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codeName="ThisWorkbook" defaultThemeVersion="166925"/>
  <mc:AlternateContent xmlns:mc="http://schemas.openxmlformats.org/markup-compatibility/2006">
    <mc:Choice Requires="x15">
      <x15ac:absPath xmlns:x15ac="http://schemas.microsoft.com/office/spreadsheetml/2010/11/ac" url="https://thebasic.sharepoint.com/sites/Technical2/Shared Documents/3. Product Safety &amp; Quality Management/3.6 Specifications/"/>
    </mc:Choice>
  </mc:AlternateContent>
  <xr:revisionPtr revIDLastSave="32" documentId="13_ncr:1_{4D9F7F29-E777-4118-B366-33117E2158C0}" xr6:coauthVersionLast="47" xr6:coauthVersionMax="47" xr10:uidLastSave="{48CA2668-07E3-4CA4-96F1-8CB58CB2B765}"/>
  <bookViews>
    <workbookView xWindow="-135" yWindow="-135" windowWidth="38670" windowHeight="21150" tabRatio="977" firstSheet="4" activeTab="7" xr2:uid="{00000000-000D-0000-FFFF-FFFF00000000}"/>
  </bookViews>
  <sheets>
    <sheet name="1-5.Manufacturer &amp; product info" sheetId="1" r:id="rId1"/>
    <sheet name="6-8.Ingre&amp;Nutrition&amp;Allergens" sheetId="2" r:id="rId2"/>
    <sheet name="9-13.Quality Attributes " sheetId="11" r:id="rId3"/>
    <sheet name="Annex 1 Pesticide " sheetId="16" r:id="rId4"/>
    <sheet name="14-16.Quantity&amp;packaging info" sheetId="8" r:id="rId5"/>
    <sheet name="Warranty statement" sheetId="15" r:id="rId6"/>
    <sheet name="17-21.HACCP,Artwork&amp;SpecAuthor." sheetId="5" r:id="rId7"/>
    <sheet name="22 USPs" sheetId="14" r:id="rId8"/>
  </sheets>
  <definedNames>
    <definedName name="_xlnm.Print_Area" localSheetId="4">'14-16.Quantity&amp;packaging info'!$A$1:$F$36</definedName>
    <definedName name="_xlnm.Print_Area" localSheetId="0">'1-5.Manufacturer &amp; product info'!$A$1:$E$37</definedName>
    <definedName name="_xlnm.Print_Area" localSheetId="6">'17-21.HACCP,Artwork&amp;SpecAuthor.'!$A$1:$E$29</definedName>
    <definedName name="_xlnm.Print_Area" localSheetId="1">'6-8.Ingre&amp;Nutrition&amp;Allergens'!$A$1:$I$44</definedName>
    <definedName name="_xlnm.Print_Area" localSheetId="2">'9-13.Quality Attributes '!$A$1:$F$31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5" i="8" l="1"/>
  <c r="C4" i="8"/>
  <c r="B5" i="8"/>
  <c r="D33" i="8"/>
  <c r="B24" i="8"/>
  <c r="D31" i="8"/>
  <c r="B31" i="8"/>
  <c r="D32" i="8"/>
  <c r="B32" i="8"/>
  <c r="B33" i="8" s="1"/>
  <c r="D34" i="8" l="1"/>
  <c r="B34" i="8"/>
  <c r="E7"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tc={9B027AC6-DD3D-4772-B827-1E231470F6F0}</author>
  </authors>
  <commentList>
    <comment ref="A26" authorId="0" shapeId="0" xr:uid="{9B027AC6-DD3D-4772-B827-1E231470F6F0}">
      <text>
        <t>[Threaded comment]
Your version of Excel allows you to read this threaded comment; however, any edits to it will get removed if the file is opened in a newer version of Excel. Learn more: https://go.microsoft.com/fwlink/?linkid=870924
Comment:
    Sodium in mg x 2.5 /1000 = salt in g</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tc={63D20E95-CA46-40C9-8C33-3131F6E85DD3}</author>
  </authors>
  <commentList>
    <comment ref="C8" authorId="0" shapeId="0" xr:uid="{63D20E95-CA46-40C9-8C33-3131F6E85DD3}">
      <text>
        <t>[Threaded comment]
Your version of Excel allows you to read this threaded comment; however, any edits to it will get removed if the file is opened in a newer version of Excel. Learn more: https://go.microsoft.com/fwlink/?linkid=870924
Comment:
    (EU) 2018/464 is a Commission Recommendation on monitoring the presence of metals and iodine in seaweed and algae-based products./This recommendation does not set legally binding MRLs; it advises Member States to monitor iodine levels and gather data in order to assess whether formal maximum levels are necessary</t>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<sst xmlns="http://schemas.openxmlformats.org/spreadsheetml/2006/main" count="1428" uniqueCount="809">
  <si>
    <t>1.Product Gernal Description:</t>
  </si>
  <si>
    <r>
      <rPr>
        <sz val="12"/>
        <color theme="1"/>
        <rFont val="Calibri Light"/>
        <family val="2"/>
        <scheme val="major"/>
      </rPr>
      <t>Product Name:</t>
    </r>
    <r>
      <rPr>
        <sz val="10"/>
        <color theme="1"/>
        <rFont val="Calibri Light"/>
        <family val="2"/>
        <scheme val="major"/>
      </rPr>
      <t xml:space="preserve">
</t>
    </r>
    <r>
      <rPr>
        <b/>
        <sz val="8"/>
        <color theme="1"/>
        <rFont val="Calibri Light"/>
        <family val="2"/>
        <scheme val="major"/>
      </rPr>
      <t>*Legal name / Customary name / descriptive name</t>
    </r>
  </si>
  <si>
    <t>Crispy Seaweed 20g</t>
  </si>
  <si>
    <t>Scientific Name :</t>
  </si>
  <si>
    <r>
      <t>Porphyra tenera</t>
    </r>
    <r>
      <rPr>
        <b/>
        <sz val="11"/>
        <color rgb="FF0076C8"/>
        <rFont val="Times New Roman"/>
        <family val="1"/>
      </rPr>
      <t>.</t>
    </r>
  </si>
  <si>
    <t>Product Description in Details:</t>
  </si>
  <si>
    <t>Roasted seasoned seaweed with Extra Virgin Olive Oil and sea salt</t>
  </si>
  <si>
    <t>Purchase UoM:</t>
  </si>
  <si>
    <t xml:space="preserve">20/4x20g </t>
  </si>
  <si>
    <t>TBI Product Code:</t>
  </si>
  <si>
    <t>S000A</t>
  </si>
  <si>
    <t xml:space="preserve">2.Manufacturer Information </t>
  </si>
  <si>
    <t>Name of Manufacturer:</t>
  </si>
  <si>
    <t>Kwangcheonkim Co., Ltd</t>
  </si>
  <si>
    <t>Address of Manufacturer:</t>
  </si>
  <si>
    <t>77 Chungseo-ro, Eunha-myeon, Hongseong-gun, Chungcheongnam-do, Korea</t>
  </si>
  <si>
    <t>EU Approval Number (if apply):
*for prodcut contains animal origin only</t>
  </si>
  <si>
    <t>N/A</t>
  </si>
  <si>
    <r>
      <t xml:space="preserve">GFSI Recoginised standard </t>
    </r>
    <r>
      <rPr>
        <sz val="10"/>
        <color theme="1"/>
        <rFont val="Calibri Light"/>
        <family val="2"/>
        <scheme val="major"/>
      </rPr>
      <t xml:space="preserve">e.g. BRCGS, FSSC22000, IFS, etc.If certified indicate standards name,achieved grade and  attach the certificates &amp; reports </t>
    </r>
  </si>
  <si>
    <t>FSSC22000</t>
  </si>
  <si>
    <t>Global G.A.P.</t>
  </si>
  <si>
    <t>SEDEX Member No.</t>
  </si>
  <si>
    <t>ZC408182227</t>
  </si>
  <si>
    <t>SEDEX SMETA Report
If a SMETA audit is conducted, please indicate the audit date here and attach the report</t>
  </si>
  <si>
    <t xml:space="preserve">2024 audit filed </t>
  </si>
  <si>
    <t xml:space="preserve">Other accreditations </t>
  </si>
  <si>
    <t>3.Dietary Requirements</t>
  </si>
  <si>
    <t>Product suitable for :</t>
  </si>
  <si>
    <t>*Please choose Yes/No</t>
  </si>
  <si>
    <t>Vegetarians (Contains no animal product but may contain animal-derived ingredients, e.g Milk &amp; egg)</t>
  </si>
  <si>
    <t xml:space="preserve">Yes </t>
  </si>
  <si>
    <t>Vegans (Contains no animal product and derived ingredients)</t>
  </si>
  <si>
    <t>Gluten Free ( Contains no Gluten in ingredients , low risk of cross contamination from the same site,under 20mg/kg)</t>
  </si>
  <si>
    <t>Halal (check certificate scop)</t>
  </si>
  <si>
    <t>?</t>
  </si>
  <si>
    <t>Kosher (check certificate scop)</t>
  </si>
  <si>
    <t>4.Shelf Life &amp; Storage Condition</t>
  </si>
  <si>
    <t>Storage Condition / Temperature Range (°C)</t>
  </si>
  <si>
    <t>Store in a cool and dry place away 
from direct sunlight</t>
  </si>
  <si>
    <t>Shelf Life</t>
  </si>
  <si>
    <t>18 months</t>
    <phoneticPr fontId="34" type="noConversion"/>
  </si>
  <si>
    <t xml:space="preserve">12 months is difficut to operate : 2 months are gone on overseas transport ,  3 months is the cut off . This means we only have 12-5=7 months to sell .  In the case of UK retailer , the cut off is 6 months . Means we only have 12-8-4 month windoer to sell </t>
  </si>
  <si>
    <t>Minimum Remaining Shelf Life before on board/
Minimum Shelf Life on Delivery</t>
  </si>
  <si>
    <t>11.5 months</t>
  </si>
  <si>
    <t>Ambient products</t>
  </si>
  <si>
    <t>Frozen Products</t>
  </si>
  <si>
    <t>Once Opened</t>
  </si>
  <si>
    <t>consume instantly</t>
    <phoneticPr fontId="34" type="noConversion"/>
  </si>
  <si>
    <t>Once Defrosted</t>
  </si>
  <si>
    <t>Once Defrosted suitable for Refreezing?</t>
  </si>
  <si>
    <t>Date Code Format E.g. DD/MM/YY</t>
  </si>
  <si>
    <t>DD. MM. YY</t>
    <phoneticPr fontId="34" type="noConversion"/>
  </si>
  <si>
    <t>Batch Code Format / Traceability Code</t>
  </si>
  <si>
    <t>trace by BBD</t>
  </si>
  <si>
    <t>5.Instructions for Use</t>
  </si>
  <si>
    <t>Ready to eat</t>
  </si>
  <si>
    <t>6.Product Composition</t>
  </si>
  <si>
    <t>Ingredients</t>
  </si>
  <si>
    <t>Components</t>
  </si>
  <si>
    <t>% 
Composition</t>
  </si>
  <si>
    <t>Supplier Names</t>
  </si>
  <si>
    <t>Country of Origin</t>
  </si>
  <si>
    <t>Genetically modified?</t>
  </si>
  <si>
    <r>
      <t xml:space="preserve">(Including </t>
    </r>
    <r>
      <rPr>
        <b/>
        <sz val="8"/>
        <color theme="1"/>
        <rFont val="Calibri Light"/>
        <family val="2"/>
        <scheme val="major"/>
      </rPr>
      <t>E numbers</t>
    </r>
    <r>
      <rPr>
        <sz val="8"/>
        <color theme="1"/>
        <rFont val="Calibri Light"/>
        <family val="2"/>
        <scheme val="major"/>
      </rPr>
      <t xml:space="preserve"> and </t>
    </r>
    <r>
      <rPr>
        <sz val="8"/>
        <color rgb="FFFF0000"/>
        <rFont val="Calibri Light"/>
        <family val="2"/>
        <scheme val="major"/>
      </rPr>
      <t>*</t>
    </r>
    <r>
      <rPr>
        <b/>
        <sz val="8"/>
        <color rgb="FFFF0000"/>
        <rFont val="Calibri Light"/>
        <family val="2"/>
        <scheme val="major"/>
      </rPr>
      <t>functions</t>
    </r>
    <r>
      <rPr>
        <sz val="8"/>
        <color theme="1"/>
        <rFont val="Calibri Light"/>
        <family val="2"/>
        <scheme val="major"/>
      </rPr>
      <t xml:space="preserve"> for additives)</t>
    </r>
  </si>
  <si>
    <t>(if ingredient is composed of several sub-ingredients)</t>
  </si>
  <si>
    <r>
      <t xml:space="preserve">(Please list the ingredients </t>
    </r>
    <r>
      <rPr>
        <b/>
        <sz val="8"/>
        <color theme="1"/>
        <rFont val="Calibri Light"/>
        <family val="2"/>
        <scheme val="major"/>
      </rPr>
      <t>in descending order</t>
    </r>
    <r>
      <rPr>
        <sz val="8"/>
        <color theme="1"/>
        <rFont val="Calibri Light"/>
        <family val="2"/>
        <scheme val="major"/>
      </rPr>
      <t>)</t>
    </r>
  </si>
  <si>
    <t>(Please list all suppliers per ingredient)</t>
  </si>
  <si>
    <t>Seaweed</t>
  </si>
  <si>
    <t>Hyungje Fishery</t>
    <phoneticPr fontId="34" type="noConversion"/>
  </si>
  <si>
    <t>Korea</t>
    <phoneticPr fontId="34" type="noConversion"/>
  </si>
  <si>
    <t>No</t>
    <phoneticPr fontId="34" type="noConversion"/>
  </si>
  <si>
    <t>Olive oil(must be extra virgin oliv oil)</t>
  </si>
  <si>
    <t>Lotte Food</t>
    <phoneticPr fontId="34" type="noConversion"/>
  </si>
  <si>
    <t>Spain</t>
    <phoneticPr fontId="34" type="noConversion"/>
  </si>
  <si>
    <t>sea salt</t>
  </si>
  <si>
    <t>Seaweed, Olive Oil, Sea Salt</t>
  </si>
  <si>
    <t>Seoul Business</t>
    <phoneticPr fontId="34" type="noConversion"/>
  </si>
  <si>
    <t>Total</t>
  </si>
  <si>
    <t>*Please choose the functional of food additives from below:
sweeteners  /  colours  /  preservatives  /  antioxidants  /  carriers  /  acids  /  acidity regulators  /  anti-caking agents / anti-foaming agents /  bulking agents  /  bulking agents  /  emulsifiers  /  emulsifying salts  /  firming agents  /  flavor enhancers  /  foaming agents  /  gelling agents  /  glazing agents  /  humectants   /  modified starches  /  packaging gases  /  propellants  /  raising agents  /  sequestrants  /  stabilisers  /  thickeners  /  flour treatment agents  /  contrast enhancers</t>
  </si>
  <si>
    <t>Are Genetically Modified Organisms handled on manufacturing site?</t>
  </si>
  <si>
    <t xml:space="preserve">No </t>
    <phoneticPr fontId="34" type="noConversion"/>
  </si>
  <si>
    <t>Is GMO free certificate available for the ingredients at GMO risk?</t>
  </si>
  <si>
    <t>Yes
 (issed by Kwangcheonkim QC team)</t>
  </si>
  <si>
    <t>7.Nutritional Information</t>
  </si>
  <si>
    <t>* Not Mandatory</t>
  </si>
  <si>
    <t>Typical Values (g)</t>
  </si>
  <si>
    <t>Per 100g/100ml</t>
  </si>
  <si>
    <t xml:space="preserve">Energy (Kcal/KJ) </t>
  </si>
  <si>
    <t>Kcal: 566
KJ: 2339</t>
  </si>
  <si>
    <t>Fat</t>
  </si>
  <si>
    <t>45.4g</t>
  </si>
  <si>
    <t>Y</t>
  </si>
  <si>
    <t xml:space="preserve">   of which saturate fat</t>
  </si>
  <si>
    <t>6.3g</t>
  </si>
  <si>
    <t xml:space="preserve">   of which monounsaturated fat*</t>
    <phoneticPr fontId="34" type="noConversion"/>
  </si>
  <si>
    <t xml:space="preserve">   of which, polyunsaturated fat*</t>
  </si>
  <si>
    <t>Carbohydrate</t>
  </si>
  <si>
    <t>5.76g</t>
  </si>
  <si>
    <t xml:space="preserve">   of which sugar</t>
  </si>
  <si>
    <t>&lt;0.1g</t>
  </si>
  <si>
    <t xml:space="preserve">   of which Polyols*</t>
  </si>
  <si>
    <t xml:space="preserve">   of which starch*</t>
  </si>
  <si>
    <t>Fibre*</t>
  </si>
  <si>
    <t>16.7g</t>
  </si>
  <si>
    <t>Protein</t>
  </si>
  <si>
    <t>25.3g</t>
  </si>
  <si>
    <t>Salt</t>
  </si>
  <si>
    <t>1.5g</t>
  </si>
  <si>
    <t>NOTE: Must attach lab analyses report</t>
  </si>
  <si>
    <t>8.The fourteen Allergens – Regulation (EU) No 1169/2011</t>
  </si>
  <si>
    <t>Potential Component</t>
  </si>
  <si>
    <t xml:space="preserve">Product contains? </t>
  </si>
  <si>
    <t xml:space="preserve">in which ingredient? </t>
  </si>
  <si>
    <t>Handled on manufacturing site?</t>
  </si>
  <si>
    <t xml:space="preserve">Risk of Cross Contamination </t>
  </si>
  <si>
    <t>*Please tick in the box</t>
  </si>
  <si>
    <t>Yes/No</t>
  </si>
  <si>
    <t>01</t>
  </si>
  <si>
    <r>
      <t xml:space="preserve">Cereals containing gluten
</t>
    </r>
    <r>
      <rPr>
        <sz val="10"/>
        <color theme="1"/>
        <rFont val="Calibri Light"/>
        <family val="2"/>
        <scheme val="major"/>
      </rPr>
      <t>including wheat, Rye, Barley, Oats, Spelt &amp; Khorasan and products thereof:</t>
    </r>
  </si>
  <si>
    <t>02</t>
  </si>
  <si>
    <t>Crustaceans and products thereof:</t>
  </si>
  <si>
    <t>seaweed</t>
  </si>
  <si>
    <t>May contain the crustaceans, fish and molluscs from sea, from harvest</t>
  </si>
  <si>
    <t>03</t>
  </si>
  <si>
    <t>Fish and products thereof:</t>
  </si>
  <si>
    <t>04</t>
  </si>
  <si>
    <t>Molluscs and products thereof:</t>
  </si>
  <si>
    <t>05</t>
  </si>
  <si>
    <t>Peanuts and products thereof:</t>
  </si>
  <si>
    <t>06</t>
  </si>
  <si>
    <t>Soybeans and products thereof:</t>
  </si>
  <si>
    <t>07</t>
  </si>
  <si>
    <t>Milk and products thereof:</t>
  </si>
  <si>
    <t>08</t>
  </si>
  <si>
    <t>Nuts and products thereof:</t>
  </si>
  <si>
    <t>09</t>
  </si>
  <si>
    <t>Celery and products thereof:</t>
  </si>
  <si>
    <t>10</t>
  </si>
  <si>
    <t>Mustard and products thereof:</t>
  </si>
  <si>
    <t>11</t>
  </si>
  <si>
    <t>Sesame seeds and products thereof:</t>
  </si>
  <si>
    <t>12</t>
  </si>
  <si>
    <t>Sulphur Dioxide or Sulphites:</t>
  </si>
  <si>
    <t>13</t>
  </si>
  <si>
    <t>Lupin and products thereof:</t>
  </si>
  <si>
    <t>14</t>
  </si>
  <si>
    <t>Egg and products thereof:</t>
  </si>
  <si>
    <t>9.Chemical Standard</t>
  </si>
  <si>
    <t>Test Item</t>
  </si>
  <si>
    <t>EU standard &amp; recommendation</t>
  </si>
  <si>
    <t>Country of Origin Standard</t>
  </si>
  <si>
    <t>Test Frequency</t>
  </si>
  <si>
    <t>Lead</t>
  </si>
  <si>
    <t>1.0mg/kg</t>
  </si>
  <si>
    <t>N/A</t>
    <phoneticPr fontId="34" type="noConversion"/>
  </si>
  <si>
    <t>Every 6 months</t>
    <phoneticPr fontId="34" type="noConversion"/>
  </si>
  <si>
    <t>Cadmium</t>
  </si>
  <si>
    <t>3.0mg/kg</t>
  </si>
  <si>
    <t>below 0.3mg/kg</t>
    <phoneticPr fontId="34" type="noConversion"/>
  </si>
  <si>
    <t>tes /PO</t>
  </si>
  <si>
    <t>Mercury</t>
  </si>
  <si>
    <t>0.5mg/kg</t>
  </si>
  <si>
    <t>Inorganice-Arsenic</t>
  </si>
  <si>
    <t>1.5mg/kg</t>
  </si>
  <si>
    <t>Pesticides</t>
  </si>
  <si>
    <t>Annex 1; EU pesticide MRL</t>
  </si>
  <si>
    <t>Iodine</t>
  </si>
  <si>
    <t>20mg/kg</t>
  </si>
  <si>
    <t>10.Acrylamide</t>
  </si>
  <si>
    <t xml:space="preserve">Are Products at risk of acrylamide? </t>
    <phoneticPr fontId="34" type="noConversion"/>
  </si>
  <si>
    <t>If Yes. What mitigation measures are in place to manage acrylamide levels with the food?</t>
  </si>
  <si>
    <t>11.Radioactivity</t>
  </si>
  <si>
    <t>*occurs naturally in all food and can be transferred into food in different ways eg crops from soil, drinking water from the earth, Fish and Shellfish from the water or Sea floor.</t>
  </si>
  <si>
    <t xml:space="preserve">Has the product/ingredient been irradiated? </t>
  </si>
  <si>
    <t>Is the product/ingredient subject to potential radioactive cross contamination?</t>
  </si>
  <si>
    <t xml:space="preserve">              If yes, what controls in place</t>
  </si>
  <si>
    <t xml:space="preserve">Has the product/ingredient been imported into the UK from a country that has high levels of radioactivity? </t>
  </si>
  <si>
    <t xml:space="preserve">              If Yes, how is this controlled and what checks are carried out?</t>
  </si>
  <si>
    <t>12.Microbiology Standards</t>
  </si>
  <si>
    <t>*Please insert GB standard</t>
  </si>
  <si>
    <t>Micro-organisms</t>
  </si>
  <si>
    <t>Type</t>
  </si>
  <si>
    <t>EU satisfactory in ready to eat</t>
  </si>
  <si>
    <t>Contry of Origin Standard</t>
  </si>
  <si>
    <t>Manufacturer Standard</t>
  </si>
  <si>
    <t>*please clarify by filling in how many samples per day/PO rather than by each lot</t>
  </si>
  <si>
    <t xml:space="preserve">e.coli group </t>
    <phoneticPr fontId="32" type="noConversion"/>
  </si>
  <si>
    <t xml:space="preserve">Negative </t>
    <phoneticPr fontId="34" type="noConversion"/>
  </si>
  <si>
    <t>Bacillus cereus</t>
  </si>
  <si>
    <t>yellow staphylococcus aures</t>
  </si>
  <si>
    <t>listeria</t>
    <phoneticPr fontId="32" type="noConversion"/>
  </si>
  <si>
    <t xml:space="preserve">samonella </t>
    <phoneticPr fontId="32" type="noConversion"/>
  </si>
  <si>
    <t>Pathogens</t>
  </si>
  <si>
    <t>Not Detected</t>
  </si>
  <si>
    <t>intestinal hemorrhagic coliforms</t>
  </si>
  <si>
    <t xml:space="preserve">enteritis vibrio </t>
  </si>
  <si>
    <t>moisture</t>
    <phoneticPr fontId="32" type="noConversion"/>
  </si>
  <si>
    <t>No standard</t>
    <phoneticPr fontId="34" type="noConversion"/>
  </si>
  <si>
    <t>13.Acceptance and Rejection standard</t>
  </si>
  <si>
    <r>
      <t>Standard Product Photo</t>
    </r>
    <r>
      <rPr>
        <b/>
        <sz val="12"/>
        <color rgb="FF000000"/>
        <rFont val="Calibri Light"/>
        <family val="2"/>
        <scheme val="major"/>
      </rPr>
      <t xml:space="preserve"> &amp; Description </t>
    </r>
  </si>
  <si>
    <t>Rejected Product Photo&amp; Description</t>
  </si>
  <si>
    <t>IE. Grading, Sizing, Appearance, Flavor/taste, Texture, Colour, smell</t>
  </si>
  <si>
    <t xml:space="preserve">                     more than 10% of faulty rate </t>
  </si>
  <si>
    <t/>
  </si>
  <si>
    <t>Pesticides Web Version - EU MRLs (File created on 18/03/2020)</t>
  </si>
  <si>
    <t xml:space="preserve"> </t>
  </si>
  <si>
    <t>Pesticide residues and maximum residue levels (mg/kg)</t>
  </si>
  <si>
    <t>(*) Indicates lower limit of analytical determination</t>
  </si>
  <si>
    <t>0290000 : Algae and prokaryotes organisms</t>
  </si>
  <si>
    <t>1,1-dichloro-2,2-bis(4-ethylphenyl)ethane (F)</t>
  </si>
  <si>
    <t>0.01*</t>
  </si>
  <si>
    <t>1,2-dibromoethane (ethylene dibromide) (F)</t>
  </si>
  <si>
    <t>1,2-dichloroethane (ethylene dichloride) (F)</t>
  </si>
  <si>
    <t>1,3-Dichloropropene</t>
  </si>
  <si>
    <t>1-methylcyclopropene</t>
  </si>
  <si>
    <t>1-Naphthylacetamide and 1-naphthylacetic acid (sum of 1-naphthylacetamide and 1-naphthylacetic acid and its salts, expressed as 1-naphythlacetic acid)</t>
  </si>
  <si>
    <t>0.06*</t>
  </si>
  <si>
    <t>2,4,5-T (sum of 2,4,5-T, its salts and esters, expressed as 2,4,5-T) (F)</t>
  </si>
  <si>
    <t>2,4-DB (sum of 2,4-DB, its salts, its esters and its conjugates, expressed as 2,4-DB) (R)</t>
  </si>
  <si>
    <t>2,4-D (sum of 2,4-D, its salts, its esters and its conjugates, expressed as 2,4-D)</t>
  </si>
  <si>
    <t>0.05*</t>
  </si>
  <si>
    <t>2,5-Dichlorobenzoic acid methylester</t>
  </si>
  <si>
    <t>2-amino-4-methoxy-6-(trifluormethyl)-1,3,5-triazine (AMTT), resulting from the use of tritosulfuron (F)</t>
  </si>
  <si>
    <t>2-naphthyloxyacetic acid</t>
  </si>
  <si>
    <t>2-phenylphenol (sum of 2-phenylphenol and its conjugates, expressed as 2-phenylphenol) (R)</t>
  </si>
  <si>
    <t>3-decen-2-one</t>
  </si>
  <si>
    <t>0.1*</t>
  </si>
  <si>
    <t>8-hydroxyquinoline (sum of 8-hydroxyquinoline and its salts, expressed as 8-hydroxyquinoline)</t>
  </si>
  <si>
    <t>Abamectin (sum of avermectin B1a, avermectin B1b and delta-8,9 isomer of avermectin B1a, expressed as avermectin B1a) (F) (R)</t>
  </si>
  <si>
    <t>Acephate</t>
  </si>
  <si>
    <t>Acequinocyl</t>
  </si>
  <si>
    <t>Acetamiprid (R)</t>
  </si>
  <si>
    <t>Acetochlor</t>
  </si>
  <si>
    <t>Acibenzolar-S-methyl (sum of acibenzolar-S-methyl and acibenzolar acid (free and conjugated), expressed as acibenzolar-S-methyl)</t>
  </si>
  <si>
    <t>Aclonifen</t>
  </si>
  <si>
    <t>Acrinathrin (F)</t>
  </si>
  <si>
    <t>0.02*</t>
  </si>
  <si>
    <t>Alachlor</t>
  </si>
  <si>
    <t>Aldicarb (sum of aldicarb, its sulfoxide and its sulfone, expressed as aldicarb)</t>
  </si>
  <si>
    <t>Ametoctradin (R)</t>
  </si>
  <si>
    <t>Amidosulfuron (A) (R)</t>
  </si>
  <si>
    <t>Aminopyralid</t>
  </si>
  <si>
    <t>Amisulbrom</t>
  </si>
  <si>
    <t>Amitraz (amitraz including the metabolites containing the 2,4 -dimethylaniline moiety expressed as amitraz)</t>
  </si>
  <si>
    <t>Amitrole</t>
  </si>
  <si>
    <t>Anilazine</t>
  </si>
  <si>
    <t>Anthraquinone (F)</t>
  </si>
  <si>
    <t>Aramite (F)</t>
  </si>
  <si>
    <t>Asulam</t>
  </si>
  <si>
    <t>Azadirachtin</t>
  </si>
  <si>
    <t>Azimsulfuron</t>
  </si>
  <si>
    <t>Azinphos-ethyl (F)</t>
  </si>
  <si>
    <t>Azocyclotin and Cyhexatin (sum of azocyclotin and cyhexatin expressed as cyhexatin)</t>
  </si>
  <si>
    <t>Azoxystrobin</t>
  </si>
  <si>
    <t>Barban (F)</t>
  </si>
  <si>
    <t>Beflubutamid</t>
  </si>
  <si>
    <t>Benfluralin (F)</t>
  </si>
  <si>
    <t>Bensulfuron-methyl</t>
  </si>
  <si>
    <t>Bentazone (Sum of bentazone, its salts and 6-hydroxy (free and conjugated) and 8-hydroxy bentazone (free and conjugated), expressed as bentazone) (R)</t>
  </si>
  <si>
    <t>0.03*</t>
  </si>
  <si>
    <t>Benthiavalicarb (Benthiavalicarb-isopropyl(KIF-230 R-L) and its enantiomer (KIF-230 S-D) and its diastereomers(KIF-230 S-L and KIF-230 R-D), expressed as benthiavalicarb-isopropyl)(A)</t>
  </si>
  <si>
    <t>Benzalkonium chloride (mixture of alkylbenzyldimethylammonium chlorides with alkyl chain lengths of C8, C10, C12, C14, C16 and C18)</t>
  </si>
  <si>
    <t>0.1</t>
  </si>
  <si>
    <t>Benzovindiflupyr</t>
  </si>
  <si>
    <t>Bifenazate (sum of bifenazate plus bifenazate-diazene expressed as bifenazate) (F)</t>
  </si>
  <si>
    <t>Bifenox (F)</t>
  </si>
  <si>
    <t>Bifenthrin (sum of isomers) (F)</t>
  </si>
  <si>
    <t>Biphenyl</t>
  </si>
  <si>
    <t>Bispyribac</t>
  </si>
  <si>
    <t>Bitertanol (sum of isomers) (F)</t>
  </si>
  <si>
    <t>Bixafen (R)</t>
  </si>
  <si>
    <t>Bone oil</t>
  </si>
  <si>
    <t>Boscalid (F) (R) (A)</t>
  </si>
  <si>
    <t>Bromadiolone</t>
  </si>
  <si>
    <t>Bromide ion</t>
  </si>
  <si>
    <t>5</t>
  </si>
  <si>
    <t>Bromophos-ethyl (F)</t>
  </si>
  <si>
    <t>Bromopropylate (F)</t>
  </si>
  <si>
    <t>Bromoxynil and its salts, expressed as bromoxynil</t>
  </si>
  <si>
    <t>Bromuconazole (sum of diasteroisomers) (F)</t>
  </si>
  <si>
    <t>Bupirimate</t>
  </si>
  <si>
    <t>Buprofezin (F)</t>
  </si>
  <si>
    <t>Butralin</t>
  </si>
  <si>
    <t>Butylate</t>
  </si>
  <si>
    <t>Cadusafos</t>
  </si>
  <si>
    <t>Camphechlor (Toxaphene) (F) (R)</t>
  </si>
  <si>
    <t>Captafol (F)</t>
  </si>
  <si>
    <t>Captan (Sum of captan and THPI, expressed as captan) (R)</t>
  </si>
  <si>
    <t>Carbaryl (F)</t>
  </si>
  <si>
    <t>Carbendazim and benomyl (sum of benomyl and carbendazim expressed as carbendazim) (R)</t>
  </si>
  <si>
    <t>Carbetamide (sum of carbetamide and its S isomer)</t>
  </si>
  <si>
    <t>Carbofuran (sum of carbofuran (including any carbofuran generated from carbosulfan, benfuracarb or furathiocarb) and 3-OH carbofuran expressed as carbofuran) (R)</t>
  </si>
  <si>
    <t>Carbon monoxide</t>
  </si>
  <si>
    <t>Carboxin (carboxin plus its metabolites carboxin sulfoxide and oxycarboxin (carboxin sulfone), expressed as carboxin)</t>
  </si>
  <si>
    <t>Carfentrazone-ethyl (determined as carfentrazone and expressed as carfentrazone-ethyl)</t>
  </si>
  <si>
    <t>Chlorantraniliprole (DPX E-2Y45) (F)</t>
  </si>
  <si>
    <t>Chlorbenside (F)</t>
  </si>
  <si>
    <t>Chlorbufam (F)</t>
  </si>
  <si>
    <t>Chlordane (sum of cis- and trans-chlordane) (F) (R)</t>
  </si>
  <si>
    <t>Chlordecone (F)</t>
  </si>
  <si>
    <t>Chlorfenapyr</t>
  </si>
  <si>
    <t>Chlorfenson (F)</t>
  </si>
  <si>
    <t>Chlorfenvinphos (F)</t>
  </si>
  <si>
    <t>Chloridazon (R) (sum of chloridazon and chloridazon-desphenyl, expressed as chloridazon)</t>
  </si>
  <si>
    <t>Chlormequat (sum of chlormequat and its salts, expressed as chlormequat-chloride)</t>
  </si>
  <si>
    <t>Chlorobenzilate (F)</t>
  </si>
  <si>
    <t>Chloropicrin</t>
  </si>
  <si>
    <t>0.005*</t>
  </si>
  <si>
    <t>Chlorothalonil (R)</t>
  </si>
  <si>
    <t>Chlorotoluron</t>
  </si>
  <si>
    <t>Chloroxuron (F)</t>
  </si>
  <si>
    <t>Chlorpropham (F) (R) (A)</t>
  </si>
  <si>
    <t>Chlorpyrifos (F)</t>
  </si>
  <si>
    <t>Chlorpyrifos-methyl (F) (R)</t>
  </si>
  <si>
    <t>Chlorsulfuron</t>
  </si>
  <si>
    <t>Chlorthal-dimethyl</t>
  </si>
  <si>
    <t>Chlorthiamid</t>
  </si>
  <si>
    <t>Chlozolinate (F)</t>
  </si>
  <si>
    <t>Chromafenozide</t>
  </si>
  <si>
    <t>Cinidon-ethyl (sum of cinidon ethyl and its E-isomer)</t>
  </si>
  <si>
    <t>Clethodim (sum of Sethoxydim and Clethodim including degradation products calculated as Sethoxydim)</t>
  </si>
  <si>
    <t>Clodinafop and its S-isomers and their salts, expressed as clodinafop (F)</t>
  </si>
  <si>
    <t>Clomazone</t>
  </si>
  <si>
    <t>Clopyralid</t>
  </si>
  <si>
    <t>0.5</t>
  </si>
  <si>
    <t>Clothianidin</t>
  </si>
  <si>
    <t>Copper compounds (Copper)</t>
  </si>
  <si>
    <t>20</t>
  </si>
  <si>
    <t>Cyanamide including salts expressed as cyanamide</t>
  </si>
  <si>
    <t>Cyantraniliprole</t>
  </si>
  <si>
    <t>Cyclanilide (F)</t>
  </si>
  <si>
    <t>Cyclaniliprole</t>
  </si>
  <si>
    <t>Cycloxydim including degradation and reaction products which can be determined as 3-(3-thianyl)glutaric acid S-dioxide (BH 517-TGSO2) and/or 3-hydroxy-3-(3-thianyl)glutaric acid S-dioxide (BH 517-5-OH-TGSO2) or methyl esters thereof, calculated in total as cycloxydim</t>
  </si>
  <si>
    <t>Cyflufenamid: sum of cyflufenamid (Z-isomer) and its E-isomer</t>
  </si>
  <si>
    <t>Cyfluthrin (cyfluthrin including other mixtures of constituent isomers (sum of isomers)) (F)</t>
  </si>
  <si>
    <t>0.02</t>
  </si>
  <si>
    <t>Cyhalofop-butyl</t>
  </si>
  <si>
    <t>Cymoxanil</t>
  </si>
  <si>
    <t>Cypermethrin (cypermethrin including other mixtures of constituent isomers (sum of isomers)) (F)</t>
  </si>
  <si>
    <t>Cyproconazole (F)</t>
  </si>
  <si>
    <t>Cyprodinil (F) (R)</t>
  </si>
  <si>
    <t>Cyromazine</t>
  </si>
  <si>
    <t>Dalapon</t>
  </si>
  <si>
    <t>Daminozide (sum of daminozide and 1,1-dimethyl-hydrazine (UDHM), expressed as daminozide)</t>
  </si>
  <si>
    <t>Dazomet (Methylisothiocyanate resulting from the use of dazomet and metam)</t>
  </si>
  <si>
    <t>DDT (sum of p,p´-DDT, o,p´-DDT, p-p´-DDE and p,p´-TDE (DDD) expressed as DDT) (F)</t>
  </si>
  <si>
    <t>Deltamethrin (cis-deltamethrin) (F)</t>
  </si>
  <si>
    <t>Denathonium benzoate</t>
  </si>
  <si>
    <t>Desmedipham</t>
  </si>
  <si>
    <t>Di-allate (sum of isomers) (F)</t>
  </si>
  <si>
    <t>Diazinon (F)</t>
  </si>
  <si>
    <t>Dicamba</t>
  </si>
  <si>
    <t>Dichlobenil</t>
  </si>
  <si>
    <t>Dichlorprop (Sum of dichlorprop (including dichlorprop-P), its salts, esters and conjugates, expressed as dichlorprop (R)</t>
  </si>
  <si>
    <t>Dichlorvos</t>
  </si>
  <si>
    <t>Diclofop (sum diclofop-methyl and diclofop acid expressed as diclofop-methyl)</t>
  </si>
  <si>
    <t>Dicloran</t>
  </si>
  <si>
    <t>Dicofol (sum of p, p´ and o,p´ isomers) (F)</t>
  </si>
  <si>
    <t>Didecyldimethylammonium chloride (mixture of alkyl-quaternary ammonium salts with alkyl chain lengths of C8, C10 and C12)</t>
  </si>
  <si>
    <t>Diethofencarb</t>
  </si>
  <si>
    <t>Difenoconazole</t>
  </si>
  <si>
    <t>Diflubenzuron (F) (R)</t>
  </si>
  <si>
    <t>Diflufenican (F)</t>
  </si>
  <si>
    <t>Difluoroacetic acid (DFA)</t>
  </si>
  <si>
    <t>Dimethachlor</t>
  </si>
  <si>
    <t>Dimethenamid including other mixtures of constituent isomers including dimethenamid-P (sum of isomers)</t>
  </si>
  <si>
    <t>Dimethipin</t>
  </si>
  <si>
    <t>Dimethoate</t>
  </si>
  <si>
    <t>Dimethomorph (sum of isomers)</t>
  </si>
  <si>
    <t>Dimoxystrobin (R) (A)</t>
  </si>
  <si>
    <t>Diniconazole (sum of isomers)</t>
  </si>
  <si>
    <t>Dinocap (sum of dinocap isomers and their corresponding phenols expressed as dinocap) (F)</t>
  </si>
  <si>
    <t>Dinoseb (sum of dinoseb, its salts, dinoseb-acetate and binapacryl, expressed as dinoseb)</t>
  </si>
  <si>
    <t>Dinoterb (sum of dinoterb, its salts and esters, expressed as dinoterb)</t>
  </si>
  <si>
    <t>Dioxathion (sum of isomers) (F)</t>
  </si>
  <si>
    <t>Diphenylamine</t>
  </si>
  <si>
    <t>Diquat</t>
  </si>
  <si>
    <t>Disulfoton (sum of disulfoton, disulfoton sulfoxide and disulfoton sulfone expressed as disulfoton) (F)</t>
  </si>
  <si>
    <t>Dithianon</t>
  </si>
  <si>
    <t>Dithiocarbamates (dithiocarbamates expressed as CS2, including maneb, mancozeb, metiram, propineb, thiram and ziram)</t>
  </si>
  <si>
    <t>Diuron</t>
  </si>
  <si>
    <t>DNOC</t>
  </si>
  <si>
    <t>Dodemorph</t>
  </si>
  <si>
    <t>Dodine</t>
  </si>
  <si>
    <t>Emamectin benzoate B1a, expressed as emamectin</t>
  </si>
  <si>
    <t>Endosulfan (sum of alpha- and beta-isomers and endosulfan-sulphate expresses as endosulfan) (F)</t>
  </si>
  <si>
    <t>Endrin (F)</t>
  </si>
  <si>
    <t>Epoxiconazole (F)</t>
  </si>
  <si>
    <t>EPTC (ethyl dipropylthiocarbamate)</t>
  </si>
  <si>
    <t>Ethalfluralin</t>
  </si>
  <si>
    <t>Ethametsulfuron-methyl</t>
  </si>
  <si>
    <t>Ethephon</t>
  </si>
  <si>
    <t>Ethion</t>
  </si>
  <si>
    <t>Ethirimol</t>
  </si>
  <si>
    <t>Ethofumesate (Sum of ethofumesate, 2-keto–ethofumesate, open-ring-2-keto-ethofumesate and its conjugate, expressed as ethofumesate)</t>
  </si>
  <si>
    <t>Ethoprophos</t>
  </si>
  <si>
    <t>Ethoxyquin (F)</t>
  </si>
  <si>
    <t>Ethoxysulfuron</t>
  </si>
  <si>
    <t>Ethylene oxide (sum of ethylene oxide and 2-chloro-ethanol expressed as ethylene oxide) (F)</t>
  </si>
  <si>
    <t>Etofenprox (F)</t>
  </si>
  <si>
    <t>Etoxazole</t>
  </si>
  <si>
    <t>Etridiazole</t>
  </si>
  <si>
    <t>Famoxadone (F)</t>
  </si>
  <si>
    <t>Fenamidone</t>
  </si>
  <si>
    <t>Fenamiphos (sum of fenamiphos and its sulphoxide and sulphone expressed as fenamiphos)</t>
  </si>
  <si>
    <t>Fenarimol</t>
  </si>
  <si>
    <t>Fenazaquin</t>
  </si>
  <si>
    <t>Fenbuconazole</t>
  </si>
  <si>
    <t>Fenbutatin oxide (F)</t>
  </si>
  <si>
    <t>Fenchlorphos (sum of fenchlorphos and fenchlorphos oxon expressed as fenchlorphos)</t>
  </si>
  <si>
    <t>Fenhexamid (F)</t>
  </si>
  <si>
    <t>Fenitrothion</t>
  </si>
  <si>
    <t>Fenoxaprop-P</t>
  </si>
  <si>
    <t>Fenoxycarb</t>
  </si>
  <si>
    <t>Fenpicoxamid (F) (R)</t>
  </si>
  <si>
    <t>Fenpropathrin</t>
  </si>
  <si>
    <t>Fenpropidin (sum of fenpropidin and its salts, expressed as fenpropidin) (R) (A)</t>
  </si>
  <si>
    <t>Fenpropimorph (sum of isomers) (F) (R)</t>
  </si>
  <si>
    <t>Fenpyrazamine (F)</t>
  </si>
  <si>
    <t>Fenpyroximate (A) (F) (R)</t>
  </si>
  <si>
    <t>Fenthion (fenthion and its oxigen analogue, their sulfoxides and sulfone expressed as parent) (F)</t>
  </si>
  <si>
    <t>Fentin (fentin including its salts, expressed as triphenyltin cation) (F)</t>
  </si>
  <si>
    <t>Fenvalerate (any ratio of constituent isomers (RR, SS, RS &amp; SR) including esfenvalerate) (F) (R)</t>
  </si>
  <si>
    <t>Fipronil (sum fipronil + sulfone metabolite (MB46136) expressed as fipronil) (F)</t>
  </si>
  <si>
    <t>Flazasulfuron</t>
  </si>
  <si>
    <t>Flonicamid (sum of flonicamid, TFNA and TFNG expressed as flonicamid) (R)</t>
  </si>
  <si>
    <t>Florasulam</t>
  </si>
  <si>
    <t>Florpyrauxifen-benzyl</t>
  </si>
  <si>
    <t>Fluazifop-P (sum of all the constituent isomers of fluazifop, its esters and its conjugates, expressed as fluazifop)</t>
  </si>
  <si>
    <t>Fluazinam (F)</t>
  </si>
  <si>
    <t>Flubendiamide (F)</t>
  </si>
  <si>
    <t>Flucycloxuron (F)</t>
  </si>
  <si>
    <t>Flucythrinate (flucythrinate including other mixtures of constituent isomers (sum of isomers)) (F)</t>
  </si>
  <si>
    <t>Fludioxonil (F) (R)</t>
  </si>
  <si>
    <t>Flufenacet (sum of all compounds containing the N fluorophenyl-N-isopropyl moiety expressed as flufenacet equivalent)</t>
  </si>
  <si>
    <t>Flufenoxuron (F)</t>
  </si>
  <si>
    <t>Flufenzin</t>
  </si>
  <si>
    <t>Flumetralin (F)</t>
  </si>
  <si>
    <t>Flumioxazine</t>
  </si>
  <si>
    <t>Fluometuron</t>
  </si>
  <si>
    <t>Fluopicolide</t>
  </si>
  <si>
    <t>Fluopyram (R)</t>
  </si>
  <si>
    <t>Fluoride ion</t>
  </si>
  <si>
    <t>2*</t>
  </si>
  <si>
    <t>Fluoroglycofene</t>
  </si>
  <si>
    <t>Fluoxastrobin (sum of fluoxastrobin and its Z-isomer) (R)</t>
  </si>
  <si>
    <t>Flupyradifurone</t>
  </si>
  <si>
    <t>Flupyrsulfuron-methyl</t>
  </si>
  <si>
    <t>Fluquinconazole (F)</t>
  </si>
  <si>
    <t>Flurochloridone (sum of cis- and trans- isomers) (F)</t>
  </si>
  <si>
    <t>Fluroxypyr (sum of fluroxypyr, its salts, its esters, and its conjugates, expressed as fluroxypyr) (R) (A)</t>
  </si>
  <si>
    <t>Flurprimidole</t>
  </si>
  <si>
    <t>Flurtamone</t>
  </si>
  <si>
    <t>Flusilazole (F) (R)</t>
  </si>
  <si>
    <t>Flutianil</t>
  </si>
  <si>
    <t>Flutolanil (R)</t>
  </si>
  <si>
    <t>Flutriafol</t>
  </si>
  <si>
    <t>Fluxapyroxad</t>
  </si>
  <si>
    <t>Folpet (sum of folpet and phtalimide, expressed as folpet) (R)</t>
  </si>
  <si>
    <t>Fomesafen</t>
  </si>
  <si>
    <t>Foramsulfuron</t>
  </si>
  <si>
    <t>Forchlorfenuron</t>
  </si>
  <si>
    <t>Formetanate: Sum of formetanate and its salts expressed as formetanate(hydrochloride)</t>
  </si>
  <si>
    <t>Formothion</t>
  </si>
  <si>
    <t>Fosetyl-Al (sum of fosetyl, phosphonic acid and their salts, expressed as fosetyl)</t>
  </si>
  <si>
    <t>Fosthiazate</t>
  </si>
  <si>
    <t>Fuberidazole</t>
  </si>
  <si>
    <t>Furfural</t>
  </si>
  <si>
    <t>1</t>
  </si>
  <si>
    <t>Glufosinate-ammonium (sum of glufosinate, its salts, MPP and NAG expressed as glufosinate equivalents)</t>
  </si>
  <si>
    <t>Guazatine (guazatine acetate, sum of components)</t>
  </si>
  <si>
    <t>Halauxifen-methyl (sum of halauxifen-methyl and X11393729 (halauxifen), expressed as halauxifen-methyl)</t>
  </si>
  <si>
    <t>Halosulfuron methyl</t>
  </si>
  <si>
    <t>Haloxyfop (Sum of haloxyfop, its esters, salts and conjugates expressed as haloxyfop (sum of the R- and S- isomers at any ratio)) (F) (R)</t>
  </si>
  <si>
    <t>Heptachlor (sum of heptachlor and heptachlor epoxide expressed as heptachlor) (F)</t>
  </si>
  <si>
    <t>Hexachlorobenzene (F)</t>
  </si>
  <si>
    <t>Hexachlorocyclohexane (HCH), alpha-isomer (F)</t>
  </si>
  <si>
    <t>Hexachlorocyclohexane (HCH), beta-isomer (F)</t>
  </si>
  <si>
    <t>Hexaconazole</t>
  </si>
  <si>
    <t>Hexythiazox</t>
  </si>
  <si>
    <t>Hymexazol</t>
  </si>
  <si>
    <t>Imazalil</t>
  </si>
  <si>
    <t>Imazamox (Sum of imazamox and its salts, expressed as imazamox)</t>
  </si>
  <si>
    <t>Imazapic</t>
  </si>
  <si>
    <t>Imazaquin</t>
  </si>
  <si>
    <t>Imazosulfuron</t>
  </si>
  <si>
    <t>Imidacloprid</t>
  </si>
  <si>
    <t>Indolylacetic acid</t>
  </si>
  <si>
    <t>Indolylbutyric acid</t>
  </si>
  <si>
    <t>Indoxacarb (sum of indoxacarb and its R enantiomer) (F)</t>
  </si>
  <si>
    <t>Iodosulfuron-methyl (sum of iodosulfuron-methyl and its salts, expressed as iodosulfuron-methyl)</t>
  </si>
  <si>
    <t>Ioxynil (sum of ioxynil and its salts, expressed as ioxynil)</t>
  </si>
  <si>
    <t>Ipconazole</t>
  </si>
  <si>
    <t>Iprodione (R)</t>
  </si>
  <si>
    <t>Iprovalicarb</t>
  </si>
  <si>
    <t>Isofetamid</t>
  </si>
  <si>
    <t>Isoprothiolane</t>
  </si>
  <si>
    <t>Isoproturon</t>
  </si>
  <si>
    <t>Isopyrazam</t>
  </si>
  <si>
    <t>Isoxaben</t>
  </si>
  <si>
    <t>Isoxaflutole (sum of isoxaflutole and its diketonitrile-metabolite, expressed as isoxaflutole)</t>
  </si>
  <si>
    <t>Kresoxim-methyl (R)</t>
  </si>
  <si>
    <t>Lactofen</t>
  </si>
  <si>
    <t>Lambda-cyhalothrin (includes gamma-cyhalothrin) (sum of R,S and S,R isomers) (F)</t>
  </si>
  <si>
    <t>Lenacil</t>
  </si>
  <si>
    <t>Lindane (Gamma-isomer of hexachlorocyclohexane (HCH)) (F)</t>
  </si>
  <si>
    <t>Linuron</t>
  </si>
  <si>
    <t>Lufenuron (any ratio of constituent isomers) (F)</t>
  </si>
  <si>
    <t>Malathion (sum of malathion and malaoxon expressed as malathion)</t>
  </si>
  <si>
    <t>Maleic hydrazide</t>
  </si>
  <si>
    <t>0.2*</t>
  </si>
  <si>
    <t>Mandestrobin</t>
  </si>
  <si>
    <t>Mandipropamid (any ratio of constituent isomers)</t>
  </si>
  <si>
    <t>Mecarbam</t>
  </si>
  <si>
    <t>Mecoprop (sum of mecoprop-p and mecoprop expressed as mecoprop)</t>
  </si>
  <si>
    <t>Mefentrifluconazole</t>
  </si>
  <si>
    <t>Mepanipyrim</t>
  </si>
  <si>
    <t>Mepiquat (sum of mepiquat and its salts, expressed as mepiquat chloride)</t>
  </si>
  <si>
    <t>Mepronil</t>
  </si>
  <si>
    <t>Meptyldinocap (sum of 2,4 DNOPC and 2,4 DNOP expressed as meptyldinocap)</t>
  </si>
  <si>
    <t>Mercury compounds (sum of mercury compounds expressed as mercury)</t>
  </si>
  <si>
    <t>Mesosulfuron-methyl</t>
  </si>
  <si>
    <t>Mesotrione</t>
  </si>
  <si>
    <t>Metaflumizone (sum of E- and Z- isomers)</t>
  </si>
  <si>
    <t>Metalaxyl and metalaxyl-M (metalaxyl including other mixtures of constituent isomers including metalaxyl-M (sum of isomers)) (R)</t>
  </si>
  <si>
    <t>Metaldehyde</t>
  </si>
  <si>
    <t>Metamitron</t>
  </si>
  <si>
    <t>Metazachlor (Sum of metabolites 479M04, 479M08 and 479M16, expressed as metazachlor) (R)</t>
  </si>
  <si>
    <t>Metconazole (sum of isomers) (F)</t>
  </si>
  <si>
    <t>Methabenzthiazuron</t>
  </si>
  <si>
    <t>Methacrifos</t>
  </si>
  <si>
    <t>Methamidophos</t>
  </si>
  <si>
    <t>Methidathion</t>
  </si>
  <si>
    <t>Methiocarb (sum of methiocarb and methiocarb sulfoxide and sulfone, expressed as methiocarb)</t>
  </si>
  <si>
    <t>Methomyl</t>
  </si>
  <si>
    <t>Methoprene</t>
  </si>
  <si>
    <t>Methoxychlor (F)</t>
  </si>
  <si>
    <t>Methoxyfenozide (F)</t>
  </si>
  <si>
    <t>Metolachlor and S-metolachlor (metolachlor including other mixtures of constituent isomers including S-metolachlor (sum of isomers))</t>
  </si>
  <si>
    <t>Metosulam</t>
  </si>
  <si>
    <t>Metrafenone (F)</t>
  </si>
  <si>
    <t>Metribuzin</t>
  </si>
  <si>
    <t>Metsulfuron-methyl</t>
  </si>
  <si>
    <t>Mevinphos (sum of E- and Z-isomers)</t>
  </si>
  <si>
    <t>Milbemectin (sum of milbemycin A4 and milbemycin A3, expressed as milbemectin)</t>
  </si>
  <si>
    <t>Molinate</t>
  </si>
  <si>
    <t>Monocrotophos</t>
  </si>
  <si>
    <t>Monolinuron</t>
  </si>
  <si>
    <t>Monuron</t>
  </si>
  <si>
    <t>Napropamide</t>
  </si>
  <si>
    <t>Nicosulfuron</t>
  </si>
  <si>
    <t>Nitrofen (F)</t>
  </si>
  <si>
    <t>Novaluron (F)</t>
  </si>
  <si>
    <t>Omethoate</t>
  </si>
  <si>
    <t>Orthosulfamuron</t>
  </si>
  <si>
    <t>Oryzalin (F)</t>
  </si>
  <si>
    <t>Oxadiargyl</t>
  </si>
  <si>
    <t>Oxadiazon</t>
  </si>
  <si>
    <t>Oxadixyl</t>
  </si>
  <si>
    <t>Oxamyl</t>
  </si>
  <si>
    <t>Oxasulfuron</t>
  </si>
  <si>
    <t>Oxathiapiprolin</t>
  </si>
  <si>
    <t>Oxycarboxin</t>
  </si>
  <si>
    <t>Oxydemeton-methyl (sum of oxydemeton-methyl and demeton-S-methylsulfone expressed as oxydemeton-methyl)</t>
  </si>
  <si>
    <t>Oxyfluorfen</t>
  </si>
  <si>
    <t>Paclobutrazol (sum of constituent isomers)</t>
  </si>
  <si>
    <t>Paraffin oil (CAS 64742-54-7)</t>
  </si>
  <si>
    <t>Paraquat</t>
  </si>
  <si>
    <t>Parathion (F)</t>
  </si>
  <si>
    <t>Parathion-methyl (sum of Parathion-methyl and paraoxon-methyl expressed as Parathion-methyl)</t>
  </si>
  <si>
    <t>Pencycuron (F)</t>
  </si>
  <si>
    <t>Pendimethalin (F)</t>
  </si>
  <si>
    <t>Penoxsulam</t>
  </si>
  <si>
    <t>Penthiopyrad</t>
  </si>
  <si>
    <t>Permethrin (sum of isomers) (F)</t>
  </si>
  <si>
    <t>Pethoxamid</t>
  </si>
  <si>
    <t>Petroleum oils (CAS 92062-35-6)</t>
  </si>
  <si>
    <t>Phenmedipham</t>
  </si>
  <si>
    <t>Phenothrin (phenothrin including other mixtures of constituent isomers (sum of isomers)) (F)</t>
  </si>
  <si>
    <t>Phorate (sum of phorate, its oxygen analogue and their sulfones expressed as phorate)</t>
  </si>
  <si>
    <t>Phosalone</t>
  </si>
  <si>
    <t>Phosmet (phosmet and phosmet oxon expressed as phosmet) (R)</t>
  </si>
  <si>
    <t>Phosphamidon</t>
  </si>
  <si>
    <t>Phosphane and phosphide salts (sum of phosphane and phosphane generators (relevant phosphide salts), determined and expressed as phosphane)</t>
  </si>
  <si>
    <t>Phoxim (F)</t>
  </si>
  <si>
    <t>Picloram</t>
  </si>
  <si>
    <t>Picolinafen</t>
  </si>
  <si>
    <t>Picoxystrobin (F)</t>
  </si>
  <si>
    <t>Pinoxaden</t>
  </si>
  <si>
    <t>Pirimicarb (R)</t>
  </si>
  <si>
    <t>Pirimiphos-methyl (F)</t>
  </si>
  <si>
    <t>Prochloraz (sum of prochloraz and its metabolites containing the 2,4,6-Trichlorophenol moiety expressed as prochloraz)</t>
  </si>
  <si>
    <t>0.05</t>
  </si>
  <si>
    <t>Procymidone (R)</t>
  </si>
  <si>
    <t>Profenofos (F)</t>
  </si>
  <si>
    <t>Profoxydim</t>
  </si>
  <si>
    <t>Prohexadione (prohexadione (acid) and its salts expressed as prohexadione-calcium)</t>
  </si>
  <si>
    <t>Propachlor: oxalinic derivate of propachlor, expressed as propachlor</t>
  </si>
  <si>
    <t>Propamocarb (Sum of propamocarb and its salts, expressed as propamocarb) (R)</t>
  </si>
  <si>
    <t>Propanil</t>
  </si>
  <si>
    <t>Propargite (F)</t>
  </si>
  <si>
    <t>Propham</t>
  </si>
  <si>
    <t>Propiconazole (sum of isomers) (F)</t>
  </si>
  <si>
    <t>Propisochlor</t>
  </si>
  <si>
    <t>Propoxycarbazone (A) (propoxycarbazone, its salts and 2-hydroxypropoxycarbazone expressed as propoxycarbazone)</t>
  </si>
  <si>
    <t>Propyzamide (F) (R)</t>
  </si>
  <si>
    <t>Proquinazid (R)</t>
  </si>
  <si>
    <t>Prosulfocarb</t>
  </si>
  <si>
    <t>Prosulfuron</t>
  </si>
  <si>
    <t>Prothioconazole: prothioconazole-desthio (sum of isomers) (F)</t>
  </si>
  <si>
    <t>Pymetrozine (A) (R)</t>
  </si>
  <si>
    <t>Pyraclostrobin (F)</t>
  </si>
  <si>
    <t>Pyraflufen-ethyl (Sum of pyraflufen-ethyl and pyraflufen, expressed as pyraflufen-ethyl)</t>
  </si>
  <si>
    <t>Pyrasulfotole</t>
  </si>
  <si>
    <t>Pyrazophos (F)</t>
  </si>
  <si>
    <t>Pyrethrins</t>
  </si>
  <si>
    <t>Pyridaben (F)</t>
  </si>
  <si>
    <t>Pyridalyl</t>
  </si>
  <si>
    <t>Pyridate (sum of pyridate, its hydrolysis product CL 9673 (6-chloro-4-hydroxy-3-phenylpyridazin) and hydrolysable conjugates of CL 9673 expressed as pyridate)</t>
  </si>
  <si>
    <t>Pyrimethanil (R)</t>
  </si>
  <si>
    <t>Pyriproxyfen (F)</t>
  </si>
  <si>
    <t>Pyroxsulam</t>
  </si>
  <si>
    <t>Quinalphos (F)</t>
  </si>
  <si>
    <t>Quinclorac</t>
  </si>
  <si>
    <t>Quinmerac</t>
  </si>
  <si>
    <t>Quinoclamine</t>
  </si>
  <si>
    <t>Quintozene (sum of quintozene and pentachloro-aniline expressed as quintozene) (F)</t>
  </si>
  <si>
    <t>Quizalofop (sum of quizalofop, its salts, its esters (including propaquizafop) and its conjugates, expressed as quizalofop (any ratio of constituent isomers))</t>
  </si>
  <si>
    <t>Resmethrin (resmethrin including other mixtures of consituent isomers (sum of isomers)) (F)</t>
  </si>
  <si>
    <t>Rimsulfuron</t>
  </si>
  <si>
    <t>Rotenone</t>
  </si>
  <si>
    <t>Saflufenacil (sum of saflufenacil, M800H11 and M800H35, expressed as saflufenacil) (R)</t>
  </si>
  <si>
    <t>Silthiofam</t>
  </si>
  <si>
    <t>Simazine</t>
  </si>
  <si>
    <t>Sodium 5-nitroguaiacolate, sodium o-nitrophenolate and sodium p-nitrophenolate (Sum of sodium 5-nitroguaiacolate, sodium o-nitrophenolate and sodium p-nitrophenolate, expressed as sodium 5-nitroguaiacolate)</t>
  </si>
  <si>
    <t>Spinetoram (XDE-175)</t>
  </si>
  <si>
    <t>Spinosad (spinosad, sum of spinosyn A and spinosyn D) (F)</t>
  </si>
  <si>
    <t>Spirodiclofen (F)</t>
  </si>
  <si>
    <t>Spiromesifen</t>
  </si>
  <si>
    <t>Spirotetramat and its 4 metabolites BYI08330-enol, BYI08330-ketohydroxy, BYI08330-monohydroxy, and BYI08330 enol-glucoside, expressed as spirotetramat (R)</t>
  </si>
  <si>
    <t>Spiroxamine (sum of isomers) (A) (R)</t>
  </si>
  <si>
    <t>Sulcotrione (R)</t>
  </si>
  <si>
    <t>Sulfosulfuron</t>
  </si>
  <si>
    <t>Sulfoxaflor (sum of isomers)</t>
  </si>
  <si>
    <t>Sulfuryl fluoride</t>
  </si>
  <si>
    <t>Tau-Fluvalinate (F)</t>
  </si>
  <si>
    <t>Tebuconazole (R)</t>
  </si>
  <si>
    <t>Tebufenozide (F)</t>
  </si>
  <si>
    <t>Tebufenpyrad (F)</t>
  </si>
  <si>
    <t>Tecnazene (F)</t>
  </si>
  <si>
    <t>Teflubenzuron (F)</t>
  </si>
  <si>
    <t>Tefluthrin (F)</t>
  </si>
  <si>
    <t>Tembotrione (R)</t>
  </si>
  <si>
    <t>TEPP</t>
  </si>
  <si>
    <t>Tepraloxydim (sum of tepraloxydim and its metabolites that can be hydrolysed either to the moiety 3-(tetrahydro-pyran-4-yl)-glutaric acid or to the moiety 3-hydroxy-(tetrahydro-pyran-4-yl)-glutaric acid, expressed as tepraloxydim)</t>
  </si>
  <si>
    <t>Terbufos</t>
  </si>
  <si>
    <t>Terbuthylazine</t>
  </si>
  <si>
    <t>Tetraconazole (F)</t>
  </si>
  <si>
    <t>Tetradifon</t>
  </si>
  <si>
    <t>Thiabendazole (R)</t>
  </si>
  <si>
    <t>Thiacloprid</t>
  </si>
  <si>
    <t>Thiamethoxam</t>
  </si>
  <si>
    <t>Thifensulfuron-methyl</t>
  </si>
  <si>
    <t>Thiobencarb (4-chlorobenzyl methyl sulfone) (A)</t>
  </si>
  <si>
    <t>Thiodicarb</t>
  </si>
  <si>
    <t>Thiophanate-methyl (R)</t>
  </si>
  <si>
    <t>Thiram (expressed as thiram)</t>
  </si>
  <si>
    <t>Tolclofos-methyl (F)</t>
  </si>
  <si>
    <t>Tolylfluanid (Sum of tolylfluanid and dimethylaminosulfotoluidide expressed as tolylfluanid) (F) (R)</t>
  </si>
  <si>
    <t>Topramezone (BAS 670H)</t>
  </si>
  <si>
    <t>Tralkoxydim (sum of the constituent isomers of tralkoxydim)</t>
  </si>
  <si>
    <t>Triadimefon (F)</t>
  </si>
  <si>
    <t>Triadimenol (any ratio of constituent isomers)</t>
  </si>
  <si>
    <t>Tri-allate</t>
  </si>
  <si>
    <t>Triasulfuron</t>
  </si>
  <si>
    <t>Triazophos (F)</t>
  </si>
  <si>
    <t>Tribenuron-methyl</t>
  </si>
  <si>
    <t>Trichlorfon</t>
  </si>
  <si>
    <t>Triclopyr</t>
  </si>
  <si>
    <t>Tricyclazole</t>
  </si>
  <si>
    <t>Tridemorph (F)</t>
  </si>
  <si>
    <t>Trifloxystrobin (F) (R)</t>
  </si>
  <si>
    <t>Triflumizole: Triflumizole and metabolite FM-6-1(N-(4-chloro-2-trifluoromethylphenyl)-n-propoxyacetamidine), expressed as Triflumizole (F) (R)</t>
  </si>
  <si>
    <t>Triflumuron (F)</t>
  </si>
  <si>
    <t>Trifluralin</t>
  </si>
  <si>
    <t>Triflusulfuron (6-(2,2,2-trifluoroethoxy)-1,3,5-triazine-2,4-diamine (IN-M7222) (A)</t>
  </si>
  <si>
    <t>Triforine</t>
  </si>
  <si>
    <t>Trimethyl-sulfonium cation, resulting from the use of glyphosate (F)</t>
  </si>
  <si>
    <t>Trinexapac (sum of trinexapac (acid) and its salts, expressed as trinexapac)</t>
  </si>
  <si>
    <t>Triticonazole</t>
  </si>
  <si>
    <t>Tritosulfuron</t>
  </si>
  <si>
    <t>Valifenalate</t>
  </si>
  <si>
    <t>Vinclozolin</t>
  </si>
  <si>
    <t>Warfarin</t>
  </si>
  <si>
    <t>Ziram</t>
  </si>
  <si>
    <t>zzz.Entry to be deleted1</t>
  </si>
  <si>
    <t>zzz.Entry to be deleted11</t>
  </si>
  <si>
    <t>zzz.Entry to be deleted12</t>
  </si>
  <si>
    <t>zzz.Entry to be deleted2</t>
  </si>
  <si>
    <t>zzz.Entry to be deleted3</t>
  </si>
  <si>
    <t>zzz.Entry to be deleted4</t>
  </si>
  <si>
    <t>zzz.Entry to be deleted5</t>
  </si>
  <si>
    <t>zzz.Entry to be deleted6</t>
  </si>
  <si>
    <t>zzz.Entry to be deleted9</t>
  </si>
  <si>
    <t>Footnotes:</t>
  </si>
  <si>
    <t>These MRLs shall be reviewed by 31 December 2019. Reassessment of data may lead to modification of MRLs.</t>
  </si>
  <si>
    <t>The European Food Safety Authority identified some information on certain metabolites (compounds Ia, IV and gamma-lactone) formed under sterilization conditions as unavailable. When re-viewing the MRL, the Commission will take into account the information referred to in the first sentence, if it is submitted by 6 July 2020, or, if that information is not submitted by that date, the lack of it.</t>
  </si>
  <si>
    <t xml:space="preserve">14.Quantity Attributes </t>
  </si>
  <si>
    <t>Unit (g)</t>
  </si>
  <si>
    <t>Case (kg)</t>
  </si>
  <si>
    <r>
      <t xml:space="preserve">Unit Drained Weight
</t>
    </r>
    <r>
      <rPr>
        <sz val="10"/>
        <color theme="1"/>
        <rFont val="Calibri Light"/>
        <family val="2"/>
        <scheme val="major"/>
      </rPr>
      <t xml:space="preserve">(If Product contains liquid) </t>
    </r>
  </si>
  <si>
    <t>Net  Weight</t>
  </si>
  <si>
    <t>Gross Weight</t>
  </si>
  <si>
    <t>Is the product packed in a Protective atmosphere?
(if yes, indicate the composition on gases used if applicable)</t>
  </si>
  <si>
    <t>Is the product vacuum packed?</t>
  </si>
  <si>
    <t>Primary Package Plastic Material Comply with Commission Regulation (EU) No 10/2011</t>
  </si>
  <si>
    <t>YES</t>
    <phoneticPr fontId="34" type="noConversion"/>
  </si>
  <si>
    <t>15.Packaging Weight Dimensions</t>
  </si>
  <si>
    <t>Description/Color</t>
  </si>
  <si>
    <r>
      <t xml:space="preserve">Materials
</t>
    </r>
    <r>
      <rPr>
        <sz val="8"/>
        <color theme="1"/>
        <rFont val="Calibri Light"/>
        <family val="2"/>
        <scheme val="major"/>
      </rPr>
      <t>*please indicate the plastic material from below 01-07</t>
    </r>
  </si>
  <si>
    <t>Weight 
(g)</t>
  </si>
  <si>
    <r>
      <t xml:space="preserve">Dimensions
</t>
    </r>
    <r>
      <rPr>
        <sz val="11"/>
        <rFont val="Calibri Light"/>
        <family val="3"/>
        <charset val="129"/>
        <scheme val="major"/>
      </rPr>
      <t xml:space="preserve">(mm)   </t>
    </r>
  </si>
  <si>
    <t xml:space="preserve">Primary:
</t>
  </si>
  <si>
    <t>transparent/(tray+Desiccant-Silica Gel)</t>
  </si>
  <si>
    <t>PE</t>
  </si>
  <si>
    <t>L</t>
  </si>
  <si>
    <t>Barcode</t>
  </si>
  <si>
    <t>W</t>
  </si>
  <si>
    <t>5060740661102</t>
  </si>
  <si>
    <t>H</t>
  </si>
  <si>
    <t xml:space="preserve">Secondary:
</t>
  </si>
  <si>
    <t>white</t>
  </si>
  <si>
    <t>PET/PE/Aluminium foil/PP</t>
  </si>
  <si>
    <t xml:space="preserve">Tertiary:
</t>
  </si>
  <si>
    <t>transparent/(bag of 4x20g)</t>
  </si>
  <si>
    <t>PET</t>
    <phoneticPr fontId="34" type="noConversion"/>
  </si>
  <si>
    <t>35060740661103</t>
  </si>
  <si>
    <t xml:space="preserve">quaternary:
</t>
  </si>
  <si>
    <t xml:space="preserve">White </t>
  </si>
  <si>
    <t xml:space="preserve">paper </t>
    <phoneticPr fontId="34" type="noConversion"/>
  </si>
  <si>
    <t>65060740661104</t>
  </si>
  <si>
    <t xml:space="preserve">20FCL Max Load </t>
  </si>
  <si>
    <t xml:space="preserve">40FCL Max Load </t>
  </si>
  <si>
    <t>740 (estimate)</t>
    <phoneticPr fontId="34" type="noConversion"/>
  </si>
  <si>
    <t xml:space="preserve">16.Pallet Configuration </t>
  </si>
  <si>
    <t>EU Pallet Configuration 
(0.8m x 1.2m)</t>
  </si>
  <si>
    <t>UK Pallet Configuration 
(1.0m x 1.2m)</t>
  </si>
  <si>
    <t>Cases per layer</t>
  </si>
  <si>
    <t>Number of layers</t>
  </si>
  <si>
    <t>Cases  Pallet</t>
  </si>
  <si>
    <t>Pallet Height</t>
  </si>
  <si>
    <t>Pallet Height incl pallet 0.145m</t>
  </si>
  <si>
    <t>Pallet Weight</t>
  </si>
  <si>
    <t>Pallet Top-View</t>
  </si>
  <si>
    <t>*pallet height must lower than 1.75m</t>
  </si>
  <si>
    <t>17.Process Flow Chart- (showing all CCPs)</t>
  </si>
  <si>
    <t>Please provide in the form a Critical Control Point (CCP), a description of the process/packing operations including processing times tempuratures where applicable and in process Safery Control Checks (CCP Summary) and Quality Checks.　</t>
  </si>
  <si>
    <t>*please insert HACCP plan of product</t>
  </si>
  <si>
    <t>18.Critical Control Points</t>
  </si>
  <si>
    <t>CCP</t>
  </si>
  <si>
    <t>Control Measure</t>
  </si>
  <si>
    <t>Critical Limit</t>
  </si>
  <si>
    <t>Monitoring Frequency</t>
  </si>
  <si>
    <t>8. second cook (CCP1)</t>
  </si>
  <si>
    <t>temperature and speed</t>
    <phoneticPr fontId="34" type="noConversion"/>
  </si>
  <si>
    <t>166~188 ℃</t>
    <phoneticPr fontId="34" type="noConversion"/>
  </si>
  <si>
    <t>every 2 hours</t>
  </si>
  <si>
    <t>12. metal detection (CCP2)</t>
  </si>
  <si>
    <t>FE &amp; SUS</t>
    <phoneticPr fontId="34" type="noConversion"/>
  </si>
  <si>
    <t>2.0mm</t>
  </si>
  <si>
    <t>19.Artwork</t>
  </si>
  <si>
    <t>Inner Label / Package Design artwork</t>
  </si>
  <si>
    <t>Outer Label / Package Design artwork</t>
  </si>
  <si>
    <t>20.Packaging Photos</t>
  </si>
  <si>
    <t>Finished Product with Primary package</t>
  </si>
  <si>
    <t>Outer Case (Secondary)</t>
  </si>
  <si>
    <t>Tertiary</t>
  </si>
  <si>
    <t>21. Specification Authorization</t>
  </si>
  <si>
    <t>1.Product to be supplied in accordance with this agreed specification. No changes are to be made without prior knowledge and prior written agreement of The Basic Ingredients Ltd technical department.
2.The contents of this specification are confidential and should not be disclosed to a third party without a written approval of The Basic Ingredients Ltd technical department.</t>
  </si>
  <si>
    <t>Manufacture Name</t>
  </si>
  <si>
    <t xml:space="preserve">KWANGCHEONKIM CO., LTD. </t>
    <phoneticPr fontId="34" type="noConversion"/>
  </si>
  <si>
    <t>Signature</t>
  </si>
  <si>
    <t>Print Name</t>
  </si>
  <si>
    <t xml:space="preserve">Jae Yoo Kim </t>
    <phoneticPr fontId="34" type="noConversion"/>
  </si>
  <si>
    <t>Position in Company</t>
  </si>
  <si>
    <t>CEO, President, Representative</t>
    <phoneticPr fontId="34" type="noConversion"/>
  </si>
  <si>
    <t>Date</t>
  </si>
  <si>
    <t xml:space="preserve">The Basic ingredients team use only </t>
  </si>
  <si>
    <t>杜一静</t>
  </si>
  <si>
    <t>Emma Du</t>
  </si>
  <si>
    <t xml:space="preserve">Director </t>
  </si>
  <si>
    <t xml:space="preserve">Complete Title </t>
  </si>
  <si>
    <t>Emma Basic Crispy Seaweed 8x20g | Crispy &amp; Thin| High Fibre | Source of Protein | Sugar-Free | Korean Style</t>
  </si>
  <si>
    <t xml:space="preserve">5 Selling Points (must be 5, don’t list the product, if we don’t have 5 points) </t>
  </si>
  <si>
    <r>
      <rPr>
        <b/>
        <sz val="11"/>
        <color theme="1"/>
        <rFont val="Futura Bk BT"/>
        <family val="2"/>
      </rPr>
      <t xml:space="preserve">HIGH FIBRE + SOURCE OF PROTEIN: </t>
    </r>
    <r>
      <rPr>
        <sz val="11"/>
        <color theme="1"/>
        <rFont val="Futura Bk BT"/>
        <family val="2"/>
      </rPr>
      <t>To claim high in fibre, (EC) No 1924, 2006 requires a product to contain at least 6g fibre per 100g. To claim as a source of protein requires at least 12% of the energy value to be provided by protein. Emma Basic Crispy Seaweed is 16.7g fibre per 100g, and 17.8% of energy is</t>
    </r>
    <r>
      <rPr>
        <sz val="11"/>
        <color rgb="FFFF0000"/>
        <rFont val="Futura Bk BT"/>
        <family val="2"/>
      </rPr>
      <t xml:space="preserve"> from </t>
    </r>
    <r>
      <rPr>
        <sz val="11"/>
        <color theme="1"/>
        <rFont val="Futura Bk BT"/>
        <family val="2"/>
      </rPr>
      <t>protein. In fact 25.3g/100g protein, to help you feel fuller for longer.</t>
    </r>
  </si>
  <si>
    <r>
      <t xml:space="preserve">53% LESS PLASTIC, MORE SEAWEED: </t>
    </r>
    <r>
      <rPr>
        <sz val="11"/>
        <color theme="1"/>
        <rFont val="Futura Bk BT"/>
        <family val="2"/>
      </rPr>
      <t xml:space="preserve">We are just doing our bit to reduce plastic usage. Compared with some  5g crispy seaweed products using crimial amount of crispy , Emma Basic uses 53% Less plastic </t>
    </r>
    <r>
      <rPr>
        <sz val="11"/>
        <color rgb="FFFF0000"/>
        <rFont val="Futura Bk BT"/>
        <family val="2"/>
      </rPr>
      <t>for the same amount of product</t>
    </r>
    <r>
      <rPr>
        <sz val="11"/>
        <color theme="1"/>
        <rFont val="Futura Bk BT"/>
        <family val="2"/>
      </rPr>
      <t>.</t>
    </r>
    <r>
      <rPr>
        <b/>
        <sz val="11"/>
        <color theme="1"/>
        <rFont val="Futura Bk BT"/>
        <family val="2"/>
      </rPr>
      <t xml:space="preserve"> </t>
    </r>
    <r>
      <rPr>
        <sz val="11"/>
        <color theme="1"/>
        <rFont val="Futura Bk BT"/>
        <family val="2"/>
      </rPr>
      <t>To have the freshest seaweed, avoiding humidity is vital. Our individual packaging keeps the savoury freshness and crispiness. 8 individual packs per tray, light, convenient and easy to carry.</t>
    </r>
  </si>
  <si>
    <r>
      <t>GUILT FREE SNACKING:</t>
    </r>
    <r>
      <rPr>
        <sz val="11"/>
        <color theme="1"/>
        <rFont val="Futura Bk BT"/>
        <family val="2"/>
      </rPr>
      <t xml:space="preserve"> Under 1.2g carbohydrate per pack! A sugar-free snack alternative, great to share with friends. A crispy &amp; thin melt-in-your-mouth kind of snack. A mighty addictive snack, one conventional 5g pack is usually not enough therefore we've made a bumper 20g/pack to help reduce plastic waste!</t>
    </r>
  </si>
  <si>
    <r>
      <rPr>
        <b/>
        <sz val="11"/>
        <color theme="1"/>
        <rFont val="Futura Bk BT"/>
        <family val="2"/>
      </rPr>
      <t>NO ADDITIVES, GLUTEN FREE:</t>
    </r>
    <r>
      <rPr>
        <sz val="11"/>
        <color theme="1"/>
        <rFont val="Futura Bk BT"/>
        <family val="2"/>
      </rPr>
      <t xml:space="preserve"> Emma Basic Crispy Seaweed is a clean label product and contains absolutely no additives. The purpose of Emma Basic is to ruthlessly remove uncessary, unheathly addtives.</t>
    </r>
  </si>
  <si>
    <r>
      <t xml:space="preserve">RICH IN UMAMI: </t>
    </r>
    <r>
      <rPr>
        <sz val="11"/>
        <color theme="1"/>
        <rFont val="Futura Bk BT"/>
        <family val="2"/>
      </rPr>
      <t xml:space="preserve">Rich in natural umami, great to eat on it's own, fill with rice, use as a ramen or soup topping. Great with salad. </t>
    </r>
  </si>
  <si>
    <t>WARRANTY STATEMENT</t>
  </si>
  <si>
    <t>1. The supplier must inform The Basic Ingredients (TBI)  in writing any changes before production. No changes is to be made without written approval from TBI.</t>
  </si>
  <si>
    <t>2. Product to be supplied must comply with this agreed specification.</t>
  </si>
  <si>
    <t>3. Product must be fit for purpose of the nature and substance stated in this specification and free from extraneous and foreign matter.</t>
  </si>
  <si>
    <t>4. The raw materials used in this product fulfil the requirements described in the Regulation 1881/2006/EC related to contaminants in foodstuffs, the Regulation 396/2005/EC related to pesticides in foodstuffs, and their amendments.</t>
  </si>
  <si>
    <t>5. The product has not been treated with ionising radiation and does not contain any irradiated ingredients - Regulated under Directive 1999/2/EC and Directive 1999/3/EC.</t>
  </si>
  <si>
    <t>6. This product does not contain ingredients that contain GMO or consist of GMO or were produced from GMO - Regulated under Regulation (EC) No 1829/2003, Regulation (EC) No 1830/2003, and their amendments.</t>
  </si>
  <si>
    <t>7. Products to be delivered using suitable transport in the stated conditions (i.e. ambient, chilled, frozen)</t>
  </si>
  <si>
    <t>8. The information on this specification can be used without reservation to advise customers with food allergies, intolerances or aversions, especially those who may die from an anaphylactic reaction to minute traces of ingredients.</t>
  </si>
  <si>
    <t>9. All materials intended to come into contact with foods complies with European regulations: Regulation (EC) No. 1935/2004, Regulation (EC) No. 2023/2006, Regulation (EU) No. 10/2011 (including subsequent amendments), and also with Directives 82/711/EEC, 85/572/EEC, 2002/72/EEC (including subsequent amendments).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</si>
</sst>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3">
    <font>
      <sz val="11"/>
      <color theme="1"/>
      <name val="Calibri"/>
      <family val="2"/>
      <scheme val="minor"/>
    </font>
    <font>
      <sz val="12"/>
      <color theme="1"/>
      <name val="Calibri Light"/>
      <family val="2"/>
      <scheme val="major"/>
    </font>
    <font>
      <sz val="11"/>
      <color theme="1"/>
      <name val="Calibri Light"/>
      <family val="2"/>
      <scheme val="major"/>
    </font>
    <font>
      <sz val="10"/>
      <color theme="1"/>
      <name val="Calibri Light"/>
      <family val="2"/>
      <scheme val="major"/>
    </font>
    <font>
      <b/>
      <sz val="11"/>
      <color theme="1"/>
      <name val="Calibri Light"/>
      <family val="2"/>
      <scheme val="major"/>
    </font>
    <font>
      <b/>
      <sz val="12"/>
      <color theme="1"/>
      <name val="Calibri Light"/>
      <family val="2"/>
      <scheme val="major"/>
    </font>
    <font>
      <b/>
      <sz val="14"/>
      <color theme="1"/>
      <name val="Calibri Light"/>
      <family val="2"/>
      <scheme val="major"/>
    </font>
    <font>
      <i/>
      <sz val="11"/>
      <color theme="1"/>
      <name val="Calibri Light"/>
      <family val="2"/>
      <scheme val="major"/>
    </font>
    <font>
      <sz val="8"/>
      <color theme="1"/>
      <name val="Calibri Light"/>
      <family val="2"/>
      <scheme val="major"/>
    </font>
    <font>
      <b/>
      <sz val="8"/>
      <color theme="1"/>
      <name val="Calibri Light"/>
      <family val="2"/>
      <scheme val="major"/>
    </font>
    <font>
      <sz val="9"/>
      <color theme="1"/>
      <name val="Calibri Light"/>
      <family val="2"/>
      <scheme val="major"/>
    </font>
    <font>
      <sz val="11"/>
      <name val="Calibri Light"/>
      <family val="2"/>
      <scheme val="major"/>
    </font>
    <font>
      <i/>
      <sz val="11"/>
      <color rgb="FFFF0000"/>
      <name val="Calibri Light"/>
      <family val="2"/>
      <scheme val="major"/>
    </font>
    <font>
      <i/>
      <sz val="10"/>
      <color rgb="FFFF0000"/>
      <name val="Calibri Light"/>
      <family val="2"/>
      <scheme val="major"/>
    </font>
    <font>
      <sz val="11"/>
      <color theme="1"/>
      <name val="Arial"/>
      <family val="2"/>
    </font>
    <font>
      <b/>
      <sz val="12"/>
      <name val="Calibri Light"/>
      <family val="2"/>
      <scheme val="major"/>
    </font>
    <font>
      <sz val="12"/>
      <name val="Calibri Light"/>
      <family val="2"/>
      <scheme val="major"/>
    </font>
    <font>
      <b/>
      <sz val="12"/>
      <color rgb="FF000000"/>
      <name val="Calibri Light"/>
      <family val="2"/>
      <scheme val="major"/>
    </font>
    <font>
      <sz val="11"/>
      <color rgb="FF000000"/>
      <name val="Arial"/>
      <family val="2"/>
    </font>
    <font>
      <b/>
      <sz val="11"/>
      <color rgb="FF000000"/>
      <name val="Arial"/>
      <family val="2"/>
    </font>
    <font>
      <b/>
      <sz val="9"/>
      <color theme="1"/>
      <name val="Calibri Light"/>
      <family val="2"/>
      <scheme val="major"/>
    </font>
    <font>
      <sz val="10"/>
      <color rgb="FFFF0000"/>
      <name val="Calibri Light"/>
      <family val="2"/>
      <scheme val="major"/>
    </font>
    <font>
      <sz val="8"/>
      <color rgb="FFFF0000"/>
      <name val="Calibri Light"/>
      <family val="2"/>
      <scheme val="major"/>
    </font>
    <font>
      <b/>
      <sz val="8"/>
      <color rgb="FFFF0000"/>
      <name val="Calibri Light"/>
      <family val="2"/>
      <scheme val="major"/>
    </font>
    <font>
      <sz val="8"/>
      <color rgb="FF000000"/>
      <name val="Calibri Light"/>
      <family val="2"/>
      <scheme val="major"/>
    </font>
    <font>
      <sz val="14"/>
      <color theme="1"/>
      <name val="Calibri Light"/>
      <family val="2"/>
      <scheme val="major"/>
    </font>
    <font>
      <sz val="12"/>
      <color rgb="FF000000"/>
      <name val="Calibri Light"/>
      <family val="2"/>
      <scheme val="major"/>
    </font>
    <font>
      <sz val="11"/>
      <color theme="1"/>
      <name val="Calibri"/>
      <family val="2"/>
      <scheme val="minor"/>
    </font>
    <font>
      <sz val="11"/>
      <color theme="1"/>
      <name val="Futura Bk BT"/>
      <family val="2"/>
    </font>
    <font>
      <b/>
      <sz val="11"/>
      <color rgb="FF000000"/>
      <name val="Futura Bk BT"/>
      <family val="2"/>
    </font>
    <font>
      <sz val="10"/>
      <color rgb="FF000000"/>
      <name val="Arial"/>
      <family val="2"/>
    </font>
    <font>
      <sz val="10"/>
      <color theme="1"/>
      <name val="Arial"/>
      <family val="2"/>
    </font>
    <font>
      <b/>
      <sz val="11"/>
      <color theme="1"/>
      <name val="Futura Bk BT"/>
      <family val="2"/>
    </font>
    <font>
      <b/>
      <sz val="10"/>
      <color rgb="FFFF0000"/>
      <name val="Calibri Light"/>
      <family val="2"/>
      <scheme val="major"/>
    </font>
    <font>
      <sz val="8"/>
      <name val="Calibri"/>
      <family val="3"/>
      <charset val="129"/>
      <scheme val="minor"/>
    </font>
    <font>
      <b/>
      <i/>
      <sz val="11"/>
      <color theme="9" tint="-0.249977111117893"/>
      <name val="Calibri Light"/>
      <family val="3"/>
      <charset val="129"/>
      <scheme val="major"/>
    </font>
    <font>
      <b/>
      <i/>
      <sz val="12"/>
      <color theme="9" tint="-0.249977111117893"/>
      <name val="Calibri Light"/>
      <family val="3"/>
      <charset val="129"/>
      <scheme val="major"/>
    </font>
    <font>
      <sz val="11"/>
      <name val="Calibri Light"/>
      <family val="3"/>
      <charset val="129"/>
      <scheme val="major"/>
    </font>
    <font>
      <u/>
      <sz val="11"/>
      <color theme="10"/>
      <name val="Calibri"/>
      <family val="2"/>
      <scheme val="minor"/>
    </font>
    <font>
      <sz val="11"/>
      <color rgb="FFFF0000"/>
      <name val="Futura Bk BT"/>
      <family val="2"/>
    </font>
    <font>
      <sz val="10"/>
      <color theme="1"/>
      <name val="Arial Narrow"/>
      <family val="2"/>
    </font>
    <font>
      <b/>
      <u/>
      <sz val="10"/>
      <color theme="1"/>
      <name val="Arial Narrow"/>
      <family val="2"/>
    </font>
    <font>
      <b/>
      <sz val="10"/>
      <color theme="1"/>
      <name val="Arial Narrow"/>
      <family val="2"/>
    </font>
    <font>
      <b/>
      <i/>
      <sz val="10"/>
      <color rgb="FFFF0000"/>
      <name val="Calibri Light"/>
      <family val="2"/>
      <scheme val="major"/>
    </font>
    <font>
      <b/>
      <i/>
      <sz val="14"/>
      <name val="Calibri Light"/>
      <family val="2"/>
      <scheme val="major"/>
    </font>
    <font>
      <sz val="12"/>
      <color theme="1"/>
      <name val="Aptos"/>
      <family val="2"/>
    </font>
    <font>
      <b/>
      <i/>
      <sz val="11"/>
      <color rgb="FF0076C8"/>
      <name val="Aptos"/>
      <family val="2"/>
    </font>
    <font>
      <b/>
      <sz val="11"/>
      <color rgb="FF0076C8"/>
      <name val="Times New Roman"/>
      <family val="1"/>
    </font>
    <font>
      <i/>
      <sz val="12"/>
      <name val="Calibri Light"/>
      <family val="2"/>
      <scheme val="major"/>
    </font>
    <font>
      <sz val="7"/>
      <name val="Arial"/>
      <family val="2"/>
    </font>
    <font>
      <b/>
      <u/>
      <sz val="10"/>
      <name val="Arial"/>
      <family val="2"/>
    </font>
    <font>
      <b/>
      <sz val="10"/>
      <name val="Arial"/>
      <family val="2"/>
    </font>
    <font>
      <b/>
      <sz val="14"/>
      <color rgb="FFFF0000"/>
      <name val="Calibri Light"/>
      <family val="3"/>
      <charset val="129"/>
      <scheme val="major"/>
    </font>
  </fonts>
  <fills count="9">
    <fill>
      <patternFill patternType="none"/>
    </fill>
    <fill>
      <patternFill patternType="gray125"/>
    </fill>
    <fill>
      <patternFill patternType="solid">
        <fgColor theme="9" tint="0.59999389629810485"/>
        <bgColor indexed="64"/>
      </patternFill>
    </fill>
    <fill>
      <patternFill patternType="solid">
        <fgColor theme="2" tint="-9.9978637043366805E-2"/>
        <bgColor indexed="64"/>
      </patternFill>
    </fill>
    <fill>
      <patternFill patternType="solid">
        <fgColor theme="0" tint="-0.14999847407452621"/>
        <bgColor indexed="64"/>
      </patternFill>
    </fill>
    <fill>
      <patternFill patternType="solid">
        <fgColor rgb="FFD9D9D9"/>
        <bgColor indexed="64"/>
      </patternFill>
    </fill>
    <fill>
      <patternFill patternType="solid">
        <fgColor theme="5" tint="0.79998168889431442"/>
        <bgColor indexed="64"/>
      </patternFill>
    </fill>
    <fill>
      <patternFill patternType="solid">
        <fgColor theme="0"/>
        <bgColor indexed="64"/>
      </patternFill>
    </fill>
    <fill>
      <patternFill patternType="solid">
        <fgColor rgb="FFFFFF00"/>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right/>
      <top/>
      <bottom style="thin">
        <color indexed="0"/>
      </bottom>
      <diagonal/>
    </border>
    <border>
      <left style="thin">
        <color indexed="0"/>
      </left>
      <right/>
      <top style="thin">
        <color indexed="0"/>
      </top>
      <bottom/>
      <diagonal/>
    </border>
    <border>
      <left style="thin">
        <color indexed="0"/>
      </left>
      <right style="thin">
        <color indexed="0"/>
      </right>
      <top style="thin">
        <color indexed="0"/>
      </top>
      <bottom/>
      <diagonal/>
    </border>
    <border>
      <left/>
      <right style="thin">
        <color indexed="0"/>
      </right>
      <top/>
      <bottom style="thin">
        <color indexed="0"/>
      </bottom>
      <diagonal/>
    </border>
  </borders>
  <cellStyleXfs count="3">
    <xf numFmtId="0" fontId="0" fillId="0" borderId="0"/>
    <xf numFmtId="0" fontId="27" fillId="0" borderId="0"/>
    <xf numFmtId="0" fontId="38" fillId="0" borderId="0" applyNumberFormat="0" applyFill="0" applyBorder="0" applyAlignment="0" applyProtection="0"/>
  </cellStyleXfs>
  <cellXfs count="264">
    <xf numFmtId="0" fontId="0" fillId="0" borderId="0" xfId="0"/>
    <xf numFmtId="0" fontId="2" fillId="0" borderId="1" xfId="0" applyFont="1" applyBorder="1" applyAlignment="1">
      <alignment vertical="center"/>
    </xf>
    <xf numFmtId="0" fontId="2" fillId="0" borderId="0" xfId="0" applyFont="1" applyAlignment="1">
      <alignment vertical="center"/>
    </xf>
    <xf numFmtId="0" fontId="6" fillId="0" borderId="0" xfId="0" applyFont="1" applyAlignment="1">
      <alignment vertical="center"/>
    </xf>
    <xf numFmtId="10" fontId="2" fillId="0" borderId="0" xfId="0" applyNumberFormat="1" applyFont="1" applyAlignment="1">
      <alignment vertical="center"/>
    </xf>
    <xf numFmtId="0" fontId="1" fillId="0" borderId="0" xfId="0" applyFont="1" applyAlignment="1">
      <alignment horizontal="right" vertical="center" indent="1"/>
    </xf>
    <xf numFmtId="0" fontId="6" fillId="0" borderId="0" xfId="0" applyFont="1" applyAlignment="1">
      <alignment vertical="center" wrapText="1"/>
    </xf>
    <xf numFmtId="0" fontId="14" fillId="0" borderId="1" xfId="0" applyFont="1" applyBorder="1" applyAlignment="1">
      <alignment horizontal="center" vertical="center" wrapText="1"/>
    </xf>
    <xf numFmtId="0" fontId="12" fillId="0" borderId="0" xfId="0" applyFont="1" applyAlignment="1">
      <alignment vertical="center"/>
    </xf>
    <xf numFmtId="0" fontId="11" fillId="0" borderId="1" xfId="0" applyFont="1" applyBorder="1" applyAlignment="1">
      <alignment horizontal="center" vertical="center"/>
    </xf>
    <xf numFmtId="0" fontId="2" fillId="2" borderId="1" xfId="0" applyFont="1" applyFill="1" applyBorder="1" applyAlignment="1">
      <alignment vertical="center"/>
    </xf>
    <xf numFmtId="0" fontId="19" fillId="0" borderId="1" xfId="0" applyFont="1" applyBorder="1" applyAlignment="1">
      <alignment horizontal="center" vertical="center" wrapText="1"/>
    </xf>
    <xf numFmtId="0" fontId="19" fillId="2"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2" fillId="2" borderId="1" xfId="0" applyFont="1" applyFill="1" applyBorder="1" applyAlignment="1">
      <alignment vertical="center" wrapText="1"/>
    </xf>
    <xf numFmtId="0" fontId="2" fillId="3" borderId="1" xfId="0" applyFont="1" applyFill="1" applyBorder="1" applyAlignment="1">
      <alignment vertical="center" wrapText="1"/>
    </xf>
    <xf numFmtId="0" fontId="7" fillId="0" borderId="0" xfId="0" applyFont="1" applyAlignment="1">
      <alignment horizontal="left" vertical="center"/>
    </xf>
    <xf numFmtId="0" fontId="2" fillId="0" borderId="1" xfId="0" applyFont="1" applyBorder="1" applyAlignment="1">
      <alignment horizontal="center" vertical="center"/>
    </xf>
    <xf numFmtId="0" fontId="4" fillId="2" borderId="1" xfId="0" applyFont="1" applyFill="1" applyBorder="1" applyAlignment="1">
      <alignment horizontal="center" vertical="center" wrapText="1"/>
    </xf>
    <xf numFmtId="0" fontId="21" fillId="0" borderId="0" xfId="0" applyFont="1"/>
    <xf numFmtId="0" fontId="13" fillId="0" borderId="0" xfId="0" applyFont="1" applyAlignment="1">
      <alignment vertical="center" wrapText="1"/>
    </xf>
    <xf numFmtId="0" fontId="13" fillId="0" borderId="11" xfId="0" applyFont="1" applyBorder="1" applyAlignment="1">
      <alignment vertical="center"/>
    </xf>
    <xf numFmtId="0" fontId="13" fillId="0" borderId="0" xfId="0" applyFont="1" applyAlignment="1">
      <alignment vertical="center"/>
    </xf>
    <xf numFmtId="0" fontId="20" fillId="2" borderId="2" xfId="0" applyFont="1" applyFill="1" applyBorder="1" applyAlignment="1">
      <alignment horizontal="center" vertical="center" wrapText="1"/>
    </xf>
    <xf numFmtId="0" fontId="12" fillId="0" borderId="0" xfId="0" applyFont="1"/>
    <xf numFmtId="0" fontId="12" fillId="0" borderId="0" xfId="0" applyFont="1" applyAlignment="1">
      <alignment horizontal="left"/>
    </xf>
    <xf numFmtId="0" fontId="2" fillId="4" borderId="1" xfId="0" applyFont="1" applyFill="1" applyBorder="1" applyAlignment="1">
      <alignment horizontal="center" vertical="center"/>
    </xf>
    <xf numFmtId="0" fontId="2" fillId="0" borderId="0" xfId="0" applyFont="1" applyAlignment="1">
      <alignment horizontal="left" vertical="center"/>
    </xf>
    <xf numFmtId="0" fontId="2" fillId="0" borderId="0" xfId="0" applyFont="1" applyAlignment="1">
      <alignment vertical="center" wrapText="1"/>
    </xf>
    <xf numFmtId="0" fontId="18" fillId="2" borderId="1" xfId="0" applyFont="1" applyFill="1" applyBorder="1" applyAlignment="1">
      <alignment vertical="center" wrapText="1"/>
    </xf>
    <xf numFmtId="0" fontId="0" fillId="0" borderId="0" xfId="0" applyAlignment="1">
      <alignment horizontal="left" vertical="center" wrapText="1"/>
    </xf>
    <xf numFmtId="0" fontId="13" fillId="0" borderId="0" xfId="0" applyFont="1" applyAlignment="1">
      <alignment horizontal="left" wrapText="1"/>
    </xf>
    <xf numFmtId="0" fontId="1" fillId="2" borderId="1" xfId="0" quotePrefix="1" applyFont="1" applyFill="1" applyBorder="1" applyAlignment="1">
      <alignment vertical="center"/>
    </xf>
    <xf numFmtId="0" fontId="1" fillId="2" borderId="1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26"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4" borderId="1" xfId="0" applyFont="1" applyFill="1" applyBorder="1" applyAlignment="1">
      <alignment vertical="center"/>
    </xf>
    <xf numFmtId="0" fontId="4" fillId="0" borderId="0" xfId="0" applyFont="1" applyAlignment="1">
      <alignment horizontal="center" vertical="center" wrapText="1"/>
    </xf>
    <xf numFmtId="0" fontId="3" fillId="0" borderId="0" xfId="0" applyFont="1" applyAlignment="1">
      <alignment horizontal="left" vertical="center" wrapText="1"/>
    </xf>
    <xf numFmtId="0" fontId="12" fillId="0" borderId="0" xfId="0" applyFont="1" applyAlignment="1">
      <alignment horizontal="left" vertical="top"/>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vertical="center"/>
    </xf>
    <xf numFmtId="0" fontId="5" fillId="0" borderId="0" xfId="0" applyFont="1" applyAlignment="1">
      <alignment horizontal="left" vertical="center" wrapText="1"/>
    </xf>
    <xf numFmtId="0" fontId="2" fillId="0" borderId="1" xfId="0" applyFont="1" applyBorder="1" applyAlignment="1">
      <alignment horizontal="center" vertical="center" wrapText="1"/>
    </xf>
    <xf numFmtId="0" fontId="1" fillId="2" borderId="15" xfId="0" applyFont="1" applyFill="1" applyBorder="1" applyAlignment="1">
      <alignment horizontal="center" vertical="center" wrapText="1"/>
    </xf>
    <xf numFmtId="0" fontId="8" fillId="2" borderId="15" xfId="0" applyFont="1" applyFill="1" applyBorder="1" applyAlignment="1">
      <alignment horizontal="center" vertical="center" wrapText="1"/>
    </xf>
    <xf numFmtId="0" fontId="6" fillId="0" borderId="0" xfId="0" applyFont="1"/>
    <xf numFmtId="0" fontId="2" fillId="0" borderId="0" xfId="0" applyFont="1"/>
    <xf numFmtId="0" fontId="0" fillId="0" borderId="0" xfId="0" applyAlignment="1">
      <alignment horizontal="left" wrapText="1"/>
    </xf>
    <xf numFmtId="0" fontId="6" fillId="0" borderId="0" xfId="0" applyFont="1" applyAlignment="1">
      <alignment horizontal="left"/>
    </xf>
    <xf numFmtId="0" fontId="2" fillId="0" borderId="0" xfId="0" applyFont="1" applyAlignment="1">
      <alignment horizontal="left"/>
    </xf>
    <xf numFmtId="0" fontId="11" fillId="0" borderId="0" xfId="0" applyFont="1"/>
    <xf numFmtId="0" fontId="4" fillId="0" borderId="0" xfId="0" applyFont="1" applyAlignment="1">
      <alignment horizontal="center" wrapText="1"/>
    </xf>
    <xf numFmtId="0" fontId="2" fillId="0" borderId="0" xfId="0" applyFont="1" applyAlignment="1">
      <alignment horizontal="right" vertical="center"/>
    </xf>
    <xf numFmtId="10" fontId="11" fillId="0" borderId="1" xfId="0" applyNumberFormat="1" applyFont="1" applyBorder="1" applyAlignment="1">
      <alignment horizontal="center" vertical="center" wrapText="1"/>
    </xf>
    <xf numFmtId="0" fontId="2" fillId="0" borderId="1" xfId="0" applyFont="1" applyBorder="1" applyAlignment="1">
      <alignment horizontal="left" vertical="center"/>
    </xf>
    <xf numFmtId="0" fontId="28" fillId="0" borderId="1" xfId="0" applyFont="1" applyBorder="1" applyAlignment="1">
      <alignment horizontal="left" vertical="center" wrapText="1"/>
    </xf>
    <xf numFmtId="0" fontId="30"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10" fillId="2" borderId="16" xfId="0" applyFont="1" applyFill="1" applyBorder="1" applyAlignment="1">
      <alignment horizontal="center" vertical="center" wrapText="1"/>
    </xf>
    <xf numFmtId="10" fontId="11" fillId="0" borderId="5" xfId="0" applyNumberFormat="1" applyFont="1" applyBorder="1" applyAlignment="1">
      <alignment horizontal="center" vertical="center" wrapText="1"/>
    </xf>
    <xf numFmtId="0" fontId="13" fillId="0" borderId="0" xfId="0" applyFont="1"/>
    <xf numFmtId="10" fontId="11" fillId="0" borderId="1" xfId="0" applyNumberFormat="1" applyFont="1" applyBorder="1" applyAlignment="1">
      <alignment vertical="center" wrapText="1"/>
    </xf>
    <xf numFmtId="0" fontId="2" fillId="4" borderId="1" xfId="0" applyFont="1" applyFill="1" applyBorder="1" applyAlignment="1">
      <alignment horizontal="left" vertical="center"/>
    </xf>
    <xf numFmtId="0" fontId="5" fillId="2" borderId="12" xfId="0" applyFont="1" applyFill="1" applyBorder="1" applyAlignment="1">
      <alignment horizontal="center" vertical="center"/>
    </xf>
    <xf numFmtId="0" fontId="35" fillId="0" borderId="0" xfId="0" applyFont="1" applyAlignment="1">
      <alignment vertical="center"/>
    </xf>
    <xf numFmtId="0" fontId="1" fillId="0" borderId="0" xfId="0" applyFont="1" applyAlignment="1">
      <alignment vertical="center"/>
    </xf>
    <xf numFmtId="0" fontId="11" fillId="0" borderId="1" xfId="0" applyFont="1" applyBorder="1" applyAlignment="1">
      <alignment horizontal="left" vertical="center"/>
    </xf>
    <xf numFmtId="0" fontId="2" fillId="0" borderId="1" xfId="0" applyFont="1" applyBorder="1" applyAlignment="1">
      <alignment vertical="center" wrapText="1"/>
    </xf>
    <xf numFmtId="10" fontId="11" fillId="0" borderId="2" xfId="0" applyNumberFormat="1" applyFont="1" applyBorder="1" applyAlignment="1">
      <alignment horizontal="center" vertical="center" wrapText="1"/>
    </xf>
    <xf numFmtId="0" fontId="36" fillId="0" borderId="0" xfId="0" applyFont="1" applyAlignment="1">
      <alignment vertical="center"/>
    </xf>
    <xf numFmtId="0" fontId="2" fillId="7" borderId="0" xfId="0" quotePrefix="1" applyFont="1" applyFill="1" applyAlignment="1">
      <alignment vertical="center"/>
    </xf>
    <xf numFmtId="0" fontId="2" fillId="7" borderId="0" xfId="0" applyFont="1" applyFill="1" applyAlignment="1">
      <alignment vertical="center"/>
    </xf>
    <xf numFmtId="0" fontId="0" fillId="0" borderId="0" xfId="0" applyAlignment="1">
      <alignment vertical="center"/>
    </xf>
    <xf numFmtId="0" fontId="38" fillId="0" borderId="0" xfId="2" applyAlignment="1">
      <alignment vertical="center"/>
    </xf>
    <xf numFmtId="0" fontId="4" fillId="2" borderId="1" xfId="0" applyFont="1" applyFill="1" applyBorder="1" applyAlignment="1">
      <alignment vertical="center" wrapText="1"/>
    </xf>
    <xf numFmtId="0" fontId="32" fillId="0" borderId="1" xfId="0" applyFont="1" applyBorder="1" applyAlignment="1">
      <alignment horizontal="left" vertical="center" wrapText="1"/>
    </xf>
    <xf numFmtId="0" fontId="2" fillId="2" borderId="1" xfId="0" applyFont="1" applyFill="1" applyBorder="1" applyAlignment="1">
      <alignment horizontal="center" vertical="center" wrapText="1"/>
    </xf>
    <xf numFmtId="0" fontId="2" fillId="0" borderId="5" xfId="0" applyFont="1" applyBorder="1" applyAlignment="1">
      <alignment horizontal="left" vertical="center"/>
    </xf>
    <xf numFmtId="0" fontId="2" fillId="0" borderId="7" xfId="0" applyFont="1" applyBorder="1" applyAlignment="1">
      <alignment horizontal="center" vertical="center"/>
    </xf>
    <xf numFmtId="0" fontId="13" fillId="0" borderId="9" xfId="0" applyFont="1" applyBorder="1" applyAlignment="1">
      <alignment vertical="center"/>
    </xf>
    <xf numFmtId="0" fontId="40" fillId="0" borderId="0" xfId="0" applyFont="1" applyAlignment="1">
      <alignment vertical="center"/>
    </xf>
    <xf numFmtId="0" fontId="41" fillId="0" borderId="0" xfId="0" applyFont="1" applyAlignment="1">
      <alignment vertical="center"/>
    </xf>
    <xf numFmtId="0" fontId="42" fillId="0" borderId="0" xfId="0" applyFont="1" applyAlignment="1">
      <alignment horizontal="left" vertical="center" wrapText="1"/>
    </xf>
    <xf numFmtId="0" fontId="42" fillId="0" borderId="0" xfId="0" applyFont="1" applyAlignment="1">
      <alignment horizontal="left" vertical="center" indent="2"/>
    </xf>
    <xf numFmtId="0" fontId="42" fillId="0" borderId="0" xfId="0" applyFont="1" applyAlignment="1">
      <alignment vertical="center"/>
    </xf>
    <xf numFmtId="2" fontId="2" fillId="0" borderId="1" xfId="0" applyNumberFormat="1" applyFont="1" applyBorder="1" applyAlignment="1">
      <alignment horizontal="center" vertical="center"/>
    </xf>
    <xf numFmtId="0" fontId="2" fillId="0" borderId="0" xfId="0" applyFont="1" applyAlignment="1">
      <alignment horizontal="left" vertical="center" wrapText="1"/>
    </xf>
    <xf numFmtId="0" fontId="3" fillId="2"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6" fillId="0" borderId="0" xfId="0" applyFont="1" applyAlignment="1">
      <alignment horizontal="left" vertical="center"/>
    </xf>
    <xf numFmtId="0" fontId="35" fillId="0" borderId="0" xfId="0" applyFont="1" applyAlignment="1">
      <alignment horizontal="left" vertical="center"/>
    </xf>
    <xf numFmtId="0" fontId="35" fillId="6" borderId="0" xfId="0" applyFont="1" applyFill="1" applyAlignment="1">
      <alignment horizontal="left" vertical="center"/>
    </xf>
    <xf numFmtId="0" fontId="11" fillId="0" borderId="1" xfId="0" applyFont="1" applyBorder="1" applyAlignment="1">
      <alignment horizontal="left" vertical="center" wrapText="1"/>
    </xf>
    <xf numFmtId="0" fontId="11" fillId="4" borderId="1" xfId="0" applyFont="1" applyFill="1" applyBorder="1" applyAlignment="1">
      <alignment horizontal="left" vertical="center"/>
    </xf>
    <xf numFmtId="0" fontId="44" fillId="0" borderId="0" xfId="0" applyFont="1" applyAlignment="1">
      <alignment horizontal="left" vertical="center" wrapText="1"/>
    </xf>
    <xf numFmtId="0" fontId="1" fillId="0" borderId="0" xfId="0" applyFont="1" applyAlignment="1">
      <alignment horizontal="left" vertical="center" wrapText="1"/>
    </xf>
    <xf numFmtId="0" fontId="1" fillId="2" borderId="1" xfId="0" applyFont="1" applyFill="1" applyBorder="1" applyAlignment="1">
      <alignment horizontal="left" vertical="center"/>
    </xf>
    <xf numFmtId="0" fontId="1" fillId="0" borderId="0" xfId="0" applyFont="1" applyAlignment="1">
      <alignment horizontal="left" vertical="center"/>
    </xf>
    <xf numFmtId="0" fontId="13" fillId="0" borderId="0" xfId="0" applyFont="1" applyAlignment="1">
      <alignment horizontal="left" vertical="center"/>
    </xf>
    <xf numFmtId="0" fontId="1" fillId="2" borderId="1" xfId="0" applyFont="1" applyFill="1" applyBorder="1" applyAlignment="1">
      <alignment horizontal="left"/>
    </xf>
    <xf numFmtId="0" fontId="6" fillId="0" borderId="1" xfId="0" applyFont="1" applyBorder="1" applyAlignment="1">
      <alignment horizontal="left"/>
    </xf>
    <xf numFmtId="0" fontId="48" fillId="2" borderId="1" xfId="0" applyFont="1" applyFill="1" applyBorder="1" applyAlignment="1">
      <alignment horizontal="left" vertical="center" wrapText="1"/>
    </xf>
    <xf numFmtId="0" fontId="1" fillId="0" borderId="1" xfId="0" applyFont="1" applyBorder="1" applyAlignment="1">
      <alignment horizontal="left" vertical="center" wrapText="1"/>
    </xf>
    <xf numFmtId="0" fontId="2" fillId="2" borderId="1" xfId="0" quotePrefix="1" applyFont="1" applyFill="1" applyBorder="1" applyAlignment="1">
      <alignment vertical="center"/>
    </xf>
    <xf numFmtId="0" fontId="1" fillId="2" borderId="4" xfId="0" applyFont="1" applyFill="1" applyBorder="1" applyAlignment="1">
      <alignment horizontal="left" vertical="center"/>
    </xf>
    <xf numFmtId="0" fontId="2" fillId="0" borderId="4" xfId="0" applyFont="1" applyBorder="1" applyAlignment="1">
      <alignment horizontal="left" vertical="center"/>
    </xf>
    <xf numFmtId="0" fontId="43" fillId="0" borderId="0" xfId="0" applyFont="1" applyAlignment="1">
      <alignment vertical="center" wrapText="1"/>
    </xf>
    <xf numFmtId="0" fontId="45" fillId="0" borderId="0" xfId="0" applyFont="1" applyAlignment="1">
      <alignment horizontal="left" vertical="center" indent="1"/>
    </xf>
    <xf numFmtId="0" fontId="2" fillId="0" borderId="0" xfId="0" applyFont="1" applyAlignment="1">
      <alignment wrapText="1"/>
    </xf>
    <xf numFmtId="0" fontId="0" fillId="0" borderId="0" xfId="0" applyAlignment="1">
      <alignment wrapText="1"/>
    </xf>
    <xf numFmtId="0" fontId="49" fillId="0" borderId="0" xfId="0" applyFont="1"/>
    <xf numFmtId="0" fontId="49" fillId="0" borderId="0" xfId="0" applyFont="1" applyAlignment="1">
      <alignment wrapText="1"/>
    </xf>
    <xf numFmtId="0" fontId="0" fillId="0" borderId="19" xfId="0" applyBorder="1"/>
    <xf numFmtId="0" fontId="0" fillId="0" borderId="20" xfId="0" applyBorder="1"/>
    <xf numFmtId="0" fontId="0" fillId="0" borderId="20" xfId="0" applyBorder="1" applyAlignment="1">
      <alignment wrapText="1"/>
    </xf>
    <xf numFmtId="0" fontId="0" fillId="0" borderId="21" xfId="0" applyBorder="1" applyAlignment="1">
      <alignment horizontal="center"/>
    </xf>
    <xf numFmtId="0" fontId="0" fillId="0" borderId="22" xfId="0" applyBorder="1"/>
    <xf numFmtId="0" fontId="0" fillId="0" borderId="22" xfId="0" applyBorder="1" applyAlignment="1">
      <alignment wrapText="1"/>
    </xf>
    <xf numFmtId="0" fontId="50" fillId="0" borderId="0" xfId="0" applyFont="1"/>
    <xf numFmtId="0" fontId="51" fillId="0" borderId="0" xfId="0" applyFont="1"/>
    <xf numFmtId="0" fontId="51" fillId="0" borderId="0" xfId="0" applyFont="1" applyAlignment="1">
      <alignment wrapText="1"/>
    </xf>
    <xf numFmtId="0" fontId="1" fillId="4" borderId="1" xfId="0" applyFont="1" applyFill="1" applyBorder="1" applyAlignment="1">
      <alignment horizontal="center" vertical="center" wrapText="1"/>
    </xf>
    <xf numFmtId="0" fontId="2" fillId="0" borderId="1" xfId="0" quotePrefix="1" applyFont="1" applyBorder="1" applyAlignment="1">
      <alignment horizontal="left" vertical="center" wrapText="1"/>
    </xf>
    <xf numFmtId="0" fontId="2" fillId="0" borderId="1" xfId="0" applyFont="1" applyBorder="1" applyAlignment="1">
      <alignment horizontal="left" vertical="center" wrapText="1"/>
    </xf>
    <xf numFmtId="1" fontId="2" fillId="4" borderId="5" xfId="0" applyNumberFormat="1" applyFont="1" applyFill="1" applyBorder="1" applyAlignment="1">
      <alignment horizontal="center" vertical="center"/>
    </xf>
    <xf numFmtId="1" fontId="2" fillId="4" borderId="6" xfId="0" applyNumberFormat="1" applyFont="1" applyFill="1" applyBorder="1" applyAlignment="1">
      <alignment horizontal="center" vertical="center"/>
    </xf>
    <xf numFmtId="1" fontId="2" fillId="4" borderId="7" xfId="0" applyNumberFormat="1" applyFont="1" applyFill="1" applyBorder="1" applyAlignment="1">
      <alignment horizontal="center" vertical="center"/>
    </xf>
    <xf numFmtId="0" fontId="2" fillId="0" borderId="1" xfId="0" applyFont="1" applyBorder="1" applyAlignment="1">
      <alignment horizontal="center" vertical="center"/>
    </xf>
    <xf numFmtId="0" fontId="2" fillId="7" borderId="1" xfId="0" applyFont="1" applyFill="1" applyBorder="1" applyAlignment="1">
      <alignment horizontal="center" vertical="center"/>
    </xf>
    <xf numFmtId="0" fontId="2" fillId="7" borderId="2" xfId="0" applyFont="1" applyFill="1" applyBorder="1" applyAlignment="1">
      <alignment horizontal="center" vertical="center"/>
    </xf>
    <xf numFmtId="0" fontId="2" fillId="7" borderId="3" xfId="0" applyFont="1" applyFill="1" applyBorder="1" applyAlignment="1">
      <alignment horizontal="center" vertical="center"/>
    </xf>
    <xf numFmtId="0" fontId="2" fillId="7" borderId="4" xfId="0" applyFont="1" applyFill="1" applyBorder="1" applyAlignment="1">
      <alignment horizontal="center" vertical="center"/>
    </xf>
    <xf numFmtId="0" fontId="2" fillId="8" borderId="1" xfId="0" applyFont="1" applyFill="1" applyBorder="1" applyAlignment="1">
      <alignment horizontal="center" vertical="center" wrapText="1"/>
    </xf>
    <xf numFmtId="0" fontId="2" fillId="8" borderId="1" xfId="0" applyFont="1" applyFill="1" applyBorder="1" applyAlignment="1">
      <alignment horizontal="center" vertical="center"/>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11" fillId="0" borderId="2" xfId="0" applyFont="1" applyBorder="1" applyAlignment="1">
      <alignment horizontal="center" vertical="center"/>
    </xf>
    <xf numFmtId="0" fontId="11" fillId="0" borderId="3" xfId="0" applyFont="1" applyBorder="1" applyAlignment="1">
      <alignment horizontal="center" vertical="center"/>
    </xf>
    <xf numFmtId="0" fontId="11" fillId="0" borderId="4" xfId="0" applyFont="1" applyBorder="1" applyAlignment="1">
      <alignment horizontal="center" vertical="center"/>
    </xf>
    <xf numFmtId="0" fontId="11" fillId="7" borderId="1" xfId="0" applyFont="1" applyFill="1" applyBorder="1" applyAlignment="1">
      <alignment horizontal="center" vertical="center"/>
    </xf>
    <xf numFmtId="0" fontId="2"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0" fontId="11" fillId="7" borderId="2" xfId="0" applyFont="1" applyFill="1" applyBorder="1" applyAlignment="1">
      <alignment horizontal="center" vertical="center"/>
    </xf>
    <xf numFmtId="0" fontId="11" fillId="7" borderId="3" xfId="0" applyFont="1" applyFill="1" applyBorder="1" applyAlignment="1">
      <alignment horizontal="center" vertical="center"/>
    </xf>
    <xf numFmtId="0" fontId="11" fillId="7" borderId="4" xfId="0" applyFont="1" applyFill="1" applyBorder="1" applyAlignment="1">
      <alignment horizontal="center" vertical="center"/>
    </xf>
    <xf numFmtId="0" fontId="11" fillId="0" borderId="1" xfId="0" applyFont="1" applyBorder="1" applyAlignment="1">
      <alignment horizontal="center" vertical="center" wrapText="1"/>
    </xf>
    <xf numFmtId="0" fontId="11" fillId="0" borderId="1"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6" fillId="0" borderId="0" xfId="0" applyFont="1" applyAlignment="1">
      <alignment horizontal="left"/>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0" fontId="2" fillId="0" borderId="5" xfId="0" applyFont="1" applyBorder="1" applyAlignment="1">
      <alignment horizontal="center" vertical="center"/>
    </xf>
    <xf numFmtId="0" fontId="2" fillId="0" borderId="7"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xf>
    <xf numFmtId="0" fontId="0" fillId="0" borderId="7" xfId="0" applyBorder="1" applyAlignment="1">
      <alignment horizontal="center" vertical="center"/>
    </xf>
    <xf numFmtId="0" fontId="16" fillId="2" borderId="1" xfId="0" applyFont="1" applyFill="1" applyBorder="1" applyAlignment="1">
      <alignment horizontal="left" vertical="center" wrapText="1"/>
    </xf>
    <xf numFmtId="0" fontId="11" fillId="4" borderId="1" xfId="0" applyFont="1" applyFill="1" applyBorder="1" applyAlignment="1">
      <alignment horizontal="left" vertical="center" wrapText="1"/>
    </xf>
    <xf numFmtId="0" fontId="2" fillId="8" borderId="5" xfId="0" applyFont="1" applyFill="1" applyBorder="1" applyAlignment="1">
      <alignment horizontal="center" vertical="center"/>
    </xf>
    <xf numFmtId="0" fontId="2" fillId="8" borderId="6" xfId="0" applyFont="1" applyFill="1" applyBorder="1" applyAlignment="1">
      <alignment horizontal="center" vertical="center"/>
    </xf>
    <xf numFmtId="0" fontId="2" fillId="8" borderId="7" xfId="0" applyFont="1" applyFill="1" applyBorder="1" applyAlignment="1">
      <alignment horizontal="center" vertical="center"/>
    </xf>
    <xf numFmtId="0" fontId="2" fillId="0" borderId="6" xfId="0" applyFont="1" applyBorder="1" applyAlignment="1">
      <alignment horizontal="center" vertical="center"/>
    </xf>
    <xf numFmtId="0" fontId="2" fillId="8" borderId="11" xfId="0" applyFont="1" applyFill="1" applyBorder="1" applyAlignment="1">
      <alignment horizontal="left" vertical="center" wrapText="1"/>
    </xf>
    <xf numFmtId="0" fontId="2" fillId="8" borderId="0" xfId="0" applyFont="1" applyFill="1" applyAlignment="1">
      <alignment horizontal="left" vertical="center" wrapText="1"/>
    </xf>
    <xf numFmtId="0" fontId="11" fillId="0" borderId="5" xfId="0" applyFont="1" applyBorder="1" applyAlignment="1">
      <alignment horizontal="left" vertical="center"/>
    </xf>
    <xf numFmtId="0" fontId="11" fillId="0" borderId="7" xfId="0" applyFont="1" applyBorder="1" applyAlignment="1">
      <alignment horizontal="left" vertical="center"/>
    </xf>
    <xf numFmtId="0" fontId="11" fillId="8" borderId="5" xfId="0" applyFont="1" applyFill="1" applyBorder="1" applyAlignment="1">
      <alignment horizontal="left" vertical="center" wrapText="1"/>
    </xf>
    <xf numFmtId="0" fontId="11" fillId="8" borderId="6" xfId="0" applyFont="1" applyFill="1" applyBorder="1" applyAlignment="1">
      <alignment horizontal="left" vertical="center" wrapText="1"/>
    </xf>
    <xf numFmtId="0" fontId="11" fillId="8" borderId="7" xfId="0" applyFont="1" applyFill="1" applyBorder="1" applyAlignment="1">
      <alignment horizontal="left" vertical="center" wrapText="1"/>
    </xf>
    <xf numFmtId="0" fontId="2" fillId="8" borderId="1" xfId="0" applyFont="1" applyFill="1" applyBorder="1" applyAlignment="1">
      <alignment horizontal="left" vertical="center" wrapText="1"/>
    </xf>
    <xf numFmtId="0" fontId="11" fillId="0" borderId="5" xfId="0" applyFont="1" applyBorder="1" applyAlignment="1">
      <alignment horizontal="left" vertical="center" wrapText="1"/>
    </xf>
    <xf numFmtId="0" fontId="11" fillId="0" borderId="7" xfId="0" applyFont="1" applyBorder="1" applyAlignment="1">
      <alignment horizontal="left" vertical="center" wrapText="1"/>
    </xf>
    <xf numFmtId="0" fontId="52" fillId="8" borderId="5" xfId="0" applyFont="1" applyFill="1" applyBorder="1" applyAlignment="1">
      <alignment horizontal="left" vertical="center"/>
    </xf>
    <xf numFmtId="0" fontId="52" fillId="8" borderId="7" xfId="0" applyFont="1" applyFill="1" applyBorder="1" applyAlignment="1">
      <alignment horizontal="left" vertical="center"/>
    </xf>
    <xf numFmtId="0" fontId="46" fillId="0" borderId="5" xfId="0" applyFont="1" applyBorder="1" applyAlignment="1">
      <alignment horizontal="center" vertical="center"/>
    </xf>
    <xf numFmtId="0" fontId="46" fillId="0" borderId="6" xfId="0" applyFont="1" applyBorder="1" applyAlignment="1">
      <alignment horizontal="center" vertical="center"/>
    </xf>
    <xf numFmtId="0" fontId="46" fillId="0" borderId="7" xfId="0" applyFont="1" applyBorder="1" applyAlignment="1">
      <alignment horizontal="center" vertical="center"/>
    </xf>
    <xf numFmtId="0" fontId="2" fillId="0" borderId="11" xfId="0" applyFont="1" applyBorder="1" applyAlignment="1">
      <alignment horizontal="left" vertical="center" wrapText="1"/>
    </xf>
    <xf numFmtId="0" fontId="2" fillId="0" borderId="0" xfId="0" applyFont="1" applyAlignment="1">
      <alignment horizontal="left" vertical="center" wrapText="1"/>
    </xf>
    <xf numFmtId="0" fontId="11" fillId="0" borderId="2" xfId="0" applyFont="1" applyBorder="1" applyAlignment="1">
      <alignment horizontal="center" vertical="center" wrapText="1"/>
    </xf>
    <xf numFmtId="0" fontId="11" fillId="0" borderId="3" xfId="0" applyFont="1" applyBorder="1" applyAlignment="1">
      <alignment horizontal="center" vertical="center" wrapText="1"/>
    </xf>
    <xf numFmtId="0" fontId="11" fillId="0" borderId="4" xfId="0" applyFont="1" applyBorder="1" applyAlignment="1">
      <alignment horizontal="center" vertical="center" wrapText="1"/>
    </xf>
    <xf numFmtId="0" fontId="5" fillId="2" borderId="1" xfId="0" applyFont="1" applyFill="1" applyBorder="1" applyAlignment="1">
      <alignment horizontal="center" vertical="center" wrapText="1"/>
    </xf>
    <xf numFmtId="0" fontId="15" fillId="0" borderId="5" xfId="0" applyFont="1" applyBorder="1" applyAlignment="1">
      <alignment horizontal="left" vertical="center" wrapText="1"/>
    </xf>
    <xf numFmtId="0" fontId="15" fillId="0" borderId="7" xfId="0" applyFont="1" applyBorder="1" applyAlignment="1">
      <alignment horizontal="left" vertical="center" wrapText="1"/>
    </xf>
    <xf numFmtId="0" fontId="13" fillId="0" borderId="0" xfId="0" applyFont="1" applyAlignment="1">
      <alignment horizontal="left" vertical="center" wrapText="1"/>
    </xf>
    <xf numFmtId="0" fontId="5" fillId="2" borderId="5"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0" borderId="5" xfId="0" applyFont="1" applyBorder="1" applyAlignment="1">
      <alignment horizontal="center" vertical="center" wrapText="1"/>
    </xf>
    <xf numFmtId="0" fontId="16" fillId="0" borderId="7" xfId="0" applyFont="1" applyBorder="1" applyAlignment="1">
      <alignment horizontal="center" vertical="center" wrapText="1"/>
    </xf>
    <xf numFmtId="0" fontId="5" fillId="2" borderId="12" xfId="0" applyFont="1" applyFill="1" applyBorder="1" applyAlignment="1">
      <alignment horizontal="center" vertical="center"/>
    </xf>
    <xf numFmtId="0" fontId="5" fillId="2" borderId="13" xfId="0" applyFont="1" applyFill="1" applyBorder="1" applyAlignment="1">
      <alignment horizontal="center" vertical="center"/>
    </xf>
    <xf numFmtId="0" fontId="8" fillId="2" borderId="16" xfId="0" applyFont="1" applyFill="1" applyBorder="1" applyAlignment="1">
      <alignment horizontal="center" vertical="center" wrapText="1"/>
    </xf>
    <xf numFmtId="0" fontId="8" fillId="2" borderId="18" xfId="0" applyFont="1" applyFill="1" applyBorder="1" applyAlignment="1">
      <alignment horizontal="center" vertical="center" wrapText="1"/>
    </xf>
    <xf numFmtId="0" fontId="16" fillId="0" borderId="5" xfId="0" applyFont="1" applyBorder="1" applyAlignment="1">
      <alignment horizontal="left" vertical="center" wrapText="1"/>
    </xf>
    <xf numFmtId="0" fontId="16" fillId="0" borderId="7" xfId="0" applyFont="1" applyBorder="1" applyAlignment="1">
      <alignment horizontal="left" vertical="center" wrapText="1"/>
    </xf>
    <xf numFmtId="0" fontId="16" fillId="8" borderId="5" xfId="0" applyFont="1" applyFill="1" applyBorder="1" applyAlignment="1">
      <alignment horizontal="center" vertical="center" wrapText="1"/>
    </xf>
    <xf numFmtId="0" fontId="16" fillId="8" borderId="7" xfId="0" applyFont="1" applyFill="1" applyBorder="1" applyAlignment="1">
      <alignment horizontal="center" vertical="center" wrapText="1"/>
    </xf>
    <xf numFmtId="0" fontId="15" fillId="8" borderId="5" xfId="0" applyFont="1" applyFill="1" applyBorder="1" applyAlignment="1">
      <alignment horizontal="left" vertical="center" wrapText="1"/>
    </xf>
    <xf numFmtId="0" fontId="15" fillId="8" borderId="7" xfId="0" applyFont="1" applyFill="1" applyBorder="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4" fillId="2" borderId="5" xfId="0" applyFont="1" applyFill="1" applyBorder="1" applyAlignment="1">
      <alignment horizontal="left" vertical="center"/>
    </xf>
    <xf numFmtId="0" fontId="4" fillId="2" borderId="6" xfId="0" applyFont="1" applyFill="1" applyBorder="1" applyAlignment="1">
      <alignment horizontal="left" vertical="center"/>
    </xf>
    <xf numFmtId="0" fontId="4" fillId="2" borderId="7" xfId="0" applyFont="1" applyFill="1" applyBorder="1" applyAlignment="1">
      <alignment horizontal="left" vertical="center"/>
    </xf>
    <xf numFmtId="0" fontId="13" fillId="2" borderId="16" xfId="0" applyFont="1" applyFill="1" applyBorder="1" applyAlignment="1">
      <alignment horizontal="right" vertical="center" wrapText="1"/>
    </xf>
    <xf numFmtId="0" fontId="13" fillId="2" borderId="17" xfId="0" applyFont="1" applyFill="1" applyBorder="1" applyAlignment="1">
      <alignment horizontal="right" vertical="center" wrapText="1"/>
    </xf>
    <xf numFmtId="0" fontId="13" fillId="2" borderId="18" xfId="0" applyFont="1" applyFill="1" applyBorder="1" applyAlignment="1">
      <alignment horizontal="right" vertical="center" wrapText="1"/>
    </xf>
    <xf numFmtId="0" fontId="1" fillId="2" borderId="12"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13" xfId="0" applyFont="1" applyFill="1" applyBorder="1" applyAlignment="1">
      <alignment horizontal="center" vertical="center" wrapText="1"/>
    </xf>
    <xf numFmtId="10" fontId="11" fillId="0" borderId="5" xfId="0" applyNumberFormat="1" applyFont="1" applyBorder="1" applyAlignment="1">
      <alignment horizontal="left" vertical="center" wrapText="1"/>
    </xf>
    <xf numFmtId="10" fontId="11" fillId="0" borderId="7" xfId="0" applyNumberFormat="1" applyFont="1" applyBorder="1" applyAlignment="1">
      <alignment horizontal="left" vertical="center" wrapText="1"/>
    </xf>
    <xf numFmtId="0" fontId="1" fillId="2" borderId="2"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2" fillId="0" borderId="1" xfId="0" applyFont="1" applyBorder="1" applyAlignment="1">
      <alignment horizontal="left" vertical="center"/>
    </xf>
    <xf numFmtId="0" fontId="24" fillId="2" borderId="4" xfId="0" applyFont="1" applyFill="1" applyBorder="1" applyAlignment="1">
      <alignment horizontal="center" vertical="center" wrapText="1"/>
    </xf>
    <xf numFmtId="0" fontId="1" fillId="0" borderId="0" xfId="0" applyFont="1" applyAlignment="1">
      <alignment horizontal="center" wrapText="1"/>
    </xf>
    <xf numFmtId="0" fontId="24" fillId="2" borderId="8" xfId="0" applyFont="1" applyFill="1" applyBorder="1" applyAlignment="1">
      <alignment horizontal="center" vertical="center" wrapText="1"/>
    </xf>
    <xf numFmtId="0" fontId="24" fillId="2" borderId="10" xfId="0" applyFont="1" applyFill="1" applyBorder="1" applyAlignment="1">
      <alignment horizontal="center" vertical="center" wrapText="1"/>
    </xf>
    <xf numFmtId="0" fontId="24" fillId="2" borderId="14" xfId="0" applyFont="1" applyFill="1" applyBorder="1" applyAlignment="1">
      <alignment horizontal="center" vertical="center" wrapText="1"/>
    </xf>
    <xf numFmtId="0" fontId="25" fillId="0" borderId="5" xfId="0" applyFont="1" applyBorder="1" applyAlignment="1">
      <alignment horizontal="center" vertical="center" wrapText="1"/>
    </xf>
    <xf numFmtId="0" fontId="25" fillId="0" borderId="7" xfId="0" applyFont="1" applyBorder="1" applyAlignment="1">
      <alignment horizontal="center" vertical="center" wrapText="1"/>
    </xf>
    <xf numFmtId="0" fontId="1" fillId="2" borderId="5" xfId="0" applyFont="1" applyFill="1" applyBorder="1" applyAlignment="1">
      <alignment horizontal="left" vertical="center" wrapText="1"/>
    </xf>
    <xf numFmtId="0" fontId="1" fillId="2" borderId="6" xfId="0" applyFont="1" applyFill="1" applyBorder="1" applyAlignment="1">
      <alignment horizontal="left" vertical="center" wrapText="1"/>
    </xf>
    <xf numFmtId="0" fontId="1" fillId="2" borderId="7" xfId="0" applyFont="1" applyFill="1" applyBorder="1" applyAlignment="1">
      <alignment horizontal="left" vertical="center" wrapText="1"/>
    </xf>
    <xf numFmtId="0" fontId="5" fillId="2" borderId="2" xfId="0" applyFont="1" applyFill="1" applyBorder="1" applyAlignment="1">
      <alignment horizontal="center" vertical="center" wrapText="1"/>
    </xf>
    <xf numFmtId="0" fontId="17" fillId="2" borderId="12" xfId="0" applyFont="1" applyFill="1" applyBorder="1" applyAlignment="1">
      <alignment horizontal="center" vertical="center" wrapText="1"/>
    </xf>
    <xf numFmtId="0" fontId="17" fillId="2" borderId="9" xfId="0" applyFont="1" applyFill="1" applyBorder="1" applyAlignment="1">
      <alignment horizontal="center" vertical="center" wrapText="1"/>
    </xf>
    <xf numFmtId="0" fontId="17" fillId="2" borderId="13" xfId="0" applyFont="1" applyFill="1" applyBorder="1" applyAlignment="1">
      <alignment horizontal="center"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7" xfId="0" applyFont="1" applyFill="1" applyBorder="1" applyAlignment="1">
      <alignment horizontal="left" vertical="center" wrapText="1"/>
    </xf>
    <xf numFmtId="0" fontId="13" fillId="0" borderId="0" xfId="0" applyFont="1" applyAlignment="1">
      <alignment horizontal="left" wrapText="1"/>
    </xf>
    <xf numFmtId="0" fontId="1" fillId="2" borderId="1" xfId="0" applyFont="1" applyFill="1" applyBorder="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0" fillId="0" borderId="0" xfId="0"/>
    <xf numFmtId="0" fontId="2" fillId="0" borderId="5" xfId="0" applyFont="1" applyBorder="1" applyAlignment="1">
      <alignment horizontal="left" vertical="center"/>
    </xf>
    <xf numFmtId="0" fontId="2" fillId="0" borderId="7" xfId="0" applyFont="1" applyBorder="1" applyAlignment="1">
      <alignment horizontal="left" vertical="center"/>
    </xf>
    <xf numFmtId="14" fontId="2" fillId="0" borderId="1" xfId="0" applyNumberFormat="1" applyFont="1" applyBorder="1" applyAlignment="1">
      <alignment horizontal="left" vertical="center" wrapText="1"/>
    </xf>
    <xf numFmtId="0" fontId="4" fillId="2" borderId="1" xfId="0" applyFont="1" applyFill="1" applyBorder="1" applyAlignment="1">
      <alignment horizontal="center" vertical="center" wrapText="1"/>
    </xf>
    <xf numFmtId="0" fontId="4" fillId="0" borderId="0" xfId="0" applyFont="1" applyAlignment="1">
      <alignment horizontal="left" wrapText="1"/>
    </xf>
    <xf numFmtId="0" fontId="4" fillId="0" borderId="0" xfId="0" applyFont="1" applyAlignment="1">
      <alignment horizontal="center" wrapText="1"/>
    </xf>
    <xf numFmtId="0" fontId="33" fillId="0" borderId="5" xfId="0" applyFont="1" applyBorder="1" applyAlignment="1">
      <alignment horizontal="left" vertical="center" wrapText="1"/>
    </xf>
    <xf numFmtId="0" fontId="33" fillId="0" borderId="6" xfId="0" applyFont="1" applyBorder="1" applyAlignment="1">
      <alignment horizontal="left" vertical="center" wrapText="1"/>
    </xf>
    <xf numFmtId="0" fontId="33" fillId="0" borderId="7" xfId="0" applyFont="1" applyBorder="1" applyAlignment="1">
      <alignment horizontal="left" vertical="center" wrapText="1"/>
    </xf>
    <xf numFmtId="0" fontId="2" fillId="7" borderId="1" xfId="0" applyFont="1" applyFill="1" applyBorder="1" applyAlignment="1">
      <alignment horizontal="left" vertical="center" wrapText="1"/>
    </xf>
    <xf numFmtId="0" fontId="3" fillId="2" borderId="1" xfId="0" applyFont="1" applyFill="1" applyBorder="1" applyAlignment="1">
      <alignment horizontal="left" vertical="center" wrapText="1"/>
    </xf>
    <xf numFmtId="0" fontId="12" fillId="0" borderId="1" xfId="0" applyFont="1" applyBorder="1" applyAlignment="1">
      <alignment horizontal="left" vertical="top"/>
    </xf>
    <xf numFmtId="0" fontId="5" fillId="3" borderId="0" xfId="0" applyFont="1" applyFill="1" applyAlignment="1">
      <alignment horizontal="left" vertical="center" wrapText="1"/>
    </xf>
    <xf numFmtId="0" fontId="2" fillId="3" borderId="1" xfId="0" applyFont="1" applyFill="1" applyBorder="1" applyAlignment="1">
      <alignment horizontal="left" vertical="center" wrapText="1"/>
    </xf>
    <xf numFmtId="14" fontId="2" fillId="3" borderId="1" xfId="0" applyNumberFormat="1" applyFont="1" applyFill="1" applyBorder="1" applyAlignment="1">
      <alignment horizontal="left" vertical="center" wrapText="1"/>
    </xf>
    <xf numFmtId="0" fontId="29" fillId="5" borderId="1" xfId="0" applyFont="1" applyFill="1" applyBorder="1" applyAlignment="1">
      <alignment horizontal="left" vertical="center" wrapText="1"/>
    </xf>
    <xf numFmtId="0" fontId="0" fillId="0" borderId="0" xfId="0" applyAlignment="1">
      <alignment horizontal="center" wrapText="1"/>
    </xf>
  </cellXfs>
  <cellStyles count="3">
    <cellStyle name="Hyperlink" xfId="2" builtinId="8"/>
    <cellStyle name="Normal" xfId="0" builtinId="0"/>
    <cellStyle name="Normal 2" xfId="1" xr:uid="{00000000-0005-0000-0000-000000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10/relationships/person" Target="persons/perso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 Id="rId4" Type="http://schemas.openxmlformats.org/officeDocument/2006/relationships/image" Target="../media/image9.png"/></Relationships>
</file>

<file path=xl/drawings/_rels/drawing3.xml.rels><?xml version="1.0" encoding="UTF-8" standalone="yes"?>
<Relationships xmlns="http://schemas.openxmlformats.org/package/2006/relationships"><Relationship Id="rId3" Type="http://schemas.openxmlformats.org/officeDocument/2006/relationships/image" Target="../media/image13.png"/><Relationship Id="rId2" Type="http://schemas.openxmlformats.org/officeDocument/2006/relationships/image" Target="../media/image12.png"/><Relationship Id="rId1"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3.jpeg"/></Relationships>
</file>

<file path=xl/drawings/_rels/vmlDrawing6.v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0.jpeg"/></Relationships>
</file>

<file path=xl/drawings/_rels/vmlDrawing7.vml.rels><?xml version="1.0" encoding="UTF-8" standalone="yes"?>
<Relationships xmlns="http://schemas.openxmlformats.org/package/2006/relationships"><Relationship Id="rId2" Type="http://schemas.openxmlformats.org/officeDocument/2006/relationships/image" Target="../media/image3.jpeg"/><Relationship Id="rId1" Type="http://schemas.openxmlformats.org/officeDocument/2006/relationships/image" Target="../media/image10.jpeg"/></Relationships>
</file>

<file path=xl/drawings/drawing1.xml><?xml version="1.0" encoding="utf-8"?>
<xdr:wsDr xmlns:xdr="http://schemas.openxmlformats.org/drawingml/2006/spreadsheetDrawing" xmlns:a="http://schemas.openxmlformats.org/drawingml/2006/main">
  <xdr:twoCellAnchor editAs="oneCell">
    <xdr:from>
      <xdr:col>0</xdr:col>
      <xdr:colOff>180975</xdr:colOff>
      <xdr:row>30</xdr:row>
      <xdr:rowOff>85725</xdr:rowOff>
    </xdr:from>
    <xdr:to>
      <xdr:col>0</xdr:col>
      <xdr:colOff>1200608</xdr:colOff>
      <xdr:row>30</xdr:row>
      <xdr:rowOff>1638300</xdr:rowOff>
    </xdr:to>
    <xdr:pic>
      <xdr:nvPicPr>
        <xdr:cNvPr id="2" name="그림 1">
          <a:extLst>
            <a:ext uri="{FF2B5EF4-FFF2-40B4-BE49-F238E27FC236}">
              <a16:creationId xmlns:a16="http://schemas.microsoft.com/office/drawing/2014/main" id="{FC0DCADF-1852-4FC7-AA73-7005104E8D49}"/>
            </a:ext>
          </a:extLst>
        </xdr:cNvPr>
        <xdr:cNvPicPr>
          <a:picLocks noChangeAspect="1"/>
        </xdr:cNvPicPr>
      </xdr:nvPicPr>
      <xdr:blipFill>
        <a:blip xmlns:r="http://schemas.openxmlformats.org/officeDocument/2006/relationships" r:embed="rId1"/>
        <a:stretch>
          <a:fillRect/>
        </a:stretch>
      </xdr:blipFill>
      <xdr:spPr>
        <a:xfrm>
          <a:off x="180975" y="11582400"/>
          <a:ext cx="1019633" cy="1552575"/>
        </a:xfrm>
        <a:prstGeom prst="rect">
          <a:avLst/>
        </a:prstGeom>
      </xdr:spPr>
    </xdr:pic>
    <xdr:clientData/>
  </xdr:twoCellAnchor>
  <xdr:twoCellAnchor editAs="oneCell">
    <xdr:from>
      <xdr:col>2</xdr:col>
      <xdr:colOff>76200</xdr:colOff>
      <xdr:row>30</xdr:row>
      <xdr:rowOff>66675</xdr:rowOff>
    </xdr:from>
    <xdr:to>
      <xdr:col>2</xdr:col>
      <xdr:colOff>1028700</xdr:colOff>
      <xdr:row>30</xdr:row>
      <xdr:rowOff>1569021</xdr:rowOff>
    </xdr:to>
    <xdr:pic>
      <xdr:nvPicPr>
        <xdr:cNvPr id="3" name="그림 2">
          <a:extLst>
            <a:ext uri="{FF2B5EF4-FFF2-40B4-BE49-F238E27FC236}">
              <a16:creationId xmlns:a16="http://schemas.microsoft.com/office/drawing/2014/main" id="{1BAFB21D-AFA0-4D39-BD5A-AA96E56375D6}"/>
            </a:ext>
          </a:extLst>
        </xdr:cNvPr>
        <xdr:cNvPicPr>
          <a:picLocks noChangeAspect="1"/>
        </xdr:cNvPicPr>
      </xdr:nvPicPr>
      <xdr:blipFill>
        <a:blip xmlns:r="http://schemas.openxmlformats.org/officeDocument/2006/relationships" r:embed="rId2"/>
        <a:stretch>
          <a:fillRect/>
        </a:stretch>
      </xdr:blipFill>
      <xdr:spPr>
        <a:xfrm>
          <a:off x="3467100" y="11563350"/>
          <a:ext cx="952500" cy="150234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1491615</xdr:colOff>
      <xdr:row>2</xdr:row>
      <xdr:rowOff>215900</xdr:rowOff>
    </xdr:from>
    <xdr:to>
      <xdr:col>11</xdr:col>
      <xdr:colOff>464689</xdr:colOff>
      <xdr:row>13</xdr:row>
      <xdr:rowOff>176703</xdr:rowOff>
    </xdr:to>
    <xdr:pic>
      <xdr:nvPicPr>
        <xdr:cNvPr id="2" name="Picture 1">
          <a:extLst>
            <a:ext uri="{FF2B5EF4-FFF2-40B4-BE49-F238E27FC236}">
              <a16:creationId xmlns:a16="http://schemas.microsoft.com/office/drawing/2014/main" id="{E99E5BF7-66AA-4C53-A154-3D89F452B44D}"/>
            </a:ext>
          </a:extLst>
        </xdr:cNvPr>
        <xdr:cNvPicPr>
          <a:picLocks noChangeAspect="1"/>
        </xdr:cNvPicPr>
      </xdr:nvPicPr>
      <xdr:blipFill>
        <a:blip xmlns:r="http://schemas.openxmlformats.org/officeDocument/2006/relationships" r:embed="rId1"/>
        <a:stretch>
          <a:fillRect/>
        </a:stretch>
      </xdr:blipFill>
      <xdr:spPr>
        <a:xfrm>
          <a:off x="8660765" y="781050"/>
          <a:ext cx="4916674" cy="3237403"/>
        </a:xfrm>
        <a:prstGeom prst="rect">
          <a:avLst/>
        </a:prstGeom>
      </xdr:spPr>
    </xdr:pic>
    <xdr:clientData/>
  </xdr:twoCellAnchor>
  <xdr:twoCellAnchor editAs="oneCell">
    <xdr:from>
      <xdr:col>6</xdr:col>
      <xdr:colOff>2651125</xdr:colOff>
      <xdr:row>16</xdr:row>
      <xdr:rowOff>112958</xdr:rowOff>
    </xdr:from>
    <xdr:to>
      <xdr:col>11</xdr:col>
      <xdr:colOff>196005</xdr:colOff>
      <xdr:row>26</xdr:row>
      <xdr:rowOff>278788</xdr:rowOff>
    </xdr:to>
    <xdr:pic>
      <xdr:nvPicPr>
        <xdr:cNvPr id="3" name="Picture 2">
          <a:extLst>
            <a:ext uri="{FF2B5EF4-FFF2-40B4-BE49-F238E27FC236}">
              <a16:creationId xmlns:a16="http://schemas.microsoft.com/office/drawing/2014/main" id="{CA137BCD-BDF8-4A21-BB0F-715307CD3A64}"/>
            </a:ext>
          </a:extLst>
        </xdr:cNvPr>
        <xdr:cNvPicPr>
          <a:picLocks noChangeAspect="1"/>
        </xdr:cNvPicPr>
      </xdr:nvPicPr>
      <xdr:blipFill>
        <a:blip xmlns:r="http://schemas.openxmlformats.org/officeDocument/2006/relationships" r:embed="rId2"/>
        <a:stretch>
          <a:fillRect/>
        </a:stretch>
      </xdr:blipFill>
      <xdr:spPr>
        <a:xfrm>
          <a:off x="9820275" y="4424608"/>
          <a:ext cx="3488480" cy="2343880"/>
        </a:xfrm>
        <a:prstGeom prst="rect">
          <a:avLst/>
        </a:prstGeom>
      </xdr:spPr>
    </xdr:pic>
    <xdr:clientData/>
  </xdr:twoCellAnchor>
  <xdr:twoCellAnchor editAs="oneCell">
    <xdr:from>
      <xdr:col>7</xdr:col>
      <xdr:colOff>571500</xdr:colOff>
      <xdr:row>27</xdr:row>
      <xdr:rowOff>342900</xdr:rowOff>
    </xdr:from>
    <xdr:to>
      <xdr:col>15</xdr:col>
      <xdr:colOff>574675</xdr:colOff>
      <xdr:row>34</xdr:row>
      <xdr:rowOff>614723</xdr:rowOff>
    </xdr:to>
    <xdr:pic>
      <xdr:nvPicPr>
        <xdr:cNvPr id="5" name="Picture 4">
          <a:extLst>
            <a:ext uri="{FF2B5EF4-FFF2-40B4-BE49-F238E27FC236}">
              <a16:creationId xmlns:a16="http://schemas.microsoft.com/office/drawing/2014/main" id="{957B0368-2D9B-50DB-F2C4-665F2F6645AB}"/>
            </a:ext>
          </a:extLst>
        </xdr:cNvPr>
        <xdr:cNvPicPr>
          <a:picLocks noChangeAspect="1"/>
        </xdr:cNvPicPr>
      </xdr:nvPicPr>
      <xdr:blipFill>
        <a:blip xmlns:r="http://schemas.openxmlformats.org/officeDocument/2006/relationships" r:embed="rId3"/>
        <a:stretch>
          <a:fillRect/>
        </a:stretch>
      </xdr:blipFill>
      <xdr:spPr>
        <a:xfrm>
          <a:off x="9972675" y="7486650"/>
          <a:ext cx="5641975" cy="2224448"/>
        </a:xfrm>
        <a:prstGeom prst="rect">
          <a:avLst/>
        </a:prstGeom>
      </xdr:spPr>
    </xdr:pic>
    <xdr:clientData/>
  </xdr:twoCellAnchor>
  <xdr:twoCellAnchor editAs="oneCell">
    <xdr:from>
      <xdr:col>8</xdr:col>
      <xdr:colOff>73040</xdr:colOff>
      <xdr:row>34</xdr:row>
      <xdr:rowOff>1225550</xdr:rowOff>
    </xdr:from>
    <xdr:to>
      <xdr:col>15</xdr:col>
      <xdr:colOff>228514</xdr:colOff>
      <xdr:row>44</xdr:row>
      <xdr:rowOff>168150</xdr:rowOff>
    </xdr:to>
    <xdr:pic>
      <xdr:nvPicPr>
        <xdr:cNvPr id="7" name="Picture 6">
          <a:extLst>
            <a:ext uri="{FF2B5EF4-FFF2-40B4-BE49-F238E27FC236}">
              <a16:creationId xmlns:a16="http://schemas.microsoft.com/office/drawing/2014/main" id="{8EF5EDEC-2ED8-590C-F7F5-2566C9C56ACB}"/>
            </a:ext>
          </a:extLst>
        </xdr:cNvPr>
        <xdr:cNvPicPr>
          <a:picLocks noChangeAspect="1"/>
        </xdr:cNvPicPr>
      </xdr:nvPicPr>
      <xdr:blipFill>
        <a:blip xmlns:r="http://schemas.openxmlformats.org/officeDocument/2006/relationships" r:embed="rId4"/>
        <a:stretch>
          <a:fillRect/>
        </a:stretch>
      </xdr:blipFill>
      <xdr:spPr>
        <a:xfrm>
          <a:off x="11064890" y="10321925"/>
          <a:ext cx="4965599" cy="208585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5</xdr:col>
      <xdr:colOff>171529</xdr:colOff>
      <xdr:row>15</xdr:row>
      <xdr:rowOff>603250</xdr:rowOff>
    </xdr:from>
    <xdr:to>
      <xdr:col>16</xdr:col>
      <xdr:colOff>1994</xdr:colOff>
      <xdr:row>21</xdr:row>
      <xdr:rowOff>123125</xdr:rowOff>
    </xdr:to>
    <xdr:pic>
      <xdr:nvPicPr>
        <xdr:cNvPr id="5" name="Picture 4">
          <a:extLst>
            <a:ext uri="{FF2B5EF4-FFF2-40B4-BE49-F238E27FC236}">
              <a16:creationId xmlns:a16="http://schemas.microsoft.com/office/drawing/2014/main" id="{344FD173-5493-B047-87EA-199D7049D0F5}"/>
            </a:ext>
          </a:extLst>
        </xdr:cNvPr>
        <xdr:cNvPicPr>
          <a:picLocks noChangeAspect="1"/>
        </xdr:cNvPicPr>
      </xdr:nvPicPr>
      <xdr:blipFill>
        <a:blip xmlns:r="http://schemas.openxmlformats.org/officeDocument/2006/relationships" r:embed="rId1"/>
        <a:stretch>
          <a:fillRect/>
        </a:stretch>
      </xdr:blipFill>
      <xdr:spPr>
        <a:xfrm>
          <a:off x="6972379" y="5854700"/>
          <a:ext cx="7367915" cy="3060000"/>
        </a:xfrm>
        <a:prstGeom prst="rect">
          <a:avLst/>
        </a:prstGeom>
      </xdr:spPr>
    </xdr:pic>
    <xdr:clientData/>
  </xdr:twoCellAnchor>
  <xdr:twoCellAnchor editAs="oneCell">
    <xdr:from>
      <xdr:col>5</xdr:col>
      <xdr:colOff>62</xdr:colOff>
      <xdr:row>5</xdr:row>
      <xdr:rowOff>0</xdr:rowOff>
    </xdr:from>
    <xdr:to>
      <xdr:col>11</xdr:col>
      <xdr:colOff>428119</xdr:colOff>
      <xdr:row>15</xdr:row>
      <xdr:rowOff>342550</xdr:rowOff>
    </xdr:to>
    <xdr:pic>
      <xdr:nvPicPr>
        <xdr:cNvPr id="6" name="Picture 5">
          <a:extLst>
            <a:ext uri="{FF2B5EF4-FFF2-40B4-BE49-F238E27FC236}">
              <a16:creationId xmlns:a16="http://schemas.microsoft.com/office/drawing/2014/main" id="{4C226066-42F7-73E0-1B19-E5488C8E5572}"/>
            </a:ext>
          </a:extLst>
        </xdr:cNvPr>
        <xdr:cNvPicPr>
          <a:picLocks noChangeAspect="1"/>
        </xdr:cNvPicPr>
      </xdr:nvPicPr>
      <xdr:blipFill>
        <a:blip xmlns:r="http://schemas.openxmlformats.org/officeDocument/2006/relationships" r:embed="rId2"/>
        <a:stretch>
          <a:fillRect/>
        </a:stretch>
      </xdr:blipFill>
      <xdr:spPr>
        <a:xfrm>
          <a:off x="6800912" y="1778000"/>
          <a:ext cx="4720657" cy="3816000"/>
        </a:xfrm>
        <a:prstGeom prst="rect">
          <a:avLst/>
        </a:prstGeom>
      </xdr:spPr>
    </xdr:pic>
    <xdr:clientData/>
  </xdr:twoCellAnchor>
  <xdr:twoCellAnchor editAs="oneCell">
    <xdr:from>
      <xdr:col>1</xdr:col>
      <xdr:colOff>152400</xdr:colOff>
      <xdr:row>19</xdr:row>
      <xdr:rowOff>88856</xdr:rowOff>
    </xdr:from>
    <xdr:to>
      <xdr:col>3</xdr:col>
      <xdr:colOff>0</xdr:colOff>
      <xdr:row>19</xdr:row>
      <xdr:rowOff>740834</xdr:rowOff>
    </xdr:to>
    <xdr:pic>
      <xdr:nvPicPr>
        <xdr:cNvPr id="7" name="그림 6">
          <a:extLst>
            <a:ext uri="{FF2B5EF4-FFF2-40B4-BE49-F238E27FC236}">
              <a16:creationId xmlns:a16="http://schemas.microsoft.com/office/drawing/2014/main" id="{63F733B4-3A06-40AF-8BB9-FBD68057B36D}"/>
            </a:ext>
          </a:extLst>
        </xdr:cNvPr>
        <xdr:cNvPicPr>
          <a:picLocks noChangeAspect="1"/>
        </xdr:cNvPicPr>
      </xdr:nvPicPr>
      <xdr:blipFill>
        <a:blip xmlns:r="http://schemas.openxmlformats.org/officeDocument/2006/relationships" r:embed="rId3"/>
        <a:stretch>
          <a:fillRect/>
        </a:stretch>
      </xdr:blipFill>
      <xdr:spPr>
        <a:xfrm>
          <a:off x="2390775" y="7908881"/>
          <a:ext cx="1876425" cy="65197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92710</xdr:colOff>
      <xdr:row>0</xdr:row>
      <xdr:rowOff>204470</xdr:rowOff>
    </xdr:from>
    <xdr:to>
      <xdr:col>12</xdr:col>
      <xdr:colOff>172474</xdr:colOff>
      <xdr:row>2</xdr:row>
      <xdr:rowOff>265508</xdr:rowOff>
    </xdr:to>
    <xdr:pic>
      <xdr:nvPicPr>
        <xdr:cNvPr id="12" name="Picture 1">
          <a:extLst>
            <a:ext uri="{FF2B5EF4-FFF2-40B4-BE49-F238E27FC236}">
              <a16:creationId xmlns:a16="http://schemas.microsoft.com/office/drawing/2014/main" id="{48E3BDE0-70AB-4098-BE45-5277437F22ED}"/>
            </a:ext>
          </a:extLst>
        </xdr:cNvPr>
        <xdr:cNvPicPr>
          <a:picLocks noChangeAspect="1"/>
        </xdr:cNvPicPr>
      </xdr:nvPicPr>
      <xdr:blipFill>
        <a:blip xmlns:r="http://schemas.openxmlformats.org/officeDocument/2006/relationships" r:embed="rId1"/>
        <a:stretch>
          <a:fillRect/>
        </a:stretch>
      </xdr:blipFill>
      <xdr:spPr>
        <a:xfrm>
          <a:off x="6333490" y="204470"/>
          <a:ext cx="6469769" cy="112783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Emma Du" id="{CBFBABA6-352C-4392-862F-C7898721DA20}" userId="S::emma@thebasic.london::23ff4a52-6d7a-4e7b-835e-49e483cc7ec4" providerId="AD"/>
</personList>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26" dT="2025-10-03T19:54:24.29" personId="{CBFBABA6-352C-4392-862F-C7898721DA20}" id="{9B027AC6-DD3D-4772-B827-1E231470F6F0}">
    <text>Sodium in mg x 2.5 /1000 = salt in g</text>
  </threadedComment>
</ThreadedComments>
</file>

<file path=xl/threadedComments/threadedComment2.xml><?xml version="1.0" encoding="utf-8"?>
<ThreadedComments xmlns="http://schemas.microsoft.com/office/spreadsheetml/2018/threadedcomments" xmlns:x="http://schemas.openxmlformats.org/spreadsheetml/2006/main">
  <threadedComment ref="C8" dT="2025-12-26T17:13:28.69" personId="{CBFBABA6-352C-4392-862F-C7898721DA20}" id="{63D20E95-CA46-40C9-8C33-3131F6E85DD3}">
    <text>(EU) 2018/464 is a Commission Recommendation on monitoring the presence of metals and iodine in seaweed and algae-based products./This recommendation does not set legally binding MRLs; it advises Member States to monitor iodine levels and gather data in order to assess whether formal maximum levels are necessary</text>
  </threadedComment>
</ThreadedComments>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1.xml"/><Relationship Id="rId1" Type="http://schemas.openxmlformats.org/officeDocument/2006/relationships/printerSettings" Target="../printerSettings/printerSettings3.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vmlDrawing" Target="../drawings/vmlDrawing5.v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P37"/>
  <sheetViews>
    <sheetView zoomScale="77" zoomScaleNormal="77" workbookViewId="0">
      <selection activeCell="C28" sqref="C28:D28"/>
    </sheetView>
  </sheetViews>
  <sheetFormatPr defaultColWidth="9.44140625" defaultRowHeight="14.4"/>
  <cols>
    <col min="1" max="1" width="39.5546875" style="27" customWidth="1"/>
    <col min="2" max="2" width="15.5546875" style="27" customWidth="1"/>
    <col min="3" max="3" width="17.5546875" style="27" customWidth="1"/>
    <col min="4" max="4" width="15.5546875" style="27" customWidth="1"/>
    <col min="5" max="5" width="13.5546875" style="27" customWidth="1"/>
    <col min="6" max="6" width="26.44140625" style="27" customWidth="1"/>
    <col min="7" max="16384" width="9.44140625" style="27"/>
  </cols>
  <sheetData>
    <row r="1" spans="1:15" ht="30" customHeight="1">
      <c r="A1" s="52" t="s">
        <v>0</v>
      </c>
    </row>
    <row r="2" spans="1:15" ht="25.35" customHeight="1">
      <c r="A2" s="91" t="s">
        <v>1</v>
      </c>
      <c r="B2" s="127" t="s">
        <v>2</v>
      </c>
      <c r="C2" s="127"/>
      <c r="D2" s="127"/>
      <c r="E2" s="127"/>
      <c r="F2" s="31"/>
    </row>
    <row r="3" spans="1:15" ht="25.35" customHeight="1">
      <c r="A3" s="91" t="s">
        <v>3</v>
      </c>
      <c r="B3" s="181" t="s">
        <v>4</v>
      </c>
      <c r="C3" s="182"/>
      <c r="D3" s="182"/>
      <c r="E3" s="183"/>
      <c r="F3" s="31"/>
    </row>
    <row r="4" spans="1:15" ht="25.35" customHeight="1">
      <c r="A4" s="92" t="s">
        <v>5</v>
      </c>
      <c r="B4" s="176" t="s">
        <v>6</v>
      </c>
      <c r="C4" s="176"/>
      <c r="D4" s="176"/>
      <c r="E4" s="176"/>
    </row>
    <row r="5" spans="1:15" ht="25.35" customHeight="1">
      <c r="A5" s="92" t="s">
        <v>7</v>
      </c>
      <c r="B5" s="127" t="s">
        <v>8</v>
      </c>
      <c r="C5" s="127"/>
      <c r="D5" s="127"/>
      <c r="E5" s="127"/>
    </row>
    <row r="6" spans="1:15" ht="25.35" customHeight="1">
      <c r="A6" s="92" t="s">
        <v>9</v>
      </c>
      <c r="B6" s="127" t="s">
        <v>10</v>
      </c>
      <c r="C6" s="127"/>
      <c r="D6" s="127"/>
      <c r="E6" s="127"/>
    </row>
    <row r="7" spans="1:15" ht="30" customHeight="1">
      <c r="A7" s="155"/>
      <c r="B7" s="155"/>
      <c r="C7" s="93"/>
    </row>
    <row r="8" spans="1:15" ht="30" customHeight="1">
      <c r="A8" s="98" t="s">
        <v>11</v>
      </c>
      <c r="B8" s="99"/>
      <c r="O8" s="90"/>
    </row>
    <row r="9" spans="1:15" ht="25.35" customHeight="1">
      <c r="A9" s="100" t="s">
        <v>12</v>
      </c>
      <c r="B9" s="127" t="s">
        <v>13</v>
      </c>
      <c r="C9" s="127"/>
      <c r="D9" s="127"/>
      <c r="E9" s="127"/>
    </row>
    <row r="10" spans="1:15" ht="25.35" customHeight="1">
      <c r="A10" s="100" t="s">
        <v>14</v>
      </c>
      <c r="B10" s="127" t="s">
        <v>15</v>
      </c>
      <c r="C10" s="127"/>
      <c r="D10" s="127"/>
      <c r="E10" s="127"/>
    </row>
    <row r="11" spans="1:15" ht="25.35" customHeight="1">
      <c r="A11" s="92" t="s">
        <v>16</v>
      </c>
      <c r="B11" s="158" t="s">
        <v>17</v>
      </c>
      <c r="C11" s="168"/>
      <c r="D11" s="168"/>
      <c r="E11" s="159"/>
    </row>
    <row r="12" spans="1:15" ht="25.35" customHeight="1">
      <c r="A12" s="92" t="s">
        <v>18</v>
      </c>
      <c r="B12" s="165" t="s">
        <v>19</v>
      </c>
      <c r="C12" s="166"/>
      <c r="D12" s="166"/>
      <c r="E12" s="167"/>
    </row>
    <row r="13" spans="1:15" ht="25.35" customHeight="1">
      <c r="A13" s="100" t="s">
        <v>20</v>
      </c>
      <c r="B13" s="158" t="s">
        <v>17</v>
      </c>
      <c r="C13" s="168"/>
      <c r="D13" s="168"/>
      <c r="E13" s="159"/>
    </row>
    <row r="14" spans="1:15" ht="25.35" customHeight="1">
      <c r="A14" s="100" t="s">
        <v>21</v>
      </c>
      <c r="B14" s="165" t="s">
        <v>22</v>
      </c>
      <c r="C14" s="166"/>
      <c r="D14" s="166"/>
      <c r="E14" s="167"/>
    </row>
    <row r="15" spans="1:15" ht="25.35" customHeight="1">
      <c r="A15" s="92" t="s">
        <v>23</v>
      </c>
      <c r="B15" s="165" t="s">
        <v>24</v>
      </c>
      <c r="C15" s="166"/>
      <c r="D15" s="166"/>
      <c r="E15" s="167"/>
    </row>
    <row r="16" spans="1:15" ht="25.35" customHeight="1">
      <c r="A16" s="100" t="s">
        <v>25</v>
      </c>
      <c r="B16" s="158"/>
      <c r="C16" s="168"/>
      <c r="D16" s="168"/>
      <c r="E16" s="159"/>
    </row>
    <row r="17" spans="1:16" ht="25.35" customHeight="1">
      <c r="A17" s="93" t="s">
        <v>26</v>
      </c>
      <c r="O17" s="90"/>
    </row>
    <row r="18" spans="1:16" ht="25.35" customHeight="1">
      <c r="A18" s="108" t="s">
        <v>27</v>
      </c>
      <c r="B18" s="109" t="s">
        <v>28</v>
      </c>
    </row>
    <row r="19" spans="1:16" ht="25.35" customHeight="1">
      <c r="A19" s="92" t="s">
        <v>29</v>
      </c>
      <c r="B19" s="58" t="s">
        <v>30</v>
      </c>
    </row>
    <row r="20" spans="1:16" ht="25.35" customHeight="1">
      <c r="A20" s="92" t="s">
        <v>31</v>
      </c>
      <c r="B20" s="58" t="s">
        <v>30</v>
      </c>
    </row>
    <row r="21" spans="1:16" ht="25.35" customHeight="1">
      <c r="A21" s="92" t="s">
        <v>32</v>
      </c>
      <c r="B21" s="58" t="s">
        <v>30</v>
      </c>
    </row>
    <row r="22" spans="1:16" ht="30" customHeight="1">
      <c r="A22" s="103" t="s">
        <v>33</v>
      </c>
      <c r="B22" s="104" t="s">
        <v>34</v>
      </c>
      <c r="C22" s="52"/>
    </row>
    <row r="23" spans="1:16" ht="25.35" customHeight="1">
      <c r="A23" s="105" t="s">
        <v>35</v>
      </c>
      <c r="B23" s="106" t="s">
        <v>34</v>
      </c>
    </row>
    <row r="24" spans="1:16" ht="25.35" customHeight="1">
      <c r="A24" s="101"/>
      <c r="C24" s="102"/>
    </row>
    <row r="25" spans="1:16" ht="25.35" customHeight="1">
      <c r="A25" s="101"/>
      <c r="C25" s="102"/>
    </row>
    <row r="26" spans="1:16" s="53" customFormat="1" ht="30" customHeight="1">
      <c r="A26" s="155" t="s">
        <v>36</v>
      </c>
      <c r="B26" s="155"/>
      <c r="C26" s="155"/>
    </row>
    <row r="27" spans="1:16" ht="25.35" customHeight="1">
      <c r="A27" s="163" t="s">
        <v>37</v>
      </c>
      <c r="B27" s="163"/>
      <c r="C27" s="177" t="s">
        <v>38</v>
      </c>
      <c r="D27" s="178"/>
      <c r="E27" s="94"/>
    </row>
    <row r="28" spans="1:16" ht="63" customHeight="1">
      <c r="A28" s="163" t="s">
        <v>39</v>
      </c>
      <c r="B28" s="163"/>
      <c r="C28" s="179" t="s">
        <v>40</v>
      </c>
      <c r="D28" s="180"/>
      <c r="E28" s="169" t="s">
        <v>41</v>
      </c>
      <c r="F28" s="170"/>
      <c r="G28" s="170"/>
      <c r="H28" s="170"/>
      <c r="I28" s="170"/>
      <c r="J28" s="170"/>
      <c r="K28" s="170"/>
      <c r="L28" s="170"/>
      <c r="M28" s="170"/>
      <c r="N28" s="170"/>
      <c r="O28" s="170"/>
      <c r="P28" s="170"/>
    </row>
    <row r="29" spans="1:16" ht="31.5" customHeight="1">
      <c r="A29" s="163" t="s">
        <v>42</v>
      </c>
      <c r="B29" s="163"/>
      <c r="C29" s="171" t="s">
        <v>43</v>
      </c>
      <c r="D29" s="172"/>
      <c r="E29" s="95"/>
    </row>
    <row r="30" spans="1:16" ht="15" customHeight="1">
      <c r="A30" s="164"/>
      <c r="B30" s="164"/>
      <c r="C30" s="96" t="s">
        <v>44</v>
      </c>
      <c r="D30" s="70" t="s">
        <v>45</v>
      </c>
    </row>
    <row r="31" spans="1:16" ht="25.35" customHeight="1">
      <c r="A31" s="163" t="s">
        <v>46</v>
      </c>
      <c r="B31" s="163"/>
      <c r="C31" s="70" t="s">
        <v>47</v>
      </c>
      <c r="D31" s="97" t="s">
        <v>17</v>
      </c>
    </row>
    <row r="32" spans="1:16" ht="25.35" customHeight="1">
      <c r="A32" s="163" t="s">
        <v>48</v>
      </c>
      <c r="B32" s="163" t="s">
        <v>17</v>
      </c>
      <c r="C32" s="97" t="s">
        <v>17</v>
      </c>
      <c r="D32" s="70" t="s">
        <v>17</v>
      </c>
    </row>
    <row r="33" spans="1:13" ht="25.35" customHeight="1">
      <c r="A33" s="163" t="s">
        <v>49</v>
      </c>
      <c r="B33" s="163" t="s">
        <v>17</v>
      </c>
      <c r="C33" s="97" t="s">
        <v>17</v>
      </c>
      <c r="D33" s="70" t="s">
        <v>17</v>
      </c>
    </row>
    <row r="34" spans="1:13" ht="25.35" customHeight="1">
      <c r="A34" s="163" t="s">
        <v>50</v>
      </c>
      <c r="B34" s="163"/>
      <c r="C34" s="171" t="s">
        <v>51</v>
      </c>
      <c r="D34" s="172"/>
    </row>
    <row r="35" spans="1:13" ht="25.35" customHeight="1">
      <c r="A35" s="163" t="s">
        <v>52</v>
      </c>
      <c r="B35" s="163"/>
      <c r="C35" s="171" t="s">
        <v>53</v>
      </c>
      <c r="D35" s="172"/>
      <c r="E35" s="184"/>
      <c r="F35" s="185"/>
      <c r="G35" s="185"/>
      <c r="H35" s="185"/>
      <c r="I35" s="185"/>
      <c r="J35" s="185"/>
      <c r="K35" s="185"/>
      <c r="L35" s="185"/>
      <c r="M35" s="185"/>
    </row>
    <row r="36" spans="1:13" s="53" customFormat="1" ht="30" customHeight="1">
      <c r="A36" s="155" t="s">
        <v>54</v>
      </c>
      <c r="B36" s="155"/>
      <c r="C36" s="155"/>
      <c r="F36" s="27"/>
    </row>
    <row r="37" spans="1:13" ht="25.35" customHeight="1">
      <c r="A37" s="173" t="s">
        <v>55</v>
      </c>
      <c r="B37" s="174"/>
      <c r="C37" s="174"/>
      <c r="D37" s="174"/>
      <c r="E37" s="175"/>
    </row>
  </sheetData>
  <mergeCells count="33">
    <mergeCell ref="A37:E37"/>
    <mergeCell ref="B2:E2"/>
    <mergeCell ref="B4:E4"/>
    <mergeCell ref="B5:E5"/>
    <mergeCell ref="B6:E6"/>
    <mergeCell ref="A36:C36"/>
    <mergeCell ref="C27:D27"/>
    <mergeCell ref="C28:D28"/>
    <mergeCell ref="C34:D34"/>
    <mergeCell ref="C35:D35"/>
    <mergeCell ref="A27:B27"/>
    <mergeCell ref="A28:B28"/>
    <mergeCell ref="A31:B31"/>
    <mergeCell ref="B3:E3"/>
    <mergeCell ref="E35:M35"/>
    <mergeCell ref="A26:C26"/>
    <mergeCell ref="A7:B7"/>
    <mergeCell ref="E28:P28"/>
    <mergeCell ref="A32:B32"/>
    <mergeCell ref="A33:B33"/>
    <mergeCell ref="A34:B34"/>
    <mergeCell ref="C29:D29"/>
    <mergeCell ref="A29:B29"/>
    <mergeCell ref="B9:E9"/>
    <mergeCell ref="B10:E10"/>
    <mergeCell ref="B11:E11"/>
    <mergeCell ref="A35:B35"/>
    <mergeCell ref="A30:B30"/>
    <mergeCell ref="B12:E12"/>
    <mergeCell ref="B13:E13"/>
    <mergeCell ref="B14:E14"/>
    <mergeCell ref="B15:E15"/>
    <mergeCell ref="B16:E16"/>
  </mergeCells>
  <phoneticPr fontId="34" type="noConversion"/>
  <printOptions verticalCentered="1"/>
  <pageMargins left="0.39370078740157483" right="0.39370078740157483" top="0.98425196850393704" bottom="0.98425196850393704" header="0.39370078740157483" footer="0.39370078740157483"/>
  <pageSetup paperSize="9" scale="69" orientation="portrait" r:id="rId1"/>
  <headerFooter>
    <oddHeader>&amp;C&amp;G&amp;R&amp;9The Basic Ingredients Ltd
&amp;8 7th Floor, Kings Place, 
90 York Way, London, N1 9AG       
T: 44(0)1727 760880
Registered No. 11242078
Registered in the UK</oddHeader>
    <oddFooter>&amp;L&amp;"-,Bold"&amp;9
Doc Name: Food Specification   Doc Number: BASIC-18   Version: V04   Issue Date: 11/02/2021
Issued By: Ling Hsuan Chiu   Authorised By: Emma Du&amp;C
&amp;R&amp;"-,Bold"&amp;10Confidential&amp;"-,Regular"
 &amp;D - Page &amp;P of &amp;N</oddFooter>
  </headerFooter>
  <legacyDrawingHF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L44"/>
  <sheetViews>
    <sheetView topLeftCell="A11" workbookViewId="0">
      <selection activeCell="L28" sqref="L28"/>
    </sheetView>
  </sheetViews>
  <sheetFormatPr defaultColWidth="9.44140625" defaultRowHeight="14.4"/>
  <cols>
    <col min="1" max="1" width="3.5546875" style="2" customWidth="1"/>
    <col min="2" max="2" width="29.5546875" style="2" customWidth="1"/>
    <col min="3" max="3" width="12.44140625" style="2" customWidth="1"/>
    <col min="4" max="4" width="19.5546875" style="2" customWidth="1"/>
    <col min="5" max="5" width="16" style="2" customWidth="1"/>
    <col min="6" max="6" width="18.5546875" style="2" customWidth="1"/>
    <col min="7" max="7" width="13.5546875" style="2" customWidth="1"/>
    <col min="8" max="8" width="18.44140625" style="2" customWidth="1"/>
    <col min="9" max="9" width="13.5546875" style="2" customWidth="1"/>
    <col min="10" max="10" width="11.5546875" style="2" customWidth="1"/>
    <col min="11" max="16384" width="9.44140625" style="2"/>
  </cols>
  <sheetData>
    <row r="1" spans="1:9" ht="30" customHeight="1">
      <c r="A1" s="49" t="s">
        <v>56</v>
      </c>
      <c r="B1" s="49"/>
      <c r="C1" s="3"/>
    </row>
    <row r="2" spans="1:9" ht="30" customHeight="1">
      <c r="A2" s="197" t="s">
        <v>57</v>
      </c>
      <c r="B2" s="198"/>
      <c r="C2" s="197" t="s">
        <v>58</v>
      </c>
      <c r="D2" s="198"/>
      <c r="E2" s="23" t="s">
        <v>59</v>
      </c>
      <c r="F2" s="67" t="s">
        <v>60</v>
      </c>
      <c r="G2" s="189" t="s">
        <v>61</v>
      </c>
      <c r="H2" s="189" t="s">
        <v>62</v>
      </c>
    </row>
    <row r="3" spans="1:9" ht="35.1" customHeight="1">
      <c r="A3" s="199" t="s">
        <v>63</v>
      </c>
      <c r="B3" s="200"/>
      <c r="C3" s="199" t="s">
        <v>64</v>
      </c>
      <c r="D3" s="200"/>
      <c r="E3" s="48" t="s">
        <v>65</v>
      </c>
      <c r="F3" s="62" t="s">
        <v>66</v>
      </c>
      <c r="G3" s="189"/>
      <c r="H3" s="189"/>
    </row>
    <row r="4" spans="1:9" ht="20.100000000000001" customHeight="1">
      <c r="A4" s="177" t="s">
        <v>67</v>
      </c>
      <c r="B4" s="178"/>
      <c r="C4" s="177"/>
      <c r="D4" s="178"/>
      <c r="E4" s="57">
        <v>0.54500000000000004</v>
      </c>
      <c r="F4" s="63" t="s">
        <v>68</v>
      </c>
      <c r="G4" s="63" t="s">
        <v>69</v>
      </c>
      <c r="H4" s="65" t="s">
        <v>70</v>
      </c>
    </row>
    <row r="5" spans="1:9" ht="20.100000000000001" customHeight="1">
      <c r="A5" s="173" t="s">
        <v>71</v>
      </c>
      <c r="B5" s="175"/>
      <c r="C5" s="177"/>
      <c r="D5" s="178"/>
      <c r="E5" s="57">
        <v>0.44</v>
      </c>
      <c r="F5" s="63" t="s">
        <v>72</v>
      </c>
      <c r="G5" s="63" t="s">
        <v>73</v>
      </c>
      <c r="H5" s="65" t="s">
        <v>70</v>
      </c>
    </row>
    <row r="6" spans="1:9" ht="20.100000000000001" customHeight="1">
      <c r="A6" s="177" t="s">
        <v>74</v>
      </c>
      <c r="B6" s="178"/>
      <c r="C6" s="177" t="s">
        <v>75</v>
      </c>
      <c r="D6" s="178"/>
      <c r="E6" s="57">
        <v>1.4999999999999999E-2</v>
      </c>
      <c r="F6" s="63" t="s">
        <v>76</v>
      </c>
      <c r="G6" s="63" t="s">
        <v>69</v>
      </c>
      <c r="H6" s="65" t="s">
        <v>70</v>
      </c>
      <c r="I6" s="111"/>
    </row>
    <row r="7" spans="1:9" ht="15" customHeight="1">
      <c r="D7" s="5" t="s">
        <v>77</v>
      </c>
      <c r="E7" s="4">
        <f>SUM(E4:E6)</f>
        <v>1</v>
      </c>
      <c r="F7" s="4"/>
      <c r="G7" s="4"/>
    </row>
    <row r="8" spans="1:9" ht="25.5" customHeight="1">
      <c r="A8" s="192" t="s">
        <v>78</v>
      </c>
      <c r="B8" s="192"/>
      <c r="C8" s="192"/>
      <c r="D8" s="192"/>
      <c r="E8" s="192"/>
      <c r="F8" s="192"/>
      <c r="G8" s="192"/>
      <c r="H8" s="192"/>
      <c r="I8" s="192"/>
    </row>
    <row r="9" spans="1:9" ht="25.5" customHeight="1">
      <c r="A9" s="192"/>
      <c r="B9" s="192"/>
      <c r="C9" s="192"/>
      <c r="D9" s="192"/>
      <c r="E9" s="192"/>
      <c r="F9" s="192"/>
      <c r="G9" s="192"/>
      <c r="H9" s="192"/>
      <c r="I9" s="192"/>
    </row>
    <row r="10" spans="1:9" ht="30" customHeight="1">
      <c r="B10" s="6"/>
      <c r="C10" s="19"/>
    </row>
    <row r="11" spans="1:9" ht="20.100000000000001" customHeight="1">
      <c r="A11" s="210" t="s">
        <v>79</v>
      </c>
      <c r="B11" s="211"/>
      <c r="C11" s="211"/>
      <c r="D11" s="211"/>
      <c r="E11" s="212"/>
      <c r="F11" s="72" t="s">
        <v>80</v>
      </c>
    </row>
    <row r="12" spans="1:9" ht="27" customHeight="1">
      <c r="A12" s="210" t="s">
        <v>81</v>
      </c>
      <c r="B12" s="211"/>
      <c r="C12" s="211"/>
      <c r="D12" s="211"/>
      <c r="E12" s="212"/>
      <c r="F12" s="219" t="s">
        <v>82</v>
      </c>
      <c r="G12" s="220"/>
    </row>
    <row r="13" spans="1:9" ht="30" customHeight="1">
      <c r="A13" s="49" t="s">
        <v>83</v>
      </c>
      <c r="B13" s="6"/>
      <c r="C13" s="19" t="s">
        <v>84</v>
      </c>
    </row>
    <row r="14" spans="1:9" ht="20.100000000000001" customHeight="1">
      <c r="A14" s="193" t="s">
        <v>85</v>
      </c>
      <c r="B14" s="194"/>
      <c r="C14" s="193" t="s">
        <v>86</v>
      </c>
      <c r="D14" s="194"/>
    </row>
    <row r="15" spans="1:9" ht="31.35" customHeight="1">
      <c r="A15" s="190" t="s">
        <v>87</v>
      </c>
      <c r="B15" s="191"/>
      <c r="C15" s="195" t="s">
        <v>88</v>
      </c>
      <c r="D15" s="196"/>
    </row>
    <row r="16" spans="1:9" ht="20.100000000000001" customHeight="1">
      <c r="A16" s="190" t="s">
        <v>89</v>
      </c>
      <c r="B16" s="191"/>
      <c r="C16" s="195" t="s">
        <v>90</v>
      </c>
      <c r="D16" s="196"/>
      <c r="E16" s="2" t="s">
        <v>91</v>
      </c>
    </row>
    <row r="17" spans="1:12" ht="20.100000000000001" customHeight="1">
      <c r="A17" s="201" t="s">
        <v>92</v>
      </c>
      <c r="B17" s="202"/>
      <c r="C17" s="195" t="s">
        <v>93</v>
      </c>
      <c r="D17" s="196"/>
      <c r="E17" s="2" t="s">
        <v>91</v>
      </c>
    </row>
    <row r="18" spans="1:12" ht="20.100000000000001" customHeight="1">
      <c r="A18" s="201" t="s">
        <v>94</v>
      </c>
      <c r="B18" s="202"/>
      <c r="C18" s="195"/>
      <c r="D18" s="196"/>
    </row>
    <row r="19" spans="1:12" ht="20.100000000000001" customHeight="1">
      <c r="A19" s="201" t="s">
        <v>95</v>
      </c>
      <c r="B19" s="202"/>
      <c r="C19" s="195"/>
      <c r="D19" s="196"/>
    </row>
    <row r="20" spans="1:12" ht="20.100000000000001" customHeight="1">
      <c r="A20" s="190" t="s">
        <v>96</v>
      </c>
      <c r="B20" s="191"/>
      <c r="C20" s="195" t="s">
        <v>97</v>
      </c>
      <c r="D20" s="196"/>
      <c r="E20" s="2" t="s">
        <v>91</v>
      </c>
    </row>
    <row r="21" spans="1:12" ht="19.5" customHeight="1">
      <c r="A21" s="201" t="s">
        <v>98</v>
      </c>
      <c r="B21" s="202"/>
      <c r="C21" s="195" t="s">
        <v>99</v>
      </c>
      <c r="D21" s="196"/>
    </row>
    <row r="22" spans="1:12" ht="20.100000000000001" customHeight="1">
      <c r="A22" s="201" t="s">
        <v>100</v>
      </c>
      <c r="B22" s="202"/>
      <c r="C22" s="195"/>
      <c r="D22" s="196"/>
    </row>
    <row r="23" spans="1:12" ht="20.100000000000001" customHeight="1">
      <c r="A23" s="201" t="s">
        <v>101</v>
      </c>
      <c r="B23" s="202"/>
      <c r="C23" s="195"/>
      <c r="D23" s="196"/>
    </row>
    <row r="24" spans="1:12" ht="20.100000000000001" customHeight="1">
      <c r="A24" s="190" t="s">
        <v>102</v>
      </c>
      <c r="B24" s="191"/>
      <c r="C24" s="195" t="s">
        <v>103</v>
      </c>
      <c r="D24" s="196"/>
      <c r="E24" s="2" t="s">
        <v>91</v>
      </c>
    </row>
    <row r="25" spans="1:12" ht="20.100000000000001" customHeight="1">
      <c r="A25" s="190" t="s">
        <v>104</v>
      </c>
      <c r="B25" s="191"/>
      <c r="C25" s="195" t="s">
        <v>105</v>
      </c>
      <c r="D25" s="196"/>
      <c r="E25" s="2" t="s">
        <v>91</v>
      </c>
      <c r="F25" s="110"/>
    </row>
    <row r="26" spans="1:12" ht="20.100000000000001" customHeight="1">
      <c r="A26" s="205" t="s">
        <v>106</v>
      </c>
      <c r="B26" s="206"/>
      <c r="C26" s="203" t="s">
        <v>107</v>
      </c>
      <c r="D26" s="204"/>
      <c r="E26" s="21"/>
      <c r="F26" s="22"/>
      <c r="G26" s="20"/>
      <c r="I26" s="20"/>
      <c r="J26" s="20"/>
    </row>
    <row r="27" spans="1:12" ht="20.100000000000001" customHeight="1">
      <c r="A27" s="22" t="s">
        <v>108</v>
      </c>
      <c r="B27" s="21"/>
      <c r="C27" s="8"/>
      <c r="E27" s="20"/>
      <c r="F27" s="20"/>
      <c r="G27" s="20"/>
      <c r="H27" s="20"/>
      <c r="I27" s="20"/>
      <c r="J27" s="20"/>
    </row>
    <row r="28" spans="1:12" ht="30" customHeight="1">
      <c r="A28" s="49" t="s">
        <v>109</v>
      </c>
      <c r="B28" s="3"/>
      <c r="C28" s="3"/>
      <c r="D28" s="3"/>
      <c r="L28" s="2">
        <v>87</v>
      </c>
    </row>
    <row r="29" spans="1:12" ht="42.75" customHeight="1">
      <c r="A29" s="152"/>
      <c r="B29" s="216" t="s">
        <v>110</v>
      </c>
      <c r="C29" s="217"/>
      <c r="D29" s="218"/>
      <c r="E29" s="33" t="s">
        <v>111</v>
      </c>
      <c r="F29" s="221" t="s">
        <v>112</v>
      </c>
      <c r="G29" s="34" t="s">
        <v>113</v>
      </c>
      <c r="H29" s="34" t="s">
        <v>114</v>
      </c>
    </row>
    <row r="30" spans="1:12" ht="15" customHeight="1">
      <c r="A30" s="154"/>
      <c r="B30" s="213" t="s">
        <v>115</v>
      </c>
      <c r="C30" s="214"/>
      <c r="D30" s="215"/>
      <c r="E30" s="47" t="s">
        <v>116</v>
      </c>
      <c r="F30" s="222"/>
      <c r="G30" s="47" t="s">
        <v>116</v>
      </c>
      <c r="H30" s="47" t="s">
        <v>116</v>
      </c>
    </row>
    <row r="31" spans="1:12" ht="33" customHeight="1">
      <c r="A31" s="32" t="s">
        <v>117</v>
      </c>
      <c r="B31" s="207" t="s">
        <v>118</v>
      </c>
      <c r="C31" s="208"/>
      <c r="D31" s="209"/>
      <c r="E31" s="17" t="s">
        <v>70</v>
      </c>
      <c r="F31" s="17" t="s">
        <v>17</v>
      </c>
      <c r="G31" s="9" t="s">
        <v>80</v>
      </c>
      <c r="H31" s="9" t="s">
        <v>70</v>
      </c>
    </row>
    <row r="32" spans="1:12" ht="25.35" customHeight="1">
      <c r="A32" s="32" t="s">
        <v>119</v>
      </c>
      <c r="B32" s="207" t="s">
        <v>120</v>
      </c>
      <c r="C32" s="208"/>
      <c r="D32" s="209"/>
      <c r="E32" s="17" t="s">
        <v>70</v>
      </c>
      <c r="F32" s="17" t="s">
        <v>121</v>
      </c>
      <c r="G32" s="9" t="s">
        <v>80</v>
      </c>
      <c r="H32" s="186" t="s">
        <v>122</v>
      </c>
    </row>
    <row r="33" spans="1:9" ht="25.35" customHeight="1">
      <c r="A33" s="32" t="s">
        <v>123</v>
      </c>
      <c r="B33" s="207" t="s">
        <v>124</v>
      </c>
      <c r="C33" s="208"/>
      <c r="D33" s="209"/>
      <c r="E33" s="17" t="s">
        <v>70</v>
      </c>
      <c r="F33" s="17" t="s">
        <v>121</v>
      </c>
      <c r="G33" s="9" t="s">
        <v>80</v>
      </c>
      <c r="H33" s="187"/>
      <c r="I33" s="68"/>
    </row>
    <row r="34" spans="1:9" ht="25.35" customHeight="1">
      <c r="A34" s="32" t="s">
        <v>125</v>
      </c>
      <c r="B34" s="207" t="s">
        <v>126</v>
      </c>
      <c r="C34" s="208"/>
      <c r="D34" s="209"/>
      <c r="E34" s="17" t="s">
        <v>70</v>
      </c>
      <c r="F34" s="17" t="s">
        <v>17</v>
      </c>
      <c r="G34" s="9" t="s">
        <v>80</v>
      </c>
      <c r="H34" s="188"/>
    </row>
    <row r="35" spans="1:9" ht="25.35" customHeight="1">
      <c r="A35" s="32" t="s">
        <v>127</v>
      </c>
      <c r="B35" s="207" t="s">
        <v>128</v>
      </c>
      <c r="C35" s="208"/>
      <c r="D35" s="209"/>
      <c r="E35" s="17" t="s">
        <v>70</v>
      </c>
      <c r="F35" s="17" t="s">
        <v>17</v>
      </c>
      <c r="G35" s="9" t="s">
        <v>80</v>
      </c>
      <c r="H35" s="9" t="s">
        <v>70</v>
      </c>
    </row>
    <row r="36" spans="1:9" ht="25.35" customHeight="1">
      <c r="A36" s="32" t="s">
        <v>129</v>
      </c>
      <c r="B36" s="207" t="s">
        <v>130</v>
      </c>
      <c r="C36" s="208"/>
      <c r="D36" s="209"/>
      <c r="E36" s="17" t="s">
        <v>70</v>
      </c>
      <c r="F36" s="17" t="s">
        <v>17</v>
      </c>
      <c r="G36" s="9" t="s">
        <v>80</v>
      </c>
      <c r="H36" s="9" t="s">
        <v>70</v>
      </c>
    </row>
    <row r="37" spans="1:9" ht="25.35" customHeight="1">
      <c r="A37" s="32" t="s">
        <v>131</v>
      </c>
      <c r="B37" s="207" t="s">
        <v>132</v>
      </c>
      <c r="C37" s="208"/>
      <c r="D37" s="209"/>
      <c r="E37" s="17" t="s">
        <v>70</v>
      </c>
      <c r="F37" s="17" t="s">
        <v>17</v>
      </c>
      <c r="G37" s="9" t="s">
        <v>80</v>
      </c>
      <c r="H37" s="9" t="s">
        <v>70</v>
      </c>
    </row>
    <row r="38" spans="1:9" ht="25.35" customHeight="1">
      <c r="A38" s="32" t="s">
        <v>133</v>
      </c>
      <c r="B38" s="207" t="s">
        <v>134</v>
      </c>
      <c r="C38" s="208"/>
      <c r="D38" s="209"/>
      <c r="E38" s="17" t="s">
        <v>70</v>
      </c>
      <c r="F38" s="17" t="s">
        <v>17</v>
      </c>
      <c r="G38" s="9" t="s">
        <v>80</v>
      </c>
      <c r="H38" s="9" t="s">
        <v>70</v>
      </c>
    </row>
    <row r="39" spans="1:9" ht="25.35" customHeight="1">
      <c r="A39" s="32" t="s">
        <v>135</v>
      </c>
      <c r="B39" s="207" t="s">
        <v>136</v>
      </c>
      <c r="C39" s="208"/>
      <c r="D39" s="209"/>
      <c r="E39" s="17" t="s">
        <v>70</v>
      </c>
      <c r="F39" s="17" t="s">
        <v>17</v>
      </c>
      <c r="G39" s="9" t="s">
        <v>80</v>
      </c>
      <c r="H39" s="9" t="s">
        <v>70</v>
      </c>
    </row>
    <row r="40" spans="1:9" ht="25.35" customHeight="1">
      <c r="A40" s="32" t="s">
        <v>137</v>
      </c>
      <c r="B40" s="207" t="s">
        <v>138</v>
      </c>
      <c r="C40" s="208"/>
      <c r="D40" s="209"/>
      <c r="E40" s="17" t="s">
        <v>70</v>
      </c>
      <c r="F40" s="17" t="s">
        <v>17</v>
      </c>
      <c r="G40" s="9" t="s">
        <v>80</v>
      </c>
      <c r="H40" s="9" t="s">
        <v>70</v>
      </c>
    </row>
    <row r="41" spans="1:9" ht="25.35" customHeight="1">
      <c r="A41" s="32" t="s">
        <v>139</v>
      </c>
      <c r="B41" s="207" t="s">
        <v>140</v>
      </c>
      <c r="C41" s="208"/>
      <c r="D41" s="209"/>
      <c r="E41" s="17" t="s">
        <v>70</v>
      </c>
      <c r="F41" s="17" t="s">
        <v>17</v>
      </c>
      <c r="G41" s="9" t="s">
        <v>80</v>
      </c>
      <c r="H41" s="9" t="s">
        <v>70</v>
      </c>
    </row>
    <row r="42" spans="1:9" ht="25.35" customHeight="1">
      <c r="A42" s="32" t="s">
        <v>141</v>
      </c>
      <c r="B42" s="207" t="s">
        <v>142</v>
      </c>
      <c r="C42" s="208"/>
      <c r="D42" s="209"/>
      <c r="E42" s="17" t="s">
        <v>70</v>
      </c>
      <c r="F42" s="17" t="s">
        <v>17</v>
      </c>
      <c r="G42" s="9" t="s">
        <v>80</v>
      </c>
      <c r="H42" s="9" t="s">
        <v>70</v>
      </c>
    </row>
    <row r="43" spans="1:9" ht="25.35" customHeight="1">
      <c r="A43" s="32" t="s">
        <v>143</v>
      </c>
      <c r="B43" s="207" t="s">
        <v>144</v>
      </c>
      <c r="C43" s="208"/>
      <c r="D43" s="209"/>
      <c r="E43" s="17" t="s">
        <v>70</v>
      </c>
      <c r="F43" s="17" t="s">
        <v>17</v>
      </c>
      <c r="G43" s="9" t="s">
        <v>80</v>
      </c>
      <c r="H43" s="9" t="s">
        <v>70</v>
      </c>
    </row>
    <row r="44" spans="1:9" ht="25.35" customHeight="1">
      <c r="A44" s="32" t="s">
        <v>145</v>
      </c>
      <c r="B44" s="207" t="s">
        <v>146</v>
      </c>
      <c r="C44" s="208"/>
      <c r="D44" s="209"/>
      <c r="E44" s="17" t="s">
        <v>70</v>
      </c>
      <c r="F44" s="17" t="s">
        <v>17</v>
      </c>
      <c r="G44" s="9" t="s">
        <v>80</v>
      </c>
      <c r="H44" s="9" t="s">
        <v>70</v>
      </c>
    </row>
  </sheetData>
  <mergeCells count="61">
    <mergeCell ref="F12:G12"/>
    <mergeCell ref="B44:D44"/>
    <mergeCell ref="A29:A30"/>
    <mergeCell ref="B36:D36"/>
    <mergeCell ref="B37:D37"/>
    <mergeCell ref="B38:D38"/>
    <mergeCell ref="B39:D39"/>
    <mergeCell ref="B40:D40"/>
    <mergeCell ref="B41:D41"/>
    <mergeCell ref="B42:D42"/>
    <mergeCell ref="B33:D33"/>
    <mergeCell ref="B34:D34"/>
    <mergeCell ref="B35:D35"/>
    <mergeCell ref="B31:D31"/>
    <mergeCell ref="B32:D32"/>
    <mergeCell ref="F29:F30"/>
    <mergeCell ref="B43:D43"/>
    <mergeCell ref="A11:E11"/>
    <mergeCell ref="A12:E12"/>
    <mergeCell ref="B30:D30"/>
    <mergeCell ref="A19:B19"/>
    <mergeCell ref="A20:B20"/>
    <mergeCell ref="A21:B21"/>
    <mergeCell ref="C22:D22"/>
    <mergeCell ref="C23:D23"/>
    <mergeCell ref="A22:B22"/>
    <mergeCell ref="A23:B23"/>
    <mergeCell ref="C19:D19"/>
    <mergeCell ref="C20:D20"/>
    <mergeCell ref="C21:D21"/>
    <mergeCell ref="B29:D29"/>
    <mergeCell ref="C24:D24"/>
    <mergeCell ref="C25:D25"/>
    <mergeCell ref="C26:D26"/>
    <mergeCell ref="A24:B24"/>
    <mergeCell ref="A25:B25"/>
    <mergeCell ref="A26:B26"/>
    <mergeCell ref="A3:B3"/>
    <mergeCell ref="A16:B16"/>
    <mergeCell ref="A17:B17"/>
    <mergeCell ref="A18:B18"/>
    <mergeCell ref="C2:D2"/>
    <mergeCell ref="C3:D3"/>
    <mergeCell ref="C4:D4"/>
    <mergeCell ref="C5:D5"/>
    <mergeCell ref="H32:H34"/>
    <mergeCell ref="G2:G3"/>
    <mergeCell ref="H2:H3"/>
    <mergeCell ref="A15:B15"/>
    <mergeCell ref="A8:I9"/>
    <mergeCell ref="C14:D14"/>
    <mergeCell ref="C15:D15"/>
    <mergeCell ref="C6:D6"/>
    <mergeCell ref="A14:B14"/>
    <mergeCell ref="C16:D16"/>
    <mergeCell ref="C17:D17"/>
    <mergeCell ref="C18:D18"/>
    <mergeCell ref="A2:B2"/>
    <mergeCell ref="A4:B4"/>
    <mergeCell ref="A5:B5"/>
    <mergeCell ref="A6:B6"/>
  </mergeCells>
  <phoneticPr fontId="34" type="noConversion"/>
  <printOptions verticalCentered="1"/>
  <pageMargins left="0.39370078740157483" right="0.39370078740157483" top="0.98425196850393704" bottom="0.98425196850393704" header="0.39370078740157483" footer="0.39370078740157483"/>
  <pageSetup paperSize="9" scale="65" orientation="portrait" r:id="rId1"/>
  <headerFooter>
    <oddHeader>&amp;C&amp;G&amp;R&amp;9The Basic Ingredients Ltd
&amp;8 7th Floor, Kings Place, 
90 York Way, London, N1 9AG       
T: 44(0)1727 760880
Registered No. 11242078
Registered in the UK</oddHeader>
    <oddFooter>&amp;L&amp;"-,Bold"&amp;9
Doc Name: Food Specification   Doc Number: BASIC-18   Version: V04   Issue Date: 11/02/2021
Issued By: Ling Hsuan Chiu   Authorised By: Emma Du&amp;C
&amp;R&amp;"-,Bold"&amp;10Confidential&amp;"-,Regular"
 &amp;D - Page &amp;P of &amp;N</oddFooter>
  </headerFooter>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N31"/>
  <sheetViews>
    <sheetView topLeftCell="A25" workbookViewId="0">
      <selection activeCell="L13" sqref="L13"/>
    </sheetView>
  </sheetViews>
  <sheetFormatPr defaultColWidth="9.44140625" defaultRowHeight="14.4"/>
  <cols>
    <col min="1" max="1" width="35.5546875" style="2" customWidth="1"/>
    <col min="2" max="2" width="15" style="2" customWidth="1"/>
    <col min="3" max="3" width="19.88671875" style="2" customWidth="1"/>
    <col min="4" max="4" width="17" style="2" customWidth="1"/>
    <col min="5" max="5" width="15.5546875" style="2" customWidth="1"/>
    <col min="6" max="6" width="20" style="2" customWidth="1"/>
    <col min="7" max="7" width="14" style="2" customWidth="1"/>
    <col min="8" max="8" width="16.44140625" style="2" customWidth="1"/>
    <col min="9" max="9" width="17" style="2" customWidth="1"/>
    <col min="10" max="10" width="14.44140625" style="2" customWidth="1"/>
    <col min="11" max="16384" width="9.44140625" style="2"/>
  </cols>
  <sheetData>
    <row r="1" spans="1:12" s="50" customFormat="1" ht="30" customHeight="1">
      <c r="A1" s="49" t="s">
        <v>147</v>
      </c>
      <c r="B1" s="225"/>
      <c r="C1" s="225"/>
      <c r="D1" s="225"/>
      <c r="E1" s="225"/>
      <c r="F1" s="225"/>
      <c r="G1" s="30"/>
      <c r="H1" s="30"/>
      <c r="I1" s="30"/>
    </row>
    <row r="2" spans="1:12" ht="36.75" customHeight="1">
      <c r="A2" s="242" t="s">
        <v>148</v>
      </c>
      <c r="B2" s="242"/>
      <c r="C2" s="125" t="s">
        <v>149</v>
      </c>
      <c r="D2" s="35" t="s">
        <v>150</v>
      </c>
      <c r="E2" s="36" t="s">
        <v>151</v>
      </c>
      <c r="G2" s="30"/>
      <c r="H2" s="30"/>
      <c r="I2" s="30"/>
      <c r="J2" s="50"/>
      <c r="K2" s="50"/>
      <c r="L2" s="50"/>
    </row>
    <row r="3" spans="1:12" ht="25.35" customHeight="1">
      <c r="A3" s="223" t="s">
        <v>152</v>
      </c>
      <c r="B3" s="223"/>
      <c r="C3" s="26" t="s">
        <v>153</v>
      </c>
      <c r="D3" s="17" t="s">
        <v>154</v>
      </c>
      <c r="E3" s="17" t="s">
        <v>155</v>
      </c>
      <c r="G3" s="30"/>
      <c r="H3" s="30"/>
      <c r="I3" s="30"/>
      <c r="J3" s="50"/>
      <c r="K3" s="112"/>
      <c r="L3" s="50"/>
    </row>
    <row r="4" spans="1:12" ht="25.35" customHeight="1">
      <c r="A4" s="223" t="s">
        <v>156</v>
      </c>
      <c r="B4" s="223"/>
      <c r="C4" s="26" t="s">
        <v>157</v>
      </c>
      <c r="D4" s="17" t="s">
        <v>158</v>
      </c>
      <c r="E4" s="17" t="s">
        <v>159</v>
      </c>
      <c r="G4" s="30"/>
      <c r="H4" s="30"/>
      <c r="I4" s="30"/>
      <c r="J4" s="50"/>
      <c r="K4" s="50"/>
      <c r="L4" s="50"/>
    </row>
    <row r="5" spans="1:12" ht="25.35" customHeight="1">
      <c r="A5" s="223" t="s">
        <v>160</v>
      </c>
      <c r="B5" s="223"/>
      <c r="C5" s="26" t="s">
        <v>161</v>
      </c>
      <c r="D5" s="17" t="s">
        <v>154</v>
      </c>
      <c r="E5" s="17" t="s">
        <v>155</v>
      </c>
      <c r="G5" s="30"/>
      <c r="H5" s="30"/>
      <c r="I5" s="30"/>
      <c r="J5" s="50"/>
      <c r="K5" s="50"/>
      <c r="L5" s="50"/>
    </row>
    <row r="6" spans="1:12" ht="25.35" customHeight="1">
      <c r="A6" s="223" t="s">
        <v>162</v>
      </c>
      <c r="B6" s="223"/>
      <c r="C6" s="66" t="s">
        <v>163</v>
      </c>
      <c r="D6" s="17" t="s">
        <v>154</v>
      </c>
      <c r="E6" s="17" t="s">
        <v>155</v>
      </c>
      <c r="H6" s="50"/>
      <c r="I6" s="50"/>
      <c r="J6" s="50"/>
      <c r="K6" s="50"/>
      <c r="L6" s="50"/>
    </row>
    <row r="7" spans="1:12" ht="25.35" customHeight="1">
      <c r="A7" s="223" t="s">
        <v>164</v>
      </c>
      <c r="B7" s="223"/>
      <c r="C7" s="66" t="s">
        <v>165</v>
      </c>
      <c r="D7" s="17" t="s">
        <v>154</v>
      </c>
      <c r="E7" s="17" t="s">
        <v>155</v>
      </c>
      <c r="G7" s="30"/>
      <c r="H7" s="50"/>
      <c r="I7" s="50"/>
      <c r="J7" s="50"/>
      <c r="K7" s="50"/>
      <c r="L7" s="50"/>
    </row>
    <row r="8" spans="1:12" ht="25.35" customHeight="1">
      <c r="A8" s="58" t="s">
        <v>166</v>
      </c>
      <c r="B8" s="58"/>
      <c r="C8" s="66" t="s">
        <v>167</v>
      </c>
      <c r="D8" s="17" t="s">
        <v>17</v>
      </c>
      <c r="E8" s="17" t="s">
        <v>155</v>
      </c>
      <c r="G8" s="30"/>
      <c r="H8" s="50"/>
      <c r="I8" s="50"/>
      <c r="J8" s="50"/>
      <c r="K8" s="50"/>
      <c r="L8" s="50"/>
    </row>
    <row r="9" spans="1:12" s="50" customFormat="1" ht="30" customHeight="1">
      <c r="A9" s="49" t="s">
        <v>168</v>
      </c>
      <c r="B9" s="49"/>
      <c r="C9" s="49"/>
      <c r="D9" s="49"/>
      <c r="E9" s="49"/>
      <c r="I9" s="51"/>
      <c r="J9" s="51"/>
    </row>
    <row r="10" spans="1:12" ht="20.100000000000001" customHeight="1">
      <c r="A10" s="231" t="s">
        <v>169</v>
      </c>
      <c r="B10" s="232"/>
      <c r="C10" s="232"/>
      <c r="D10" s="232"/>
      <c r="E10" s="233"/>
      <c r="F10" s="9" t="s">
        <v>80</v>
      </c>
      <c r="I10" s="30"/>
      <c r="J10" s="30"/>
    </row>
    <row r="11" spans="1:12" ht="20.100000000000001" customHeight="1">
      <c r="A11" s="231" t="s">
        <v>170</v>
      </c>
      <c r="B11" s="232"/>
      <c r="C11" s="232"/>
      <c r="D11" s="232"/>
      <c r="E11" s="233"/>
      <c r="F11" s="9" t="s">
        <v>17</v>
      </c>
      <c r="I11" s="30"/>
      <c r="J11" s="30"/>
    </row>
    <row r="12" spans="1:12" s="50" customFormat="1" ht="30" customHeight="1">
      <c r="A12" s="49" t="s">
        <v>171</v>
      </c>
      <c r="B12" s="241" t="s">
        <v>172</v>
      </c>
      <c r="C12" s="241"/>
      <c r="D12" s="241"/>
      <c r="E12" s="241"/>
      <c r="F12" s="241"/>
      <c r="I12" s="51"/>
      <c r="J12" s="51"/>
      <c r="K12" s="51"/>
    </row>
    <row r="13" spans="1:12" ht="20.100000000000001" customHeight="1">
      <c r="A13" s="238" t="s">
        <v>173</v>
      </c>
      <c r="B13" s="239"/>
      <c r="C13" s="239"/>
      <c r="D13" s="239"/>
      <c r="E13" s="240"/>
      <c r="F13" s="17" t="s">
        <v>70</v>
      </c>
      <c r="I13" s="30"/>
      <c r="J13" s="30"/>
      <c r="K13" s="30"/>
    </row>
    <row r="14" spans="1:12" ht="20.100000000000001" customHeight="1">
      <c r="A14" s="238" t="s">
        <v>174</v>
      </c>
      <c r="B14" s="239"/>
      <c r="C14" s="239" t="s">
        <v>116</v>
      </c>
      <c r="D14" s="239" t="s">
        <v>116</v>
      </c>
      <c r="E14" s="240" t="s">
        <v>116</v>
      </c>
      <c r="F14" s="17" t="s">
        <v>70</v>
      </c>
      <c r="I14" s="30"/>
      <c r="J14" s="30"/>
      <c r="K14" s="30"/>
    </row>
    <row r="15" spans="1:12" ht="20.100000000000001" customHeight="1">
      <c r="A15" s="238" t="s">
        <v>175</v>
      </c>
      <c r="B15" s="239"/>
      <c r="C15" s="239"/>
      <c r="D15" s="239"/>
      <c r="E15" s="240"/>
      <c r="F15" s="71" t="s">
        <v>17</v>
      </c>
      <c r="I15" s="30"/>
      <c r="J15" s="30"/>
      <c r="K15" s="30"/>
    </row>
    <row r="16" spans="1:12" ht="20.100000000000001" customHeight="1">
      <c r="A16" s="238" t="s">
        <v>176</v>
      </c>
      <c r="B16" s="239"/>
      <c r="C16" s="239" t="s">
        <v>116</v>
      </c>
      <c r="D16" s="239" t="s">
        <v>116</v>
      </c>
      <c r="E16" s="240" t="s">
        <v>116</v>
      </c>
      <c r="F16" s="17" t="s">
        <v>70</v>
      </c>
      <c r="I16" s="30"/>
      <c r="J16" s="30"/>
      <c r="K16" s="30"/>
    </row>
    <row r="17" spans="1:14" ht="20.100000000000001" customHeight="1">
      <c r="A17" s="238" t="s">
        <v>177</v>
      </c>
      <c r="B17" s="239"/>
      <c r="C17" s="239"/>
      <c r="D17" s="239"/>
      <c r="E17" s="240"/>
      <c r="F17" s="71" t="s">
        <v>17</v>
      </c>
      <c r="I17" s="30"/>
      <c r="J17" s="30"/>
      <c r="K17" s="30"/>
    </row>
    <row r="18" spans="1:14" s="50" customFormat="1" ht="30" customHeight="1">
      <c r="A18" s="49" t="s">
        <v>178</v>
      </c>
      <c r="B18" s="64" t="s">
        <v>179</v>
      </c>
      <c r="C18" s="24"/>
      <c r="D18" s="24"/>
      <c r="E18" s="49"/>
      <c r="F18" s="52"/>
      <c r="G18" s="52"/>
    </row>
    <row r="19" spans="1:14" ht="50.25" customHeight="1">
      <c r="A19" s="11" t="s">
        <v>180</v>
      </c>
      <c r="B19" s="11" t="s">
        <v>181</v>
      </c>
      <c r="C19" s="11" t="s">
        <v>182</v>
      </c>
      <c r="D19" s="12" t="s">
        <v>183</v>
      </c>
      <c r="E19" s="12" t="s">
        <v>184</v>
      </c>
      <c r="F19" s="12" t="s">
        <v>151</v>
      </c>
      <c r="G19" s="25" t="s">
        <v>185</v>
      </c>
    </row>
    <row r="20" spans="1:14" ht="25.35" customHeight="1">
      <c r="A20" s="29" t="s">
        <v>186</v>
      </c>
      <c r="B20" s="60"/>
      <c r="C20" s="61"/>
      <c r="D20" s="7" t="s">
        <v>154</v>
      </c>
      <c r="E20" s="11" t="s">
        <v>187</v>
      </c>
      <c r="F20" s="7" t="s">
        <v>155</v>
      </c>
      <c r="G20" s="73"/>
    </row>
    <row r="21" spans="1:14" ht="25.35" customHeight="1">
      <c r="A21" s="29" t="s">
        <v>188</v>
      </c>
      <c r="B21" s="60"/>
      <c r="C21" s="61"/>
      <c r="D21" s="7" t="s">
        <v>154</v>
      </c>
      <c r="E21" s="11" t="s">
        <v>187</v>
      </c>
      <c r="F21" s="7" t="s">
        <v>155</v>
      </c>
      <c r="G21" s="69"/>
    </row>
    <row r="22" spans="1:14" ht="25.35" customHeight="1">
      <c r="A22" s="29" t="s">
        <v>189</v>
      </c>
      <c r="B22" s="60"/>
      <c r="C22" s="61"/>
      <c r="D22" s="7" t="s">
        <v>154</v>
      </c>
      <c r="E22" s="11" t="s">
        <v>187</v>
      </c>
      <c r="F22" s="7" t="s">
        <v>155</v>
      </c>
      <c r="G22" s="69"/>
      <c r="H22" s="69"/>
      <c r="I22" s="69"/>
      <c r="J22" s="69"/>
      <c r="K22" s="69"/>
    </row>
    <row r="23" spans="1:14" ht="25.35" customHeight="1">
      <c r="A23" s="29" t="s">
        <v>190</v>
      </c>
      <c r="B23" s="60"/>
      <c r="C23" s="61"/>
      <c r="D23" s="7" t="s">
        <v>154</v>
      </c>
      <c r="E23" s="11" t="s">
        <v>187</v>
      </c>
      <c r="F23" s="7" t="s">
        <v>155</v>
      </c>
      <c r="G23" s="69"/>
    </row>
    <row r="24" spans="1:14" ht="25.35" customHeight="1">
      <c r="A24" s="29" t="s">
        <v>191</v>
      </c>
      <c r="B24" s="60" t="s">
        <v>192</v>
      </c>
      <c r="C24" s="61" t="s">
        <v>193</v>
      </c>
      <c r="D24" s="7" t="s">
        <v>154</v>
      </c>
      <c r="E24" s="11" t="s">
        <v>187</v>
      </c>
      <c r="F24" s="7" t="s">
        <v>155</v>
      </c>
      <c r="G24" s="69"/>
      <c r="H24" s="69"/>
      <c r="I24" s="69"/>
      <c r="J24" s="69"/>
      <c r="K24" s="69"/>
    </row>
    <row r="25" spans="1:14" ht="25.35" customHeight="1">
      <c r="A25" s="29" t="s">
        <v>194</v>
      </c>
      <c r="B25" s="60"/>
      <c r="C25" s="61"/>
      <c r="D25" s="7" t="s">
        <v>154</v>
      </c>
      <c r="E25" s="11" t="s">
        <v>187</v>
      </c>
      <c r="F25" s="7" t="s">
        <v>155</v>
      </c>
      <c r="G25" s="69"/>
    </row>
    <row r="26" spans="1:14" ht="25.35" customHeight="1">
      <c r="A26" s="29" t="s">
        <v>195</v>
      </c>
      <c r="B26" s="60"/>
      <c r="C26" s="61"/>
      <c r="D26" s="7" t="s">
        <v>154</v>
      </c>
      <c r="E26" s="11" t="s">
        <v>187</v>
      </c>
      <c r="F26" s="7" t="s">
        <v>155</v>
      </c>
      <c r="G26" s="69"/>
    </row>
    <row r="27" spans="1:14" ht="25.35" customHeight="1">
      <c r="A27" s="29" t="s">
        <v>196</v>
      </c>
      <c r="B27" s="60"/>
      <c r="C27" s="61"/>
      <c r="D27" s="7" t="s">
        <v>154</v>
      </c>
      <c r="E27" s="11" t="s">
        <v>197</v>
      </c>
      <c r="F27" s="7" t="s">
        <v>155</v>
      </c>
      <c r="G27" s="69"/>
      <c r="H27" s="69"/>
      <c r="I27" s="69"/>
      <c r="J27" s="69"/>
      <c r="K27" s="69"/>
    </row>
    <row r="28" spans="1:14" s="50" customFormat="1" ht="30" customHeight="1">
      <c r="A28" s="49" t="s">
        <v>198</v>
      </c>
      <c r="B28" s="49"/>
      <c r="C28" s="49"/>
      <c r="E28" s="53"/>
      <c r="L28" s="2"/>
      <c r="M28" s="2"/>
      <c r="N28" s="2"/>
    </row>
    <row r="29" spans="1:14" ht="15.6">
      <c r="A29" s="234" t="s">
        <v>199</v>
      </c>
      <c r="B29" s="234"/>
      <c r="C29" s="235" t="s">
        <v>200</v>
      </c>
      <c r="D29" s="236"/>
      <c r="E29" s="237"/>
    </row>
    <row r="30" spans="1:14">
      <c r="A30" s="224" t="s">
        <v>201</v>
      </c>
      <c r="B30" s="224"/>
      <c r="C30" s="226" t="s">
        <v>201</v>
      </c>
      <c r="D30" s="227"/>
      <c r="E30" s="228"/>
    </row>
    <row r="31" spans="1:14" ht="133.5" customHeight="1">
      <c r="A31" s="229"/>
      <c r="B31" s="230"/>
      <c r="C31" s="243" t="s">
        <v>202</v>
      </c>
      <c r="D31" s="244"/>
      <c r="E31" s="245"/>
      <c r="F31" s="28"/>
    </row>
  </sheetData>
  <mergeCells count="21">
    <mergeCell ref="B1:F1"/>
    <mergeCell ref="C30:E30"/>
    <mergeCell ref="A31:B31"/>
    <mergeCell ref="A10:E10"/>
    <mergeCell ref="A11:E11"/>
    <mergeCell ref="A29:B29"/>
    <mergeCell ref="C29:E29"/>
    <mergeCell ref="A16:E16"/>
    <mergeCell ref="A17:E17"/>
    <mergeCell ref="B12:F12"/>
    <mergeCell ref="A13:E13"/>
    <mergeCell ref="A14:E14"/>
    <mergeCell ref="A15:E15"/>
    <mergeCell ref="A2:B2"/>
    <mergeCell ref="A3:B3"/>
    <mergeCell ref="C31:E31"/>
    <mergeCell ref="A4:B4"/>
    <mergeCell ref="A5:B5"/>
    <mergeCell ref="A30:B30"/>
    <mergeCell ref="A6:B6"/>
    <mergeCell ref="A7:B7"/>
  </mergeCells>
  <phoneticPr fontId="34" type="noConversion"/>
  <printOptions verticalCentered="1"/>
  <pageMargins left="0.39370078740157483" right="0.39370078740157483" top="0.98425196850393704" bottom="0.98425196850393704" header="0.39370078740157483" footer="0.39370078740157483"/>
  <pageSetup paperSize="9" scale="77" orientation="portrait" r:id="rId1"/>
  <headerFooter>
    <oddHeader>&amp;C&amp;G&amp;R&amp;9The Basic Ingredients Ltd
&amp;8 7th Floor, Kings Place, 
90 York Way, London, N1 9AG       
T: 44(0)1727 760880
Registered No. 11242078
Registered in the UK</oddHeader>
    <oddFooter>&amp;L&amp;"-,Bold"&amp;9
Doc Name: Food Specification   Doc Number: BASIC-18   Version: V04   Issue Date: 11/02/2021
Issued By: Ling Hsuan Chiu   Authorised By: Emma Du&amp;C
&amp;R&amp;"-,Bold"&amp;10Confidential&amp;"-,Regular"
 &amp;D - Page &amp;P of &amp;N</oddFooter>
  </headerFooter>
  <drawing r:id="rId2"/>
  <legacyDrawing r:id="rId3"/>
  <legacyDrawingHF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5F10F-CEE9-4B57-9F0A-758ED9427881}">
  <dimension ref="A1:C498"/>
  <sheetViews>
    <sheetView topLeftCell="A98" workbookViewId="0">
      <selection activeCell="I11" sqref="I11"/>
    </sheetView>
  </sheetViews>
  <sheetFormatPr defaultRowHeight="26.4" customHeight="1"/>
  <cols>
    <col min="2" max="2" width="91.44140625" customWidth="1"/>
    <col min="3" max="3" width="19" customWidth="1"/>
  </cols>
  <sheetData>
    <row r="1" spans="1:3" ht="26.4" customHeight="1">
      <c r="A1" t="s">
        <v>203</v>
      </c>
      <c r="B1" s="113" t="s">
        <v>204</v>
      </c>
    </row>
    <row r="2" spans="1:3" ht="26.4" customHeight="1">
      <c r="A2" t="s">
        <v>205</v>
      </c>
    </row>
    <row r="3" spans="1:3" ht="26.4" customHeight="1">
      <c r="A3" s="114" t="s">
        <v>203</v>
      </c>
      <c r="B3" s="115" t="s">
        <v>206</v>
      </c>
    </row>
    <row r="4" spans="1:3" ht="26.4" customHeight="1">
      <c r="A4" s="114" t="s">
        <v>203</v>
      </c>
      <c r="B4" s="115" t="s">
        <v>207</v>
      </c>
    </row>
    <row r="5" spans="1:3" ht="26.4" customHeight="1">
      <c r="A5" s="116" t="s">
        <v>205</v>
      </c>
    </row>
    <row r="6" spans="1:3" ht="26.4" customHeight="1">
      <c r="A6" s="246" t="s">
        <v>208</v>
      </c>
      <c r="B6" s="246"/>
      <c r="C6" s="246"/>
    </row>
    <row r="7" spans="1:3" ht="26.4" customHeight="1">
      <c r="A7" s="117">
        <v>1</v>
      </c>
      <c r="B7" s="118" t="s">
        <v>209</v>
      </c>
      <c r="C7" s="119" t="s">
        <v>210</v>
      </c>
    </row>
    <row r="8" spans="1:3" ht="26.4" customHeight="1">
      <c r="A8" s="117">
        <v>2</v>
      </c>
      <c r="B8" s="118" t="s">
        <v>211</v>
      </c>
      <c r="C8" s="119" t="s">
        <v>210</v>
      </c>
    </row>
    <row r="9" spans="1:3" ht="26.4" customHeight="1">
      <c r="A9" s="117">
        <v>3</v>
      </c>
      <c r="B9" s="118" t="s">
        <v>212</v>
      </c>
      <c r="C9" s="119" t="s">
        <v>210</v>
      </c>
    </row>
    <row r="10" spans="1:3" ht="26.4" customHeight="1">
      <c r="A10" s="117">
        <v>228</v>
      </c>
      <c r="B10" s="118" t="s">
        <v>213</v>
      </c>
      <c r="C10" s="119" t="s">
        <v>210</v>
      </c>
    </row>
    <row r="11" spans="1:3" ht="26.4" customHeight="1">
      <c r="A11" s="117">
        <v>4</v>
      </c>
      <c r="B11" s="118" t="s">
        <v>214</v>
      </c>
      <c r="C11" s="119" t="s">
        <v>210</v>
      </c>
    </row>
    <row r="12" spans="1:3" ht="26.4" customHeight="1">
      <c r="A12" s="117">
        <v>229</v>
      </c>
      <c r="B12" s="118" t="s">
        <v>215</v>
      </c>
      <c r="C12" s="119" t="s">
        <v>216</v>
      </c>
    </row>
    <row r="13" spans="1:3" ht="26.4" customHeight="1">
      <c r="A13" s="117">
        <v>6</v>
      </c>
      <c r="B13" s="118" t="s">
        <v>217</v>
      </c>
      <c r="C13" s="119" t="s">
        <v>210</v>
      </c>
    </row>
    <row r="14" spans="1:3" ht="26.4" customHeight="1">
      <c r="A14" s="117">
        <v>5</v>
      </c>
      <c r="B14" s="118" t="s">
        <v>218</v>
      </c>
      <c r="C14" s="119" t="s">
        <v>210</v>
      </c>
    </row>
    <row r="15" spans="1:3" ht="26.4" customHeight="1">
      <c r="A15" s="117">
        <v>7</v>
      </c>
      <c r="B15" s="118" t="s">
        <v>219</v>
      </c>
      <c r="C15" s="119" t="s">
        <v>220</v>
      </c>
    </row>
    <row r="16" spans="1:3" ht="26.4" customHeight="1">
      <c r="A16" s="117">
        <v>2530</v>
      </c>
      <c r="B16" s="118" t="s">
        <v>221</v>
      </c>
      <c r="C16" s="119" t="s">
        <v>210</v>
      </c>
    </row>
    <row r="17" spans="1:3" ht="26.4" customHeight="1">
      <c r="A17" s="117">
        <v>2397</v>
      </c>
      <c r="B17" s="118" t="s">
        <v>222</v>
      </c>
      <c r="C17" s="119" t="s">
        <v>210</v>
      </c>
    </row>
    <row r="18" spans="1:3" ht="26.4" customHeight="1">
      <c r="A18" s="117">
        <v>2343</v>
      </c>
      <c r="B18" s="118" t="s">
        <v>223</v>
      </c>
      <c r="C18" s="119" t="s">
        <v>210</v>
      </c>
    </row>
    <row r="19" spans="1:3" ht="26.4" customHeight="1">
      <c r="A19" s="117">
        <v>2058</v>
      </c>
      <c r="B19" s="118" t="s">
        <v>224</v>
      </c>
      <c r="C19" s="119" t="s">
        <v>210</v>
      </c>
    </row>
    <row r="20" spans="1:3" ht="26.4" customHeight="1">
      <c r="A20" s="117">
        <v>2418</v>
      </c>
      <c r="B20" s="118" t="s">
        <v>225</v>
      </c>
      <c r="C20" s="119" t="s">
        <v>226</v>
      </c>
    </row>
    <row r="21" spans="1:3" ht="26.4" customHeight="1">
      <c r="A21" s="117">
        <v>2318</v>
      </c>
      <c r="B21" s="118" t="s">
        <v>227</v>
      </c>
      <c r="C21" s="119" t="s">
        <v>210</v>
      </c>
    </row>
    <row r="22" spans="1:3" ht="26.4" customHeight="1">
      <c r="A22">
        <v>8</v>
      </c>
      <c r="B22" s="118" t="s">
        <v>228</v>
      </c>
      <c r="C22" s="119" t="s">
        <v>210</v>
      </c>
    </row>
    <row r="23" spans="1:3" ht="26.4" customHeight="1">
      <c r="A23">
        <v>9</v>
      </c>
      <c r="B23" s="118" t="s">
        <v>229</v>
      </c>
      <c r="C23" s="119" t="s">
        <v>210</v>
      </c>
    </row>
    <row r="24" spans="1:3" ht="26.4" customHeight="1">
      <c r="A24">
        <v>231</v>
      </c>
      <c r="B24" s="118" t="s">
        <v>230</v>
      </c>
      <c r="C24" s="119" t="s">
        <v>210</v>
      </c>
    </row>
    <row r="25" spans="1:3" ht="26.4" customHeight="1">
      <c r="A25">
        <v>10</v>
      </c>
      <c r="B25" s="118" t="s">
        <v>231</v>
      </c>
      <c r="C25" s="119" t="s">
        <v>210</v>
      </c>
    </row>
    <row r="26" spans="1:3" ht="26.4" customHeight="1">
      <c r="A26">
        <v>232</v>
      </c>
      <c r="B26" s="118" t="s">
        <v>232</v>
      </c>
      <c r="C26" s="119" t="s">
        <v>210</v>
      </c>
    </row>
    <row r="27" spans="1:3" ht="26.4" customHeight="1">
      <c r="A27">
        <v>11</v>
      </c>
      <c r="B27" s="118" t="s">
        <v>233</v>
      </c>
      <c r="C27" s="119" t="s">
        <v>210</v>
      </c>
    </row>
    <row r="28" spans="1:3" ht="26.4" customHeight="1">
      <c r="A28">
        <v>233</v>
      </c>
      <c r="B28" s="118" t="s">
        <v>234</v>
      </c>
      <c r="C28" s="119" t="s">
        <v>210</v>
      </c>
    </row>
    <row r="29" spans="1:3" ht="26.4" customHeight="1">
      <c r="A29">
        <v>234</v>
      </c>
      <c r="B29" s="118" t="s">
        <v>235</v>
      </c>
      <c r="C29" s="119" t="s">
        <v>236</v>
      </c>
    </row>
    <row r="30" spans="1:3" ht="26.4" customHeight="1">
      <c r="A30">
        <v>235</v>
      </c>
      <c r="B30" s="118" t="s">
        <v>237</v>
      </c>
      <c r="C30" s="119" t="s">
        <v>210</v>
      </c>
    </row>
    <row r="31" spans="1:3" ht="26.4" customHeight="1">
      <c r="A31">
        <v>12</v>
      </c>
      <c r="B31" s="118" t="s">
        <v>238</v>
      </c>
      <c r="C31" s="119" t="s">
        <v>236</v>
      </c>
    </row>
    <row r="32" spans="1:3" ht="26.4" customHeight="1">
      <c r="A32">
        <v>2079</v>
      </c>
      <c r="B32" s="118" t="s">
        <v>239</v>
      </c>
      <c r="C32" s="119" t="s">
        <v>210</v>
      </c>
    </row>
    <row r="33" spans="1:3" ht="26.4" customHeight="1">
      <c r="A33">
        <v>236</v>
      </c>
      <c r="B33" s="118" t="s">
        <v>240</v>
      </c>
      <c r="C33" s="119" t="s">
        <v>210</v>
      </c>
    </row>
    <row r="34" spans="1:3" ht="26.4" customHeight="1">
      <c r="A34">
        <v>770</v>
      </c>
      <c r="B34" s="118" t="s">
        <v>241</v>
      </c>
      <c r="C34" s="119" t="s">
        <v>210</v>
      </c>
    </row>
    <row r="35" spans="1:3" ht="26.4" customHeight="1">
      <c r="A35">
        <v>2080</v>
      </c>
      <c r="B35" s="118" t="s">
        <v>242</v>
      </c>
      <c r="C35" s="119" t="s">
        <v>210</v>
      </c>
    </row>
    <row r="36" spans="1:3" ht="26.4" customHeight="1">
      <c r="A36">
        <v>14</v>
      </c>
      <c r="B36" s="118" t="s">
        <v>243</v>
      </c>
      <c r="C36" s="119" t="s">
        <v>220</v>
      </c>
    </row>
    <row r="37" spans="1:3" ht="26.4" customHeight="1">
      <c r="A37">
        <v>15</v>
      </c>
      <c r="B37" t="s">
        <v>244</v>
      </c>
      <c r="C37" s="119" t="s">
        <v>210</v>
      </c>
    </row>
    <row r="38" spans="1:3" ht="26.4" customHeight="1">
      <c r="A38">
        <v>237</v>
      </c>
      <c r="B38" t="s">
        <v>245</v>
      </c>
      <c r="C38" s="119" t="s">
        <v>210</v>
      </c>
    </row>
    <row r="39" spans="1:3" ht="26.4" customHeight="1">
      <c r="A39">
        <v>2330</v>
      </c>
      <c r="B39" t="s">
        <v>246</v>
      </c>
      <c r="C39" t="s">
        <v>210</v>
      </c>
    </row>
    <row r="40" spans="1:3" ht="26.4" customHeight="1">
      <c r="A40">
        <v>16</v>
      </c>
      <c r="B40" t="s">
        <v>247</v>
      </c>
      <c r="C40" t="s">
        <v>210</v>
      </c>
    </row>
    <row r="41" spans="1:3" ht="26.4" customHeight="1">
      <c r="A41">
        <v>238</v>
      </c>
      <c r="B41" t="s">
        <v>248</v>
      </c>
      <c r="C41" t="s">
        <v>220</v>
      </c>
    </row>
    <row r="42" spans="1:3" ht="26.4" customHeight="1">
      <c r="A42">
        <v>239</v>
      </c>
      <c r="B42" t="s">
        <v>249</v>
      </c>
      <c r="C42" t="s">
        <v>210</v>
      </c>
    </row>
    <row r="43" spans="1:3" ht="26.4" customHeight="1">
      <c r="A43">
        <v>18</v>
      </c>
      <c r="B43" t="s">
        <v>250</v>
      </c>
      <c r="C43" t="s">
        <v>210</v>
      </c>
    </row>
    <row r="44" spans="1:3" ht="26.4" customHeight="1">
      <c r="A44">
        <v>19</v>
      </c>
      <c r="B44" t="s">
        <v>251</v>
      </c>
      <c r="C44" t="s">
        <v>236</v>
      </c>
    </row>
    <row r="45" spans="1:3" ht="26.4" customHeight="1">
      <c r="A45">
        <v>21</v>
      </c>
      <c r="B45" t="s">
        <v>252</v>
      </c>
      <c r="C45" t="s">
        <v>210</v>
      </c>
    </row>
    <row r="46" spans="1:3" ht="26.4" customHeight="1">
      <c r="A46">
        <v>22</v>
      </c>
      <c r="B46" t="s">
        <v>253</v>
      </c>
      <c r="C46" t="s">
        <v>210</v>
      </c>
    </row>
    <row r="47" spans="1:3" ht="26.4" customHeight="1">
      <c r="A47">
        <v>23</v>
      </c>
      <c r="B47" t="s">
        <v>254</v>
      </c>
      <c r="C47" t="s">
        <v>210</v>
      </c>
    </row>
    <row r="48" spans="1:3" ht="26.4" customHeight="1">
      <c r="A48">
        <v>240</v>
      </c>
      <c r="B48" t="s">
        <v>255</v>
      </c>
      <c r="C48" t="s">
        <v>236</v>
      </c>
    </row>
    <row r="49" spans="1:3" ht="26.4" customHeight="1">
      <c r="A49">
        <v>241</v>
      </c>
      <c r="B49" t="s">
        <v>256</v>
      </c>
      <c r="C49" t="s">
        <v>236</v>
      </c>
    </row>
    <row r="50" spans="1:3" ht="26.4" customHeight="1">
      <c r="A50">
        <v>2488</v>
      </c>
      <c r="B50" t="s">
        <v>257</v>
      </c>
      <c r="C50" t="s">
        <v>210</v>
      </c>
    </row>
    <row r="51" spans="1:3" ht="26.4" customHeight="1">
      <c r="A51">
        <v>26</v>
      </c>
      <c r="B51" t="s">
        <v>258</v>
      </c>
      <c r="C51" t="s">
        <v>259</v>
      </c>
    </row>
    <row r="52" spans="1:3" ht="26.4" customHeight="1">
      <c r="A52">
        <v>242</v>
      </c>
      <c r="B52" t="s">
        <v>260</v>
      </c>
      <c r="C52" t="s">
        <v>210</v>
      </c>
    </row>
    <row r="53" spans="1:3" ht="26.4" customHeight="1">
      <c r="A53">
        <v>2333</v>
      </c>
      <c r="B53" t="s">
        <v>261</v>
      </c>
      <c r="C53" t="s">
        <v>262</v>
      </c>
    </row>
    <row r="54" spans="1:3" ht="26.4" customHeight="1">
      <c r="A54">
        <v>2415</v>
      </c>
      <c r="B54" t="s">
        <v>263</v>
      </c>
      <c r="C54" t="s">
        <v>210</v>
      </c>
    </row>
    <row r="55" spans="1:3" ht="26.4" customHeight="1">
      <c r="A55">
        <v>27</v>
      </c>
      <c r="B55" t="s">
        <v>264</v>
      </c>
      <c r="C55" t="s">
        <v>236</v>
      </c>
    </row>
    <row r="56" spans="1:3" ht="26.4" customHeight="1">
      <c r="A56">
        <v>243</v>
      </c>
      <c r="B56" t="s">
        <v>265</v>
      </c>
      <c r="C56" t="s">
        <v>210</v>
      </c>
    </row>
    <row r="57" spans="1:3" ht="26.4" customHeight="1">
      <c r="A57">
        <v>28</v>
      </c>
      <c r="B57" t="s">
        <v>266</v>
      </c>
      <c r="C57" t="s">
        <v>210</v>
      </c>
    </row>
    <row r="58" spans="1:3" ht="26.4" customHeight="1">
      <c r="A58">
        <v>2148</v>
      </c>
      <c r="B58" t="s">
        <v>267</v>
      </c>
      <c r="C58" t="s">
        <v>210</v>
      </c>
    </row>
    <row r="59" spans="1:3" ht="26.4" customHeight="1">
      <c r="A59">
        <v>2517</v>
      </c>
      <c r="B59" t="s">
        <v>268</v>
      </c>
      <c r="C59" t="s">
        <v>210</v>
      </c>
    </row>
    <row r="60" spans="1:3" ht="26.4" customHeight="1">
      <c r="A60">
        <v>30</v>
      </c>
      <c r="B60" t="s">
        <v>269</v>
      </c>
      <c r="C60" t="s">
        <v>210</v>
      </c>
    </row>
    <row r="61" spans="1:3" ht="26.4" customHeight="1">
      <c r="A61">
        <v>2098</v>
      </c>
      <c r="B61" t="s">
        <v>270</v>
      </c>
      <c r="C61" t="s">
        <v>210</v>
      </c>
    </row>
    <row r="62" spans="1:3" ht="26.4" customHeight="1">
      <c r="A62">
        <v>2344</v>
      </c>
      <c r="B62" t="s">
        <v>271</v>
      </c>
      <c r="C62" t="s">
        <v>210</v>
      </c>
    </row>
    <row r="63" spans="1:3" ht="26.4" customHeight="1">
      <c r="A63">
        <v>244</v>
      </c>
      <c r="B63" t="s">
        <v>272</v>
      </c>
      <c r="C63" t="s">
        <v>210</v>
      </c>
    </row>
    <row r="64" spans="1:3" ht="26.4" customHeight="1">
      <c r="A64">
        <v>2510</v>
      </c>
      <c r="B64" t="s">
        <v>273</v>
      </c>
      <c r="C64" t="s">
        <v>210</v>
      </c>
    </row>
    <row r="65" spans="1:3" ht="26.4" customHeight="1">
      <c r="A65">
        <v>245</v>
      </c>
      <c r="B65" t="s">
        <v>274</v>
      </c>
      <c r="C65" t="s">
        <v>275</v>
      </c>
    </row>
    <row r="66" spans="1:3" ht="26.4" customHeight="1">
      <c r="A66">
        <v>31</v>
      </c>
      <c r="B66" t="s">
        <v>276</v>
      </c>
      <c r="C66" t="s">
        <v>210</v>
      </c>
    </row>
    <row r="67" spans="1:3" ht="26.4" customHeight="1">
      <c r="A67">
        <v>32</v>
      </c>
      <c r="B67" t="s">
        <v>277</v>
      </c>
      <c r="C67" t="s">
        <v>210</v>
      </c>
    </row>
    <row r="68" spans="1:3" ht="26.4" customHeight="1">
      <c r="A68">
        <v>33</v>
      </c>
      <c r="B68" t="s">
        <v>278</v>
      </c>
      <c r="C68" t="s">
        <v>210</v>
      </c>
    </row>
    <row r="69" spans="1:3" ht="26.4" customHeight="1">
      <c r="A69">
        <v>246</v>
      </c>
      <c r="B69" t="s">
        <v>279</v>
      </c>
      <c r="C69" t="s">
        <v>210</v>
      </c>
    </row>
    <row r="70" spans="1:3" ht="26.4" customHeight="1">
      <c r="A70">
        <v>247</v>
      </c>
      <c r="B70" t="s">
        <v>280</v>
      </c>
      <c r="C70" t="s">
        <v>220</v>
      </c>
    </row>
    <row r="71" spans="1:3" ht="26.4" customHeight="1">
      <c r="A71">
        <v>248</v>
      </c>
      <c r="B71" t="s">
        <v>281</v>
      </c>
      <c r="C71" t="s">
        <v>210</v>
      </c>
    </row>
    <row r="72" spans="1:3" ht="26.4" customHeight="1">
      <c r="A72">
        <v>249</v>
      </c>
      <c r="B72" t="s">
        <v>282</v>
      </c>
      <c r="C72" t="s">
        <v>210</v>
      </c>
    </row>
    <row r="73" spans="1:3" ht="26.4" customHeight="1">
      <c r="A73">
        <v>250</v>
      </c>
      <c r="B73" t="s">
        <v>283</v>
      </c>
      <c r="C73" t="s">
        <v>210</v>
      </c>
    </row>
    <row r="74" spans="1:3" ht="26.4" customHeight="1">
      <c r="A74">
        <v>2275</v>
      </c>
      <c r="B74" t="s">
        <v>284</v>
      </c>
      <c r="C74" t="s">
        <v>210</v>
      </c>
    </row>
    <row r="75" spans="1:3" ht="26.4" customHeight="1">
      <c r="A75">
        <v>34</v>
      </c>
      <c r="B75" t="s">
        <v>285</v>
      </c>
      <c r="C75" t="s">
        <v>210</v>
      </c>
    </row>
    <row r="76" spans="1:3" ht="26.4" customHeight="1">
      <c r="A76">
        <v>35</v>
      </c>
      <c r="B76" t="s">
        <v>286</v>
      </c>
      <c r="C76" t="s">
        <v>236</v>
      </c>
    </row>
    <row r="77" spans="1:3" ht="26.4" customHeight="1">
      <c r="A77">
        <v>36</v>
      </c>
      <c r="B77" t="s">
        <v>287</v>
      </c>
      <c r="C77" t="s">
        <v>259</v>
      </c>
    </row>
    <row r="78" spans="1:3" ht="26.4" customHeight="1">
      <c r="A78">
        <v>37</v>
      </c>
      <c r="B78" t="s">
        <v>288</v>
      </c>
      <c r="C78" t="s">
        <v>210</v>
      </c>
    </row>
    <row r="79" spans="1:3" ht="26.4" customHeight="1">
      <c r="A79">
        <v>38</v>
      </c>
      <c r="B79" t="s">
        <v>289</v>
      </c>
      <c r="C79" t="s">
        <v>226</v>
      </c>
    </row>
    <row r="80" spans="1:3" ht="26.4" customHeight="1">
      <c r="A80">
        <v>251</v>
      </c>
      <c r="B80" t="s">
        <v>290</v>
      </c>
      <c r="C80" t="s">
        <v>210</v>
      </c>
    </row>
    <row r="81" spans="1:3" ht="26.4" customHeight="1">
      <c r="A81">
        <v>39</v>
      </c>
      <c r="B81" t="s">
        <v>291</v>
      </c>
      <c r="C81" t="s">
        <v>210</v>
      </c>
    </row>
    <row r="82" spans="1:3" ht="26.4" customHeight="1">
      <c r="A82">
        <v>2346</v>
      </c>
      <c r="B82" t="s">
        <v>292</v>
      </c>
      <c r="C82" t="s">
        <v>210</v>
      </c>
    </row>
    <row r="83" spans="1:3" ht="26.4" customHeight="1">
      <c r="A83">
        <v>252</v>
      </c>
      <c r="B83" t="s">
        <v>293</v>
      </c>
      <c r="C83" t="s">
        <v>259</v>
      </c>
    </row>
    <row r="84" spans="1:3" ht="26.4" customHeight="1">
      <c r="A84">
        <v>43</v>
      </c>
      <c r="B84" t="s">
        <v>294</v>
      </c>
      <c r="C84" t="s">
        <v>210</v>
      </c>
    </row>
    <row r="85" spans="1:3" ht="26.4" customHeight="1">
      <c r="A85">
        <v>771</v>
      </c>
      <c r="B85" t="s">
        <v>295</v>
      </c>
      <c r="C85" t="s">
        <v>210</v>
      </c>
    </row>
    <row r="86" spans="1:3" ht="26.4" customHeight="1">
      <c r="A86">
        <v>45</v>
      </c>
      <c r="B86" t="s">
        <v>296</v>
      </c>
      <c r="C86" t="s">
        <v>210</v>
      </c>
    </row>
    <row r="87" spans="1:3" ht="26.4" customHeight="1">
      <c r="A87">
        <v>46</v>
      </c>
      <c r="B87" t="s">
        <v>297</v>
      </c>
      <c r="C87" t="s">
        <v>210</v>
      </c>
    </row>
    <row r="88" spans="1:3" ht="26.4" customHeight="1">
      <c r="A88">
        <v>47</v>
      </c>
      <c r="B88" t="s">
        <v>298</v>
      </c>
      <c r="C88" t="s">
        <v>210</v>
      </c>
    </row>
    <row r="89" spans="1:3" ht="26.4" customHeight="1">
      <c r="A89">
        <v>254</v>
      </c>
      <c r="B89" t="s">
        <v>299</v>
      </c>
      <c r="C89" t="s">
        <v>210</v>
      </c>
    </row>
    <row r="90" spans="1:3" ht="26.4" customHeight="1">
      <c r="A90">
        <v>48</v>
      </c>
      <c r="B90" t="s">
        <v>300</v>
      </c>
      <c r="C90" t="s">
        <v>210</v>
      </c>
    </row>
    <row r="91" spans="1:3" ht="26.4" customHeight="1">
      <c r="A91">
        <v>49</v>
      </c>
      <c r="B91" t="s">
        <v>301</v>
      </c>
      <c r="C91" t="s">
        <v>210</v>
      </c>
    </row>
    <row r="92" spans="1:3" ht="26.4" customHeight="1">
      <c r="A92">
        <v>50</v>
      </c>
      <c r="B92" t="s">
        <v>302</v>
      </c>
      <c r="C92" t="s">
        <v>210</v>
      </c>
    </row>
    <row r="93" spans="1:3" ht="26.4" customHeight="1">
      <c r="A93">
        <v>253</v>
      </c>
      <c r="B93" t="s">
        <v>303</v>
      </c>
      <c r="C93" t="s">
        <v>226</v>
      </c>
    </row>
    <row r="94" spans="1:3" ht="26.4" customHeight="1">
      <c r="A94">
        <v>51</v>
      </c>
      <c r="B94" t="s">
        <v>304</v>
      </c>
      <c r="C94" t="s">
        <v>210</v>
      </c>
    </row>
    <row r="95" spans="1:3" ht="26.4" customHeight="1">
      <c r="A95">
        <v>52</v>
      </c>
      <c r="B95" t="s">
        <v>305</v>
      </c>
      <c r="C95" t="s">
        <v>236</v>
      </c>
    </row>
    <row r="96" spans="1:3" ht="26.4" customHeight="1">
      <c r="A96">
        <v>772</v>
      </c>
      <c r="B96" t="s">
        <v>306</v>
      </c>
      <c r="C96" t="s">
        <v>307</v>
      </c>
    </row>
    <row r="97" spans="1:3" ht="26.4" customHeight="1">
      <c r="A97">
        <v>53</v>
      </c>
      <c r="B97" t="s">
        <v>308</v>
      </c>
      <c r="C97" t="s">
        <v>210</v>
      </c>
    </row>
    <row r="98" spans="1:3" ht="26.4" customHeight="1">
      <c r="A98">
        <v>258</v>
      </c>
      <c r="B98" t="s">
        <v>309</v>
      </c>
      <c r="C98" t="s">
        <v>210</v>
      </c>
    </row>
    <row r="99" spans="1:3" ht="26.4" customHeight="1">
      <c r="A99">
        <v>54</v>
      </c>
      <c r="B99" t="s">
        <v>310</v>
      </c>
      <c r="C99" t="s">
        <v>210</v>
      </c>
    </row>
    <row r="100" spans="1:3" ht="26.4" customHeight="1">
      <c r="A100">
        <v>55</v>
      </c>
      <c r="B100" t="s">
        <v>311</v>
      </c>
      <c r="C100" t="s">
        <v>210</v>
      </c>
    </row>
    <row r="101" spans="1:3" ht="26.4" customHeight="1">
      <c r="A101">
        <v>56</v>
      </c>
      <c r="B101" t="s">
        <v>312</v>
      </c>
      <c r="C101" t="s">
        <v>210</v>
      </c>
    </row>
    <row r="102" spans="1:3" ht="26.4" customHeight="1">
      <c r="A102">
        <v>57</v>
      </c>
      <c r="B102" t="s">
        <v>313</v>
      </c>
      <c r="C102" t="s">
        <v>210</v>
      </c>
    </row>
    <row r="103" spans="1:3" ht="26.4" customHeight="1">
      <c r="A103">
        <v>255</v>
      </c>
      <c r="B103" t="s">
        <v>314</v>
      </c>
      <c r="C103" t="s">
        <v>220</v>
      </c>
    </row>
    <row r="104" spans="1:3" ht="26.4" customHeight="1">
      <c r="A104">
        <v>256</v>
      </c>
      <c r="B104" t="s">
        <v>315</v>
      </c>
      <c r="C104" t="s">
        <v>210</v>
      </c>
    </row>
    <row r="105" spans="1:3" ht="26.4" customHeight="1">
      <c r="A105">
        <v>257</v>
      </c>
      <c r="B105" t="s">
        <v>316</v>
      </c>
      <c r="C105" t="s">
        <v>210</v>
      </c>
    </row>
    <row r="106" spans="1:3" ht="26.4" customHeight="1">
      <c r="A106">
        <v>58</v>
      </c>
      <c r="B106" t="s">
        <v>317</v>
      </c>
      <c r="C106" t="s">
        <v>210</v>
      </c>
    </row>
    <row r="107" spans="1:3" ht="26.4" customHeight="1">
      <c r="A107">
        <v>773</v>
      </c>
      <c r="B107" t="s">
        <v>318</v>
      </c>
      <c r="C107" t="s">
        <v>210</v>
      </c>
    </row>
    <row r="108" spans="1:3" ht="26.4" customHeight="1">
      <c r="A108">
        <v>59</v>
      </c>
      <c r="B108" t="s">
        <v>319</v>
      </c>
      <c r="C108" t="s">
        <v>220</v>
      </c>
    </row>
    <row r="109" spans="1:3" ht="26.4" customHeight="1">
      <c r="A109">
        <v>259</v>
      </c>
      <c r="B109" t="s">
        <v>320</v>
      </c>
      <c r="C109" t="s">
        <v>262</v>
      </c>
    </row>
    <row r="110" spans="1:3" ht="26.4" customHeight="1">
      <c r="A110">
        <v>260</v>
      </c>
      <c r="B110" t="s">
        <v>321</v>
      </c>
      <c r="C110" t="s">
        <v>236</v>
      </c>
    </row>
    <row r="111" spans="1:3" ht="26.4" customHeight="1">
      <c r="A111">
        <v>774</v>
      </c>
      <c r="B111" t="s">
        <v>322</v>
      </c>
      <c r="C111" t="s">
        <v>210</v>
      </c>
    </row>
    <row r="112" spans="1:3" ht="26.4" customHeight="1">
      <c r="A112">
        <v>261</v>
      </c>
      <c r="B112" t="s">
        <v>323</v>
      </c>
      <c r="C112" t="s">
        <v>324</v>
      </c>
    </row>
    <row r="113" spans="1:3" ht="26.4" customHeight="1">
      <c r="A113">
        <v>775</v>
      </c>
      <c r="B113" t="s">
        <v>325</v>
      </c>
      <c r="C113" t="s">
        <v>210</v>
      </c>
    </row>
    <row r="114" spans="1:3" ht="26.4" customHeight="1">
      <c r="A114">
        <v>262</v>
      </c>
      <c r="B114" t="s">
        <v>326</v>
      </c>
      <c r="C114" t="s">
        <v>327</v>
      </c>
    </row>
    <row r="115" spans="1:3" ht="26.4" customHeight="1">
      <c r="A115">
        <v>263</v>
      </c>
      <c r="B115" t="s">
        <v>328</v>
      </c>
      <c r="C115" t="s">
        <v>210</v>
      </c>
    </row>
    <row r="116" spans="1:3" ht="26.4" customHeight="1">
      <c r="A116">
        <v>2351</v>
      </c>
      <c r="B116" t="s">
        <v>329</v>
      </c>
      <c r="C116" t="s">
        <v>210</v>
      </c>
    </row>
    <row r="117" spans="1:3" ht="26.4" customHeight="1">
      <c r="A117">
        <v>62</v>
      </c>
      <c r="B117" t="s">
        <v>330</v>
      </c>
      <c r="C117" t="s">
        <v>220</v>
      </c>
    </row>
    <row r="118" spans="1:3" ht="26.4" customHeight="1">
      <c r="A118">
        <v>2500</v>
      </c>
      <c r="B118" t="s">
        <v>331</v>
      </c>
      <c r="C118" t="s">
        <v>210</v>
      </c>
    </row>
    <row r="119" spans="1:3" ht="26.4" customHeight="1">
      <c r="A119">
        <v>264</v>
      </c>
      <c r="B119" t="s">
        <v>332</v>
      </c>
      <c r="C119" t="s">
        <v>220</v>
      </c>
    </row>
    <row r="120" spans="1:3" ht="26.4" customHeight="1">
      <c r="A120">
        <v>776</v>
      </c>
      <c r="B120" t="s">
        <v>333</v>
      </c>
      <c r="C120" t="s">
        <v>236</v>
      </c>
    </row>
    <row r="121" spans="1:3" ht="26.4" customHeight="1">
      <c r="A121">
        <v>63</v>
      </c>
      <c r="B121" t="s">
        <v>334</v>
      </c>
      <c r="C121" t="s">
        <v>335</v>
      </c>
    </row>
    <row r="122" spans="1:3" ht="26.4" customHeight="1">
      <c r="A122">
        <v>64</v>
      </c>
      <c r="B122" t="s">
        <v>336</v>
      </c>
      <c r="C122" t="s">
        <v>236</v>
      </c>
    </row>
    <row r="123" spans="1:3" ht="26.4" customHeight="1">
      <c r="A123">
        <v>265</v>
      </c>
      <c r="B123" t="s">
        <v>337</v>
      </c>
      <c r="C123" t="s">
        <v>210</v>
      </c>
    </row>
    <row r="124" spans="1:3" ht="26.4" customHeight="1">
      <c r="A124">
        <v>65</v>
      </c>
      <c r="B124" t="s">
        <v>338</v>
      </c>
      <c r="C124" t="s">
        <v>220</v>
      </c>
    </row>
    <row r="125" spans="1:3" ht="26.4" customHeight="1">
      <c r="A125">
        <v>266</v>
      </c>
      <c r="B125" t="s">
        <v>339</v>
      </c>
      <c r="C125" t="s">
        <v>220</v>
      </c>
    </row>
    <row r="126" spans="1:3" ht="26.4" customHeight="1">
      <c r="A126">
        <v>267</v>
      </c>
      <c r="B126" t="s">
        <v>340</v>
      </c>
      <c r="C126" t="s">
        <v>236</v>
      </c>
    </row>
    <row r="127" spans="1:3" ht="26.4" customHeight="1">
      <c r="A127">
        <v>66</v>
      </c>
      <c r="B127" t="s">
        <v>341</v>
      </c>
      <c r="C127" t="s">
        <v>220</v>
      </c>
    </row>
    <row r="128" spans="1:3" ht="26.4" customHeight="1">
      <c r="A128">
        <v>268</v>
      </c>
      <c r="B128" t="s">
        <v>342</v>
      </c>
      <c r="C128" t="s">
        <v>220</v>
      </c>
    </row>
    <row r="129" spans="1:3" ht="26.4" customHeight="1">
      <c r="A129">
        <v>67</v>
      </c>
      <c r="B129" t="s">
        <v>343</v>
      </c>
      <c r="C129" t="s">
        <v>216</v>
      </c>
    </row>
    <row r="130" spans="1:3" ht="26.4" customHeight="1">
      <c r="A130">
        <v>269</v>
      </c>
      <c r="B130" t="s">
        <v>344</v>
      </c>
      <c r="C130" t="s">
        <v>236</v>
      </c>
    </row>
    <row r="131" spans="1:3" ht="26.4" customHeight="1">
      <c r="A131">
        <v>68</v>
      </c>
      <c r="B131" t="s">
        <v>345</v>
      </c>
      <c r="C131" t="s">
        <v>220</v>
      </c>
    </row>
    <row r="132" spans="1:3" ht="26.4" customHeight="1">
      <c r="A132">
        <v>69</v>
      </c>
      <c r="B132" t="s">
        <v>346</v>
      </c>
      <c r="C132" t="s">
        <v>210</v>
      </c>
    </row>
    <row r="133" spans="1:3" ht="26.4" customHeight="1">
      <c r="A133">
        <v>2518</v>
      </c>
      <c r="B133" t="s">
        <v>347</v>
      </c>
      <c r="C133" t="s">
        <v>210</v>
      </c>
    </row>
    <row r="134" spans="1:3" ht="26.4" customHeight="1">
      <c r="A134">
        <v>70</v>
      </c>
      <c r="B134" t="s">
        <v>348</v>
      </c>
      <c r="C134" t="s">
        <v>210</v>
      </c>
    </row>
    <row r="135" spans="1:3" ht="26.4" customHeight="1">
      <c r="A135">
        <v>71</v>
      </c>
      <c r="B135" t="s">
        <v>349</v>
      </c>
      <c r="C135" t="s">
        <v>210</v>
      </c>
    </row>
    <row r="136" spans="1:3" ht="26.4" customHeight="1">
      <c r="A136">
        <v>72</v>
      </c>
      <c r="B136" t="s">
        <v>350</v>
      </c>
      <c r="C136" t="s">
        <v>210</v>
      </c>
    </row>
    <row r="137" spans="1:3" ht="26.4" customHeight="1">
      <c r="A137">
        <v>270</v>
      </c>
      <c r="B137" t="s">
        <v>351</v>
      </c>
      <c r="C137" t="s">
        <v>220</v>
      </c>
    </row>
    <row r="138" spans="1:3" ht="26.4" customHeight="1">
      <c r="A138">
        <v>271</v>
      </c>
      <c r="B138" t="s">
        <v>352</v>
      </c>
      <c r="C138" t="s">
        <v>210</v>
      </c>
    </row>
    <row r="139" spans="1:3" ht="26.4" customHeight="1">
      <c r="A139">
        <v>272</v>
      </c>
      <c r="B139" t="s">
        <v>353</v>
      </c>
      <c r="C139" t="s">
        <v>236</v>
      </c>
    </row>
    <row r="140" spans="1:3" ht="26.4" customHeight="1">
      <c r="A140">
        <v>73</v>
      </c>
      <c r="B140" t="s">
        <v>354</v>
      </c>
      <c r="C140" t="s">
        <v>210</v>
      </c>
    </row>
    <row r="141" spans="1:3" ht="26.4" customHeight="1">
      <c r="A141">
        <v>273</v>
      </c>
      <c r="B141" t="s">
        <v>355</v>
      </c>
      <c r="C141" t="s">
        <v>220</v>
      </c>
    </row>
    <row r="142" spans="1:3" ht="26.4" customHeight="1">
      <c r="A142">
        <v>274</v>
      </c>
      <c r="B142" t="s">
        <v>356</v>
      </c>
      <c r="C142" t="s">
        <v>210</v>
      </c>
    </row>
    <row r="143" spans="1:3" ht="26.4" customHeight="1">
      <c r="A143">
        <v>74</v>
      </c>
      <c r="B143" t="s">
        <v>357</v>
      </c>
      <c r="C143" t="s">
        <v>236</v>
      </c>
    </row>
    <row r="144" spans="1:3" ht="26.4" customHeight="1">
      <c r="A144">
        <v>2332</v>
      </c>
      <c r="B144" t="s">
        <v>358</v>
      </c>
      <c r="C144" t="s">
        <v>262</v>
      </c>
    </row>
    <row r="145" spans="1:3" ht="26.4" customHeight="1">
      <c r="A145">
        <v>275</v>
      </c>
      <c r="B145" t="s">
        <v>359</v>
      </c>
      <c r="C145" t="s">
        <v>210</v>
      </c>
    </row>
    <row r="146" spans="1:3" ht="26.4" customHeight="1">
      <c r="A146">
        <v>276</v>
      </c>
      <c r="B146" t="s">
        <v>360</v>
      </c>
      <c r="C146" t="s">
        <v>220</v>
      </c>
    </row>
    <row r="147" spans="1:3" ht="26.4" customHeight="1">
      <c r="A147">
        <v>277</v>
      </c>
      <c r="B147" t="s">
        <v>361</v>
      </c>
      <c r="C147" t="s">
        <v>210</v>
      </c>
    </row>
    <row r="148" spans="1:3" ht="26.4" customHeight="1">
      <c r="A148">
        <v>278</v>
      </c>
      <c r="B148" t="s">
        <v>362</v>
      </c>
      <c r="C148" t="s">
        <v>210</v>
      </c>
    </row>
    <row r="149" spans="1:3" ht="26.4" customHeight="1">
      <c r="A149">
        <v>2383</v>
      </c>
      <c r="B149" t="s">
        <v>363</v>
      </c>
      <c r="C149" t="s">
        <v>236</v>
      </c>
    </row>
    <row r="150" spans="1:3" ht="26.4" customHeight="1">
      <c r="A150">
        <v>279</v>
      </c>
      <c r="B150" t="s">
        <v>364</v>
      </c>
      <c r="C150" t="s">
        <v>210</v>
      </c>
    </row>
    <row r="151" spans="1:3" ht="26.4" customHeight="1">
      <c r="A151">
        <v>75</v>
      </c>
      <c r="B151" t="s">
        <v>365</v>
      </c>
      <c r="C151" t="s">
        <v>210</v>
      </c>
    </row>
    <row r="152" spans="1:3" ht="26.4" customHeight="1">
      <c r="A152">
        <v>280</v>
      </c>
      <c r="B152" t="s">
        <v>366</v>
      </c>
      <c r="C152" t="s">
        <v>220</v>
      </c>
    </row>
    <row r="153" spans="1:3" ht="26.4" customHeight="1">
      <c r="A153">
        <v>76</v>
      </c>
      <c r="B153" t="s">
        <v>367</v>
      </c>
      <c r="C153" t="s">
        <v>210</v>
      </c>
    </row>
    <row r="154" spans="1:3" ht="26.4" customHeight="1">
      <c r="A154">
        <v>281</v>
      </c>
      <c r="B154" t="s">
        <v>368</v>
      </c>
      <c r="C154" t="s">
        <v>210</v>
      </c>
    </row>
    <row r="155" spans="1:3" ht="26.4" customHeight="1">
      <c r="A155">
        <v>282</v>
      </c>
      <c r="B155" t="s">
        <v>369</v>
      </c>
      <c r="C155" t="s">
        <v>210</v>
      </c>
    </row>
    <row r="156" spans="1:3" ht="26.4" customHeight="1">
      <c r="A156">
        <v>283</v>
      </c>
      <c r="B156" t="s">
        <v>370</v>
      </c>
      <c r="C156" t="s">
        <v>210</v>
      </c>
    </row>
    <row r="157" spans="1:3" ht="26.4" customHeight="1">
      <c r="A157">
        <v>284</v>
      </c>
      <c r="B157" t="s">
        <v>371</v>
      </c>
      <c r="C157" t="s">
        <v>236</v>
      </c>
    </row>
    <row r="158" spans="1:3" ht="26.4" customHeight="1">
      <c r="A158">
        <v>77</v>
      </c>
      <c r="B158" t="s">
        <v>372</v>
      </c>
      <c r="C158" t="s">
        <v>236</v>
      </c>
    </row>
    <row r="159" spans="1:3" ht="26.4" customHeight="1">
      <c r="A159">
        <v>78</v>
      </c>
      <c r="B159" t="s">
        <v>373</v>
      </c>
      <c r="C159" t="s">
        <v>210</v>
      </c>
    </row>
    <row r="160" spans="1:3" ht="26.4" customHeight="1">
      <c r="A160">
        <v>79</v>
      </c>
      <c r="B160" t="s">
        <v>374</v>
      </c>
      <c r="C160" t="s">
        <v>210</v>
      </c>
    </row>
    <row r="161" spans="1:3" ht="26.4" customHeight="1">
      <c r="A161">
        <v>80</v>
      </c>
      <c r="B161" t="s">
        <v>375</v>
      </c>
      <c r="C161" t="s">
        <v>220</v>
      </c>
    </row>
    <row r="162" spans="1:3" ht="26.4" customHeight="1">
      <c r="A162">
        <v>81</v>
      </c>
      <c r="B162" t="s">
        <v>376</v>
      </c>
      <c r="C162" t="s">
        <v>210</v>
      </c>
    </row>
    <row r="163" spans="1:3" ht="26.4" customHeight="1">
      <c r="A163">
        <v>82</v>
      </c>
      <c r="B163" t="s">
        <v>377</v>
      </c>
      <c r="C163" t="s">
        <v>210</v>
      </c>
    </row>
    <row r="164" spans="1:3" ht="26.4" customHeight="1">
      <c r="A164">
        <v>285</v>
      </c>
      <c r="B164" t="s">
        <v>378</v>
      </c>
      <c r="C164" t="s">
        <v>210</v>
      </c>
    </row>
    <row r="165" spans="1:3" ht="26.4" customHeight="1">
      <c r="A165">
        <v>83</v>
      </c>
      <c r="B165" t="s">
        <v>379</v>
      </c>
      <c r="C165" t="s">
        <v>220</v>
      </c>
    </row>
    <row r="166" spans="1:3" ht="26.4" customHeight="1">
      <c r="A166">
        <v>286</v>
      </c>
      <c r="B166" t="s">
        <v>380</v>
      </c>
      <c r="C166" t="s">
        <v>210</v>
      </c>
    </row>
    <row r="167" spans="1:3" ht="26.4" customHeight="1">
      <c r="A167">
        <v>84</v>
      </c>
      <c r="B167" t="s">
        <v>381</v>
      </c>
      <c r="C167" t="s">
        <v>210</v>
      </c>
    </row>
    <row r="168" spans="1:3" ht="26.4" customHeight="1">
      <c r="A168">
        <v>2345</v>
      </c>
      <c r="B168" t="s">
        <v>382</v>
      </c>
      <c r="C168" t="s">
        <v>210</v>
      </c>
    </row>
    <row r="169" spans="1:3" ht="26.4" customHeight="1">
      <c r="A169">
        <v>287</v>
      </c>
      <c r="B169" t="s">
        <v>383</v>
      </c>
      <c r="C169" t="s">
        <v>210</v>
      </c>
    </row>
    <row r="170" spans="1:3" ht="26.4" customHeight="1">
      <c r="A170">
        <v>2037</v>
      </c>
      <c r="B170" t="s">
        <v>384</v>
      </c>
      <c r="C170" t="s">
        <v>210</v>
      </c>
    </row>
    <row r="171" spans="1:3" ht="26.4" customHeight="1">
      <c r="A171">
        <v>85</v>
      </c>
      <c r="B171" t="s">
        <v>385</v>
      </c>
      <c r="C171" t="s">
        <v>220</v>
      </c>
    </row>
    <row r="172" spans="1:3" ht="26.4" customHeight="1">
      <c r="A172">
        <v>86</v>
      </c>
      <c r="B172" t="s">
        <v>386</v>
      </c>
      <c r="C172" t="s">
        <v>210</v>
      </c>
    </row>
    <row r="173" spans="1:3" ht="26.4" customHeight="1">
      <c r="A173">
        <v>288</v>
      </c>
      <c r="B173" t="s">
        <v>387</v>
      </c>
      <c r="C173" t="s">
        <v>220</v>
      </c>
    </row>
    <row r="174" spans="1:3" ht="26.4" customHeight="1">
      <c r="A174">
        <v>289</v>
      </c>
      <c r="B174" t="s">
        <v>388</v>
      </c>
      <c r="C174" t="s">
        <v>210</v>
      </c>
    </row>
    <row r="175" spans="1:3" ht="26.4" customHeight="1">
      <c r="A175">
        <v>290</v>
      </c>
      <c r="B175" t="s">
        <v>389</v>
      </c>
      <c r="C175" t="s">
        <v>210</v>
      </c>
    </row>
    <row r="176" spans="1:3" ht="26.4" customHeight="1">
      <c r="A176">
        <v>2228</v>
      </c>
      <c r="B176" t="s">
        <v>390</v>
      </c>
      <c r="C176" t="s">
        <v>210</v>
      </c>
    </row>
    <row r="177" spans="1:3" ht="26.4" customHeight="1">
      <c r="A177">
        <v>87</v>
      </c>
      <c r="B177" t="s">
        <v>391</v>
      </c>
      <c r="C177" t="s">
        <v>220</v>
      </c>
    </row>
    <row r="178" spans="1:3" ht="26.4" customHeight="1">
      <c r="A178">
        <v>88</v>
      </c>
      <c r="B178" t="s">
        <v>392</v>
      </c>
      <c r="C178" t="s">
        <v>210</v>
      </c>
    </row>
    <row r="179" spans="1:3" ht="26.4" customHeight="1">
      <c r="A179">
        <v>291</v>
      </c>
      <c r="B179" t="s">
        <v>393</v>
      </c>
      <c r="C179" t="s">
        <v>220</v>
      </c>
    </row>
    <row r="180" spans="1:3" ht="26.4" customHeight="1">
      <c r="A180">
        <v>89</v>
      </c>
      <c r="B180" t="s">
        <v>394</v>
      </c>
      <c r="C180" t="s">
        <v>259</v>
      </c>
    </row>
    <row r="181" spans="1:3" ht="26.4" customHeight="1">
      <c r="A181">
        <v>292</v>
      </c>
      <c r="B181" t="s">
        <v>395</v>
      </c>
      <c r="C181" t="s">
        <v>236</v>
      </c>
    </row>
    <row r="182" spans="1:3" ht="26.4" customHeight="1">
      <c r="A182">
        <v>293</v>
      </c>
      <c r="B182" t="s">
        <v>396</v>
      </c>
      <c r="C182" t="s">
        <v>220</v>
      </c>
    </row>
    <row r="183" spans="1:3" ht="26.4" customHeight="1">
      <c r="A183">
        <v>90</v>
      </c>
      <c r="B183" t="s">
        <v>397</v>
      </c>
      <c r="C183" t="s">
        <v>210</v>
      </c>
    </row>
    <row r="184" spans="1:3" ht="26.4" customHeight="1">
      <c r="A184">
        <v>91</v>
      </c>
      <c r="B184" t="s">
        <v>398</v>
      </c>
      <c r="C184" t="s">
        <v>236</v>
      </c>
    </row>
    <row r="185" spans="1:3" ht="26.4" customHeight="1">
      <c r="A185">
        <v>294</v>
      </c>
      <c r="B185" t="s">
        <v>399</v>
      </c>
      <c r="C185" t="s">
        <v>210</v>
      </c>
    </row>
    <row r="186" spans="1:3" ht="26.4" customHeight="1">
      <c r="A186">
        <v>92</v>
      </c>
      <c r="B186" t="s">
        <v>400</v>
      </c>
      <c r="C186" t="s">
        <v>210</v>
      </c>
    </row>
    <row r="187" spans="1:3" ht="26.4" customHeight="1">
      <c r="A187">
        <v>295</v>
      </c>
      <c r="B187" t="s">
        <v>401</v>
      </c>
      <c r="C187" t="s">
        <v>220</v>
      </c>
    </row>
    <row r="188" spans="1:3" ht="26.4" customHeight="1">
      <c r="A188">
        <v>93</v>
      </c>
      <c r="B188" t="s">
        <v>402</v>
      </c>
      <c r="C188" t="s">
        <v>210</v>
      </c>
    </row>
    <row r="189" spans="1:3" ht="26.4" customHeight="1">
      <c r="A189">
        <v>94</v>
      </c>
      <c r="B189" t="s">
        <v>403</v>
      </c>
      <c r="C189" t="s">
        <v>210</v>
      </c>
    </row>
    <row r="190" spans="1:3" ht="26.4" customHeight="1">
      <c r="A190">
        <v>95</v>
      </c>
      <c r="B190" t="s">
        <v>404</v>
      </c>
      <c r="C190" t="s">
        <v>236</v>
      </c>
    </row>
    <row r="191" spans="1:3" ht="26.4" customHeight="1">
      <c r="A191">
        <v>96</v>
      </c>
      <c r="B191" t="s">
        <v>405</v>
      </c>
      <c r="C191" t="s">
        <v>236</v>
      </c>
    </row>
    <row r="192" spans="1:3" ht="26.4" customHeight="1">
      <c r="A192">
        <v>296</v>
      </c>
      <c r="B192" t="s">
        <v>406</v>
      </c>
      <c r="C192" t="s">
        <v>210</v>
      </c>
    </row>
    <row r="193" spans="1:3" ht="26.4" customHeight="1">
      <c r="A193">
        <v>297</v>
      </c>
      <c r="B193" t="s">
        <v>407</v>
      </c>
      <c r="C193" t="s">
        <v>220</v>
      </c>
    </row>
    <row r="194" spans="1:3" ht="26.4" customHeight="1">
      <c r="A194">
        <v>97</v>
      </c>
      <c r="B194" t="s">
        <v>408</v>
      </c>
      <c r="C194" t="s">
        <v>210</v>
      </c>
    </row>
    <row r="195" spans="1:3" ht="26.4" customHeight="1">
      <c r="A195">
        <v>98</v>
      </c>
      <c r="B195" t="s">
        <v>409</v>
      </c>
      <c r="C195" t="s">
        <v>210</v>
      </c>
    </row>
    <row r="196" spans="1:3" ht="26.4" customHeight="1">
      <c r="A196">
        <v>99</v>
      </c>
      <c r="B196" t="s">
        <v>410</v>
      </c>
      <c r="C196" t="s">
        <v>210</v>
      </c>
    </row>
    <row r="197" spans="1:3" ht="26.4" customHeight="1">
      <c r="A197">
        <v>100</v>
      </c>
      <c r="B197" t="s">
        <v>411</v>
      </c>
      <c r="C197" t="s">
        <v>210</v>
      </c>
    </row>
    <row r="198" spans="1:3" ht="26.4" customHeight="1">
      <c r="A198">
        <v>298</v>
      </c>
      <c r="B198" t="s">
        <v>412</v>
      </c>
      <c r="C198" t="s">
        <v>210</v>
      </c>
    </row>
    <row r="199" spans="1:3" ht="26.4" customHeight="1">
      <c r="A199">
        <v>299</v>
      </c>
      <c r="B199" t="s">
        <v>413</v>
      </c>
      <c r="C199" t="s">
        <v>210</v>
      </c>
    </row>
    <row r="200" spans="1:3" ht="26.4" customHeight="1">
      <c r="A200">
        <v>2513</v>
      </c>
      <c r="B200" t="s">
        <v>414</v>
      </c>
      <c r="C200" t="s">
        <v>210</v>
      </c>
    </row>
    <row r="201" spans="1:3" ht="26.4" customHeight="1">
      <c r="A201">
        <v>777</v>
      </c>
      <c r="B201" t="s">
        <v>415</v>
      </c>
      <c r="C201" t="s">
        <v>210</v>
      </c>
    </row>
    <row r="202" spans="1:3" ht="26.4" customHeight="1">
      <c r="A202">
        <v>300</v>
      </c>
      <c r="B202" t="s">
        <v>416</v>
      </c>
      <c r="C202" t="s">
        <v>210</v>
      </c>
    </row>
    <row r="203" spans="1:3" ht="26.4" customHeight="1">
      <c r="A203">
        <v>101</v>
      </c>
      <c r="B203" t="s">
        <v>417</v>
      </c>
      <c r="C203" t="s">
        <v>210</v>
      </c>
    </row>
    <row r="204" spans="1:3" ht="26.4" customHeight="1">
      <c r="A204">
        <v>2281</v>
      </c>
      <c r="B204" t="s">
        <v>418</v>
      </c>
      <c r="C204" t="s">
        <v>210</v>
      </c>
    </row>
    <row r="205" spans="1:3" ht="26.4" customHeight="1">
      <c r="A205">
        <v>301</v>
      </c>
      <c r="B205" t="s">
        <v>419</v>
      </c>
      <c r="C205" t="s">
        <v>210</v>
      </c>
    </row>
    <row r="206" spans="1:3" ht="26.4" customHeight="1">
      <c r="A206">
        <v>102</v>
      </c>
      <c r="B206" t="s">
        <v>420</v>
      </c>
      <c r="C206" t="s">
        <v>210</v>
      </c>
    </row>
    <row r="207" spans="1:3" ht="26.4" customHeight="1">
      <c r="A207">
        <v>103</v>
      </c>
      <c r="B207" t="s">
        <v>421</v>
      </c>
      <c r="C207" t="s">
        <v>236</v>
      </c>
    </row>
    <row r="208" spans="1:3" ht="26.4" customHeight="1">
      <c r="A208">
        <v>105</v>
      </c>
      <c r="B208" t="s">
        <v>422</v>
      </c>
      <c r="C208" t="s">
        <v>236</v>
      </c>
    </row>
    <row r="209" spans="1:3" ht="26.4" customHeight="1">
      <c r="A209">
        <v>302</v>
      </c>
      <c r="B209" t="s">
        <v>423</v>
      </c>
      <c r="C209" t="s">
        <v>307</v>
      </c>
    </row>
    <row r="210" spans="1:3" ht="26.4" customHeight="1">
      <c r="A210">
        <v>107</v>
      </c>
      <c r="B210" t="s">
        <v>424</v>
      </c>
      <c r="C210" t="s">
        <v>210</v>
      </c>
    </row>
    <row r="211" spans="1:3" ht="26.4" customHeight="1">
      <c r="A211">
        <v>778</v>
      </c>
      <c r="B211" t="s">
        <v>425</v>
      </c>
      <c r="C211" t="s">
        <v>259</v>
      </c>
    </row>
    <row r="212" spans="1:3" ht="26.4" customHeight="1">
      <c r="A212">
        <v>108</v>
      </c>
      <c r="B212" t="s">
        <v>426</v>
      </c>
      <c r="C212" t="s">
        <v>210</v>
      </c>
    </row>
    <row r="213" spans="1:3" ht="26.4" customHeight="1">
      <c r="A213">
        <v>2545</v>
      </c>
      <c r="B213" t="s">
        <v>427</v>
      </c>
      <c r="C213" t="s">
        <v>210</v>
      </c>
    </row>
    <row r="214" spans="1:3" ht="26.4" customHeight="1">
      <c r="A214">
        <v>304</v>
      </c>
      <c r="B214" t="s">
        <v>428</v>
      </c>
      <c r="C214" t="s">
        <v>210</v>
      </c>
    </row>
    <row r="215" spans="1:3" ht="26.4" customHeight="1">
      <c r="A215">
        <v>305</v>
      </c>
      <c r="B215" t="s">
        <v>429</v>
      </c>
      <c r="C215" t="s">
        <v>210</v>
      </c>
    </row>
    <row r="216" spans="1:3" ht="26.4" customHeight="1">
      <c r="A216">
        <v>779</v>
      </c>
      <c r="B216" t="s">
        <v>430</v>
      </c>
      <c r="C216" t="s">
        <v>210</v>
      </c>
    </row>
    <row r="217" spans="1:3" ht="26.4" customHeight="1">
      <c r="A217">
        <v>306</v>
      </c>
      <c r="B217" t="s">
        <v>431</v>
      </c>
      <c r="C217" t="s">
        <v>210</v>
      </c>
    </row>
    <row r="218" spans="1:3" ht="26.4" customHeight="1">
      <c r="A218">
        <v>109</v>
      </c>
      <c r="B218" t="s">
        <v>432</v>
      </c>
      <c r="C218" t="s">
        <v>210</v>
      </c>
    </row>
    <row r="219" spans="1:3" ht="26.4" customHeight="1">
      <c r="A219">
        <v>307</v>
      </c>
      <c r="B219" t="s">
        <v>433</v>
      </c>
      <c r="C219" t="s">
        <v>210</v>
      </c>
    </row>
    <row r="220" spans="1:3" ht="26.4" customHeight="1">
      <c r="A220">
        <v>110</v>
      </c>
      <c r="B220" t="s">
        <v>434</v>
      </c>
      <c r="C220" t="s">
        <v>220</v>
      </c>
    </row>
    <row r="221" spans="1:3" ht="26.4" customHeight="1">
      <c r="A221">
        <v>308</v>
      </c>
      <c r="B221" t="s">
        <v>435</v>
      </c>
      <c r="C221" t="s">
        <v>220</v>
      </c>
    </row>
    <row r="222" spans="1:3" ht="26.4" customHeight="1">
      <c r="A222">
        <v>309</v>
      </c>
      <c r="B222" t="s">
        <v>436</v>
      </c>
      <c r="C222" t="s">
        <v>236</v>
      </c>
    </row>
    <row r="223" spans="1:3" ht="26.4" customHeight="1">
      <c r="A223">
        <v>2380</v>
      </c>
      <c r="B223" t="s">
        <v>437</v>
      </c>
      <c r="C223" t="s">
        <v>210</v>
      </c>
    </row>
    <row r="224" spans="1:3" ht="26.4" customHeight="1">
      <c r="A224">
        <v>111</v>
      </c>
      <c r="B224" t="s">
        <v>438</v>
      </c>
      <c r="C224" t="s">
        <v>236</v>
      </c>
    </row>
    <row r="225" spans="1:3" ht="26.4" customHeight="1">
      <c r="A225">
        <v>780</v>
      </c>
      <c r="B225" t="s">
        <v>439</v>
      </c>
      <c r="C225" t="s">
        <v>210</v>
      </c>
    </row>
    <row r="226" spans="1:3" ht="26.4" customHeight="1">
      <c r="A226">
        <v>781</v>
      </c>
      <c r="B226" t="s">
        <v>440</v>
      </c>
      <c r="C226" t="s">
        <v>210</v>
      </c>
    </row>
    <row r="227" spans="1:3" ht="26.4" customHeight="1">
      <c r="A227">
        <v>2276</v>
      </c>
      <c r="B227" t="s">
        <v>441</v>
      </c>
      <c r="C227" t="s">
        <v>210</v>
      </c>
    </row>
    <row r="228" spans="1:3" ht="26.4" customHeight="1">
      <c r="A228">
        <v>782</v>
      </c>
      <c r="B228" t="s">
        <v>442</v>
      </c>
      <c r="C228" t="s">
        <v>443</v>
      </c>
    </row>
    <row r="229" spans="1:3" ht="26.4" customHeight="1">
      <c r="A229">
        <v>783</v>
      </c>
      <c r="B229" t="s">
        <v>444</v>
      </c>
      <c r="C229" t="s">
        <v>210</v>
      </c>
    </row>
    <row r="230" spans="1:3" ht="26.4" customHeight="1">
      <c r="A230">
        <v>310</v>
      </c>
      <c r="B230" t="s">
        <v>445</v>
      </c>
      <c r="C230" t="s">
        <v>210</v>
      </c>
    </row>
    <row r="231" spans="1:3" ht="26.4" customHeight="1">
      <c r="A231">
        <v>2381</v>
      </c>
      <c r="B231" t="s">
        <v>446</v>
      </c>
      <c r="C231" t="s">
        <v>210</v>
      </c>
    </row>
    <row r="232" spans="1:3" ht="26.4" customHeight="1">
      <c r="A232">
        <v>112</v>
      </c>
      <c r="B232" t="s">
        <v>447</v>
      </c>
      <c r="C232" t="s">
        <v>236</v>
      </c>
    </row>
    <row r="233" spans="1:3" ht="26.4" customHeight="1">
      <c r="A233">
        <v>311</v>
      </c>
      <c r="B233" t="s">
        <v>448</v>
      </c>
      <c r="C233" t="s">
        <v>220</v>
      </c>
    </row>
    <row r="234" spans="1:3" ht="26.4" customHeight="1">
      <c r="A234">
        <v>312</v>
      </c>
      <c r="B234" t="s">
        <v>449</v>
      </c>
      <c r="C234" t="s">
        <v>210</v>
      </c>
    </row>
    <row r="235" spans="1:3" ht="26.4" customHeight="1">
      <c r="A235">
        <v>113</v>
      </c>
      <c r="B235" t="s">
        <v>450</v>
      </c>
      <c r="C235" t="s">
        <v>210</v>
      </c>
    </row>
    <row r="236" spans="1:3" ht="26.4" customHeight="1">
      <c r="A236">
        <v>784</v>
      </c>
      <c r="B236" t="s">
        <v>451</v>
      </c>
      <c r="C236" t="s">
        <v>210</v>
      </c>
    </row>
    <row r="237" spans="1:3" ht="26.4" customHeight="1">
      <c r="A237">
        <v>114</v>
      </c>
      <c r="B237" t="s">
        <v>452</v>
      </c>
      <c r="C237" t="s">
        <v>210</v>
      </c>
    </row>
    <row r="238" spans="1:3" ht="26.4" customHeight="1">
      <c r="A238">
        <v>313</v>
      </c>
      <c r="B238" t="s">
        <v>453</v>
      </c>
      <c r="C238" t="s">
        <v>210</v>
      </c>
    </row>
    <row r="239" spans="1:3" ht="26.4" customHeight="1">
      <c r="A239">
        <v>2539</v>
      </c>
      <c r="B239" t="s">
        <v>454</v>
      </c>
      <c r="C239" t="s">
        <v>210</v>
      </c>
    </row>
    <row r="240" spans="1:3" ht="26.4" customHeight="1">
      <c r="A240">
        <v>314</v>
      </c>
      <c r="B240" t="s">
        <v>455</v>
      </c>
      <c r="C240" t="s">
        <v>210</v>
      </c>
    </row>
    <row r="241" spans="1:3" ht="26.4" customHeight="1">
      <c r="A241">
        <v>315</v>
      </c>
      <c r="B241" t="s">
        <v>456</v>
      </c>
      <c r="C241" t="s">
        <v>210</v>
      </c>
    </row>
    <row r="242" spans="1:3" ht="26.4" customHeight="1">
      <c r="A242">
        <v>2268</v>
      </c>
      <c r="B242" t="s">
        <v>457</v>
      </c>
      <c r="C242" t="s">
        <v>210</v>
      </c>
    </row>
    <row r="243" spans="1:3" ht="26.4" customHeight="1">
      <c r="A243">
        <v>115</v>
      </c>
      <c r="B243" t="s">
        <v>458</v>
      </c>
      <c r="C243" t="s">
        <v>259</v>
      </c>
    </row>
    <row r="244" spans="1:3" ht="26.4" customHeight="1">
      <c r="A244">
        <v>785</v>
      </c>
      <c r="B244" t="s">
        <v>459</v>
      </c>
      <c r="C244" t="s">
        <v>210</v>
      </c>
    </row>
    <row r="245" spans="1:3" ht="26.4" customHeight="1">
      <c r="A245">
        <v>116</v>
      </c>
      <c r="B245" t="s">
        <v>460</v>
      </c>
      <c r="C245" t="s">
        <v>210</v>
      </c>
    </row>
    <row r="246" spans="1:3" ht="26.4" customHeight="1">
      <c r="A246">
        <v>303</v>
      </c>
      <c r="B246" t="s">
        <v>461</v>
      </c>
      <c r="C246" t="s">
        <v>210</v>
      </c>
    </row>
    <row r="247" spans="1:3" ht="26.4" customHeight="1">
      <c r="A247">
        <v>316</v>
      </c>
      <c r="B247" t="s">
        <v>462</v>
      </c>
      <c r="C247" t="s">
        <v>210</v>
      </c>
    </row>
    <row r="248" spans="1:3" ht="26.4" customHeight="1">
      <c r="A248">
        <v>117</v>
      </c>
      <c r="B248" t="s">
        <v>463</v>
      </c>
      <c r="C248" t="s">
        <v>210</v>
      </c>
    </row>
    <row r="249" spans="1:3" ht="26.4" customHeight="1">
      <c r="A249">
        <v>317</v>
      </c>
      <c r="B249" t="s">
        <v>464</v>
      </c>
      <c r="C249" t="s">
        <v>443</v>
      </c>
    </row>
    <row r="250" spans="1:3" ht="26.4" customHeight="1">
      <c r="A250">
        <v>118</v>
      </c>
      <c r="B250" t="s">
        <v>465</v>
      </c>
      <c r="C250" t="s">
        <v>236</v>
      </c>
    </row>
    <row r="251" spans="1:3" ht="26.4" customHeight="1">
      <c r="A251">
        <v>318</v>
      </c>
      <c r="B251" t="s">
        <v>466</v>
      </c>
      <c r="C251" t="s">
        <v>210</v>
      </c>
    </row>
    <row r="252" spans="1:3" ht="26.4" customHeight="1">
      <c r="A252">
        <v>786</v>
      </c>
      <c r="B252" t="s">
        <v>467</v>
      </c>
      <c r="C252" t="s">
        <v>468</v>
      </c>
    </row>
    <row r="253" spans="1:3" ht="26.4" customHeight="1">
      <c r="A253">
        <v>320</v>
      </c>
      <c r="B253" t="s">
        <v>469</v>
      </c>
      <c r="C253" t="s">
        <v>259</v>
      </c>
    </row>
    <row r="254" spans="1:3" ht="26.4" customHeight="1">
      <c r="A254">
        <v>321</v>
      </c>
      <c r="B254" t="s">
        <v>470</v>
      </c>
      <c r="C254" t="s">
        <v>220</v>
      </c>
    </row>
    <row r="255" spans="1:3" ht="26.4" customHeight="1">
      <c r="A255">
        <v>2371</v>
      </c>
      <c r="B255" t="s">
        <v>471</v>
      </c>
      <c r="C255" t="s">
        <v>236</v>
      </c>
    </row>
    <row r="256" spans="1:3" ht="26.4" customHeight="1">
      <c r="A256">
        <v>787</v>
      </c>
      <c r="B256" t="s">
        <v>472</v>
      </c>
      <c r="C256" t="s">
        <v>210</v>
      </c>
    </row>
    <row r="257" spans="1:3" ht="26.4" customHeight="1">
      <c r="A257">
        <v>322</v>
      </c>
      <c r="B257" t="s">
        <v>473</v>
      </c>
      <c r="C257" t="s">
        <v>210</v>
      </c>
    </row>
    <row r="258" spans="1:3" ht="26.4" customHeight="1">
      <c r="A258">
        <v>121</v>
      </c>
      <c r="B258" t="s">
        <v>474</v>
      </c>
      <c r="C258" t="s">
        <v>210</v>
      </c>
    </row>
    <row r="259" spans="1:3" ht="26.4" customHeight="1">
      <c r="A259">
        <v>122</v>
      </c>
      <c r="B259" t="s">
        <v>475</v>
      </c>
      <c r="C259" t="s">
        <v>210</v>
      </c>
    </row>
    <row r="260" spans="1:3" ht="26.4" customHeight="1">
      <c r="A260">
        <v>123</v>
      </c>
      <c r="B260" t="s">
        <v>476</v>
      </c>
      <c r="C260" t="s">
        <v>210</v>
      </c>
    </row>
    <row r="261" spans="1:3" ht="26.4" customHeight="1">
      <c r="A261">
        <v>124</v>
      </c>
      <c r="B261" t="s">
        <v>477</v>
      </c>
      <c r="C261" t="s">
        <v>210</v>
      </c>
    </row>
    <row r="262" spans="1:3" ht="26.4" customHeight="1">
      <c r="A262">
        <v>126</v>
      </c>
      <c r="B262" t="s">
        <v>478</v>
      </c>
      <c r="C262" t="s">
        <v>210</v>
      </c>
    </row>
    <row r="263" spans="1:3" ht="26.4" customHeight="1">
      <c r="A263">
        <v>323</v>
      </c>
      <c r="B263" t="s">
        <v>479</v>
      </c>
      <c r="C263" t="s">
        <v>220</v>
      </c>
    </row>
    <row r="264" spans="1:3" ht="26.4" customHeight="1">
      <c r="A264">
        <v>324</v>
      </c>
      <c r="B264" t="s">
        <v>480</v>
      </c>
      <c r="C264" t="s">
        <v>220</v>
      </c>
    </row>
    <row r="265" spans="1:3" ht="26.4" customHeight="1">
      <c r="A265">
        <v>129</v>
      </c>
      <c r="B265" t="s">
        <v>481</v>
      </c>
      <c r="C265" t="s">
        <v>220</v>
      </c>
    </row>
    <row r="266" spans="1:3" ht="26.4" customHeight="1">
      <c r="A266">
        <v>130</v>
      </c>
      <c r="B266" t="s">
        <v>482</v>
      </c>
      <c r="C266" t="s">
        <v>220</v>
      </c>
    </row>
    <row r="267" spans="1:3" ht="26.4" customHeight="1">
      <c r="A267">
        <v>2277</v>
      </c>
      <c r="B267" t="s">
        <v>483</v>
      </c>
      <c r="C267" t="s">
        <v>210</v>
      </c>
    </row>
    <row r="268" spans="1:3" ht="26.4" customHeight="1">
      <c r="A268">
        <v>325</v>
      </c>
      <c r="B268" t="s">
        <v>484</v>
      </c>
      <c r="C268" t="s">
        <v>220</v>
      </c>
    </row>
    <row r="269" spans="1:3" ht="26.4" customHeight="1">
      <c r="A269">
        <v>131</v>
      </c>
      <c r="B269" t="s">
        <v>485</v>
      </c>
      <c r="C269" t="s">
        <v>210</v>
      </c>
    </row>
    <row r="270" spans="1:3" ht="26.4" customHeight="1">
      <c r="A270">
        <v>326</v>
      </c>
      <c r="B270" t="s">
        <v>486</v>
      </c>
      <c r="C270" t="s">
        <v>220</v>
      </c>
    </row>
    <row r="271" spans="1:3" ht="26.4" customHeight="1">
      <c r="A271">
        <v>2352</v>
      </c>
      <c r="B271" t="s">
        <v>487</v>
      </c>
      <c r="C271" t="s">
        <v>226</v>
      </c>
    </row>
    <row r="272" spans="1:3" ht="26.4" customHeight="1">
      <c r="A272">
        <v>2353</v>
      </c>
      <c r="B272" t="s">
        <v>488</v>
      </c>
      <c r="C272" t="s">
        <v>226</v>
      </c>
    </row>
    <row r="273" spans="1:3" ht="26.4" customHeight="1">
      <c r="A273">
        <v>132</v>
      </c>
      <c r="B273" t="s">
        <v>489</v>
      </c>
      <c r="C273" t="s">
        <v>236</v>
      </c>
    </row>
    <row r="274" spans="1:3" ht="26.4" customHeight="1">
      <c r="A274">
        <v>133</v>
      </c>
      <c r="B274" t="s">
        <v>490</v>
      </c>
      <c r="C274" t="s">
        <v>210</v>
      </c>
    </row>
    <row r="275" spans="1:3" ht="26.4" customHeight="1">
      <c r="A275">
        <v>134</v>
      </c>
      <c r="B275" t="s">
        <v>491</v>
      </c>
      <c r="C275" t="s">
        <v>210</v>
      </c>
    </row>
    <row r="276" spans="1:3" ht="26.4" customHeight="1">
      <c r="A276">
        <v>788</v>
      </c>
      <c r="B276" t="s">
        <v>492</v>
      </c>
      <c r="C276" t="s">
        <v>210</v>
      </c>
    </row>
    <row r="277" spans="1:3" ht="26.4" customHeight="1">
      <c r="A277">
        <v>135</v>
      </c>
      <c r="B277" t="s">
        <v>493</v>
      </c>
      <c r="C277" t="s">
        <v>210</v>
      </c>
    </row>
    <row r="278" spans="1:3" ht="26.4" customHeight="1">
      <c r="A278">
        <v>136</v>
      </c>
      <c r="B278" t="s">
        <v>494</v>
      </c>
      <c r="C278" t="s">
        <v>210</v>
      </c>
    </row>
    <row r="279" spans="1:3" ht="26.4" customHeight="1">
      <c r="A279">
        <v>2463</v>
      </c>
      <c r="B279" t="s">
        <v>495</v>
      </c>
      <c r="C279" t="s">
        <v>210</v>
      </c>
    </row>
    <row r="280" spans="1:3" ht="26.4" customHeight="1">
      <c r="A280">
        <v>2285</v>
      </c>
      <c r="B280" t="s">
        <v>496</v>
      </c>
      <c r="C280" t="s">
        <v>210</v>
      </c>
    </row>
    <row r="281" spans="1:3" ht="26.4" customHeight="1">
      <c r="A281">
        <v>137</v>
      </c>
      <c r="B281" t="s">
        <v>497</v>
      </c>
      <c r="C281" t="s">
        <v>210</v>
      </c>
    </row>
    <row r="282" spans="1:3" ht="26.4" customHeight="1">
      <c r="A282">
        <v>2168</v>
      </c>
      <c r="B282" t="s">
        <v>498</v>
      </c>
      <c r="C282" t="s">
        <v>210</v>
      </c>
    </row>
    <row r="283" spans="1:3" ht="26.4" customHeight="1">
      <c r="A283">
        <v>327</v>
      </c>
      <c r="B283" t="s">
        <v>499</v>
      </c>
      <c r="C283" t="s">
        <v>236</v>
      </c>
    </row>
    <row r="284" spans="1:3" ht="26.4" customHeight="1">
      <c r="A284">
        <v>138</v>
      </c>
      <c r="B284" t="s">
        <v>500</v>
      </c>
      <c r="C284" t="s">
        <v>236</v>
      </c>
    </row>
    <row r="285" spans="1:3" ht="26.4" customHeight="1">
      <c r="A285">
        <v>139</v>
      </c>
      <c r="B285" t="s">
        <v>501</v>
      </c>
      <c r="C285" t="s">
        <v>210</v>
      </c>
    </row>
    <row r="286" spans="1:3" ht="26.4" customHeight="1">
      <c r="A286">
        <v>789</v>
      </c>
      <c r="B286" t="s">
        <v>502</v>
      </c>
      <c r="C286" t="s">
        <v>210</v>
      </c>
    </row>
    <row r="287" spans="1:3" ht="26.4" customHeight="1">
      <c r="A287">
        <v>140</v>
      </c>
      <c r="B287" t="s">
        <v>503</v>
      </c>
      <c r="C287" t="s">
        <v>210</v>
      </c>
    </row>
    <row r="288" spans="1:3" ht="26.4" customHeight="1">
      <c r="A288">
        <v>328</v>
      </c>
      <c r="B288" t="s">
        <v>504</v>
      </c>
      <c r="C288" t="s">
        <v>226</v>
      </c>
    </row>
    <row r="289" spans="1:3" ht="26.4" customHeight="1">
      <c r="A289">
        <v>141</v>
      </c>
      <c r="B289" t="s">
        <v>505</v>
      </c>
      <c r="C289" t="s">
        <v>210</v>
      </c>
    </row>
    <row r="290" spans="1:3" ht="26.4" customHeight="1">
      <c r="A290">
        <v>142</v>
      </c>
      <c r="B290" t="s">
        <v>506</v>
      </c>
      <c r="C290" t="s">
        <v>210</v>
      </c>
    </row>
    <row r="291" spans="1:3" ht="26.4" customHeight="1">
      <c r="A291">
        <v>329</v>
      </c>
      <c r="B291" t="s">
        <v>507</v>
      </c>
      <c r="C291" t="s">
        <v>210</v>
      </c>
    </row>
    <row r="292" spans="1:3" ht="26.4" customHeight="1">
      <c r="A292">
        <v>143</v>
      </c>
      <c r="B292" t="s">
        <v>508</v>
      </c>
      <c r="C292" t="s">
        <v>236</v>
      </c>
    </row>
    <row r="293" spans="1:3" ht="26.4" customHeight="1">
      <c r="A293">
        <v>144</v>
      </c>
      <c r="B293" t="s">
        <v>509</v>
      </c>
      <c r="C293" t="s">
        <v>510</v>
      </c>
    </row>
    <row r="294" spans="1:3" ht="26.4" customHeight="1">
      <c r="A294">
        <v>2382</v>
      </c>
      <c r="B294" t="s">
        <v>511</v>
      </c>
      <c r="C294" t="s">
        <v>210</v>
      </c>
    </row>
    <row r="295" spans="1:3" ht="26.4" customHeight="1">
      <c r="A295">
        <v>790</v>
      </c>
      <c r="B295" t="s">
        <v>512</v>
      </c>
      <c r="C295" t="s">
        <v>210</v>
      </c>
    </row>
    <row r="296" spans="1:3" ht="26.4" customHeight="1">
      <c r="A296">
        <v>146</v>
      </c>
      <c r="B296" t="s">
        <v>513</v>
      </c>
      <c r="C296" t="s">
        <v>210</v>
      </c>
    </row>
    <row r="297" spans="1:3" ht="26.4" customHeight="1">
      <c r="A297">
        <v>147</v>
      </c>
      <c r="B297" t="s">
        <v>514</v>
      </c>
      <c r="C297" t="s">
        <v>220</v>
      </c>
    </row>
    <row r="298" spans="1:3" ht="26.4" customHeight="1">
      <c r="A298">
        <v>2542</v>
      </c>
      <c r="B298" t="s">
        <v>515</v>
      </c>
      <c r="C298" t="s">
        <v>210</v>
      </c>
    </row>
    <row r="299" spans="1:3" ht="26.4" customHeight="1">
      <c r="A299">
        <v>148</v>
      </c>
      <c r="B299" t="s">
        <v>516</v>
      </c>
      <c r="C299" t="s">
        <v>210</v>
      </c>
    </row>
    <row r="300" spans="1:3" ht="26.4" customHeight="1">
      <c r="A300">
        <v>330</v>
      </c>
      <c r="B300" t="s">
        <v>517</v>
      </c>
      <c r="C300" t="s">
        <v>236</v>
      </c>
    </row>
    <row r="301" spans="1:3" ht="26.4" customHeight="1">
      <c r="A301">
        <v>791</v>
      </c>
      <c r="B301" t="s">
        <v>518</v>
      </c>
      <c r="C301" t="s">
        <v>210</v>
      </c>
    </row>
    <row r="302" spans="1:3" ht="26.4" customHeight="1">
      <c r="A302">
        <v>792</v>
      </c>
      <c r="B302" t="s">
        <v>519</v>
      </c>
      <c r="C302" t="s">
        <v>220</v>
      </c>
    </row>
    <row r="303" spans="1:3" ht="26.4" customHeight="1">
      <c r="A303">
        <v>149</v>
      </c>
      <c r="B303" t="s">
        <v>520</v>
      </c>
      <c r="C303" t="s">
        <v>210</v>
      </c>
    </row>
    <row r="304" spans="1:3" ht="26.4" customHeight="1">
      <c r="A304">
        <v>150</v>
      </c>
      <c r="B304" t="s">
        <v>521</v>
      </c>
      <c r="C304" t="s">
        <v>210</v>
      </c>
    </row>
    <row r="305" spans="1:3" ht="26.4" customHeight="1">
      <c r="A305">
        <v>151</v>
      </c>
      <c r="B305" t="s">
        <v>522</v>
      </c>
      <c r="C305" t="s">
        <v>210</v>
      </c>
    </row>
    <row r="306" spans="1:3" ht="26.4" customHeight="1">
      <c r="A306">
        <v>793</v>
      </c>
      <c r="B306" t="s">
        <v>523</v>
      </c>
      <c r="C306" t="s">
        <v>220</v>
      </c>
    </row>
    <row r="307" spans="1:3" ht="26.4" customHeight="1">
      <c r="A307">
        <v>152</v>
      </c>
      <c r="B307" t="s">
        <v>524</v>
      </c>
      <c r="C307" t="s">
        <v>210</v>
      </c>
    </row>
    <row r="308" spans="1:3" ht="26.4" customHeight="1">
      <c r="A308">
        <v>331</v>
      </c>
      <c r="B308" t="s">
        <v>525</v>
      </c>
      <c r="C308" t="s">
        <v>220</v>
      </c>
    </row>
    <row r="309" spans="1:3" ht="26.4" customHeight="1">
      <c r="A309">
        <v>333</v>
      </c>
      <c r="B309" t="s">
        <v>526</v>
      </c>
      <c r="C309" t="s">
        <v>226</v>
      </c>
    </row>
    <row r="310" spans="1:3" ht="26.4" customHeight="1">
      <c r="A310">
        <v>334</v>
      </c>
      <c r="B310" t="s">
        <v>527</v>
      </c>
      <c r="C310" t="s">
        <v>236</v>
      </c>
    </row>
    <row r="311" spans="1:3" ht="26.4" customHeight="1">
      <c r="A311">
        <v>335</v>
      </c>
      <c r="B311" t="s">
        <v>528</v>
      </c>
      <c r="C311" t="s">
        <v>236</v>
      </c>
    </row>
    <row r="312" spans="1:3" ht="26.4" customHeight="1">
      <c r="A312">
        <v>336</v>
      </c>
      <c r="B312" t="s">
        <v>529</v>
      </c>
      <c r="C312" t="s">
        <v>210</v>
      </c>
    </row>
    <row r="313" spans="1:3" ht="26.4" customHeight="1">
      <c r="A313">
        <v>153</v>
      </c>
      <c r="B313" t="s">
        <v>530</v>
      </c>
      <c r="C313" t="s">
        <v>210</v>
      </c>
    </row>
    <row r="314" spans="1:3" ht="26.4" customHeight="1">
      <c r="A314">
        <v>154</v>
      </c>
      <c r="B314" t="s">
        <v>531</v>
      </c>
      <c r="C314" t="s">
        <v>210</v>
      </c>
    </row>
    <row r="315" spans="1:3" ht="26.4" customHeight="1">
      <c r="A315">
        <v>155</v>
      </c>
      <c r="B315" t="s">
        <v>532</v>
      </c>
      <c r="C315" t="s">
        <v>335</v>
      </c>
    </row>
    <row r="316" spans="1:3" ht="26.4" customHeight="1">
      <c r="A316">
        <v>337</v>
      </c>
      <c r="B316" t="s">
        <v>533</v>
      </c>
      <c r="C316" t="s">
        <v>226</v>
      </c>
    </row>
    <row r="317" spans="1:3" ht="26.4" customHeight="1">
      <c r="A317">
        <v>157</v>
      </c>
      <c r="B317" t="s">
        <v>534</v>
      </c>
      <c r="C317" t="s">
        <v>210</v>
      </c>
    </row>
    <row r="318" spans="1:3" ht="26.4" customHeight="1">
      <c r="A318">
        <v>338</v>
      </c>
      <c r="B318" t="s">
        <v>535</v>
      </c>
      <c r="C318" t="s">
        <v>236</v>
      </c>
    </row>
    <row r="319" spans="1:3" ht="26.4" customHeight="1">
      <c r="A319">
        <v>158</v>
      </c>
      <c r="B319" t="s">
        <v>536</v>
      </c>
      <c r="C319" t="s">
        <v>210</v>
      </c>
    </row>
    <row r="320" spans="1:3" ht="26.4" customHeight="1">
      <c r="A320">
        <v>159</v>
      </c>
      <c r="B320" t="s">
        <v>537</v>
      </c>
      <c r="C320" t="s">
        <v>210</v>
      </c>
    </row>
    <row r="321" spans="1:3" ht="26.4" customHeight="1">
      <c r="A321">
        <v>156</v>
      </c>
      <c r="B321" t="s">
        <v>538</v>
      </c>
      <c r="C321" t="s">
        <v>220</v>
      </c>
    </row>
    <row r="322" spans="1:3" ht="26.4" customHeight="1">
      <c r="A322">
        <v>339</v>
      </c>
      <c r="B322" t="s">
        <v>539</v>
      </c>
      <c r="C322" t="s">
        <v>210</v>
      </c>
    </row>
    <row r="323" spans="1:3" ht="26.4" customHeight="1">
      <c r="A323">
        <v>340</v>
      </c>
      <c r="B323" t="s">
        <v>540</v>
      </c>
      <c r="C323" t="s">
        <v>210</v>
      </c>
    </row>
    <row r="324" spans="1:3" ht="26.4" customHeight="1">
      <c r="A324">
        <v>341</v>
      </c>
      <c r="B324" t="s">
        <v>541</v>
      </c>
      <c r="C324" t="s">
        <v>226</v>
      </c>
    </row>
    <row r="325" spans="1:3" ht="26.4" customHeight="1">
      <c r="A325">
        <v>160</v>
      </c>
      <c r="B325" t="s">
        <v>542</v>
      </c>
      <c r="C325" t="s">
        <v>210</v>
      </c>
    </row>
    <row r="326" spans="1:3" ht="26.4" customHeight="1">
      <c r="A326">
        <v>161</v>
      </c>
      <c r="B326" t="s">
        <v>543</v>
      </c>
      <c r="C326" t="s">
        <v>210</v>
      </c>
    </row>
    <row r="327" spans="1:3" ht="26.4" customHeight="1">
      <c r="A327">
        <v>162</v>
      </c>
      <c r="B327" t="s">
        <v>544</v>
      </c>
      <c r="C327" t="s">
        <v>236</v>
      </c>
    </row>
    <row r="328" spans="1:3" ht="26.4" customHeight="1">
      <c r="A328">
        <v>163</v>
      </c>
      <c r="B328" t="s">
        <v>545</v>
      </c>
      <c r="C328" t="s">
        <v>210</v>
      </c>
    </row>
    <row r="329" spans="1:3" ht="26.4" customHeight="1">
      <c r="A329">
        <v>164</v>
      </c>
      <c r="B329" t="s">
        <v>546</v>
      </c>
      <c r="C329" t="s">
        <v>210</v>
      </c>
    </row>
    <row r="330" spans="1:3" ht="26.4" customHeight="1">
      <c r="A330">
        <v>165</v>
      </c>
      <c r="B330" t="s">
        <v>547</v>
      </c>
      <c r="C330" t="s">
        <v>210</v>
      </c>
    </row>
    <row r="331" spans="1:3" ht="26.4" customHeight="1">
      <c r="A331">
        <v>342</v>
      </c>
      <c r="B331" t="s">
        <v>548</v>
      </c>
      <c r="C331" t="s">
        <v>210</v>
      </c>
    </row>
    <row r="332" spans="1:3" ht="26.4" customHeight="1">
      <c r="A332">
        <v>343</v>
      </c>
      <c r="B332" t="s">
        <v>549</v>
      </c>
      <c r="C332" t="s">
        <v>220</v>
      </c>
    </row>
    <row r="333" spans="1:3" ht="26.4" customHeight="1">
      <c r="A333">
        <v>344</v>
      </c>
      <c r="B333" t="s">
        <v>550</v>
      </c>
      <c r="C333" t="s">
        <v>210</v>
      </c>
    </row>
    <row r="334" spans="1:3" ht="26.4" customHeight="1">
      <c r="A334">
        <v>167</v>
      </c>
      <c r="B334" t="s">
        <v>551</v>
      </c>
      <c r="C334" t="s">
        <v>210</v>
      </c>
    </row>
    <row r="335" spans="1:3" ht="26.4" customHeight="1">
      <c r="A335">
        <v>345</v>
      </c>
      <c r="B335" t="s">
        <v>552</v>
      </c>
      <c r="C335" t="s">
        <v>210</v>
      </c>
    </row>
    <row r="336" spans="1:3" ht="26.4" customHeight="1">
      <c r="A336">
        <v>2470</v>
      </c>
      <c r="B336" t="s">
        <v>553</v>
      </c>
      <c r="C336" t="s">
        <v>210</v>
      </c>
    </row>
    <row r="337" spans="1:3" ht="26.4" customHeight="1">
      <c r="A337">
        <v>794</v>
      </c>
      <c r="B337" t="s">
        <v>554</v>
      </c>
      <c r="C337" t="s">
        <v>210</v>
      </c>
    </row>
    <row r="338" spans="1:3" ht="26.4" customHeight="1">
      <c r="A338">
        <v>795</v>
      </c>
      <c r="B338" t="s">
        <v>555</v>
      </c>
      <c r="C338" t="s">
        <v>210</v>
      </c>
    </row>
    <row r="339" spans="1:3" ht="26.4" customHeight="1">
      <c r="A339">
        <v>168</v>
      </c>
      <c r="B339" t="s">
        <v>556</v>
      </c>
      <c r="C339" t="s">
        <v>210</v>
      </c>
    </row>
    <row r="340" spans="1:3" ht="26.4" customHeight="1">
      <c r="A340">
        <v>346</v>
      </c>
      <c r="B340" t="s">
        <v>557</v>
      </c>
      <c r="C340" t="s">
        <v>220</v>
      </c>
    </row>
    <row r="341" spans="1:3" ht="26.4" customHeight="1">
      <c r="A341">
        <v>796</v>
      </c>
      <c r="B341" t="s">
        <v>558</v>
      </c>
      <c r="C341" t="s">
        <v>210</v>
      </c>
    </row>
    <row r="342" spans="1:3" ht="26.4" customHeight="1">
      <c r="A342">
        <v>169</v>
      </c>
      <c r="B342" t="s">
        <v>559</v>
      </c>
      <c r="C342" t="s">
        <v>210</v>
      </c>
    </row>
    <row r="343" spans="1:3" ht="26.4" customHeight="1">
      <c r="A343">
        <v>170</v>
      </c>
      <c r="B343" t="s">
        <v>560</v>
      </c>
      <c r="C343" t="s">
        <v>210</v>
      </c>
    </row>
    <row r="344" spans="1:3" ht="26.4" customHeight="1">
      <c r="A344">
        <v>2476</v>
      </c>
      <c r="B344" t="s">
        <v>561</v>
      </c>
      <c r="C344" t="s">
        <v>210</v>
      </c>
    </row>
    <row r="345" spans="1:3" ht="26.4" customHeight="1">
      <c r="A345">
        <v>347</v>
      </c>
      <c r="B345" t="s">
        <v>562</v>
      </c>
      <c r="C345" t="s">
        <v>210</v>
      </c>
    </row>
    <row r="346" spans="1:3" ht="26.4" customHeight="1">
      <c r="A346">
        <v>171</v>
      </c>
      <c r="B346" t="s">
        <v>563</v>
      </c>
      <c r="C346" t="s">
        <v>210</v>
      </c>
    </row>
    <row r="347" spans="1:3" ht="26.4" customHeight="1">
      <c r="A347">
        <v>348</v>
      </c>
      <c r="B347" t="s">
        <v>564</v>
      </c>
      <c r="C347" t="s">
        <v>220</v>
      </c>
    </row>
    <row r="348" spans="1:3" ht="26.4" customHeight="1">
      <c r="A348">
        <v>349</v>
      </c>
      <c r="B348" t="s">
        <v>565</v>
      </c>
      <c r="C348" t="s">
        <v>210</v>
      </c>
    </row>
    <row r="349" spans="1:3" ht="26.4" customHeight="1">
      <c r="A349">
        <v>2347</v>
      </c>
      <c r="B349" t="s">
        <v>566</v>
      </c>
      <c r="C349" t="s">
        <v>210</v>
      </c>
    </row>
    <row r="350" spans="1:3" ht="26.4" customHeight="1">
      <c r="A350">
        <v>172</v>
      </c>
      <c r="B350" t="s">
        <v>567</v>
      </c>
      <c r="C350" t="s">
        <v>236</v>
      </c>
    </row>
    <row r="351" spans="1:3" ht="26.4" customHeight="1">
      <c r="A351">
        <v>173</v>
      </c>
      <c r="B351" t="s">
        <v>568</v>
      </c>
      <c r="C351" t="s">
        <v>220</v>
      </c>
    </row>
    <row r="352" spans="1:3" ht="26.4" customHeight="1">
      <c r="A352">
        <v>174</v>
      </c>
      <c r="B352" t="s">
        <v>569</v>
      </c>
      <c r="C352" t="s">
        <v>210</v>
      </c>
    </row>
    <row r="353" spans="1:3" ht="26.4" customHeight="1">
      <c r="A353">
        <v>350</v>
      </c>
      <c r="B353" t="s">
        <v>570</v>
      </c>
      <c r="C353" t="s">
        <v>220</v>
      </c>
    </row>
    <row r="354" spans="1:3" ht="26.4" customHeight="1">
      <c r="A354">
        <v>176</v>
      </c>
      <c r="B354" t="s">
        <v>571</v>
      </c>
      <c r="C354" t="s">
        <v>220</v>
      </c>
    </row>
    <row r="355" spans="1:3" ht="26.4" customHeight="1">
      <c r="A355">
        <v>797</v>
      </c>
      <c r="B355" t="s">
        <v>572</v>
      </c>
      <c r="C355" t="s">
        <v>210</v>
      </c>
    </row>
    <row r="356" spans="1:3" ht="26.4" customHeight="1">
      <c r="A356">
        <v>2302</v>
      </c>
      <c r="B356" t="s">
        <v>573</v>
      </c>
      <c r="C356" t="s">
        <v>210</v>
      </c>
    </row>
    <row r="357" spans="1:3" ht="26.4" customHeight="1">
      <c r="A357">
        <v>467</v>
      </c>
      <c r="B357" t="s">
        <v>574</v>
      </c>
      <c r="C357" t="s">
        <v>220</v>
      </c>
    </row>
    <row r="358" spans="1:3" ht="26.4" customHeight="1">
      <c r="A358">
        <v>177</v>
      </c>
      <c r="B358" t="s">
        <v>575</v>
      </c>
      <c r="C358" t="s">
        <v>210</v>
      </c>
    </row>
    <row r="359" spans="1:3" ht="26.4" customHeight="1">
      <c r="A359">
        <v>2348</v>
      </c>
      <c r="B359" t="s">
        <v>576</v>
      </c>
      <c r="C359" t="s">
        <v>210</v>
      </c>
    </row>
    <row r="360" spans="1:3" ht="26.4" customHeight="1">
      <c r="A360">
        <v>178</v>
      </c>
      <c r="B360" t="s">
        <v>577</v>
      </c>
      <c r="C360" t="s">
        <v>210</v>
      </c>
    </row>
    <row r="361" spans="1:3" ht="26.4" customHeight="1">
      <c r="A361">
        <v>351</v>
      </c>
      <c r="B361" t="s">
        <v>578</v>
      </c>
      <c r="C361" t="s">
        <v>236</v>
      </c>
    </row>
    <row r="362" spans="1:3" ht="26.4" customHeight="1">
      <c r="A362">
        <v>179</v>
      </c>
      <c r="B362" t="s">
        <v>579</v>
      </c>
      <c r="C362" t="s">
        <v>210</v>
      </c>
    </row>
    <row r="363" spans="1:3" ht="26.4" customHeight="1">
      <c r="A363">
        <v>352</v>
      </c>
      <c r="B363" t="s">
        <v>580</v>
      </c>
      <c r="C363" t="s">
        <v>210</v>
      </c>
    </row>
    <row r="364" spans="1:3" ht="26.4" customHeight="1">
      <c r="A364">
        <v>353</v>
      </c>
      <c r="B364" t="s">
        <v>581</v>
      </c>
      <c r="C364" t="s">
        <v>220</v>
      </c>
    </row>
    <row r="365" spans="1:3" ht="26.4" customHeight="1">
      <c r="A365">
        <v>180</v>
      </c>
      <c r="B365" t="s">
        <v>582</v>
      </c>
      <c r="C365" t="s">
        <v>210</v>
      </c>
    </row>
    <row r="366" spans="1:3" ht="26.4" customHeight="1">
      <c r="A366">
        <v>354</v>
      </c>
      <c r="B366" t="s">
        <v>583</v>
      </c>
      <c r="C366" t="s">
        <v>210</v>
      </c>
    </row>
    <row r="367" spans="1:3" ht="26.4" customHeight="1">
      <c r="A367">
        <v>355</v>
      </c>
      <c r="B367" t="s">
        <v>584</v>
      </c>
      <c r="C367" t="s">
        <v>210</v>
      </c>
    </row>
    <row r="368" spans="1:3" ht="26.4" customHeight="1">
      <c r="A368">
        <v>356</v>
      </c>
      <c r="B368" t="s">
        <v>585</v>
      </c>
      <c r="C368" t="s">
        <v>210</v>
      </c>
    </row>
    <row r="369" spans="1:3" ht="26.4" customHeight="1">
      <c r="A369">
        <v>181</v>
      </c>
      <c r="B369" t="s">
        <v>586</v>
      </c>
      <c r="C369" t="s">
        <v>210</v>
      </c>
    </row>
    <row r="370" spans="1:3" ht="26.4" customHeight="1">
      <c r="A370">
        <v>182</v>
      </c>
      <c r="B370" t="s">
        <v>587</v>
      </c>
      <c r="C370" t="s">
        <v>210</v>
      </c>
    </row>
    <row r="371" spans="1:3" ht="26.4" customHeight="1">
      <c r="A371">
        <v>799</v>
      </c>
      <c r="B371" t="s">
        <v>588</v>
      </c>
      <c r="C371" t="s">
        <v>236</v>
      </c>
    </row>
    <row r="372" spans="1:3" ht="26.4" customHeight="1">
      <c r="A372">
        <v>357</v>
      </c>
      <c r="B372" t="s">
        <v>589</v>
      </c>
      <c r="C372" t="s">
        <v>210</v>
      </c>
    </row>
    <row r="373" spans="1:3" ht="26.4" customHeight="1">
      <c r="A373">
        <v>183</v>
      </c>
      <c r="B373" t="s">
        <v>590</v>
      </c>
      <c r="C373" t="s">
        <v>210</v>
      </c>
    </row>
    <row r="374" spans="1:3" ht="26.4" customHeight="1">
      <c r="A374">
        <v>184</v>
      </c>
      <c r="B374" t="s">
        <v>591</v>
      </c>
      <c r="C374" t="s">
        <v>592</v>
      </c>
    </row>
    <row r="375" spans="1:3" ht="26.4" customHeight="1">
      <c r="A375">
        <v>185</v>
      </c>
      <c r="B375" t="s">
        <v>593</v>
      </c>
      <c r="C375" t="s">
        <v>210</v>
      </c>
    </row>
    <row r="376" spans="1:3" ht="26.4" customHeight="1">
      <c r="A376">
        <v>186</v>
      </c>
      <c r="B376" t="s">
        <v>594</v>
      </c>
      <c r="C376" t="s">
        <v>210</v>
      </c>
    </row>
    <row r="377" spans="1:3" ht="26.4" customHeight="1">
      <c r="A377">
        <v>800</v>
      </c>
      <c r="B377" t="s">
        <v>595</v>
      </c>
      <c r="C377" t="s">
        <v>210</v>
      </c>
    </row>
    <row r="378" spans="1:3" ht="26.4" customHeight="1">
      <c r="A378">
        <v>187</v>
      </c>
      <c r="B378" t="s">
        <v>596</v>
      </c>
      <c r="C378" t="s">
        <v>210</v>
      </c>
    </row>
    <row r="379" spans="1:3" ht="26.4" customHeight="1">
      <c r="A379">
        <v>358</v>
      </c>
      <c r="B379" t="s">
        <v>597</v>
      </c>
      <c r="C379" t="s">
        <v>236</v>
      </c>
    </row>
    <row r="380" spans="1:3" ht="26.4" customHeight="1">
      <c r="A380">
        <v>359</v>
      </c>
      <c r="B380" t="s">
        <v>598</v>
      </c>
      <c r="C380" t="s">
        <v>210</v>
      </c>
    </row>
    <row r="381" spans="1:3" ht="26.4" customHeight="1">
      <c r="A381">
        <v>360</v>
      </c>
      <c r="B381" t="s">
        <v>599</v>
      </c>
      <c r="C381" t="s">
        <v>210</v>
      </c>
    </row>
    <row r="382" spans="1:3" ht="26.4" customHeight="1">
      <c r="A382">
        <v>362</v>
      </c>
      <c r="B382" t="s">
        <v>600</v>
      </c>
      <c r="C382" t="s">
        <v>210</v>
      </c>
    </row>
    <row r="383" spans="1:3" ht="26.4" customHeight="1">
      <c r="A383">
        <v>468</v>
      </c>
      <c r="B383" t="s">
        <v>601</v>
      </c>
      <c r="C383" t="s">
        <v>210</v>
      </c>
    </row>
    <row r="384" spans="1:3" ht="26.4" customHeight="1">
      <c r="A384">
        <v>188</v>
      </c>
      <c r="B384" t="s">
        <v>602</v>
      </c>
      <c r="C384" t="s">
        <v>210</v>
      </c>
    </row>
    <row r="385" spans="1:3" ht="26.4" customHeight="1">
      <c r="A385">
        <v>363</v>
      </c>
      <c r="B385" t="s">
        <v>603</v>
      </c>
      <c r="C385" t="s">
        <v>210</v>
      </c>
    </row>
    <row r="386" spans="1:3" ht="26.4" customHeight="1">
      <c r="A386">
        <v>191</v>
      </c>
      <c r="B386" t="s">
        <v>604</v>
      </c>
      <c r="C386" t="s">
        <v>236</v>
      </c>
    </row>
    <row r="387" spans="1:3" ht="26.4" customHeight="1">
      <c r="A387">
        <v>192</v>
      </c>
      <c r="B387" t="s">
        <v>605</v>
      </c>
      <c r="C387" t="s">
        <v>210</v>
      </c>
    </row>
    <row r="388" spans="1:3" ht="26.4" customHeight="1">
      <c r="A388">
        <v>801</v>
      </c>
      <c r="B388" t="s">
        <v>606</v>
      </c>
      <c r="C388" t="s">
        <v>236</v>
      </c>
    </row>
    <row r="389" spans="1:3" ht="26.4" customHeight="1">
      <c r="A389">
        <v>364</v>
      </c>
      <c r="B389" t="s">
        <v>607</v>
      </c>
      <c r="C389" t="s">
        <v>210</v>
      </c>
    </row>
    <row r="390" spans="1:3" ht="26.4" customHeight="1">
      <c r="A390">
        <v>193</v>
      </c>
      <c r="B390" t="s">
        <v>608</v>
      </c>
      <c r="C390" t="s">
        <v>210</v>
      </c>
    </row>
    <row r="391" spans="1:3" ht="26.4" customHeight="1">
      <c r="A391">
        <v>365</v>
      </c>
      <c r="B391" t="s">
        <v>609</v>
      </c>
      <c r="C391" t="s">
        <v>210</v>
      </c>
    </row>
    <row r="392" spans="1:3" ht="26.4" customHeight="1">
      <c r="A392">
        <v>194</v>
      </c>
      <c r="B392" t="s">
        <v>610</v>
      </c>
      <c r="C392" t="s">
        <v>236</v>
      </c>
    </row>
    <row r="393" spans="1:3" ht="26.4" customHeight="1">
      <c r="A393">
        <v>195</v>
      </c>
      <c r="B393" t="s">
        <v>611</v>
      </c>
      <c r="C393" t="s">
        <v>236</v>
      </c>
    </row>
    <row r="394" spans="1:3" ht="26.4" customHeight="1">
      <c r="A394">
        <v>196</v>
      </c>
      <c r="B394" t="s">
        <v>612</v>
      </c>
      <c r="C394" t="s">
        <v>236</v>
      </c>
    </row>
    <row r="395" spans="1:3" ht="26.4" customHeight="1">
      <c r="A395">
        <v>802</v>
      </c>
      <c r="B395" t="s">
        <v>613</v>
      </c>
      <c r="C395" t="s">
        <v>210</v>
      </c>
    </row>
    <row r="396" spans="1:3" ht="26.4" customHeight="1">
      <c r="A396">
        <v>197</v>
      </c>
      <c r="B396" t="s">
        <v>614</v>
      </c>
      <c r="C396" t="s">
        <v>210</v>
      </c>
    </row>
    <row r="397" spans="1:3" ht="26.4" customHeight="1">
      <c r="A397">
        <v>366</v>
      </c>
      <c r="B397" t="s">
        <v>615</v>
      </c>
      <c r="C397" t="s">
        <v>468</v>
      </c>
    </row>
    <row r="398" spans="1:3" ht="26.4" customHeight="1">
      <c r="A398">
        <v>367</v>
      </c>
      <c r="B398" t="s">
        <v>616</v>
      </c>
      <c r="C398" t="s">
        <v>210</v>
      </c>
    </row>
    <row r="399" spans="1:3" ht="26.4" customHeight="1">
      <c r="A399">
        <v>2036</v>
      </c>
      <c r="B399" t="s">
        <v>617</v>
      </c>
      <c r="C399" t="s">
        <v>210</v>
      </c>
    </row>
    <row r="400" spans="1:3" ht="26.4" customHeight="1">
      <c r="A400">
        <v>198</v>
      </c>
      <c r="B400" t="s">
        <v>618</v>
      </c>
      <c r="C400" t="s">
        <v>220</v>
      </c>
    </row>
    <row r="401" spans="1:3" ht="26.4" customHeight="1">
      <c r="A401">
        <v>199</v>
      </c>
      <c r="B401" t="s">
        <v>619</v>
      </c>
      <c r="C401" t="s">
        <v>210</v>
      </c>
    </row>
    <row r="402" spans="1:3" ht="26.4" customHeight="1">
      <c r="A402">
        <v>368</v>
      </c>
      <c r="B402" t="s">
        <v>620</v>
      </c>
      <c r="C402" t="s">
        <v>220</v>
      </c>
    </row>
    <row r="403" spans="1:3" ht="26.4" customHeight="1">
      <c r="A403">
        <v>803</v>
      </c>
      <c r="B403" t="s">
        <v>621</v>
      </c>
      <c r="C403" t="s">
        <v>210</v>
      </c>
    </row>
    <row r="404" spans="1:3" ht="26.4" customHeight="1">
      <c r="A404">
        <v>200</v>
      </c>
      <c r="B404" t="s">
        <v>622</v>
      </c>
      <c r="C404" t="s">
        <v>210</v>
      </c>
    </row>
    <row r="405" spans="1:3" ht="26.4" customHeight="1">
      <c r="A405">
        <v>804</v>
      </c>
      <c r="B405" t="s">
        <v>623</v>
      </c>
      <c r="C405" t="s">
        <v>210</v>
      </c>
    </row>
    <row r="406" spans="1:3" ht="26.4" customHeight="1">
      <c r="A406">
        <v>369</v>
      </c>
      <c r="B406" t="s">
        <v>624</v>
      </c>
      <c r="C406" t="s">
        <v>226</v>
      </c>
    </row>
    <row r="407" spans="1:3" ht="26.4" customHeight="1">
      <c r="A407">
        <v>2320</v>
      </c>
      <c r="B407" t="s">
        <v>625</v>
      </c>
      <c r="C407" t="s">
        <v>210</v>
      </c>
    </row>
    <row r="408" spans="1:3" ht="26.4" customHeight="1">
      <c r="A408">
        <v>202</v>
      </c>
      <c r="B408" t="s">
        <v>626</v>
      </c>
      <c r="C408" t="s">
        <v>236</v>
      </c>
    </row>
    <row r="409" spans="1:3" ht="26.4" customHeight="1">
      <c r="A409">
        <v>370</v>
      </c>
      <c r="B409" t="s">
        <v>627</v>
      </c>
      <c r="C409" t="s">
        <v>210</v>
      </c>
    </row>
    <row r="410" spans="1:3" ht="26.4" customHeight="1">
      <c r="A410">
        <v>203</v>
      </c>
      <c r="B410" t="s">
        <v>628</v>
      </c>
      <c r="C410" t="s">
        <v>210</v>
      </c>
    </row>
    <row r="411" spans="1:3" ht="26.4" customHeight="1">
      <c r="A411">
        <v>204</v>
      </c>
      <c r="B411" t="s">
        <v>629</v>
      </c>
      <c r="C411" t="s">
        <v>210</v>
      </c>
    </row>
    <row r="412" spans="1:3" ht="26.4" customHeight="1">
      <c r="A412">
        <v>371</v>
      </c>
      <c r="B412" t="s">
        <v>630</v>
      </c>
      <c r="C412" t="s">
        <v>210</v>
      </c>
    </row>
    <row r="413" spans="1:3" ht="26.4" customHeight="1">
      <c r="A413">
        <v>2296</v>
      </c>
      <c r="B413" t="s">
        <v>631</v>
      </c>
      <c r="C413" t="s">
        <v>259</v>
      </c>
    </row>
    <row r="414" spans="1:3" ht="26.4" customHeight="1">
      <c r="A414">
        <v>205</v>
      </c>
      <c r="B414" t="s">
        <v>632</v>
      </c>
      <c r="C414" t="s">
        <v>210</v>
      </c>
    </row>
    <row r="415" spans="1:3" ht="26.4" customHeight="1">
      <c r="A415">
        <v>372</v>
      </c>
      <c r="B415" t="s">
        <v>633</v>
      </c>
      <c r="C415" t="s">
        <v>210</v>
      </c>
    </row>
    <row r="416" spans="1:3" ht="26.4" customHeight="1">
      <c r="A416">
        <v>2417</v>
      </c>
      <c r="B416" t="s">
        <v>634</v>
      </c>
      <c r="C416" t="s">
        <v>259</v>
      </c>
    </row>
    <row r="417" spans="1:3" ht="26.4" customHeight="1">
      <c r="A417">
        <v>805</v>
      </c>
      <c r="B417" t="s">
        <v>635</v>
      </c>
      <c r="C417" t="s">
        <v>220</v>
      </c>
    </row>
    <row r="418" spans="1:3" ht="26.4" customHeight="1">
      <c r="A418">
        <v>373</v>
      </c>
      <c r="B418" t="s">
        <v>636</v>
      </c>
      <c r="C418" t="s">
        <v>236</v>
      </c>
    </row>
    <row r="419" spans="1:3" ht="26.4" customHeight="1">
      <c r="A419">
        <v>374</v>
      </c>
      <c r="B419" t="s">
        <v>637</v>
      </c>
      <c r="C419" t="s">
        <v>236</v>
      </c>
    </row>
    <row r="420" spans="1:3" ht="26.4" customHeight="1">
      <c r="A420">
        <v>375</v>
      </c>
      <c r="B420" t="s">
        <v>638</v>
      </c>
      <c r="C420" t="s">
        <v>236</v>
      </c>
    </row>
    <row r="421" spans="1:3" ht="26.4" customHeight="1">
      <c r="A421">
        <v>806</v>
      </c>
      <c r="B421" t="s">
        <v>639</v>
      </c>
      <c r="C421" t="s">
        <v>226</v>
      </c>
    </row>
    <row r="422" spans="1:3" ht="26.4" customHeight="1">
      <c r="A422">
        <v>206</v>
      </c>
      <c r="B422" t="s">
        <v>640</v>
      </c>
      <c r="C422" t="s">
        <v>210</v>
      </c>
    </row>
    <row r="423" spans="1:3" ht="26.4" customHeight="1">
      <c r="A423">
        <v>376</v>
      </c>
      <c r="B423" t="s">
        <v>641</v>
      </c>
      <c r="C423" t="s">
        <v>210</v>
      </c>
    </row>
    <row r="424" spans="1:3" ht="26.4" customHeight="1">
      <c r="A424">
        <v>207</v>
      </c>
      <c r="B424" t="s">
        <v>642</v>
      </c>
      <c r="C424" t="s">
        <v>210</v>
      </c>
    </row>
    <row r="425" spans="1:3" ht="26.4" customHeight="1">
      <c r="A425">
        <v>2370</v>
      </c>
      <c r="B425" t="s">
        <v>643</v>
      </c>
      <c r="C425" t="s">
        <v>210</v>
      </c>
    </row>
    <row r="426" spans="1:3" ht="26.4" customHeight="1">
      <c r="A426">
        <v>807</v>
      </c>
      <c r="B426" t="s">
        <v>644</v>
      </c>
      <c r="C426" t="s">
        <v>210</v>
      </c>
    </row>
    <row r="427" spans="1:3" ht="26.4" customHeight="1">
      <c r="A427">
        <v>378</v>
      </c>
      <c r="B427" t="s">
        <v>645</v>
      </c>
      <c r="C427" t="s">
        <v>210</v>
      </c>
    </row>
    <row r="428" spans="1:3" ht="26.4" customHeight="1">
      <c r="A428">
        <v>379</v>
      </c>
      <c r="B428" t="s">
        <v>646</v>
      </c>
      <c r="C428" t="s">
        <v>236</v>
      </c>
    </row>
    <row r="429" spans="1:3" ht="26.4" customHeight="1">
      <c r="A429">
        <v>380</v>
      </c>
      <c r="B429" t="s">
        <v>647</v>
      </c>
      <c r="C429" t="s">
        <v>210</v>
      </c>
    </row>
    <row r="430" spans="1:3" ht="26.4" customHeight="1">
      <c r="A430">
        <v>381</v>
      </c>
      <c r="B430" t="s">
        <v>648</v>
      </c>
      <c r="C430" t="s">
        <v>210</v>
      </c>
    </row>
    <row r="431" spans="1:3" ht="26.4" customHeight="1">
      <c r="A431">
        <v>208</v>
      </c>
      <c r="B431" t="s">
        <v>649</v>
      </c>
      <c r="C431" t="s">
        <v>210</v>
      </c>
    </row>
    <row r="432" spans="1:3" ht="26.4" customHeight="1">
      <c r="A432">
        <v>382</v>
      </c>
      <c r="B432" t="s">
        <v>650</v>
      </c>
      <c r="C432" t="s">
        <v>210</v>
      </c>
    </row>
    <row r="433" spans="1:3" ht="26.4" customHeight="1">
      <c r="A433">
        <v>383</v>
      </c>
      <c r="B433" t="s">
        <v>651</v>
      </c>
      <c r="C433" t="s">
        <v>592</v>
      </c>
    </row>
    <row r="434" spans="1:3" ht="26.4" customHeight="1">
      <c r="A434">
        <v>808</v>
      </c>
      <c r="B434" t="s">
        <v>652</v>
      </c>
      <c r="C434" t="s">
        <v>236</v>
      </c>
    </row>
    <row r="435" spans="1:3" ht="26.4" customHeight="1">
      <c r="A435">
        <v>209</v>
      </c>
      <c r="B435" t="s">
        <v>653</v>
      </c>
      <c r="C435" t="s">
        <v>210</v>
      </c>
    </row>
    <row r="436" spans="1:3" ht="26.4" customHeight="1">
      <c r="A436">
        <v>809</v>
      </c>
      <c r="B436" t="s">
        <v>654</v>
      </c>
      <c r="C436" t="s">
        <v>226</v>
      </c>
    </row>
    <row r="437" spans="1:3" ht="26.4" customHeight="1">
      <c r="A437">
        <v>384</v>
      </c>
      <c r="B437" t="s">
        <v>655</v>
      </c>
      <c r="C437" t="s">
        <v>210</v>
      </c>
    </row>
    <row r="438" spans="1:3" ht="26.4" customHeight="1">
      <c r="A438">
        <v>385</v>
      </c>
      <c r="B438" t="s">
        <v>656</v>
      </c>
      <c r="C438" t="s">
        <v>220</v>
      </c>
    </row>
    <row r="439" spans="1:3" ht="26.4" customHeight="1">
      <c r="A439">
        <v>386</v>
      </c>
      <c r="B439" t="s">
        <v>657</v>
      </c>
      <c r="C439" t="s">
        <v>236</v>
      </c>
    </row>
    <row r="440" spans="1:3" ht="26.4" customHeight="1">
      <c r="A440">
        <v>387</v>
      </c>
      <c r="B440" t="s">
        <v>658</v>
      </c>
      <c r="C440" t="s">
        <v>210</v>
      </c>
    </row>
    <row r="441" spans="1:3" ht="26.4" customHeight="1">
      <c r="A441">
        <v>210</v>
      </c>
      <c r="B441" t="s">
        <v>659</v>
      </c>
      <c r="C441" t="s">
        <v>210</v>
      </c>
    </row>
    <row r="442" spans="1:3" ht="26.4" customHeight="1">
      <c r="A442">
        <v>211</v>
      </c>
      <c r="B442" t="s">
        <v>660</v>
      </c>
      <c r="C442" t="s">
        <v>210</v>
      </c>
    </row>
    <row r="443" spans="1:3" ht="26.4" customHeight="1">
      <c r="A443">
        <v>388</v>
      </c>
      <c r="B443" t="s">
        <v>661</v>
      </c>
      <c r="C443" t="s">
        <v>210</v>
      </c>
    </row>
    <row r="444" spans="1:3" ht="26.4" customHeight="1">
      <c r="A444">
        <v>212</v>
      </c>
      <c r="B444" t="s">
        <v>662</v>
      </c>
      <c r="C444" t="s">
        <v>210</v>
      </c>
    </row>
    <row r="445" spans="1:3" ht="26.4" customHeight="1">
      <c r="A445">
        <v>389</v>
      </c>
      <c r="B445" t="s">
        <v>663</v>
      </c>
      <c r="C445" t="s">
        <v>210</v>
      </c>
    </row>
    <row r="446" spans="1:3" ht="26.4" customHeight="1">
      <c r="A446">
        <v>2419</v>
      </c>
      <c r="B446" t="s">
        <v>664</v>
      </c>
      <c r="C446" t="s">
        <v>210</v>
      </c>
    </row>
    <row r="447" spans="1:3" ht="26.4" customHeight="1">
      <c r="A447">
        <v>213</v>
      </c>
      <c r="B447" t="s">
        <v>665</v>
      </c>
      <c r="C447" t="s">
        <v>262</v>
      </c>
    </row>
    <row r="448" spans="1:3" ht="26.4" customHeight="1">
      <c r="A448">
        <v>214</v>
      </c>
      <c r="B448" t="s">
        <v>666</v>
      </c>
      <c r="C448" t="s">
        <v>226</v>
      </c>
    </row>
    <row r="449" spans="1:3" ht="26.4" customHeight="1">
      <c r="A449">
        <v>390</v>
      </c>
      <c r="B449" t="s">
        <v>667</v>
      </c>
      <c r="C449" t="s">
        <v>210</v>
      </c>
    </row>
    <row r="450" spans="1:3" ht="26.4" customHeight="1">
      <c r="A450">
        <v>215</v>
      </c>
      <c r="B450" t="s">
        <v>668</v>
      </c>
      <c r="C450" t="s">
        <v>236</v>
      </c>
    </row>
    <row r="451" spans="1:3" ht="26.4" customHeight="1">
      <c r="A451">
        <v>810</v>
      </c>
      <c r="B451" t="s">
        <v>669</v>
      </c>
      <c r="C451" t="s">
        <v>210</v>
      </c>
    </row>
    <row r="452" spans="1:3" ht="26.4" customHeight="1">
      <c r="A452">
        <v>811</v>
      </c>
      <c r="B452" t="s">
        <v>670</v>
      </c>
      <c r="C452" t="s">
        <v>210</v>
      </c>
    </row>
    <row r="453" spans="1:3" ht="26.4" customHeight="1">
      <c r="A453">
        <v>2416</v>
      </c>
      <c r="B453" t="s">
        <v>671</v>
      </c>
      <c r="C453" t="s">
        <v>210</v>
      </c>
    </row>
    <row r="454" spans="1:3" ht="26.4" customHeight="1">
      <c r="A454">
        <v>216</v>
      </c>
      <c r="B454" t="s">
        <v>672</v>
      </c>
      <c r="C454" t="s">
        <v>210</v>
      </c>
    </row>
    <row r="455" spans="1:3" ht="26.4" customHeight="1">
      <c r="A455">
        <v>391</v>
      </c>
      <c r="B455" t="s">
        <v>673</v>
      </c>
      <c r="C455" t="s">
        <v>226</v>
      </c>
    </row>
    <row r="456" spans="1:3" ht="26.4" customHeight="1">
      <c r="A456">
        <v>217</v>
      </c>
      <c r="B456" t="s">
        <v>674</v>
      </c>
      <c r="C456" t="s">
        <v>220</v>
      </c>
    </row>
    <row r="457" spans="1:3" ht="26.4" customHeight="1">
      <c r="A457">
        <v>218</v>
      </c>
      <c r="B457" t="s">
        <v>675</v>
      </c>
      <c r="C457" t="s">
        <v>210</v>
      </c>
    </row>
    <row r="458" spans="1:3" ht="26.4" customHeight="1">
      <c r="A458">
        <v>219</v>
      </c>
      <c r="B458" t="s">
        <v>676</v>
      </c>
      <c r="C458" t="s">
        <v>210</v>
      </c>
    </row>
    <row r="459" spans="1:3" ht="26.4" customHeight="1">
      <c r="A459">
        <v>392</v>
      </c>
      <c r="B459" t="s">
        <v>677</v>
      </c>
      <c r="C459" t="s">
        <v>210</v>
      </c>
    </row>
    <row r="460" spans="1:3" ht="26.4" customHeight="1">
      <c r="A460">
        <v>393</v>
      </c>
      <c r="B460" t="s">
        <v>678</v>
      </c>
      <c r="C460" t="s">
        <v>210</v>
      </c>
    </row>
    <row r="461" spans="1:3" ht="26.4" customHeight="1">
      <c r="A461">
        <v>394</v>
      </c>
      <c r="B461" t="s">
        <v>679</v>
      </c>
      <c r="C461" t="s">
        <v>210</v>
      </c>
    </row>
    <row r="462" spans="1:3" ht="26.4" customHeight="1">
      <c r="A462">
        <v>220</v>
      </c>
      <c r="B462" t="s">
        <v>680</v>
      </c>
      <c r="C462" t="s">
        <v>210</v>
      </c>
    </row>
    <row r="463" spans="1:3" ht="26.4" customHeight="1">
      <c r="A463">
        <v>221</v>
      </c>
      <c r="B463" t="s">
        <v>681</v>
      </c>
      <c r="C463" t="s">
        <v>210</v>
      </c>
    </row>
    <row r="464" spans="1:3" ht="26.4" customHeight="1">
      <c r="A464">
        <v>395</v>
      </c>
      <c r="B464" t="s">
        <v>682</v>
      </c>
      <c r="C464" t="s">
        <v>236</v>
      </c>
    </row>
    <row r="465" spans="1:3" ht="26.4" customHeight="1">
      <c r="A465">
        <v>396</v>
      </c>
      <c r="B465" t="s">
        <v>683</v>
      </c>
      <c r="C465" t="s">
        <v>210</v>
      </c>
    </row>
    <row r="466" spans="1:3" ht="26.4" customHeight="1">
      <c r="A466">
        <v>397</v>
      </c>
      <c r="B466" t="s">
        <v>684</v>
      </c>
      <c r="C466" t="s">
        <v>210</v>
      </c>
    </row>
    <row r="467" spans="1:3" ht="26.4" customHeight="1">
      <c r="A467">
        <v>812</v>
      </c>
      <c r="B467" t="s">
        <v>685</v>
      </c>
      <c r="C467" t="s">
        <v>210</v>
      </c>
    </row>
    <row r="468" spans="1:3" ht="26.4" customHeight="1">
      <c r="A468">
        <v>222</v>
      </c>
      <c r="B468" t="s">
        <v>686</v>
      </c>
      <c r="C468" t="s">
        <v>210</v>
      </c>
    </row>
    <row r="469" spans="1:3" ht="26.4" customHeight="1">
      <c r="A469">
        <v>223</v>
      </c>
      <c r="B469" t="s">
        <v>687</v>
      </c>
      <c r="C469" t="s">
        <v>220</v>
      </c>
    </row>
    <row r="470" spans="1:3" ht="26.4" customHeight="1">
      <c r="A470">
        <v>398</v>
      </c>
      <c r="B470" t="s">
        <v>688</v>
      </c>
      <c r="C470" t="s">
        <v>210</v>
      </c>
    </row>
    <row r="471" spans="1:3" ht="26.4" customHeight="1">
      <c r="A471">
        <v>224</v>
      </c>
      <c r="B471" t="s">
        <v>689</v>
      </c>
      <c r="C471" t="s">
        <v>210</v>
      </c>
    </row>
    <row r="472" spans="1:3" ht="26.4" customHeight="1">
      <c r="A472">
        <v>813</v>
      </c>
      <c r="B472" t="s">
        <v>690</v>
      </c>
      <c r="C472" t="s">
        <v>210</v>
      </c>
    </row>
    <row r="473" spans="1:3" ht="26.4" customHeight="1">
      <c r="A473">
        <v>814</v>
      </c>
      <c r="B473" t="s">
        <v>691</v>
      </c>
      <c r="C473" t="s">
        <v>210</v>
      </c>
    </row>
    <row r="474" spans="1:3" ht="26.4" customHeight="1">
      <c r="A474">
        <v>225</v>
      </c>
      <c r="B474" t="s">
        <v>692</v>
      </c>
      <c r="C474" t="s">
        <v>210</v>
      </c>
    </row>
    <row r="475" spans="1:3" ht="26.4" customHeight="1">
      <c r="A475">
        <v>2319</v>
      </c>
      <c r="B475" t="s">
        <v>693</v>
      </c>
      <c r="C475" t="s">
        <v>210</v>
      </c>
    </row>
    <row r="476" spans="1:3" ht="26.4" customHeight="1">
      <c r="A476">
        <v>226</v>
      </c>
      <c r="B476" t="s">
        <v>694</v>
      </c>
      <c r="C476" t="s">
        <v>226</v>
      </c>
    </row>
    <row r="477" spans="1:3" ht="26.4" customHeight="1">
      <c r="A477">
        <v>42</v>
      </c>
      <c r="B477" t="s">
        <v>695</v>
      </c>
      <c r="C477" t="s">
        <v>210</v>
      </c>
    </row>
    <row r="478" spans="1:3" ht="26.4" customHeight="1">
      <c r="A478">
        <v>125</v>
      </c>
      <c r="B478" t="s">
        <v>696</v>
      </c>
      <c r="C478" t="s">
        <v>210</v>
      </c>
    </row>
    <row r="479" spans="1:3" ht="26.4" customHeight="1">
      <c r="A479">
        <v>361</v>
      </c>
      <c r="B479" t="s">
        <v>697</v>
      </c>
      <c r="C479" t="s">
        <v>220</v>
      </c>
    </row>
    <row r="480" spans="1:3" ht="26.4" customHeight="1">
      <c r="A480">
        <v>25</v>
      </c>
      <c r="B480" t="s">
        <v>698</v>
      </c>
      <c r="C480" t="s">
        <v>236</v>
      </c>
    </row>
    <row r="481" spans="1:3" ht="26.4" customHeight="1">
      <c r="A481">
        <v>119</v>
      </c>
      <c r="B481" t="s">
        <v>699</v>
      </c>
      <c r="C481" t="s">
        <v>210</v>
      </c>
    </row>
    <row r="482" spans="1:3" ht="26.4" customHeight="1">
      <c r="A482">
        <v>104</v>
      </c>
      <c r="B482" t="s">
        <v>700</v>
      </c>
      <c r="C482" t="s">
        <v>220</v>
      </c>
    </row>
    <row r="483" spans="1:3" ht="26.4" customHeight="1">
      <c r="A483">
        <v>106</v>
      </c>
      <c r="B483" t="s">
        <v>701</v>
      </c>
      <c r="C483" t="s">
        <v>236</v>
      </c>
    </row>
    <row r="484" spans="1:3" ht="26.4" customHeight="1">
      <c r="A484">
        <v>29</v>
      </c>
      <c r="B484" t="s">
        <v>702</v>
      </c>
      <c r="C484" t="s">
        <v>220</v>
      </c>
    </row>
    <row r="485" spans="1:3" ht="26.4" customHeight="1">
      <c r="A485" s="120">
        <v>230</v>
      </c>
      <c r="B485" s="121" t="s">
        <v>703</v>
      </c>
      <c r="C485" t="s">
        <v>220</v>
      </c>
    </row>
    <row r="486" spans="1:3" ht="26.4" customHeight="1">
      <c r="A486" t="s">
        <v>205</v>
      </c>
    </row>
    <row r="487" spans="1:3" ht="26.4" customHeight="1">
      <c r="A487" t="s">
        <v>205</v>
      </c>
    </row>
    <row r="488" spans="1:3" ht="26.4" customHeight="1">
      <c r="A488" s="122" t="s">
        <v>704</v>
      </c>
    </row>
    <row r="489" spans="1:3" ht="26.4" customHeight="1">
      <c r="A489" t="s">
        <v>205</v>
      </c>
    </row>
    <row r="490" spans="1:3" ht="26.4" customHeight="1">
      <c r="A490" s="123" t="s">
        <v>203</v>
      </c>
      <c r="B490" s="124" t="s">
        <v>261</v>
      </c>
    </row>
    <row r="491" spans="1:3" ht="26.4" customHeight="1">
      <c r="A491" t="s">
        <v>203</v>
      </c>
      <c r="B491" s="113" t="s">
        <v>705</v>
      </c>
    </row>
    <row r="492" spans="1:3" ht="26.4" customHeight="1">
      <c r="A492" t="s">
        <v>205</v>
      </c>
    </row>
    <row r="493" spans="1:3" ht="26.4" customHeight="1">
      <c r="A493" s="123" t="s">
        <v>203</v>
      </c>
      <c r="B493" s="124" t="s">
        <v>358</v>
      </c>
    </row>
    <row r="494" spans="1:3" ht="26.4" customHeight="1">
      <c r="A494" t="s">
        <v>203</v>
      </c>
      <c r="B494" s="113" t="s">
        <v>705</v>
      </c>
    </row>
    <row r="495" spans="1:3" ht="26.4" customHeight="1">
      <c r="A495" t="s">
        <v>205</v>
      </c>
    </row>
    <row r="496" spans="1:3" ht="26.4" customHeight="1">
      <c r="A496" s="123" t="s">
        <v>203</v>
      </c>
      <c r="B496" s="124" t="s">
        <v>503</v>
      </c>
    </row>
    <row r="497" spans="1:2" ht="26.4" customHeight="1">
      <c r="A497" t="s">
        <v>203</v>
      </c>
      <c r="B497" s="113" t="s">
        <v>706</v>
      </c>
    </row>
    <row r="498" spans="1:2" ht="26.4" customHeight="1">
      <c r="A498" t="s">
        <v>205</v>
      </c>
    </row>
  </sheetData>
  <mergeCells count="1">
    <mergeCell ref="A6:C6"/>
  </mergeCells>
  <phoneticPr fontId="34"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K36"/>
  <sheetViews>
    <sheetView topLeftCell="A8" workbookViewId="0">
      <selection activeCell="G35" sqref="G35"/>
    </sheetView>
  </sheetViews>
  <sheetFormatPr defaultColWidth="9.44140625" defaultRowHeight="14.4"/>
  <cols>
    <col min="1" max="1" width="28" style="2" customWidth="1"/>
    <col min="2" max="2" width="28.88671875" style="2" customWidth="1"/>
    <col min="3" max="3" width="17.5546875" style="2" customWidth="1"/>
    <col min="4" max="4" width="16.5546875" style="2" customWidth="1"/>
    <col min="5" max="5" width="11.5546875" style="2" customWidth="1"/>
    <col min="6" max="6" width="11.44140625" style="2" customWidth="1"/>
    <col min="7" max="7" width="38.44140625" style="2" customWidth="1"/>
    <col min="8" max="8" width="12.44140625" style="2" customWidth="1"/>
    <col min="9" max="9" width="15.5546875" style="2" customWidth="1"/>
    <col min="10" max="16384" width="9.44140625" style="2"/>
  </cols>
  <sheetData>
    <row r="1" spans="1:11" ht="30" customHeight="1">
      <c r="A1" s="155" t="s">
        <v>707</v>
      </c>
      <c r="B1" s="155"/>
      <c r="C1" s="155"/>
      <c r="E1" s="27"/>
      <c r="G1" s="27"/>
    </row>
    <row r="2" spans="1:11">
      <c r="A2" s="1"/>
      <c r="B2" s="37" t="s">
        <v>708</v>
      </c>
      <c r="C2" s="37" t="s">
        <v>709</v>
      </c>
      <c r="G2" s="27"/>
    </row>
    <row r="3" spans="1:11" ht="29.25" customHeight="1">
      <c r="A3" s="14" t="s">
        <v>710</v>
      </c>
      <c r="B3" s="17" t="s">
        <v>17</v>
      </c>
      <c r="C3" s="26" t="s">
        <v>17</v>
      </c>
      <c r="G3" s="27"/>
      <c r="I3" s="28"/>
      <c r="J3" s="28"/>
      <c r="K3" s="28"/>
    </row>
    <row r="4" spans="1:11" ht="25.35" customHeight="1">
      <c r="A4" s="10" t="s">
        <v>711</v>
      </c>
      <c r="B4" s="17">
        <v>20</v>
      </c>
      <c r="C4" s="89">
        <f>(B4*4*20)/1000</f>
        <v>1.6</v>
      </c>
      <c r="G4" s="27"/>
      <c r="I4" s="28"/>
      <c r="J4" s="28"/>
      <c r="K4" s="28"/>
    </row>
    <row r="5" spans="1:11" ht="25.35" customHeight="1">
      <c r="A5" s="10" t="s">
        <v>712</v>
      </c>
      <c r="B5" s="17">
        <f>20+D12+D15</f>
        <v>34.6</v>
      </c>
      <c r="C5" s="89">
        <f>(0.0346*80)+(0.01*20)+0.9</f>
        <v>3.8679999999999999</v>
      </c>
      <c r="G5" s="27"/>
      <c r="I5" s="28"/>
      <c r="J5" s="28"/>
      <c r="K5" s="28"/>
    </row>
    <row r="6" spans="1:11" ht="25.35" customHeight="1">
      <c r="A6" s="145" t="s">
        <v>713</v>
      </c>
      <c r="B6" s="145"/>
      <c r="C6" s="145"/>
      <c r="D6" s="46" t="s">
        <v>70</v>
      </c>
    </row>
    <row r="7" spans="1:11" ht="25.35" customHeight="1">
      <c r="A7" s="145" t="s">
        <v>714</v>
      </c>
      <c r="B7" s="145"/>
      <c r="C7" s="145"/>
      <c r="D7" s="46" t="s">
        <v>70</v>
      </c>
      <c r="F7" s="16"/>
    </row>
    <row r="8" spans="1:11" ht="25.35" customHeight="1">
      <c r="A8" s="145" t="s">
        <v>715</v>
      </c>
      <c r="B8" s="145"/>
      <c r="C8" s="145"/>
      <c r="D8" s="46" t="s">
        <v>716</v>
      </c>
    </row>
    <row r="9" spans="1:11" ht="30" customHeight="1">
      <c r="A9" s="49" t="s">
        <v>717</v>
      </c>
    </row>
    <row r="10" spans="1:11" ht="15" customHeight="1">
      <c r="A10" s="152"/>
      <c r="B10" s="156" t="s">
        <v>718</v>
      </c>
      <c r="C10" s="138" t="s">
        <v>719</v>
      </c>
      <c r="D10" s="138" t="s">
        <v>720</v>
      </c>
      <c r="E10" s="146" t="s">
        <v>721</v>
      </c>
      <c r="F10" s="146"/>
    </row>
    <row r="11" spans="1:11" ht="21" customHeight="1">
      <c r="A11" s="154"/>
      <c r="B11" s="157"/>
      <c r="C11" s="157"/>
      <c r="D11" s="140"/>
      <c r="E11" s="146"/>
      <c r="F11" s="146"/>
    </row>
    <row r="12" spans="1:11" ht="23.1" customHeight="1">
      <c r="A12" s="14" t="s">
        <v>722</v>
      </c>
      <c r="B12" s="141" t="s">
        <v>723</v>
      </c>
      <c r="C12" s="152" t="s">
        <v>724</v>
      </c>
      <c r="D12" s="147">
        <v>9.4</v>
      </c>
      <c r="E12" s="81" t="s">
        <v>725</v>
      </c>
      <c r="F12" s="82">
        <v>115</v>
      </c>
    </row>
    <row r="13" spans="1:11" ht="15" customHeight="1">
      <c r="A13" s="10" t="s">
        <v>726</v>
      </c>
      <c r="B13" s="142"/>
      <c r="C13" s="153"/>
      <c r="D13" s="148"/>
      <c r="E13" s="81" t="s">
        <v>727</v>
      </c>
      <c r="F13" s="82">
        <v>100</v>
      </c>
    </row>
    <row r="14" spans="1:11" ht="15" customHeight="1">
      <c r="A14" s="107" t="s">
        <v>728</v>
      </c>
      <c r="B14" s="143"/>
      <c r="C14" s="154"/>
      <c r="D14" s="149"/>
      <c r="E14" s="81" t="s">
        <v>729</v>
      </c>
      <c r="F14" s="82">
        <v>60</v>
      </c>
    </row>
    <row r="15" spans="1:11" ht="30.6" customHeight="1">
      <c r="A15" s="138" t="s">
        <v>730</v>
      </c>
      <c r="B15" s="141" t="s">
        <v>731</v>
      </c>
      <c r="C15" s="150" t="s">
        <v>732</v>
      </c>
      <c r="D15" s="144">
        <v>5.2</v>
      </c>
      <c r="E15" s="81" t="s">
        <v>725</v>
      </c>
      <c r="F15" s="82">
        <v>340</v>
      </c>
    </row>
    <row r="16" spans="1:11" ht="15" customHeight="1">
      <c r="A16" s="139"/>
      <c r="B16" s="142"/>
      <c r="C16" s="151"/>
      <c r="D16" s="144"/>
      <c r="E16" s="81" t="s">
        <v>727</v>
      </c>
      <c r="F16" s="82">
        <v>215</v>
      </c>
    </row>
    <row r="17" spans="1:10" ht="15" customHeight="1">
      <c r="A17" s="140"/>
      <c r="B17" s="143"/>
      <c r="C17" s="151"/>
      <c r="D17" s="144"/>
      <c r="E17" s="81" t="s">
        <v>729</v>
      </c>
      <c r="F17" s="82"/>
    </row>
    <row r="18" spans="1:10" ht="24.6" customHeight="1">
      <c r="A18" s="14" t="s">
        <v>733</v>
      </c>
      <c r="B18" s="133" t="s">
        <v>734</v>
      </c>
      <c r="C18" s="132" t="s">
        <v>735</v>
      </c>
      <c r="D18" s="132">
        <v>10</v>
      </c>
      <c r="E18" s="81" t="s">
        <v>725</v>
      </c>
      <c r="F18" s="82">
        <v>420</v>
      </c>
      <c r="G18" s="16"/>
    </row>
    <row r="19" spans="1:10" ht="15" customHeight="1">
      <c r="A19" s="10" t="s">
        <v>726</v>
      </c>
      <c r="B19" s="134"/>
      <c r="C19" s="132"/>
      <c r="D19" s="132"/>
      <c r="E19" s="81" t="s">
        <v>727</v>
      </c>
      <c r="F19" s="82">
        <v>350</v>
      </c>
    </row>
    <row r="20" spans="1:10" ht="15" customHeight="1">
      <c r="A20" s="107" t="s">
        <v>736</v>
      </c>
      <c r="B20" s="135"/>
      <c r="C20" s="132"/>
      <c r="D20" s="132"/>
      <c r="E20" s="81" t="s">
        <v>729</v>
      </c>
      <c r="F20" s="82">
        <v>80</v>
      </c>
      <c r="G20" s="126"/>
      <c r="H20" s="127"/>
      <c r="I20" s="127"/>
      <c r="J20" s="127"/>
    </row>
    <row r="21" spans="1:10" ht="27" customHeight="1">
      <c r="A21" s="14" t="s">
        <v>737</v>
      </c>
      <c r="B21" s="136" t="s">
        <v>738</v>
      </c>
      <c r="C21" s="131" t="s">
        <v>739</v>
      </c>
      <c r="D21" s="132">
        <v>900</v>
      </c>
      <c r="E21" s="81" t="s">
        <v>725</v>
      </c>
      <c r="F21" s="82">
        <v>600</v>
      </c>
    </row>
    <row r="22" spans="1:10" ht="15" customHeight="1">
      <c r="A22" s="10" t="s">
        <v>726</v>
      </c>
      <c r="B22" s="137"/>
      <c r="C22" s="131"/>
      <c r="D22" s="132"/>
      <c r="E22" s="81" t="s">
        <v>727</v>
      </c>
      <c r="F22" s="82">
        <v>400</v>
      </c>
    </row>
    <row r="23" spans="1:10" ht="15" customHeight="1">
      <c r="A23" s="107" t="s">
        <v>740</v>
      </c>
      <c r="B23" s="137"/>
      <c r="C23" s="131"/>
      <c r="D23" s="132"/>
      <c r="E23" s="81" t="s">
        <v>729</v>
      </c>
      <c r="F23" s="82">
        <v>365</v>
      </c>
    </row>
    <row r="24" spans="1:10" ht="15" customHeight="1">
      <c r="A24" s="38" t="s">
        <v>741</v>
      </c>
      <c r="B24" s="128">
        <f>27/(0.6*0.4*0.365)</f>
        <v>308.21917808219177</v>
      </c>
      <c r="C24" s="129"/>
      <c r="D24" s="129"/>
      <c r="E24" s="130"/>
      <c r="F24" s="44"/>
    </row>
    <row r="25" spans="1:10" ht="15" customHeight="1">
      <c r="A25" s="38" t="s">
        <v>742</v>
      </c>
      <c r="B25" s="128" t="s">
        <v>743</v>
      </c>
      <c r="C25" s="129"/>
      <c r="D25" s="129"/>
      <c r="E25" s="130"/>
      <c r="F25" s="44"/>
    </row>
    <row r="26" spans="1:10" ht="15" customHeight="1">
      <c r="A26" s="56"/>
      <c r="B26" s="44"/>
      <c r="C26" s="44"/>
      <c r="D26" s="44"/>
    </row>
    <row r="27" spans="1:10" ht="30" customHeight="1">
      <c r="A27" s="49" t="s">
        <v>744</v>
      </c>
      <c r="B27" s="74"/>
      <c r="G27" s="75"/>
    </row>
    <row r="28" spans="1:10" ht="36.75" customHeight="1">
      <c r="A28" s="1"/>
      <c r="B28" s="160" t="s">
        <v>745</v>
      </c>
      <c r="C28" s="161"/>
      <c r="D28" s="160" t="s">
        <v>746</v>
      </c>
      <c r="E28" s="161"/>
    </row>
    <row r="29" spans="1:10" ht="20.100000000000001" customHeight="1">
      <c r="A29" s="10" t="s">
        <v>747</v>
      </c>
      <c r="B29" s="131">
        <v>4</v>
      </c>
      <c r="C29" s="131"/>
      <c r="D29" s="131">
        <v>5</v>
      </c>
      <c r="E29" s="131"/>
    </row>
    <row r="30" spans="1:10" ht="20.100000000000001" customHeight="1">
      <c r="A30" s="10" t="s">
        <v>748</v>
      </c>
      <c r="B30" s="131">
        <v>4</v>
      </c>
      <c r="C30" s="131"/>
      <c r="D30" s="131">
        <v>4</v>
      </c>
      <c r="E30" s="131"/>
    </row>
    <row r="31" spans="1:10" ht="20.100000000000001" customHeight="1">
      <c r="A31" s="10" t="s">
        <v>749</v>
      </c>
      <c r="B31" s="158">
        <f>SUM(B29*B30)</f>
        <v>16</v>
      </c>
      <c r="C31" s="162"/>
      <c r="D31" s="158">
        <f>D29*D30</f>
        <v>20</v>
      </c>
      <c r="E31" s="162"/>
    </row>
    <row r="32" spans="1:10" ht="20.100000000000001" customHeight="1">
      <c r="A32" s="10" t="s">
        <v>750</v>
      </c>
      <c r="B32" s="131">
        <f>B30*F23/1000</f>
        <v>1.46</v>
      </c>
      <c r="C32" s="131"/>
      <c r="D32" s="131">
        <f>D30*F23/1000</f>
        <v>1.46</v>
      </c>
      <c r="E32" s="131"/>
    </row>
    <row r="33" spans="1:5" ht="20.100000000000001" customHeight="1">
      <c r="A33" s="10" t="s">
        <v>751</v>
      </c>
      <c r="B33" s="158">
        <f>B32+0.145</f>
        <v>1.605</v>
      </c>
      <c r="C33" s="159"/>
      <c r="D33" s="158">
        <f>D32+0.145</f>
        <v>1.605</v>
      </c>
      <c r="E33" s="159"/>
    </row>
    <row r="34" spans="1:5" ht="20.100000000000001" customHeight="1">
      <c r="A34" s="10" t="s">
        <v>752</v>
      </c>
      <c r="B34" s="131">
        <f>B29*B30*$C$5</f>
        <v>61.887999999999998</v>
      </c>
      <c r="C34" s="131"/>
      <c r="D34" s="131">
        <f>D31*$C$5</f>
        <v>77.36</v>
      </c>
      <c r="E34" s="131"/>
    </row>
    <row r="35" spans="1:5" ht="112.5" customHeight="1">
      <c r="A35" s="10" t="s">
        <v>753</v>
      </c>
      <c r="B35" s="158" t="e" vm="1">
        <v>#VALUE!</v>
      </c>
      <c r="C35" s="159"/>
      <c r="D35" s="158" t="e" vm="2">
        <v>#VALUE!</v>
      </c>
      <c r="E35" s="159"/>
    </row>
    <row r="36" spans="1:5">
      <c r="B36" s="83" t="s">
        <v>754</v>
      </c>
    </row>
  </sheetData>
  <mergeCells count="41">
    <mergeCell ref="D35:E35"/>
    <mergeCell ref="B28:C28"/>
    <mergeCell ref="D28:E28"/>
    <mergeCell ref="D29:E29"/>
    <mergeCell ref="D30:E30"/>
    <mergeCell ref="D32:E32"/>
    <mergeCell ref="D34:E34"/>
    <mergeCell ref="B29:C29"/>
    <mergeCell ref="B30:C30"/>
    <mergeCell ref="B32:C32"/>
    <mergeCell ref="B34:C34"/>
    <mergeCell ref="B35:C35"/>
    <mergeCell ref="D31:E31"/>
    <mergeCell ref="B31:C31"/>
    <mergeCell ref="B33:C33"/>
    <mergeCell ref="D33:E33"/>
    <mergeCell ref="A1:C1"/>
    <mergeCell ref="A7:C7"/>
    <mergeCell ref="A8:C8"/>
    <mergeCell ref="A10:A11"/>
    <mergeCell ref="B10:B11"/>
    <mergeCell ref="C10:C11"/>
    <mergeCell ref="A15:A17"/>
    <mergeCell ref="B15:B17"/>
    <mergeCell ref="D15:D17"/>
    <mergeCell ref="B24:E24"/>
    <mergeCell ref="A6:C6"/>
    <mergeCell ref="E10:F11"/>
    <mergeCell ref="D12:D14"/>
    <mergeCell ref="B12:B14"/>
    <mergeCell ref="C15:C17"/>
    <mergeCell ref="D10:D11"/>
    <mergeCell ref="C12:C14"/>
    <mergeCell ref="G20:J20"/>
    <mergeCell ref="B25:E25"/>
    <mergeCell ref="C21:C23"/>
    <mergeCell ref="D21:D23"/>
    <mergeCell ref="D18:D20"/>
    <mergeCell ref="B18:B20"/>
    <mergeCell ref="C18:C20"/>
    <mergeCell ref="B21:B23"/>
  </mergeCells>
  <phoneticPr fontId="34" type="noConversion"/>
  <printOptions verticalCentered="1"/>
  <pageMargins left="0.39370078740157483" right="0.39370078740157483" top="0.98425196850393704" bottom="0.98425196850393704" header="0.39370078740157483" footer="0.39370078740157483"/>
  <pageSetup paperSize="9" scale="82" orientation="portrait" r:id="rId1"/>
  <headerFooter>
    <oddHeader>&amp;C&amp;G&amp;R&amp;9The Basic Ingredients Ltd
&amp;8 7th Floor, Kings Place, 
90 York Way, London, N1 9AG       
T: 44(0)1727 760880
Registered No. 11242078
Registered in the UK</oddHeader>
    <oddFooter>&amp;L&amp;"-,Bold"&amp;9
Doc Name: Food Specification   Doc Number: BASIC-18   Version: V04   Issue Date: 11/02/2021
Issued By: Ling Hsuan Chiu   Authorised By: Emma Du&amp;C
&amp;R&amp;"-,Bold"&amp;10Confidential&amp;"-,Regular"
 &amp;D - Page &amp;P of &amp;N</oddFooter>
  </headerFooter>
  <drawing r:id="rId2"/>
  <legacyDrawingHF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F0AF6-99EE-4519-9553-0AA5BAB26B56}">
  <dimension ref="A1:B29"/>
  <sheetViews>
    <sheetView workbookViewId="0">
      <selection activeCell="A21" sqref="A21"/>
    </sheetView>
  </sheetViews>
  <sheetFormatPr defaultRowHeight="14.4"/>
  <cols>
    <col min="1" max="1" width="144.44140625" customWidth="1"/>
  </cols>
  <sheetData>
    <row r="1" spans="1:2">
      <c r="A1" s="84"/>
    </row>
    <row r="2" spans="1:2">
      <c r="A2" s="85" t="s">
        <v>799</v>
      </c>
    </row>
    <row r="3" spans="1:2">
      <c r="A3" s="86" t="s">
        <v>800</v>
      </c>
    </row>
    <row r="4" spans="1:2">
      <c r="A4" s="86" t="s">
        <v>801</v>
      </c>
    </row>
    <row r="5" spans="1:2">
      <c r="A5" s="86" t="s">
        <v>802</v>
      </c>
    </row>
    <row r="6" spans="1:2" ht="27.6">
      <c r="A6" s="86" t="s">
        <v>803</v>
      </c>
    </row>
    <row r="7" spans="1:2">
      <c r="A7" s="86" t="s">
        <v>804</v>
      </c>
    </row>
    <row r="8" spans="1:2" ht="27.6">
      <c r="A8" s="86" t="s">
        <v>805</v>
      </c>
    </row>
    <row r="9" spans="1:2">
      <c r="A9" s="86" t="s">
        <v>806</v>
      </c>
    </row>
    <row r="10" spans="1:2" ht="27.6">
      <c r="A10" s="86" t="s">
        <v>807</v>
      </c>
    </row>
    <row r="11" spans="1:2" ht="27.6">
      <c r="A11" s="86" t="s">
        <v>808</v>
      </c>
      <c r="B11" s="50"/>
    </row>
    <row r="12" spans="1:2">
      <c r="A12" s="87"/>
    </row>
    <row r="13" spans="1:2">
      <c r="A13" s="88"/>
    </row>
    <row r="14" spans="1:2">
      <c r="A14" s="87"/>
    </row>
    <row r="15" spans="1:2">
      <c r="A15" s="88"/>
    </row>
    <row r="16" spans="1:2">
      <c r="A16" s="88"/>
    </row>
    <row r="17" spans="1:1">
      <c r="A17" s="87"/>
    </row>
    <row r="18" spans="1:1">
      <c r="A18" s="88"/>
    </row>
    <row r="19" spans="1:1">
      <c r="A19" s="88"/>
    </row>
    <row r="20" spans="1:1">
      <c r="A20" s="87"/>
    </row>
    <row r="21" spans="1:1">
      <c r="A21" s="88"/>
    </row>
    <row r="22" spans="1:1">
      <c r="A22" s="87"/>
    </row>
    <row r="23" spans="1:1">
      <c r="A23" s="88"/>
    </row>
    <row r="24" spans="1:1">
      <c r="A24" s="88"/>
    </row>
    <row r="25" spans="1:1">
      <c r="A25" s="88"/>
    </row>
    <row r="26" spans="1:1">
      <c r="A26" s="87"/>
    </row>
    <row r="27" spans="1:1">
      <c r="A27" s="88"/>
    </row>
    <row r="28" spans="1:1">
      <c r="A28" s="87"/>
    </row>
    <row r="29" spans="1:1">
      <c r="A29" s="88"/>
    </row>
  </sheetData>
  <phoneticPr fontId="34"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G29"/>
  <sheetViews>
    <sheetView topLeftCell="A17" workbookViewId="0">
      <selection activeCell="K23" sqref="K23"/>
    </sheetView>
  </sheetViews>
  <sheetFormatPr defaultColWidth="9.44140625" defaultRowHeight="14.4"/>
  <cols>
    <col min="1" max="1" width="29.44140625" style="2" customWidth="1"/>
    <col min="2" max="2" width="15" style="2" customWidth="1"/>
    <col min="3" max="3" width="12" style="2" customWidth="1"/>
    <col min="4" max="4" width="20.44140625" style="2" customWidth="1"/>
    <col min="5" max="5" width="20.5546875" style="2" customWidth="1"/>
    <col min="6" max="6" width="12.44140625" style="2" customWidth="1"/>
    <col min="7" max="7" width="11.5546875" style="2" customWidth="1"/>
    <col min="8" max="16384" width="9.44140625" style="2"/>
  </cols>
  <sheetData>
    <row r="1" spans="1:7" s="50" customFormat="1" ht="30" customHeight="1">
      <c r="A1" s="155" t="s">
        <v>755</v>
      </c>
      <c r="B1" s="155"/>
      <c r="C1" s="155"/>
      <c r="D1" s="155"/>
      <c r="E1" s="155"/>
      <c r="F1" s="52"/>
    </row>
    <row r="2" spans="1:7" ht="25.35" customHeight="1">
      <c r="A2" s="257" t="s">
        <v>756</v>
      </c>
      <c r="B2" s="257"/>
      <c r="C2" s="257"/>
      <c r="D2" s="257"/>
      <c r="E2" s="257"/>
      <c r="F2" s="40"/>
    </row>
    <row r="3" spans="1:7" ht="25.35" customHeight="1">
      <c r="A3" s="258" t="s">
        <v>757</v>
      </c>
      <c r="B3" s="258"/>
      <c r="C3" s="258"/>
      <c r="D3" s="258"/>
      <c r="E3" s="258"/>
      <c r="F3" s="41"/>
    </row>
    <row r="4" spans="1:7" ht="30" customHeight="1">
      <c r="A4" s="258"/>
      <c r="B4" s="258"/>
      <c r="C4" s="258"/>
      <c r="D4" s="258"/>
      <c r="E4" s="258"/>
      <c r="F4" s="41"/>
    </row>
    <row r="5" spans="1:7" s="50" customFormat="1" ht="30" customHeight="1">
      <c r="A5" s="155" t="s">
        <v>758</v>
      </c>
      <c r="B5" s="155"/>
      <c r="C5" s="155"/>
      <c r="D5" s="155"/>
      <c r="E5" s="155"/>
      <c r="F5" s="52"/>
    </row>
    <row r="6" spans="1:7" ht="30" customHeight="1">
      <c r="A6" s="13" t="s">
        <v>759</v>
      </c>
      <c r="B6" s="242" t="s">
        <v>760</v>
      </c>
      <c r="C6" s="242"/>
      <c r="D6" s="13" t="s">
        <v>761</v>
      </c>
      <c r="E6" s="13" t="s">
        <v>762</v>
      </c>
      <c r="F6" s="42"/>
    </row>
    <row r="7" spans="1:7" ht="25.35" customHeight="1">
      <c r="A7" s="58" t="s">
        <v>763</v>
      </c>
      <c r="B7" s="247" t="s">
        <v>764</v>
      </c>
      <c r="C7" s="248"/>
      <c r="D7" s="58" t="s">
        <v>765</v>
      </c>
      <c r="E7" s="70" t="s">
        <v>766</v>
      </c>
    </row>
    <row r="8" spans="1:7" ht="25.35" customHeight="1">
      <c r="A8" s="58" t="s">
        <v>767</v>
      </c>
      <c r="B8" s="247" t="s">
        <v>768</v>
      </c>
      <c r="C8" s="248"/>
      <c r="D8" s="58" t="s">
        <v>769</v>
      </c>
      <c r="E8" s="70" t="s">
        <v>766</v>
      </c>
    </row>
    <row r="9" spans="1:7" s="50" customFormat="1" ht="30" customHeight="1">
      <c r="A9" s="49" t="s">
        <v>770</v>
      </c>
      <c r="G9" s="54"/>
    </row>
    <row r="10" spans="1:7">
      <c r="A10" s="160" t="s">
        <v>771</v>
      </c>
      <c r="B10" s="160"/>
      <c r="C10" s="160" t="s">
        <v>772</v>
      </c>
      <c r="D10" s="160"/>
      <c r="E10" s="160"/>
      <c r="F10" s="43"/>
    </row>
    <row r="11" spans="1:7" ht="30" customHeight="1">
      <c r="A11" s="223"/>
      <c r="B11" s="223"/>
      <c r="C11" s="223"/>
      <c r="D11" s="223"/>
      <c r="E11" s="223"/>
      <c r="F11" s="44"/>
    </row>
    <row r="12" spans="1:7" ht="30" customHeight="1">
      <c r="A12" s="223"/>
      <c r="B12" s="223"/>
      <c r="C12" s="223"/>
      <c r="D12" s="223"/>
      <c r="E12" s="223"/>
      <c r="F12" s="44"/>
    </row>
    <row r="13" spans="1:7" ht="30" customHeight="1">
      <c r="A13" s="223"/>
      <c r="B13" s="223"/>
      <c r="C13" s="223"/>
      <c r="D13" s="223"/>
      <c r="E13" s="223"/>
      <c r="F13" s="44"/>
    </row>
    <row r="14" spans="1:7" s="50" customFormat="1" ht="30" customHeight="1">
      <c r="A14" s="49" t="s">
        <v>773</v>
      </c>
    </row>
    <row r="15" spans="1:7" ht="28.8">
      <c r="A15" s="18" t="s">
        <v>774</v>
      </c>
      <c r="B15" s="250" t="s">
        <v>775</v>
      </c>
      <c r="C15" s="250"/>
      <c r="D15" s="250" t="s">
        <v>776</v>
      </c>
      <c r="E15" s="250"/>
      <c r="F15" s="39"/>
    </row>
    <row r="16" spans="1:7" ht="98.25" customHeight="1">
      <c r="A16" s="17"/>
      <c r="B16" s="158"/>
      <c r="C16" s="159"/>
      <c r="D16" s="158"/>
      <c r="E16" s="159"/>
      <c r="F16" s="44"/>
    </row>
    <row r="17" spans="1:6" s="50" customFormat="1" ht="30" customHeight="1">
      <c r="A17" s="251" t="s">
        <v>777</v>
      </c>
      <c r="B17" s="251"/>
      <c r="C17" s="251"/>
      <c r="D17" s="252"/>
      <c r="E17" s="252"/>
      <c r="F17" s="55"/>
    </row>
    <row r="18" spans="1:6" ht="50.1" customHeight="1">
      <c r="A18" s="253" t="s">
        <v>778</v>
      </c>
      <c r="B18" s="254"/>
      <c r="C18" s="254"/>
      <c r="D18" s="254"/>
      <c r="E18" s="255"/>
      <c r="F18" s="40"/>
    </row>
    <row r="19" spans="1:6" ht="20.100000000000001" customHeight="1">
      <c r="A19" s="14" t="s">
        <v>779</v>
      </c>
      <c r="B19" s="127" t="s">
        <v>780</v>
      </c>
      <c r="C19" s="127"/>
      <c r="D19" s="127"/>
      <c r="E19" s="127"/>
      <c r="F19" s="43"/>
    </row>
    <row r="20" spans="1:6" ht="60" customHeight="1">
      <c r="A20" s="14" t="s">
        <v>781</v>
      </c>
      <c r="B20" s="256"/>
      <c r="C20" s="256"/>
      <c r="D20" s="256"/>
      <c r="E20" s="256"/>
      <c r="F20" s="43"/>
    </row>
    <row r="21" spans="1:6" ht="20.100000000000001" customHeight="1">
      <c r="A21" s="14" t="s">
        <v>782</v>
      </c>
      <c r="B21" s="127" t="s">
        <v>783</v>
      </c>
      <c r="C21" s="127"/>
      <c r="D21" s="127"/>
      <c r="E21" s="127"/>
      <c r="F21" s="43"/>
    </row>
    <row r="22" spans="1:6" ht="20.100000000000001" customHeight="1">
      <c r="A22" s="14" t="s">
        <v>784</v>
      </c>
      <c r="B22" s="127" t="s">
        <v>785</v>
      </c>
      <c r="C22" s="127"/>
      <c r="D22" s="127"/>
      <c r="E22" s="127"/>
      <c r="F22" s="43"/>
    </row>
    <row r="23" spans="1:6" ht="20.100000000000001" customHeight="1">
      <c r="A23" s="14" t="s">
        <v>786</v>
      </c>
      <c r="B23" s="249">
        <v>46020</v>
      </c>
      <c r="C23" s="249"/>
      <c r="D23" s="249"/>
      <c r="E23" s="249"/>
      <c r="F23" s="43"/>
    </row>
    <row r="24" spans="1:6">
      <c r="A24" s="28"/>
      <c r="B24" s="43"/>
      <c r="C24" s="43"/>
      <c r="D24" s="43"/>
      <c r="E24" s="43"/>
      <c r="F24" s="43"/>
    </row>
    <row r="25" spans="1:6" ht="15.6" customHeight="1">
      <c r="A25" s="259" t="s">
        <v>787</v>
      </c>
      <c r="B25" s="259"/>
      <c r="C25" s="259"/>
      <c r="D25" s="259"/>
      <c r="E25" s="259"/>
      <c r="F25" s="45"/>
    </row>
    <row r="26" spans="1:6">
      <c r="A26" s="15" t="s">
        <v>781</v>
      </c>
      <c r="B26" s="260" t="s">
        <v>788</v>
      </c>
      <c r="C26" s="260"/>
      <c r="D26" s="260"/>
      <c r="E26" s="260"/>
      <c r="F26" s="43"/>
    </row>
    <row r="27" spans="1:6">
      <c r="A27" s="15" t="s">
        <v>782</v>
      </c>
      <c r="B27" s="260" t="s">
        <v>789</v>
      </c>
      <c r="C27" s="260"/>
      <c r="D27" s="260"/>
      <c r="E27" s="260"/>
      <c r="F27" s="43"/>
    </row>
    <row r="28" spans="1:6">
      <c r="A28" s="15" t="s">
        <v>784</v>
      </c>
      <c r="B28" s="260" t="s">
        <v>790</v>
      </c>
      <c r="C28" s="260"/>
      <c r="D28" s="260"/>
      <c r="E28" s="260"/>
      <c r="F28" s="43"/>
    </row>
    <row r="29" spans="1:6">
      <c r="A29" s="15" t="s">
        <v>786</v>
      </c>
      <c r="B29" s="261">
        <v>46017</v>
      </c>
      <c r="C29" s="261"/>
      <c r="D29" s="261"/>
      <c r="E29" s="261"/>
      <c r="F29" s="43"/>
    </row>
  </sheetData>
  <mergeCells count="28">
    <mergeCell ref="A25:E25"/>
    <mergeCell ref="B26:E26"/>
    <mergeCell ref="B27:E27"/>
    <mergeCell ref="B28:E28"/>
    <mergeCell ref="B29:E29"/>
    <mergeCell ref="B19:E19"/>
    <mergeCell ref="B20:E20"/>
    <mergeCell ref="A1:E1"/>
    <mergeCell ref="A2:E2"/>
    <mergeCell ref="A3:E4"/>
    <mergeCell ref="A5:E5"/>
    <mergeCell ref="B6:C6"/>
    <mergeCell ref="B21:E21"/>
    <mergeCell ref="B22:E22"/>
    <mergeCell ref="B7:C7"/>
    <mergeCell ref="B8:C8"/>
    <mergeCell ref="B23:E23"/>
    <mergeCell ref="A10:B10"/>
    <mergeCell ref="C10:E10"/>
    <mergeCell ref="A11:B13"/>
    <mergeCell ref="C11:E13"/>
    <mergeCell ref="D15:E15"/>
    <mergeCell ref="B16:C16"/>
    <mergeCell ref="D16:E16"/>
    <mergeCell ref="A17:C17"/>
    <mergeCell ref="D17:E17"/>
    <mergeCell ref="B15:C15"/>
    <mergeCell ref="A18:E18"/>
  </mergeCells>
  <phoneticPr fontId="34" type="noConversion"/>
  <printOptions verticalCentered="1"/>
  <pageMargins left="0.39370078740157483" right="0.39370078740157483" top="0.98425196850393704" bottom="0.98425196850393704" header="0.39370078740157483" footer="0.39370078740157483"/>
  <pageSetup paperSize="9" scale="87" orientation="portrait" r:id="rId1"/>
  <headerFooter>
    <oddHeader>&amp;C&amp;G&amp;R&amp;9The Basic Ingredients Ltd
&amp;8 7th Floor, Kings Place, 
90 York Way, London, N1 9AG       
T: 44(0)1727 760880
Registered No. 11242078
Registered in the UK</oddHeader>
    <oddFooter>&amp;L&amp;"-,Bold"&amp;9
Doc Name: Food Specification   Doc Number: BASIC-18   Version: V04   Issue Date: 11/02/2021
Issued By: Ling Hsuan Chiu   Authorised By: Emma Du&amp;C
&amp;R&amp;"-,Bold"&amp;10Confidential&amp;"-,Regular"
 &amp;D - Page &amp;P of &amp;N</oddFooter>
  </headerFooter>
  <drawing r:id="rId2"/>
  <legacyDrawingHF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8"/>
  <sheetViews>
    <sheetView tabSelected="1" workbookViewId="0">
      <selection activeCell="I9" sqref="I9"/>
    </sheetView>
  </sheetViews>
  <sheetFormatPr defaultRowHeight="42" customHeight="1"/>
  <cols>
    <col min="1" max="1" width="24.44140625" customWidth="1"/>
    <col min="2" max="2" width="71.5546875" customWidth="1"/>
  </cols>
  <sheetData>
    <row r="1" spans="1:8" s="76" customFormat="1" ht="42" customHeight="1">
      <c r="A1" s="78" t="s">
        <v>791</v>
      </c>
      <c r="B1" s="59" t="s">
        <v>792</v>
      </c>
    </row>
    <row r="2" spans="1:8" s="76" customFormat="1" ht="42" customHeight="1">
      <c r="A2" s="262" t="s">
        <v>793</v>
      </c>
      <c r="B2" s="262"/>
    </row>
    <row r="3" spans="1:8" s="76" customFormat="1" ht="82.8">
      <c r="A3" s="80">
        <v>1</v>
      </c>
      <c r="B3" s="59" t="s">
        <v>794</v>
      </c>
      <c r="D3" s="263"/>
      <c r="E3" s="263"/>
      <c r="F3" s="263"/>
      <c r="G3" s="263"/>
      <c r="H3" s="263"/>
    </row>
    <row r="4" spans="1:8" s="76" customFormat="1" ht="82.8">
      <c r="A4" s="80">
        <v>2</v>
      </c>
      <c r="B4" s="79" t="s">
        <v>795</v>
      </c>
    </row>
    <row r="5" spans="1:8" s="76" customFormat="1" ht="65.099999999999994" customHeight="1">
      <c r="A5" s="80">
        <v>3</v>
      </c>
      <c r="B5" s="79" t="s">
        <v>796</v>
      </c>
    </row>
    <row r="6" spans="1:8" s="76" customFormat="1" ht="41.4">
      <c r="A6" s="80">
        <v>4</v>
      </c>
      <c r="B6" s="59" t="s">
        <v>797</v>
      </c>
    </row>
    <row r="7" spans="1:8" s="76" customFormat="1" ht="27.6">
      <c r="A7" s="80">
        <v>5</v>
      </c>
      <c r="B7" s="79" t="s">
        <v>798</v>
      </c>
    </row>
    <row r="8" spans="1:8" ht="42" customHeight="1">
      <c r="A8" s="77"/>
    </row>
  </sheetData>
  <mergeCells count="2">
    <mergeCell ref="A2:B2"/>
    <mergeCell ref="D3:H3"/>
  </mergeCells>
  <phoneticPr fontId="34" type="noConversion"/>
  <pageMargins left="0.25" right="0.25" top="0.75" bottom="0.75" header="0.3" footer="0.3"/>
  <pageSetup paperSize="9"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9C90FBB319384E9453BC654633A1BE" ma:contentTypeVersion="18" ma:contentTypeDescription="Create a new document." ma:contentTypeScope="" ma:versionID="f12f626cb4656acfa57bc6e2f51cc2d0">
  <xsd:schema xmlns:xsd="http://www.w3.org/2001/XMLSchema" xmlns:xs="http://www.w3.org/2001/XMLSchema" xmlns:p="http://schemas.microsoft.com/office/2006/metadata/properties" xmlns:ns2="3bb59413-afb5-4b9b-85e8-61d2b74a5666" xmlns:ns3="4faae966-7260-43d3-ae92-efca4c8c38c2" targetNamespace="http://schemas.microsoft.com/office/2006/metadata/properties" ma:root="true" ma:fieldsID="893be911098693cceb085112851dd985" ns2:_="" ns3:_="">
    <xsd:import namespace="3bb59413-afb5-4b9b-85e8-61d2b74a5666"/>
    <xsd:import namespace="4faae966-7260-43d3-ae92-efca4c8c38c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ServiceLocation" minOccurs="0"/>
                <xsd:element ref="ns2:MediaServiceAutoKeyPoints" minOccurs="0"/>
                <xsd:element ref="ns2:MediaServiceKeyPoints"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b59413-afb5-4b9b-85e8-61d2b74a56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a42d9c68-cab4-4c2b-b9bf-2edd401046c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aae966-7260-43d3-ae92-efca4c8c38c2"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7d0d89c-76ff-4c43-87e1-1290ff7c45d3}" ma:internalName="TaxCatchAll" ma:showField="CatchAllData" ma:web="4faae966-7260-43d3-ae92-efca4c8c38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3bb59413-afb5-4b9b-85e8-61d2b74a5666">
      <Terms xmlns="http://schemas.microsoft.com/office/infopath/2007/PartnerControls"/>
    </lcf76f155ced4ddcb4097134ff3c332f>
    <TaxCatchAll xmlns="4faae966-7260-43d3-ae92-efca4c8c38c2"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93D1E3-01F7-47A7-898E-1E9C3CE9BAE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b59413-afb5-4b9b-85e8-61d2b74a5666"/>
    <ds:schemaRef ds:uri="4faae966-7260-43d3-ae92-efca4c8c38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4723A5E2-595D-4512-981B-0DECE7E41C7F}">
  <ds:schemaRefs>
    <ds:schemaRef ds:uri="http://schemas.microsoft.com/office/2006/metadata/properties"/>
    <ds:schemaRef ds:uri="http://schemas.microsoft.com/office/infopath/2007/PartnerControls"/>
    <ds:schemaRef ds:uri="3bb59413-afb5-4b9b-85e8-61d2b74a5666"/>
    <ds:schemaRef ds:uri="4faae966-7260-43d3-ae92-efca4c8c38c2"/>
  </ds:schemaRefs>
</ds:datastoreItem>
</file>

<file path=customXml/itemProps3.xml><?xml version="1.0" encoding="utf-8"?>
<ds:datastoreItem xmlns:ds="http://schemas.openxmlformats.org/officeDocument/2006/customXml" ds:itemID="{45054EDF-03E2-459D-A531-9A9DADBF4F0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5</vt:i4>
      </vt:variant>
    </vt:vector>
  </HeadingPairs>
  <TitlesOfParts>
    <vt:vector size="13" baseType="lpstr">
      <vt:lpstr>1-5.Manufacturer &amp; product info</vt:lpstr>
      <vt:lpstr>6-8.Ingre&amp;Nutrition&amp;Allergens</vt:lpstr>
      <vt:lpstr>9-13.Quality Attributes </vt:lpstr>
      <vt:lpstr>Annex 1 Pesticide </vt:lpstr>
      <vt:lpstr>14-16.Quantity&amp;packaging info</vt:lpstr>
      <vt:lpstr>Warranty statement</vt:lpstr>
      <vt:lpstr>17-21.HACCP,Artwork&amp;SpecAuthor.</vt:lpstr>
      <vt:lpstr>22 USPs</vt:lpstr>
      <vt:lpstr>'14-16.Quantity&amp;packaging info'!Print_Area</vt:lpstr>
      <vt:lpstr>'1-5.Manufacturer &amp; product info'!Print_Area</vt:lpstr>
      <vt:lpstr>'17-21.HACCP,Artwork&amp;SpecAuthor.'!Print_Area</vt:lpstr>
      <vt:lpstr>'6-8.Ingre&amp;Nutrition&amp;Allergens'!Print_Area</vt:lpstr>
      <vt:lpstr>'9-13.Quality Attributes '!Print_Area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hsuan</dc:creator>
  <cp:keywords/>
  <dc:description/>
  <cp:lastModifiedBy>Olivia Ryley</cp:lastModifiedBy>
  <cp:revision/>
  <dcterms:created xsi:type="dcterms:W3CDTF">2020-04-03T10:32:46Z</dcterms:created>
  <dcterms:modified xsi:type="dcterms:W3CDTF">2026-04-15T14:22:03Z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0x010100A19C90FBB319384E9453BC654633A1BE</vt:lpwstr>
  </property>
  <property fmtid="{D5CDD505-2E9C-101B-9397-08002B2CF9AE}" pid="3" name="MediaServiceImageTags">
    <vt:lpwstr/>
  </property>
</Properties>
</file>