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38" documentId="13_ncr:1_{D155048C-8964-48A1-B792-79CD738CB699}" xr6:coauthVersionLast="47" xr6:coauthVersionMax="47" xr10:uidLastSave="{E77C9BC1-5161-4545-82D5-5765B9F27755}"/>
  <bookViews>
    <workbookView xWindow="380" yWindow="380" windowWidth="28800" windowHeight="15370" tabRatio="994" activeTab="6" xr2:uid="{00000000-000D-0000-FFFF-FFFF00000000}"/>
  </bookViews>
  <sheets>
    <sheet name="1-5.Manufacturer &amp; product info" sheetId="1" r:id="rId1"/>
    <sheet name="Sheet1" sheetId="15" r:id="rId2"/>
    <sheet name="6-8.Ingre&amp;Nutrition&amp;Allergens" sheetId="2" r:id="rId3"/>
    <sheet name="9-13.Quality Attributes " sheetId="11" r:id="rId4"/>
    <sheet name="14-16.Quantity&amp;packaging info" sheetId="8" r:id="rId5"/>
    <sheet name="17-20.HACCP,Artwork&amp;SpecAuthor." sheetId="5" r:id="rId6"/>
    <sheet name="USP &amp; Content verification" sheetId="14" r:id="rId7"/>
    <sheet name="FAQs" sheetId="16" r:id="rId8"/>
  </sheets>
  <definedNames>
    <definedName name="_xlnm.Print_Area" localSheetId="4">'14-16.Quantity&amp;packaging info'!$A$1:$F$32</definedName>
    <definedName name="_xlnm.Print_Area" localSheetId="0">'1-5.Manufacturer &amp; product info'!$A$1:$B$28</definedName>
    <definedName name="_xlnm.Print_Area" localSheetId="5">'17-20.HACCP,Artwork&amp;SpecAuthor.'!$A$1:$E$28</definedName>
    <definedName name="_xlnm.Print_Area" localSheetId="2">'6-8.Ingre&amp;Nutrition&amp;Allergens'!$A$1:$I$39</definedName>
    <definedName name="_xlnm.Print_Area" localSheetId="3">'9-13.Quality Attributes '!$A$1:$F$38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8" l="1"/>
  <c r="B30" i="8"/>
  <c r="C29" i="8"/>
  <c r="B29" i="8"/>
  <c r="C28" i="8"/>
  <c r="B28" i="8"/>
  <c r="C27" i="8"/>
  <c r="B27" i="8"/>
  <c r="B21" i="8"/>
  <c r="B20" i="8"/>
  <c r="H21" i="2"/>
  <c r="J10" i="2"/>
  <c r="E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Nancy Deng</author>
    <author>nancy_thebasic</author>
  </authors>
  <commentList>
    <comment ref="C3" authorId="0" shapeId="0" xr:uid="{00000000-0006-0000-0200-000001000000}">
      <text>
        <r>
          <rPr>
            <sz val="9"/>
            <rFont val="Tahoma"/>
            <family val="2"/>
          </rPr>
          <t>average value based research paper: Inorganic arsenic &lt;0.3 mg/kg; Total arsenic &lt;24 mg/kg: https://www.researchgate.net/publication/6471201_Arsenic_in_Seaweed-Forms_Concentration_and_Dietary_Exposure</t>
        </r>
      </text>
    </comment>
    <comment ref="D4" authorId="1" shapeId="0" xr:uid="{00000000-0006-0000-0200-000002000000}">
      <text>
        <r>
          <rPr>
            <b/>
            <sz val="9"/>
            <rFont val="Tahoma"/>
            <family val="2"/>
          </rPr>
          <t xml:space="preserve">GB2762-2017
</t>
        </r>
      </text>
    </comment>
    <comment ref="C6" authorId="1" shapeId="0" xr:uid="{00000000-0006-0000-0200-000003000000}">
      <text>
        <r>
          <rPr>
            <sz val="9"/>
            <rFont val="Tahoma"/>
            <family val="2"/>
          </rPr>
          <t xml:space="preserve">According to Regulation (EC) No 396/2005
</t>
        </r>
      </text>
    </comment>
  </commentList>
</comments>
</file>

<file path=xl/sharedStrings.xml><?xml version="1.0" encoding="utf-8"?>
<sst xmlns="http://schemas.openxmlformats.org/spreadsheetml/2006/main" count="449" uniqueCount="286">
  <si>
    <t>1.Product Gernal Description:</t>
  </si>
  <si>
    <r>
      <rPr>
        <sz val="12"/>
        <color theme="1"/>
        <rFont val="Calibri Light"/>
        <charset val="134"/>
        <scheme val="major"/>
      </rPr>
      <t>Product Name:</t>
    </r>
    <r>
      <rPr>
        <sz val="10"/>
        <color theme="1"/>
        <rFont val="Calibri Light"/>
        <charset val="134"/>
        <scheme val="major"/>
      </rPr>
      <t xml:space="preserve">
* must match with the declared name on product package &amp; name in SAP</t>
    </r>
  </si>
  <si>
    <t>Scientific name</t>
  </si>
  <si>
    <t>Neopyropia yezoensis</t>
  </si>
  <si>
    <t>Purchase UoM:</t>
  </si>
  <si>
    <t>20/12x5sheets</t>
  </si>
  <si>
    <t>TBI Product Code:</t>
  </si>
  <si>
    <t>S001</t>
  </si>
  <si>
    <t>HS Code</t>
  </si>
  <si>
    <t xml:space="preserve">2.Manufacturer Information </t>
  </si>
  <si>
    <t>Name of Manufacturer:</t>
  </si>
  <si>
    <t>Nantong Xiehe Foods Co., Ltd.</t>
  </si>
  <si>
    <t>Address of Manufacturer:</t>
  </si>
  <si>
    <t>No.9 Tongyang Road, Juegang Street, Rudong County,Jiangsu China</t>
  </si>
  <si>
    <r>
      <rPr>
        <sz val="12"/>
        <color theme="1"/>
        <rFont val="Calibri Light"/>
        <charset val="134"/>
        <scheme val="major"/>
      </rPr>
      <t xml:space="preserve">EU Approval Number (if apply):
</t>
    </r>
    <r>
      <rPr>
        <sz val="9"/>
        <color theme="1"/>
        <rFont val="Calibri Light"/>
        <charset val="134"/>
        <scheme val="major"/>
      </rPr>
      <t xml:space="preserve">*for prodcut contains </t>
    </r>
    <r>
      <rPr>
        <b/>
        <sz val="9"/>
        <color theme="1"/>
        <rFont val="Calibri Light"/>
        <charset val="134"/>
        <scheme val="major"/>
      </rPr>
      <t>animal origin</t>
    </r>
    <r>
      <rPr>
        <sz val="9"/>
        <color theme="1"/>
        <rFont val="Calibri Light"/>
        <charset val="134"/>
        <scheme val="major"/>
      </rPr>
      <t xml:space="preserve"> only</t>
    </r>
  </si>
  <si>
    <t>N/A</t>
  </si>
  <si>
    <t xml:space="preserve">GFSI Recoginised standard e.g. BRCGS, FSSC22000, IFS, etc.If certified indicate standards name,achieved grade and  attach the certificates &amp; reports </t>
  </si>
  <si>
    <t>BRCGS -  Garde A</t>
  </si>
  <si>
    <t>Global G.A.P.</t>
  </si>
  <si>
    <t>No</t>
  </si>
  <si>
    <t>ASC</t>
  </si>
  <si>
    <t>SEDEX Member No.</t>
  </si>
  <si>
    <t>ZC407210947</t>
  </si>
  <si>
    <t>SEDEX SMETA Report
If a SMETA audit is conducted, please indicate the audit date here and attach the report</t>
  </si>
  <si>
    <t xml:space="preserve">Other accreditations </t>
  </si>
  <si>
    <t>HALAL, KOSHER, ISO22000(HACCP), ISO9001</t>
  </si>
  <si>
    <t>3.Dietary Requirements</t>
  </si>
  <si>
    <t>Product suitable for :</t>
  </si>
  <si>
    <t>*Please choose Yes/No</t>
  </si>
  <si>
    <r>
      <rPr>
        <sz val="12"/>
        <color theme="1"/>
        <rFont val="Calibri Light"/>
        <charset val="134"/>
        <scheme val="major"/>
      </rPr>
      <t xml:space="preserve">Vegetarians </t>
    </r>
    <r>
      <rPr>
        <sz val="12"/>
        <color rgb="FFFF0000"/>
        <rFont val="Calibri Light"/>
        <charset val="134"/>
        <scheme val="major"/>
      </rPr>
      <t>(Contains no animal product but may contain animal-derived ingredients, e.g Milk &amp; egg)</t>
    </r>
  </si>
  <si>
    <t>Yes</t>
  </si>
  <si>
    <r>
      <rPr>
        <sz val="12"/>
        <color theme="1"/>
        <rFont val="Calibri Light"/>
        <charset val="134"/>
        <scheme val="major"/>
      </rPr>
      <t>Vegans</t>
    </r>
    <r>
      <rPr>
        <sz val="12"/>
        <color rgb="FFFF0000"/>
        <rFont val="Calibri Light"/>
        <charset val="134"/>
        <scheme val="major"/>
      </rPr>
      <t xml:space="preserve"> (Contains no animal product and derived ingredients)</t>
    </r>
  </si>
  <si>
    <t>Halal (check certificate scop)</t>
  </si>
  <si>
    <t>Kosher (check certificate scop)</t>
  </si>
  <si>
    <t>4.Storage Condition&amp;Shelf Life</t>
  </si>
  <si>
    <t>Storage Condition: Ambient product must include once opened how to store and consum within how many days , Frozen product must include once defrosted temperature range (°C)  &amp; consum within how many days under chilled</t>
  </si>
  <si>
    <t>Store in cool dry place and away from direct sunlight. (temperature≤28℃，humidity≤55%); Once opened, please seal it well, best keep refrigerated and consume in seven days</t>
  </si>
  <si>
    <t>Total Shelf Life from Production</t>
  </si>
  <si>
    <t>18months</t>
  </si>
  <si>
    <t>Date Code Format E.g. DD/MM/YY</t>
  </si>
  <si>
    <t>DD/MM/YYYY</t>
  </si>
  <si>
    <t xml:space="preserve">5.Instructions for Use </t>
  </si>
  <si>
    <t>ready to eat</t>
  </si>
  <si>
    <t>6.Product Composition</t>
  </si>
  <si>
    <t>Ingredients</t>
  </si>
  <si>
    <t>Components</t>
  </si>
  <si>
    <t>% 
Composition</t>
  </si>
  <si>
    <t>Supplier Names</t>
  </si>
  <si>
    <t>Country of Origin</t>
  </si>
  <si>
    <t>Genetically modified?</t>
  </si>
  <si>
    <r>
      <rPr>
        <sz val="8"/>
        <color theme="1"/>
        <rFont val="Calibri Light"/>
        <charset val="134"/>
        <scheme val="major"/>
      </rPr>
      <t xml:space="preserve">(Including </t>
    </r>
    <r>
      <rPr>
        <b/>
        <sz val="8"/>
        <color theme="1"/>
        <rFont val="Calibri Light"/>
        <charset val="134"/>
        <scheme val="major"/>
      </rPr>
      <t>E numbers</t>
    </r>
    <r>
      <rPr>
        <sz val="8"/>
        <color theme="1"/>
        <rFont val="Calibri Light"/>
        <charset val="134"/>
        <scheme val="major"/>
      </rPr>
      <t xml:space="preserve"> and </t>
    </r>
    <r>
      <rPr>
        <sz val="8"/>
        <color rgb="FFFF0000"/>
        <rFont val="Calibri Light"/>
        <charset val="134"/>
        <scheme val="major"/>
      </rPr>
      <t>*</t>
    </r>
    <r>
      <rPr>
        <b/>
        <sz val="8"/>
        <color rgb="FFFF0000"/>
        <rFont val="Calibri Light"/>
        <charset val="134"/>
        <scheme val="major"/>
      </rPr>
      <t>functions</t>
    </r>
    <r>
      <rPr>
        <sz val="8"/>
        <color theme="1"/>
        <rFont val="Calibri Light"/>
        <charset val="134"/>
        <scheme val="major"/>
      </rPr>
      <t xml:space="preserve"> for additives)</t>
    </r>
  </si>
  <si>
    <t>(if ingredient is composed of several sub-ingredients)</t>
  </si>
  <si>
    <r>
      <rPr>
        <sz val="8"/>
        <color theme="1"/>
        <rFont val="Calibri Light"/>
        <charset val="134"/>
        <scheme val="major"/>
      </rPr>
      <t xml:space="preserve">(Please list the ingredients </t>
    </r>
    <r>
      <rPr>
        <b/>
        <sz val="8"/>
        <color theme="1"/>
        <rFont val="Calibri Light"/>
        <charset val="134"/>
        <scheme val="major"/>
      </rPr>
      <t>in descending order</t>
    </r>
    <r>
      <rPr>
        <sz val="8"/>
        <color theme="1"/>
        <rFont val="Calibri Light"/>
        <charset val="134"/>
        <scheme val="major"/>
      </rPr>
      <t>)</t>
    </r>
  </si>
  <si>
    <t>(Please list all suppliers per ingredient)</t>
  </si>
  <si>
    <t>Dried Nori Seaweed (Neopyropia yezoensis)</t>
  </si>
  <si>
    <t>NANTONG XIEHE FOODS CO., LTD</t>
  </si>
  <si>
    <t>China</t>
  </si>
  <si>
    <t>Total</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</si>
  <si>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</si>
  <si>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7.Nutritional Information</t>
  </si>
  <si>
    <t>* Not Mandatory</t>
  </si>
  <si>
    <t>Typical Values (g)</t>
  </si>
  <si>
    <t>Per 100g/100ml</t>
  </si>
  <si>
    <t xml:space="preserve">Energy (Kcal/KJ) </t>
  </si>
  <si>
    <t>Kcal:358
KJ:1499</t>
  </si>
  <si>
    <t>Fat</t>
  </si>
  <si>
    <t xml:space="preserve">   of which saturate fat</t>
  </si>
  <si>
    <t xml:space="preserve">   of which monounsaturated fat*</t>
  </si>
  <si>
    <t xml:space="preserve">   of which, polyunsaturated fat*</t>
  </si>
  <si>
    <t>Carbohydrate</t>
  </si>
  <si>
    <t xml:space="preserve">   of which sugar</t>
  </si>
  <si>
    <t xml:space="preserve">   of which Polyols*</t>
  </si>
  <si>
    <t xml:space="preserve">   of which starch*</t>
  </si>
  <si>
    <t>Fibre*</t>
  </si>
  <si>
    <t>Protein</t>
  </si>
  <si>
    <t>Salt</t>
  </si>
  <si>
    <t>Sodium in mg x 2.5 /1000 = salt in g</t>
  </si>
  <si>
    <t>NOTE: Must attach lab analyses report</t>
  </si>
  <si>
    <t>8.The fourteen Allergens – Regulation (EU) No 1169/2011</t>
  </si>
  <si>
    <t>Potential Component</t>
  </si>
  <si>
    <t xml:space="preserve">Product contains? </t>
  </si>
  <si>
    <t xml:space="preserve">In which ingredient? </t>
  </si>
  <si>
    <t>Handled on manufacturing site?</t>
  </si>
  <si>
    <t>In which material?</t>
  </si>
  <si>
    <t>Measures to prevent Cross-contamination</t>
  </si>
  <si>
    <t xml:space="preserve">Precautionary allergen labelling (May Contain statement) needed? </t>
  </si>
  <si>
    <t>*Please tick in the box</t>
  </si>
  <si>
    <t>Yes/No</t>
  </si>
  <si>
    <t>01</t>
  </si>
  <si>
    <r>
      <rPr>
        <sz val="12"/>
        <color rgb="FF000000"/>
        <rFont val="Calibri Light"/>
        <family val="2"/>
      </rPr>
      <t xml:space="preserve">Cereals containing gluten
</t>
    </r>
    <r>
      <rPr>
        <sz val="10"/>
        <color rgb="FF000000"/>
        <rFont val="Calibri Light"/>
        <family val="2"/>
      </rPr>
      <t>including wheat, Rye, Barley, Oats, Spelt &amp; Khorasan and products thereof:</t>
    </r>
  </si>
  <si>
    <t>Wheat in Soy sauce</t>
  </si>
  <si>
    <t xml:space="preserve">Clearly label all allergens for segregation in storage area. This is ingredient is only used for seasoned seaweed, which is processed on separate production line </t>
  </si>
  <si>
    <t>02</t>
  </si>
  <si>
    <t>Crustaceans and products thereof:</t>
  </si>
  <si>
    <t xml:space="preserve">Seaweed is farmed &amp; harvested in open sea without effective segregation from the rest of the ocean habitants.  There is a risk of cross contamination of fish , crustaceans and Molluscs into seaweed. </t>
  </si>
  <si>
    <t xml:space="preserve">Raw material passes the foreign body detect machine first. All rejected raw material is checked by trained staffs, once foreign bodies have been manually removed, the relevant products will be sent to the foreign body machine once again.  2nd time rejected raw material are removed from the product line to be disposed. The nori product will pass foreign body detect machine again enhance the overall effectiveness </t>
  </si>
  <si>
    <t>03</t>
  </si>
  <si>
    <t>Fish and products thereof:</t>
  </si>
  <si>
    <t>04</t>
  </si>
  <si>
    <t>Molluscs and products thereof:</t>
  </si>
  <si>
    <t>05</t>
  </si>
  <si>
    <t>Peanuts and products thereof:</t>
  </si>
  <si>
    <t>06</t>
  </si>
  <si>
    <t>Soybeans and products thereof:</t>
  </si>
  <si>
    <t>Soy Sauce</t>
  </si>
  <si>
    <t>07</t>
  </si>
  <si>
    <t>Milk and products thereof:</t>
  </si>
  <si>
    <t>08</t>
  </si>
  <si>
    <t>Nuts and products thereof:</t>
  </si>
  <si>
    <t>09</t>
  </si>
  <si>
    <t>Celery and products thereof:</t>
  </si>
  <si>
    <t>10</t>
  </si>
  <si>
    <t>Mustard and products thereof:</t>
  </si>
  <si>
    <t>11</t>
  </si>
  <si>
    <t>Sesame seeds and products thereof:</t>
  </si>
  <si>
    <t>12</t>
  </si>
  <si>
    <t>Sulphur Dioxide or Sulphites:</t>
  </si>
  <si>
    <t>13</t>
  </si>
  <si>
    <t>Lupin and products thereof:</t>
  </si>
  <si>
    <t>14</t>
  </si>
  <si>
    <t>Egg and products thereof:</t>
  </si>
  <si>
    <t>9.Chemical Standard &amp; Harmful Contamination</t>
  </si>
  <si>
    <r>
      <rPr>
        <b/>
        <sz val="12"/>
        <color theme="1"/>
        <rFont val="Calibri Light"/>
        <charset val="134"/>
        <scheme val="major"/>
      </rPr>
      <t>Test Item</t>
    </r>
    <r>
      <rPr>
        <sz val="12"/>
        <color theme="1"/>
        <rFont val="Calibri Light"/>
        <charset val="134"/>
        <scheme val="major"/>
      </rPr>
      <t xml:space="preserve">
Depends on the products, different pesticides, heavy metals, chemicals should be monitord. Fill in the items to be monitored according to the likely risk of contamination ; Example : Cadmium in seaweed, Acidity in sushi ginger </t>
    </r>
  </si>
  <si>
    <t>EU MRL standard/Recommendation</t>
  </si>
  <si>
    <t>Country of Origin MRL Standard</t>
  </si>
  <si>
    <t>Test Frequency</t>
  </si>
  <si>
    <t xml:space="preserve">Inorganic -arsenic </t>
  </si>
  <si>
    <t>≤0.3mg/kg</t>
  </si>
  <si>
    <t>─</t>
  </si>
  <si>
    <t>once per year</t>
  </si>
  <si>
    <t>Lead(Pb)</t>
  </si>
  <si>
    <t>≤ 1.0 mg/kg 
(on dry basis)</t>
  </si>
  <si>
    <t>Cadmium(Cd)</t>
  </si>
  <si>
    <t>≤3.0mg/kg</t>
  </si>
  <si>
    <t xml:space="preserve">Mecury (Hg) </t>
  </si>
  <si>
    <r>
      <rPr>
        <sz val="10"/>
        <color theme="1"/>
        <rFont val="Aptos Narrow"/>
        <family val="2"/>
      </rPr>
      <t>≤</t>
    </r>
    <r>
      <rPr>
        <sz val="10"/>
        <color theme="1"/>
        <rFont val="Calibri"/>
        <family val="2"/>
      </rPr>
      <t xml:space="preserve">0.01 mg/kg  
</t>
    </r>
    <r>
      <rPr>
        <sz val="9"/>
        <color theme="1"/>
        <rFont val="Calibri"/>
        <family val="2"/>
      </rPr>
      <t>(on raw material basis)</t>
    </r>
  </si>
  <si>
    <t>10.Acrylamide</t>
  </si>
  <si>
    <t xml:space="preserve">Are Products at risk of acrylamide? </t>
  </si>
  <si>
    <t>If Yes. What mitigation measures are in place to manage acrylamide levels with the food?</t>
  </si>
  <si>
    <t>11.Radioactivity</t>
  </si>
  <si>
    <t>*occurs naturally in all food and can be transferred into food in different ways eg crops from soil, drinking water from the earth, Fish and Shellfish from the water or Sea floor.</t>
  </si>
  <si>
    <t xml:space="preserve">Has the product/ ingredient been irradiated? </t>
  </si>
  <si>
    <t>Is the product/ ingredient subject to potential radioactive cross contamination?</t>
  </si>
  <si>
    <t xml:space="preserve">              If yes, what controls in place</t>
  </si>
  <si>
    <t xml:space="preserve">Has the product/ 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</si>
  <si>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</si>
  <si>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</si>
  <si>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</si>
  <si>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</si>
  <si>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</si>
  <si>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Standard</t>
  </si>
  <si>
    <t>Country of Origin Government Standard</t>
  </si>
  <si>
    <t>Manufacturer Own Standard</t>
  </si>
  <si>
    <t>TVC</t>
  </si>
  <si>
    <t>Quality Indicator</t>
  </si>
  <si>
    <r>
      <rPr>
        <sz val="11"/>
        <color theme="1"/>
        <rFont val="Calibri"/>
        <family val="2"/>
      </rPr>
      <t>&lt;10</t>
    </r>
    <r>
      <rPr>
        <vertAlign val="superscript"/>
        <sz val="11"/>
        <color theme="1"/>
        <rFont val="Calibri"/>
        <family val="2"/>
      </rPr>
      <t>4</t>
    </r>
  </si>
  <si>
    <r>
      <rPr>
        <sz val="11"/>
        <color theme="1"/>
        <rFont val="Calibri"/>
        <family val="2"/>
      </rPr>
      <t>&lt;3</t>
    </r>
    <r>
      <rPr>
        <sz val="11"/>
        <color theme="1"/>
        <rFont val="Arial"/>
        <family val="2"/>
      </rPr>
      <t>×</t>
    </r>
    <r>
      <rPr>
        <sz val="11"/>
        <color theme="1"/>
        <rFont val="Calibri"/>
        <family val="2"/>
      </rPr>
      <t>10</t>
    </r>
    <r>
      <rPr>
        <vertAlign val="superscript"/>
        <sz val="11"/>
        <color theme="1"/>
        <rFont val="Calibri"/>
        <family val="2"/>
      </rPr>
      <t>4</t>
    </r>
  </si>
  <si>
    <t>Minimum 1 sample /day</t>
  </si>
  <si>
    <t>*please clarify by filling in how many samples per day/PO rather than by each lot</t>
  </si>
  <si>
    <t>Coliforms</t>
  </si>
  <si>
    <t>Hygiene indicator</t>
  </si>
  <si>
    <t>−</t>
  </si>
  <si>
    <t>&lt;30</t>
  </si>
  <si>
    <t>Escherichia coli</t>
  </si>
  <si>
    <t>&lt;20</t>
  </si>
  <si>
    <t>1 sample/PO</t>
  </si>
  <si>
    <t>Enterobacteriaceae</t>
  </si>
  <si>
    <t>&lt;100</t>
  </si>
  <si>
    <t>Listeria spp</t>
  </si>
  <si>
    <t>Not Detected</t>
  </si>
  <si>
    <t>Listeria monocytogenes</t>
  </si>
  <si>
    <t>Pathogens</t>
  </si>
  <si>
    <t>Campylobacter spp.</t>
  </si>
  <si>
    <t>Escherichia coli O157</t>
  </si>
  <si>
    <t>Salmonella spp.</t>
  </si>
  <si>
    <t>ND</t>
  </si>
  <si>
    <t xml:space="preserve">Shigella spp. </t>
  </si>
  <si>
    <t xml:space="preserve">Vibrio cholera (O1 and O139) </t>
  </si>
  <si>
    <t>Vibrio parahaemolyticus</t>
  </si>
  <si>
    <t xml:space="preserve">Bacillus cereus </t>
  </si>
  <si>
    <r>
      <rPr>
        <sz val="11"/>
        <color theme="1"/>
        <rFont val="Calibri"/>
        <family val="2"/>
      </rPr>
      <t>&lt;10</t>
    </r>
    <r>
      <rPr>
        <vertAlign val="superscript"/>
        <sz val="11"/>
        <color theme="1"/>
        <rFont val="Calibri"/>
        <family val="2"/>
      </rPr>
      <t>3</t>
    </r>
  </si>
  <si>
    <t>Bacillus spp.</t>
  </si>
  <si>
    <t>Clostridium perfringens</t>
  </si>
  <si>
    <t>&lt;10</t>
  </si>
  <si>
    <t>Staphylococcus aureus and other coagulase-positive staphylococci</t>
  </si>
  <si>
    <t>Yeast &amp; Mould</t>
  </si>
  <si>
    <t>&lt;300</t>
  </si>
  <si>
    <t>13.Acceptance and Rejection standard</t>
  </si>
  <si>
    <r>
      <rPr>
        <b/>
        <sz val="12"/>
        <color theme="1"/>
        <rFont val="Calibri Light"/>
        <charset val="134"/>
        <scheme val="major"/>
      </rPr>
      <t>Standard Product Photo</t>
    </r>
    <r>
      <rPr>
        <b/>
        <sz val="12"/>
        <color rgb="FF000000"/>
        <rFont val="Calibri Light"/>
        <charset val="134"/>
        <scheme val="major"/>
      </rPr>
      <t xml:space="preserve"> &amp; Description </t>
    </r>
  </si>
  <si>
    <t>Rejected Product Photo&amp; Description</t>
  </si>
  <si>
    <t>IE. Grading, Sizing, Appearance, Flavor/taste, Texture, Colour, smell</t>
  </si>
  <si>
    <t>A&amp;B grade nori
with 2 or 3 holes no more than 3mm; allowing the missing piece no less than 10mm at the edge
green color
seaweed aroma
fresh seaweed flavor
crispy</t>
  </si>
  <si>
    <t>There are obvious black spots, wrinkles, splits
black color
off seaweed aroma
cannot bite it easily
torn, broken, thin</t>
  </si>
  <si>
    <t xml:space="preserve">14.Quantity Attributes </t>
  </si>
  <si>
    <t xml:space="preserve">Unit </t>
  </si>
  <si>
    <t>Case (kg)</t>
  </si>
  <si>
    <r>
      <rPr>
        <sz val="11"/>
        <color theme="1"/>
        <rFont val="Calibri Light"/>
        <charset val="134"/>
        <scheme val="major"/>
      </rPr>
      <t xml:space="preserve">Unit Drained Weight
</t>
    </r>
    <r>
      <rPr>
        <sz val="10"/>
        <color theme="1"/>
        <rFont val="Calibri Light"/>
        <charset val="134"/>
        <scheme val="major"/>
      </rPr>
      <t xml:space="preserve">(If Product contains liquid) </t>
    </r>
  </si>
  <si>
    <t>Net  Weight</t>
  </si>
  <si>
    <t>Gross Weight</t>
  </si>
  <si>
    <t>Is the product packed in a Protective atmosphere?
(if yes, indicate the composition on gases used if applicable)</t>
  </si>
  <si>
    <t>NO</t>
  </si>
  <si>
    <t>Is the product vacuum packed?</t>
  </si>
  <si>
    <t>YES</t>
  </si>
  <si>
    <t>Primary Package Plastic Material Comply with Commission Regulation (EU) No 10/2011</t>
  </si>
  <si>
    <t>15.Packaging Weight Dimensions &amp; Container Maxi Load</t>
  </si>
  <si>
    <t>Material (plastic, cardbaord, glass, etc)</t>
  </si>
  <si>
    <r>
      <rPr>
        <sz val="11"/>
        <color theme="1"/>
        <rFont val="Calibri Light"/>
        <charset val="134"/>
        <scheme val="major"/>
      </rPr>
      <t xml:space="preserve">If plastic, </t>
    </r>
    <r>
      <rPr>
        <sz val="8"/>
        <color theme="1"/>
        <rFont val="Calibri Light"/>
        <charset val="134"/>
        <scheme val="major"/>
      </rPr>
      <t xml:space="preserve"> indicate the plastictypes from below 01-07</t>
    </r>
  </si>
  <si>
    <t>Weight 
(g)</t>
  </si>
  <si>
    <t xml:space="preserve">Dimensions
(mm)   </t>
  </si>
  <si>
    <t>Primary</t>
  </si>
  <si>
    <t>plastic</t>
  </si>
  <si>
    <t>OPP+VMPET+LDPE</t>
  </si>
  <si>
    <t>L</t>
  </si>
  <si>
    <t>Barcode:5060740660440</t>
  </si>
  <si>
    <t>W</t>
  </si>
  <si>
    <t>H</t>
  </si>
  <si>
    <t>Secondary</t>
  </si>
  <si>
    <t>cardboard</t>
  </si>
  <si>
    <t>paper</t>
  </si>
  <si>
    <t>Barcode:(01)35060740660441</t>
  </si>
  <si>
    <t>Tertiary</t>
  </si>
  <si>
    <t>Barcode:(01)65060740660442</t>
  </si>
  <si>
    <t>20FCL Max Load without palletized</t>
  </si>
  <si>
    <t>40FCL Max Load without palletized</t>
  </si>
  <si>
    <t xml:space="preserve">16.Pallet Configuration </t>
  </si>
  <si>
    <t>UK Pallet Configuration 
(1.0m x 1.2m)</t>
  </si>
  <si>
    <t>EU Pallet Configuration 
(0.8m x 1.2m)</t>
  </si>
  <si>
    <t>Cases per layer</t>
  </si>
  <si>
    <t>Number of layers</t>
  </si>
  <si>
    <t xml:space="preserve">Cases/pallet </t>
  </si>
  <si>
    <t>Pallet height (m)</t>
  </si>
  <si>
    <t>Total Pallet height including pallets base</t>
  </si>
  <si>
    <t>Pallet weight (kg)</t>
  </si>
  <si>
    <t>Pallet Top-View</t>
  </si>
  <si>
    <t>*pallet height must lower than 1.75m &amp; gross weight under 1000kg</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</si>
  <si>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</si>
  <si>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</si>
  <si>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*please insert HACCP plan of product</t>
  </si>
  <si>
    <t>18.Critical Control Points</t>
  </si>
  <si>
    <t>CCP</t>
  </si>
  <si>
    <t>Control Measure</t>
  </si>
  <si>
    <t>Critical Limit</t>
  </si>
  <si>
    <t>Monitoring Frequency</t>
  </si>
  <si>
    <t>roasting by controlling temperature</t>
  </si>
  <si>
    <t xml:space="preserve">check temperature and speed on each production line and record it </t>
  </si>
  <si>
    <r>
      <rPr>
        <sz val="11"/>
        <color theme="1"/>
        <rFont val="Calibri"/>
        <family val="2"/>
      </rPr>
      <t>Temperature:  Line #3≥160</t>
    </r>
    <r>
      <rPr>
        <sz val="11"/>
        <color theme="1"/>
        <rFont val="宋体"/>
        <charset val="134"/>
      </rPr>
      <t>℃</t>
    </r>
    <r>
      <rPr>
        <sz val="11"/>
        <color theme="1"/>
        <rFont val="Calibri"/>
        <family val="2"/>
      </rPr>
      <t>; Line #4≥240</t>
    </r>
    <r>
      <rPr>
        <sz val="11"/>
        <color theme="1"/>
        <rFont val="宋体"/>
        <charset val="134"/>
      </rPr>
      <t>℃</t>
    </r>
    <r>
      <rPr>
        <sz val="11"/>
        <color theme="1"/>
        <rFont val="Calibri"/>
        <family val="2"/>
      </rPr>
      <t>; Line #2,5≥150</t>
    </r>
    <r>
      <rPr>
        <sz val="11"/>
        <color theme="1"/>
        <rFont val="宋体"/>
        <charset val="134"/>
      </rPr>
      <t>℃</t>
    </r>
    <r>
      <rPr>
        <sz val="11"/>
        <color theme="1"/>
        <rFont val="Calibri"/>
        <family val="2"/>
      </rPr>
      <t>;Line #6≥220</t>
    </r>
    <r>
      <rPr>
        <sz val="11"/>
        <color theme="1"/>
        <rFont val="宋体"/>
        <charset val="134"/>
      </rPr>
      <t>℃</t>
    </r>
    <r>
      <rPr>
        <sz val="11"/>
        <color theme="1"/>
        <rFont val="Calibri"/>
        <family val="2"/>
      </rPr>
      <t>; Line #2,3,4,5 ≤300</t>
    </r>
    <r>
      <rPr>
        <sz val="11"/>
        <color theme="1"/>
        <rFont val="宋体"/>
        <charset val="134"/>
      </rPr>
      <t>℃</t>
    </r>
    <r>
      <rPr>
        <sz val="11"/>
        <color theme="1"/>
        <rFont val="Calibri"/>
        <family val="2"/>
      </rPr>
      <t>;  Line #6≤350</t>
    </r>
    <r>
      <rPr>
        <sz val="11"/>
        <color theme="1"/>
        <rFont val="宋体"/>
        <charset val="134"/>
      </rPr>
      <t>℃</t>
    </r>
    <r>
      <rPr>
        <sz val="11"/>
        <color theme="1"/>
        <rFont val="Calibri"/>
        <family val="2"/>
      </rPr>
      <t xml:space="preserve"> 
Speed: Line #3≤200Hz;  Line #4,6≤65Hz;  Line #2,5≤100Hz                                  </t>
    </r>
  </si>
  <si>
    <t xml:space="preserve">every2 hours </t>
  </si>
  <si>
    <t>metal detecting</t>
  </si>
  <si>
    <t xml:space="preserve">using metal test piece to check </t>
  </si>
  <si>
    <r>
      <rPr>
        <sz val="11"/>
        <color theme="1"/>
        <rFont val="Calibri"/>
        <family val="2"/>
      </rPr>
      <t xml:space="preserve">Fe </t>
    </r>
    <r>
      <rPr>
        <sz val="11"/>
        <color theme="1"/>
        <rFont val="Arial"/>
        <family val="2"/>
      </rPr>
      <t>≤</t>
    </r>
    <r>
      <rPr>
        <sz val="11"/>
        <color theme="1"/>
        <rFont val="Calibri"/>
        <family val="2"/>
      </rPr>
      <t xml:space="preserve">1.2mm, Non-fe </t>
    </r>
    <r>
      <rPr>
        <sz val="11"/>
        <color theme="1"/>
        <rFont val="Arial"/>
        <family val="2"/>
      </rPr>
      <t>≤</t>
    </r>
    <r>
      <rPr>
        <sz val="11"/>
        <color theme="1"/>
        <rFont val="Calibri"/>
        <family val="2"/>
      </rPr>
      <t xml:space="preserve">1.5mm, Sus </t>
    </r>
    <r>
      <rPr>
        <sz val="11"/>
        <color theme="1"/>
        <rFont val="Arial"/>
        <family val="2"/>
      </rPr>
      <t>≤</t>
    </r>
    <r>
      <rPr>
        <sz val="11"/>
        <color theme="1"/>
        <rFont val="Calibri"/>
        <family val="2"/>
      </rPr>
      <t xml:space="preserve">2.0mm
</t>
    </r>
  </si>
  <si>
    <t>*prior to prodution and after production;                                                                                               *every 1 hour in production</t>
  </si>
  <si>
    <t>19.Artwork</t>
  </si>
  <si>
    <t>Inner Label / Package Design artwork</t>
  </si>
  <si>
    <t>Outer Label / Package Design artwork</t>
  </si>
  <si>
    <t>20.Packaging Photos</t>
  </si>
  <si>
    <t>Finished Product with Primary package</t>
  </si>
  <si>
    <t>Outer Case (Secondary)</t>
  </si>
  <si>
    <t>Specification Authorization</t>
  </si>
  <si>
    <t>1.Product to be supplied in accordance with this agreed specification. No changes are to be made without prior knowledge and prior written agreement of The Basic Ingredients Ltd.
2.The contents of this specification are confidential and should not be disclosed to a third party without a written approval of The Basic Ingredients Ltd. 
3. Product must be fit for purpose of the nature and substance stated in this specification and free from foreign body.
4. The raw materials used in this product fulfil the requirements described in the Regulation 1881/2006/EC related to contaminants in foodstuffs, the Regulation 396/2005/EC related to pesticides in foodstuffs, and their amendments.
5. The product has not been treated with ionising radiation and does not contain any irradiated ingredients- Regulated under Directive 1999/2/EC and Directive 1999/3/EC.
6. This product does not contain ingredients that contain GMO or consist of GMO or were produced from GMO - Regulated under Regulation (EC) No 1829/2003, Regulation (EC) No 1830/2003, and their amendments.
7. Products to be delivered using suitable transport in the stated conditions (i.e. ambient, chilled, frozen).
8. The information on this specification can be used without reservation to advise customers with food allergies, intolerances or aversions, especially those who may die from an anaphylactic reaction to traces of ingredients.
9. All materials intended to come into contact with foods complies with European regulations: Regulation (EC) No. 1935/2004, Regulation (EC) No. 2023/2006, Regulation (EU) No. 10/2011, Directives 82/711/EEC, 85/572/EEC, 2002/72/EEC (and the relevant amendments).</t>
  </si>
  <si>
    <t>Manufacturer Name</t>
  </si>
  <si>
    <t>NANTONG XIEHE FOODS CO., LTD.</t>
  </si>
  <si>
    <t>Signature</t>
  </si>
  <si>
    <t>Print Name</t>
  </si>
  <si>
    <t>LIU JIAN</t>
  </si>
  <si>
    <t>Position in Company</t>
  </si>
  <si>
    <t>Department Director</t>
  </si>
  <si>
    <t>Date</t>
  </si>
  <si>
    <t>For and on behalf of The Basic Ingredients Ltd:</t>
  </si>
  <si>
    <t xml:space="preserve">Title </t>
  </si>
  <si>
    <t xml:space="preserve"> USP No 1</t>
  </si>
  <si>
    <t xml:space="preserve"> USP No 2</t>
  </si>
  <si>
    <t xml:space="preserve"> USP No 3</t>
  </si>
  <si>
    <t xml:space="preserve"> USP No 4</t>
  </si>
  <si>
    <t xml:space="preserve"> USP No 5</t>
  </si>
  <si>
    <t>Seaweed sushi nori 5 sheet</t>
  </si>
  <si>
    <t xml:space="preserve">I have coeliac disease and having trouble finding gluten free labelled nori sheets where I live. Are the Emma Basic seaweed nori sheets likely to be contaminated with traces of gluten? From the source or production/packaging process etc?
</t>
  </si>
  <si>
    <t>Q1</t>
  </si>
  <si>
    <t>A1</t>
  </si>
  <si>
    <t>I have coeliac disease and having trouble finding gluten free labelled nori sheets where I live. Are the Emma Basic seaweed nori sheets likely to be contaminated with traces of gluten? From the source or production/packaging process etc?</t>
  </si>
  <si>
    <t xml:space="preserve">Thank you so much for reaching out.
Here's the complete picture. We have 3 Seaweed sushi nori : 
•	S001 — Emma Basic Seaweed Sushi Nori 5 sheets / Barcode 5060740660440
•	S006 — Emma Basic Seaweed Sushi Nori 40 sheets / Barcode 5060740660457
•	S007KZ — Emma Basic Seaweed Sushi Nori 50 sheets / Barcode 5060740662208
The ingredient of  above 3 seaweed nori is 100% roasted seaweed — just one ingredient, nothing else. No wheat, barley, rye, oats, soy sauce or any gluten-containing additive.
We have reviewed allergen risk assessment for each of our three Emma Basic Seaweed Sushi Nori products, using the industry-standard methodology (allergen presence on site, line/equipment segregation, and effectiveness of control measures).
Based on these assessments, none of the three products require a PAL (precautionary allergen label , such as may contain) for gluten. 
If you'd like the most conservative option, S007KZ (our Korean 50-sheet product) is produced at a facility where no gluten-containing products are on site  at all.
Please note that this information reflects our current batches. 
If we ever change harvest region or production facility, we carry out a fresh allergen risk assessment, and where appropriate apply a Precautionary Allergen Label to the pack. 
So please always check the ingredient and allergen information printed on the packaging before purchase.
Thank you again for taking the time to ask. You’ve genuinely helps us be a better, more transparent brand.
</t>
  </si>
  <si>
    <r>
      <rPr>
        <b/>
        <sz val="11"/>
        <color theme="1"/>
        <rFont val="Calibri"/>
        <family val="2"/>
        <scheme val="minor"/>
      </rPr>
      <t>YOUNG HARVEST /TUEXTURE</t>
    </r>
    <r>
      <rPr>
        <sz val="11"/>
        <color theme="1"/>
        <rFont val="Calibri"/>
        <charset val="134"/>
        <scheme val="minor"/>
      </rPr>
      <t xml:space="preserve">  : CRISPY, NEVER CHEWY: Emma Basic Seaweed Sheets are made from the first, most tender nori of the season  for a delicate crunch and clean ocean flavour. Perfect for sushi rolls, maki, temaki, hand rolls and onigiri.</t>
    </r>
  </si>
  <si>
    <r>
      <rPr>
        <b/>
        <sz val="11"/>
        <color theme="1"/>
        <rFont val="Calibri"/>
        <family val="2"/>
        <scheme val="minor"/>
      </rPr>
      <t>HIGH PROTEIN + HIGH FIBRE</t>
    </r>
    <r>
      <rPr>
        <sz val="11"/>
        <color theme="1"/>
        <rFont val="Calibri"/>
        <charset val="134"/>
        <scheme val="minor"/>
      </rPr>
      <t>: Independent lab-tested at 45g protein per 100g  and 32g fibre per 100g. Naturally vegan, plant-based.</t>
    </r>
  </si>
  <si>
    <r>
      <rPr>
        <b/>
        <sz val="11"/>
        <color theme="1"/>
        <rFont val="Calibri"/>
        <family val="2"/>
        <scheme val="minor"/>
      </rPr>
      <t>130 YEARS OF NORI EXPERTISE</t>
    </r>
    <r>
      <rPr>
        <sz val="11"/>
        <color theme="1"/>
        <rFont val="Calibri"/>
        <charset val="134"/>
        <scheme val="minor"/>
      </rPr>
      <t xml:space="preserve">: Emma Basic Nori is produced to the exacting standards of Kozen, a specialist nori company founded in 1894 and devoted to one craft — perfecting seaweed. Kozen owns and oversees the facility, bringing over a century of know-how to every sheet. Harvest and produced in China. </t>
    </r>
  </si>
  <si>
    <r>
      <rPr>
        <b/>
        <sz val="11"/>
        <color theme="1"/>
        <rFont val="Calibri"/>
        <family val="2"/>
        <scheme val="minor"/>
      </rPr>
      <t>DEEP UMAM</t>
    </r>
    <r>
      <rPr>
        <sz val="11"/>
        <color theme="1"/>
        <rFont val="Calibri"/>
        <charset val="134"/>
        <scheme val="minor"/>
      </rPr>
      <t xml:space="preserve">I : It is far more than just sushi . One of our favourite uses isn't sushi at all – tear a few pieces into miso, ramen, udon or any soup and watch the flavour transform. That savoury depth professional chefs chase, in seconds. </t>
    </r>
  </si>
  <si>
    <t>Emma Basic Seaweed Sushi Nori|5 Full Roasted Seaweed Sheets| Young Harvest | Crispy &amp; Crunchy | High  Protein | High Fibre|Vegan|</t>
  </si>
  <si>
    <r>
      <rPr>
        <b/>
        <sz val="11"/>
        <color theme="1"/>
        <rFont val="Calibri"/>
        <family val="2"/>
        <scheme val="minor"/>
      </rPr>
      <t>RESEALABLE ZIP -LOCK POUCH</t>
    </r>
    <r>
      <rPr>
        <sz val="11"/>
        <color theme="1"/>
        <rFont val="Calibri"/>
        <charset val="134"/>
        <scheme val="minor"/>
      </rPr>
      <t>:Locks in freshness.  Airtight, moisture-proof packaging protects every sheet from humidity and oxidation, preserving the signature crunch, deep-green colour and natural umami.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</si>
</sst>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8">
    <font>
      <sz val="11"/>
      <color theme="1"/>
      <name val="Calibri"/>
      <charset val="134"/>
      <scheme val="minor"/>
    </font>
    <font>
      <sz val="11"/>
      <color theme="1"/>
      <name val="Calibri"/>
      <family val="2"/>
      <scheme val="minor"/>
    </font>
    <font>
      <sz val="11"/>
      <color theme="1"/>
      <name val="Calibri Light"/>
      <charset val="134"/>
      <scheme val="major"/>
    </font>
    <font>
      <b/>
      <sz val="14"/>
      <color theme="1"/>
      <name val="Calibri Light"/>
      <charset val="134"/>
      <scheme val="major"/>
    </font>
    <font>
      <sz val="10"/>
      <color theme="1"/>
      <name val="Calibri Light"/>
      <charset val="134"/>
      <scheme val="major"/>
    </font>
    <font>
      <i/>
      <sz val="11"/>
      <color rgb="FFFF0000"/>
      <name val="Calibri Light"/>
      <charset val="134"/>
      <scheme val="major"/>
    </font>
    <font>
      <sz val="12"/>
      <color theme="1"/>
      <name val="Calibri Light"/>
      <charset val="134"/>
      <scheme val="major"/>
    </font>
    <font>
      <sz val="11"/>
      <color theme="1"/>
      <name val="Calibri"/>
      <family val="2"/>
    </font>
    <font>
      <sz val="11"/>
      <name val="Calibri Light"/>
      <charset val="134"/>
      <scheme val="major"/>
    </font>
    <font>
      <b/>
      <sz val="11"/>
      <color theme="1"/>
      <name val="Calibri Light"/>
      <charset val="134"/>
      <scheme val="major"/>
    </font>
    <font>
      <b/>
      <sz val="10"/>
      <name val="Calibri Light"/>
      <charset val="134"/>
      <scheme val="major"/>
    </font>
    <font>
      <b/>
      <sz val="12"/>
      <color theme="1"/>
      <name val="Calibri Light"/>
      <charset val="134"/>
      <scheme val="major"/>
    </font>
    <font>
      <i/>
      <sz val="10"/>
      <color rgb="FFFF0000"/>
      <name val="Calibri Light"/>
      <charset val="134"/>
      <scheme val="major"/>
    </font>
    <font>
      <sz val="10"/>
      <color rgb="FFFF0000"/>
      <name val="Calibri Light"/>
      <charset val="134"/>
      <scheme val="major"/>
    </font>
    <font>
      <sz val="12"/>
      <color rgb="FF000000"/>
      <name val="Calibri Light"/>
      <charset val="134"/>
      <scheme val="major"/>
    </font>
    <font>
      <sz val="11"/>
      <color theme="1"/>
      <name val="Aptos Narrow"/>
      <family val="2"/>
    </font>
    <font>
      <sz val="10"/>
      <color theme="1"/>
      <name val="Calibri"/>
      <family val="2"/>
    </font>
    <font>
      <b/>
      <sz val="11"/>
      <color rgb="FF000000"/>
      <name val="Arial"/>
      <family val="2"/>
    </font>
    <font>
      <sz val="11"/>
      <color rgb="FF000000"/>
      <name val="Arial"/>
      <family val="2"/>
    </font>
    <font>
      <sz val="10"/>
      <color rgb="FF000000"/>
      <name val="Arial"/>
      <family val="2"/>
    </font>
    <font>
      <sz val="10"/>
      <color theme="1"/>
      <name val="Aptos Narrow"/>
      <family val="2"/>
    </font>
    <font>
      <sz val="11"/>
      <color theme="1"/>
      <name val="Arial"/>
      <family val="2"/>
    </font>
    <font>
      <b/>
      <sz val="12"/>
      <color rgb="FF000000"/>
      <name val="Calibri Light"/>
      <charset val="134"/>
      <scheme val="major"/>
    </font>
    <font>
      <sz val="8"/>
      <color rgb="FF000000"/>
      <name val="Calibri Light"/>
      <charset val="134"/>
      <scheme val="major"/>
    </font>
    <font>
      <sz val="12"/>
      <name val="Calibri"/>
      <family val="2"/>
    </font>
    <font>
      <sz val="12"/>
      <color theme="1"/>
      <name val="Calibri"/>
      <family val="2"/>
    </font>
    <font>
      <b/>
      <sz val="9"/>
      <color theme="1"/>
      <name val="Calibri Light"/>
      <charset val="134"/>
      <scheme val="major"/>
    </font>
    <font>
      <sz val="8"/>
      <color theme="1"/>
      <name val="Calibri Light"/>
      <charset val="134"/>
      <scheme val="major"/>
    </font>
    <font>
      <sz val="9"/>
      <color theme="1"/>
      <name val="Calibri Light"/>
      <charset val="134"/>
      <scheme val="major"/>
    </font>
    <font>
      <b/>
      <sz val="12"/>
      <name val="Calibri Light"/>
      <charset val="134"/>
      <scheme val="major"/>
    </font>
    <font>
      <sz val="12"/>
      <name val="Calibri Light"/>
      <charset val="134"/>
      <scheme val="major"/>
    </font>
    <font>
      <sz val="12"/>
      <color rgb="FF000000"/>
      <name val="Calibri Light"/>
      <family val="2"/>
    </font>
    <font>
      <i/>
      <sz val="10"/>
      <color rgb="FFFF0000"/>
      <name val="Calibri Light"/>
      <family val="2"/>
    </font>
    <font>
      <sz val="11"/>
      <color rgb="FF000000"/>
      <name val="Calibri Light"/>
      <family val="2"/>
    </font>
    <font>
      <sz val="11"/>
      <name val="Arial"/>
      <family val="2"/>
    </font>
    <font>
      <vertAlign val="superscript"/>
      <sz val="11"/>
      <color theme="1"/>
      <name val="Calibri"/>
      <family val="2"/>
    </font>
    <font>
      <sz val="12"/>
      <color rgb="FFFF0000"/>
      <name val="Calibri Light"/>
      <charset val="134"/>
      <scheme val="major"/>
    </font>
    <font>
      <b/>
      <sz val="8"/>
      <color theme="1"/>
      <name val="Calibri Light"/>
      <charset val="134"/>
      <scheme val="major"/>
    </font>
    <font>
      <sz val="8"/>
      <color rgb="FFFF0000"/>
      <name val="Calibri Light"/>
      <charset val="134"/>
      <scheme val="major"/>
    </font>
    <font>
      <b/>
      <sz val="8"/>
      <color rgb="FFFF0000"/>
      <name val="Calibri Light"/>
      <charset val="134"/>
      <scheme val="major"/>
    </font>
    <font>
      <sz val="11"/>
      <color theme="1"/>
      <name val="宋体"/>
      <charset val="134"/>
    </font>
    <font>
      <sz val="9"/>
      <color theme="1"/>
      <name val="Calibri"/>
      <family val="2"/>
    </font>
    <font>
      <sz val="10"/>
      <color rgb="FF000000"/>
      <name val="Calibri Light"/>
      <family val="2"/>
    </font>
    <font>
      <sz val="9"/>
      <name val="Tahoma"/>
      <family val="2"/>
    </font>
    <font>
      <b/>
      <sz val="9"/>
      <name val="Tahoma"/>
      <family val="2"/>
    </font>
    <font>
      <sz val="11"/>
      <color theme="1"/>
      <name val="Calibri"/>
      <family val="2"/>
      <scheme val="minor"/>
    </font>
    <font>
      <sz val="11"/>
      <color theme="1"/>
      <name val="Calibri Light"/>
      <family val="2"/>
      <scheme val="major"/>
    </font>
    <font>
      <b/>
      <sz val="11"/>
      <color theme="1"/>
      <name val="Calibri"/>
      <family val="2"/>
      <scheme val="minor"/>
    </font>
  </fonts>
  <fills count="10">
    <fill>
      <patternFill patternType="none"/>
    </fill>
    <fill>
      <patternFill patternType="gray125"/>
    </fill>
    <fill>
      <patternFill patternType="solid">
        <fgColor theme="9"/>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0" tint="-0.14993743705557422"/>
        <bgColor indexed="64"/>
      </patternFill>
    </fill>
    <fill>
      <patternFill patternType="solid">
        <fgColor rgb="FFFFFF00"/>
        <bgColor indexed="64"/>
      </patternFill>
    </fill>
    <fill>
      <patternFill patternType="solid">
        <fgColor theme="0"/>
        <bgColor indexed="64"/>
      </patternFill>
    </fill>
    <fill>
      <patternFill patternType="solid">
        <fgColor rgb="FFC6E0B4"/>
        <bgColor rgb="FFC6E0B4"/>
      </patternFill>
    </fill>
    <fill>
      <patternFill patternType="solid">
        <fgColor rgb="FFFFFFFF"/>
        <bgColor rgb="FFFFFFFF"/>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theme="0"/>
      </left>
      <right style="thin">
        <color auto="1"/>
      </right>
      <top style="thin">
        <color auto="1"/>
      </top>
      <bottom style="thin">
        <color auto="1"/>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2">
    <xf numFmtId="0" fontId="0" fillId="0" borderId="0"/>
    <xf numFmtId="0" fontId="45" fillId="0" borderId="0"/>
  </cellStyleXfs>
  <cellXfs count="178">
    <xf numFmtId="0" fontId="0" fillId="0" borderId="0" xfId="0"/>
    <xf numFmtId="0" fontId="2" fillId="0" borderId="0" xfId="0" applyFont="1"/>
    <xf numFmtId="0" fontId="2" fillId="0" borderId="0" xfId="0" applyFont="1" applyAlignment="1">
      <alignment vertical="center"/>
    </xf>
    <xf numFmtId="0" fontId="3" fillId="0" borderId="0" xfId="0" applyFont="1" applyAlignment="1">
      <alignment horizontal="left"/>
    </xf>
    <xf numFmtId="0" fontId="4" fillId="3" borderId="1" xfId="0" applyFont="1" applyFill="1" applyBorder="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top"/>
    </xf>
    <xf numFmtId="0" fontId="6" fillId="3" borderId="1" xfId="0" applyFont="1" applyFill="1" applyBorder="1" applyAlignment="1">
      <alignment horizontal="center" vertical="center" wrapText="1"/>
    </xf>
    <xf numFmtId="0" fontId="6" fillId="0" borderId="0" xfId="0" applyFont="1" applyAlignment="1">
      <alignment horizontal="center" vertical="center" wrapText="1"/>
    </xf>
    <xf numFmtId="0" fontId="7" fillId="0" borderId="1" xfId="0" applyFont="1" applyBorder="1" applyAlignment="1">
      <alignment horizontal="left" vertical="center"/>
    </xf>
    <xf numFmtId="0" fontId="7" fillId="0" borderId="1" xfId="0" applyFont="1" applyBorder="1" applyAlignment="1">
      <alignment horizontal="left" vertical="center" wrapText="1"/>
    </xf>
    <xf numFmtId="0" fontId="3" fillId="0" borderId="0" xfId="0" applyFont="1"/>
    <xf numFmtId="0" fontId="8" fillId="0" borderId="0" xfId="0" applyFont="1"/>
    <xf numFmtId="0" fontId="2" fillId="3"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9" fillId="3" borderId="1" xfId="0" applyFont="1" applyFill="1" applyBorder="1" applyAlignment="1">
      <alignment horizontal="center" vertical="center" wrapText="1"/>
    </xf>
    <xf numFmtId="0" fontId="9" fillId="3" borderId="1" xfId="0" applyFont="1" applyFill="1" applyBorder="1" applyAlignment="1">
      <alignment vertical="center" wrapText="1"/>
    </xf>
    <xf numFmtId="0" fontId="9" fillId="0" borderId="0" xfId="0" applyFont="1" applyAlignment="1">
      <alignment horizontal="center" vertical="center" wrapText="1"/>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9" fillId="0" borderId="0" xfId="0" applyFont="1" applyAlignment="1">
      <alignment horizontal="center" wrapText="1"/>
    </xf>
    <xf numFmtId="0" fontId="2" fillId="3" borderId="1" xfId="0" applyFont="1" applyFill="1" applyBorder="1" applyAlignment="1">
      <alignment vertical="center" wrapText="1"/>
    </xf>
    <xf numFmtId="0" fontId="2" fillId="0" borderId="0" xfId="0" applyFont="1" applyAlignment="1">
      <alignment vertical="center" wrapText="1"/>
    </xf>
    <xf numFmtId="0" fontId="11" fillId="0" borderId="0" xfId="0" applyFont="1" applyAlignment="1">
      <alignment horizontal="left" vertical="center" wrapText="1"/>
    </xf>
    <xf numFmtId="0" fontId="2" fillId="4" borderId="1" xfId="0" applyFont="1" applyFill="1" applyBorder="1" applyAlignment="1">
      <alignment vertical="center" wrapText="1"/>
    </xf>
    <xf numFmtId="0" fontId="2" fillId="4" borderId="1" xfId="0" applyFont="1" applyFill="1" applyBorder="1" applyAlignment="1">
      <alignment horizontal="left" vertical="center" wrapText="1"/>
    </xf>
    <xf numFmtId="0" fontId="3" fillId="0" borderId="0" xfId="0" applyFont="1" applyAlignment="1">
      <alignment horizontal="left" wrapText="1"/>
    </xf>
    <xf numFmtId="0" fontId="2" fillId="0" borderId="0" xfId="0" applyFont="1" applyAlignment="1">
      <alignment horizontal="lef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5" borderId="1" xfId="0" applyFont="1" applyFill="1" applyBorder="1" applyAlignment="1">
      <alignment horizontal="center" vertical="center" wrapText="1"/>
    </xf>
    <xf numFmtId="0" fontId="3" fillId="0" borderId="0" xfId="0" applyFont="1" applyAlignment="1">
      <alignment wrapText="1"/>
    </xf>
    <xf numFmtId="0" fontId="2" fillId="0" borderId="7" xfId="0" applyFont="1" applyBorder="1" applyAlignment="1">
      <alignment horizontal="center" vertical="center" wrapText="1"/>
    </xf>
    <xf numFmtId="0" fontId="2" fillId="3" borderId="7" xfId="0" applyFont="1" applyFill="1" applyBorder="1" applyAlignment="1">
      <alignment horizontal="center" vertical="center" wrapText="1"/>
    </xf>
    <xf numFmtId="0" fontId="9" fillId="3" borderId="7" xfId="0" applyFont="1" applyFill="1" applyBorder="1" applyAlignment="1">
      <alignment vertical="center" wrapText="1"/>
    </xf>
    <xf numFmtId="0" fontId="2" fillId="0" borderId="3" xfId="0" applyFont="1" applyBorder="1" applyAlignment="1">
      <alignment horizontal="left" vertical="center" wrapText="1"/>
    </xf>
    <xf numFmtId="0" fontId="2" fillId="0" borderId="10" xfId="0" applyFont="1" applyBorder="1" applyAlignment="1">
      <alignment horizontal="left" vertical="center" wrapText="1"/>
    </xf>
    <xf numFmtId="0" fontId="2" fillId="3" borderId="2" xfId="0" applyFont="1" applyFill="1" applyBorder="1" applyAlignment="1">
      <alignment vertical="center" wrapText="1"/>
    </xf>
    <xf numFmtId="0" fontId="2" fillId="3" borderId="5" xfId="0" applyFont="1" applyFill="1" applyBorder="1" applyAlignment="1">
      <alignment vertical="center" wrapText="1"/>
    </xf>
    <xf numFmtId="0" fontId="4" fillId="3" borderId="1" xfId="0" applyFont="1" applyFill="1" applyBorder="1" applyAlignment="1">
      <alignment vertical="center" wrapText="1"/>
    </xf>
    <xf numFmtId="1" fontId="2" fillId="0" borderId="3" xfId="0" applyNumberFormat="1" applyFont="1" applyBorder="1" applyAlignment="1">
      <alignment horizontal="center" vertical="center" wrapText="1"/>
    </xf>
    <xf numFmtId="1" fontId="2" fillId="0" borderId="4" xfId="0" applyNumberFormat="1" applyFont="1" applyBorder="1" applyAlignment="1">
      <alignment horizontal="center" vertical="center" wrapText="1"/>
    </xf>
    <xf numFmtId="0" fontId="2" fillId="0" borderId="0" xfId="0" applyFont="1" applyAlignment="1">
      <alignment horizontal="right" vertical="center" wrapText="1"/>
    </xf>
    <xf numFmtId="164" fontId="2" fillId="5" borderId="1" xfId="0" applyNumberFormat="1" applyFont="1" applyFill="1" applyBorder="1" applyAlignment="1">
      <alignment horizontal="center" vertical="center" wrapText="1"/>
    </xf>
    <xf numFmtId="0" fontId="12" fillId="0" borderId="0" xfId="0" applyFont="1" applyAlignment="1">
      <alignment vertical="center"/>
    </xf>
    <xf numFmtId="0" fontId="13" fillId="0" borderId="0" xfId="0" applyFont="1"/>
    <xf numFmtId="0" fontId="6" fillId="5" borderId="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0" fillId="0" borderId="0" xfId="0" applyAlignment="1">
      <alignment horizontal="left" vertical="center" wrapText="1"/>
    </xf>
    <xf numFmtId="0" fontId="15"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6" fillId="7" borderId="4" xfId="0" applyFont="1" applyFill="1" applyBorder="1" applyAlignment="1">
      <alignment horizontal="center" vertical="center" wrapText="1"/>
    </xf>
    <xf numFmtId="0" fontId="0" fillId="0" borderId="0" xfId="0" applyAlignment="1">
      <alignment horizontal="left" wrapText="1"/>
    </xf>
    <xf numFmtId="0" fontId="12" fillId="0" borderId="0" xfId="0" applyFont="1"/>
    <xf numFmtId="0" fontId="5" fillId="0" borderId="0" xfId="0" applyFont="1"/>
    <xf numFmtId="0" fontId="17" fillId="0" borderId="1" xfId="0" applyFont="1" applyBorder="1" applyAlignment="1">
      <alignment horizontal="center" vertical="center" wrapText="1"/>
    </xf>
    <xf numFmtId="0" fontId="17" fillId="3" borderId="1" xfId="0" applyFont="1" applyFill="1" applyBorder="1" applyAlignment="1">
      <alignment horizontal="center" vertical="center" wrapText="1"/>
    </xf>
    <xf numFmtId="0" fontId="3" fillId="0" borderId="0" xfId="0" applyFont="1" applyAlignment="1">
      <alignment horizontal="left" vertical="center"/>
    </xf>
    <xf numFmtId="0" fontId="18" fillId="3" borderId="1" xfId="0" applyFont="1" applyFill="1" applyBorder="1" applyAlignment="1">
      <alignment vertical="center" wrapText="1"/>
    </xf>
    <xf numFmtId="0" fontId="19" fillId="0" borderId="1" xfId="0" applyFont="1" applyBorder="1" applyAlignment="1">
      <alignment horizontal="center" vertical="center" wrapText="1"/>
    </xf>
    <xf numFmtId="0" fontId="7" fillId="0" borderId="1" xfId="0" applyFont="1" applyBorder="1" applyAlignment="1">
      <alignment horizontal="center" vertical="center" wrapText="1"/>
    </xf>
    <xf numFmtId="0" fontId="5" fillId="0" borderId="0" xfId="0" applyFont="1" applyAlignment="1">
      <alignment horizontal="left"/>
    </xf>
    <xf numFmtId="0" fontId="20" fillId="0" borderId="1" xfId="0" applyFont="1" applyBorder="1" applyAlignment="1">
      <alignment horizontal="center" vertical="center" wrapText="1"/>
    </xf>
    <xf numFmtId="0" fontId="21" fillId="0" borderId="0" xfId="0" applyFont="1" applyAlignment="1">
      <alignment horizontal="center" vertical="center" wrapText="1"/>
    </xf>
    <xf numFmtId="0" fontId="2" fillId="0" borderId="0" xfId="0" applyFont="1" applyAlignment="1">
      <alignment horizontal="left"/>
    </xf>
    <xf numFmtId="0" fontId="3" fillId="0" borderId="0" xfId="0" applyFont="1" applyAlignment="1">
      <alignment vertical="center"/>
    </xf>
    <xf numFmtId="0" fontId="11" fillId="3" borderId="8" xfId="0" applyFont="1" applyFill="1" applyBorder="1" applyAlignment="1">
      <alignment horizontal="center" vertical="center"/>
    </xf>
    <xf numFmtId="0" fontId="26" fillId="3" borderId="7" xfId="0" applyFont="1" applyFill="1" applyBorder="1" applyAlignment="1">
      <alignment horizontal="center" vertical="center" wrapText="1"/>
    </xf>
    <xf numFmtId="0" fontId="27" fillId="3" borderId="17" xfId="0" applyFont="1" applyFill="1" applyBorder="1" applyAlignment="1">
      <alignment horizontal="center" vertical="center" wrapText="1"/>
    </xf>
    <xf numFmtId="0" fontId="28" fillId="3" borderId="15" xfId="0" applyFont="1" applyFill="1" applyBorder="1" applyAlignment="1">
      <alignment horizontal="center" vertical="center" wrapText="1"/>
    </xf>
    <xf numFmtId="10" fontId="8" fillId="0" borderId="1" xfId="0" applyNumberFormat="1" applyFont="1" applyBorder="1" applyAlignment="1">
      <alignment horizontal="center" vertical="center" wrapText="1"/>
    </xf>
    <xf numFmtId="10" fontId="8" fillId="0" borderId="3" xfId="0" applyNumberFormat="1" applyFont="1" applyBorder="1" applyAlignment="1">
      <alignment horizontal="center" vertical="center" wrapText="1"/>
    </xf>
    <xf numFmtId="10" fontId="8" fillId="0" borderId="1" xfId="0" applyNumberFormat="1" applyFont="1" applyBorder="1" applyAlignment="1">
      <alignment vertical="center" wrapText="1"/>
    </xf>
    <xf numFmtId="0" fontId="6" fillId="0" borderId="0" xfId="0" applyFont="1" applyAlignment="1">
      <alignment horizontal="right" vertical="center" indent="1"/>
    </xf>
    <xf numFmtId="10" fontId="2" fillId="0" borderId="0" xfId="0" applyNumberFormat="1" applyFont="1" applyAlignment="1">
      <alignment vertical="center"/>
    </xf>
    <xf numFmtId="0" fontId="12" fillId="0" borderId="0" xfId="0" applyFont="1" applyAlignment="1">
      <alignment horizontal="left" vertical="center" wrapText="1"/>
    </xf>
    <xf numFmtId="0" fontId="3" fillId="0" borderId="0" xfId="0" applyFont="1" applyAlignment="1">
      <alignment vertical="center" wrapText="1"/>
    </xf>
    <xf numFmtId="0" fontId="12" fillId="0" borderId="18" xfId="0" applyFont="1" applyBorder="1" applyAlignment="1">
      <alignment vertical="center"/>
    </xf>
    <xf numFmtId="0" fontId="12" fillId="0" borderId="0" xfId="0" applyFont="1" applyAlignment="1">
      <alignment vertical="center" wrapText="1"/>
    </xf>
    <xf numFmtId="0" fontId="5" fillId="0" borderId="0" xfId="0" applyFont="1" applyAlignment="1">
      <alignment vertical="center"/>
    </xf>
    <xf numFmtId="0" fontId="31" fillId="8" borderId="19" xfId="0" applyFont="1" applyFill="1" applyBorder="1" applyAlignment="1">
      <alignment horizontal="center" vertical="center" wrapText="1"/>
    </xf>
    <xf numFmtId="0" fontId="31" fillId="8" borderId="20" xfId="0" applyFont="1" applyFill="1" applyBorder="1" applyAlignment="1">
      <alignment horizontal="center" vertical="center" wrapText="1"/>
    </xf>
    <xf numFmtId="0" fontId="31" fillId="8" borderId="21" xfId="0" applyFont="1" applyFill="1" applyBorder="1" applyAlignment="1">
      <alignment horizontal="center" vertical="center" wrapText="1"/>
    </xf>
    <xf numFmtId="0" fontId="31" fillId="8" borderId="19" xfId="0" applyFont="1" applyFill="1" applyBorder="1" applyAlignment="1">
      <alignment vertical="center"/>
    </xf>
    <xf numFmtId="0" fontId="33" fillId="0" borderId="19" xfId="0" applyFont="1" applyBorder="1" applyAlignment="1">
      <alignment horizontal="center" vertical="center"/>
    </xf>
    <xf numFmtId="0" fontId="33" fillId="9" borderId="19" xfId="0" applyFont="1" applyFill="1" applyBorder="1" applyAlignment="1">
      <alignment horizontal="center" vertical="center"/>
    </xf>
    <xf numFmtId="0" fontId="33" fillId="0" borderId="19" xfId="0" applyFont="1" applyBorder="1" applyAlignment="1">
      <alignment horizontal="center" vertical="center" wrapText="1"/>
    </xf>
    <xf numFmtId="0" fontId="3" fillId="0" borderId="0" xfId="0" applyFont="1" applyAlignment="1">
      <alignment horizontal="left" vertical="center" wrapText="1"/>
    </xf>
    <xf numFmtId="0" fontId="2" fillId="0" borderId="1" xfId="0" applyFont="1" applyBorder="1" applyAlignment="1">
      <alignment horizontal="left" vertical="center" wrapText="1"/>
    </xf>
    <xf numFmtId="0" fontId="6" fillId="3"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2" fillId="4" borderId="13" xfId="0" applyFont="1" applyFill="1" applyBorder="1" applyAlignment="1">
      <alignment horizontal="left" vertical="center" wrapText="1"/>
    </xf>
    <xf numFmtId="0" fontId="3" fillId="0" borderId="13" xfId="0" applyFont="1" applyBorder="1" applyAlignment="1">
      <alignment horizontal="left" vertical="center" wrapText="1"/>
    </xf>
    <xf numFmtId="0" fontId="2" fillId="3" borderId="1" xfId="0" applyFont="1" applyFill="1" applyBorder="1" applyAlignment="1">
      <alignment horizontal="left" vertical="center" wrapText="1"/>
    </xf>
    <xf numFmtId="0" fontId="12" fillId="0" borderId="1" xfId="0" applyFont="1" applyBorder="1" applyAlignment="1">
      <alignment horizontal="left" vertical="center" wrapText="1"/>
    </xf>
    <xf numFmtId="0" fontId="30" fillId="3" borderId="1" xfId="0" applyFont="1" applyFill="1" applyBorder="1" applyAlignment="1">
      <alignment horizontal="left" vertical="center" wrapText="1"/>
    </xf>
    <xf numFmtId="0" fontId="30" fillId="0" borderId="1" xfId="0" applyFont="1" applyBorder="1" applyAlignment="1">
      <alignment horizontal="left" vertical="center" wrapText="1"/>
    </xf>
    <xf numFmtId="0" fontId="0" fillId="0" borderId="0" xfId="0" applyAlignment="1">
      <alignment wrapText="1"/>
    </xf>
    <xf numFmtId="0" fontId="46" fillId="3" borderId="2" xfId="0" applyFont="1" applyFill="1" applyBorder="1" applyAlignment="1">
      <alignment vertical="center" wrapText="1"/>
    </xf>
    <xf numFmtId="0" fontId="3" fillId="0" borderId="0" xfId="0" applyFont="1" applyAlignment="1">
      <alignment horizontal="left" vertical="center" wrapText="1"/>
    </xf>
    <xf numFmtId="0" fontId="34" fillId="0" borderId="1" xfId="0" applyFont="1" applyBorder="1" applyAlignment="1">
      <alignment horizontal="left" vertical="center" wrapText="1"/>
    </xf>
    <xf numFmtId="0" fontId="11" fillId="3" borderId="8" xfId="0" applyFont="1" applyFill="1" applyBorder="1" applyAlignment="1">
      <alignment horizontal="center" vertical="center"/>
    </xf>
    <xf numFmtId="0" fontId="11" fillId="3" borderId="9" xfId="0" applyFont="1" applyFill="1" applyBorder="1" applyAlignment="1">
      <alignment horizontal="center" vertical="center"/>
    </xf>
    <xf numFmtId="0" fontId="27" fillId="3" borderId="15" xfId="0" applyFont="1" applyFill="1" applyBorder="1" applyAlignment="1">
      <alignment horizontal="center" vertical="center" wrapText="1"/>
    </xf>
    <xf numFmtId="0" fontId="27" fillId="3" borderId="16" xfId="0" applyFont="1" applyFill="1"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29" fillId="0" borderId="3" xfId="0" applyFont="1" applyBorder="1" applyAlignment="1">
      <alignment horizontal="left" vertical="center" wrapText="1"/>
    </xf>
    <xf numFmtId="0" fontId="29" fillId="0" borderId="4" xfId="0" applyFont="1" applyBorder="1" applyAlignment="1">
      <alignment horizontal="left" vertical="center" wrapText="1"/>
    </xf>
    <xf numFmtId="0" fontId="30" fillId="0" borderId="3" xfId="0" applyFont="1" applyBorder="1" applyAlignment="1">
      <alignment horizontal="center" vertical="center" wrapText="1"/>
    </xf>
    <xf numFmtId="0" fontId="30" fillId="0" borderId="4" xfId="0" applyFont="1" applyBorder="1" applyAlignment="1">
      <alignment horizontal="center" vertical="center" wrapText="1"/>
    </xf>
    <xf numFmtId="0" fontId="30" fillId="0" borderId="3" xfId="0" applyFont="1" applyBorder="1" applyAlignment="1">
      <alignment horizontal="left" vertical="center" wrapText="1"/>
    </xf>
    <xf numFmtId="0" fontId="30" fillId="0" borderId="4" xfId="0" applyFont="1" applyBorder="1" applyAlignment="1">
      <alignment horizontal="left" vertical="center" wrapText="1"/>
    </xf>
    <xf numFmtId="0" fontId="31" fillId="0" borderId="19" xfId="0" applyFont="1" applyBorder="1" applyAlignment="1">
      <alignment horizontal="left" vertical="center" wrapText="1"/>
    </xf>
    <xf numFmtId="0" fontId="0" fillId="0" borderId="19" xfId="0" applyBorder="1"/>
    <xf numFmtId="0" fontId="31" fillId="8" borderId="19"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31" fillId="8" borderId="21" xfId="0" applyFont="1" applyFill="1" applyBorder="1" applyAlignment="1">
      <alignment horizontal="center" vertical="center" wrapText="1"/>
    </xf>
    <xf numFmtId="0" fontId="31" fillId="8" borderId="22" xfId="0" applyFont="1" applyFill="1" applyBorder="1" applyAlignment="1">
      <alignment horizontal="center" vertical="center" wrapText="1"/>
    </xf>
    <xf numFmtId="0" fontId="33" fillId="0" borderId="21" xfId="0" applyFont="1" applyBorder="1" applyAlignment="1">
      <alignment horizontal="center" vertical="center" wrapText="1"/>
    </xf>
    <xf numFmtId="0" fontId="33" fillId="0" borderId="23" xfId="0" applyFont="1" applyBorder="1" applyAlignment="1">
      <alignment horizontal="center" vertical="center" wrapText="1"/>
    </xf>
    <xf numFmtId="0" fontId="33" fillId="0" borderId="22" xfId="0" applyFont="1" applyBorder="1" applyAlignment="1">
      <alignment horizontal="center" vertical="center" wrapText="1"/>
    </xf>
    <xf numFmtId="0" fontId="12" fillId="0" borderId="0" xfId="0" applyFont="1" applyAlignment="1">
      <alignment horizontal="left" vertical="center" wrapText="1"/>
    </xf>
    <xf numFmtId="0" fontId="32" fillId="8" borderId="19" xfId="0" applyFont="1" applyFill="1" applyBorder="1" applyAlignment="1">
      <alignment horizontal="right"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7" fillId="0" borderId="3" xfId="0" applyFont="1" applyBorder="1" applyAlignment="1">
      <alignment horizontal="left" vertical="center"/>
    </xf>
    <xf numFmtId="0" fontId="7" fillId="0" borderId="4" xfId="0" applyFont="1" applyBorder="1" applyAlignment="1">
      <alignment horizontal="left" vertical="center"/>
    </xf>
    <xf numFmtId="0" fontId="6" fillId="3" borderId="3" xfId="0" applyFont="1" applyFill="1" applyBorder="1" applyAlignment="1">
      <alignment horizontal="left" vertical="center" wrapText="1"/>
    </xf>
    <xf numFmtId="0" fontId="6" fillId="3" borderId="6" xfId="0" applyFont="1" applyFill="1" applyBorder="1" applyAlignment="1">
      <alignment horizontal="left" vertical="center" wrapText="1"/>
    </xf>
    <xf numFmtId="0" fontId="6" fillId="3" borderId="4" xfId="0" applyFont="1" applyFill="1" applyBorder="1" applyAlignment="1">
      <alignment horizontal="left" vertical="center" wrapText="1"/>
    </xf>
    <xf numFmtId="0" fontId="12" fillId="0" borderId="0" xfId="0" applyFont="1" applyAlignment="1">
      <alignment horizontal="left" wrapText="1"/>
    </xf>
    <xf numFmtId="0" fontId="2" fillId="3" borderId="3"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3" borderId="4" xfId="0" applyFont="1" applyFill="1" applyBorder="1" applyAlignment="1">
      <alignment horizontal="left" vertical="center" wrapText="1"/>
    </xf>
    <xf numFmtId="0" fontId="23" fillId="3" borderId="5" xfId="0" applyFont="1" applyFill="1" applyBorder="1" applyAlignment="1">
      <alignment horizontal="center" vertical="center" wrapText="1"/>
    </xf>
    <xf numFmtId="0" fontId="23" fillId="3" borderId="12" xfId="0" applyFont="1" applyFill="1" applyBorder="1" applyAlignment="1">
      <alignment horizontal="center" vertical="center" wrapText="1"/>
    </xf>
    <xf numFmtId="0" fontId="23" fillId="3" borderId="13" xfId="0" applyFont="1" applyFill="1" applyBorder="1" applyAlignment="1">
      <alignment horizontal="center" vertical="center" wrapText="1"/>
    </xf>
    <xf numFmtId="0" fontId="23" fillId="3" borderId="14" xfId="0" applyFont="1" applyFill="1" applyBorder="1" applyAlignment="1">
      <alignment horizontal="center" vertical="center" wrapText="1"/>
    </xf>
    <xf numFmtId="0" fontId="24" fillId="0" borderId="1" xfId="0" applyFont="1" applyBorder="1" applyAlignment="1">
      <alignment horizontal="left" vertical="top" wrapText="1"/>
    </xf>
    <xf numFmtId="0" fontId="25" fillId="0" borderId="3" xfId="0" applyFont="1" applyBorder="1" applyAlignment="1">
      <alignment horizontal="left" vertical="top" wrapText="1"/>
    </xf>
    <xf numFmtId="0" fontId="25" fillId="0" borderId="6" xfId="0" applyFont="1" applyBorder="1" applyAlignment="1">
      <alignment horizontal="left" vertical="top" wrapText="1"/>
    </xf>
    <xf numFmtId="0" fontId="25" fillId="0" borderId="4" xfId="0" applyFont="1" applyBorder="1" applyAlignment="1">
      <alignment horizontal="left" vertical="top" wrapText="1"/>
    </xf>
    <xf numFmtId="0" fontId="11" fillId="3" borderId="7" xfId="0" applyFont="1" applyFill="1" applyBorder="1" applyAlignment="1">
      <alignment horizontal="center" vertical="center" wrapText="1"/>
    </xf>
    <xf numFmtId="0" fontId="22" fillId="3" borderId="8" xfId="0" applyFont="1" applyFill="1" applyBorder="1" applyAlignment="1">
      <alignment horizontal="center" vertical="center" wrapText="1"/>
    </xf>
    <xf numFmtId="0" fontId="22" fillId="3" borderId="11" xfId="0" applyFont="1" applyFill="1" applyBorder="1" applyAlignment="1">
      <alignment horizontal="center" vertical="center" wrapText="1"/>
    </xf>
    <xf numFmtId="0" fontId="22" fillId="3" borderId="9"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0" borderId="7" xfId="0" applyFont="1" applyBorder="1" applyAlignment="1">
      <alignment horizontal="center" vertical="center" wrapText="1"/>
    </xf>
    <xf numFmtId="0" fontId="2" fillId="0" borderId="2" xfId="0" applyFont="1" applyBorder="1" applyAlignment="1">
      <alignment horizontal="center" vertical="center" wrapText="1"/>
    </xf>
    <xf numFmtId="0" fontId="2" fillId="0" borderId="5" xfId="0" applyFont="1" applyBorder="1" applyAlignment="1">
      <alignment horizontal="center" vertical="center" wrapText="1"/>
    </xf>
    <xf numFmtId="0" fontId="3" fillId="0" borderId="0" xfId="0" applyFont="1" applyAlignment="1">
      <alignment horizontal="left"/>
    </xf>
    <xf numFmtId="0" fontId="4" fillId="3" borderId="1" xfId="0" applyFont="1" applyFill="1" applyBorder="1" applyAlignment="1">
      <alignment horizontal="left" vertical="center" wrapText="1"/>
    </xf>
    <xf numFmtId="0" fontId="5" fillId="0" borderId="1" xfId="0" applyFont="1" applyBorder="1" applyAlignment="1">
      <alignment horizontal="left" vertical="top"/>
    </xf>
    <xf numFmtId="0" fontId="6" fillId="3" borderId="1" xfId="0" applyFont="1" applyFill="1" applyBorder="1" applyAlignment="1">
      <alignment horizontal="center"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2"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14" fontId="2" fillId="0" borderId="1" xfId="0" applyNumberFormat="1" applyFont="1" applyBorder="1" applyAlignment="1">
      <alignment horizontal="left" vertical="center" wrapText="1"/>
    </xf>
    <xf numFmtId="0" fontId="11" fillId="4" borderId="0" xfId="0" applyFont="1" applyFill="1" applyAlignment="1">
      <alignment horizontal="left" vertical="center" wrapText="1"/>
    </xf>
    <xf numFmtId="0" fontId="2" fillId="0" borderId="5" xfId="0" applyFont="1" applyBorder="1" applyAlignment="1">
      <alignment horizontal="center" vertical="center"/>
    </xf>
    <xf numFmtId="0" fontId="9" fillId="0" borderId="0" xfId="0" applyFont="1" applyAlignment="1">
      <alignment horizontal="left" wrapText="1"/>
    </xf>
    <xf numFmtId="0" fontId="9" fillId="0" borderId="0" xfId="0" applyFont="1" applyAlignment="1">
      <alignment horizontal="center" wrapText="1"/>
    </xf>
    <xf numFmtId="0" fontId="10" fillId="0" borderId="3" xfId="0" applyFont="1" applyBorder="1" applyAlignment="1">
      <alignment horizontal="left" vertical="center" wrapText="1"/>
    </xf>
    <xf numFmtId="0" fontId="10" fillId="0" borderId="6" xfId="0" applyFont="1" applyBorder="1" applyAlignment="1">
      <alignment horizontal="left" vertical="center" wrapText="1"/>
    </xf>
    <xf numFmtId="0" fontId="10" fillId="0" borderId="4" xfId="0" applyFont="1" applyBorder="1" applyAlignment="1">
      <alignment horizontal="left" vertical="center" wrapText="1"/>
    </xf>
    <xf numFmtId="0" fontId="0" fillId="2" borderId="1" xfId="0" applyFill="1" applyBorder="1" applyAlignment="1">
      <alignment wrapText="1"/>
    </xf>
    <xf numFmtId="0" fontId="1" fillId="0" borderId="1" xfId="0" applyFont="1" applyBorder="1" applyAlignment="1">
      <alignment wrapText="1"/>
    </xf>
    <xf numFmtId="0" fontId="1" fillId="2" borderId="1" xfId="0" applyFont="1" applyFill="1" applyBorder="1" applyAlignment="1">
      <alignment wrapText="1"/>
    </xf>
  </cellXfs>
  <cellStyles count="2">
    <cellStyle name="Normal" xfId="0" builtinId="0"/>
    <cellStyle name="Normal 2" xfId="1" xr:uid="{00000000-0005-0000-0000-000031000000}"/>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8" Type="http://schemas.openxmlformats.org/officeDocument/2006/relationships/image" Target="../media/image14.jpeg"/><Relationship Id="rId13" Type="http://schemas.openxmlformats.org/officeDocument/2006/relationships/image" Target="../media/image19.jpeg"/><Relationship Id="rId3" Type="http://schemas.openxmlformats.org/officeDocument/2006/relationships/image" Target="../media/image9.jpeg"/><Relationship Id="rId7" Type="http://schemas.openxmlformats.org/officeDocument/2006/relationships/image" Target="../media/image13.jpeg"/><Relationship Id="rId12" Type="http://schemas.openxmlformats.org/officeDocument/2006/relationships/image" Target="../media/image18.jpe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jpeg"/><Relationship Id="rId11" Type="http://schemas.openxmlformats.org/officeDocument/2006/relationships/image" Target="../media/image17.jpeg"/><Relationship Id="rId5" Type="http://schemas.openxmlformats.org/officeDocument/2006/relationships/image" Target="../media/image11.jpeg"/><Relationship Id="rId15" Type="http://schemas.openxmlformats.org/officeDocument/2006/relationships/image" Target="../media/image21.png"/><Relationship Id="rId10" Type="http://schemas.openxmlformats.org/officeDocument/2006/relationships/image" Target="../media/image16.jpeg"/><Relationship Id="rId4" Type="http://schemas.openxmlformats.org/officeDocument/2006/relationships/image" Target="../media/image10.jpeg"/><Relationship Id="rId9" Type="http://schemas.openxmlformats.org/officeDocument/2006/relationships/image" Target="../media/image15.jpeg"/><Relationship Id="rId14" Type="http://schemas.openxmlformats.org/officeDocument/2006/relationships/image" Target="../media/image20.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2382520</xdr:colOff>
      <xdr:row>37</xdr:row>
      <xdr:rowOff>560070</xdr:rowOff>
    </xdr:from>
    <xdr:to>
      <xdr:col>1</xdr:col>
      <xdr:colOff>1108710</xdr:colOff>
      <xdr:row>37</xdr:row>
      <xdr:rowOff>1640205</xdr:rowOff>
    </xdr:to>
    <xdr:pic>
      <xdr:nvPicPr>
        <xdr:cNvPr id="2" name="图片 2" descr="1543658033(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382520" y="13492480"/>
          <a:ext cx="1460500" cy="1080135"/>
        </a:xfrm>
        <a:prstGeom prst="rect">
          <a:avLst/>
        </a:prstGeom>
      </xdr:spPr>
    </xdr:pic>
    <xdr:clientData/>
  </xdr:twoCellAnchor>
  <xdr:twoCellAnchor>
    <xdr:from>
      <xdr:col>3</xdr:col>
      <xdr:colOff>777240</xdr:colOff>
      <xdr:row>37</xdr:row>
      <xdr:rowOff>521335</xdr:rowOff>
    </xdr:from>
    <xdr:to>
      <xdr:col>4</xdr:col>
      <xdr:colOff>914400</xdr:colOff>
      <xdr:row>37</xdr:row>
      <xdr:rowOff>1618615</xdr:rowOff>
    </xdr:to>
    <xdr:pic>
      <xdr:nvPicPr>
        <xdr:cNvPr id="3" name="图片 4" descr="1543658060(1)">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rot="5400000">
          <a:off x="6075045" y="13286105"/>
          <a:ext cx="1097280" cy="14325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209549</xdr:colOff>
      <xdr:row>21</xdr:row>
      <xdr:rowOff>77179</xdr:rowOff>
    </xdr:from>
    <xdr:to>
      <xdr:col>5</xdr:col>
      <xdr:colOff>1092200</xdr:colOff>
      <xdr:row>22</xdr:row>
      <xdr:rowOff>324829</xdr:rowOff>
    </xdr:to>
    <xdr:pic>
      <xdr:nvPicPr>
        <xdr:cNvPr id="2" name="Picture 4">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009515" y="5196205"/>
          <a:ext cx="2416175"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156308</xdr:colOff>
      <xdr:row>30</xdr:row>
      <xdr:rowOff>146539</xdr:rowOff>
    </xdr:from>
    <xdr:to>
      <xdr:col>1</xdr:col>
      <xdr:colOff>996462</xdr:colOff>
      <xdr:row>30</xdr:row>
      <xdr:rowOff>1297435</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298065" y="8119110"/>
          <a:ext cx="840105" cy="1151255"/>
        </a:xfrm>
        <a:prstGeom prst="rect">
          <a:avLst/>
        </a:prstGeom>
      </xdr:spPr>
    </xdr:pic>
    <xdr:clientData/>
  </xdr:twoCellAnchor>
  <xdr:twoCellAnchor editAs="oneCell">
    <xdr:from>
      <xdr:col>2</xdr:col>
      <xdr:colOff>156309</xdr:colOff>
      <xdr:row>30</xdr:row>
      <xdr:rowOff>127000</xdr:rowOff>
    </xdr:from>
    <xdr:to>
      <xdr:col>2</xdr:col>
      <xdr:colOff>1045309</xdr:colOff>
      <xdr:row>30</xdr:row>
      <xdr:rowOff>1292007</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3618865" y="8100060"/>
          <a:ext cx="889000" cy="11645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713105</xdr:colOff>
      <xdr:row>2</xdr:row>
      <xdr:rowOff>222250</xdr:rowOff>
    </xdr:from>
    <xdr:to>
      <xdr:col>7</xdr:col>
      <xdr:colOff>54610</xdr:colOff>
      <xdr:row>2</xdr:row>
      <xdr:rowOff>4184650</xdr:rowOff>
    </xdr:to>
    <xdr:pic>
      <xdr:nvPicPr>
        <xdr:cNvPr id="6" name="图片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stretch>
          <a:fillRect/>
        </a:stretch>
      </xdr:blipFill>
      <xdr:spPr>
        <a:xfrm>
          <a:off x="4988560" y="919480"/>
          <a:ext cx="8383905" cy="3962400"/>
        </a:xfrm>
        <a:prstGeom prst="rect">
          <a:avLst/>
        </a:prstGeom>
        <a:noFill/>
        <a:ln w="9525">
          <a:noFill/>
        </a:ln>
      </xdr:spPr>
    </xdr:pic>
    <xdr:clientData/>
  </xdr:twoCellAnchor>
  <xdr:twoCellAnchor editAs="oneCell">
    <xdr:from>
      <xdr:col>0</xdr:col>
      <xdr:colOff>423545</xdr:colOff>
      <xdr:row>2</xdr:row>
      <xdr:rowOff>155575</xdr:rowOff>
    </xdr:from>
    <xdr:to>
      <xdr:col>3</xdr:col>
      <xdr:colOff>452755</xdr:colOff>
      <xdr:row>2</xdr:row>
      <xdr:rowOff>5101590</xdr:rowOff>
    </xdr:to>
    <xdr:pic>
      <xdr:nvPicPr>
        <xdr:cNvPr id="8" name="图片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2"/>
        <a:stretch>
          <a:fillRect/>
        </a:stretch>
      </xdr:blipFill>
      <xdr:spPr>
        <a:xfrm>
          <a:off x="423545" y="852805"/>
          <a:ext cx="4304665" cy="4946015"/>
        </a:xfrm>
        <a:prstGeom prst="rect">
          <a:avLst/>
        </a:prstGeom>
        <a:noFill/>
        <a:ln w="9525">
          <a:noFill/>
        </a:ln>
      </xdr:spPr>
    </xdr:pic>
    <xdr:clientData/>
  </xdr:twoCellAnchor>
  <xdr:twoCellAnchor editAs="oneCell">
    <xdr:from>
      <xdr:col>0</xdr:col>
      <xdr:colOff>531495</xdr:colOff>
      <xdr:row>9</xdr:row>
      <xdr:rowOff>33020</xdr:rowOff>
    </xdr:from>
    <xdr:to>
      <xdr:col>1</xdr:col>
      <xdr:colOff>574040</xdr:colOff>
      <xdr:row>11</xdr:row>
      <xdr:rowOff>374014</xdr:rowOff>
    </xdr:to>
    <xdr:pic>
      <xdr:nvPicPr>
        <xdr:cNvPr id="9" name="图片 8" descr="内袋稿件">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3"/>
        <a:stretch>
          <a:fillRect/>
        </a:stretch>
      </xdr:blipFill>
      <xdr:spPr>
        <a:xfrm>
          <a:off x="531495" y="9196705"/>
          <a:ext cx="2260600" cy="1102360"/>
        </a:xfrm>
        <a:prstGeom prst="rect">
          <a:avLst/>
        </a:prstGeom>
      </xdr:spPr>
    </xdr:pic>
    <xdr:clientData/>
  </xdr:twoCellAnchor>
  <xdr:twoCellAnchor editAs="oneCell">
    <xdr:from>
      <xdr:col>2</xdr:col>
      <xdr:colOff>657225</xdr:colOff>
      <xdr:row>9</xdr:row>
      <xdr:rowOff>15875</xdr:rowOff>
    </xdr:from>
    <xdr:to>
      <xdr:col>3</xdr:col>
      <xdr:colOff>1506855</xdr:colOff>
      <xdr:row>11</xdr:row>
      <xdr:rowOff>329564</xdr:rowOff>
    </xdr:to>
    <xdr:pic>
      <xdr:nvPicPr>
        <xdr:cNvPr id="10" name="图片 9" descr="内盒确认稿件ZY">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4"/>
        <a:stretch>
          <a:fillRect/>
        </a:stretch>
      </xdr:blipFill>
      <xdr:spPr>
        <a:xfrm rot="5400000">
          <a:off x="4362450" y="8834755"/>
          <a:ext cx="1075055" cy="1764030"/>
        </a:xfrm>
        <a:prstGeom prst="rect">
          <a:avLst/>
        </a:prstGeom>
      </xdr:spPr>
    </xdr:pic>
    <xdr:clientData/>
  </xdr:twoCellAnchor>
  <xdr:twoCellAnchor editAs="oneCell">
    <xdr:from>
      <xdr:col>4</xdr:col>
      <xdr:colOff>1339850</xdr:colOff>
      <xdr:row>9</xdr:row>
      <xdr:rowOff>46355</xdr:rowOff>
    </xdr:from>
    <xdr:to>
      <xdr:col>4</xdr:col>
      <xdr:colOff>3398520</xdr:colOff>
      <xdr:row>11</xdr:row>
      <xdr:rowOff>355599</xdr:rowOff>
    </xdr:to>
    <xdr:pic>
      <xdr:nvPicPr>
        <xdr:cNvPr id="11" name="图片 10" descr="外箱确认稿件SJYG">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5"/>
        <a:stretch>
          <a:fillRect/>
        </a:stretch>
      </xdr:blipFill>
      <xdr:spPr>
        <a:xfrm>
          <a:off x="7698105" y="9210040"/>
          <a:ext cx="2058670" cy="1070610"/>
        </a:xfrm>
        <a:prstGeom prst="rect">
          <a:avLst/>
        </a:prstGeom>
      </xdr:spPr>
    </xdr:pic>
    <xdr:clientData/>
  </xdr:twoCellAnchor>
  <xdr:twoCellAnchor editAs="oneCell">
    <xdr:from>
      <xdr:col>0</xdr:col>
      <xdr:colOff>0</xdr:colOff>
      <xdr:row>14</xdr:row>
      <xdr:rowOff>37465</xdr:rowOff>
    </xdr:from>
    <xdr:to>
      <xdr:col>0</xdr:col>
      <xdr:colOff>916305</xdr:colOff>
      <xdr:row>14</xdr:row>
      <xdr:rowOff>1148080</xdr:rowOff>
    </xdr:to>
    <xdr:pic>
      <xdr:nvPicPr>
        <xdr:cNvPr id="12" name="图片 11" descr="084dc05c75286ea96049abe80e1d13b">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6"/>
        <a:srcRect l="13579" t="5330" r="7434" b="7404"/>
        <a:stretch>
          <a:fillRect/>
        </a:stretch>
      </xdr:blipFill>
      <xdr:spPr>
        <a:xfrm rot="5400000">
          <a:off x="-97155" y="11177905"/>
          <a:ext cx="1110615" cy="916305"/>
        </a:xfrm>
        <a:prstGeom prst="rect">
          <a:avLst/>
        </a:prstGeom>
      </xdr:spPr>
    </xdr:pic>
    <xdr:clientData/>
  </xdr:twoCellAnchor>
  <xdr:twoCellAnchor editAs="oneCell">
    <xdr:from>
      <xdr:col>0</xdr:col>
      <xdr:colOff>950595</xdr:colOff>
      <xdr:row>14</xdr:row>
      <xdr:rowOff>35560</xdr:rowOff>
    </xdr:from>
    <xdr:to>
      <xdr:col>3</xdr:col>
      <xdr:colOff>1293518</xdr:colOff>
      <xdr:row>22</xdr:row>
      <xdr:rowOff>8859</xdr:rowOff>
    </xdr:to>
    <xdr:pic>
      <xdr:nvPicPr>
        <xdr:cNvPr id="13" name="图片 12" descr="809ec3104a8253f9082f3c2b81382d2">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7"/>
        <a:srcRect l="12612" t="9491" r="4578" b="3752"/>
        <a:stretch>
          <a:fillRect/>
        </a:stretch>
      </xdr:blipFill>
      <xdr:spPr>
        <a:xfrm rot="5400000">
          <a:off x="327938" y="11751118"/>
          <a:ext cx="5515830" cy="4270516"/>
        </a:xfrm>
        <a:prstGeom prst="rect">
          <a:avLst/>
        </a:prstGeom>
      </xdr:spPr>
    </xdr:pic>
    <xdr:clientData/>
  </xdr:twoCellAnchor>
  <xdr:twoCellAnchor editAs="oneCell">
    <xdr:from>
      <xdr:col>1</xdr:col>
      <xdr:colOff>67945</xdr:colOff>
      <xdr:row>14</xdr:row>
      <xdr:rowOff>22225</xdr:rowOff>
    </xdr:from>
    <xdr:to>
      <xdr:col>2</xdr:col>
      <xdr:colOff>5832</xdr:colOff>
      <xdr:row>14</xdr:row>
      <xdr:rowOff>1238885</xdr:rowOff>
    </xdr:to>
    <xdr:pic>
      <xdr:nvPicPr>
        <xdr:cNvPr id="14" name="图片 13" descr="c131776aeb8380efcf33ea4ddf78073">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8"/>
        <a:srcRect l="10808" t="10366" r="13224" b="27284"/>
        <a:stretch>
          <a:fillRect/>
        </a:stretch>
      </xdr:blipFill>
      <xdr:spPr>
        <a:xfrm>
          <a:off x="2286000" y="11065510"/>
          <a:ext cx="1080770" cy="1216660"/>
        </a:xfrm>
        <a:prstGeom prst="rect">
          <a:avLst/>
        </a:prstGeom>
      </xdr:spPr>
    </xdr:pic>
    <xdr:clientData/>
  </xdr:twoCellAnchor>
  <xdr:twoCellAnchor editAs="oneCell">
    <xdr:from>
      <xdr:col>1</xdr:col>
      <xdr:colOff>1086485</xdr:colOff>
      <xdr:row>14</xdr:row>
      <xdr:rowOff>36830</xdr:rowOff>
    </xdr:from>
    <xdr:to>
      <xdr:col>2</xdr:col>
      <xdr:colOff>915106</xdr:colOff>
      <xdr:row>14</xdr:row>
      <xdr:rowOff>1222375</xdr:rowOff>
    </xdr:to>
    <xdr:pic>
      <xdr:nvPicPr>
        <xdr:cNvPr id="15" name="图片 14" descr="d6cdf607e53403b718471d8529b74ee">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9"/>
        <a:srcRect l="6875" t="522" r="3151" b="2441"/>
        <a:stretch>
          <a:fillRect/>
        </a:stretch>
      </xdr:blipFill>
      <xdr:spPr>
        <a:xfrm rot="16200000">
          <a:off x="3197225" y="11186795"/>
          <a:ext cx="1185545" cy="971550"/>
        </a:xfrm>
        <a:prstGeom prst="rect">
          <a:avLst/>
        </a:prstGeom>
      </xdr:spPr>
    </xdr:pic>
    <xdr:clientData/>
  </xdr:twoCellAnchor>
  <xdr:twoCellAnchor editAs="oneCell">
    <xdr:from>
      <xdr:col>3</xdr:col>
      <xdr:colOff>8255</xdr:colOff>
      <xdr:row>14</xdr:row>
      <xdr:rowOff>53975</xdr:rowOff>
    </xdr:from>
    <xdr:to>
      <xdr:col>3</xdr:col>
      <xdr:colOff>922655</xdr:colOff>
      <xdr:row>14</xdr:row>
      <xdr:rowOff>1218565</xdr:rowOff>
    </xdr:to>
    <xdr:pic>
      <xdr:nvPicPr>
        <xdr:cNvPr id="16" name="图片 15" descr="df37a0a85b75b82b4be90d1ed4c229c">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10"/>
        <a:srcRect l="12551" t="9573" r="7352" b="6355"/>
        <a:stretch>
          <a:fillRect/>
        </a:stretch>
      </xdr:blipFill>
      <xdr:spPr>
        <a:xfrm rot="16200000">
          <a:off x="4158615" y="11222355"/>
          <a:ext cx="1164590" cy="914400"/>
        </a:xfrm>
        <a:prstGeom prst="rect">
          <a:avLst/>
        </a:prstGeom>
      </xdr:spPr>
    </xdr:pic>
    <xdr:clientData/>
  </xdr:twoCellAnchor>
  <xdr:twoCellAnchor editAs="oneCell">
    <xdr:from>
      <xdr:col>3</xdr:col>
      <xdr:colOff>966152</xdr:colOff>
      <xdr:row>14</xdr:row>
      <xdr:rowOff>33972</xdr:rowOff>
    </xdr:from>
    <xdr:to>
      <xdr:col>3</xdr:col>
      <xdr:colOff>1457642</xdr:colOff>
      <xdr:row>15</xdr:row>
      <xdr:rowOff>3139</xdr:rowOff>
    </xdr:to>
    <xdr:pic>
      <xdr:nvPicPr>
        <xdr:cNvPr id="17" name="图片 16" descr="15b193bc35aaa4d6cb3137bcd018820">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11"/>
        <a:srcRect l="6316" t="30617" r="5571" b="21980"/>
        <a:stretch>
          <a:fillRect/>
        </a:stretch>
      </xdr:blipFill>
      <xdr:spPr>
        <a:xfrm rot="16200000">
          <a:off x="4878705" y="11439525"/>
          <a:ext cx="1216660" cy="491490"/>
        </a:xfrm>
        <a:prstGeom prst="rect">
          <a:avLst/>
        </a:prstGeom>
      </xdr:spPr>
    </xdr:pic>
    <xdr:clientData/>
  </xdr:twoCellAnchor>
  <xdr:twoCellAnchor editAs="oneCell">
    <xdr:from>
      <xdr:col>3</xdr:col>
      <xdr:colOff>1514792</xdr:colOff>
      <xdr:row>14</xdr:row>
      <xdr:rowOff>35877</xdr:rowOff>
    </xdr:from>
    <xdr:to>
      <xdr:col>3</xdr:col>
      <xdr:colOff>1871027</xdr:colOff>
      <xdr:row>15</xdr:row>
      <xdr:rowOff>8572</xdr:rowOff>
    </xdr:to>
    <xdr:pic>
      <xdr:nvPicPr>
        <xdr:cNvPr id="18" name="图片 17" descr="d260777c45122fbd9766794771225d0">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12"/>
        <a:srcRect l="8887" t="30022" r="5565" b="23500"/>
        <a:stretch>
          <a:fillRect/>
        </a:stretch>
      </xdr:blipFill>
      <xdr:spPr>
        <a:xfrm rot="16200000">
          <a:off x="5357495" y="11510645"/>
          <a:ext cx="1220470" cy="356235"/>
        </a:xfrm>
        <a:prstGeom prst="rect">
          <a:avLst/>
        </a:prstGeom>
      </xdr:spPr>
    </xdr:pic>
    <xdr:clientData/>
  </xdr:twoCellAnchor>
  <xdr:twoCellAnchor editAs="oneCell">
    <xdr:from>
      <xdr:col>4</xdr:col>
      <xdr:colOff>257175</xdr:colOff>
      <xdr:row>14</xdr:row>
      <xdr:rowOff>39370</xdr:rowOff>
    </xdr:from>
    <xdr:to>
      <xdr:col>4</xdr:col>
      <xdr:colOff>1372870</xdr:colOff>
      <xdr:row>14</xdr:row>
      <xdr:rowOff>1238250</xdr:rowOff>
    </xdr:to>
    <xdr:pic>
      <xdr:nvPicPr>
        <xdr:cNvPr id="19" name="图片 18" descr="3207f94335f02d91e1df891040b9cb0">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13"/>
        <a:srcRect l="4158" t="16914" r="3872" b="7634"/>
        <a:stretch>
          <a:fillRect/>
        </a:stretch>
      </xdr:blipFill>
      <xdr:spPr>
        <a:xfrm>
          <a:off x="6615430" y="11082655"/>
          <a:ext cx="1115695" cy="1198880"/>
        </a:xfrm>
        <a:prstGeom prst="rect">
          <a:avLst/>
        </a:prstGeom>
      </xdr:spPr>
    </xdr:pic>
    <xdr:clientData/>
  </xdr:twoCellAnchor>
  <xdr:twoCellAnchor editAs="oneCell">
    <xdr:from>
      <xdr:col>4</xdr:col>
      <xdr:colOff>1565910</xdr:colOff>
      <xdr:row>14</xdr:row>
      <xdr:rowOff>43180</xdr:rowOff>
    </xdr:from>
    <xdr:to>
      <xdr:col>4</xdr:col>
      <xdr:colOff>2853055</xdr:colOff>
      <xdr:row>14</xdr:row>
      <xdr:rowOff>1217930</xdr:rowOff>
    </xdr:to>
    <xdr:pic>
      <xdr:nvPicPr>
        <xdr:cNvPr id="20" name="图片 19" descr="c33fae8ae723f15eb551ccbea62bfb5">
          <a:extLst>
            <a:ext uri="{FF2B5EF4-FFF2-40B4-BE49-F238E27FC236}">
              <a16:creationId xmlns:a16="http://schemas.microsoft.com/office/drawing/2014/main" id="{00000000-0008-0000-0400-000014000000}"/>
            </a:ext>
          </a:extLst>
        </xdr:cNvPr>
        <xdr:cNvPicPr>
          <a:picLocks noChangeAspect="1"/>
        </xdr:cNvPicPr>
      </xdr:nvPicPr>
      <xdr:blipFill>
        <a:blip xmlns:r="http://schemas.openxmlformats.org/officeDocument/2006/relationships" r:embed="rId14"/>
        <a:srcRect l="3948" t="19947" r="1785" b="15691"/>
        <a:stretch>
          <a:fillRect/>
        </a:stretch>
      </xdr:blipFill>
      <xdr:spPr>
        <a:xfrm>
          <a:off x="7924165" y="11086465"/>
          <a:ext cx="1287145" cy="1174750"/>
        </a:xfrm>
        <a:prstGeom prst="rect">
          <a:avLst/>
        </a:prstGeom>
      </xdr:spPr>
    </xdr:pic>
    <xdr:clientData/>
  </xdr:twoCellAnchor>
  <xdr:twoCellAnchor editAs="oneCell">
    <xdr:from>
      <xdr:col>1</xdr:col>
      <xdr:colOff>0</xdr:colOff>
      <xdr:row>18</xdr:row>
      <xdr:rowOff>0</xdr:rowOff>
    </xdr:from>
    <xdr:to>
      <xdr:col>2</xdr:col>
      <xdr:colOff>85725</xdr:colOff>
      <xdr:row>19</xdr:row>
      <xdr:rowOff>31115</xdr:rowOff>
    </xdr:to>
    <xdr:pic>
      <xdr:nvPicPr>
        <xdr:cNvPr id="2" name="图片 1" descr="liu签名.fw">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5"/>
        <a:stretch>
          <a:fillRect/>
        </a:stretch>
      </xdr:blipFill>
      <xdr:spPr>
        <a:xfrm>
          <a:off x="2218055" y="15586710"/>
          <a:ext cx="1228725" cy="28638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vmlDrawing" Target="../drawings/vmlDrawing3.vml"/><Relationship Id="rId1" Type="http://schemas.openxmlformats.org/officeDocument/2006/relationships/drawing" Target="../drawings/drawing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29"/>
  <sheetViews>
    <sheetView zoomScale="81" zoomScaleNormal="81" zoomScalePageLayoutView="89" workbookViewId="0">
      <selection activeCell="P25" sqref="P25"/>
    </sheetView>
  </sheetViews>
  <sheetFormatPr defaultColWidth="9.1796875" defaultRowHeight="14.5"/>
  <cols>
    <col min="1" max="1" width="37.7265625" style="28" customWidth="1"/>
    <col min="2" max="2" width="56.81640625" style="28" customWidth="1"/>
    <col min="3" max="3" width="26.26953125" style="28" customWidth="1"/>
    <col min="4" max="16384" width="9.1796875" style="28"/>
  </cols>
  <sheetData>
    <row r="1" spans="1:3" ht="18.5">
      <c r="A1" s="89" t="s">
        <v>0</v>
      </c>
    </row>
    <row r="2" spans="1:3" ht="42" customHeight="1">
      <c r="A2" s="4" t="s">
        <v>1</v>
      </c>
      <c r="B2" s="90" t="s">
        <v>274</v>
      </c>
      <c r="C2" s="77"/>
    </row>
    <row r="3" spans="1:3" ht="27" customHeight="1">
      <c r="A3" s="91" t="s">
        <v>2</v>
      </c>
      <c r="B3" s="90" t="s">
        <v>3</v>
      </c>
      <c r="C3" s="77"/>
    </row>
    <row r="4" spans="1:3" ht="25" customHeight="1">
      <c r="A4" s="91" t="s">
        <v>4</v>
      </c>
      <c r="B4" s="92" t="s">
        <v>5</v>
      </c>
    </row>
    <row r="5" spans="1:3" ht="25" customHeight="1">
      <c r="A5" s="91" t="s">
        <v>6</v>
      </c>
      <c r="B5" s="26" t="s">
        <v>7</v>
      </c>
    </row>
    <row r="6" spans="1:3" ht="25" customHeight="1">
      <c r="A6" s="91" t="s">
        <v>8</v>
      </c>
      <c r="B6" s="93">
        <v>1212210000</v>
      </c>
    </row>
    <row r="7" spans="1:3" ht="30" customHeight="1">
      <c r="A7" s="94" t="s">
        <v>9</v>
      </c>
      <c r="B7" s="94"/>
    </row>
    <row r="8" spans="1:3" ht="30" customHeight="1">
      <c r="A8" s="91" t="s">
        <v>10</v>
      </c>
      <c r="B8" s="90" t="s">
        <v>11</v>
      </c>
    </row>
    <row r="9" spans="1:3" ht="30" customHeight="1">
      <c r="A9" s="91" t="s">
        <v>12</v>
      </c>
      <c r="B9" s="90" t="s">
        <v>13</v>
      </c>
    </row>
    <row r="10" spans="1:3" ht="30" customHeight="1">
      <c r="A10" s="91" t="s">
        <v>14</v>
      </c>
      <c r="B10" s="90" t="s">
        <v>15</v>
      </c>
    </row>
    <row r="11" spans="1:3" ht="69.650000000000006" customHeight="1">
      <c r="A11" s="91" t="s">
        <v>16</v>
      </c>
      <c r="B11" s="90" t="s">
        <v>17</v>
      </c>
    </row>
    <row r="12" spans="1:3" ht="25" customHeight="1">
      <c r="A12" s="91" t="s">
        <v>18</v>
      </c>
      <c r="B12" s="90" t="s">
        <v>19</v>
      </c>
    </row>
    <row r="13" spans="1:3" ht="25" customHeight="1">
      <c r="A13" s="91" t="s">
        <v>20</v>
      </c>
      <c r="B13" s="90" t="s">
        <v>15</v>
      </c>
    </row>
    <row r="14" spans="1:3" ht="25" customHeight="1">
      <c r="A14" s="91" t="s">
        <v>21</v>
      </c>
      <c r="B14" s="90" t="s">
        <v>22</v>
      </c>
    </row>
    <row r="15" spans="1:3" ht="66" customHeight="1">
      <c r="A15" s="91" t="s">
        <v>23</v>
      </c>
      <c r="B15" s="90"/>
    </row>
    <row r="16" spans="1:3" ht="25" customHeight="1">
      <c r="A16" s="91" t="s">
        <v>24</v>
      </c>
      <c r="B16" s="90" t="s">
        <v>25</v>
      </c>
    </row>
    <row r="17" spans="1:2" ht="30" customHeight="1">
      <c r="A17" s="89" t="s">
        <v>26</v>
      </c>
      <c r="B17" s="89"/>
    </row>
    <row r="18" spans="1:2" ht="25" customHeight="1">
      <c r="A18" s="95" t="s">
        <v>27</v>
      </c>
      <c r="B18" s="96" t="s">
        <v>28</v>
      </c>
    </row>
    <row r="19" spans="1:2" ht="28.4" customHeight="1">
      <c r="A19" s="91" t="s">
        <v>29</v>
      </c>
      <c r="B19" s="90" t="s">
        <v>30</v>
      </c>
    </row>
    <row r="20" spans="1:2" ht="30" customHeight="1">
      <c r="A20" s="91" t="s">
        <v>31</v>
      </c>
      <c r="B20" s="90" t="s">
        <v>30</v>
      </c>
    </row>
    <row r="21" spans="1:2" ht="25" customHeight="1">
      <c r="A21" s="91" t="s">
        <v>32</v>
      </c>
      <c r="B21" s="90" t="s">
        <v>30</v>
      </c>
    </row>
    <row r="22" spans="1:2" ht="25" customHeight="1">
      <c r="A22" s="91" t="s">
        <v>33</v>
      </c>
      <c r="B22" s="90" t="s">
        <v>30</v>
      </c>
    </row>
    <row r="23" spans="1:2" ht="30" customHeight="1">
      <c r="A23" s="89" t="s">
        <v>34</v>
      </c>
      <c r="B23" s="89"/>
    </row>
    <row r="24" spans="1:2" ht="102" customHeight="1">
      <c r="A24" s="97" t="s">
        <v>35</v>
      </c>
      <c r="B24" s="98" t="s">
        <v>36</v>
      </c>
    </row>
    <row r="25" spans="1:2" ht="25" customHeight="1">
      <c r="A25" s="97" t="s">
        <v>37</v>
      </c>
      <c r="B25" s="98" t="s">
        <v>38</v>
      </c>
    </row>
    <row r="26" spans="1:2" ht="25" customHeight="1">
      <c r="A26" s="97" t="s">
        <v>39</v>
      </c>
      <c r="B26" s="98" t="s">
        <v>40</v>
      </c>
    </row>
    <row r="27" spans="1:2" ht="30" customHeight="1">
      <c r="A27" s="101" t="s">
        <v>41</v>
      </c>
      <c r="B27" s="101"/>
    </row>
    <row r="28" spans="1:2" ht="33.65" customHeight="1">
      <c r="A28" s="102" t="s">
        <v>42</v>
      </c>
      <c r="B28" s="102"/>
    </row>
    <row r="29" spans="1:2">
      <c r="A29" s="102"/>
      <c r="B29" s="102"/>
    </row>
  </sheetData>
  <mergeCells count="2">
    <mergeCell ref="A27:B27"/>
    <mergeCell ref="A28:B29"/>
  </mergeCells>
  <printOptions verticalCentered="1"/>
  <pageMargins left="0.39370078740157499" right="0.39370078740157499" top="0.98425196850393704" bottom="0.98425196850393704" header="0.39370078740157499" footer="0.39370078740157499"/>
  <pageSetup paperSize="9" scale="85" orientation="portrait"/>
  <headerFooter>
    <oddHeader>&amp;C&amp;G&amp;R&amp;9The Basic Ingredients Ltd
&amp;8 18 Platt Street, London, NW1 1RP     
T: 44(0)1727 760880
Registered No. 11242078
Registered in the UK</oddHeader>
    <oddFooter>&amp;L&amp;"-,Bold"&amp;9
Doc Name: Food Specification   Doc Number: BASIC-18   Version: V07   Issue Date: 01/10/2024
Issued By: Nancy Deng  Authorised By: Emma Du&amp;C
&amp;R&amp;"-,Bold"&amp;10Confidential&amp;"-,Regular"
&amp;D - Page &amp;P of 5</oddFooter>
  </headerFooter>
  <legacyDrawingHF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E1F6A-419E-4BBE-B2BE-D50334DDC08B}">
  <dimension ref="A1:B2"/>
  <sheetViews>
    <sheetView zoomScaleNormal="100" workbookViewId="0">
      <selection activeCell="B21" sqref="B21"/>
    </sheetView>
  </sheetViews>
  <sheetFormatPr defaultRowHeight="35" customHeight="1"/>
  <cols>
    <col min="1" max="1" width="8.7265625" style="50"/>
    <col min="2" max="2" width="240.1796875" style="50" customWidth="1"/>
    <col min="3" max="16384" width="8.7265625" style="50"/>
  </cols>
  <sheetData>
    <row r="1" spans="1:2" ht="35" customHeight="1">
      <c r="A1" s="50" t="s">
        <v>276</v>
      </c>
      <c r="B1" s="50" t="s">
        <v>275</v>
      </c>
    </row>
    <row r="2" spans="1:2" ht="35" customHeight="1">
      <c r="A2" s="50" t="s">
        <v>277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J39"/>
  <sheetViews>
    <sheetView zoomScale="91" zoomScaleNormal="91" zoomScalePageLayoutView="10" workbookViewId="0">
      <selection activeCell="I24" sqref="I24:I25"/>
    </sheetView>
  </sheetViews>
  <sheetFormatPr defaultColWidth="9.1796875" defaultRowHeight="14.5"/>
  <cols>
    <col min="1" max="1" width="3.7265625" style="2" customWidth="1"/>
    <col min="2" max="2" width="29.7265625" style="2" customWidth="1"/>
    <col min="3" max="3" width="12.1796875" style="2" customWidth="1"/>
    <col min="4" max="4" width="19.7265625" style="2" customWidth="1"/>
    <col min="5" max="5" width="16" style="2" customWidth="1"/>
    <col min="6" max="6" width="19.81640625" style="2" customWidth="1"/>
    <col min="7" max="7" width="15.1796875" style="2" customWidth="1"/>
    <col min="8" max="8" width="13.453125" style="2" customWidth="1"/>
    <col min="9" max="9" width="15" style="2" customWidth="1"/>
    <col min="10" max="10" width="21" style="2" customWidth="1"/>
    <col min="11" max="16384" width="9.1796875" style="2"/>
  </cols>
  <sheetData>
    <row r="1" spans="1:10" ht="30" customHeight="1">
      <c r="A1" s="11" t="s">
        <v>43</v>
      </c>
      <c r="B1" s="11"/>
      <c r="C1" s="67"/>
    </row>
    <row r="2" spans="1:10" ht="30" customHeight="1">
      <c r="A2" s="103" t="s">
        <v>44</v>
      </c>
      <c r="B2" s="104"/>
      <c r="C2" s="103" t="s">
        <v>45</v>
      </c>
      <c r="D2" s="104"/>
      <c r="E2" s="69" t="s">
        <v>46</v>
      </c>
      <c r="F2" s="68" t="s">
        <v>47</v>
      </c>
      <c r="G2" s="120" t="s">
        <v>48</v>
      </c>
      <c r="H2" s="120" t="s">
        <v>49</v>
      </c>
    </row>
    <row r="3" spans="1:10" ht="35.15" customHeight="1">
      <c r="A3" s="105" t="s">
        <v>50</v>
      </c>
      <c r="B3" s="106"/>
      <c r="C3" s="105" t="s">
        <v>51</v>
      </c>
      <c r="D3" s="106"/>
      <c r="E3" s="70" t="s">
        <v>52</v>
      </c>
      <c r="F3" s="71" t="s">
        <v>53</v>
      </c>
      <c r="G3" s="120"/>
      <c r="H3" s="120"/>
    </row>
    <row r="4" spans="1:10" ht="34.9" customHeight="1">
      <c r="A4" s="107" t="s">
        <v>54</v>
      </c>
      <c r="B4" s="108"/>
      <c r="C4" s="107"/>
      <c r="D4" s="108"/>
      <c r="E4" s="72">
        <v>1</v>
      </c>
      <c r="F4" s="73" t="s">
        <v>55</v>
      </c>
      <c r="G4" s="73" t="s">
        <v>56</v>
      </c>
      <c r="H4" s="74" t="s">
        <v>19</v>
      </c>
    </row>
    <row r="5" spans="1:10" ht="15" customHeight="1">
      <c r="D5" s="75" t="s">
        <v>57</v>
      </c>
      <c r="E5" s="76">
        <f>SUM(E4:E4)</f>
        <v>1</v>
      </c>
      <c r="F5" s="76"/>
      <c r="G5" s="76"/>
    </row>
    <row r="6" spans="1:10" ht="25.5" customHeight="1">
      <c r="A6" s="126" t="s">
        <v>58</v>
      </c>
      <c r="B6" s="126"/>
      <c r="C6" s="126"/>
      <c r="D6" s="126"/>
      <c r="E6" s="126"/>
      <c r="F6" s="126"/>
      <c r="G6" s="126"/>
      <c r="H6" s="126"/>
      <c r="I6" s="126"/>
    </row>
    <row r="7" spans="1:10" ht="25.5" customHeight="1">
      <c r="A7" s="126"/>
      <c r="B7" s="126"/>
      <c r="C7" s="126"/>
      <c r="D7" s="126"/>
      <c r="E7" s="126"/>
      <c r="F7" s="126"/>
      <c r="G7" s="126"/>
      <c r="H7" s="126"/>
      <c r="I7" s="126"/>
    </row>
    <row r="8" spans="1:10" ht="30" customHeight="1">
      <c r="A8" s="11" t="s">
        <v>59</v>
      </c>
      <c r="B8" s="78"/>
      <c r="C8" s="46" t="s">
        <v>60</v>
      </c>
    </row>
    <row r="9" spans="1:10" ht="20.149999999999999" customHeight="1">
      <c r="A9" s="109" t="s">
        <v>61</v>
      </c>
      <c r="B9" s="110"/>
      <c r="C9" s="109" t="s">
        <v>62</v>
      </c>
      <c r="D9" s="110"/>
    </row>
    <row r="10" spans="1:10" ht="31" customHeight="1">
      <c r="A10" s="111" t="s">
        <v>63</v>
      </c>
      <c r="B10" s="112"/>
      <c r="C10" s="113" t="s">
        <v>64</v>
      </c>
      <c r="D10" s="114"/>
      <c r="J10" s="2">
        <f>D11*37+(D15+D20)*17</f>
        <v>0</v>
      </c>
    </row>
    <row r="11" spans="1:10" ht="20.149999999999999" customHeight="1">
      <c r="A11" s="111" t="s">
        <v>65</v>
      </c>
      <c r="B11" s="112"/>
      <c r="C11" s="113">
        <v>4</v>
      </c>
      <c r="D11" s="114"/>
    </row>
    <row r="12" spans="1:10" ht="20.149999999999999" customHeight="1">
      <c r="A12" s="115" t="s">
        <v>66</v>
      </c>
      <c r="B12" s="116"/>
      <c r="C12" s="113">
        <v>1</v>
      </c>
      <c r="D12" s="114"/>
    </row>
    <row r="13" spans="1:10" ht="20.149999999999999" customHeight="1">
      <c r="A13" s="115" t="s">
        <v>67</v>
      </c>
      <c r="B13" s="116"/>
      <c r="C13" s="113"/>
      <c r="D13" s="114"/>
    </row>
    <row r="14" spans="1:10" ht="20.149999999999999" customHeight="1">
      <c r="A14" s="115" t="s">
        <v>68</v>
      </c>
      <c r="B14" s="116"/>
      <c r="C14" s="113"/>
      <c r="D14" s="114"/>
    </row>
    <row r="15" spans="1:10" ht="20.149999999999999" customHeight="1">
      <c r="A15" s="111" t="s">
        <v>69</v>
      </c>
      <c r="B15" s="112"/>
      <c r="C15" s="113">
        <v>36</v>
      </c>
      <c r="D15" s="114"/>
    </row>
    <row r="16" spans="1:10" ht="19.5" customHeight="1">
      <c r="A16" s="115" t="s">
        <v>70</v>
      </c>
      <c r="B16" s="116"/>
      <c r="C16" s="113">
        <v>0</v>
      </c>
      <c r="D16" s="114"/>
    </row>
    <row r="17" spans="1:10" ht="20.149999999999999" customHeight="1">
      <c r="A17" s="115" t="s">
        <v>71</v>
      </c>
      <c r="B17" s="116"/>
      <c r="C17" s="113"/>
      <c r="D17" s="114"/>
    </row>
    <row r="18" spans="1:10" ht="20.149999999999999" customHeight="1">
      <c r="A18" s="115" t="s">
        <v>72</v>
      </c>
      <c r="B18" s="116"/>
      <c r="C18" s="113"/>
      <c r="D18" s="114"/>
    </row>
    <row r="19" spans="1:10" ht="20.149999999999999" customHeight="1">
      <c r="A19" s="111" t="s">
        <v>73</v>
      </c>
      <c r="B19" s="112"/>
      <c r="C19" s="113"/>
      <c r="D19" s="114"/>
    </row>
    <row r="20" spans="1:10" ht="20.149999999999999" customHeight="1">
      <c r="A20" s="111" t="s">
        <v>74</v>
      </c>
      <c r="B20" s="112"/>
      <c r="C20" s="113">
        <v>45</v>
      </c>
      <c r="D20" s="114"/>
    </row>
    <row r="21" spans="1:10" ht="20.149999999999999" customHeight="1">
      <c r="A21" s="111" t="s">
        <v>75</v>
      </c>
      <c r="B21" s="112"/>
      <c r="C21" s="113">
        <v>1.3</v>
      </c>
      <c r="D21" s="114"/>
      <c r="E21" s="79" t="s">
        <v>76</v>
      </c>
      <c r="F21" s="45"/>
      <c r="G21" s="80"/>
      <c r="H21" s="80">
        <f>16*2.5/1000</f>
        <v>0.04</v>
      </c>
      <c r="I21" s="80"/>
      <c r="J21" s="80"/>
    </row>
    <row r="22" spans="1:10" ht="20.149999999999999" customHeight="1">
      <c r="A22" s="45" t="s">
        <v>77</v>
      </c>
      <c r="B22" s="79"/>
      <c r="C22" s="81"/>
      <c r="E22" s="80"/>
      <c r="F22" s="80"/>
      <c r="G22" s="80"/>
      <c r="H22" s="80"/>
      <c r="I22" s="80"/>
      <c r="J22" s="80"/>
    </row>
    <row r="23" spans="1:10" ht="30" customHeight="1">
      <c r="A23" s="11" t="s">
        <v>78</v>
      </c>
      <c r="B23" s="67"/>
      <c r="C23" s="67"/>
      <c r="D23" s="67"/>
    </row>
    <row r="24" spans="1:10" ht="75.650000000000006" customHeight="1">
      <c r="A24" s="118"/>
      <c r="B24" s="119" t="s">
        <v>79</v>
      </c>
      <c r="C24" s="119"/>
      <c r="D24" s="119"/>
      <c r="E24" s="83" t="s">
        <v>80</v>
      </c>
      <c r="F24" s="119" t="s">
        <v>81</v>
      </c>
      <c r="G24" s="84" t="s">
        <v>82</v>
      </c>
      <c r="H24" s="121" t="s">
        <v>83</v>
      </c>
      <c r="I24" s="121" t="s">
        <v>84</v>
      </c>
      <c r="J24" s="84" t="s">
        <v>85</v>
      </c>
    </row>
    <row r="25" spans="1:10" ht="15" customHeight="1">
      <c r="A25" s="118"/>
      <c r="B25" s="127" t="s">
        <v>86</v>
      </c>
      <c r="C25" s="127"/>
      <c r="D25" s="127"/>
      <c r="E25" s="82" t="s">
        <v>87</v>
      </c>
      <c r="F25" s="119"/>
      <c r="G25" s="82" t="s">
        <v>87</v>
      </c>
      <c r="H25" s="122"/>
      <c r="I25" s="122"/>
      <c r="J25" s="82" t="s">
        <v>87</v>
      </c>
    </row>
    <row r="26" spans="1:10" ht="25" customHeight="1">
      <c r="A26" s="85" t="s">
        <v>88</v>
      </c>
      <c r="B26" s="117" t="s">
        <v>89</v>
      </c>
      <c r="C26" s="117"/>
      <c r="D26" s="117"/>
      <c r="E26" s="86" t="s">
        <v>19</v>
      </c>
      <c r="F26" s="87" t="s">
        <v>15</v>
      </c>
      <c r="G26" s="86" t="s">
        <v>30</v>
      </c>
      <c r="H26" s="86" t="s">
        <v>90</v>
      </c>
      <c r="I26" s="88" t="s">
        <v>91</v>
      </c>
      <c r="J26" s="86" t="s">
        <v>19</v>
      </c>
    </row>
    <row r="27" spans="1:10" ht="25" customHeight="1">
      <c r="A27" s="85" t="s">
        <v>92</v>
      </c>
      <c r="B27" s="117" t="s">
        <v>93</v>
      </c>
      <c r="C27" s="117"/>
      <c r="D27" s="117"/>
      <c r="E27" s="86" t="s">
        <v>19</v>
      </c>
      <c r="F27" s="87" t="s">
        <v>15</v>
      </c>
      <c r="G27" s="88" t="s">
        <v>19</v>
      </c>
      <c r="H27" s="123" t="s">
        <v>94</v>
      </c>
      <c r="I27" s="123" t="s">
        <v>95</v>
      </c>
      <c r="J27" s="86" t="s">
        <v>30</v>
      </c>
    </row>
    <row r="28" spans="1:10" ht="25" customHeight="1">
      <c r="A28" s="85" t="s">
        <v>96</v>
      </c>
      <c r="B28" s="117" t="s">
        <v>97</v>
      </c>
      <c r="C28" s="117"/>
      <c r="D28" s="117"/>
      <c r="E28" s="86" t="s">
        <v>19</v>
      </c>
      <c r="F28" s="87" t="s">
        <v>15</v>
      </c>
      <c r="G28" s="88" t="s">
        <v>19</v>
      </c>
      <c r="H28" s="124"/>
      <c r="I28" s="124"/>
      <c r="J28" s="86" t="s">
        <v>30</v>
      </c>
    </row>
    <row r="29" spans="1:10" ht="25" customHeight="1">
      <c r="A29" s="85" t="s">
        <v>98</v>
      </c>
      <c r="B29" s="117" t="s">
        <v>99</v>
      </c>
      <c r="C29" s="117"/>
      <c r="D29" s="117"/>
      <c r="E29" s="86" t="s">
        <v>19</v>
      </c>
      <c r="F29" s="87" t="s">
        <v>15</v>
      </c>
      <c r="G29" s="88" t="s">
        <v>19</v>
      </c>
      <c r="H29" s="125"/>
      <c r="I29" s="125"/>
      <c r="J29" s="86" t="s">
        <v>30</v>
      </c>
    </row>
    <row r="30" spans="1:10" ht="25" customHeight="1">
      <c r="A30" s="85" t="s">
        <v>100</v>
      </c>
      <c r="B30" s="117" t="s">
        <v>101</v>
      </c>
      <c r="C30" s="117"/>
      <c r="D30" s="117"/>
      <c r="E30" s="86" t="s">
        <v>19</v>
      </c>
      <c r="F30" s="87" t="s">
        <v>15</v>
      </c>
      <c r="G30" s="88" t="s">
        <v>19</v>
      </c>
      <c r="H30" s="86" t="s">
        <v>15</v>
      </c>
      <c r="I30" s="86" t="s">
        <v>15</v>
      </c>
      <c r="J30" s="86" t="s">
        <v>19</v>
      </c>
    </row>
    <row r="31" spans="1:10" ht="25" customHeight="1">
      <c r="A31" s="85" t="s">
        <v>102</v>
      </c>
      <c r="B31" s="117" t="s">
        <v>103</v>
      </c>
      <c r="C31" s="117"/>
      <c r="D31" s="117"/>
      <c r="E31" s="86" t="s">
        <v>19</v>
      </c>
      <c r="F31" s="87" t="s">
        <v>15</v>
      </c>
      <c r="G31" s="86" t="s">
        <v>30</v>
      </c>
      <c r="H31" s="86" t="s">
        <v>104</v>
      </c>
      <c r="I31" s="88" t="s">
        <v>91</v>
      </c>
      <c r="J31" s="86" t="s">
        <v>19</v>
      </c>
    </row>
    <row r="32" spans="1:10" ht="25" customHeight="1">
      <c r="A32" s="85" t="s">
        <v>105</v>
      </c>
      <c r="B32" s="117" t="s">
        <v>106</v>
      </c>
      <c r="C32" s="117"/>
      <c r="D32" s="117"/>
      <c r="E32" s="86" t="s">
        <v>19</v>
      </c>
      <c r="F32" s="87" t="s">
        <v>15</v>
      </c>
      <c r="G32" s="88" t="s">
        <v>19</v>
      </c>
      <c r="H32" s="86" t="s">
        <v>15</v>
      </c>
      <c r="I32" s="86" t="s">
        <v>15</v>
      </c>
      <c r="J32" s="86" t="s">
        <v>19</v>
      </c>
    </row>
    <row r="33" spans="1:10" ht="25" customHeight="1">
      <c r="A33" s="85" t="s">
        <v>107</v>
      </c>
      <c r="B33" s="117" t="s">
        <v>108</v>
      </c>
      <c r="C33" s="117"/>
      <c r="D33" s="117"/>
      <c r="E33" s="86" t="s">
        <v>19</v>
      </c>
      <c r="F33" s="87" t="s">
        <v>15</v>
      </c>
      <c r="G33" s="88" t="s">
        <v>19</v>
      </c>
      <c r="H33" s="86" t="s">
        <v>15</v>
      </c>
      <c r="I33" s="86" t="s">
        <v>15</v>
      </c>
      <c r="J33" s="86" t="s">
        <v>19</v>
      </c>
    </row>
    <row r="34" spans="1:10" ht="25" customHeight="1">
      <c r="A34" s="85" t="s">
        <v>109</v>
      </c>
      <c r="B34" s="117" t="s">
        <v>110</v>
      </c>
      <c r="C34" s="117"/>
      <c r="D34" s="117"/>
      <c r="E34" s="86" t="s">
        <v>19</v>
      </c>
      <c r="F34" s="87" t="s">
        <v>15</v>
      </c>
      <c r="G34" s="88" t="s">
        <v>19</v>
      </c>
      <c r="H34" s="86" t="s">
        <v>15</v>
      </c>
      <c r="I34" s="86" t="s">
        <v>15</v>
      </c>
      <c r="J34" s="86" t="s">
        <v>19</v>
      </c>
    </row>
    <row r="35" spans="1:10" ht="25" customHeight="1">
      <c r="A35" s="85" t="s">
        <v>111</v>
      </c>
      <c r="B35" s="117" t="s">
        <v>112</v>
      </c>
      <c r="C35" s="117"/>
      <c r="D35" s="117"/>
      <c r="E35" s="86" t="s">
        <v>19</v>
      </c>
      <c r="F35" s="87" t="s">
        <v>15</v>
      </c>
      <c r="G35" s="88" t="s">
        <v>19</v>
      </c>
      <c r="H35" s="86" t="s">
        <v>15</v>
      </c>
      <c r="I35" s="86" t="s">
        <v>15</v>
      </c>
      <c r="J35" s="86" t="s">
        <v>19</v>
      </c>
    </row>
    <row r="36" spans="1:10" ht="25" customHeight="1">
      <c r="A36" s="85" t="s">
        <v>113</v>
      </c>
      <c r="B36" s="117" t="s">
        <v>114</v>
      </c>
      <c r="C36" s="117"/>
      <c r="D36" s="117"/>
      <c r="E36" s="86" t="s">
        <v>19</v>
      </c>
      <c r="F36" s="87" t="s">
        <v>15</v>
      </c>
      <c r="G36" s="88" t="s">
        <v>19</v>
      </c>
      <c r="H36" s="86" t="s">
        <v>15</v>
      </c>
      <c r="I36" s="86" t="s">
        <v>15</v>
      </c>
      <c r="J36" s="86" t="s">
        <v>19</v>
      </c>
    </row>
    <row r="37" spans="1:10" ht="25" customHeight="1">
      <c r="A37" s="85" t="s">
        <v>115</v>
      </c>
      <c r="B37" s="117" t="s">
        <v>116</v>
      </c>
      <c r="C37" s="117"/>
      <c r="D37" s="117"/>
      <c r="E37" s="86" t="s">
        <v>19</v>
      </c>
      <c r="F37" s="87" t="s">
        <v>15</v>
      </c>
      <c r="G37" s="88" t="s">
        <v>19</v>
      </c>
      <c r="H37" s="86" t="s">
        <v>15</v>
      </c>
      <c r="I37" s="86" t="s">
        <v>15</v>
      </c>
      <c r="J37" s="86" t="s">
        <v>19</v>
      </c>
    </row>
    <row r="38" spans="1:10" ht="25" customHeight="1">
      <c r="A38" s="85" t="s">
        <v>117</v>
      </c>
      <c r="B38" s="117" t="s">
        <v>118</v>
      </c>
      <c r="C38" s="117"/>
      <c r="D38" s="117"/>
      <c r="E38" s="86" t="s">
        <v>19</v>
      </c>
      <c r="F38" s="87" t="s">
        <v>15</v>
      </c>
      <c r="G38" s="88" t="s">
        <v>19</v>
      </c>
      <c r="H38" s="86" t="s">
        <v>15</v>
      </c>
      <c r="I38" s="86" t="s">
        <v>15</v>
      </c>
      <c r="J38" s="86" t="s">
        <v>19</v>
      </c>
    </row>
    <row r="39" spans="1:10" ht="25" customHeight="1">
      <c r="A39" s="85" t="s">
        <v>119</v>
      </c>
      <c r="B39" s="117" t="s">
        <v>120</v>
      </c>
      <c r="C39" s="117"/>
      <c r="D39" s="117"/>
      <c r="E39" s="86" t="s">
        <v>19</v>
      </c>
      <c r="F39" s="87" t="s">
        <v>15</v>
      </c>
      <c r="G39" s="88" t="s">
        <v>19</v>
      </c>
      <c r="H39" s="86" t="s">
        <v>15</v>
      </c>
      <c r="I39" s="86" t="s">
        <v>15</v>
      </c>
      <c r="J39" s="86" t="s">
        <v>19</v>
      </c>
    </row>
  </sheetData>
  <mergeCells count="57">
    <mergeCell ref="G2:G3"/>
    <mergeCell ref="H2:H3"/>
    <mergeCell ref="H24:H25"/>
    <mergeCell ref="H27:H29"/>
    <mergeCell ref="I24:I25"/>
    <mergeCell ref="I27:I29"/>
    <mergeCell ref="A6:I7"/>
    <mergeCell ref="A21:B21"/>
    <mergeCell ref="C21:D21"/>
    <mergeCell ref="B25:D25"/>
    <mergeCell ref="B26:D26"/>
    <mergeCell ref="A18:B18"/>
    <mergeCell ref="C18:D18"/>
    <mergeCell ref="A19:B19"/>
    <mergeCell ref="C19:D19"/>
    <mergeCell ref="A20:B20"/>
    <mergeCell ref="B37:D37"/>
    <mergeCell ref="B38:D38"/>
    <mergeCell ref="B39:D39"/>
    <mergeCell ref="A24:A25"/>
    <mergeCell ref="F24:F25"/>
    <mergeCell ref="B32:D32"/>
    <mergeCell ref="B33:D33"/>
    <mergeCell ref="B34:D34"/>
    <mergeCell ref="B35:D35"/>
    <mergeCell ref="B36:D36"/>
    <mergeCell ref="B27:D27"/>
    <mergeCell ref="B28:D28"/>
    <mergeCell ref="B29:D29"/>
    <mergeCell ref="B30:D30"/>
    <mergeCell ref="B31:D31"/>
    <mergeCell ref="B24:D24"/>
    <mergeCell ref="C20:D20"/>
    <mergeCell ref="A15:B15"/>
    <mergeCell ref="C15:D15"/>
    <mergeCell ref="A16:B16"/>
    <mergeCell ref="C16:D16"/>
    <mergeCell ref="A17:B17"/>
    <mergeCell ref="C17:D17"/>
    <mergeCell ref="A12:B12"/>
    <mergeCell ref="C12:D12"/>
    <mergeCell ref="A13:B13"/>
    <mergeCell ref="C13:D13"/>
    <mergeCell ref="A14:B14"/>
    <mergeCell ref="C14:D14"/>
    <mergeCell ref="A9:B9"/>
    <mergeCell ref="C9:D9"/>
    <mergeCell ref="A10:B10"/>
    <mergeCell ref="C10:D10"/>
    <mergeCell ref="A11:B11"/>
    <mergeCell ref="C11:D11"/>
    <mergeCell ref="A2:B2"/>
    <mergeCell ref="C2:D2"/>
    <mergeCell ref="A3:B3"/>
    <mergeCell ref="C3:D3"/>
    <mergeCell ref="A4:B4"/>
    <mergeCell ref="C4:D4"/>
  </mergeCells>
  <printOptions verticalCentered="1"/>
  <pageMargins left="0.39370078740157499" right="0.39370078740157499" top="0.98425196850393704" bottom="0.98425196850393704" header="0.39370078740157499" footer="0.39370078740157499"/>
  <pageSetup paperSize="9" scale="64" orientation="portrait"/>
  <headerFooter>
    <oddHeader>&amp;C&amp;G&amp;R&amp;9The Basic Ingredients Ltd
&amp;8 18 Platt Street, London, NW1 1RP       
T: 44(0)1727 760880
Registered No. 11242078
Registered in the UK</oddHeader>
    <oddFooter>&amp;L&amp;"-,Bold"&amp;9
Doc Name: Food Specification   Doc Number: BASIC-18   Version: V07  Issue Date: 01/10/2024
Issued By: Nancy Deng  Authorised By: Emma Du&amp;C
&amp;R&amp;"-,Bold"&amp;10Confidential&amp;"-,Regular"
&amp;D - Page &amp;P of 5</oddFooter>
  </headerFooter>
  <legacyDrawingHF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K38"/>
  <sheetViews>
    <sheetView topLeftCell="A10" zoomScale="78" zoomScaleNormal="78" zoomScalePageLayoutView="72" workbookViewId="0">
      <selection activeCell="B10" sqref="B10:F10"/>
    </sheetView>
  </sheetViews>
  <sheetFormatPr defaultColWidth="9.1796875" defaultRowHeight="14.5"/>
  <cols>
    <col min="1" max="1" width="35.81640625" style="2" customWidth="1"/>
    <col min="2" max="2" width="15" style="2" customWidth="1"/>
    <col min="3" max="3" width="16.453125" style="2" customWidth="1"/>
    <col min="4" max="4" width="17" style="2" customWidth="1"/>
    <col min="5" max="5" width="15.54296875" style="2" customWidth="1"/>
    <col min="6" max="6" width="16" style="2" customWidth="1"/>
    <col min="7" max="7" width="14" style="2" customWidth="1"/>
    <col min="8" max="8" width="16.453125" style="2" customWidth="1"/>
    <col min="9" max="9" width="17" style="2" customWidth="1"/>
    <col min="10" max="10" width="14.1796875" style="2" customWidth="1"/>
    <col min="11" max="16384" width="9.1796875" style="2"/>
  </cols>
  <sheetData>
    <row r="1" spans="1:11" s="1" customFormat="1" ht="30" customHeight="1">
      <c r="A1" s="11" t="s">
        <v>121</v>
      </c>
      <c r="B1" s="11"/>
      <c r="C1" s="11"/>
      <c r="D1" s="11"/>
      <c r="E1" s="11"/>
      <c r="G1" s="46"/>
      <c r="H1" s="46"/>
    </row>
    <row r="2" spans="1:11" ht="101.5" customHeight="1">
      <c r="A2" s="128" t="s">
        <v>122</v>
      </c>
      <c r="B2" s="129"/>
      <c r="C2" s="47" t="s">
        <v>123</v>
      </c>
      <c r="D2" s="48" t="s">
        <v>124</v>
      </c>
      <c r="E2" s="49" t="s">
        <v>125</v>
      </c>
      <c r="G2" s="50"/>
      <c r="H2" s="50"/>
      <c r="I2" s="50"/>
    </row>
    <row r="3" spans="1:11" ht="27" customHeight="1">
      <c r="A3" s="130" t="s">
        <v>126</v>
      </c>
      <c r="B3" s="131"/>
      <c r="C3" s="10" t="s">
        <v>127</v>
      </c>
      <c r="D3" s="51" t="s">
        <v>128</v>
      </c>
      <c r="E3" s="9" t="s">
        <v>129</v>
      </c>
      <c r="G3" s="50"/>
      <c r="H3" s="50"/>
      <c r="I3" s="50"/>
    </row>
    <row r="4" spans="1:11" ht="28.9" customHeight="1">
      <c r="A4" s="130" t="s">
        <v>130</v>
      </c>
      <c r="B4" s="131"/>
      <c r="C4" s="51" t="s">
        <v>128</v>
      </c>
      <c r="D4" s="52" t="s">
        <v>131</v>
      </c>
      <c r="E4" s="9" t="s">
        <v>129</v>
      </c>
      <c r="G4" s="50"/>
      <c r="H4" s="50"/>
      <c r="I4" s="50"/>
    </row>
    <row r="5" spans="1:11" ht="28.9" customHeight="1">
      <c r="A5" s="130" t="s">
        <v>132</v>
      </c>
      <c r="B5" s="131"/>
      <c r="C5" s="10" t="s">
        <v>133</v>
      </c>
      <c r="D5" s="51" t="s">
        <v>128</v>
      </c>
      <c r="E5" s="9" t="s">
        <v>129</v>
      </c>
      <c r="G5" s="50"/>
      <c r="H5" s="50"/>
      <c r="I5" s="50"/>
    </row>
    <row r="6" spans="1:11" ht="34.4" customHeight="1">
      <c r="A6" s="130" t="s">
        <v>134</v>
      </c>
      <c r="B6" s="131"/>
      <c r="C6" s="53" t="s">
        <v>135</v>
      </c>
      <c r="D6" s="51" t="s">
        <v>128</v>
      </c>
      <c r="E6" s="9" t="s">
        <v>129</v>
      </c>
      <c r="G6" s="50"/>
      <c r="H6" s="50"/>
      <c r="I6" s="50"/>
    </row>
    <row r="7" spans="1:11" s="1" customFormat="1" ht="30" customHeight="1">
      <c r="A7" s="11" t="s">
        <v>136</v>
      </c>
      <c r="B7" s="11"/>
      <c r="C7" s="11"/>
      <c r="D7" s="11"/>
      <c r="E7" s="11"/>
      <c r="I7" s="54"/>
      <c r="J7" s="54"/>
    </row>
    <row r="8" spans="1:11" ht="20.149999999999999" customHeight="1">
      <c r="A8" s="132" t="s">
        <v>137</v>
      </c>
      <c r="B8" s="133"/>
      <c r="C8" s="133"/>
      <c r="D8" s="133"/>
      <c r="E8" s="134"/>
      <c r="F8" s="19" t="s">
        <v>19</v>
      </c>
      <c r="I8" s="50"/>
      <c r="J8" s="50"/>
    </row>
    <row r="9" spans="1:11" ht="20.149999999999999" customHeight="1">
      <c r="A9" s="132" t="s">
        <v>138</v>
      </c>
      <c r="B9" s="133"/>
      <c r="C9" s="133"/>
      <c r="D9" s="133"/>
      <c r="E9" s="134"/>
      <c r="F9" s="19" t="s">
        <v>15</v>
      </c>
      <c r="I9" s="50"/>
      <c r="J9" s="50"/>
    </row>
    <row r="10" spans="1:11" s="1" customFormat="1" ht="30" customHeight="1">
      <c r="A10" s="11" t="s">
        <v>139</v>
      </c>
      <c r="B10" s="135" t="s">
        <v>140</v>
      </c>
      <c r="C10" s="135"/>
      <c r="D10" s="135"/>
      <c r="E10" s="135"/>
      <c r="F10" s="135"/>
      <c r="I10" s="54"/>
      <c r="J10" s="54"/>
      <c r="K10" s="54"/>
    </row>
    <row r="11" spans="1:11" ht="20.149999999999999" customHeight="1">
      <c r="A11" s="136" t="s">
        <v>141</v>
      </c>
      <c r="B11" s="137"/>
      <c r="C11" s="137"/>
      <c r="D11" s="137"/>
      <c r="E11" s="138"/>
      <c r="F11" s="19" t="s">
        <v>19</v>
      </c>
      <c r="I11" s="50"/>
      <c r="J11" s="50"/>
      <c r="K11" s="50"/>
    </row>
    <row r="12" spans="1:11" ht="20.149999999999999" customHeight="1">
      <c r="A12" s="136" t="s">
        <v>142</v>
      </c>
      <c r="B12" s="137"/>
      <c r="C12" s="137" t="s">
        <v>87</v>
      </c>
      <c r="D12" s="137" t="s">
        <v>87</v>
      </c>
      <c r="E12" s="138" t="s">
        <v>87</v>
      </c>
      <c r="F12" s="19" t="s">
        <v>19</v>
      </c>
      <c r="I12" s="50"/>
      <c r="J12" s="50"/>
      <c r="K12" s="50"/>
    </row>
    <row r="13" spans="1:11" ht="20.149999999999999" customHeight="1">
      <c r="A13" s="136" t="s">
        <v>143</v>
      </c>
      <c r="B13" s="137"/>
      <c r="C13" s="137"/>
      <c r="D13" s="137"/>
      <c r="E13" s="138"/>
      <c r="F13" s="30" t="s">
        <v>15</v>
      </c>
      <c r="I13" s="50"/>
      <c r="J13" s="50"/>
      <c r="K13" s="50"/>
    </row>
    <row r="14" spans="1:11" ht="20.149999999999999" customHeight="1">
      <c r="A14" s="136" t="s">
        <v>144</v>
      </c>
      <c r="B14" s="137"/>
      <c r="C14" s="137" t="s">
        <v>87</v>
      </c>
      <c r="D14" s="137" t="s">
        <v>87</v>
      </c>
      <c r="E14" s="138" t="s">
        <v>87</v>
      </c>
      <c r="F14" s="19" t="s">
        <v>19</v>
      </c>
      <c r="I14" s="50"/>
      <c r="J14" s="50"/>
      <c r="K14" s="50"/>
    </row>
    <row r="15" spans="1:11" ht="20.149999999999999" customHeight="1">
      <c r="A15" s="136" t="s">
        <v>145</v>
      </c>
      <c r="B15" s="137"/>
      <c r="C15" s="137"/>
      <c r="D15" s="137"/>
      <c r="E15" s="138"/>
      <c r="F15" s="30" t="s">
        <v>15</v>
      </c>
      <c r="I15" s="50"/>
      <c r="J15" s="50"/>
      <c r="K15" s="50"/>
    </row>
    <row r="16" spans="1:11" s="1" customFormat="1" ht="30" customHeight="1">
      <c r="A16" s="11" t="s">
        <v>146</v>
      </c>
      <c r="B16" s="55" t="s">
        <v>147</v>
      </c>
      <c r="C16" s="56"/>
      <c r="D16" s="56"/>
      <c r="E16" s="11"/>
      <c r="F16" s="3"/>
      <c r="G16" s="3"/>
    </row>
    <row r="17" spans="1:7" ht="54.65" customHeight="1">
      <c r="A17" s="57" t="s">
        <v>148</v>
      </c>
      <c r="B17" s="58" t="s">
        <v>149</v>
      </c>
      <c r="C17" s="58" t="s">
        <v>150</v>
      </c>
      <c r="D17" s="58" t="s">
        <v>151</v>
      </c>
      <c r="E17" s="58" t="s">
        <v>152</v>
      </c>
      <c r="F17" s="58" t="s">
        <v>125</v>
      </c>
      <c r="G17" s="59"/>
    </row>
    <row r="18" spans="1:7" ht="25" customHeight="1">
      <c r="A18" s="60" t="s">
        <v>153</v>
      </c>
      <c r="B18" s="61" t="s">
        <v>154</v>
      </c>
      <c r="C18" s="62" t="s">
        <v>155</v>
      </c>
      <c r="D18" s="62" t="s">
        <v>156</v>
      </c>
      <c r="E18" s="62" t="s">
        <v>156</v>
      </c>
      <c r="F18" s="62" t="s">
        <v>157</v>
      </c>
      <c r="G18" s="63" t="s">
        <v>158</v>
      </c>
    </row>
    <row r="19" spans="1:7" ht="25" customHeight="1">
      <c r="A19" s="60" t="s">
        <v>159</v>
      </c>
      <c r="B19" s="61" t="s">
        <v>160</v>
      </c>
      <c r="C19" s="64" t="s">
        <v>161</v>
      </c>
      <c r="D19" s="62" t="s">
        <v>162</v>
      </c>
      <c r="E19" s="62" t="s">
        <v>162</v>
      </c>
      <c r="F19" s="62" t="s">
        <v>157</v>
      </c>
      <c r="G19" s="63"/>
    </row>
    <row r="20" spans="1:7" ht="25" customHeight="1">
      <c r="A20" s="60" t="s">
        <v>163</v>
      </c>
      <c r="B20" s="61" t="s">
        <v>160</v>
      </c>
      <c r="C20" s="62" t="s">
        <v>164</v>
      </c>
      <c r="D20" s="62" t="s">
        <v>162</v>
      </c>
      <c r="E20" s="62" t="s">
        <v>162</v>
      </c>
      <c r="F20" s="62" t="s">
        <v>165</v>
      </c>
      <c r="G20" s="59"/>
    </row>
    <row r="21" spans="1:7" ht="25" customHeight="1">
      <c r="A21" s="60" t="s">
        <v>166</v>
      </c>
      <c r="B21" s="61" t="s">
        <v>160</v>
      </c>
      <c r="C21" s="62" t="s">
        <v>167</v>
      </c>
      <c r="D21" s="62"/>
      <c r="E21" s="62"/>
      <c r="F21" s="62"/>
      <c r="G21" s="59"/>
    </row>
    <row r="22" spans="1:7" ht="25" customHeight="1">
      <c r="A22" s="60" t="s">
        <v>168</v>
      </c>
      <c r="B22" s="61" t="s">
        <v>160</v>
      </c>
      <c r="C22" s="62" t="s">
        <v>169</v>
      </c>
      <c r="D22" s="62"/>
      <c r="E22" s="62"/>
      <c r="F22" s="62"/>
      <c r="G22" s="65"/>
    </row>
    <row r="23" spans="1:7" ht="25" customHeight="1">
      <c r="A23" s="60" t="s">
        <v>170</v>
      </c>
      <c r="B23" s="61" t="s">
        <v>171</v>
      </c>
      <c r="C23" s="62" t="s">
        <v>169</v>
      </c>
      <c r="D23" s="62"/>
      <c r="E23" s="62"/>
      <c r="F23" s="62"/>
      <c r="G23" s="65"/>
    </row>
    <row r="24" spans="1:7" ht="25" customHeight="1">
      <c r="A24" s="60" t="s">
        <v>172</v>
      </c>
      <c r="B24" s="61" t="s">
        <v>171</v>
      </c>
      <c r="C24" s="62" t="s">
        <v>169</v>
      </c>
      <c r="D24" s="62"/>
      <c r="E24" s="62"/>
      <c r="F24" s="62"/>
      <c r="G24" s="65"/>
    </row>
    <row r="25" spans="1:7" ht="25" customHeight="1">
      <c r="A25" s="60" t="s">
        <v>173</v>
      </c>
      <c r="B25" s="61" t="s">
        <v>171</v>
      </c>
      <c r="C25" s="62" t="s">
        <v>169</v>
      </c>
      <c r="D25" s="62"/>
      <c r="E25" s="62"/>
      <c r="F25" s="62"/>
      <c r="G25" s="65"/>
    </row>
    <row r="26" spans="1:7" ht="25" customHeight="1">
      <c r="A26" s="60" t="s">
        <v>174</v>
      </c>
      <c r="B26" s="61" t="s">
        <v>171</v>
      </c>
      <c r="C26" s="62" t="s">
        <v>169</v>
      </c>
      <c r="D26" s="62" t="s">
        <v>175</v>
      </c>
      <c r="E26" s="62" t="s">
        <v>175</v>
      </c>
      <c r="F26" s="62" t="s">
        <v>165</v>
      </c>
      <c r="G26" s="65"/>
    </row>
    <row r="27" spans="1:7" ht="25" customHeight="1">
      <c r="A27" s="60" t="s">
        <v>176</v>
      </c>
      <c r="B27" s="61" t="s">
        <v>171</v>
      </c>
      <c r="C27" s="62" t="s">
        <v>169</v>
      </c>
      <c r="D27" s="62"/>
      <c r="E27" s="62"/>
      <c r="F27" s="62"/>
      <c r="G27" s="65"/>
    </row>
    <row r="28" spans="1:7" ht="25" customHeight="1">
      <c r="A28" s="60" t="s">
        <v>177</v>
      </c>
      <c r="B28" s="61" t="s">
        <v>171</v>
      </c>
      <c r="C28" s="62" t="s">
        <v>169</v>
      </c>
      <c r="D28" s="62"/>
      <c r="E28" s="62"/>
      <c r="F28" s="62"/>
      <c r="G28" s="65"/>
    </row>
    <row r="29" spans="1:7" ht="25" customHeight="1">
      <c r="A29" s="60" t="s">
        <v>178</v>
      </c>
      <c r="B29" s="61" t="s">
        <v>171</v>
      </c>
      <c r="C29" s="62" t="s">
        <v>164</v>
      </c>
      <c r="D29" s="62" t="s">
        <v>175</v>
      </c>
      <c r="E29" s="62" t="s">
        <v>175</v>
      </c>
      <c r="F29" s="62" t="s">
        <v>165</v>
      </c>
      <c r="G29" s="65"/>
    </row>
    <row r="30" spans="1:7" ht="25" customHeight="1">
      <c r="A30" s="60" t="s">
        <v>179</v>
      </c>
      <c r="B30" s="61" t="s">
        <v>171</v>
      </c>
      <c r="C30" s="62" t="s">
        <v>180</v>
      </c>
      <c r="D30" s="62"/>
      <c r="E30" s="62"/>
      <c r="F30" s="62"/>
      <c r="G30" s="65"/>
    </row>
    <row r="31" spans="1:7" ht="25" customHeight="1">
      <c r="A31" s="60" t="s">
        <v>181</v>
      </c>
      <c r="B31" s="61" t="s">
        <v>171</v>
      </c>
      <c r="C31" s="62" t="s">
        <v>180</v>
      </c>
      <c r="D31" s="62"/>
      <c r="E31" s="62"/>
      <c r="F31" s="62"/>
      <c r="G31" s="65"/>
    </row>
    <row r="32" spans="1:7" ht="25" customHeight="1">
      <c r="A32" s="60" t="s">
        <v>182</v>
      </c>
      <c r="B32" s="61" t="s">
        <v>171</v>
      </c>
      <c r="C32" s="62" t="s">
        <v>183</v>
      </c>
      <c r="D32" s="62"/>
      <c r="E32" s="62"/>
      <c r="F32" s="62"/>
      <c r="G32" s="65"/>
    </row>
    <row r="33" spans="1:7" ht="25" customHeight="1">
      <c r="A33" s="60" t="s">
        <v>184</v>
      </c>
      <c r="B33" s="61" t="s">
        <v>171</v>
      </c>
      <c r="C33" s="62" t="s">
        <v>164</v>
      </c>
      <c r="D33" s="62" t="s">
        <v>175</v>
      </c>
      <c r="E33" s="62" t="s">
        <v>175</v>
      </c>
      <c r="F33" s="62" t="s">
        <v>165</v>
      </c>
      <c r="G33" s="65"/>
    </row>
    <row r="34" spans="1:7" ht="25" customHeight="1">
      <c r="A34" s="60" t="s">
        <v>185</v>
      </c>
      <c r="B34" s="61" t="s">
        <v>160</v>
      </c>
      <c r="C34" s="64" t="s">
        <v>161</v>
      </c>
      <c r="D34" s="62" t="s">
        <v>186</v>
      </c>
      <c r="E34" s="62" t="s">
        <v>186</v>
      </c>
      <c r="F34" s="62" t="s">
        <v>165</v>
      </c>
      <c r="G34" s="65"/>
    </row>
    <row r="35" spans="1:7" s="1" customFormat="1" ht="30" customHeight="1">
      <c r="A35" s="11" t="s">
        <v>187</v>
      </c>
      <c r="B35" s="11"/>
      <c r="C35" s="11"/>
      <c r="E35" s="66"/>
    </row>
    <row r="36" spans="1:7" ht="15.5">
      <c r="A36" s="147" t="s">
        <v>188</v>
      </c>
      <c r="B36" s="147"/>
      <c r="C36" s="148" t="s">
        <v>189</v>
      </c>
      <c r="D36" s="149"/>
      <c r="E36" s="150"/>
    </row>
    <row r="37" spans="1:7">
      <c r="A37" s="139" t="s">
        <v>190</v>
      </c>
      <c r="B37" s="139"/>
      <c r="C37" s="140" t="s">
        <v>190</v>
      </c>
      <c r="D37" s="141"/>
      <c r="E37" s="142"/>
    </row>
    <row r="38" spans="1:7" ht="133.5" customHeight="1">
      <c r="A38" s="143" t="s">
        <v>191</v>
      </c>
      <c r="B38" s="143"/>
      <c r="C38" s="144" t="s">
        <v>192</v>
      </c>
      <c r="D38" s="145"/>
      <c r="E38" s="146"/>
    </row>
  </sheetData>
  <mergeCells count="19">
    <mergeCell ref="A37:B37"/>
    <mergeCell ref="C37:E37"/>
    <mergeCell ref="A38:B38"/>
    <mergeCell ref="C38:E38"/>
    <mergeCell ref="A13:E13"/>
    <mergeCell ref="A14:E14"/>
    <mergeCell ref="A15:E15"/>
    <mergeCell ref="A36:B36"/>
    <mergeCell ref="C36:E36"/>
    <mergeCell ref="A8:E8"/>
    <mergeCell ref="A9:E9"/>
    <mergeCell ref="B10:F10"/>
    <mergeCell ref="A11:E11"/>
    <mergeCell ref="A12:E12"/>
    <mergeCell ref="A2:B2"/>
    <mergeCell ref="A3:B3"/>
    <mergeCell ref="A4:B4"/>
    <mergeCell ref="A5:B5"/>
    <mergeCell ref="A6:B6"/>
  </mergeCells>
  <printOptions verticalCentered="1"/>
  <pageMargins left="0.39370078740157499" right="0.39370078740157499" top="0.98425196850393704" bottom="0.98425196850393704" header="0.39370078740157499" footer="0.39370078740157499"/>
  <pageSetup paperSize="9" scale="68" orientation="portrait"/>
  <headerFooter>
    <oddHeader>&amp;C&amp;G&amp;R&amp;9The Basic Ingredients Ltd
&amp;8 18 Platt Street, London, NW1 1RP     
T: 44(0)1727 760880
Registered No. 11242078
Registered in the UK</oddHeader>
    <oddFooter>&amp;L&amp;"-,Bold"&amp;9Doc Name: Food Specification   Doc Number: BASIC-18   Version: V07  Issue Date: 01/10/2024
Issued By: Nancy Deng  Authorised By: Emma Du&amp;C
&amp;R&amp;"-,Bold"&amp;10Confidential&amp;"-,Regular"
&amp;D - Page &amp;P of 5</oddFooter>
  </headerFooter>
  <drawing r:id="rId1"/>
  <legacy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F32"/>
  <sheetViews>
    <sheetView zoomScale="130" zoomScaleNormal="130" zoomScalePageLayoutView="85" workbookViewId="0">
      <selection activeCell="N24" sqref="N24"/>
    </sheetView>
  </sheetViews>
  <sheetFormatPr defaultColWidth="9.1796875" defaultRowHeight="14.5"/>
  <cols>
    <col min="1" max="1" width="28.1796875" style="23" customWidth="1"/>
    <col min="2" max="2" width="17.26953125" style="23" customWidth="1"/>
    <col min="3" max="3" width="17.54296875" style="23" customWidth="1"/>
    <col min="4" max="4" width="16.54296875" style="23" customWidth="1"/>
    <col min="5" max="5" width="3.54296875" style="23" customWidth="1"/>
    <col min="6" max="6" width="14.26953125" style="23" customWidth="1"/>
    <col min="7" max="16384" width="9.1796875" style="23"/>
  </cols>
  <sheetData>
    <row r="1" spans="1:6" ht="30" customHeight="1">
      <c r="A1" s="27" t="s">
        <v>193</v>
      </c>
      <c r="B1" s="27"/>
      <c r="C1" s="27"/>
      <c r="F1" s="28"/>
    </row>
    <row r="2" spans="1:6" ht="13.9" customHeight="1">
      <c r="A2" s="29"/>
      <c r="B2" s="13" t="s">
        <v>194</v>
      </c>
      <c r="C2" s="13" t="s">
        <v>195</v>
      </c>
    </row>
    <row r="3" spans="1:6" ht="36.4" hidden="1" customHeight="1">
      <c r="A3" s="22" t="s">
        <v>196</v>
      </c>
      <c r="B3" s="30"/>
      <c r="C3" s="31" t="s">
        <v>15</v>
      </c>
    </row>
    <row r="4" spans="1:6" ht="25" customHeight="1">
      <c r="A4" s="22" t="s">
        <v>197</v>
      </c>
      <c r="B4" s="30">
        <v>162</v>
      </c>
      <c r="C4" s="30">
        <v>3.24</v>
      </c>
    </row>
    <row r="5" spans="1:6" ht="25" customHeight="1">
      <c r="A5" s="22" t="s">
        <v>198</v>
      </c>
      <c r="B5" s="30">
        <v>542</v>
      </c>
      <c r="C5" s="30">
        <v>12.5</v>
      </c>
    </row>
    <row r="6" spans="1:6" ht="25" customHeight="1">
      <c r="A6" s="136" t="s">
        <v>199</v>
      </c>
      <c r="B6" s="137"/>
      <c r="C6" s="137"/>
      <c r="D6" s="138"/>
      <c r="E6" s="30" t="s">
        <v>87</v>
      </c>
      <c r="F6" s="30" t="s">
        <v>200</v>
      </c>
    </row>
    <row r="7" spans="1:6" ht="25" customHeight="1">
      <c r="A7" s="136" t="s">
        <v>201</v>
      </c>
      <c r="B7" s="137"/>
      <c r="C7" s="137"/>
      <c r="D7" s="138" t="s">
        <v>87</v>
      </c>
      <c r="E7" s="30" t="s">
        <v>87</v>
      </c>
      <c r="F7" s="30" t="s">
        <v>202</v>
      </c>
    </row>
    <row r="8" spans="1:6" ht="25" customHeight="1">
      <c r="A8" s="136" t="s">
        <v>203</v>
      </c>
      <c r="B8" s="137"/>
      <c r="C8" s="137"/>
      <c r="D8" s="138"/>
      <c r="E8" s="30" t="s">
        <v>87</v>
      </c>
      <c r="F8" s="30" t="s">
        <v>202</v>
      </c>
    </row>
    <row r="9" spans="1:6" ht="30" customHeight="1">
      <c r="A9" s="32" t="s">
        <v>204</v>
      </c>
    </row>
    <row r="10" spans="1:6" ht="39.65" customHeight="1">
      <c r="A10" s="33"/>
      <c r="B10" s="34" t="s">
        <v>205</v>
      </c>
      <c r="C10" s="34" t="s">
        <v>206</v>
      </c>
      <c r="D10" s="34" t="s">
        <v>207</v>
      </c>
      <c r="E10" s="151" t="s">
        <v>208</v>
      </c>
      <c r="F10" s="152"/>
    </row>
    <row r="11" spans="1:6" ht="15" customHeight="1">
      <c r="A11" s="35" t="s">
        <v>209</v>
      </c>
      <c r="B11" s="153" t="s">
        <v>210</v>
      </c>
      <c r="C11" s="153" t="s">
        <v>211</v>
      </c>
      <c r="D11" s="153">
        <v>10</v>
      </c>
      <c r="E11" s="36" t="s">
        <v>212</v>
      </c>
      <c r="F11" s="37">
        <v>275</v>
      </c>
    </row>
    <row r="12" spans="1:6" ht="15" customHeight="1">
      <c r="A12" s="100" t="s">
        <v>213</v>
      </c>
      <c r="B12" s="154"/>
      <c r="C12" s="154"/>
      <c r="D12" s="154"/>
      <c r="E12" s="36" t="s">
        <v>214</v>
      </c>
      <c r="F12" s="37">
        <v>215</v>
      </c>
    </row>
    <row r="13" spans="1:6" ht="15" customHeight="1">
      <c r="A13" s="38"/>
      <c r="B13" s="155"/>
      <c r="C13" s="155"/>
      <c r="D13" s="155"/>
      <c r="E13" s="36" t="s">
        <v>215</v>
      </c>
      <c r="F13" s="37"/>
    </row>
    <row r="14" spans="1:6" ht="15" customHeight="1">
      <c r="A14" s="35" t="s">
        <v>216</v>
      </c>
      <c r="B14" s="153" t="s">
        <v>217</v>
      </c>
      <c r="C14" s="153" t="s">
        <v>218</v>
      </c>
      <c r="D14" s="153">
        <v>140</v>
      </c>
      <c r="E14" s="36" t="s">
        <v>212</v>
      </c>
      <c r="F14" s="37">
        <v>220</v>
      </c>
    </row>
    <row r="15" spans="1:6" ht="15" customHeight="1">
      <c r="A15" s="38" t="s">
        <v>219</v>
      </c>
      <c r="B15" s="154"/>
      <c r="C15" s="154"/>
      <c r="D15" s="154"/>
      <c r="E15" s="36" t="s">
        <v>214</v>
      </c>
      <c r="F15" s="37">
        <v>100</v>
      </c>
    </row>
    <row r="16" spans="1:6" ht="15" customHeight="1">
      <c r="A16" s="38"/>
      <c r="B16" s="155"/>
      <c r="C16" s="155"/>
      <c r="D16" s="155"/>
      <c r="E16" s="36" t="s">
        <v>215</v>
      </c>
      <c r="F16" s="37">
        <v>270</v>
      </c>
    </row>
    <row r="17" spans="1:6" ht="15" customHeight="1">
      <c r="A17" s="35" t="s">
        <v>220</v>
      </c>
      <c r="B17" s="153" t="s">
        <v>217</v>
      </c>
      <c r="C17" s="153" t="s">
        <v>218</v>
      </c>
      <c r="D17" s="153">
        <v>1390</v>
      </c>
      <c r="E17" s="36" t="s">
        <v>212</v>
      </c>
      <c r="F17" s="37">
        <v>555</v>
      </c>
    </row>
    <row r="18" spans="1:6" ht="15" customHeight="1">
      <c r="A18" s="38" t="s">
        <v>221</v>
      </c>
      <c r="B18" s="154"/>
      <c r="C18" s="154"/>
      <c r="D18" s="154"/>
      <c r="E18" s="36" t="s">
        <v>214</v>
      </c>
      <c r="F18" s="37">
        <v>455</v>
      </c>
    </row>
    <row r="19" spans="1:6" ht="15" customHeight="1">
      <c r="A19" s="39"/>
      <c r="B19" s="155"/>
      <c r="C19" s="155"/>
      <c r="D19" s="155"/>
      <c r="E19" s="36" t="s">
        <v>215</v>
      </c>
      <c r="F19" s="37">
        <v>520</v>
      </c>
    </row>
    <row r="20" spans="1:6" ht="15" customHeight="1">
      <c r="A20" s="40" t="s">
        <v>222</v>
      </c>
      <c r="B20" s="41">
        <f>26/(0.555*0.455*0.52)</f>
        <v>198.000198000198</v>
      </c>
      <c r="C20" s="42"/>
      <c r="D20" s="14"/>
      <c r="E20" s="28"/>
      <c r="F20" s="28"/>
    </row>
    <row r="21" spans="1:6" ht="15" customHeight="1">
      <c r="A21" s="40" t="s">
        <v>223</v>
      </c>
      <c r="B21" s="41">
        <f>65/(0.555*0.455*0.52)</f>
        <v>495.00049500049499</v>
      </c>
      <c r="C21" s="42"/>
      <c r="D21" s="14"/>
      <c r="E21" s="28"/>
      <c r="F21" s="28"/>
    </row>
    <row r="22" spans="1:6" ht="15" customHeight="1">
      <c r="A22" s="43"/>
      <c r="B22" s="14"/>
      <c r="C22" s="14"/>
      <c r="D22" s="14"/>
      <c r="E22" s="14"/>
    </row>
    <row r="23" spans="1:6" ht="30" customHeight="1">
      <c r="A23" s="32" t="s">
        <v>224</v>
      </c>
    </row>
    <row r="24" spans="1:6" ht="48.65" customHeight="1">
      <c r="A24" s="29"/>
      <c r="B24" s="13" t="s">
        <v>225</v>
      </c>
      <c r="C24" s="13" t="s">
        <v>226</v>
      </c>
    </row>
    <row r="25" spans="1:6" ht="20.149999999999999" customHeight="1">
      <c r="A25" s="22" t="s">
        <v>227</v>
      </c>
      <c r="B25" s="30">
        <v>4</v>
      </c>
      <c r="C25" s="30">
        <v>2</v>
      </c>
    </row>
    <row r="26" spans="1:6" ht="20.149999999999999" customHeight="1">
      <c r="A26" s="22" t="s">
        <v>228</v>
      </c>
      <c r="B26" s="30">
        <v>3</v>
      </c>
      <c r="C26" s="30">
        <v>3</v>
      </c>
    </row>
    <row r="27" spans="1:6" ht="20.149999999999999" customHeight="1">
      <c r="A27" s="22" t="s">
        <v>229</v>
      </c>
      <c r="B27" s="30">
        <f>B25*B26</f>
        <v>12</v>
      </c>
      <c r="C27" s="30">
        <f>C25*C26</f>
        <v>6</v>
      </c>
    </row>
    <row r="28" spans="1:6" ht="20.149999999999999" customHeight="1">
      <c r="A28" s="22" t="s">
        <v>230</v>
      </c>
      <c r="B28" s="31">
        <f>F16/1000*B26</f>
        <v>0.81</v>
      </c>
      <c r="C28" s="31">
        <f>F16/1000*C26</f>
        <v>0.81</v>
      </c>
    </row>
    <row r="29" spans="1:6" ht="30.65" customHeight="1">
      <c r="A29" s="22" t="s">
        <v>231</v>
      </c>
      <c r="B29" s="31">
        <f>F19*3/1000+0.1</f>
        <v>1.66</v>
      </c>
      <c r="C29" s="31">
        <f>F19*3/1000+0.1</f>
        <v>1.66</v>
      </c>
    </row>
    <row r="30" spans="1:6" ht="20.149999999999999" customHeight="1">
      <c r="A30" s="22" t="s">
        <v>232</v>
      </c>
      <c r="B30" s="44">
        <f>C5*B25*B26</f>
        <v>150</v>
      </c>
      <c r="C30" s="44">
        <f>C5*C25*C26</f>
        <v>75</v>
      </c>
    </row>
    <row r="31" spans="1:6" ht="112.5" customHeight="1">
      <c r="A31" s="22" t="s">
        <v>233</v>
      </c>
      <c r="B31" s="30"/>
      <c r="C31" s="30"/>
    </row>
    <row r="32" spans="1:6">
      <c r="A32" s="45" t="s">
        <v>234</v>
      </c>
    </row>
  </sheetData>
  <mergeCells count="13">
    <mergeCell ref="D14:D16"/>
    <mergeCell ref="D17:D19"/>
    <mergeCell ref="B14:B16"/>
    <mergeCell ref="B17:B19"/>
    <mergeCell ref="C11:C13"/>
    <mergeCell ref="C14:C16"/>
    <mergeCell ref="C17:C19"/>
    <mergeCell ref="A6:D6"/>
    <mergeCell ref="A7:D7"/>
    <mergeCell ref="A8:D8"/>
    <mergeCell ref="E10:F10"/>
    <mergeCell ref="B11:B13"/>
    <mergeCell ref="D11:D13"/>
  </mergeCells>
  <printOptions verticalCentered="1"/>
  <pageMargins left="0.39370078740157499" right="0.39370078740157499" top="0.98425196850393704" bottom="0.98425196850393704" header="0.39370078740157499" footer="0.39370078740157499"/>
  <pageSetup paperSize="9" scale="95" orientation="portrait"/>
  <headerFooter>
    <oddHeader>&amp;C&amp;G&amp;R&amp;9The Basic Ingredients Ltd
&amp;8 18 Platt Street, London, NW1 1RP, UK       
T: 44(0)1727 760880
Registered No. 11242078
Registered in the UK</oddHeader>
    <oddFooter>&amp;L&amp;"-,Bold"&amp;9
Doc Name: Food Specification   Doc Number: BASIC-18   Version: V07  Issue Date: 01/10/2024
Issued By: Nancy Deng  Authorised By: Emma Du&amp;C
&amp;R&amp;"-,Bold"&amp;10Confidential&amp;"-,Regular"
&amp;D - Page &amp;P of 5</oddFooter>
  </headerFooter>
  <drawing r:id="rId1"/>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G28"/>
  <sheetViews>
    <sheetView topLeftCell="A3" zoomScale="81" zoomScaleNormal="81" zoomScalePageLayoutView="75" workbookViewId="0">
      <selection activeCell="L24" sqref="L24"/>
    </sheetView>
  </sheetViews>
  <sheetFormatPr defaultColWidth="9.1796875" defaultRowHeight="14.5"/>
  <cols>
    <col min="1" max="1" width="29.1796875" style="2" customWidth="1"/>
    <col min="2" max="2" width="15" style="2" customWidth="1"/>
    <col min="3" max="3" width="12" style="2" customWidth="1"/>
    <col min="4" max="4" width="27.26953125" style="2" customWidth="1"/>
    <col min="5" max="5" width="67.54296875" style="2" customWidth="1"/>
    <col min="6" max="6" width="12.1796875" style="2" customWidth="1"/>
    <col min="7" max="7" width="11.7265625" style="2" customWidth="1"/>
    <col min="8" max="16384" width="9.1796875" style="2"/>
  </cols>
  <sheetData>
    <row r="1" spans="1:7" s="1" customFormat="1" ht="30" customHeight="1">
      <c r="A1" s="156" t="s">
        <v>235</v>
      </c>
      <c r="B1" s="156"/>
      <c r="C1" s="156"/>
      <c r="D1" s="156"/>
      <c r="E1" s="156"/>
      <c r="F1" s="3"/>
    </row>
    <row r="2" spans="1:7" ht="25" customHeight="1">
      <c r="A2" s="157" t="s">
        <v>236</v>
      </c>
      <c r="B2" s="157"/>
      <c r="C2" s="157"/>
      <c r="D2" s="157"/>
      <c r="E2" s="157"/>
      <c r="F2" s="5"/>
    </row>
    <row r="3" spans="1:7" ht="403.15" customHeight="1">
      <c r="A3" s="158" t="s">
        <v>237</v>
      </c>
      <c r="B3" s="158"/>
      <c r="C3" s="158"/>
      <c r="D3" s="158"/>
      <c r="E3" s="158"/>
      <c r="F3" s="6"/>
    </row>
    <row r="4" spans="1:7" s="1" customFormat="1" ht="30" customHeight="1">
      <c r="A4" s="156" t="s">
        <v>238</v>
      </c>
      <c r="B4" s="156"/>
      <c r="C4" s="156"/>
      <c r="D4" s="156"/>
      <c r="E4" s="156"/>
      <c r="F4" s="3"/>
    </row>
    <row r="5" spans="1:7" ht="30" customHeight="1">
      <c r="A5" s="7" t="s">
        <v>239</v>
      </c>
      <c r="B5" s="159" t="s">
        <v>240</v>
      </c>
      <c r="C5" s="159"/>
      <c r="D5" s="7" t="s">
        <v>241</v>
      </c>
      <c r="E5" s="7" t="s">
        <v>242</v>
      </c>
      <c r="F5" s="8"/>
    </row>
    <row r="6" spans="1:7" ht="87.65" customHeight="1">
      <c r="A6" s="9" t="s">
        <v>243</v>
      </c>
      <c r="B6" s="160" t="s">
        <v>244</v>
      </c>
      <c r="C6" s="161"/>
      <c r="D6" s="10" t="s">
        <v>245</v>
      </c>
      <c r="E6" s="9" t="s">
        <v>246</v>
      </c>
    </row>
    <row r="7" spans="1:7" ht="72" customHeight="1">
      <c r="A7" s="9" t="s">
        <v>247</v>
      </c>
      <c r="B7" s="130" t="s">
        <v>248</v>
      </c>
      <c r="C7" s="131"/>
      <c r="D7" s="10" t="s">
        <v>249</v>
      </c>
      <c r="E7" s="10" t="s">
        <v>250</v>
      </c>
    </row>
    <row r="8" spans="1:7" s="1" customFormat="1" ht="30" customHeight="1">
      <c r="A8" s="11" t="s">
        <v>251</v>
      </c>
      <c r="G8" s="12"/>
    </row>
    <row r="9" spans="1:7">
      <c r="A9" s="162" t="s">
        <v>252</v>
      </c>
      <c r="B9" s="162"/>
      <c r="C9" s="162" t="s">
        <v>253</v>
      </c>
      <c r="D9" s="162"/>
      <c r="E9" s="162"/>
      <c r="F9" s="14"/>
    </row>
    <row r="10" spans="1:7" ht="30" customHeight="1">
      <c r="A10" s="165"/>
      <c r="B10" s="165"/>
      <c r="C10" s="165"/>
      <c r="D10" s="165"/>
      <c r="E10" s="165"/>
      <c r="F10" s="15"/>
    </row>
    <row r="11" spans="1:7" ht="30" customHeight="1">
      <c r="A11" s="165"/>
      <c r="B11" s="165"/>
      <c r="C11" s="165"/>
      <c r="D11" s="165"/>
      <c r="E11" s="165"/>
      <c r="F11" s="15"/>
    </row>
    <row r="12" spans="1:7" ht="30" customHeight="1">
      <c r="A12" s="165"/>
      <c r="B12" s="165"/>
      <c r="C12" s="165"/>
      <c r="D12" s="165"/>
      <c r="E12" s="165"/>
      <c r="F12" s="15"/>
    </row>
    <row r="13" spans="1:7" s="1" customFormat="1" ht="30" customHeight="1">
      <c r="A13" s="11" t="s">
        <v>254</v>
      </c>
    </row>
    <row r="14" spans="1:7" ht="29">
      <c r="A14" s="16" t="s">
        <v>255</v>
      </c>
      <c r="B14" s="163" t="s">
        <v>256</v>
      </c>
      <c r="C14" s="163"/>
      <c r="D14" s="163"/>
      <c r="E14" s="17" t="s">
        <v>220</v>
      </c>
      <c r="F14" s="18"/>
    </row>
    <row r="15" spans="1:7" ht="98.25" customHeight="1">
      <c r="A15" s="19"/>
      <c r="B15" s="169"/>
      <c r="C15" s="169"/>
      <c r="D15" s="169"/>
      <c r="E15" s="20"/>
      <c r="F15" s="15"/>
    </row>
    <row r="16" spans="1:7" s="1" customFormat="1" ht="30" customHeight="1">
      <c r="A16" s="170" t="s">
        <v>257</v>
      </c>
      <c r="B16" s="170"/>
      <c r="C16" s="170"/>
      <c r="D16" s="171"/>
      <c r="E16" s="171"/>
      <c r="F16" s="21"/>
    </row>
    <row r="17" spans="1:6" ht="209.5" customHeight="1">
      <c r="A17" s="172" t="s">
        <v>258</v>
      </c>
      <c r="B17" s="173"/>
      <c r="C17" s="173"/>
      <c r="D17" s="173"/>
      <c r="E17" s="174"/>
      <c r="F17" s="5"/>
    </row>
    <row r="18" spans="1:6" ht="20.149999999999999" customHeight="1">
      <c r="A18" s="22" t="s">
        <v>259</v>
      </c>
      <c r="B18" s="166" t="s">
        <v>260</v>
      </c>
      <c r="C18" s="166"/>
      <c r="D18" s="166"/>
      <c r="E18" s="166"/>
      <c r="F18" s="14"/>
    </row>
    <row r="19" spans="1:6" ht="20.149999999999999" customHeight="1">
      <c r="A19" s="22" t="s">
        <v>261</v>
      </c>
      <c r="B19" s="166"/>
      <c r="C19" s="166"/>
      <c r="D19" s="166"/>
      <c r="E19" s="166"/>
      <c r="F19" s="14"/>
    </row>
    <row r="20" spans="1:6" ht="20.149999999999999" customHeight="1">
      <c r="A20" s="22" t="s">
        <v>262</v>
      </c>
      <c r="B20" s="166" t="s">
        <v>263</v>
      </c>
      <c r="C20" s="166"/>
      <c r="D20" s="166"/>
      <c r="E20" s="166"/>
      <c r="F20" s="14"/>
    </row>
    <row r="21" spans="1:6" ht="20.149999999999999" customHeight="1">
      <c r="A21" s="22" t="s">
        <v>264</v>
      </c>
      <c r="B21" s="166" t="s">
        <v>265</v>
      </c>
      <c r="C21" s="166"/>
      <c r="D21" s="166"/>
      <c r="E21" s="166"/>
      <c r="F21" s="14"/>
    </row>
    <row r="22" spans="1:6" ht="20.149999999999999" customHeight="1">
      <c r="A22" s="22" t="s">
        <v>266</v>
      </c>
      <c r="B22" s="167">
        <v>46050</v>
      </c>
      <c r="C22" s="166"/>
      <c r="D22" s="166"/>
      <c r="E22" s="166"/>
      <c r="F22" s="14"/>
    </row>
    <row r="23" spans="1:6">
      <c r="A23" s="23"/>
      <c r="B23" s="14"/>
      <c r="C23" s="14"/>
      <c r="D23" s="14"/>
      <c r="E23" s="14"/>
      <c r="F23" s="14"/>
    </row>
    <row r="24" spans="1:6" ht="15.65" customHeight="1">
      <c r="A24" s="168" t="s">
        <v>267</v>
      </c>
      <c r="B24" s="168"/>
      <c r="C24" s="168"/>
      <c r="D24" s="168"/>
      <c r="E24" s="168"/>
      <c r="F24" s="24"/>
    </row>
    <row r="25" spans="1:6">
      <c r="A25" s="25" t="s">
        <v>261</v>
      </c>
      <c r="B25" s="164"/>
      <c r="C25" s="164"/>
      <c r="D25" s="164"/>
      <c r="E25" s="164"/>
      <c r="F25" s="14"/>
    </row>
    <row r="26" spans="1:6">
      <c r="A26" s="25" t="s">
        <v>262</v>
      </c>
      <c r="B26" s="164"/>
      <c r="C26" s="164"/>
      <c r="D26" s="164"/>
      <c r="E26" s="164"/>
      <c r="F26" s="14"/>
    </row>
    <row r="27" spans="1:6">
      <c r="A27" s="25" t="s">
        <v>264</v>
      </c>
      <c r="B27" s="164"/>
      <c r="C27" s="164"/>
      <c r="D27" s="164"/>
      <c r="E27" s="164"/>
      <c r="F27" s="14"/>
    </row>
    <row r="28" spans="1:6">
      <c r="A28" s="25" t="s">
        <v>266</v>
      </c>
      <c r="B28" s="164"/>
      <c r="C28" s="164"/>
      <c r="D28" s="164"/>
      <c r="E28" s="164"/>
      <c r="F28" s="14"/>
    </row>
  </sheetData>
  <mergeCells count="26">
    <mergeCell ref="B25:E25"/>
    <mergeCell ref="B26:E26"/>
    <mergeCell ref="B27:E27"/>
    <mergeCell ref="B28:E28"/>
    <mergeCell ref="A10:B12"/>
    <mergeCell ref="C10:E12"/>
    <mergeCell ref="B19:E19"/>
    <mergeCell ref="B20:E20"/>
    <mergeCell ref="B21:E21"/>
    <mergeCell ref="B22:E22"/>
    <mergeCell ref="A24:E24"/>
    <mergeCell ref="B15:D15"/>
    <mergeCell ref="A16:C16"/>
    <mergeCell ref="D16:E16"/>
    <mergeCell ref="A17:E17"/>
    <mergeCell ref="B18:E18"/>
    <mergeCell ref="B6:C6"/>
    <mergeCell ref="B7:C7"/>
    <mergeCell ref="A9:B9"/>
    <mergeCell ref="C9:E9"/>
    <mergeCell ref="B14:D14"/>
    <mergeCell ref="A1:E1"/>
    <mergeCell ref="A2:E2"/>
    <mergeCell ref="A3:E3"/>
    <mergeCell ref="A4:E4"/>
    <mergeCell ref="B5:C5"/>
  </mergeCells>
  <printOptions verticalCentered="1"/>
  <pageMargins left="0.39370078740157499" right="0.39370078740157499" top="0.98425196850393704" bottom="0.98425196850393704" header="0.39370078740157499" footer="0.39370078740157499"/>
  <pageSetup paperSize="9" scale="67" orientation="portrait"/>
  <headerFooter>
    <oddHeader>&amp;C&amp;G&amp;R&amp;9The Basic Ingredients Ltd
&amp;8 18 Platt Street, London, NW1 1RP     
T: 44(0)1727 760880
Registered No. 11242078
Registered in the UK</oddHeader>
    <oddFooter>&amp;L&amp;"-,Bold"&amp;9Doc Name: Food Specification   Doc Number: BASIC-18   Version: V07  Issue Date: 01/10/2024
Issued By: Nancy Deng  Authorised By: Emma Du&amp;C
&amp;R&amp;"-,Bold"&amp;10Confidential&amp;"-,Regular"
 &amp;D - Page &amp;P of 5</oddFooter>
  </headerFooter>
  <drawing r:id="rId1"/>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
  <sheetViews>
    <sheetView tabSelected="1" zoomScaleNormal="100" workbookViewId="0">
      <selection activeCell="B10" sqref="B10"/>
    </sheetView>
  </sheetViews>
  <sheetFormatPr defaultColWidth="9" defaultRowHeight="34.9" customHeight="1"/>
  <cols>
    <col min="1" max="1" width="9" style="99"/>
    <col min="2" max="2" width="206.08984375" style="99" customWidth="1"/>
    <col min="3" max="16384" width="9" style="99"/>
  </cols>
  <sheetData>
    <row r="1" spans="1:2" ht="34.9" customHeight="1">
      <c r="A1" s="175" t="s">
        <v>268</v>
      </c>
      <c r="B1" s="177" t="s">
        <v>284</v>
      </c>
    </row>
    <row r="2" spans="1:2" ht="34.9" customHeight="1">
      <c r="A2" s="175" t="s">
        <v>269</v>
      </c>
      <c r="B2" s="176" t="s">
        <v>280</v>
      </c>
    </row>
    <row r="3" spans="1:2" ht="34.9" customHeight="1">
      <c r="A3" s="175" t="s">
        <v>270</v>
      </c>
      <c r="B3" s="176" t="s">
        <v>285</v>
      </c>
    </row>
    <row r="4" spans="1:2" ht="34.9" customHeight="1">
      <c r="A4" s="175" t="s">
        <v>271</v>
      </c>
      <c r="B4" s="176" t="s">
        <v>281</v>
      </c>
    </row>
    <row r="5" spans="1:2" ht="34.9" customHeight="1">
      <c r="A5" s="175" t="s">
        <v>272</v>
      </c>
      <c r="B5" s="176" t="s">
        <v>282</v>
      </c>
    </row>
    <row r="6" spans="1:2" ht="34.9" customHeight="1">
      <c r="A6" s="175" t="s">
        <v>273</v>
      </c>
      <c r="B6" s="176" t="s">
        <v>283</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850E1-7E51-4754-9392-2441986BABA7}">
  <dimension ref="A1:B2"/>
  <sheetViews>
    <sheetView workbookViewId="0">
      <selection activeCell="B11" sqref="B11"/>
    </sheetView>
  </sheetViews>
  <sheetFormatPr defaultRowHeight="14.5"/>
  <cols>
    <col min="2" max="2" width="218.54296875" customWidth="1"/>
  </cols>
  <sheetData>
    <row r="1" spans="1:2">
      <c r="A1" t="s">
        <v>276</v>
      </c>
      <c r="B1" t="s">
        <v>278</v>
      </c>
    </row>
    <row r="2" spans="1:2" ht="230" customHeight="1">
      <c r="A2" t="s">
        <v>277</v>
      </c>
      <c r="B2" s="99" t="s">
        <v>279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bb59413-afb5-4b9b-85e8-61d2b74a5666">
      <Terms xmlns="http://schemas.microsoft.com/office/infopath/2007/PartnerControls"/>
    </lcf76f155ced4ddcb4097134ff3c332f>
    <TaxCatchAll xmlns="4faae966-7260-43d3-ae92-efca4c8c38c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19C90FBB319384E9453BC654633A1BE" ma:contentTypeVersion="18" ma:contentTypeDescription="Create a new document." ma:contentTypeScope="" ma:versionID="f12f626cb4656acfa57bc6e2f51cc2d0">
  <xsd:schema xmlns:xsd="http://www.w3.org/2001/XMLSchema" xmlns:xs="http://www.w3.org/2001/XMLSchema" xmlns:p="http://schemas.microsoft.com/office/2006/metadata/properties" xmlns:ns2="3bb59413-afb5-4b9b-85e8-61d2b74a5666" xmlns:ns3="4faae966-7260-43d3-ae92-efca4c8c38c2" targetNamespace="http://schemas.microsoft.com/office/2006/metadata/properties" ma:root="true" ma:fieldsID="893be911098693cceb085112851dd985" ns2:_="" ns3:_="">
    <xsd:import namespace="3bb59413-afb5-4b9b-85e8-61d2b74a5666"/>
    <xsd:import namespace="4faae966-7260-43d3-ae92-efca4c8c38c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b59413-afb5-4b9b-85e8-61d2b74a56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aae966-7260-43d3-ae92-efca4c8c38c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7d0d89c-76ff-4c43-87e1-1290ff7c45d3}" ma:internalName="TaxCatchAll" ma:showField="CatchAllData" ma:web="4faae966-7260-43d3-ae92-efca4c8c3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23A5E2-595D-4512-981B-0DECE7E41C7F}">
  <ds:schemaRefs/>
</ds:datastoreItem>
</file>

<file path=customXml/itemProps2.xml><?xml version="1.0" encoding="utf-8"?>
<ds:datastoreItem xmlns:ds="http://schemas.openxmlformats.org/officeDocument/2006/customXml" ds:itemID="{D2B9CF80-3A60-424C-98B8-419CFBC05F80}">
  <ds:schemaRefs/>
</ds:datastoreItem>
</file>

<file path=customXml/itemProps3.xml><?xml version="1.0" encoding="utf-8"?>
<ds:datastoreItem xmlns:ds="http://schemas.openxmlformats.org/officeDocument/2006/customXml" ds:itemID="{45054EDF-03E2-459D-A531-9A9DADBF4F04}">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1-5.Manufacturer &amp; product info</vt:lpstr>
      <vt:lpstr>Sheet1</vt:lpstr>
      <vt:lpstr>6-8.Ingre&amp;Nutrition&amp;Allergens</vt:lpstr>
      <vt:lpstr>9-13.Quality Attributes </vt:lpstr>
      <vt:lpstr>14-16.Quantity&amp;packaging info</vt:lpstr>
      <vt:lpstr>17-20.HACCP,Artwork&amp;SpecAuthor.</vt:lpstr>
      <vt:lpstr>USP &amp; Content verification</vt:lpstr>
      <vt:lpstr>FAQs</vt:lpstr>
      <vt:lpstr>'14-16.Quantity&amp;packaging info'!Print_Area</vt:lpstr>
      <vt:lpstr>'1-5.Manufacturer &amp; product info'!Print_Area</vt:lpstr>
      <vt:lpstr>'17-20.HACCP,Artwork&amp;SpecAuthor.'!Print_Area</vt:lpstr>
      <vt:lpstr>'6-8.Ingre&amp;Nutrition&amp;Allergens'!Print_Area</vt:lpstr>
      <vt:lpstr>'9-13.Quality Attributes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hsuan</dc:creator>
  <cp:lastModifiedBy>Emma Du</cp:lastModifiedBy>
  <cp:lastPrinted>2023-05-16T17:22:00Z</cp:lastPrinted>
  <dcterms:created xsi:type="dcterms:W3CDTF">2020-04-03T10:32:00Z</dcterms:created>
  <dcterms:modified xsi:type="dcterms:W3CDTF">2026-04-21T16:19:17Z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0x010100A19C90FBB319384E9453BC654633A1BE</vt:lpwstr>
  </property>
  <property fmtid="{D5CDD505-2E9C-101B-9397-08002B2CF9AE}" pid="3" name="MediaServiceImageTags">
    <vt:lpwstr/>
  </property>
  <property fmtid="{D5CDD505-2E9C-101B-9397-08002B2CF9AE}" pid="4" name="ICV">
    <vt:lpwstr>A4DE1A38CFF34C39AD4C6E2A8D97F531_13</vt:lpwstr>
  </property>
  <property fmtid="{D5CDD505-2E9C-101B-9397-08002B2CF9AE}" pid="5" name="KSOProductBuildVer">
    <vt:lpwstr>2052-12.1.0.24657</vt:lpwstr>
  </property>
  <property fmtid="{D5CDD505-2E9C-101B-9397-08002B2CF9AE}" pid="6" name="CalculationRule">
    <vt:i4>0</vt:i4>
  </property>
</Properties>
</file>