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irando/Documents/uni/aca/image-segmentation/docs/"/>
    </mc:Choice>
  </mc:AlternateContent>
  <xr:revisionPtr revIDLastSave="0" documentId="13_ncr:1_{3C6D55C8-0C4E-FB4D-9C23-5F576369FD79}" xr6:coauthVersionLast="36" xr6:coauthVersionMax="36" xr10:uidLastSave="{00000000-0000-0000-0000-000000000000}"/>
  <bookViews>
    <workbookView xWindow="0" yWindow="0" windowWidth="28800" windowHeight="18000" activeTab="3" xr2:uid="{0E7B3D4C-F3D6-5C42-B910-87D6E1AF7D42}"/>
  </bookViews>
  <sheets>
    <sheet name="SERIAL" sheetId="4" r:id="rId1"/>
    <sheet name="PARALLELISM" sheetId="1" r:id="rId2"/>
    <sheet name="LOCAL " sheetId="2" r:id="rId3"/>
    <sheet name="CLOUD" sheetId="3" r:id="rId4"/>
  </sheets>
  <definedNames>
    <definedName name="_xlchart.v1.0" hidden="1">CLOUD!$A$74:$A$85</definedName>
    <definedName name="_xlchart.v1.1" hidden="1">CLOUD!$C$28</definedName>
    <definedName name="_xlchart.v1.10" hidden="1">CLOUD!$G$74:$G$85</definedName>
    <definedName name="_xlchart.v1.11" hidden="1">CLOUD!$H$28</definedName>
    <definedName name="_xlchart.v1.12" hidden="1">CLOUD!$H$74:$H$85</definedName>
    <definedName name="_xlchart.v1.13" hidden="1">CLOUD!$I$28</definedName>
    <definedName name="_xlchart.v1.14" hidden="1">CLOUD!$I$74:$I$85</definedName>
    <definedName name="_xlchart.v1.2" hidden="1">CLOUD!$C$74:$C$85</definedName>
    <definedName name="_xlchart.v1.3" hidden="1">CLOUD!$D$28</definedName>
    <definedName name="_xlchart.v1.4" hidden="1">CLOUD!$D$74:$D$85</definedName>
    <definedName name="_xlchart.v1.5" hidden="1">CLOUD!$E$28</definedName>
    <definedName name="_xlchart.v1.6" hidden="1">CLOUD!$E$74:$E$85</definedName>
    <definedName name="_xlchart.v1.7" hidden="1">CLOUD!$F$28</definedName>
    <definedName name="_xlchart.v1.8" hidden="1">CLOUD!$F$74:$F$85</definedName>
    <definedName name="_xlchart.v1.9" hidden="1">CLOUD!$G$28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5" i="3" l="1"/>
  <c r="I76" i="3"/>
  <c r="I77" i="3"/>
  <c r="I78" i="3"/>
  <c r="I79" i="3"/>
  <c r="I80" i="3"/>
  <c r="I81" i="3"/>
  <c r="I82" i="3"/>
  <c r="I83" i="3"/>
  <c r="I84" i="3"/>
  <c r="I85" i="3"/>
  <c r="H85" i="3"/>
  <c r="H75" i="3"/>
  <c r="H76" i="3"/>
  <c r="H77" i="3"/>
  <c r="H78" i="3"/>
  <c r="H79" i="3"/>
  <c r="H80" i="3"/>
  <c r="H81" i="3"/>
  <c r="H82" i="3"/>
  <c r="H83" i="3"/>
  <c r="H84" i="3"/>
  <c r="G75" i="3"/>
  <c r="G76" i="3"/>
  <c r="G77" i="3"/>
  <c r="G78" i="3"/>
  <c r="G79" i="3"/>
  <c r="G80" i="3"/>
  <c r="G81" i="3"/>
  <c r="G82" i="3"/>
  <c r="G83" i="3"/>
  <c r="G84" i="3"/>
  <c r="G85" i="3"/>
  <c r="F75" i="3"/>
  <c r="F76" i="3"/>
  <c r="F77" i="3"/>
  <c r="F78" i="3"/>
  <c r="F79" i="3"/>
  <c r="F80" i="3"/>
  <c r="F81" i="3"/>
  <c r="F82" i="3"/>
  <c r="F83" i="3"/>
  <c r="F84" i="3"/>
  <c r="F85" i="3"/>
  <c r="E75" i="3"/>
  <c r="E76" i="3"/>
  <c r="E77" i="3"/>
  <c r="E78" i="3"/>
  <c r="E79" i="3"/>
  <c r="E80" i="3"/>
  <c r="E81" i="3"/>
  <c r="E82" i="3"/>
  <c r="E83" i="3"/>
  <c r="E84" i="3"/>
  <c r="E85" i="3"/>
  <c r="D74" i="3"/>
  <c r="E74" i="3"/>
  <c r="F74" i="3"/>
  <c r="G74" i="3"/>
  <c r="H74" i="3"/>
  <c r="I74" i="3"/>
  <c r="D75" i="3"/>
  <c r="D76" i="3"/>
  <c r="D77" i="3"/>
  <c r="D78" i="3"/>
  <c r="D79" i="3"/>
  <c r="D80" i="3"/>
  <c r="D81" i="3"/>
  <c r="D82" i="3"/>
  <c r="D83" i="3"/>
  <c r="D84" i="3"/>
  <c r="D85" i="3"/>
  <c r="C75" i="3"/>
  <c r="C76" i="3"/>
  <c r="C77" i="3"/>
  <c r="C78" i="3"/>
  <c r="C79" i="3"/>
  <c r="C80" i="3"/>
  <c r="C81" i="3"/>
  <c r="C82" i="3"/>
  <c r="C83" i="3"/>
  <c r="C84" i="3"/>
  <c r="C85" i="3"/>
  <c r="C74" i="3"/>
  <c r="C31" i="3"/>
  <c r="H23" i="2"/>
  <c r="G23" i="2"/>
  <c r="F23" i="2"/>
  <c r="I71" i="2"/>
  <c r="I80" i="2" s="1"/>
  <c r="H71" i="2"/>
  <c r="H80" i="2" s="1"/>
  <c r="G71" i="2"/>
  <c r="G80" i="2" s="1"/>
  <c r="F71" i="2"/>
  <c r="F80" i="2" s="1"/>
  <c r="E71" i="2"/>
  <c r="E80" i="2" s="1"/>
  <c r="D71" i="2"/>
  <c r="D80" i="2" s="1"/>
  <c r="C71" i="2"/>
  <c r="C80" i="2" s="1"/>
  <c r="I70" i="2"/>
  <c r="I79" i="2" s="1"/>
  <c r="H70" i="2"/>
  <c r="H79" i="2" s="1"/>
  <c r="G70" i="2"/>
  <c r="G79" i="2" s="1"/>
  <c r="F70" i="2"/>
  <c r="F79" i="2" s="1"/>
  <c r="E70" i="2"/>
  <c r="E79" i="2" s="1"/>
  <c r="D70" i="2"/>
  <c r="D79" i="2" s="1"/>
  <c r="C70" i="2"/>
  <c r="C79" i="2" s="1"/>
  <c r="I69" i="2"/>
  <c r="I78" i="2" s="1"/>
  <c r="H69" i="2"/>
  <c r="H78" i="2" s="1"/>
  <c r="G69" i="2"/>
  <c r="G78" i="2" s="1"/>
  <c r="F69" i="2"/>
  <c r="F78" i="2" s="1"/>
  <c r="E69" i="2"/>
  <c r="E78" i="2" s="1"/>
  <c r="D69" i="2"/>
  <c r="D78" i="2" s="1"/>
  <c r="C69" i="2"/>
  <c r="C78" i="2" s="1"/>
  <c r="H32" i="3" l="1"/>
  <c r="H33" i="3"/>
  <c r="H34" i="3"/>
  <c r="H35" i="3"/>
  <c r="H36" i="3"/>
  <c r="H37" i="3"/>
  <c r="H38" i="3"/>
  <c r="H39" i="3"/>
  <c r="H40" i="3"/>
  <c r="H41" i="3"/>
  <c r="H42" i="3"/>
  <c r="E42" i="3" l="1"/>
  <c r="C33" i="3" l="1"/>
  <c r="C34" i="3"/>
  <c r="C35" i="3"/>
  <c r="C36" i="3"/>
  <c r="C37" i="3"/>
  <c r="C38" i="3"/>
  <c r="C39" i="3"/>
  <c r="C40" i="3"/>
  <c r="C41" i="3"/>
  <c r="C42" i="3"/>
  <c r="D34" i="3"/>
  <c r="I32" i="3"/>
  <c r="I33" i="3"/>
  <c r="I34" i="3"/>
  <c r="I35" i="3"/>
  <c r="I36" i="3"/>
  <c r="I37" i="3"/>
  <c r="I38" i="3"/>
  <c r="I39" i="3"/>
  <c r="I40" i="3"/>
  <c r="I41" i="3"/>
  <c r="I42" i="3"/>
  <c r="G32" i="3"/>
  <c r="G33" i="3"/>
  <c r="G34" i="3"/>
  <c r="G35" i="3"/>
  <c r="G36" i="3"/>
  <c r="G37" i="3"/>
  <c r="G38" i="3"/>
  <c r="G39" i="3"/>
  <c r="G40" i="3"/>
  <c r="G41" i="3"/>
  <c r="G42" i="3"/>
  <c r="F32" i="3"/>
  <c r="F33" i="3"/>
  <c r="F34" i="3"/>
  <c r="F35" i="3"/>
  <c r="F36" i="3"/>
  <c r="F37" i="3"/>
  <c r="F38" i="3"/>
  <c r="F39" i="3"/>
  <c r="F40" i="3"/>
  <c r="F41" i="3"/>
  <c r="F42" i="3"/>
  <c r="E32" i="3"/>
  <c r="E33" i="3"/>
  <c r="E34" i="3"/>
  <c r="E35" i="3"/>
  <c r="E36" i="3"/>
  <c r="E37" i="3"/>
  <c r="E38" i="3"/>
  <c r="E39" i="3"/>
  <c r="E40" i="3"/>
  <c r="E41" i="3"/>
  <c r="D32" i="3"/>
  <c r="D33" i="3"/>
  <c r="D35" i="3"/>
  <c r="D36" i="3"/>
  <c r="D37" i="3"/>
  <c r="D38" i="3"/>
  <c r="D39" i="3"/>
  <c r="D40" i="3"/>
  <c r="D41" i="3"/>
  <c r="D42" i="3"/>
  <c r="D31" i="3"/>
  <c r="E31" i="3"/>
  <c r="F31" i="3"/>
  <c r="G31" i="3"/>
  <c r="H31" i="3"/>
  <c r="I31" i="3"/>
  <c r="C32" i="3"/>
  <c r="C23" i="2"/>
  <c r="I24" i="2" l="1"/>
  <c r="I25" i="2"/>
  <c r="H24" i="2"/>
  <c r="H25" i="2"/>
  <c r="G24" i="2"/>
  <c r="G25" i="2"/>
  <c r="F24" i="2"/>
  <c r="F25" i="2"/>
  <c r="E24" i="2"/>
  <c r="E25" i="2"/>
  <c r="D23" i="2"/>
  <c r="E23" i="2"/>
  <c r="I23" i="2"/>
  <c r="D24" i="2"/>
  <c r="D25" i="2"/>
  <c r="C24" i="2"/>
  <c r="C25" i="2"/>
  <c r="D18" i="1" l="1"/>
  <c r="D58" i="1" s="1"/>
  <c r="E18" i="1"/>
  <c r="E35" i="1" s="1"/>
  <c r="F18" i="1"/>
  <c r="F58" i="1" s="1"/>
  <c r="G18" i="1"/>
  <c r="G36" i="1" s="1"/>
  <c r="H18" i="1"/>
  <c r="H28" i="1" s="1"/>
  <c r="I18" i="1"/>
  <c r="I49" i="1" s="1"/>
  <c r="C18" i="1"/>
  <c r="C58" i="1" s="1"/>
  <c r="D54" i="1" l="1"/>
  <c r="D45" i="1"/>
  <c r="D33" i="1"/>
  <c r="D53" i="1"/>
  <c r="D28" i="1"/>
  <c r="D50" i="1"/>
  <c r="D38" i="1"/>
  <c r="E27" i="1"/>
  <c r="D42" i="1"/>
  <c r="D46" i="1"/>
  <c r="D37" i="1"/>
  <c r="C26" i="1"/>
  <c r="E51" i="1"/>
  <c r="G46" i="1"/>
  <c r="E43" i="1"/>
  <c r="H55" i="1"/>
  <c r="I58" i="1"/>
  <c r="E58" i="1"/>
  <c r="G58" i="1"/>
  <c r="G26" i="1"/>
  <c r="D49" i="1"/>
  <c r="D41" i="1"/>
  <c r="D32" i="1"/>
  <c r="H34" i="1"/>
  <c r="H58" i="1"/>
  <c r="F29" i="1"/>
  <c r="F33" i="1"/>
  <c r="F37" i="1"/>
  <c r="F41" i="1"/>
  <c r="F45" i="1"/>
  <c r="F49" i="1"/>
  <c r="F53" i="1"/>
  <c r="F28" i="1"/>
  <c r="F34" i="1"/>
  <c r="F39" i="1"/>
  <c r="F44" i="1"/>
  <c r="F50" i="1"/>
  <c r="F55" i="1"/>
  <c r="F30" i="1"/>
  <c r="F35" i="1"/>
  <c r="F40" i="1"/>
  <c r="F46" i="1"/>
  <c r="F51" i="1"/>
  <c r="F56" i="1"/>
  <c r="C48" i="1"/>
  <c r="C36" i="1"/>
  <c r="F48" i="1"/>
  <c r="E28" i="1"/>
  <c r="E32" i="1"/>
  <c r="E36" i="1"/>
  <c r="E40" i="1"/>
  <c r="E44" i="1"/>
  <c r="E48" i="1"/>
  <c r="E52" i="1"/>
  <c r="E56" i="1"/>
  <c r="E29" i="1"/>
  <c r="E33" i="1"/>
  <c r="E37" i="1"/>
  <c r="E41" i="1"/>
  <c r="E45" i="1"/>
  <c r="E49" i="1"/>
  <c r="E53" i="1"/>
  <c r="F26" i="1"/>
  <c r="C51" i="1"/>
  <c r="C39" i="1"/>
  <c r="C27" i="1"/>
  <c r="E50" i="1"/>
  <c r="F36" i="1"/>
  <c r="G41" i="1"/>
  <c r="H50" i="1"/>
  <c r="C56" i="1"/>
  <c r="C44" i="1"/>
  <c r="C32" i="1"/>
  <c r="F38" i="1"/>
  <c r="I30" i="1"/>
  <c r="I34" i="1"/>
  <c r="I38" i="1"/>
  <c r="I42" i="1"/>
  <c r="I46" i="1"/>
  <c r="I50" i="1"/>
  <c r="I54" i="1"/>
  <c r="I27" i="1"/>
  <c r="I31" i="1"/>
  <c r="I35" i="1"/>
  <c r="I39" i="1"/>
  <c r="I43" i="1"/>
  <c r="I47" i="1"/>
  <c r="I51" i="1"/>
  <c r="I55" i="1"/>
  <c r="I28" i="1"/>
  <c r="I36" i="1"/>
  <c r="I44" i="1"/>
  <c r="I52" i="1"/>
  <c r="I29" i="1"/>
  <c r="I37" i="1"/>
  <c r="I45" i="1"/>
  <c r="I53" i="1"/>
  <c r="I32" i="1"/>
  <c r="I40" i="1"/>
  <c r="I48" i="1"/>
  <c r="I56" i="1"/>
  <c r="C43" i="1"/>
  <c r="C31" i="1"/>
  <c r="E42" i="1"/>
  <c r="F47" i="1"/>
  <c r="H29" i="1"/>
  <c r="H33" i="1"/>
  <c r="H37" i="1"/>
  <c r="H41" i="1"/>
  <c r="H45" i="1"/>
  <c r="H49" i="1"/>
  <c r="H53" i="1"/>
  <c r="H30" i="1"/>
  <c r="H35" i="1"/>
  <c r="H40" i="1"/>
  <c r="H46" i="1"/>
  <c r="H51" i="1"/>
  <c r="H56" i="1"/>
  <c r="H31" i="1"/>
  <c r="H36" i="1"/>
  <c r="H42" i="1"/>
  <c r="H47" i="1"/>
  <c r="H52" i="1"/>
  <c r="H27" i="1"/>
  <c r="H32" i="1"/>
  <c r="H38" i="1"/>
  <c r="H43" i="1"/>
  <c r="H48" i="1"/>
  <c r="H54" i="1"/>
  <c r="D27" i="1"/>
  <c r="D31" i="1"/>
  <c r="D35" i="1"/>
  <c r="I26" i="1"/>
  <c r="E26" i="1"/>
  <c r="C54" i="1"/>
  <c r="C50" i="1"/>
  <c r="C46" i="1"/>
  <c r="C42" i="1"/>
  <c r="C38" i="1"/>
  <c r="C34" i="1"/>
  <c r="C30" i="1"/>
  <c r="D56" i="1"/>
  <c r="D52" i="1"/>
  <c r="D48" i="1"/>
  <c r="D44" i="1"/>
  <c r="D40" i="1"/>
  <c r="D36" i="1"/>
  <c r="D30" i="1"/>
  <c r="E55" i="1"/>
  <c r="E47" i="1"/>
  <c r="E39" i="1"/>
  <c r="E31" i="1"/>
  <c r="F54" i="1"/>
  <c r="F43" i="1"/>
  <c r="F32" i="1"/>
  <c r="H44" i="1"/>
  <c r="I41" i="1"/>
  <c r="C52" i="1"/>
  <c r="C40" i="1"/>
  <c r="C28" i="1"/>
  <c r="F27" i="1"/>
  <c r="C55" i="1"/>
  <c r="C47" i="1"/>
  <c r="C35" i="1"/>
  <c r="E34" i="1"/>
  <c r="G27" i="1"/>
  <c r="G31" i="1"/>
  <c r="G35" i="1"/>
  <c r="G39" i="1"/>
  <c r="G43" i="1"/>
  <c r="G47" i="1"/>
  <c r="G51" i="1"/>
  <c r="G55" i="1"/>
  <c r="G32" i="1"/>
  <c r="G37" i="1"/>
  <c r="G42" i="1"/>
  <c r="G48" i="1"/>
  <c r="G53" i="1"/>
  <c r="G28" i="1"/>
  <c r="G33" i="1"/>
  <c r="G38" i="1"/>
  <c r="G44" i="1"/>
  <c r="G49" i="1"/>
  <c r="G54" i="1"/>
  <c r="G29" i="1"/>
  <c r="G34" i="1"/>
  <c r="G40" i="1"/>
  <c r="G45" i="1"/>
  <c r="G50" i="1"/>
  <c r="G56" i="1"/>
  <c r="H26" i="1"/>
  <c r="D26" i="1"/>
  <c r="C53" i="1"/>
  <c r="C49" i="1"/>
  <c r="C45" i="1"/>
  <c r="C41" i="1"/>
  <c r="C37" i="1"/>
  <c r="C33" i="1"/>
  <c r="C29" i="1"/>
  <c r="D55" i="1"/>
  <c r="D51" i="1"/>
  <c r="D47" i="1"/>
  <c r="D43" i="1"/>
  <c r="D39" i="1"/>
  <c r="D34" i="1"/>
  <c r="D29" i="1"/>
  <c r="E54" i="1"/>
  <c r="E46" i="1"/>
  <c r="E38" i="1"/>
  <c r="E30" i="1"/>
  <c r="F52" i="1"/>
  <c r="F42" i="1"/>
  <c r="F31" i="1"/>
  <c r="G52" i="1"/>
  <c r="G30" i="1"/>
  <c r="H39" i="1"/>
  <c r="I33" i="1"/>
</calcChain>
</file>

<file path=xl/sharedStrings.xml><?xml version="1.0" encoding="utf-8"?>
<sst xmlns="http://schemas.openxmlformats.org/spreadsheetml/2006/main" count="100" uniqueCount="43">
  <si>
    <t>STUDY OF THE AVAILABLE PARALLELISM</t>
  </si>
  <si>
    <t>init_centers</t>
  </si>
  <si>
    <t>assign_pixels</t>
  </si>
  <si>
    <t>update_centers</t>
  </si>
  <si>
    <t>update_data</t>
  </si>
  <si>
    <t> </t>
  </si>
  <si>
    <t>100% parallelizable</t>
  </si>
  <si>
    <t>CLUSTERS</t>
  </si>
  <si>
    <t xml:space="preserve">  K = 4</t>
  </si>
  <si>
    <t xml:space="preserve">  K = 8</t>
  </si>
  <si>
    <t xml:space="preserve">  K = 16</t>
  </si>
  <si>
    <t xml:space="preserve">  K = 32</t>
  </si>
  <si>
    <t xml:space="preserve">  K = 64</t>
  </si>
  <si>
    <t xml:space="preserve">  K = 128</t>
  </si>
  <si>
    <t xml:space="preserve">  K = 256</t>
  </si>
  <si>
    <t xml:space="preserve">  Linear speed-up</t>
  </si>
  <si>
    <t>PERFORMANCE ANALYSIS: LOCAL MACHINE</t>
  </si>
  <si>
    <t>THREADS</t>
  </si>
  <si>
    <t>SERIAL</t>
  </si>
  <si>
    <t>Maximum speed-up</t>
  </si>
  <si>
    <t>EXECUTION TIMES (in seconds)</t>
  </si>
  <si>
    <t xml:space="preserve">IMAGE SIZE = 640 x 360, COLOR CHANNELS = 3   </t>
  </si>
  <si>
    <t>PERFORMANCE ANALYSIS:  GOOGLE CLOUD PLATFORM</t>
  </si>
  <si>
    <t>256 ( s = 10 )</t>
  </si>
  <si>
    <t>Number of cores</t>
  </si>
  <si>
    <t>PROFILING RESULTS</t>
  </si>
  <si>
    <t xml:space="preserve">This tables (obtained with the command "gprof -F kmeans_segm serial_prof.out gmon.out" and -pg -static-libgcc flags when compiling) describes </t>
  </si>
  <si>
    <t xml:space="preserve">the call tree of the kmeans_seg function and reports the percentage of the total time that was spent in each of its children.  </t>
  </si>
  <si>
    <t>SERIAL ALGORITHM ANALYSIS</t>
  </si>
  <si>
    <t>Clusters</t>
  </si>
  <si>
    <t>Iterations</t>
  </si>
  <si>
    <t>SSE</t>
  </si>
  <si>
    <t>Execution Time</t>
  </si>
  <si>
    <t>EXECUTION TIMES (in seconds WITH REDUCTION)</t>
  </si>
  <si>
    <t>EXECUTION TIMES (in seconds NO REDUCTION)</t>
  </si>
  <si>
    <t>SPEEDUP (NO REDUCTION)</t>
  </si>
  <si>
    <t>REDUCTION CONTRIBUTION</t>
  </si>
  <si>
    <t>SPEEDUP (WITH REDUCTION)</t>
  </si>
  <si>
    <t>compute_sse</t>
  </si>
  <si>
    <t>EFFICIENCY</t>
  </si>
  <si>
    <t xml:space="preserve">ESTIMATING SPEEDUP USING AMDAHL'S LAW </t>
  </si>
  <si>
    <t>SPEEDUP</t>
  </si>
  <si>
    <t xml:space="preserve">  Linear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</si>
</sst>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167" fontId="0" fillId="0" borderId="0" xfId="0" applyNumberFormat="1" applyFont="1"/>
    <xf numFmtId="167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ont="1" applyBorder="1"/>
    <xf numFmtId="165" fontId="2" fillId="0" borderId="0" xfId="0" applyNumberFormat="1" applyFont="1" applyBorder="1"/>
    <xf numFmtId="10" fontId="0" fillId="0" borderId="0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SERIAL!$D$5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SERIAL!$D$7:$D$13</c:f>
              <c:numCache>
                <c:formatCode>0.000000</c:formatCode>
                <c:ptCount val="7"/>
                <c:pt idx="0">
                  <c:v>0.25099100000000002</c:v>
                </c:pt>
                <c:pt idx="1">
                  <c:v>2.0194380000000001</c:v>
                </c:pt>
                <c:pt idx="2">
                  <c:v>5.1974109999999998</c:v>
                </c:pt>
                <c:pt idx="3">
                  <c:v>13.492391</c:v>
                </c:pt>
                <c:pt idx="4">
                  <c:v>31.549969999999998</c:v>
                </c:pt>
                <c:pt idx="5">
                  <c:v>66.656898999999996</c:v>
                </c:pt>
                <c:pt idx="6">
                  <c:v>156.77709400000001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 of</a:t>
                </a:r>
                <a:r>
                  <a:rPr lang="en-US" b="1" baseline="0">
                    <a:latin typeface="Times" pitchFamily="2" charset="0"/>
                  </a:rPr>
                  <a:t> c</a:t>
                </a:r>
                <a:r>
                  <a:rPr lang="en-US" b="1">
                    <a:latin typeface="Times" pitchFamily="2" charset="0"/>
                  </a:rPr>
                  <a:t>lusters</a:t>
                </a:r>
              </a:p>
            </c:rich>
          </c:tx>
          <c:layout>
            <c:manualLayout>
              <c:xMode val="edge"/>
              <c:yMode val="edge"/>
              <c:x val="0.43460032806675297"/>
              <c:y val="0.94010499672555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Execution</a:t>
                </a:r>
                <a:r>
                  <a:rPr lang="en-US" b="1" baseline="0">
                    <a:latin typeface="Times" pitchFamily="2" charset="0"/>
                  </a:rPr>
                  <a:t> Time (seconds)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1.5605543104495257E-2"/>
              <c:y val="0.330622868840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CLOUD!$C$74:$C$85</c:f>
              <c:numCache>
                <c:formatCode>0.000</c:formatCode>
                <c:ptCount val="12"/>
                <c:pt idx="0">
                  <c:v>0.98236749017293234</c:v>
                </c:pt>
                <c:pt idx="1">
                  <c:v>0.90403232362048203</c:v>
                </c:pt>
                <c:pt idx="2">
                  <c:v>0.8574645330417473</c:v>
                </c:pt>
                <c:pt idx="3">
                  <c:v>0.8003974744831196</c:v>
                </c:pt>
                <c:pt idx="4">
                  <c:v>0.76804790381566757</c:v>
                </c:pt>
                <c:pt idx="5">
                  <c:v>0.70294058495661671</c:v>
                </c:pt>
                <c:pt idx="6">
                  <c:v>0.68258044537191509</c:v>
                </c:pt>
                <c:pt idx="7">
                  <c:v>0.65015279549319727</c:v>
                </c:pt>
                <c:pt idx="8">
                  <c:v>0.57532073892227964</c:v>
                </c:pt>
                <c:pt idx="9">
                  <c:v>0.53894640615018619</c:v>
                </c:pt>
                <c:pt idx="10">
                  <c:v>0.37076091716787823</c:v>
                </c:pt>
                <c:pt idx="11">
                  <c:v>0.32460543004675402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ser>
          <c:idx val="1"/>
          <c:order val="1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CLOUD!$D$74:$D$85</c:f>
              <c:numCache>
                <c:formatCode>0.000</c:formatCode>
                <c:ptCount val="12"/>
                <c:pt idx="0">
                  <c:v>0.99064907965141347</c:v>
                </c:pt>
                <c:pt idx="1">
                  <c:v>0.97301398745083956</c:v>
                </c:pt>
                <c:pt idx="2">
                  <c:v>0.95619366078567458</c:v>
                </c:pt>
                <c:pt idx="3">
                  <c:v>0.94025166174777353</c:v>
                </c:pt>
                <c:pt idx="4">
                  <c:v>0.91471380455039597</c:v>
                </c:pt>
                <c:pt idx="5">
                  <c:v>0.91838380973820888</c:v>
                </c:pt>
                <c:pt idx="6">
                  <c:v>0.92328400659562238</c:v>
                </c:pt>
                <c:pt idx="7">
                  <c:v>0.90850916246013591</c:v>
                </c:pt>
                <c:pt idx="8">
                  <c:v>0.87381804458501577</c:v>
                </c:pt>
                <c:pt idx="9">
                  <c:v>0.88202236937548262</c:v>
                </c:pt>
                <c:pt idx="10">
                  <c:v>0.82659158667909871</c:v>
                </c:pt>
                <c:pt idx="11">
                  <c:v>0.70277489421552453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2"/>
          <c:order val="2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CLOUD!$E$74:$E$85</c:f>
              <c:numCache>
                <c:formatCode>0.000</c:formatCode>
                <c:ptCount val="12"/>
                <c:pt idx="0">
                  <c:v>0.9816257287584822</c:v>
                </c:pt>
                <c:pt idx="1">
                  <c:v>0.97416142452274346</c:v>
                </c:pt>
                <c:pt idx="2">
                  <c:v>0.9634248083257092</c:v>
                </c:pt>
                <c:pt idx="3">
                  <c:v>0.95468276942688701</c:v>
                </c:pt>
                <c:pt idx="4">
                  <c:v>0.95228751677049428</c:v>
                </c:pt>
                <c:pt idx="5">
                  <c:v>0.92702121570961593</c:v>
                </c:pt>
                <c:pt idx="6">
                  <c:v>0.91461563210070174</c:v>
                </c:pt>
                <c:pt idx="7">
                  <c:v>0.89451956682629863</c:v>
                </c:pt>
                <c:pt idx="8">
                  <c:v>0.84612927890322787</c:v>
                </c:pt>
                <c:pt idx="9">
                  <c:v>0.58276653937117506</c:v>
                </c:pt>
                <c:pt idx="10">
                  <c:v>0.5431286903310053</c:v>
                </c:pt>
                <c:pt idx="11">
                  <c:v>0.54658766629978206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3"/>
          <c:order val="3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CLOUD!$F$74:$F$85</c:f>
              <c:numCache>
                <c:formatCode>0.000</c:formatCode>
                <c:ptCount val="12"/>
                <c:pt idx="0">
                  <c:v>0.98947367482120152</c:v>
                </c:pt>
                <c:pt idx="1">
                  <c:v>0.98263580426090147</c:v>
                </c:pt>
                <c:pt idx="2">
                  <c:v>0.97195293941171812</c:v>
                </c:pt>
                <c:pt idx="3">
                  <c:v>0.96853469110070523</c:v>
                </c:pt>
                <c:pt idx="4">
                  <c:v>0.95803465632135865</c:v>
                </c:pt>
                <c:pt idx="5">
                  <c:v>0.93518037047977842</c:v>
                </c:pt>
                <c:pt idx="6">
                  <c:v>0.80773826441298713</c:v>
                </c:pt>
                <c:pt idx="7">
                  <c:v>0.56288844774511138</c:v>
                </c:pt>
                <c:pt idx="8">
                  <c:v>0.56141960080481335</c:v>
                </c:pt>
                <c:pt idx="9">
                  <c:v>0.55317196481060082</c:v>
                </c:pt>
                <c:pt idx="10">
                  <c:v>0.54505833522046987</c:v>
                </c:pt>
                <c:pt idx="11">
                  <c:v>0.54964307708358495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4"/>
          <c:order val="4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CLOUD!$G$74:$G$85</c:f>
              <c:numCache>
                <c:formatCode>0.000</c:formatCode>
                <c:ptCount val="12"/>
                <c:pt idx="0">
                  <c:v>0.98699884249638692</c:v>
                </c:pt>
                <c:pt idx="1">
                  <c:v>0.95098254961820128</c:v>
                </c:pt>
                <c:pt idx="2">
                  <c:v>0.93704628920232647</c:v>
                </c:pt>
                <c:pt idx="3">
                  <c:v>0.96984118389786678</c:v>
                </c:pt>
                <c:pt idx="4">
                  <c:v>0.95686196014973979</c:v>
                </c:pt>
                <c:pt idx="5">
                  <c:v>0.9616702709474968</c:v>
                </c:pt>
                <c:pt idx="6">
                  <c:v>0.71037364090817889</c:v>
                </c:pt>
                <c:pt idx="7">
                  <c:v>0.56838339822195394</c:v>
                </c:pt>
                <c:pt idx="8">
                  <c:v>0.5685720845661415</c:v>
                </c:pt>
                <c:pt idx="9">
                  <c:v>0.56386687370975108</c:v>
                </c:pt>
                <c:pt idx="10">
                  <c:v>0.55725015689234436</c:v>
                </c:pt>
                <c:pt idx="11">
                  <c:v>0.5602214431990068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5"/>
          <c:order val="5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CLOUD!$H$74:$H$85</c:f>
              <c:numCache>
                <c:formatCode>0.000</c:formatCode>
                <c:ptCount val="12"/>
                <c:pt idx="0">
                  <c:v>0.9873302102538446</c:v>
                </c:pt>
                <c:pt idx="1">
                  <c:v>0.98515724733574817</c:v>
                </c:pt>
                <c:pt idx="2">
                  <c:v>0.978408882285703</c:v>
                </c:pt>
                <c:pt idx="3">
                  <c:v>0.96084131908261827</c:v>
                </c:pt>
                <c:pt idx="4">
                  <c:v>0.97291235628800998</c:v>
                </c:pt>
                <c:pt idx="5">
                  <c:v>0.96666958926836477</c:v>
                </c:pt>
                <c:pt idx="6">
                  <c:v>0.63505146311059024</c:v>
                </c:pt>
                <c:pt idx="7">
                  <c:v>0.57152503955738743</c:v>
                </c:pt>
                <c:pt idx="8">
                  <c:v>0.57072757995750667</c:v>
                </c:pt>
                <c:pt idx="9">
                  <c:v>0.56905546399347195</c:v>
                </c:pt>
                <c:pt idx="10">
                  <c:v>0.56635304947160714</c:v>
                </c:pt>
                <c:pt idx="11">
                  <c:v>0.56589641528324608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6"/>
          <c:order val="6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CLOUD!$I$74:$I$85</c:f>
              <c:numCache>
                <c:formatCode>0.000</c:formatCode>
                <c:ptCount val="12"/>
                <c:pt idx="0">
                  <c:v>0.99554155618552675</c:v>
                </c:pt>
                <c:pt idx="1">
                  <c:v>0.9847568483418685</c:v>
                </c:pt>
                <c:pt idx="2">
                  <c:v>0.97166046707533693</c:v>
                </c:pt>
                <c:pt idx="3">
                  <c:v>0.97866925550337602</c:v>
                </c:pt>
                <c:pt idx="4">
                  <c:v>0.96199514177590528</c:v>
                </c:pt>
                <c:pt idx="5">
                  <c:v>0.96158417438163568</c:v>
                </c:pt>
                <c:pt idx="6">
                  <c:v>0.6219829329896982</c:v>
                </c:pt>
                <c:pt idx="7">
                  <c:v>0.59753609129923202</c:v>
                </c:pt>
                <c:pt idx="8">
                  <c:v>0.57142304364373298</c:v>
                </c:pt>
                <c:pt idx="9">
                  <c:v>0.57028291707429357</c:v>
                </c:pt>
                <c:pt idx="10">
                  <c:v>0.56837694310110376</c:v>
                </c:pt>
                <c:pt idx="11">
                  <c:v>0.56774966074455158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b="1"/>
                  <a:t>Number of vCPUs</a:t>
                </a:r>
              </a:p>
            </c:rich>
          </c:tx>
          <c:layout>
            <c:manualLayout>
              <c:xMode val="edge"/>
              <c:yMode val="edge"/>
              <c:x val="0.4167512024346301"/>
              <c:y val="0.95166257804851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b="1"/>
                  <a:t>Efficiency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41681873479316E-2"/>
          <c:y val="4.3033625730994153E-2"/>
          <c:w val="0.78883984691808595"/>
          <c:h val="0.79922210038986352"/>
        </c:manualLayout>
      </c:layout>
      <c:lineChart>
        <c:grouping val="standard"/>
        <c:varyColors val="0"/>
        <c:ser>
          <c:idx val="7"/>
          <c:order val="0"/>
          <c:tx>
            <c:strRef>
              <c:f>CLOUD!$B$28</c:f>
              <c:strCache>
                <c:ptCount val="1"/>
                <c:pt idx="0">
                  <c:v>  Linear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CLOUD!$B$30:$B$42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6E-6847-9ED4-F8236FDF4C34}"/>
            </c:ext>
          </c:extLst>
        </c:ser>
        <c:ser>
          <c:idx val="6"/>
          <c:order val="1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CLOUD!$I$30:$I$42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1.9910831123710535</c:v>
                </c:pt>
                <c:pt idx="2">
                  <c:v>3.939027393367474</c:v>
                </c:pt>
                <c:pt idx="3">
                  <c:v>5.8299628024520214</c:v>
                </c:pt>
                <c:pt idx="4">
                  <c:v>7.8293540440270082</c:v>
                </c:pt>
                <c:pt idx="5">
                  <c:v>9.6199514177590526</c:v>
                </c:pt>
                <c:pt idx="6">
                  <c:v>11.539010092579629</c:v>
                </c:pt>
                <c:pt idx="7">
                  <c:v>8.7077610618557753</c:v>
                </c:pt>
                <c:pt idx="8">
                  <c:v>9.5605774607877123</c:v>
                </c:pt>
                <c:pt idx="9">
                  <c:v>10.285614785587194</c:v>
                </c:pt>
                <c:pt idx="10">
                  <c:v>11.405658341485871</c:v>
                </c:pt>
                <c:pt idx="11">
                  <c:v>12.504292748224282</c:v>
                </c:pt>
                <c:pt idx="12">
                  <c:v>13.625991857869238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ser>
          <c:idx val="5"/>
          <c:order val="2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CLOUD!$H$30:$H$42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1.9746604205076892</c:v>
                </c:pt>
                <c:pt idx="2">
                  <c:v>3.9406289893429927</c:v>
                </c:pt>
                <c:pt idx="3">
                  <c:v>5.8704532937142178</c:v>
                </c:pt>
                <c:pt idx="4">
                  <c:v>7.6867305526609462</c:v>
                </c:pt>
                <c:pt idx="5">
                  <c:v>9.7291235628800994</c:v>
                </c:pt>
                <c:pt idx="6">
                  <c:v>11.600035071220377</c:v>
                </c:pt>
                <c:pt idx="7">
                  <c:v>8.8907204835482627</c:v>
                </c:pt>
                <c:pt idx="8">
                  <c:v>9.1444006329181988</c:v>
                </c:pt>
                <c:pt idx="9">
                  <c:v>10.27309643923512</c:v>
                </c:pt>
                <c:pt idx="10">
                  <c:v>11.381109279869438</c:v>
                </c:pt>
                <c:pt idx="11">
                  <c:v>12.459767088375358</c:v>
                </c:pt>
                <c:pt idx="12">
                  <c:v>13.581513966797905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4"/>
          <c:order val="3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CLOUD!$G$30:$G$42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1.9739976849927738</c:v>
                </c:pt>
                <c:pt idx="2">
                  <c:v>3.8039301984728051</c:v>
                </c:pt>
                <c:pt idx="3">
                  <c:v>5.6222777352139586</c:v>
                </c:pt>
                <c:pt idx="4">
                  <c:v>7.7587294711829342</c:v>
                </c:pt>
                <c:pt idx="5">
                  <c:v>9.5686196014973977</c:v>
                </c:pt>
                <c:pt idx="6">
                  <c:v>11.540043251369962</c:v>
                </c:pt>
                <c:pt idx="7">
                  <c:v>9.945230972714505</c:v>
                </c:pt>
                <c:pt idx="8">
                  <c:v>9.094134371551263</c:v>
                </c:pt>
                <c:pt idx="9">
                  <c:v>10.234297522190547</c:v>
                </c:pt>
                <c:pt idx="10">
                  <c:v>11.277337474195022</c:v>
                </c:pt>
                <c:pt idx="11">
                  <c:v>12.259503451631577</c:v>
                </c:pt>
                <c:pt idx="12">
                  <c:v>13.445314636776164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3"/>
          <c:order val="4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CLOUD!$F$30:$F$42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1.978947349642403</c:v>
                </c:pt>
                <c:pt idx="2">
                  <c:v>3.9305432170436059</c:v>
                </c:pt>
                <c:pt idx="3">
                  <c:v>5.8317176364703087</c:v>
                </c:pt>
                <c:pt idx="4">
                  <c:v>7.7482775288056418</c:v>
                </c:pt>
                <c:pt idx="5">
                  <c:v>9.5803465632135865</c:v>
                </c:pt>
                <c:pt idx="6">
                  <c:v>11.222164445757342</c:v>
                </c:pt>
                <c:pt idx="7">
                  <c:v>11.30833570178182</c:v>
                </c:pt>
                <c:pt idx="8">
                  <c:v>9.006215163921782</c:v>
                </c:pt>
                <c:pt idx="9">
                  <c:v>10.105552814486641</c:v>
                </c:pt>
                <c:pt idx="10">
                  <c:v>11.063439296212017</c:v>
                </c:pt>
                <c:pt idx="11">
                  <c:v>11.991283374850337</c:v>
                </c:pt>
                <c:pt idx="12">
                  <c:v>13.191433850006039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2"/>
          <c:order val="5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CLOUD!$E$30:$E$42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1.9632514575169644</c:v>
                </c:pt>
                <c:pt idx="2">
                  <c:v>3.8966456980909738</c:v>
                </c:pt>
                <c:pt idx="3">
                  <c:v>5.780548849954255</c:v>
                </c:pt>
                <c:pt idx="4">
                  <c:v>7.6374621554150961</c:v>
                </c:pt>
                <c:pt idx="5">
                  <c:v>9.5228751677049424</c:v>
                </c:pt>
                <c:pt idx="6">
                  <c:v>11.124254588515392</c:v>
                </c:pt>
                <c:pt idx="7">
                  <c:v>12.804618849409824</c:v>
                </c:pt>
                <c:pt idx="8">
                  <c:v>14.312313069220778</c:v>
                </c:pt>
                <c:pt idx="9">
                  <c:v>15.230327020258102</c:v>
                </c:pt>
                <c:pt idx="10">
                  <c:v>11.655330787423502</c:v>
                </c:pt>
                <c:pt idx="11">
                  <c:v>11.948831187282117</c:v>
                </c:pt>
                <c:pt idx="12">
                  <c:v>13.118103991194769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1"/>
          <c:order val="6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CLOUD!$D$30:$D$42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1.9812981593028269</c:v>
                </c:pt>
                <c:pt idx="2">
                  <c:v>3.8920559498033582</c:v>
                </c:pt>
                <c:pt idx="3">
                  <c:v>5.7371619647140477</c:v>
                </c:pt>
                <c:pt idx="4">
                  <c:v>7.5220132939821882</c:v>
                </c:pt>
                <c:pt idx="5">
                  <c:v>9.1471380455039597</c:v>
                </c:pt>
                <c:pt idx="6">
                  <c:v>11.020605716858507</c:v>
                </c:pt>
                <c:pt idx="7">
                  <c:v>12.925976092338713</c:v>
                </c:pt>
                <c:pt idx="8">
                  <c:v>14.536146599362175</c:v>
                </c:pt>
                <c:pt idx="9">
                  <c:v>15.728724802530284</c:v>
                </c:pt>
                <c:pt idx="10">
                  <c:v>17.640447387509653</c:v>
                </c:pt>
                <c:pt idx="11">
                  <c:v>18.185014906940172</c:v>
                </c:pt>
                <c:pt idx="12">
                  <c:v>16.866597461172589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0"/>
          <c:order val="7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CLOUD!$C$30:$C$42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1.9647349803458647</c:v>
                </c:pt>
                <c:pt idx="2">
                  <c:v>3.6161292944819281</c:v>
                </c:pt>
                <c:pt idx="3">
                  <c:v>5.1447871982504836</c:v>
                </c:pt>
                <c:pt idx="4">
                  <c:v>6.4031797958649568</c:v>
                </c:pt>
                <c:pt idx="5">
                  <c:v>7.6804790381566761</c:v>
                </c:pt>
                <c:pt idx="6">
                  <c:v>8.4352870194794001</c:v>
                </c:pt>
                <c:pt idx="7">
                  <c:v>9.5561262352068113</c:v>
                </c:pt>
                <c:pt idx="8">
                  <c:v>10.402444727891156</c:v>
                </c:pt>
                <c:pt idx="9">
                  <c:v>10.355773300601033</c:v>
                </c:pt>
                <c:pt idx="10">
                  <c:v>10.778928123003723</c:v>
                </c:pt>
                <c:pt idx="11">
                  <c:v>8.1567401776933206</c:v>
                </c:pt>
                <c:pt idx="12">
                  <c:v>7.7905303211220964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Number of vCPUs</a:t>
                </a:r>
              </a:p>
            </c:rich>
          </c:tx>
          <c:layout>
            <c:manualLayout>
              <c:xMode val="edge"/>
              <c:yMode val="edge"/>
              <c:x val="0.39299675587996757"/>
              <c:y val="0.92797453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76591646390911E-2"/>
          <c:y val="4.3414454277286137E-2"/>
          <c:w val="0.77992371248986214"/>
          <c:h val="0.81305494100294984"/>
        </c:manualLayout>
      </c:layout>
      <c:lineChart>
        <c:grouping val="standard"/>
        <c:varyColors val="0"/>
        <c:ser>
          <c:idx val="6"/>
          <c:order val="0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CLOUD!$I$74:$I$85</c:f>
              <c:numCache>
                <c:formatCode>0.000</c:formatCode>
                <c:ptCount val="12"/>
                <c:pt idx="0">
                  <c:v>0.99554155618552675</c:v>
                </c:pt>
                <c:pt idx="1">
                  <c:v>0.9847568483418685</c:v>
                </c:pt>
                <c:pt idx="2">
                  <c:v>0.97166046707533693</c:v>
                </c:pt>
                <c:pt idx="3">
                  <c:v>0.97866925550337602</c:v>
                </c:pt>
                <c:pt idx="4">
                  <c:v>0.96199514177590528</c:v>
                </c:pt>
                <c:pt idx="5">
                  <c:v>0.96158417438163568</c:v>
                </c:pt>
                <c:pt idx="6">
                  <c:v>0.6219829329896982</c:v>
                </c:pt>
                <c:pt idx="7">
                  <c:v>0.59753609129923202</c:v>
                </c:pt>
                <c:pt idx="8">
                  <c:v>0.57142304364373298</c:v>
                </c:pt>
                <c:pt idx="9">
                  <c:v>0.57028291707429357</c:v>
                </c:pt>
                <c:pt idx="10">
                  <c:v>0.56837694310110376</c:v>
                </c:pt>
                <c:pt idx="11">
                  <c:v>0.56774966074455158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ser>
          <c:idx val="5"/>
          <c:order val="1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CLOUD!$H$74:$H$85</c:f>
              <c:numCache>
                <c:formatCode>0.000</c:formatCode>
                <c:ptCount val="12"/>
                <c:pt idx="0">
                  <c:v>0.9873302102538446</c:v>
                </c:pt>
                <c:pt idx="1">
                  <c:v>0.98515724733574817</c:v>
                </c:pt>
                <c:pt idx="2">
                  <c:v>0.978408882285703</c:v>
                </c:pt>
                <c:pt idx="3">
                  <c:v>0.96084131908261827</c:v>
                </c:pt>
                <c:pt idx="4">
                  <c:v>0.97291235628800998</c:v>
                </c:pt>
                <c:pt idx="5">
                  <c:v>0.96666958926836477</c:v>
                </c:pt>
                <c:pt idx="6">
                  <c:v>0.63505146311059024</c:v>
                </c:pt>
                <c:pt idx="7">
                  <c:v>0.57152503955738743</c:v>
                </c:pt>
                <c:pt idx="8">
                  <c:v>0.57072757995750667</c:v>
                </c:pt>
                <c:pt idx="9">
                  <c:v>0.56905546399347195</c:v>
                </c:pt>
                <c:pt idx="10">
                  <c:v>0.56635304947160714</c:v>
                </c:pt>
                <c:pt idx="11">
                  <c:v>0.56589641528324608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4"/>
          <c:order val="2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CLOUD!$G$74:$G$85</c:f>
              <c:numCache>
                <c:formatCode>0.000</c:formatCode>
                <c:ptCount val="12"/>
                <c:pt idx="0">
                  <c:v>0.98699884249638692</c:v>
                </c:pt>
                <c:pt idx="1">
                  <c:v>0.95098254961820128</c:v>
                </c:pt>
                <c:pt idx="2">
                  <c:v>0.93704628920232647</c:v>
                </c:pt>
                <c:pt idx="3">
                  <c:v>0.96984118389786678</c:v>
                </c:pt>
                <c:pt idx="4">
                  <c:v>0.95686196014973979</c:v>
                </c:pt>
                <c:pt idx="5">
                  <c:v>0.9616702709474968</c:v>
                </c:pt>
                <c:pt idx="6">
                  <c:v>0.71037364090817889</c:v>
                </c:pt>
                <c:pt idx="7">
                  <c:v>0.56838339822195394</c:v>
                </c:pt>
                <c:pt idx="8">
                  <c:v>0.5685720845661415</c:v>
                </c:pt>
                <c:pt idx="9">
                  <c:v>0.56386687370975108</c:v>
                </c:pt>
                <c:pt idx="10">
                  <c:v>0.55725015689234436</c:v>
                </c:pt>
                <c:pt idx="11">
                  <c:v>0.5602214431990068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3"/>
          <c:order val="3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CLOUD!$F$74:$F$85</c:f>
              <c:numCache>
                <c:formatCode>0.000</c:formatCode>
                <c:ptCount val="12"/>
                <c:pt idx="0">
                  <c:v>0.98947367482120152</c:v>
                </c:pt>
                <c:pt idx="1">
                  <c:v>0.98263580426090147</c:v>
                </c:pt>
                <c:pt idx="2">
                  <c:v>0.97195293941171812</c:v>
                </c:pt>
                <c:pt idx="3">
                  <c:v>0.96853469110070523</c:v>
                </c:pt>
                <c:pt idx="4">
                  <c:v>0.95803465632135865</c:v>
                </c:pt>
                <c:pt idx="5">
                  <c:v>0.93518037047977842</c:v>
                </c:pt>
                <c:pt idx="6">
                  <c:v>0.80773826441298713</c:v>
                </c:pt>
                <c:pt idx="7">
                  <c:v>0.56288844774511138</c:v>
                </c:pt>
                <c:pt idx="8">
                  <c:v>0.56141960080481335</c:v>
                </c:pt>
                <c:pt idx="9">
                  <c:v>0.55317196481060082</c:v>
                </c:pt>
                <c:pt idx="10">
                  <c:v>0.54505833522046987</c:v>
                </c:pt>
                <c:pt idx="11">
                  <c:v>0.54964307708358495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2"/>
          <c:order val="4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CLOUD!$E$74:$E$85</c:f>
              <c:numCache>
                <c:formatCode>0.000</c:formatCode>
                <c:ptCount val="12"/>
                <c:pt idx="0">
                  <c:v>0.9816257287584822</c:v>
                </c:pt>
                <c:pt idx="1">
                  <c:v>0.97416142452274346</c:v>
                </c:pt>
                <c:pt idx="2">
                  <c:v>0.9634248083257092</c:v>
                </c:pt>
                <c:pt idx="3">
                  <c:v>0.95468276942688701</c:v>
                </c:pt>
                <c:pt idx="4">
                  <c:v>0.95228751677049428</c:v>
                </c:pt>
                <c:pt idx="5">
                  <c:v>0.92702121570961593</c:v>
                </c:pt>
                <c:pt idx="6">
                  <c:v>0.91461563210070174</c:v>
                </c:pt>
                <c:pt idx="7">
                  <c:v>0.89451956682629863</c:v>
                </c:pt>
                <c:pt idx="8">
                  <c:v>0.84612927890322787</c:v>
                </c:pt>
                <c:pt idx="9">
                  <c:v>0.58276653937117506</c:v>
                </c:pt>
                <c:pt idx="10">
                  <c:v>0.5431286903310053</c:v>
                </c:pt>
                <c:pt idx="11">
                  <c:v>0.54658766629978206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1"/>
          <c:order val="5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CLOUD!$D$74:$D$85</c:f>
              <c:numCache>
                <c:formatCode>0.000</c:formatCode>
                <c:ptCount val="12"/>
                <c:pt idx="0">
                  <c:v>0.99064907965141347</c:v>
                </c:pt>
                <c:pt idx="1">
                  <c:v>0.97301398745083956</c:v>
                </c:pt>
                <c:pt idx="2">
                  <c:v>0.95619366078567458</c:v>
                </c:pt>
                <c:pt idx="3">
                  <c:v>0.94025166174777353</c:v>
                </c:pt>
                <c:pt idx="4">
                  <c:v>0.91471380455039597</c:v>
                </c:pt>
                <c:pt idx="5">
                  <c:v>0.91838380973820888</c:v>
                </c:pt>
                <c:pt idx="6">
                  <c:v>0.92328400659562238</c:v>
                </c:pt>
                <c:pt idx="7">
                  <c:v>0.90850916246013591</c:v>
                </c:pt>
                <c:pt idx="8">
                  <c:v>0.87381804458501577</c:v>
                </c:pt>
                <c:pt idx="9">
                  <c:v>0.88202236937548262</c:v>
                </c:pt>
                <c:pt idx="10">
                  <c:v>0.82659158667909871</c:v>
                </c:pt>
                <c:pt idx="11">
                  <c:v>0.70277489421552453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0"/>
          <c:order val="6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CLOUD!$C$74:$C$85</c:f>
              <c:numCache>
                <c:formatCode>0.000</c:formatCode>
                <c:ptCount val="12"/>
                <c:pt idx="0">
                  <c:v>0.98236749017293234</c:v>
                </c:pt>
                <c:pt idx="1">
                  <c:v>0.90403232362048203</c:v>
                </c:pt>
                <c:pt idx="2">
                  <c:v>0.8574645330417473</c:v>
                </c:pt>
                <c:pt idx="3">
                  <c:v>0.8003974744831196</c:v>
                </c:pt>
                <c:pt idx="4">
                  <c:v>0.76804790381566757</c:v>
                </c:pt>
                <c:pt idx="5">
                  <c:v>0.70294058495661671</c:v>
                </c:pt>
                <c:pt idx="6">
                  <c:v>0.68258044537191509</c:v>
                </c:pt>
                <c:pt idx="7">
                  <c:v>0.65015279549319727</c:v>
                </c:pt>
                <c:pt idx="8">
                  <c:v>0.57532073892227964</c:v>
                </c:pt>
                <c:pt idx="9">
                  <c:v>0.53894640615018619</c:v>
                </c:pt>
                <c:pt idx="10">
                  <c:v>0.37076091716787823</c:v>
                </c:pt>
                <c:pt idx="11">
                  <c:v>0.32460543004675402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Number of vCPUs</a:t>
                </a:r>
              </a:p>
            </c:rich>
          </c:tx>
          <c:layout>
            <c:manualLayout>
              <c:xMode val="edge"/>
              <c:yMode val="edge"/>
              <c:x val="0.42157935421735604"/>
              <c:y val="0.93514196165191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Efficiency</a:t>
                </a:r>
              </a:p>
            </c:rich>
          </c:tx>
          <c:layout>
            <c:manualLayout>
              <c:xMode val="edge"/>
              <c:yMode val="edge"/>
              <c:x val="1.2038980129764803E-2"/>
              <c:y val="0.37664515732546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SERIAL!$C$5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SERIAL!$C$7:$C$13</c:f>
              <c:numCache>
                <c:formatCode>0.00E+00</c:formatCode>
                <c:ptCount val="7"/>
                <c:pt idx="0">
                  <c:v>174744732.579146</c:v>
                </c:pt>
                <c:pt idx="1">
                  <c:v>77400160.544761002</c:v>
                </c:pt>
                <c:pt idx="2">
                  <c:v>41742696.647409</c:v>
                </c:pt>
                <c:pt idx="3">
                  <c:v>27286728.058819</c:v>
                </c:pt>
                <c:pt idx="4">
                  <c:v>11611661.20091</c:v>
                </c:pt>
                <c:pt idx="5">
                  <c:v>7148229.3579909997</c:v>
                </c:pt>
                <c:pt idx="6">
                  <c:v>4321454.0436190004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 of</a:t>
                </a:r>
                <a:r>
                  <a:rPr lang="en-US" b="1" baseline="0">
                    <a:latin typeface="Times" pitchFamily="2" charset="0"/>
                  </a:rPr>
                  <a:t> c</a:t>
                </a:r>
                <a:r>
                  <a:rPr lang="en-US" b="1">
                    <a:latin typeface="Times" pitchFamily="2" charset="0"/>
                  </a:rPr>
                  <a:t>lusters</a:t>
                </a:r>
              </a:p>
            </c:rich>
          </c:tx>
          <c:layout>
            <c:manualLayout>
              <c:xMode val="edge"/>
              <c:yMode val="edge"/>
              <c:x val="0.43460032806675297"/>
              <c:y val="0.94010499672555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Sum of Squared Errors</a:t>
                </a:r>
              </a:p>
            </c:rich>
          </c:tx>
          <c:layout>
            <c:manualLayout>
              <c:xMode val="edge"/>
              <c:yMode val="edge"/>
              <c:x val="1.5605543104495257E-2"/>
              <c:y val="0.330622868840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SERIAL!$D$5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SERIAL!$D$7:$D$13</c:f>
              <c:numCache>
                <c:formatCode>0.000000</c:formatCode>
                <c:ptCount val="7"/>
                <c:pt idx="0">
                  <c:v>0.25099100000000002</c:v>
                </c:pt>
                <c:pt idx="1">
                  <c:v>2.0194380000000001</c:v>
                </c:pt>
                <c:pt idx="2">
                  <c:v>5.1974109999999998</c:v>
                </c:pt>
                <c:pt idx="3">
                  <c:v>13.492391</c:v>
                </c:pt>
                <c:pt idx="4">
                  <c:v>31.549969999999998</c:v>
                </c:pt>
                <c:pt idx="5">
                  <c:v>66.656898999999996</c:v>
                </c:pt>
                <c:pt idx="6">
                  <c:v>156.77709400000001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Number of</a:t>
                </a:r>
                <a:r>
                  <a:rPr lang="en-US" b="1" baseline="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 c</a:t>
                </a:r>
                <a:r>
                  <a:rPr lang="en-US" b="1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lusters</a:t>
                </a:r>
              </a:p>
            </c:rich>
          </c:tx>
          <c:layout>
            <c:manualLayout>
              <c:xMode val="edge"/>
              <c:yMode val="edge"/>
              <c:x val="0.42975452787952784"/>
              <c:y val="0.89729938271604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Execution</a:t>
                </a:r>
                <a:r>
                  <a:rPr lang="en-US" b="1" baseline="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 Time (seconds)</a:t>
                </a:r>
                <a:endParaRPr lang="en-US" b="1"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605540293040293E-2"/>
              <c:y val="0.1917341061533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SERIAL!$C$5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SERIAL!$C$7:$C$13</c:f>
              <c:numCache>
                <c:formatCode>0.00E+00</c:formatCode>
                <c:ptCount val="7"/>
                <c:pt idx="0">
                  <c:v>174744732.579146</c:v>
                </c:pt>
                <c:pt idx="1">
                  <c:v>77400160.544761002</c:v>
                </c:pt>
                <c:pt idx="2">
                  <c:v>41742696.647409</c:v>
                </c:pt>
                <c:pt idx="3">
                  <c:v>27286728.058819</c:v>
                </c:pt>
                <c:pt idx="4">
                  <c:v>11611661.20091</c:v>
                </c:pt>
                <c:pt idx="5">
                  <c:v>7148229.3579909997</c:v>
                </c:pt>
                <c:pt idx="6">
                  <c:v>4321454.0436190004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4620601851851851"/>
              <c:y val="0.9049327018943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Sum of Squared Errors</a:t>
                </a:r>
              </a:p>
            </c:rich>
          </c:tx>
          <c:layout>
            <c:manualLayout>
              <c:xMode val="edge"/>
              <c:yMode val="edge"/>
              <c:x val="1.5605540293040293E-2"/>
              <c:y val="0.26027833167165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PARALLELISM!$C$22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PARALLELISM!$C$24:$C$56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1.6820857863751051</c:v>
                </c:pt>
                <c:pt idx="3">
                  <c:v>2.1770682148040641</c:v>
                </c:pt>
                <c:pt idx="4">
                  <c:v>2.5526483726866629</c:v>
                </c:pt>
                <c:pt idx="5">
                  <c:v>2.8473804100227795</c:v>
                </c:pt>
                <c:pt idx="6">
                  <c:v>3.0848329048843195</c:v>
                </c:pt>
                <c:pt idx="7">
                  <c:v>3.2802249297094663</c:v>
                </c:pt>
                <c:pt idx="8">
                  <c:v>3.4438226431338794</c:v>
                </c:pt>
                <c:pt idx="9">
                  <c:v>3.5828025477707008</c:v>
                </c:pt>
                <c:pt idx="10">
                  <c:v>3.702332469455758</c:v>
                </c:pt>
                <c:pt idx="11">
                  <c:v>3.8062283737024227</c:v>
                </c:pt>
                <c:pt idx="12">
                  <c:v>3.8973692757388774</c:v>
                </c:pt>
                <c:pt idx="13">
                  <c:v>3.9779681762545911</c:v>
                </c:pt>
                <c:pt idx="14">
                  <c:v>4.0497541220711604</c:v>
                </c:pt>
                <c:pt idx="15">
                  <c:v>4.1140976412506864</c:v>
                </c:pt>
                <c:pt idx="16">
                  <c:v>4.1720990873533257</c:v>
                </c:pt>
                <c:pt idx="17">
                  <c:v>4.2246520874751496</c:v>
                </c:pt>
                <c:pt idx="18">
                  <c:v>4.2724899121765967</c:v>
                </c:pt>
                <c:pt idx="19">
                  <c:v>4.3162199000454349</c:v>
                </c:pt>
                <c:pt idx="20">
                  <c:v>4.3563493792202141</c:v>
                </c:pt>
                <c:pt idx="21">
                  <c:v>4.3933054393305451</c:v>
                </c:pt>
                <c:pt idx="22">
                  <c:v>4.4274501911853497</c:v>
                </c:pt>
                <c:pt idx="23">
                  <c:v>4.4590926715781318</c:v>
                </c:pt>
                <c:pt idx="24">
                  <c:v>4.4884982233027877</c:v>
                </c:pt>
                <c:pt idx="25">
                  <c:v>4.5158959537572265</c:v>
                </c:pt>
                <c:pt idx="26">
                  <c:v>4.5414847161572061</c:v>
                </c:pt>
                <c:pt idx="27">
                  <c:v>4.5654379438620234</c:v>
                </c:pt>
                <c:pt idx="28">
                  <c:v>4.5879075864329026</c:v>
                </c:pt>
                <c:pt idx="29">
                  <c:v>4.6090273363000653</c:v>
                </c:pt>
                <c:pt idx="30">
                  <c:v>4.6289152908501787</c:v>
                </c:pt>
                <c:pt idx="31">
                  <c:v>4.6476761619190423</c:v>
                </c:pt>
                <c:pt idx="32">
                  <c:v>4.6654031199883379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C2-A146-9968-644AD1079A90}"/>
            </c:ext>
          </c:extLst>
        </c:ser>
        <c:ser>
          <c:idx val="1"/>
          <c:order val="1"/>
          <c:tx>
            <c:strRef>
              <c:f>PARALLELISM!$D$22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PARALLELISM!$D$24:$D$56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1.7809439002671417</c:v>
                </c:pt>
                <c:pt idx="3">
                  <c:v>2.407704654895666</c:v>
                </c:pt>
                <c:pt idx="4">
                  <c:v>2.9218407596785974</c:v>
                </c:pt>
                <c:pt idx="5">
                  <c:v>3.3512064343163539</c:v>
                </c:pt>
                <c:pt idx="6">
                  <c:v>3.7151702786377707</c:v>
                </c:pt>
                <c:pt idx="7">
                  <c:v>4.0276179516685851</c:v>
                </c:pt>
                <c:pt idx="8">
                  <c:v>4.2987641053197203</c:v>
                </c:pt>
                <c:pt idx="9">
                  <c:v>4.536290322580645</c:v>
                </c:pt>
                <c:pt idx="10">
                  <c:v>4.7460844803037494</c:v>
                </c:pt>
                <c:pt idx="11">
                  <c:v>4.9327354260089686</c:v>
                </c:pt>
                <c:pt idx="12">
                  <c:v>5.0998725031874201</c:v>
                </c:pt>
                <c:pt idx="13">
                  <c:v>5.2504038772213244</c:v>
                </c:pt>
                <c:pt idx="14">
                  <c:v>5.3866871873797617</c:v>
                </c:pt>
                <c:pt idx="15">
                  <c:v>5.5106539309331373</c:v>
                </c:pt>
                <c:pt idx="16">
                  <c:v>5.6239015817223201</c:v>
                </c:pt>
                <c:pt idx="17">
                  <c:v>5.7277628032345014</c:v>
                </c:pt>
                <c:pt idx="18">
                  <c:v>5.8233581365253961</c:v>
                </c:pt>
                <c:pt idx="19">
                  <c:v>5.9116365899191035</c:v>
                </c:pt>
                <c:pt idx="20">
                  <c:v>5.9934072520227746</c:v>
                </c:pt>
                <c:pt idx="21">
                  <c:v>6.0693641618497107</c:v>
                </c:pt>
                <c:pt idx="22">
                  <c:v>6.1401060563773369</c:v>
                </c:pt>
                <c:pt idx="23">
                  <c:v>6.2061521856449007</c:v>
                </c:pt>
                <c:pt idx="24">
                  <c:v>6.2679550796552626</c:v>
                </c:pt>
                <c:pt idx="25">
                  <c:v>6.3259109311740893</c:v>
                </c:pt>
                <c:pt idx="26">
                  <c:v>6.3803680981595097</c:v>
                </c:pt>
                <c:pt idx="27">
                  <c:v>6.4316341114816584</c:v>
                </c:pt>
                <c:pt idx="28">
                  <c:v>6.4799814857671842</c:v>
                </c:pt>
                <c:pt idx="29">
                  <c:v>6.525652565256526</c:v>
                </c:pt>
                <c:pt idx="30">
                  <c:v>6.5688635865995186</c:v>
                </c:pt>
                <c:pt idx="31">
                  <c:v>6.6098081023454167</c:v>
                </c:pt>
                <c:pt idx="32">
                  <c:v>6.6486598794930405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C2-A146-9968-644AD1079A90}"/>
            </c:ext>
          </c:extLst>
        </c:ser>
        <c:ser>
          <c:idx val="2"/>
          <c:order val="2"/>
          <c:tx>
            <c:strRef>
              <c:f>PARALLELISM!$E$22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PARALLELISM!$E$24:$E$56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1.8639328984156571</c:v>
                </c:pt>
                <c:pt idx="3">
                  <c:v>2.6178010471204192</c:v>
                </c:pt>
                <c:pt idx="4">
                  <c:v>3.2813781788351113</c:v>
                </c:pt>
                <c:pt idx="5">
                  <c:v>3.8699690402476787</c:v>
                </c:pt>
                <c:pt idx="6">
                  <c:v>4.3956043956043969</c:v>
                </c:pt>
                <c:pt idx="7">
                  <c:v>4.8678720445062602</c:v>
                </c:pt>
                <c:pt idx="8">
                  <c:v>5.2945069490403718</c:v>
                </c:pt>
                <c:pt idx="9">
                  <c:v>5.6818181818181834</c:v>
                </c:pt>
                <c:pt idx="10">
                  <c:v>6.0350030175015101</c:v>
                </c:pt>
                <c:pt idx="11">
                  <c:v>6.3583815028901753</c:v>
                </c:pt>
                <c:pt idx="12">
                  <c:v>6.6555740432612343</c:v>
                </c:pt>
                <c:pt idx="13">
                  <c:v>6.9296375266524546</c:v>
                </c:pt>
                <c:pt idx="14">
                  <c:v>7.1831708568496682</c:v>
                </c:pt>
                <c:pt idx="15">
                  <c:v>7.4183976261127622</c:v>
                </c:pt>
                <c:pt idx="16">
                  <c:v>7.6372315035799545</c:v>
                </c:pt>
                <c:pt idx="17">
                  <c:v>7.8413284132841357</c:v>
                </c:pt>
                <c:pt idx="18">
                  <c:v>8.0321285140562271</c:v>
                </c:pt>
                <c:pt idx="19">
                  <c:v>8.2108902333621465</c:v>
                </c:pt>
                <c:pt idx="20">
                  <c:v>8.3787180561374139</c:v>
                </c:pt>
                <c:pt idx="21">
                  <c:v>8.5365853658536608</c:v>
                </c:pt>
                <c:pt idx="22">
                  <c:v>8.6853533359652619</c:v>
                </c:pt>
                <c:pt idx="23">
                  <c:v>8.8257866462010774</c:v>
                </c:pt>
                <c:pt idx="24">
                  <c:v>8.9585666293393107</c:v>
                </c:pt>
                <c:pt idx="25">
                  <c:v>9.0843023255813993</c:v>
                </c:pt>
                <c:pt idx="26">
                  <c:v>9.2035398230088532</c:v>
                </c:pt>
                <c:pt idx="27">
                  <c:v>9.3167701863354075</c:v>
                </c:pt>
                <c:pt idx="28">
                  <c:v>9.4244362167620359</c:v>
                </c:pt>
                <c:pt idx="29">
                  <c:v>9.5269382391590067</c:v>
                </c:pt>
                <c:pt idx="30">
                  <c:v>9.6246390760346525</c:v>
                </c:pt>
                <c:pt idx="31">
                  <c:v>9.7178683385579969</c:v>
                </c:pt>
                <c:pt idx="32">
                  <c:v>9.8069261415874998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C2-A146-9968-644AD1079A90}"/>
            </c:ext>
          </c:extLst>
        </c:ser>
        <c:ser>
          <c:idx val="3"/>
          <c:order val="3"/>
          <c:tx>
            <c:strRef>
              <c:f>PARALLELISM!$F$22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PARALLELISM!$F$24:$F$56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1.9305019305019304</c:v>
                </c:pt>
                <c:pt idx="3">
                  <c:v>2.7985074626865671</c:v>
                </c:pt>
                <c:pt idx="4">
                  <c:v>3.6101083032490973</c:v>
                </c:pt>
                <c:pt idx="5">
                  <c:v>4.37062937062937</c:v>
                </c:pt>
                <c:pt idx="6">
                  <c:v>5.0847457627118642</c:v>
                </c:pt>
                <c:pt idx="7">
                  <c:v>5.7565789473684204</c:v>
                </c:pt>
                <c:pt idx="8">
                  <c:v>6.3897763578274747</c:v>
                </c:pt>
                <c:pt idx="9">
                  <c:v>6.9875776397515521</c:v>
                </c:pt>
                <c:pt idx="10">
                  <c:v>7.5528700906344399</c:v>
                </c:pt>
                <c:pt idx="11">
                  <c:v>8.088235294117645</c:v>
                </c:pt>
                <c:pt idx="12">
                  <c:v>8.5959885386819472</c:v>
                </c:pt>
                <c:pt idx="13">
                  <c:v>9.0782122905027904</c:v>
                </c:pt>
                <c:pt idx="14">
                  <c:v>9.5367847411444124</c:v>
                </c:pt>
                <c:pt idx="15">
                  <c:v>9.9734042553191458</c:v>
                </c:pt>
                <c:pt idx="16">
                  <c:v>10.389610389610386</c:v>
                </c:pt>
                <c:pt idx="17">
                  <c:v>10.786802030456849</c:v>
                </c:pt>
                <c:pt idx="18">
                  <c:v>11.16625310173697</c:v>
                </c:pt>
                <c:pt idx="19">
                  <c:v>11.529126213592228</c:v>
                </c:pt>
                <c:pt idx="20">
                  <c:v>11.876484560570068</c:v>
                </c:pt>
                <c:pt idx="21">
                  <c:v>12.20930232558139</c:v>
                </c:pt>
                <c:pt idx="22">
                  <c:v>12.528473804100225</c:v>
                </c:pt>
                <c:pt idx="23">
                  <c:v>12.834821428571425</c:v>
                </c:pt>
                <c:pt idx="24">
                  <c:v>13.129102844638947</c:v>
                </c:pt>
                <c:pt idx="25">
                  <c:v>13.412017167381968</c:v>
                </c:pt>
                <c:pt idx="26">
                  <c:v>13.684210526315784</c:v>
                </c:pt>
                <c:pt idx="27">
                  <c:v>13.946280991735529</c:v>
                </c:pt>
                <c:pt idx="28">
                  <c:v>14.198782961460441</c:v>
                </c:pt>
                <c:pt idx="29">
                  <c:v>14.442231075697206</c:v>
                </c:pt>
                <c:pt idx="30">
                  <c:v>14.677103718199602</c:v>
                </c:pt>
                <c:pt idx="31">
                  <c:v>14.903846153846146</c:v>
                </c:pt>
                <c:pt idx="32">
                  <c:v>15.122873345935721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4C2-A146-9968-644AD1079A90}"/>
            </c:ext>
          </c:extLst>
        </c:ser>
        <c:ser>
          <c:idx val="4"/>
          <c:order val="4"/>
          <c:tx>
            <c:strRef>
              <c:f>PARALLELISM!$G$22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PARALLELISM!$G$24:$G$56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1.9627085377821392</c:v>
                </c:pt>
                <c:pt idx="3">
                  <c:v>2.8901734104046239</c:v>
                </c:pt>
                <c:pt idx="4">
                  <c:v>3.7842951750236522</c:v>
                </c:pt>
                <c:pt idx="5">
                  <c:v>4.6468401486988844</c:v>
                </c:pt>
                <c:pt idx="6">
                  <c:v>5.4794520547945202</c:v>
                </c:pt>
                <c:pt idx="7">
                  <c:v>6.2836624775583472</c:v>
                </c:pt>
                <c:pt idx="8">
                  <c:v>7.0609002647837595</c:v>
                </c:pt>
                <c:pt idx="9">
                  <c:v>7.8125</c:v>
                </c:pt>
                <c:pt idx="10">
                  <c:v>8.5397096498719041</c:v>
                </c:pt>
                <c:pt idx="11">
                  <c:v>9.2436974789915958</c:v>
                </c:pt>
                <c:pt idx="12">
                  <c:v>9.9255583126550846</c:v>
                </c:pt>
                <c:pt idx="13">
                  <c:v>10.586319218241041</c:v>
                </c:pt>
                <c:pt idx="14">
                  <c:v>11.22694466720128</c:v>
                </c:pt>
                <c:pt idx="15">
                  <c:v>11.848341232227487</c:v>
                </c:pt>
                <c:pt idx="16">
                  <c:v>12.451361867704279</c:v>
                </c:pt>
                <c:pt idx="17">
                  <c:v>13.036809815950917</c:v>
                </c:pt>
                <c:pt idx="18">
                  <c:v>13.605442176870746</c:v>
                </c:pt>
                <c:pt idx="19">
                  <c:v>14.157973174366614</c:v>
                </c:pt>
                <c:pt idx="20">
                  <c:v>14.695077149155031</c:v>
                </c:pt>
                <c:pt idx="21">
                  <c:v>15.217391304347824</c:v>
                </c:pt>
                <c:pt idx="22">
                  <c:v>15.725518227305212</c:v>
                </c:pt>
                <c:pt idx="23">
                  <c:v>16.220028208744708</c:v>
                </c:pt>
                <c:pt idx="24">
                  <c:v>16.701461377870558</c:v>
                </c:pt>
                <c:pt idx="25">
                  <c:v>17.170329670329668</c:v>
                </c:pt>
                <c:pt idx="26">
                  <c:v>17.627118644067792</c:v>
                </c:pt>
                <c:pt idx="27">
                  <c:v>18.0722891566265</c:v>
                </c:pt>
                <c:pt idx="28">
                  <c:v>18.506278916060801</c:v>
                </c:pt>
                <c:pt idx="29">
                  <c:v>18.929503916449082</c:v>
                </c:pt>
                <c:pt idx="30">
                  <c:v>19.342359767891676</c:v>
                </c:pt>
                <c:pt idx="31">
                  <c:v>19.745222929936297</c:v>
                </c:pt>
                <c:pt idx="32">
                  <c:v>20.138451856513527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4C2-A146-9968-644AD1079A90}"/>
            </c:ext>
          </c:extLst>
        </c:ser>
        <c:ser>
          <c:idx val="5"/>
          <c:order val="5"/>
          <c:tx>
            <c:strRef>
              <c:f>PARALLELISM!$H$22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PARALLELISM!$H$24:$H$56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1.9821605550049557</c:v>
                </c:pt>
                <c:pt idx="3">
                  <c:v>2.9469548133595285</c:v>
                </c:pt>
                <c:pt idx="4">
                  <c:v>3.8948393378773121</c:v>
                </c:pt>
                <c:pt idx="5">
                  <c:v>4.8262548262548259</c:v>
                </c:pt>
                <c:pt idx="6">
                  <c:v>5.741626794258373</c:v>
                </c:pt>
                <c:pt idx="7">
                  <c:v>6.6413662239089177</c:v>
                </c:pt>
                <c:pt idx="8">
                  <c:v>7.5258701787394156</c:v>
                </c:pt>
                <c:pt idx="9">
                  <c:v>8.3955223880597014</c:v>
                </c:pt>
                <c:pt idx="10">
                  <c:v>9.250693802035153</c:v>
                </c:pt>
                <c:pt idx="11">
                  <c:v>10.091743119266054</c:v>
                </c:pt>
                <c:pt idx="12">
                  <c:v>10.91901728844404</c:v>
                </c:pt>
                <c:pt idx="13">
                  <c:v>11.732851985559567</c:v>
                </c:pt>
                <c:pt idx="14">
                  <c:v>12.533572068039391</c:v>
                </c:pt>
                <c:pt idx="15">
                  <c:v>13.321492007104794</c:v>
                </c:pt>
                <c:pt idx="16">
                  <c:v>14.096916299559469</c:v>
                </c:pt>
                <c:pt idx="17">
                  <c:v>14.860139860139856</c:v>
                </c:pt>
                <c:pt idx="18">
                  <c:v>15.611448395490024</c:v>
                </c:pt>
                <c:pt idx="19">
                  <c:v>16.351118760757313</c:v>
                </c:pt>
                <c:pt idx="20">
                  <c:v>17.079419299743808</c:v>
                </c:pt>
                <c:pt idx="21">
                  <c:v>17.796610169491522</c:v>
                </c:pt>
                <c:pt idx="22">
                  <c:v>18.502943650126152</c:v>
                </c:pt>
                <c:pt idx="23">
                  <c:v>19.198664440734557</c:v>
                </c:pt>
                <c:pt idx="24">
                  <c:v>19.884009942004969</c:v>
                </c:pt>
                <c:pt idx="25">
                  <c:v>20.559210526315784</c:v>
                </c:pt>
                <c:pt idx="26">
                  <c:v>21.224489795918366</c:v>
                </c:pt>
                <c:pt idx="27">
                  <c:v>21.880064829821713</c:v>
                </c:pt>
                <c:pt idx="28">
                  <c:v>22.526146419951726</c:v>
                </c:pt>
                <c:pt idx="29">
                  <c:v>23.162939297124595</c:v>
                </c:pt>
                <c:pt idx="30">
                  <c:v>23.790642347343375</c:v>
                </c:pt>
                <c:pt idx="31">
                  <c:v>24.409448818897634</c:v>
                </c:pt>
                <c:pt idx="32">
                  <c:v>25.019546520719306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4C2-A146-9968-644AD1079A90}"/>
            </c:ext>
          </c:extLst>
        </c:ser>
        <c:ser>
          <c:idx val="6"/>
          <c:order val="6"/>
          <c:tx>
            <c:strRef>
              <c:f>PARALLELISM!$I$22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PARALLELISM!$I$24:$I$56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1.9900497512437814</c:v>
                </c:pt>
                <c:pt idx="3">
                  <c:v>2.9702970297029703</c:v>
                </c:pt>
                <c:pt idx="4">
                  <c:v>3.9408866995073888</c:v>
                </c:pt>
                <c:pt idx="5">
                  <c:v>4.901960784313725</c:v>
                </c:pt>
                <c:pt idx="6">
                  <c:v>5.8536585365853657</c:v>
                </c:pt>
                <c:pt idx="7">
                  <c:v>6.7961165048543686</c:v>
                </c:pt>
                <c:pt idx="8">
                  <c:v>7.7294685990338152</c:v>
                </c:pt>
                <c:pt idx="9">
                  <c:v>8.6538461538461533</c:v>
                </c:pt>
                <c:pt idx="10">
                  <c:v>9.5693779904306204</c:v>
                </c:pt>
                <c:pt idx="11">
                  <c:v>10.476190476190476</c:v>
                </c:pt>
                <c:pt idx="12">
                  <c:v>11.374407582938389</c:v>
                </c:pt>
                <c:pt idx="13">
                  <c:v>12.264150943396226</c:v>
                </c:pt>
                <c:pt idx="14">
                  <c:v>13.145539906103284</c:v>
                </c:pt>
                <c:pt idx="15">
                  <c:v>14.018691588785048</c:v>
                </c:pt>
                <c:pt idx="16">
                  <c:v>14.883720930232556</c:v>
                </c:pt>
                <c:pt idx="17">
                  <c:v>15.740740740740739</c:v>
                </c:pt>
                <c:pt idx="18">
                  <c:v>16.589861751152071</c:v>
                </c:pt>
                <c:pt idx="19">
                  <c:v>17.431192660550458</c:v>
                </c:pt>
                <c:pt idx="20">
                  <c:v>18.264840182648399</c:v>
                </c:pt>
                <c:pt idx="21">
                  <c:v>19.09090909090909</c:v>
                </c:pt>
                <c:pt idx="22">
                  <c:v>19.909502262443436</c:v>
                </c:pt>
                <c:pt idx="23">
                  <c:v>20.720720720720717</c:v>
                </c:pt>
                <c:pt idx="24">
                  <c:v>21.524663677130043</c:v>
                </c:pt>
                <c:pt idx="25">
                  <c:v>22.321428571428569</c:v>
                </c:pt>
                <c:pt idx="26">
                  <c:v>23.111111111111107</c:v>
                </c:pt>
                <c:pt idx="27">
                  <c:v>23.89380530973451</c:v>
                </c:pt>
                <c:pt idx="28">
                  <c:v>24.669603524229071</c:v>
                </c:pt>
                <c:pt idx="29">
                  <c:v>25.438596491228068</c:v>
                </c:pt>
                <c:pt idx="30">
                  <c:v>26.200873362445414</c:v>
                </c:pt>
                <c:pt idx="31">
                  <c:v>26.95652173913043</c:v>
                </c:pt>
                <c:pt idx="32">
                  <c:v>27.705627705627698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4C2-A146-9968-644AD1079A90}"/>
            </c:ext>
          </c:extLst>
        </c:ser>
        <c:ser>
          <c:idx val="7"/>
          <c:order val="7"/>
          <c:tx>
            <c:strRef>
              <c:f>PARALLELISM!$B$22</c:f>
              <c:strCache>
                <c:ptCount val="1"/>
                <c:pt idx="0">
                  <c:v>  Linear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PARALLELISM!$B$24:$B$56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4C2-A146-9968-644AD107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Times" pitchFamily="2" charset="0"/>
                  </a:rPr>
                  <a:t>Number</a:t>
                </a:r>
                <a:r>
                  <a:rPr lang="en-US" sz="1000" b="1" baseline="0">
                    <a:latin typeface="Times" pitchFamily="2" charset="0"/>
                  </a:rPr>
                  <a:t> of cores</a:t>
                </a:r>
                <a:endParaRPr lang="en-US" sz="1000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0.41745609096116221"/>
              <c:y val="0.9452219994250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4"/>
        <c:noMultiLvlLbl val="0"/>
      </c:catAx>
      <c:valAx>
        <c:axId val="9345967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Times" pitchFamily="2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1.203897735362601E-2"/>
              <c:y val="0.41421360473158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40261973398073E-2"/>
          <c:y val="5.5742485833949251E-2"/>
          <c:w val="0.77888521564531343"/>
          <c:h val="0.80935386151274702"/>
        </c:manualLayout>
      </c:layout>
      <c:lineChart>
        <c:grouping val="standard"/>
        <c:varyColors val="0"/>
        <c:ser>
          <c:idx val="7"/>
          <c:order val="0"/>
          <c:tx>
            <c:strRef>
              <c:f>PARALLELISM!$B$22</c:f>
              <c:strCache>
                <c:ptCount val="1"/>
                <c:pt idx="0">
                  <c:v>  Linear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PARALLELISM!$B$24:$B$56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4C2-A146-9968-644AD1079A90}"/>
            </c:ext>
          </c:extLst>
        </c:ser>
        <c:ser>
          <c:idx val="6"/>
          <c:order val="1"/>
          <c:tx>
            <c:strRef>
              <c:f>PARALLELISM!$I$22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PARALLELISM!$I$24:$I$56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1.9900497512437814</c:v>
                </c:pt>
                <c:pt idx="3">
                  <c:v>2.9702970297029703</c:v>
                </c:pt>
                <c:pt idx="4">
                  <c:v>3.9408866995073888</c:v>
                </c:pt>
                <c:pt idx="5">
                  <c:v>4.901960784313725</c:v>
                </c:pt>
                <c:pt idx="6">
                  <c:v>5.8536585365853657</c:v>
                </c:pt>
                <c:pt idx="7">
                  <c:v>6.7961165048543686</c:v>
                </c:pt>
                <c:pt idx="8">
                  <c:v>7.7294685990338152</c:v>
                </c:pt>
                <c:pt idx="9">
                  <c:v>8.6538461538461533</c:v>
                </c:pt>
                <c:pt idx="10">
                  <c:v>9.5693779904306204</c:v>
                </c:pt>
                <c:pt idx="11">
                  <c:v>10.476190476190476</c:v>
                </c:pt>
                <c:pt idx="12">
                  <c:v>11.374407582938389</c:v>
                </c:pt>
                <c:pt idx="13">
                  <c:v>12.264150943396226</c:v>
                </c:pt>
                <c:pt idx="14">
                  <c:v>13.145539906103284</c:v>
                </c:pt>
                <c:pt idx="15">
                  <c:v>14.018691588785048</c:v>
                </c:pt>
                <c:pt idx="16">
                  <c:v>14.883720930232556</c:v>
                </c:pt>
                <c:pt idx="17">
                  <c:v>15.740740740740739</c:v>
                </c:pt>
                <c:pt idx="18">
                  <c:v>16.589861751152071</c:v>
                </c:pt>
                <c:pt idx="19">
                  <c:v>17.431192660550458</c:v>
                </c:pt>
                <c:pt idx="20">
                  <c:v>18.264840182648399</c:v>
                </c:pt>
                <c:pt idx="21">
                  <c:v>19.09090909090909</c:v>
                </c:pt>
                <c:pt idx="22">
                  <c:v>19.909502262443436</c:v>
                </c:pt>
                <c:pt idx="23">
                  <c:v>20.720720720720717</c:v>
                </c:pt>
                <c:pt idx="24">
                  <c:v>21.524663677130043</c:v>
                </c:pt>
                <c:pt idx="25">
                  <c:v>22.321428571428569</c:v>
                </c:pt>
                <c:pt idx="26">
                  <c:v>23.111111111111107</c:v>
                </c:pt>
                <c:pt idx="27">
                  <c:v>23.89380530973451</c:v>
                </c:pt>
                <c:pt idx="28">
                  <c:v>24.669603524229071</c:v>
                </c:pt>
                <c:pt idx="29">
                  <c:v>25.438596491228068</c:v>
                </c:pt>
                <c:pt idx="30">
                  <c:v>26.200873362445414</c:v>
                </c:pt>
                <c:pt idx="31">
                  <c:v>26.95652173913043</c:v>
                </c:pt>
                <c:pt idx="32">
                  <c:v>27.705627705627698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4C2-A146-9968-644AD1079A90}"/>
            </c:ext>
          </c:extLst>
        </c:ser>
        <c:ser>
          <c:idx val="5"/>
          <c:order val="2"/>
          <c:tx>
            <c:strRef>
              <c:f>PARALLELISM!$H$22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PARALLELISM!$H$24:$H$56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1.9821605550049557</c:v>
                </c:pt>
                <c:pt idx="3">
                  <c:v>2.9469548133595285</c:v>
                </c:pt>
                <c:pt idx="4">
                  <c:v>3.8948393378773121</c:v>
                </c:pt>
                <c:pt idx="5">
                  <c:v>4.8262548262548259</c:v>
                </c:pt>
                <c:pt idx="6">
                  <c:v>5.741626794258373</c:v>
                </c:pt>
                <c:pt idx="7">
                  <c:v>6.6413662239089177</c:v>
                </c:pt>
                <c:pt idx="8">
                  <c:v>7.5258701787394156</c:v>
                </c:pt>
                <c:pt idx="9">
                  <c:v>8.3955223880597014</c:v>
                </c:pt>
                <c:pt idx="10">
                  <c:v>9.250693802035153</c:v>
                </c:pt>
                <c:pt idx="11">
                  <c:v>10.091743119266054</c:v>
                </c:pt>
                <c:pt idx="12">
                  <c:v>10.91901728844404</c:v>
                </c:pt>
                <c:pt idx="13">
                  <c:v>11.732851985559567</c:v>
                </c:pt>
                <c:pt idx="14">
                  <c:v>12.533572068039391</c:v>
                </c:pt>
                <c:pt idx="15">
                  <c:v>13.321492007104794</c:v>
                </c:pt>
                <c:pt idx="16">
                  <c:v>14.096916299559469</c:v>
                </c:pt>
                <c:pt idx="17">
                  <c:v>14.860139860139856</c:v>
                </c:pt>
                <c:pt idx="18">
                  <c:v>15.611448395490024</c:v>
                </c:pt>
                <c:pt idx="19">
                  <c:v>16.351118760757313</c:v>
                </c:pt>
                <c:pt idx="20">
                  <c:v>17.079419299743808</c:v>
                </c:pt>
                <c:pt idx="21">
                  <c:v>17.796610169491522</c:v>
                </c:pt>
                <c:pt idx="22">
                  <c:v>18.502943650126152</c:v>
                </c:pt>
                <c:pt idx="23">
                  <c:v>19.198664440734557</c:v>
                </c:pt>
                <c:pt idx="24">
                  <c:v>19.884009942004969</c:v>
                </c:pt>
                <c:pt idx="25">
                  <c:v>20.559210526315784</c:v>
                </c:pt>
                <c:pt idx="26">
                  <c:v>21.224489795918366</c:v>
                </c:pt>
                <c:pt idx="27">
                  <c:v>21.880064829821713</c:v>
                </c:pt>
                <c:pt idx="28">
                  <c:v>22.526146419951726</c:v>
                </c:pt>
                <c:pt idx="29">
                  <c:v>23.162939297124595</c:v>
                </c:pt>
                <c:pt idx="30">
                  <c:v>23.790642347343375</c:v>
                </c:pt>
                <c:pt idx="31">
                  <c:v>24.409448818897634</c:v>
                </c:pt>
                <c:pt idx="32">
                  <c:v>25.019546520719306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4C2-A146-9968-644AD1079A90}"/>
            </c:ext>
          </c:extLst>
        </c:ser>
        <c:ser>
          <c:idx val="4"/>
          <c:order val="3"/>
          <c:tx>
            <c:strRef>
              <c:f>PARALLELISM!$G$22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PARALLELISM!$G$24:$G$56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1.9627085377821392</c:v>
                </c:pt>
                <c:pt idx="3">
                  <c:v>2.8901734104046239</c:v>
                </c:pt>
                <c:pt idx="4">
                  <c:v>3.7842951750236522</c:v>
                </c:pt>
                <c:pt idx="5">
                  <c:v>4.6468401486988844</c:v>
                </c:pt>
                <c:pt idx="6">
                  <c:v>5.4794520547945202</c:v>
                </c:pt>
                <c:pt idx="7">
                  <c:v>6.2836624775583472</c:v>
                </c:pt>
                <c:pt idx="8">
                  <c:v>7.0609002647837595</c:v>
                </c:pt>
                <c:pt idx="9">
                  <c:v>7.8125</c:v>
                </c:pt>
                <c:pt idx="10">
                  <c:v>8.5397096498719041</c:v>
                </c:pt>
                <c:pt idx="11">
                  <c:v>9.2436974789915958</c:v>
                </c:pt>
                <c:pt idx="12">
                  <c:v>9.9255583126550846</c:v>
                </c:pt>
                <c:pt idx="13">
                  <c:v>10.586319218241041</c:v>
                </c:pt>
                <c:pt idx="14">
                  <c:v>11.22694466720128</c:v>
                </c:pt>
                <c:pt idx="15">
                  <c:v>11.848341232227487</c:v>
                </c:pt>
                <c:pt idx="16">
                  <c:v>12.451361867704279</c:v>
                </c:pt>
                <c:pt idx="17">
                  <c:v>13.036809815950917</c:v>
                </c:pt>
                <c:pt idx="18">
                  <c:v>13.605442176870746</c:v>
                </c:pt>
                <c:pt idx="19">
                  <c:v>14.157973174366614</c:v>
                </c:pt>
                <c:pt idx="20">
                  <c:v>14.695077149155031</c:v>
                </c:pt>
                <c:pt idx="21">
                  <c:v>15.217391304347824</c:v>
                </c:pt>
                <c:pt idx="22">
                  <c:v>15.725518227305212</c:v>
                </c:pt>
                <c:pt idx="23">
                  <c:v>16.220028208744708</c:v>
                </c:pt>
                <c:pt idx="24">
                  <c:v>16.701461377870558</c:v>
                </c:pt>
                <c:pt idx="25">
                  <c:v>17.170329670329668</c:v>
                </c:pt>
                <c:pt idx="26">
                  <c:v>17.627118644067792</c:v>
                </c:pt>
                <c:pt idx="27">
                  <c:v>18.0722891566265</c:v>
                </c:pt>
                <c:pt idx="28">
                  <c:v>18.506278916060801</c:v>
                </c:pt>
                <c:pt idx="29">
                  <c:v>18.929503916449082</c:v>
                </c:pt>
                <c:pt idx="30">
                  <c:v>19.342359767891676</c:v>
                </c:pt>
                <c:pt idx="31">
                  <c:v>19.745222929936297</c:v>
                </c:pt>
                <c:pt idx="32">
                  <c:v>20.138451856513527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4C2-A146-9968-644AD1079A90}"/>
            </c:ext>
          </c:extLst>
        </c:ser>
        <c:ser>
          <c:idx val="3"/>
          <c:order val="4"/>
          <c:tx>
            <c:strRef>
              <c:f>PARALLELISM!$F$22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PARALLELISM!$F$24:$F$56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1.9305019305019304</c:v>
                </c:pt>
                <c:pt idx="3">
                  <c:v>2.7985074626865671</c:v>
                </c:pt>
                <c:pt idx="4">
                  <c:v>3.6101083032490973</c:v>
                </c:pt>
                <c:pt idx="5">
                  <c:v>4.37062937062937</c:v>
                </c:pt>
                <c:pt idx="6">
                  <c:v>5.0847457627118642</c:v>
                </c:pt>
                <c:pt idx="7">
                  <c:v>5.7565789473684204</c:v>
                </c:pt>
                <c:pt idx="8">
                  <c:v>6.3897763578274747</c:v>
                </c:pt>
                <c:pt idx="9">
                  <c:v>6.9875776397515521</c:v>
                </c:pt>
                <c:pt idx="10">
                  <c:v>7.5528700906344399</c:v>
                </c:pt>
                <c:pt idx="11">
                  <c:v>8.088235294117645</c:v>
                </c:pt>
                <c:pt idx="12">
                  <c:v>8.5959885386819472</c:v>
                </c:pt>
                <c:pt idx="13">
                  <c:v>9.0782122905027904</c:v>
                </c:pt>
                <c:pt idx="14">
                  <c:v>9.5367847411444124</c:v>
                </c:pt>
                <c:pt idx="15">
                  <c:v>9.9734042553191458</c:v>
                </c:pt>
                <c:pt idx="16">
                  <c:v>10.389610389610386</c:v>
                </c:pt>
                <c:pt idx="17">
                  <c:v>10.786802030456849</c:v>
                </c:pt>
                <c:pt idx="18">
                  <c:v>11.16625310173697</c:v>
                </c:pt>
                <c:pt idx="19">
                  <c:v>11.529126213592228</c:v>
                </c:pt>
                <c:pt idx="20">
                  <c:v>11.876484560570068</c:v>
                </c:pt>
                <c:pt idx="21">
                  <c:v>12.20930232558139</c:v>
                </c:pt>
                <c:pt idx="22">
                  <c:v>12.528473804100225</c:v>
                </c:pt>
                <c:pt idx="23">
                  <c:v>12.834821428571425</c:v>
                </c:pt>
                <c:pt idx="24">
                  <c:v>13.129102844638947</c:v>
                </c:pt>
                <c:pt idx="25">
                  <c:v>13.412017167381968</c:v>
                </c:pt>
                <c:pt idx="26">
                  <c:v>13.684210526315784</c:v>
                </c:pt>
                <c:pt idx="27">
                  <c:v>13.946280991735529</c:v>
                </c:pt>
                <c:pt idx="28">
                  <c:v>14.198782961460441</c:v>
                </c:pt>
                <c:pt idx="29">
                  <c:v>14.442231075697206</c:v>
                </c:pt>
                <c:pt idx="30">
                  <c:v>14.677103718199602</c:v>
                </c:pt>
                <c:pt idx="31">
                  <c:v>14.903846153846146</c:v>
                </c:pt>
                <c:pt idx="32">
                  <c:v>15.122873345935721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4C2-A146-9968-644AD1079A90}"/>
            </c:ext>
          </c:extLst>
        </c:ser>
        <c:ser>
          <c:idx val="2"/>
          <c:order val="5"/>
          <c:tx>
            <c:strRef>
              <c:f>PARALLELISM!$E$22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PARALLELISM!$E$24:$E$56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1.8639328984156571</c:v>
                </c:pt>
                <c:pt idx="3">
                  <c:v>2.6178010471204192</c:v>
                </c:pt>
                <c:pt idx="4">
                  <c:v>3.2813781788351113</c:v>
                </c:pt>
                <c:pt idx="5">
                  <c:v>3.8699690402476787</c:v>
                </c:pt>
                <c:pt idx="6">
                  <c:v>4.3956043956043969</c:v>
                </c:pt>
                <c:pt idx="7">
                  <c:v>4.8678720445062602</c:v>
                </c:pt>
                <c:pt idx="8">
                  <c:v>5.2945069490403718</c:v>
                </c:pt>
                <c:pt idx="9">
                  <c:v>5.6818181818181834</c:v>
                </c:pt>
                <c:pt idx="10">
                  <c:v>6.0350030175015101</c:v>
                </c:pt>
                <c:pt idx="11">
                  <c:v>6.3583815028901753</c:v>
                </c:pt>
                <c:pt idx="12">
                  <c:v>6.6555740432612343</c:v>
                </c:pt>
                <c:pt idx="13">
                  <c:v>6.9296375266524546</c:v>
                </c:pt>
                <c:pt idx="14">
                  <c:v>7.1831708568496682</c:v>
                </c:pt>
                <c:pt idx="15">
                  <c:v>7.4183976261127622</c:v>
                </c:pt>
                <c:pt idx="16">
                  <c:v>7.6372315035799545</c:v>
                </c:pt>
                <c:pt idx="17">
                  <c:v>7.8413284132841357</c:v>
                </c:pt>
                <c:pt idx="18">
                  <c:v>8.0321285140562271</c:v>
                </c:pt>
                <c:pt idx="19">
                  <c:v>8.2108902333621465</c:v>
                </c:pt>
                <c:pt idx="20">
                  <c:v>8.3787180561374139</c:v>
                </c:pt>
                <c:pt idx="21">
                  <c:v>8.5365853658536608</c:v>
                </c:pt>
                <c:pt idx="22">
                  <c:v>8.6853533359652619</c:v>
                </c:pt>
                <c:pt idx="23">
                  <c:v>8.8257866462010774</c:v>
                </c:pt>
                <c:pt idx="24">
                  <c:v>8.9585666293393107</c:v>
                </c:pt>
                <c:pt idx="25">
                  <c:v>9.0843023255813993</c:v>
                </c:pt>
                <c:pt idx="26">
                  <c:v>9.2035398230088532</c:v>
                </c:pt>
                <c:pt idx="27">
                  <c:v>9.3167701863354075</c:v>
                </c:pt>
                <c:pt idx="28">
                  <c:v>9.4244362167620359</c:v>
                </c:pt>
                <c:pt idx="29">
                  <c:v>9.5269382391590067</c:v>
                </c:pt>
                <c:pt idx="30">
                  <c:v>9.6246390760346525</c:v>
                </c:pt>
                <c:pt idx="31">
                  <c:v>9.7178683385579969</c:v>
                </c:pt>
                <c:pt idx="32">
                  <c:v>9.8069261415874998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C2-A146-9968-644AD1079A90}"/>
            </c:ext>
          </c:extLst>
        </c:ser>
        <c:ser>
          <c:idx val="1"/>
          <c:order val="6"/>
          <c:tx>
            <c:strRef>
              <c:f>PARALLELISM!$D$22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PARALLELISM!$D$24:$D$56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1.7809439002671417</c:v>
                </c:pt>
                <c:pt idx="3">
                  <c:v>2.407704654895666</c:v>
                </c:pt>
                <c:pt idx="4">
                  <c:v>2.9218407596785974</c:v>
                </c:pt>
                <c:pt idx="5">
                  <c:v>3.3512064343163539</c:v>
                </c:pt>
                <c:pt idx="6">
                  <c:v>3.7151702786377707</c:v>
                </c:pt>
                <c:pt idx="7">
                  <c:v>4.0276179516685851</c:v>
                </c:pt>
                <c:pt idx="8">
                  <c:v>4.2987641053197203</c:v>
                </c:pt>
                <c:pt idx="9">
                  <c:v>4.536290322580645</c:v>
                </c:pt>
                <c:pt idx="10">
                  <c:v>4.7460844803037494</c:v>
                </c:pt>
                <c:pt idx="11">
                  <c:v>4.9327354260089686</c:v>
                </c:pt>
                <c:pt idx="12">
                  <c:v>5.0998725031874201</c:v>
                </c:pt>
                <c:pt idx="13">
                  <c:v>5.2504038772213244</c:v>
                </c:pt>
                <c:pt idx="14">
                  <c:v>5.3866871873797617</c:v>
                </c:pt>
                <c:pt idx="15">
                  <c:v>5.5106539309331373</c:v>
                </c:pt>
                <c:pt idx="16">
                  <c:v>5.6239015817223201</c:v>
                </c:pt>
                <c:pt idx="17">
                  <c:v>5.7277628032345014</c:v>
                </c:pt>
                <c:pt idx="18">
                  <c:v>5.8233581365253961</c:v>
                </c:pt>
                <c:pt idx="19">
                  <c:v>5.9116365899191035</c:v>
                </c:pt>
                <c:pt idx="20">
                  <c:v>5.9934072520227746</c:v>
                </c:pt>
                <c:pt idx="21">
                  <c:v>6.0693641618497107</c:v>
                </c:pt>
                <c:pt idx="22">
                  <c:v>6.1401060563773369</c:v>
                </c:pt>
                <c:pt idx="23">
                  <c:v>6.2061521856449007</c:v>
                </c:pt>
                <c:pt idx="24">
                  <c:v>6.2679550796552626</c:v>
                </c:pt>
                <c:pt idx="25">
                  <c:v>6.3259109311740893</c:v>
                </c:pt>
                <c:pt idx="26">
                  <c:v>6.3803680981595097</c:v>
                </c:pt>
                <c:pt idx="27">
                  <c:v>6.4316341114816584</c:v>
                </c:pt>
                <c:pt idx="28">
                  <c:v>6.4799814857671842</c:v>
                </c:pt>
                <c:pt idx="29">
                  <c:v>6.525652565256526</c:v>
                </c:pt>
                <c:pt idx="30">
                  <c:v>6.5688635865995186</c:v>
                </c:pt>
                <c:pt idx="31">
                  <c:v>6.6098081023454167</c:v>
                </c:pt>
                <c:pt idx="32">
                  <c:v>6.6486598794930405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C2-A146-9968-644AD1079A90}"/>
            </c:ext>
          </c:extLst>
        </c:ser>
        <c:ser>
          <c:idx val="0"/>
          <c:order val="7"/>
          <c:tx>
            <c:strRef>
              <c:f>PARALLELISM!$C$22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PARALLELISM!$C$24:$C$56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1.6820857863751051</c:v>
                </c:pt>
                <c:pt idx="3">
                  <c:v>2.1770682148040641</c:v>
                </c:pt>
                <c:pt idx="4">
                  <c:v>2.5526483726866629</c:v>
                </c:pt>
                <c:pt idx="5">
                  <c:v>2.8473804100227795</c:v>
                </c:pt>
                <c:pt idx="6">
                  <c:v>3.0848329048843195</c:v>
                </c:pt>
                <c:pt idx="7">
                  <c:v>3.2802249297094663</c:v>
                </c:pt>
                <c:pt idx="8">
                  <c:v>3.4438226431338794</c:v>
                </c:pt>
                <c:pt idx="9">
                  <c:v>3.5828025477707008</c:v>
                </c:pt>
                <c:pt idx="10">
                  <c:v>3.702332469455758</c:v>
                </c:pt>
                <c:pt idx="11">
                  <c:v>3.8062283737024227</c:v>
                </c:pt>
                <c:pt idx="12">
                  <c:v>3.8973692757388774</c:v>
                </c:pt>
                <c:pt idx="13">
                  <c:v>3.9779681762545911</c:v>
                </c:pt>
                <c:pt idx="14">
                  <c:v>4.0497541220711604</c:v>
                </c:pt>
                <c:pt idx="15">
                  <c:v>4.1140976412506864</c:v>
                </c:pt>
                <c:pt idx="16">
                  <c:v>4.1720990873533257</c:v>
                </c:pt>
                <c:pt idx="17">
                  <c:v>4.2246520874751496</c:v>
                </c:pt>
                <c:pt idx="18">
                  <c:v>4.2724899121765967</c:v>
                </c:pt>
                <c:pt idx="19">
                  <c:v>4.3162199000454349</c:v>
                </c:pt>
                <c:pt idx="20">
                  <c:v>4.3563493792202141</c:v>
                </c:pt>
                <c:pt idx="21">
                  <c:v>4.3933054393305451</c:v>
                </c:pt>
                <c:pt idx="22">
                  <c:v>4.4274501911853497</c:v>
                </c:pt>
                <c:pt idx="23">
                  <c:v>4.4590926715781318</c:v>
                </c:pt>
                <c:pt idx="24">
                  <c:v>4.4884982233027877</c:v>
                </c:pt>
                <c:pt idx="25">
                  <c:v>4.5158959537572265</c:v>
                </c:pt>
                <c:pt idx="26">
                  <c:v>4.5414847161572061</c:v>
                </c:pt>
                <c:pt idx="27">
                  <c:v>4.5654379438620234</c:v>
                </c:pt>
                <c:pt idx="28">
                  <c:v>4.5879075864329026</c:v>
                </c:pt>
                <c:pt idx="29">
                  <c:v>4.6090273363000653</c:v>
                </c:pt>
                <c:pt idx="30">
                  <c:v>4.6289152908501787</c:v>
                </c:pt>
                <c:pt idx="31">
                  <c:v>4.6476761619190423</c:v>
                </c:pt>
                <c:pt idx="32">
                  <c:v>4.6654031199883379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C2-A146-9968-644AD107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38525887071422049"/>
              <c:y val="0.93860104847769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4"/>
        <c:noMultiLvlLbl val="0"/>
      </c:catAx>
      <c:valAx>
        <c:axId val="9345967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>
            <c:manualLayout>
              <c:xMode val="edge"/>
              <c:yMode val="edge"/>
              <c:x val="4.0062721197432344E-3"/>
              <c:y val="0.41421355737160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91028891300159"/>
          <c:y val="0.18490400396073473"/>
          <c:w val="0.10527811312641078"/>
          <c:h val="0.51995504408779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'LOCAL '!$C$19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'!$C$21:$C$25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1.6124944504344518</c:v>
                </c:pt>
                <c:pt idx="3" formatCode="0.000">
                  <c:v>1.9115221232284501</c:v>
                </c:pt>
                <c:pt idx="4" formatCode="0.000">
                  <c:v>2.06236362014001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D943-972D-5AE14D3FC96A}"/>
            </c:ext>
          </c:extLst>
        </c:ser>
        <c:ser>
          <c:idx val="2"/>
          <c:order val="1"/>
          <c:tx>
            <c:strRef>
              <c:f>'LOCAL '!$D$19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'!$D$21:$D$25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1.7526721046009288</c:v>
                </c:pt>
                <c:pt idx="3" formatCode="0.000">
                  <c:v>1.9289026834975611</c:v>
                </c:pt>
                <c:pt idx="4" formatCode="0.000">
                  <c:v>2.0980302764232035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D943-972D-5AE14D3FC96A}"/>
            </c:ext>
          </c:extLst>
        </c:ser>
        <c:ser>
          <c:idx val="3"/>
          <c:order val="2"/>
          <c:tx>
            <c:strRef>
              <c:f>'LOCAL '!$E$19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'!$E$21:$E$25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1.7969474693497847</c:v>
                </c:pt>
                <c:pt idx="3" formatCode="0.000">
                  <c:v>1.9430291121365615</c:v>
                </c:pt>
                <c:pt idx="4" formatCode="0.000">
                  <c:v>2.1201109587172264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D943-972D-5AE14D3FC96A}"/>
            </c:ext>
          </c:extLst>
        </c:ser>
        <c:ser>
          <c:idx val="4"/>
          <c:order val="3"/>
          <c:tx>
            <c:strRef>
              <c:f>'LOCAL '!$F$19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'!$F$21:$F$25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1.8192629449357207</c:v>
                </c:pt>
                <c:pt idx="3" formatCode="0.000">
                  <c:v>1.9553675244678614</c:v>
                </c:pt>
                <c:pt idx="4" formatCode="0.000">
                  <c:v>2.1481088235338253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D943-972D-5AE14D3FC96A}"/>
            </c:ext>
          </c:extLst>
        </c:ser>
        <c:ser>
          <c:idx val="5"/>
          <c:order val="4"/>
          <c:tx>
            <c:strRef>
              <c:f>'LOCAL '!$G$19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'!$G$21:$G$25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1.8470419390675834</c:v>
                </c:pt>
                <c:pt idx="3" formatCode="0.000">
                  <c:v>1.966174867928963</c:v>
                </c:pt>
                <c:pt idx="4" formatCode="0.000">
                  <c:v>2.1978621038413384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D943-972D-5AE14D3FC96A}"/>
            </c:ext>
          </c:extLst>
        </c:ser>
        <c:ser>
          <c:idx val="6"/>
          <c:order val="5"/>
          <c:tx>
            <c:strRef>
              <c:f>'LOCAL '!$H$19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'!$H$21:$H$25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1.8570452467624747</c:v>
                </c:pt>
                <c:pt idx="3" formatCode="0.000">
                  <c:v>1.9833765154827403</c:v>
                </c:pt>
                <c:pt idx="4" formatCode="0.000">
                  <c:v>2.2071564200095337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D943-972D-5AE14D3FC96A}"/>
            </c:ext>
          </c:extLst>
        </c:ser>
        <c:ser>
          <c:idx val="7"/>
          <c:order val="6"/>
          <c:tx>
            <c:strRef>
              <c:f>'LOCAL '!$I$19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'!$I$21:$I$25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1.8576124769216718</c:v>
                </c:pt>
                <c:pt idx="3" formatCode="0.000">
                  <c:v>2.0004870498052774</c:v>
                </c:pt>
                <c:pt idx="4" formatCode="0.000">
                  <c:v>2.2101099693070592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2A-D943-972D-5AE14D3FC96A}"/>
            </c:ext>
          </c:extLst>
        </c:ser>
        <c:ser>
          <c:idx val="0"/>
          <c:order val="7"/>
          <c:tx>
            <c:strRef>
              <c:f>'LOCAL '!$B$19</c:f>
              <c:strCache>
                <c:ptCount val="1"/>
                <c:pt idx="0">
                  <c:v>  Linear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'!$B$21:$B$25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D943-972D-5AE14D3F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256111"/>
        <c:axId val="2114336079"/>
      </c:lineChart>
      <c:catAx>
        <c:axId val="207725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 Number</a:t>
                </a:r>
                <a:r>
                  <a:rPr lang="en-US" b="1" baseline="0">
                    <a:latin typeface="Times" pitchFamily="2" charset="0"/>
                  </a:rPr>
                  <a:t> of Threads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0.42715797946661799"/>
              <c:y val="0.93321947951888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14336079"/>
        <c:crossesAt val="0"/>
        <c:auto val="1"/>
        <c:lblAlgn val="ctr"/>
        <c:lblOffset val="100"/>
        <c:noMultiLvlLbl val="0"/>
      </c:catAx>
      <c:valAx>
        <c:axId val="2114336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9.6440070469594793E-3"/>
              <c:y val="0.4260066803382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0772561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18320105820109E-2"/>
          <c:y val="3.9012591119946982E-2"/>
          <c:w val="0.79960762617012626"/>
          <c:h val="0.83200960901259113"/>
        </c:manualLayout>
      </c:layout>
      <c:lineChart>
        <c:grouping val="standard"/>
        <c:varyColors val="0"/>
        <c:ser>
          <c:idx val="0"/>
          <c:order val="0"/>
          <c:tx>
            <c:strRef>
              <c:f>'LOCAL '!$B$19</c:f>
              <c:strCache>
                <c:ptCount val="1"/>
                <c:pt idx="0">
                  <c:v>  Linear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'!$B$21:$B$25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D943-972D-5AE14D3FC96A}"/>
            </c:ext>
          </c:extLst>
        </c:ser>
        <c:ser>
          <c:idx val="7"/>
          <c:order val="1"/>
          <c:tx>
            <c:strRef>
              <c:f>'LOCAL '!$I$19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'!$I$21:$I$25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1.8576124769216718</c:v>
                </c:pt>
                <c:pt idx="3" formatCode="0.000">
                  <c:v>2.0004870498052774</c:v>
                </c:pt>
                <c:pt idx="4" formatCode="0.000">
                  <c:v>2.2101099693070592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2A-D943-972D-5AE14D3FC96A}"/>
            </c:ext>
          </c:extLst>
        </c:ser>
        <c:ser>
          <c:idx val="6"/>
          <c:order val="2"/>
          <c:tx>
            <c:strRef>
              <c:f>'LOCAL '!$H$19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'!$H$21:$H$25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1.8570452467624747</c:v>
                </c:pt>
                <c:pt idx="3" formatCode="0.000">
                  <c:v>1.9833765154827403</c:v>
                </c:pt>
                <c:pt idx="4" formatCode="0.000">
                  <c:v>2.2071564200095337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D943-972D-5AE14D3FC96A}"/>
            </c:ext>
          </c:extLst>
        </c:ser>
        <c:ser>
          <c:idx val="5"/>
          <c:order val="3"/>
          <c:tx>
            <c:strRef>
              <c:f>'LOCAL '!$G$19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'!$G$21:$G$25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1.8470419390675834</c:v>
                </c:pt>
                <c:pt idx="3" formatCode="0.000">
                  <c:v>1.966174867928963</c:v>
                </c:pt>
                <c:pt idx="4" formatCode="0.000">
                  <c:v>2.1978621038413384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D943-972D-5AE14D3FC96A}"/>
            </c:ext>
          </c:extLst>
        </c:ser>
        <c:ser>
          <c:idx val="4"/>
          <c:order val="4"/>
          <c:tx>
            <c:strRef>
              <c:f>'LOCAL '!$F$19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'!$F$21:$F$25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1.8192629449357207</c:v>
                </c:pt>
                <c:pt idx="3" formatCode="0.000">
                  <c:v>1.9553675244678614</c:v>
                </c:pt>
                <c:pt idx="4" formatCode="0.000">
                  <c:v>2.1481088235338253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D943-972D-5AE14D3FC96A}"/>
            </c:ext>
          </c:extLst>
        </c:ser>
        <c:ser>
          <c:idx val="3"/>
          <c:order val="5"/>
          <c:tx>
            <c:strRef>
              <c:f>'LOCAL '!$E$19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'!$E$21:$E$25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1.7969474693497847</c:v>
                </c:pt>
                <c:pt idx="3" formatCode="0.000">
                  <c:v>1.9430291121365615</c:v>
                </c:pt>
                <c:pt idx="4" formatCode="0.000">
                  <c:v>2.1201109587172264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D943-972D-5AE14D3FC96A}"/>
            </c:ext>
          </c:extLst>
        </c:ser>
        <c:ser>
          <c:idx val="2"/>
          <c:order val="6"/>
          <c:tx>
            <c:strRef>
              <c:f>'LOCAL '!$D$19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'!$D$21:$D$25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1.7526721046009288</c:v>
                </c:pt>
                <c:pt idx="3" formatCode="0.000">
                  <c:v>1.9289026834975611</c:v>
                </c:pt>
                <c:pt idx="4" formatCode="0.000">
                  <c:v>2.0980302764232035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D943-972D-5AE14D3FC96A}"/>
            </c:ext>
          </c:extLst>
        </c:ser>
        <c:ser>
          <c:idx val="1"/>
          <c:order val="7"/>
          <c:tx>
            <c:strRef>
              <c:f>'LOCAL '!$C$19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'!$C$21:$C$25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1.6124944504344518</c:v>
                </c:pt>
                <c:pt idx="3" formatCode="0.000">
                  <c:v>1.9115221232284501</c:v>
                </c:pt>
                <c:pt idx="4" formatCode="0.000">
                  <c:v>2.06236362014001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D943-972D-5AE14D3F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256111"/>
        <c:axId val="2114336079"/>
      </c:lineChart>
      <c:catAx>
        <c:axId val="207725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 Number of Threads</a:t>
                </a:r>
              </a:p>
            </c:rich>
          </c:tx>
          <c:layout>
            <c:manualLayout>
              <c:xMode val="edge"/>
              <c:yMode val="edge"/>
              <c:x val="0.39162176943426941"/>
              <c:y val="0.9332195714601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2114336079"/>
        <c:crossesAt val="0"/>
        <c:auto val="1"/>
        <c:lblAlgn val="ctr"/>
        <c:lblOffset val="100"/>
        <c:noMultiLvlLbl val="0"/>
      </c:catAx>
      <c:valAx>
        <c:axId val="2114336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>
            <c:manualLayout>
              <c:xMode val="edge"/>
              <c:yMode val="edge"/>
              <c:x val="9.6440070469594793E-3"/>
              <c:y val="0.4260066803382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20772561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CLOUD!$C$30:$C$42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1.9647349803458647</c:v>
                </c:pt>
                <c:pt idx="2">
                  <c:v>3.6161292944819281</c:v>
                </c:pt>
                <c:pt idx="3">
                  <c:v>5.1447871982504836</c:v>
                </c:pt>
                <c:pt idx="4">
                  <c:v>6.4031797958649568</c:v>
                </c:pt>
                <c:pt idx="5">
                  <c:v>7.6804790381566761</c:v>
                </c:pt>
                <c:pt idx="6">
                  <c:v>8.4352870194794001</c:v>
                </c:pt>
                <c:pt idx="7">
                  <c:v>9.5561262352068113</c:v>
                </c:pt>
                <c:pt idx="8">
                  <c:v>10.402444727891156</c:v>
                </c:pt>
                <c:pt idx="9">
                  <c:v>10.355773300601033</c:v>
                </c:pt>
                <c:pt idx="10">
                  <c:v>10.778928123003723</c:v>
                </c:pt>
                <c:pt idx="11">
                  <c:v>8.1567401776933206</c:v>
                </c:pt>
                <c:pt idx="12">
                  <c:v>7.7905303211220964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ser>
          <c:idx val="1"/>
          <c:order val="1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CLOUD!$D$30:$D$42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1.9812981593028269</c:v>
                </c:pt>
                <c:pt idx="2">
                  <c:v>3.8920559498033582</c:v>
                </c:pt>
                <c:pt idx="3">
                  <c:v>5.7371619647140477</c:v>
                </c:pt>
                <c:pt idx="4">
                  <c:v>7.5220132939821882</c:v>
                </c:pt>
                <c:pt idx="5">
                  <c:v>9.1471380455039597</c:v>
                </c:pt>
                <c:pt idx="6">
                  <c:v>11.020605716858507</c:v>
                </c:pt>
                <c:pt idx="7">
                  <c:v>12.925976092338713</c:v>
                </c:pt>
                <c:pt idx="8">
                  <c:v>14.536146599362175</c:v>
                </c:pt>
                <c:pt idx="9">
                  <c:v>15.728724802530284</c:v>
                </c:pt>
                <c:pt idx="10">
                  <c:v>17.640447387509653</c:v>
                </c:pt>
                <c:pt idx="11">
                  <c:v>18.185014906940172</c:v>
                </c:pt>
                <c:pt idx="12">
                  <c:v>16.866597461172589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2"/>
          <c:order val="2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CLOUD!$E$30:$E$42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1.9632514575169644</c:v>
                </c:pt>
                <c:pt idx="2">
                  <c:v>3.8966456980909738</c:v>
                </c:pt>
                <c:pt idx="3">
                  <c:v>5.780548849954255</c:v>
                </c:pt>
                <c:pt idx="4">
                  <c:v>7.6374621554150961</c:v>
                </c:pt>
                <c:pt idx="5">
                  <c:v>9.5228751677049424</c:v>
                </c:pt>
                <c:pt idx="6">
                  <c:v>11.124254588515392</c:v>
                </c:pt>
                <c:pt idx="7">
                  <c:v>12.804618849409824</c:v>
                </c:pt>
                <c:pt idx="8">
                  <c:v>14.312313069220778</c:v>
                </c:pt>
                <c:pt idx="9">
                  <c:v>15.230327020258102</c:v>
                </c:pt>
                <c:pt idx="10">
                  <c:v>11.655330787423502</c:v>
                </c:pt>
                <c:pt idx="11">
                  <c:v>11.948831187282117</c:v>
                </c:pt>
                <c:pt idx="12">
                  <c:v>13.118103991194769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3"/>
          <c:order val="3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CLOUD!$F$30:$F$42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1.978947349642403</c:v>
                </c:pt>
                <c:pt idx="2">
                  <c:v>3.9305432170436059</c:v>
                </c:pt>
                <c:pt idx="3">
                  <c:v>5.8317176364703087</c:v>
                </c:pt>
                <c:pt idx="4">
                  <c:v>7.7482775288056418</c:v>
                </c:pt>
                <c:pt idx="5">
                  <c:v>9.5803465632135865</c:v>
                </c:pt>
                <c:pt idx="6">
                  <c:v>11.222164445757342</c:v>
                </c:pt>
                <c:pt idx="7">
                  <c:v>11.30833570178182</c:v>
                </c:pt>
                <c:pt idx="8">
                  <c:v>9.006215163921782</c:v>
                </c:pt>
                <c:pt idx="9">
                  <c:v>10.105552814486641</c:v>
                </c:pt>
                <c:pt idx="10">
                  <c:v>11.063439296212017</c:v>
                </c:pt>
                <c:pt idx="11">
                  <c:v>11.991283374850337</c:v>
                </c:pt>
                <c:pt idx="12">
                  <c:v>13.191433850006039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4"/>
          <c:order val="4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CLOUD!$G$30:$G$42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1.9739976849927738</c:v>
                </c:pt>
                <c:pt idx="2">
                  <c:v>3.8039301984728051</c:v>
                </c:pt>
                <c:pt idx="3">
                  <c:v>5.6222777352139586</c:v>
                </c:pt>
                <c:pt idx="4">
                  <c:v>7.7587294711829342</c:v>
                </c:pt>
                <c:pt idx="5">
                  <c:v>9.5686196014973977</c:v>
                </c:pt>
                <c:pt idx="6">
                  <c:v>11.540043251369962</c:v>
                </c:pt>
                <c:pt idx="7">
                  <c:v>9.945230972714505</c:v>
                </c:pt>
                <c:pt idx="8">
                  <c:v>9.094134371551263</c:v>
                </c:pt>
                <c:pt idx="9">
                  <c:v>10.234297522190547</c:v>
                </c:pt>
                <c:pt idx="10">
                  <c:v>11.277337474195022</c:v>
                </c:pt>
                <c:pt idx="11">
                  <c:v>12.259503451631577</c:v>
                </c:pt>
                <c:pt idx="12">
                  <c:v>13.445314636776164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5"/>
          <c:order val="5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CLOUD!$H$30:$H$42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1.9746604205076892</c:v>
                </c:pt>
                <c:pt idx="2">
                  <c:v>3.9406289893429927</c:v>
                </c:pt>
                <c:pt idx="3">
                  <c:v>5.8704532937142178</c:v>
                </c:pt>
                <c:pt idx="4">
                  <c:v>7.6867305526609462</c:v>
                </c:pt>
                <c:pt idx="5">
                  <c:v>9.7291235628800994</c:v>
                </c:pt>
                <c:pt idx="6">
                  <c:v>11.600035071220377</c:v>
                </c:pt>
                <c:pt idx="7">
                  <c:v>8.8907204835482627</c:v>
                </c:pt>
                <c:pt idx="8">
                  <c:v>9.1444006329181988</c:v>
                </c:pt>
                <c:pt idx="9">
                  <c:v>10.27309643923512</c:v>
                </c:pt>
                <c:pt idx="10">
                  <c:v>11.381109279869438</c:v>
                </c:pt>
                <c:pt idx="11">
                  <c:v>12.459767088375358</c:v>
                </c:pt>
                <c:pt idx="12">
                  <c:v>13.581513966797905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6"/>
          <c:order val="6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CLOUD!$I$30:$I$42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1.9910831123710535</c:v>
                </c:pt>
                <c:pt idx="2">
                  <c:v>3.939027393367474</c:v>
                </c:pt>
                <c:pt idx="3">
                  <c:v>5.8299628024520214</c:v>
                </c:pt>
                <c:pt idx="4">
                  <c:v>7.8293540440270082</c:v>
                </c:pt>
                <c:pt idx="5">
                  <c:v>9.6199514177590526</c:v>
                </c:pt>
                <c:pt idx="6">
                  <c:v>11.539010092579629</c:v>
                </c:pt>
                <c:pt idx="7">
                  <c:v>8.7077610618557753</c:v>
                </c:pt>
                <c:pt idx="8">
                  <c:v>9.5605774607877123</c:v>
                </c:pt>
                <c:pt idx="9">
                  <c:v>10.285614785587194</c:v>
                </c:pt>
                <c:pt idx="10">
                  <c:v>11.405658341485871</c:v>
                </c:pt>
                <c:pt idx="11">
                  <c:v>12.504292748224282</c:v>
                </c:pt>
                <c:pt idx="12">
                  <c:v>13.625991857869238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ser>
          <c:idx val="7"/>
          <c:order val="7"/>
          <c:tx>
            <c:strRef>
              <c:f>CLOUD!$B$28</c:f>
              <c:strCache>
                <c:ptCount val="1"/>
                <c:pt idx="0">
                  <c:v>  Linear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CLOUD!$B$30:$B$42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</a:t>
                </a:r>
                <a:r>
                  <a:rPr lang="en-US" b="1" baseline="0">
                    <a:latin typeface="Times" pitchFamily="2" charset="0"/>
                  </a:rPr>
                  <a:t> of vCPUs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0.44771594930382613"/>
              <c:y val="0.95452950376520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286232</xdr:colOff>
      <xdr:row>15</xdr:row>
      <xdr:rowOff>12555</xdr:rowOff>
    </xdr:from>
    <xdr:to>
      <xdr:col>5</xdr:col>
      <xdr:colOff>379232</xdr:colOff>
      <xdr:row>35</xdr:row>
      <xdr:rowOff>146156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01D881-57AC-894D-842F-BB5E3EAD2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274685</xdr:colOff>
      <xdr:row>37</xdr:row>
      <xdr:rowOff>204211</xdr:rowOff>
    </xdr:from>
    <xdr:to>
      <xdr:col>5</xdr:col>
      <xdr:colOff>363682</xdr:colOff>
      <xdr:row>58</xdr:row>
      <xdr:rowOff>131618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6036BB-71AD-764F-8BCD-08D3CC77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781532</xdr:colOff>
      <xdr:row>15</xdr:row>
      <xdr:rowOff>12555</xdr:rowOff>
    </xdr:from>
    <xdr:to>
      <xdr:col>12</xdr:col>
      <xdr:colOff>528632</xdr:colOff>
      <xdr:row>31</xdr:row>
      <xdr:rowOff>53195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963E7-2A0E-1545-9F92-C1D451701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909684</xdr:colOff>
      <xdr:row>38</xdr:row>
      <xdr:rowOff>13711</xdr:rowOff>
    </xdr:from>
    <xdr:to>
      <xdr:col>12</xdr:col>
      <xdr:colOff>656784</xdr:colOff>
      <xdr:row>55</xdr:row>
      <xdr:rowOff>170111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11D2E3-3B90-154F-B443-08E7F534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742950</xdr:colOff>
      <xdr:row>7</xdr:row>
      <xdr:rowOff>114300</xdr:rowOff>
    </xdr:from>
    <xdr:ext cx="33920" cy="187872"/>
    <mc:AlternateContent xmlns:mc="http://schemas.openxmlformats.org/markup-compatibility/2006" xmlns:a14="http://schemas.microsoft.com/office/drawing/2010/main">
      <mc:Choice Requires="a14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18865850" y="1536700"/>
              <a:ext cx="339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pPr/>
                <a:t> </a:t>
              </a:fld>
              <a:endParaRPr lang="en-US" sz="1100"/>
            </a:p>
          </xdr:txBody>
        </xdr:sp>
      </mc:Choice>
      <mc:Fallback xmlns="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8574617" y="3771900"/>
              <a:ext cx="6867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t> </a:t>
              </a:fld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326520</xdr:colOff>
      <xdr:row>60</xdr:row>
      <xdr:rowOff>1414</xdr:rowOff>
    </xdr:from>
    <xdr:to>
      <xdr:col>6</xdr:col>
      <xdr:colOff>407130</xdr:colOff>
      <xdr:row>80</xdr:row>
      <xdr:rowOff>202982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D30542-F71A-5949-AF23-39132159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722760</xdr:colOff>
      <xdr:row>60</xdr:row>
      <xdr:rowOff>42054</xdr:rowOff>
    </xdr:from>
    <xdr:to>
      <xdr:col>14</xdr:col>
      <xdr:colOff>483640</xdr:colOff>
      <xdr:row>77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D2EB2-6473-264C-AF9B-98B99906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474133</xdr:colOff>
      <xdr:row>27</xdr:row>
      <xdr:rowOff>55031</xdr:rowOff>
    </xdr:from>
    <xdr:to>
      <xdr:col>5</xdr:col>
      <xdr:colOff>753551</xdr:colOff>
      <xdr:row>48</xdr:row>
      <xdr:rowOff>93431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99B87-BBF5-8145-86D8-E4D6EC3D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5336</xdr:colOff>
      <xdr:row>27</xdr:row>
      <xdr:rowOff>83192</xdr:rowOff>
    </xdr:from>
    <xdr:to>
      <xdr:col>14</xdr:col>
      <xdr:colOff>54476</xdr:colOff>
      <xdr:row>44</xdr:row>
      <xdr:rowOff>184683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215B7-A086-A942-B7D2-9DB7A45E0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381642</xdr:colOff>
      <xdr:row>44</xdr:row>
      <xdr:rowOff>39511</xdr:rowOff>
    </xdr:from>
    <xdr:to>
      <xdr:col>5</xdr:col>
      <xdr:colOff>987653</xdr:colOff>
      <xdr:row>65</xdr:row>
      <xdr:rowOff>196444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37EE9-35F3-274F-AD74-989DA1E46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373175</xdr:colOff>
      <xdr:row>87</xdr:row>
      <xdr:rowOff>2822</xdr:rowOff>
    </xdr:from>
    <xdr:to>
      <xdr:col>5</xdr:col>
      <xdr:colOff>966486</xdr:colOff>
      <xdr:row>108</xdr:row>
      <xdr:rowOff>165399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0A1F5-1A31-6548-AECA-6E34E50A2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13341</xdr:colOff>
      <xdr:row>44</xdr:row>
      <xdr:rowOff>39511</xdr:rowOff>
    </xdr:from>
    <xdr:to>
      <xdr:col>11</xdr:col>
      <xdr:colOff>817941</xdr:colOff>
      <xdr:row>60</xdr:row>
      <xdr:rowOff>71511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83C92-4A29-D144-8505-6A9CBAEB4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1249179</xdr:colOff>
      <xdr:row>87</xdr:row>
      <xdr:rowOff>22315</xdr:rowOff>
    </xdr:from>
    <xdr:to>
      <xdr:col>11</xdr:col>
      <xdr:colOff>782007</xdr:colOff>
      <xdr:row>102</xdr:row>
      <xdr:rowOff>175552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F2A5A7-9997-5D43-971A-A9E84AA6A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0369-59A4-F544-8923-1D9BFC1C84D1}">
  <dimension ref="A1:I13"/>
  <sheetViews>
    <sheetView zoomScale="66" zoomScaleNormal="110" workbookViewId="0">
      <selection activeCell="I35" sqref="I35"/>
    </sheetView>
  </sheetViews>
  <sheetFormatPr baseColWidth="10" defaultRowHeight="16" x14ac:dyDescent="0.2"/>
  <cols>
    <col min="1" max="1" width="17.5" customWidth="1"/>
    <col min="2" max="2" width="16.6640625" customWidth="1"/>
    <col min="3" max="3" width="17.1640625" customWidth="1"/>
    <col min="4" max="4" width="16" customWidth="1"/>
    <col min="5" max="5" width="17.6640625" customWidth="1"/>
    <col min="6" max="6" width="19.1640625" customWidth="1"/>
    <col min="7" max="7" width="17.33203125" customWidth="1"/>
    <col min="8" max="8" width="17.1640625" customWidth="1"/>
    <col min="9" max="9" width="20.33203125" customWidth="1"/>
  </cols>
  <sheetData>
    <row r="1" spans="1:9" x14ac:dyDescent="0.2">
      <c r="A1" s="29" t="s">
        <v>28</v>
      </c>
      <c r="B1" s="29"/>
      <c r="C1" s="29"/>
      <c r="D1" s="29"/>
      <c r="E1" s="29"/>
      <c r="F1" s="29"/>
      <c r="G1" s="29"/>
      <c r="H1" s="29"/>
      <c r="I1" s="29"/>
    </row>
    <row r="3" spans="1:9" x14ac:dyDescent="0.2">
      <c r="A3" s="29" t="s">
        <v>21</v>
      </c>
      <c r="B3" s="29"/>
      <c r="C3" s="29"/>
      <c r="D3" s="29"/>
      <c r="E3" s="29"/>
      <c r="F3" s="29"/>
      <c r="G3" s="29"/>
      <c r="H3" s="29"/>
      <c r="I3" s="29"/>
    </row>
    <row r="5" spans="1:9" x14ac:dyDescent="0.2">
      <c r="A5" s="1" t="s">
        <v>29</v>
      </c>
      <c r="B5" s="1" t="s">
        <v>30</v>
      </c>
      <c r="C5" s="1" t="s">
        <v>31</v>
      </c>
      <c r="D5" s="1" t="s">
        <v>32</v>
      </c>
      <c r="F5" s="1"/>
      <c r="H5" s="1"/>
      <c r="I5" s="1"/>
    </row>
    <row r="7" spans="1:9" x14ac:dyDescent="0.2">
      <c r="A7" s="1">
        <v>4</v>
      </c>
      <c r="B7">
        <v>12</v>
      </c>
      <c r="C7" s="23">
        <v>174744732.579146</v>
      </c>
      <c r="D7" s="15">
        <v>0.25099100000000002</v>
      </c>
    </row>
    <row r="8" spans="1:9" x14ac:dyDescent="0.2">
      <c r="A8" s="1">
        <v>8</v>
      </c>
      <c r="B8">
        <v>59</v>
      </c>
      <c r="C8" s="23">
        <v>77400160.544761002</v>
      </c>
      <c r="D8" s="15">
        <v>2.0194380000000001</v>
      </c>
    </row>
    <row r="9" spans="1:9" x14ac:dyDescent="0.2">
      <c r="A9" s="1">
        <v>16</v>
      </c>
      <c r="B9">
        <v>82</v>
      </c>
      <c r="C9" s="23">
        <v>41742696.647409</v>
      </c>
      <c r="D9" s="15">
        <v>5.1974109999999998</v>
      </c>
    </row>
    <row r="10" spans="1:9" x14ac:dyDescent="0.2">
      <c r="A10" s="1">
        <v>32</v>
      </c>
      <c r="B10">
        <v>111</v>
      </c>
      <c r="C10" s="23">
        <v>27286728.058819</v>
      </c>
      <c r="D10" s="15">
        <v>13.492391</v>
      </c>
    </row>
    <row r="11" spans="1:9" x14ac:dyDescent="0.2">
      <c r="A11" s="1">
        <v>64</v>
      </c>
      <c r="B11">
        <v>132</v>
      </c>
      <c r="C11" s="23">
        <v>11611661.20091</v>
      </c>
      <c r="D11" s="15">
        <v>31.549969999999998</v>
      </c>
    </row>
    <row r="12" spans="1:9" x14ac:dyDescent="0.2">
      <c r="A12" s="1">
        <v>128</v>
      </c>
      <c r="B12">
        <v>144</v>
      </c>
      <c r="C12" s="23">
        <v>7148229.3579909997</v>
      </c>
      <c r="D12" s="15">
        <v>66.656898999999996</v>
      </c>
    </row>
    <row r="13" spans="1:9" x14ac:dyDescent="0.2">
      <c r="A13" s="1">
        <v>256</v>
      </c>
      <c r="B13">
        <v>172</v>
      </c>
      <c r="C13" s="23">
        <v>4321454.0436190004</v>
      </c>
      <c r="D13" s="15">
        <v>156.77709400000001</v>
      </c>
    </row>
  </sheetData>
  <mergeCells count="2">
    <mergeCell ref="A1:I1"/>
    <mergeCell ref="A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805F-A6DC-D642-B1E0-D0E301BFF292}">
  <dimension ref="A1:AA119"/>
  <sheetViews>
    <sheetView zoomScale="91" zoomScaleNormal="120" workbookViewId="0">
      <selection activeCell="E18" sqref="E18"/>
    </sheetView>
  </sheetViews>
  <sheetFormatPr baseColWidth="10" defaultRowHeight="16" x14ac:dyDescent="0.2"/>
  <cols>
    <col min="1" max="1" width="18.1640625" customWidth="1"/>
    <col min="2" max="2" width="15.83203125" customWidth="1"/>
    <col min="3" max="3" width="12.5" customWidth="1"/>
    <col min="4" max="5" width="12.6640625" customWidth="1"/>
    <col min="6" max="6" width="13.33203125" customWidth="1"/>
    <col min="7" max="7" width="11.83203125" customWidth="1"/>
    <col min="8" max="8" width="12.6640625" customWidth="1"/>
    <col min="9" max="9" width="13.83203125" customWidth="1"/>
    <col min="10" max="10" width="13" customWidth="1"/>
    <col min="11" max="11" width="14.33203125" customWidth="1"/>
    <col min="12" max="12" width="13.33203125" customWidth="1"/>
    <col min="13" max="13" width="15" customWidth="1"/>
    <col min="14" max="14" width="12.6640625" customWidth="1"/>
    <col min="15" max="15" width="10.83203125" customWidth="1"/>
    <col min="16" max="16" width="11.33203125" customWidth="1"/>
    <col min="17" max="17" width="12.6640625" customWidth="1"/>
  </cols>
  <sheetData>
    <row r="1" spans="1:27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5"/>
      <c r="K1" s="5"/>
      <c r="L1" s="5"/>
      <c r="M1" s="5"/>
      <c r="N1" s="5"/>
      <c r="O1" s="5"/>
      <c r="P1" s="5"/>
      <c r="Q1" s="5"/>
    </row>
    <row r="3" spans="1:27" x14ac:dyDescent="0.2">
      <c r="A3" s="29" t="s">
        <v>21</v>
      </c>
      <c r="B3" s="29"/>
      <c r="C3" s="29"/>
      <c r="D3" s="29"/>
      <c r="E3" s="29"/>
      <c r="F3" s="29"/>
      <c r="G3" s="29"/>
      <c r="H3" s="29"/>
      <c r="I3" s="29"/>
      <c r="J3" s="5"/>
      <c r="K3" s="5"/>
      <c r="L3" s="5"/>
      <c r="M3" s="5"/>
      <c r="N3" s="5"/>
      <c r="O3" s="5"/>
      <c r="P3" s="5"/>
      <c r="Q3" s="5"/>
      <c r="R3" s="5"/>
    </row>
    <row r="5" spans="1:27" ht="16" customHeight="1" x14ac:dyDescent="0.2">
      <c r="A5" s="29" t="s">
        <v>25</v>
      </c>
      <c r="B5" s="29"/>
      <c r="C5" s="29"/>
      <c r="D5" s="29"/>
      <c r="E5" s="29"/>
      <c r="F5" s="29"/>
      <c r="G5" s="29"/>
      <c r="H5" s="29"/>
      <c r="I5" s="29"/>
      <c r="J5" s="22"/>
      <c r="K5" s="22"/>
      <c r="L5" s="22"/>
      <c r="M5" s="22"/>
      <c r="N5" s="22"/>
      <c r="O5" s="22"/>
      <c r="P5" s="22"/>
      <c r="Q5" s="22"/>
    </row>
    <row r="7" spans="1:27" ht="16" customHeight="1" x14ac:dyDescent="0.2">
      <c r="A7" s="30" t="s">
        <v>26</v>
      </c>
      <c r="B7" s="30"/>
      <c r="C7" s="30"/>
      <c r="D7" s="30"/>
      <c r="E7" s="30"/>
      <c r="F7" s="30"/>
      <c r="G7" s="30"/>
      <c r="H7" s="30"/>
      <c r="I7" s="30"/>
      <c r="J7" s="5"/>
      <c r="K7" s="29"/>
      <c r="L7" s="29"/>
      <c r="M7" s="29"/>
      <c r="N7" s="29"/>
      <c r="O7" s="29"/>
      <c r="P7" s="29"/>
      <c r="Q7" s="29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31" t="s">
        <v>27</v>
      </c>
      <c r="B8" s="31"/>
      <c r="C8" s="31"/>
      <c r="D8" s="31"/>
      <c r="E8" s="31"/>
      <c r="F8" s="31"/>
      <c r="G8" s="31"/>
      <c r="H8" s="31"/>
      <c r="I8" s="31"/>
    </row>
    <row r="9" spans="1:27" ht="16" customHeight="1" x14ac:dyDescent="0.2">
      <c r="K9" s="6"/>
      <c r="L9" s="6"/>
      <c r="M9" s="6"/>
      <c r="N9" s="6"/>
      <c r="O9" s="6"/>
      <c r="P9" s="6"/>
      <c r="Q9" s="6"/>
    </row>
    <row r="10" spans="1:27" x14ac:dyDescent="0.2">
      <c r="A10" s="7" t="s">
        <v>7</v>
      </c>
      <c r="C10" s="18">
        <v>4</v>
      </c>
      <c r="D10" s="18">
        <v>8</v>
      </c>
      <c r="E10" s="18">
        <v>16</v>
      </c>
      <c r="F10" s="18">
        <v>32</v>
      </c>
      <c r="G10" s="18">
        <v>64</v>
      </c>
      <c r="H10" s="18">
        <v>128</v>
      </c>
      <c r="I10" s="18">
        <v>256</v>
      </c>
    </row>
    <row r="11" spans="1:27" x14ac:dyDescent="0.2">
      <c r="K11" s="3"/>
      <c r="L11" s="3"/>
      <c r="M11" s="3"/>
      <c r="N11" s="3"/>
      <c r="O11" s="3"/>
      <c r="P11" s="3"/>
      <c r="Q11" s="3"/>
    </row>
    <row r="12" spans="1:27" x14ac:dyDescent="0.2">
      <c r="A12" t="s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3"/>
      <c r="L12" s="3"/>
      <c r="M12" s="3"/>
      <c r="N12" s="3"/>
      <c r="O12" s="3"/>
      <c r="P12" s="3"/>
      <c r="Q12" s="3"/>
    </row>
    <row r="13" spans="1:27" x14ac:dyDescent="0.2">
      <c r="A13" t="s">
        <v>2</v>
      </c>
      <c r="C13" s="3">
        <v>0.79200000000000004</v>
      </c>
      <c r="D13" s="3">
        <v>0.877</v>
      </c>
      <c r="E13" s="3">
        <v>0.92600000000000005</v>
      </c>
      <c r="F13" s="3">
        <v>0.96399999999999997</v>
      </c>
      <c r="G13" s="3">
        <v>0.98099999999999998</v>
      </c>
      <c r="H13" s="3">
        <v>0.99099999999999999</v>
      </c>
      <c r="I13" s="3">
        <v>0.995</v>
      </c>
      <c r="K13" s="3"/>
      <c r="L13" s="3"/>
      <c r="M13" s="3"/>
      <c r="N13" s="3"/>
      <c r="O13" s="3"/>
      <c r="P13" s="3"/>
      <c r="Q13" s="3"/>
    </row>
    <row r="14" spans="1:27" x14ac:dyDescent="0.2">
      <c r="A14" t="s">
        <v>3</v>
      </c>
      <c r="C14" s="3">
        <v>0.189</v>
      </c>
      <c r="D14" s="3">
        <v>0.123</v>
      </c>
      <c r="E14" s="3">
        <v>7.2999999999999995E-2</v>
      </c>
      <c r="F14" s="3">
        <v>3.5999999999999997E-2</v>
      </c>
      <c r="G14" s="3">
        <v>1.9E-2</v>
      </c>
      <c r="H14" s="3">
        <v>8.9999999999999993E-3</v>
      </c>
      <c r="I14" s="3">
        <v>5.0000000000000001E-3</v>
      </c>
      <c r="K14" s="3"/>
      <c r="L14" s="3"/>
      <c r="M14" s="3"/>
      <c r="N14" s="3"/>
      <c r="O14" s="3"/>
      <c r="P14" s="3"/>
      <c r="Q14" s="3"/>
    </row>
    <row r="15" spans="1:27" x14ac:dyDescent="0.2">
      <c r="A15" t="s">
        <v>38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K15" s="3"/>
      <c r="L15" s="3"/>
      <c r="M15" s="3"/>
      <c r="N15" s="3"/>
      <c r="O15" s="3"/>
      <c r="P15" s="3"/>
      <c r="Q15" s="3"/>
    </row>
    <row r="16" spans="1:27" x14ac:dyDescent="0.2">
      <c r="A16" t="s">
        <v>4</v>
      </c>
      <c r="C16" s="3">
        <v>1.9E-2</v>
      </c>
      <c r="D16" s="3">
        <v>0</v>
      </c>
      <c r="E16" s="3">
        <v>1E-3</v>
      </c>
      <c r="F16" s="3">
        <v>0</v>
      </c>
      <c r="G16" s="3">
        <v>0</v>
      </c>
      <c r="H16" s="3">
        <v>0</v>
      </c>
      <c r="I16" s="3">
        <v>0</v>
      </c>
    </row>
    <row r="17" spans="1:17" x14ac:dyDescent="0.2">
      <c r="K17" s="4"/>
      <c r="L17" s="4"/>
      <c r="M17" s="4"/>
      <c r="N17" s="4"/>
      <c r="O17" s="4"/>
      <c r="P17" s="4"/>
      <c r="Q17" s="4"/>
    </row>
    <row r="18" spans="1:17" x14ac:dyDescent="0.2">
      <c r="A18" t="s">
        <v>6</v>
      </c>
      <c r="C18" s="4">
        <f t="shared" ref="C18:I18" si="0">SUM(C13, C16)</f>
        <v>0.81100000000000005</v>
      </c>
      <c r="D18" s="4">
        <f t="shared" si="0"/>
        <v>0.877</v>
      </c>
      <c r="E18" s="4">
        <f t="shared" si="0"/>
        <v>0.92700000000000005</v>
      </c>
      <c r="F18" s="4">
        <f t="shared" si="0"/>
        <v>0.96399999999999997</v>
      </c>
      <c r="G18" s="4">
        <f t="shared" si="0"/>
        <v>0.98099999999999998</v>
      </c>
      <c r="H18" s="4">
        <f t="shared" si="0"/>
        <v>0.99099999999999999</v>
      </c>
      <c r="I18" s="4">
        <f t="shared" si="0"/>
        <v>0.995</v>
      </c>
    </row>
    <row r="19" spans="1:17" x14ac:dyDescent="0.2"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29" t="s">
        <v>40</v>
      </c>
      <c r="B20" s="29"/>
      <c r="C20" s="29"/>
      <c r="D20" s="29"/>
      <c r="E20" s="29"/>
      <c r="F20" s="29"/>
      <c r="G20" s="29"/>
      <c r="H20" s="29"/>
      <c r="I20" s="29"/>
    </row>
    <row r="22" spans="1:17" x14ac:dyDescent="0.2">
      <c r="A22" s="19" t="s">
        <v>24</v>
      </c>
      <c r="B22" s="1" t="s">
        <v>42</v>
      </c>
      <c r="C22" s="1" t="s">
        <v>8</v>
      </c>
      <c r="D22" s="1" t="s">
        <v>9</v>
      </c>
      <c r="E22" s="1" t="s">
        <v>10</v>
      </c>
      <c r="F22" s="1" t="s">
        <v>11</v>
      </c>
      <c r="G22" s="1" t="s">
        <v>12</v>
      </c>
      <c r="H22" s="1" t="s">
        <v>13</v>
      </c>
      <c r="I22" s="1" t="s">
        <v>14</v>
      </c>
    </row>
    <row r="24" spans="1:1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17" x14ac:dyDescent="0.2">
      <c r="A25">
        <v>1</v>
      </c>
      <c r="B25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</row>
    <row r="26" spans="1:17" x14ac:dyDescent="0.2">
      <c r="A26" s="10">
        <v>2</v>
      </c>
      <c r="B26" s="10">
        <v>2</v>
      </c>
      <c r="C26" s="15">
        <f t="shared" ref="C26:I35" si="1">1/((1-C$18)+C$18/$B26)</f>
        <v>1.6820857863751051</v>
      </c>
      <c r="D26" s="15">
        <f t="shared" si="1"/>
        <v>1.7809439002671417</v>
      </c>
      <c r="E26" s="15">
        <f t="shared" si="1"/>
        <v>1.8639328984156571</v>
      </c>
      <c r="F26" s="15">
        <f t="shared" si="1"/>
        <v>1.9305019305019304</v>
      </c>
      <c r="G26" s="15">
        <f t="shared" si="1"/>
        <v>1.9627085377821392</v>
      </c>
      <c r="H26" s="15">
        <f t="shared" si="1"/>
        <v>1.9821605550049557</v>
      </c>
      <c r="I26" s="15">
        <f t="shared" si="1"/>
        <v>1.9900497512437814</v>
      </c>
    </row>
    <row r="27" spans="1:17" x14ac:dyDescent="0.2">
      <c r="A27">
        <v>3</v>
      </c>
      <c r="B27">
        <v>3</v>
      </c>
      <c r="C27" s="15">
        <f t="shared" si="1"/>
        <v>2.1770682148040641</v>
      </c>
      <c r="D27" s="15">
        <f t="shared" si="1"/>
        <v>2.407704654895666</v>
      </c>
      <c r="E27" s="15">
        <f t="shared" si="1"/>
        <v>2.6178010471204192</v>
      </c>
      <c r="F27" s="15">
        <f t="shared" si="1"/>
        <v>2.7985074626865671</v>
      </c>
      <c r="G27" s="15">
        <f t="shared" si="1"/>
        <v>2.8901734104046239</v>
      </c>
      <c r="H27" s="15">
        <f t="shared" si="1"/>
        <v>2.9469548133595285</v>
      </c>
      <c r="I27" s="15">
        <f t="shared" si="1"/>
        <v>2.9702970297029703</v>
      </c>
    </row>
    <row r="28" spans="1:17" x14ac:dyDescent="0.2">
      <c r="A28" s="10">
        <v>4</v>
      </c>
      <c r="B28" s="10">
        <v>4</v>
      </c>
      <c r="C28" s="15">
        <f t="shared" si="1"/>
        <v>2.5526483726866629</v>
      </c>
      <c r="D28" s="15">
        <f t="shared" si="1"/>
        <v>2.9218407596785974</v>
      </c>
      <c r="E28" s="15">
        <f t="shared" si="1"/>
        <v>3.2813781788351113</v>
      </c>
      <c r="F28" s="15">
        <f t="shared" si="1"/>
        <v>3.6101083032490973</v>
      </c>
      <c r="G28" s="15">
        <f t="shared" si="1"/>
        <v>3.7842951750236522</v>
      </c>
      <c r="H28" s="15">
        <f t="shared" si="1"/>
        <v>3.8948393378773121</v>
      </c>
      <c r="I28" s="15">
        <f t="shared" si="1"/>
        <v>3.9408866995073888</v>
      </c>
    </row>
    <row r="29" spans="1:17" x14ac:dyDescent="0.2">
      <c r="A29">
        <v>5</v>
      </c>
      <c r="B29">
        <v>5</v>
      </c>
      <c r="C29" s="15">
        <f t="shared" si="1"/>
        <v>2.8473804100227795</v>
      </c>
      <c r="D29" s="15">
        <f t="shared" si="1"/>
        <v>3.3512064343163539</v>
      </c>
      <c r="E29" s="15">
        <f t="shared" si="1"/>
        <v>3.8699690402476787</v>
      </c>
      <c r="F29" s="15">
        <f t="shared" si="1"/>
        <v>4.37062937062937</v>
      </c>
      <c r="G29" s="15">
        <f t="shared" si="1"/>
        <v>4.6468401486988844</v>
      </c>
      <c r="H29" s="15">
        <f t="shared" si="1"/>
        <v>4.8262548262548259</v>
      </c>
      <c r="I29" s="15">
        <f t="shared" si="1"/>
        <v>4.901960784313725</v>
      </c>
    </row>
    <row r="30" spans="1:17" x14ac:dyDescent="0.2">
      <c r="A30" s="10">
        <v>6</v>
      </c>
      <c r="B30" s="10">
        <v>6</v>
      </c>
      <c r="C30" s="15">
        <f t="shared" si="1"/>
        <v>3.0848329048843195</v>
      </c>
      <c r="D30" s="15">
        <f t="shared" si="1"/>
        <v>3.7151702786377707</v>
      </c>
      <c r="E30" s="15">
        <f t="shared" si="1"/>
        <v>4.3956043956043969</v>
      </c>
      <c r="F30" s="15">
        <f t="shared" si="1"/>
        <v>5.0847457627118642</v>
      </c>
      <c r="G30" s="15">
        <f t="shared" si="1"/>
        <v>5.4794520547945202</v>
      </c>
      <c r="H30" s="15">
        <f t="shared" si="1"/>
        <v>5.741626794258373</v>
      </c>
      <c r="I30" s="15">
        <f t="shared" si="1"/>
        <v>5.8536585365853657</v>
      </c>
    </row>
    <row r="31" spans="1:17" x14ac:dyDescent="0.2">
      <c r="A31">
        <v>7</v>
      </c>
      <c r="B31">
        <v>7</v>
      </c>
      <c r="C31" s="15">
        <f t="shared" si="1"/>
        <v>3.2802249297094663</v>
      </c>
      <c r="D31" s="15">
        <f t="shared" si="1"/>
        <v>4.0276179516685851</v>
      </c>
      <c r="E31" s="15">
        <f t="shared" si="1"/>
        <v>4.8678720445062602</v>
      </c>
      <c r="F31" s="15">
        <f t="shared" si="1"/>
        <v>5.7565789473684204</v>
      </c>
      <c r="G31" s="15">
        <f t="shared" si="1"/>
        <v>6.2836624775583472</v>
      </c>
      <c r="H31" s="15">
        <f t="shared" si="1"/>
        <v>6.6413662239089177</v>
      </c>
      <c r="I31" s="15">
        <f t="shared" si="1"/>
        <v>6.7961165048543686</v>
      </c>
    </row>
    <row r="32" spans="1:17" x14ac:dyDescent="0.2">
      <c r="A32" s="10">
        <v>8</v>
      </c>
      <c r="B32" s="10">
        <v>8</v>
      </c>
      <c r="C32" s="15">
        <f t="shared" si="1"/>
        <v>3.4438226431338794</v>
      </c>
      <c r="D32" s="15">
        <f t="shared" si="1"/>
        <v>4.2987641053197203</v>
      </c>
      <c r="E32" s="15">
        <f t="shared" si="1"/>
        <v>5.2945069490403718</v>
      </c>
      <c r="F32" s="15">
        <f t="shared" si="1"/>
        <v>6.3897763578274747</v>
      </c>
      <c r="G32" s="15">
        <f t="shared" si="1"/>
        <v>7.0609002647837595</v>
      </c>
      <c r="H32" s="15">
        <f t="shared" si="1"/>
        <v>7.5258701787394156</v>
      </c>
      <c r="I32" s="15">
        <f t="shared" si="1"/>
        <v>7.7294685990338152</v>
      </c>
    </row>
    <row r="33" spans="1:9" x14ac:dyDescent="0.2">
      <c r="A33">
        <v>9</v>
      </c>
      <c r="B33">
        <v>9</v>
      </c>
      <c r="C33" s="15">
        <f t="shared" si="1"/>
        <v>3.5828025477707008</v>
      </c>
      <c r="D33" s="15">
        <f t="shared" si="1"/>
        <v>4.536290322580645</v>
      </c>
      <c r="E33" s="15">
        <f t="shared" si="1"/>
        <v>5.6818181818181834</v>
      </c>
      <c r="F33" s="15">
        <f t="shared" si="1"/>
        <v>6.9875776397515521</v>
      </c>
      <c r="G33" s="15">
        <f t="shared" si="1"/>
        <v>7.8125</v>
      </c>
      <c r="H33" s="15">
        <f t="shared" si="1"/>
        <v>8.3955223880597014</v>
      </c>
      <c r="I33" s="15">
        <f t="shared" si="1"/>
        <v>8.6538461538461533</v>
      </c>
    </row>
    <row r="34" spans="1:9" x14ac:dyDescent="0.2">
      <c r="A34" s="10">
        <v>10</v>
      </c>
      <c r="B34" s="10">
        <v>10</v>
      </c>
      <c r="C34" s="15">
        <f t="shared" si="1"/>
        <v>3.702332469455758</v>
      </c>
      <c r="D34" s="15">
        <f t="shared" si="1"/>
        <v>4.7460844803037494</v>
      </c>
      <c r="E34" s="15">
        <f t="shared" si="1"/>
        <v>6.0350030175015101</v>
      </c>
      <c r="F34" s="15">
        <f t="shared" si="1"/>
        <v>7.5528700906344399</v>
      </c>
      <c r="G34" s="15">
        <f t="shared" si="1"/>
        <v>8.5397096498719041</v>
      </c>
      <c r="H34" s="15">
        <f t="shared" si="1"/>
        <v>9.250693802035153</v>
      </c>
      <c r="I34" s="15">
        <f t="shared" si="1"/>
        <v>9.5693779904306204</v>
      </c>
    </row>
    <row r="35" spans="1:9" x14ac:dyDescent="0.2">
      <c r="A35">
        <v>11</v>
      </c>
      <c r="B35">
        <v>11</v>
      </c>
      <c r="C35" s="15">
        <f t="shared" si="1"/>
        <v>3.8062283737024227</v>
      </c>
      <c r="D35" s="15">
        <f t="shared" si="1"/>
        <v>4.9327354260089686</v>
      </c>
      <c r="E35" s="15">
        <f t="shared" si="1"/>
        <v>6.3583815028901753</v>
      </c>
      <c r="F35" s="15">
        <f t="shared" si="1"/>
        <v>8.088235294117645</v>
      </c>
      <c r="G35" s="15">
        <f t="shared" si="1"/>
        <v>9.2436974789915958</v>
      </c>
      <c r="H35" s="15">
        <f t="shared" si="1"/>
        <v>10.091743119266054</v>
      </c>
      <c r="I35" s="15">
        <f t="shared" si="1"/>
        <v>10.476190476190476</v>
      </c>
    </row>
    <row r="36" spans="1:9" x14ac:dyDescent="0.2">
      <c r="A36" s="10">
        <v>12</v>
      </c>
      <c r="B36" s="10">
        <v>12</v>
      </c>
      <c r="C36" s="15">
        <f t="shared" ref="C36:I45" si="2">1/((1-C$18)+C$18/$B36)</f>
        <v>3.8973692757388774</v>
      </c>
      <c r="D36" s="15">
        <f t="shared" si="2"/>
        <v>5.0998725031874201</v>
      </c>
      <c r="E36" s="15">
        <f t="shared" si="2"/>
        <v>6.6555740432612343</v>
      </c>
      <c r="F36" s="15">
        <f t="shared" si="2"/>
        <v>8.5959885386819472</v>
      </c>
      <c r="G36" s="15">
        <f t="shared" si="2"/>
        <v>9.9255583126550846</v>
      </c>
      <c r="H36" s="15">
        <f t="shared" si="2"/>
        <v>10.91901728844404</v>
      </c>
      <c r="I36" s="15">
        <f t="shared" si="2"/>
        <v>11.374407582938389</v>
      </c>
    </row>
    <row r="37" spans="1:9" x14ac:dyDescent="0.2">
      <c r="A37">
        <v>13</v>
      </c>
      <c r="B37">
        <v>13</v>
      </c>
      <c r="C37" s="15">
        <f t="shared" si="2"/>
        <v>3.9779681762545911</v>
      </c>
      <c r="D37" s="15">
        <f t="shared" si="2"/>
        <v>5.2504038772213244</v>
      </c>
      <c r="E37" s="15">
        <f t="shared" si="2"/>
        <v>6.9296375266524546</v>
      </c>
      <c r="F37" s="15">
        <f t="shared" si="2"/>
        <v>9.0782122905027904</v>
      </c>
      <c r="G37" s="15">
        <f t="shared" si="2"/>
        <v>10.586319218241041</v>
      </c>
      <c r="H37" s="15">
        <f t="shared" si="2"/>
        <v>11.732851985559567</v>
      </c>
      <c r="I37" s="15">
        <f t="shared" si="2"/>
        <v>12.264150943396226</v>
      </c>
    </row>
    <row r="38" spans="1:9" x14ac:dyDescent="0.2">
      <c r="A38" s="10">
        <v>14</v>
      </c>
      <c r="B38" s="10">
        <v>14</v>
      </c>
      <c r="C38" s="15">
        <f t="shared" si="2"/>
        <v>4.0497541220711604</v>
      </c>
      <c r="D38" s="15">
        <f t="shared" si="2"/>
        <v>5.3866871873797617</v>
      </c>
      <c r="E38" s="15">
        <f t="shared" si="2"/>
        <v>7.1831708568496682</v>
      </c>
      <c r="F38" s="15">
        <f t="shared" si="2"/>
        <v>9.5367847411444124</v>
      </c>
      <c r="G38" s="15">
        <f t="shared" si="2"/>
        <v>11.22694466720128</v>
      </c>
      <c r="H38" s="15">
        <f t="shared" si="2"/>
        <v>12.533572068039391</v>
      </c>
      <c r="I38" s="15">
        <f t="shared" si="2"/>
        <v>13.145539906103284</v>
      </c>
    </row>
    <row r="39" spans="1:9" x14ac:dyDescent="0.2">
      <c r="A39">
        <v>15</v>
      </c>
      <c r="B39">
        <v>15</v>
      </c>
      <c r="C39" s="15">
        <f t="shared" si="2"/>
        <v>4.1140976412506864</v>
      </c>
      <c r="D39" s="15">
        <f t="shared" si="2"/>
        <v>5.5106539309331373</v>
      </c>
      <c r="E39" s="15">
        <f t="shared" si="2"/>
        <v>7.4183976261127622</v>
      </c>
      <c r="F39" s="15">
        <f t="shared" si="2"/>
        <v>9.9734042553191458</v>
      </c>
      <c r="G39" s="15">
        <f t="shared" si="2"/>
        <v>11.848341232227487</v>
      </c>
      <c r="H39" s="15">
        <f t="shared" si="2"/>
        <v>13.321492007104794</v>
      </c>
      <c r="I39" s="15">
        <f t="shared" si="2"/>
        <v>14.018691588785048</v>
      </c>
    </row>
    <row r="40" spans="1:9" x14ac:dyDescent="0.2">
      <c r="A40" s="10">
        <v>16</v>
      </c>
      <c r="B40" s="10">
        <v>16</v>
      </c>
      <c r="C40" s="15">
        <f t="shared" si="2"/>
        <v>4.1720990873533257</v>
      </c>
      <c r="D40" s="15">
        <f t="shared" si="2"/>
        <v>5.6239015817223201</v>
      </c>
      <c r="E40" s="15">
        <f t="shared" si="2"/>
        <v>7.6372315035799545</v>
      </c>
      <c r="F40" s="15">
        <f t="shared" si="2"/>
        <v>10.389610389610386</v>
      </c>
      <c r="G40" s="15">
        <f t="shared" si="2"/>
        <v>12.451361867704279</v>
      </c>
      <c r="H40" s="15">
        <f t="shared" si="2"/>
        <v>14.096916299559469</v>
      </c>
      <c r="I40" s="15">
        <f t="shared" si="2"/>
        <v>14.883720930232556</v>
      </c>
    </row>
    <row r="41" spans="1:9" x14ac:dyDescent="0.2">
      <c r="A41">
        <v>17</v>
      </c>
      <c r="B41">
        <v>17</v>
      </c>
      <c r="C41" s="15">
        <f t="shared" si="2"/>
        <v>4.2246520874751496</v>
      </c>
      <c r="D41" s="15">
        <f t="shared" si="2"/>
        <v>5.7277628032345014</v>
      </c>
      <c r="E41" s="15">
        <f t="shared" si="2"/>
        <v>7.8413284132841357</v>
      </c>
      <c r="F41" s="15">
        <f t="shared" si="2"/>
        <v>10.786802030456849</v>
      </c>
      <c r="G41" s="15">
        <f t="shared" si="2"/>
        <v>13.036809815950917</v>
      </c>
      <c r="H41" s="15">
        <f t="shared" si="2"/>
        <v>14.860139860139856</v>
      </c>
      <c r="I41" s="15">
        <f t="shared" si="2"/>
        <v>15.740740740740739</v>
      </c>
    </row>
    <row r="42" spans="1:9" x14ac:dyDescent="0.2">
      <c r="A42" s="10">
        <v>18</v>
      </c>
      <c r="B42" s="10">
        <v>18</v>
      </c>
      <c r="C42" s="15">
        <f t="shared" si="2"/>
        <v>4.2724899121765967</v>
      </c>
      <c r="D42" s="15">
        <f t="shared" si="2"/>
        <v>5.8233581365253961</v>
      </c>
      <c r="E42" s="15">
        <f t="shared" si="2"/>
        <v>8.0321285140562271</v>
      </c>
      <c r="F42" s="15">
        <f t="shared" si="2"/>
        <v>11.16625310173697</v>
      </c>
      <c r="G42" s="15">
        <f t="shared" si="2"/>
        <v>13.605442176870746</v>
      </c>
      <c r="H42" s="15">
        <f t="shared" si="2"/>
        <v>15.611448395490024</v>
      </c>
      <c r="I42" s="15">
        <f t="shared" si="2"/>
        <v>16.589861751152071</v>
      </c>
    </row>
    <row r="43" spans="1:9" x14ac:dyDescent="0.2">
      <c r="A43">
        <v>19</v>
      </c>
      <c r="B43">
        <v>19</v>
      </c>
      <c r="C43" s="15">
        <f t="shared" si="2"/>
        <v>4.3162199000454349</v>
      </c>
      <c r="D43" s="15">
        <f t="shared" si="2"/>
        <v>5.9116365899191035</v>
      </c>
      <c r="E43" s="15">
        <f t="shared" si="2"/>
        <v>8.2108902333621465</v>
      </c>
      <c r="F43" s="15">
        <f t="shared" si="2"/>
        <v>11.529126213592228</v>
      </c>
      <c r="G43" s="15">
        <f t="shared" si="2"/>
        <v>14.157973174366614</v>
      </c>
      <c r="H43" s="15">
        <f t="shared" si="2"/>
        <v>16.351118760757313</v>
      </c>
      <c r="I43" s="15">
        <f t="shared" si="2"/>
        <v>17.431192660550458</v>
      </c>
    </row>
    <row r="44" spans="1:9" x14ac:dyDescent="0.2">
      <c r="A44" s="10">
        <v>20</v>
      </c>
      <c r="B44" s="10">
        <v>20</v>
      </c>
      <c r="C44" s="15">
        <f t="shared" si="2"/>
        <v>4.3563493792202141</v>
      </c>
      <c r="D44" s="15">
        <f t="shared" si="2"/>
        <v>5.9934072520227746</v>
      </c>
      <c r="E44" s="15">
        <f t="shared" si="2"/>
        <v>8.3787180561374139</v>
      </c>
      <c r="F44" s="15">
        <f t="shared" si="2"/>
        <v>11.876484560570068</v>
      </c>
      <c r="G44" s="15">
        <f t="shared" si="2"/>
        <v>14.695077149155031</v>
      </c>
      <c r="H44" s="15">
        <f t="shared" si="2"/>
        <v>17.079419299743808</v>
      </c>
      <c r="I44" s="15">
        <f t="shared" si="2"/>
        <v>18.264840182648399</v>
      </c>
    </row>
    <row r="45" spans="1:9" x14ac:dyDescent="0.2">
      <c r="A45">
        <v>21</v>
      </c>
      <c r="B45">
        <v>21</v>
      </c>
      <c r="C45" s="15">
        <f t="shared" si="2"/>
        <v>4.3933054393305451</v>
      </c>
      <c r="D45" s="15">
        <f t="shared" si="2"/>
        <v>6.0693641618497107</v>
      </c>
      <c r="E45" s="15">
        <f t="shared" si="2"/>
        <v>8.5365853658536608</v>
      </c>
      <c r="F45" s="15">
        <f t="shared" si="2"/>
        <v>12.20930232558139</v>
      </c>
      <c r="G45" s="15">
        <f t="shared" si="2"/>
        <v>15.217391304347824</v>
      </c>
      <c r="H45" s="15">
        <f t="shared" si="2"/>
        <v>17.796610169491522</v>
      </c>
      <c r="I45" s="15">
        <f t="shared" si="2"/>
        <v>19.09090909090909</v>
      </c>
    </row>
    <row r="46" spans="1:9" x14ac:dyDescent="0.2">
      <c r="A46" s="10">
        <v>22</v>
      </c>
      <c r="B46" s="10">
        <v>22</v>
      </c>
      <c r="C46" s="15">
        <f t="shared" ref="C46:I56" si="3">1/((1-C$18)+C$18/$B46)</f>
        <v>4.4274501911853497</v>
      </c>
      <c r="D46" s="15">
        <f t="shared" si="3"/>
        <v>6.1401060563773369</v>
      </c>
      <c r="E46" s="15">
        <f t="shared" si="3"/>
        <v>8.6853533359652619</v>
      </c>
      <c r="F46" s="15">
        <f t="shared" si="3"/>
        <v>12.528473804100225</v>
      </c>
      <c r="G46" s="15">
        <f t="shared" si="3"/>
        <v>15.725518227305212</v>
      </c>
      <c r="H46" s="15">
        <f t="shared" si="3"/>
        <v>18.502943650126152</v>
      </c>
      <c r="I46" s="15">
        <f t="shared" si="3"/>
        <v>19.909502262443436</v>
      </c>
    </row>
    <row r="47" spans="1:9" x14ac:dyDescent="0.2">
      <c r="A47">
        <v>23</v>
      </c>
      <c r="B47">
        <v>23</v>
      </c>
      <c r="C47" s="15">
        <f t="shared" si="3"/>
        <v>4.4590926715781318</v>
      </c>
      <c r="D47" s="15">
        <f t="shared" si="3"/>
        <v>6.2061521856449007</v>
      </c>
      <c r="E47" s="15">
        <f t="shared" si="3"/>
        <v>8.8257866462010774</v>
      </c>
      <c r="F47" s="15">
        <f t="shared" si="3"/>
        <v>12.834821428571425</v>
      </c>
      <c r="G47" s="15">
        <f t="shared" si="3"/>
        <v>16.220028208744708</v>
      </c>
      <c r="H47" s="15">
        <f t="shared" si="3"/>
        <v>19.198664440734557</v>
      </c>
      <c r="I47" s="15">
        <f t="shared" si="3"/>
        <v>20.720720720720717</v>
      </c>
    </row>
    <row r="48" spans="1:9" x14ac:dyDescent="0.2">
      <c r="A48" s="10">
        <v>24</v>
      </c>
      <c r="B48" s="10">
        <v>24</v>
      </c>
      <c r="C48" s="15">
        <f t="shared" si="3"/>
        <v>4.4884982233027877</v>
      </c>
      <c r="D48" s="15">
        <f t="shared" si="3"/>
        <v>6.2679550796552626</v>
      </c>
      <c r="E48" s="15">
        <f t="shared" si="3"/>
        <v>8.9585666293393107</v>
      </c>
      <c r="F48" s="15">
        <f t="shared" si="3"/>
        <v>13.129102844638947</v>
      </c>
      <c r="G48" s="15">
        <f t="shared" si="3"/>
        <v>16.701461377870558</v>
      </c>
      <c r="H48" s="15">
        <f t="shared" si="3"/>
        <v>19.884009942004969</v>
      </c>
      <c r="I48" s="15">
        <f t="shared" si="3"/>
        <v>21.524663677130043</v>
      </c>
    </row>
    <row r="49" spans="1:9" x14ac:dyDescent="0.2">
      <c r="A49">
        <v>25</v>
      </c>
      <c r="B49">
        <v>25</v>
      </c>
      <c r="C49" s="15">
        <f t="shared" si="3"/>
        <v>4.5158959537572265</v>
      </c>
      <c r="D49" s="15">
        <f t="shared" si="3"/>
        <v>6.3259109311740893</v>
      </c>
      <c r="E49" s="15">
        <f t="shared" si="3"/>
        <v>9.0843023255813993</v>
      </c>
      <c r="F49" s="15">
        <f t="shared" si="3"/>
        <v>13.412017167381968</v>
      </c>
      <c r="G49" s="15">
        <f t="shared" si="3"/>
        <v>17.170329670329668</v>
      </c>
      <c r="H49" s="15">
        <f t="shared" si="3"/>
        <v>20.559210526315784</v>
      </c>
      <c r="I49" s="15">
        <f t="shared" si="3"/>
        <v>22.321428571428569</v>
      </c>
    </row>
    <row r="50" spans="1:9" x14ac:dyDescent="0.2">
      <c r="A50" s="10">
        <v>26</v>
      </c>
      <c r="B50" s="10">
        <v>26</v>
      </c>
      <c r="C50" s="15">
        <f t="shared" si="3"/>
        <v>4.5414847161572061</v>
      </c>
      <c r="D50" s="15">
        <f t="shared" si="3"/>
        <v>6.3803680981595097</v>
      </c>
      <c r="E50" s="15">
        <f t="shared" si="3"/>
        <v>9.2035398230088532</v>
      </c>
      <c r="F50" s="15">
        <f t="shared" si="3"/>
        <v>13.684210526315784</v>
      </c>
      <c r="G50" s="15">
        <f t="shared" si="3"/>
        <v>17.627118644067792</v>
      </c>
      <c r="H50" s="15">
        <f t="shared" si="3"/>
        <v>21.224489795918366</v>
      </c>
      <c r="I50" s="15">
        <f t="shared" si="3"/>
        <v>23.111111111111107</v>
      </c>
    </row>
    <row r="51" spans="1:9" x14ac:dyDescent="0.2">
      <c r="A51">
        <v>27</v>
      </c>
      <c r="B51">
        <v>27</v>
      </c>
      <c r="C51" s="15">
        <f t="shared" si="3"/>
        <v>4.5654379438620234</v>
      </c>
      <c r="D51" s="15">
        <f t="shared" si="3"/>
        <v>6.4316341114816584</v>
      </c>
      <c r="E51" s="15">
        <f t="shared" si="3"/>
        <v>9.3167701863354075</v>
      </c>
      <c r="F51" s="15">
        <f t="shared" si="3"/>
        <v>13.946280991735529</v>
      </c>
      <c r="G51" s="15">
        <f t="shared" si="3"/>
        <v>18.0722891566265</v>
      </c>
      <c r="H51" s="15">
        <f t="shared" si="3"/>
        <v>21.880064829821713</v>
      </c>
      <c r="I51" s="15">
        <f t="shared" si="3"/>
        <v>23.89380530973451</v>
      </c>
    </row>
    <row r="52" spans="1:9" x14ac:dyDescent="0.2">
      <c r="A52" s="10">
        <v>28</v>
      </c>
      <c r="B52" s="10">
        <v>28</v>
      </c>
      <c r="C52" s="15">
        <f t="shared" si="3"/>
        <v>4.5879075864329026</v>
      </c>
      <c r="D52" s="15">
        <f t="shared" si="3"/>
        <v>6.4799814857671842</v>
      </c>
      <c r="E52" s="15">
        <f t="shared" si="3"/>
        <v>9.4244362167620359</v>
      </c>
      <c r="F52" s="15">
        <f t="shared" si="3"/>
        <v>14.198782961460441</v>
      </c>
      <c r="G52" s="15">
        <f t="shared" si="3"/>
        <v>18.506278916060801</v>
      </c>
      <c r="H52" s="15">
        <f t="shared" si="3"/>
        <v>22.526146419951726</v>
      </c>
      <c r="I52" s="15">
        <f t="shared" si="3"/>
        <v>24.669603524229071</v>
      </c>
    </row>
    <row r="53" spans="1:9" x14ac:dyDescent="0.2">
      <c r="A53">
        <v>29</v>
      </c>
      <c r="B53">
        <v>29</v>
      </c>
      <c r="C53" s="15">
        <f t="shared" si="3"/>
        <v>4.6090273363000653</v>
      </c>
      <c r="D53" s="15">
        <f t="shared" si="3"/>
        <v>6.525652565256526</v>
      </c>
      <c r="E53" s="15">
        <f t="shared" si="3"/>
        <v>9.5269382391590067</v>
      </c>
      <c r="F53" s="15">
        <f t="shared" si="3"/>
        <v>14.442231075697206</v>
      </c>
      <c r="G53" s="15">
        <f t="shared" si="3"/>
        <v>18.929503916449082</v>
      </c>
      <c r="H53" s="15">
        <f t="shared" si="3"/>
        <v>23.162939297124595</v>
      </c>
      <c r="I53" s="15">
        <f t="shared" si="3"/>
        <v>25.438596491228068</v>
      </c>
    </row>
    <row r="54" spans="1:9" x14ac:dyDescent="0.2">
      <c r="A54" s="10">
        <v>30</v>
      </c>
      <c r="B54" s="10">
        <v>30</v>
      </c>
      <c r="C54" s="15">
        <f t="shared" si="3"/>
        <v>4.6289152908501787</v>
      </c>
      <c r="D54" s="15">
        <f t="shared" si="3"/>
        <v>6.5688635865995186</v>
      </c>
      <c r="E54" s="15">
        <f t="shared" si="3"/>
        <v>9.6246390760346525</v>
      </c>
      <c r="F54" s="15">
        <f t="shared" si="3"/>
        <v>14.677103718199602</v>
      </c>
      <c r="G54" s="15">
        <f t="shared" si="3"/>
        <v>19.342359767891676</v>
      </c>
      <c r="H54" s="15">
        <f t="shared" si="3"/>
        <v>23.790642347343375</v>
      </c>
      <c r="I54" s="15">
        <f t="shared" si="3"/>
        <v>26.200873362445414</v>
      </c>
    </row>
    <row r="55" spans="1:9" x14ac:dyDescent="0.2">
      <c r="A55">
        <v>31</v>
      </c>
      <c r="B55">
        <v>31</v>
      </c>
      <c r="C55" s="15">
        <f t="shared" si="3"/>
        <v>4.6476761619190423</v>
      </c>
      <c r="D55" s="15">
        <f t="shared" si="3"/>
        <v>6.6098081023454167</v>
      </c>
      <c r="E55" s="15">
        <f t="shared" si="3"/>
        <v>9.7178683385579969</v>
      </c>
      <c r="F55" s="15">
        <f t="shared" si="3"/>
        <v>14.903846153846146</v>
      </c>
      <c r="G55" s="15">
        <f t="shared" si="3"/>
        <v>19.745222929936297</v>
      </c>
      <c r="H55" s="15">
        <f t="shared" si="3"/>
        <v>24.409448818897634</v>
      </c>
      <c r="I55" s="15">
        <f t="shared" si="3"/>
        <v>26.95652173913043</v>
      </c>
    </row>
    <row r="56" spans="1:9" x14ac:dyDescent="0.2">
      <c r="A56" s="10">
        <v>32</v>
      </c>
      <c r="B56" s="10">
        <v>32</v>
      </c>
      <c r="C56" s="15">
        <f t="shared" si="3"/>
        <v>4.6654031199883379</v>
      </c>
      <c r="D56" s="15">
        <f t="shared" si="3"/>
        <v>6.6486598794930405</v>
      </c>
      <c r="E56" s="15">
        <f t="shared" si="3"/>
        <v>9.8069261415874998</v>
      </c>
      <c r="F56" s="15">
        <f t="shared" si="3"/>
        <v>15.122873345935721</v>
      </c>
      <c r="G56" s="15">
        <f t="shared" si="3"/>
        <v>20.138451856513527</v>
      </c>
      <c r="H56" s="15">
        <f t="shared" si="3"/>
        <v>25.019546520719306</v>
      </c>
      <c r="I56" s="15">
        <f t="shared" si="3"/>
        <v>27.705627705627698</v>
      </c>
    </row>
    <row r="57" spans="1:9" x14ac:dyDescent="0.2">
      <c r="C57" s="9"/>
      <c r="D57" s="9"/>
      <c r="E57" s="9"/>
      <c r="F57" s="9"/>
      <c r="G57" s="9"/>
      <c r="H57" s="9"/>
      <c r="I57" s="9"/>
    </row>
    <row r="58" spans="1:9" x14ac:dyDescent="0.2">
      <c r="A58" s="1" t="s">
        <v>19</v>
      </c>
      <c r="B58" s="10"/>
      <c r="C58" s="9">
        <f t="shared" ref="C58:I58" si="4">1/((1-C$18))</f>
        <v>5.2910052910052929</v>
      </c>
      <c r="D58" s="9">
        <f t="shared" si="4"/>
        <v>8.1300813008130088</v>
      </c>
      <c r="E58" s="9">
        <f t="shared" si="4"/>
        <v>13.69863013698631</v>
      </c>
      <c r="F58" s="9">
        <f t="shared" si="4"/>
        <v>27.777777777777754</v>
      </c>
      <c r="G58" s="9">
        <f t="shared" si="4"/>
        <v>52.631578947368375</v>
      </c>
      <c r="H58" s="9">
        <f t="shared" si="4"/>
        <v>111.11111111111101</v>
      </c>
      <c r="I58" s="9">
        <f t="shared" si="4"/>
        <v>199.99999999999983</v>
      </c>
    </row>
    <row r="61" spans="1:9" x14ac:dyDescent="0.2">
      <c r="A61" s="10"/>
      <c r="C61" s="9"/>
      <c r="D61" s="9"/>
      <c r="E61" s="9"/>
      <c r="F61" s="9"/>
      <c r="G61" s="9"/>
      <c r="H61" s="9"/>
      <c r="I61" s="9"/>
    </row>
    <row r="62" spans="1:9" x14ac:dyDescent="0.2">
      <c r="C62" s="9"/>
      <c r="D62" s="9"/>
      <c r="E62" s="9"/>
      <c r="F62" s="9"/>
      <c r="G62" s="9"/>
      <c r="H62" s="9"/>
      <c r="I62" s="9"/>
    </row>
    <row r="63" spans="1:9" x14ac:dyDescent="0.2">
      <c r="A63" s="10"/>
      <c r="C63" s="9"/>
      <c r="D63" s="9"/>
      <c r="E63" s="9"/>
      <c r="F63" s="9"/>
      <c r="G63" s="9"/>
      <c r="H63" s="9"/>
      <c r="I63" s="9"/>
    </row>
    <row r="64" spans="1:9" x14ac:dyDescent="0.2">
      <c r="C64" s="9"/>
      <c r="D64" s="9"/>
      <c r="E64" s="9"/>
      <c r="F64" s="9"/>
      <c r="G64" s="9"/>
      <c r="H64" s="9"/>
      <c r="I64" s="9"/>
    </row>
    <row r="65" spans="1:9" x14ac:dyDescent="0.2">
      <c r="A65" s="10"/>
      <c r="C65" s="9"/>
      <c r="D65" s="9"/>
      <c r="E65" s="9"/>
      <c r="F65" s="9"/>
      <c r="G65" s="9"/>
      <c r="H65" s="9"/>
      <c r="I65" s="9"/>
    </row>
    <row r="66" spans="1:9" x14ac:dyDescent="0.2">
      <c r="C66" s="9"/>
      <c r="D66" s="9"/>
      <c r="E66" s="9"/>
      <c r="F66" s="9"/>
      <c r="G66" s="9"/>
      <c r="H66" s="9"/>
      <c r="I66" s="9"/>
    </row>
    <row r="67" spans="1:9" x14ac:dyDescent="0.2">
      <c r="A67" s="10"/>
      <c r="C67" s="9"/>
      <c r="D67" s="9"/>
      <c r="E67" s="9"/>
      <c r="F67" s="9"/>
      <c r="G67" s="9"/>
      <c r="H67" s="9"/>
      <c r="I67" s="9"/>
    </row>
    <row r="68" spans="1:9" x14ac:dyDescent="0.2">
      <c r="C68" s="9"/>
      <c r="D68" s="9"/>
      <c r="E68" s="9"/>
      <c r="F68" s="9"/>
      <c r="G68" s="9"/>
      <c r="H68" s="9"/>
      <c r="I68" s="9"/>
    </row>
    <row r="69" spans="1:9" x14ac:dyDescent="0.2">
      <c r="A69" s="10"/>
      <c r="C69" s="9"/>
      <c r="D69" s="9"/>
      <c r="E69" s="9"/>
      <c r="F69" s="9"/>
      <c r="G69" s="9"/>
      <c r="H69" s="9"/>
      <c r="I69" s="9"/>
    </row>
    <row r="70" spans="1:9" x14ac:dyDescent="0.2">
      <c r="C70" s="9"/>
      <c r="D70" s="9"/>
      <c r="E70" s="9"/>
      <c r="F70" s="9"/>
      <c r="G70" s="9"/>
      <c r="H70" s="9"/>
      <c r="I70" s="9"/>
    </row>
    <row r="71" spans="1:9" x14ac:dyDescent="0.2">
      <c r="A71" s="10"/>
      <c r="C71" s="9"/>
      <c r="D71" s="9"/>
      <c r="E71" s="9"/>
      <c r="F71" s="9"/>
      <c r="G71" s="9"/>
      <c r="H71" s="9"/>
      <c r="I71" s="9"/>
    </row>
    <row r="72" spans="1:9" x14ac:dyDescent="0.2">
      <c r="C72" s="9"/>
      <c r="D72" s="9"/>
      <c r="E72" s="9"/>
      <c r="F72" s="9"/>
      <c r="G72" s="9"/>
      <c r="H72" s="9"/>
      <c r="I72" s="9"/>
    </row>
    <row r="73" spans="1:9" x14ac:dyDescent="0.2">
      <c r="A73" s="10"/>
      <c r="C73" s="9"/>
      <c r="D73" s="9"/>
      <c r="E73" s="9"/>
      <c r="F73" s="9"/>
      <c r="G73" s="9"/>
      <c r="H73" s="9"/>
      <c r="I73" s="9"/>
    </row>
    <row r="74" spans="1:9" x14ac:dyDescent="0.2">
      <c r="C74" s="9"/>
      <c r="D74" s="9"/>
      <c r="E74" s="9"/>
      <c r="F74" s="9"/>
      <c r="G74" s="9"/>
      <c r="H74" s="9"/>
      <c r="I74" s="9"/>
    </row>
    <row r="75" spans="1:9" x14ac:dyDescent="0.2">
      <c r="A75" s="10"/>
      <c r="C75" s="9"/>
      <c r="D75" s="9"/>
      <c r="E75" s="9"/>
      <c r="F75" s="9"/>
      <c r="G75" s="9"/>
      <c r="H75" s="9"/>
      <c r="I75" s="9"/>
    </row>
    <row r="76" spans="1:9" x14ac:dyDescent="0.2">
      <c r="C76" s="9"/>
      <c r="D76" s="9"/>
      <c r="E76" s="9"/>
      <c r="F76" s="9"/>
      <c r="G76" s="9"/>
      <c r="H76" s="9"/>
      <c r="I76" s="9"/>
    </row>
    <row r="77" spans="1:9" x14ac:dyDescent="0.2">
      <c r="A77" s="10"/>
      <c r="C77" s="9"/>
      <c r="D77" s="9"/>
      <c r="E77" s="9"/>
      <c r="F77" s="9"/>
      <c r="G77" s="9"/>
      <c r="H77" s="9"/>
      <c r="I77" s="9"/>
    </row>
    <row r="78" spans="1:9" x14ac:dyDescent="0.2">
      <c r="C78" s="9"/>
      <c r="D78" s="9"/>
      <c r="E78" s="9"/>
      <c r="F78" s="9"/>
      <c r="G78" s="9"/>
      <c r="H78" s="9"/>
      <c r="I78" s="9"/>
    </row>
    <row r="79" spans="1:9" x14ac:dyDescent="0.2">
      <c r="A79" s="10"/>
      <c r="C79" s="9"/>
      <c r="D79" s="9"/>
      <c r="E79" s="9"/>
      <c r="F79" s="9"/>
      <c r="G79" s="9"/>
      <c r="H79" s="9"/>
      <c r="I79" s="9"/>
    </row>
    <row r="80" spans="1:9" x14ac:dyDescent="0.2">
      <c r="C80" s="9"/>
      <c r="D80" s="9"/>
      <c r="E80" s="9"/>
      <c r="F80" s="9"/>
      <c r="G80" s="9"/>
      <c r="H80" s="9"/>
      <c r="I80" s="9"/>
    </row>
    <row r="81" spans="1:9" x14ac:dyDescent="0.2">
      <c r="A81" s="10"/>
      <c r="C81" s="9"/>
      <c r="D81" s="9"/>
      <c r="E81" s="9"/>
      <c r="F81" s="9"/>
      <c r="G81" s="9"/>
      <c r="H81" s="9"/>
      <c r="I81" s="9"/>
    </row>
    <row r="82" spans="1:9" x14ac:dyDescent="0.2">
      <c r="C82" s="9"/>
      <c r="D82" s="9"/>
      <c r="E82" s="9"/>
      <c r="F82" s="9"/>
      <c r="G82" s="9"/>
      <c r="H82" s="9"/>
      <c r="I82" s="9"/>
    </row>
    <row r="83" spans="1:9" x14ac:dyDescent="0.2">
      <c r="A83" s="10"/>
      <c r="C83" s="9"/>
      <c r="D83" s="9"/>
      <c r="E83" s="9"/>
      <c r="F83" s="9"/>
      <c r="G83" s="9"/>
      <c r="H83" s="9"/>
      <c r="I83" s="9"/>
    </row>
    <row r="84" spans="1:9" x14ac:dyDescent="0.2">
      <c r="C84" s="9"/>
      <c r="D84" s="9"/>
      <c r="E84" s="9"/>
      <c r="F84" s="9"/>
      <c r="G84" s="9"/>
      <c r="H84" s="9"/>
      <c r="I84" s="9"/>
    </row>
    <row r="85" spans="1:9" x14ac:dyDescent="0.2">
      <c r="A85" s="10"/>
      <c r="C85" s="9"/>
      <c r="D85" s="9"/>
      <c r="E85" s="9"/>
      <c r="F85" s="9"/>
      <c r="G85" s="9"/>
      <c r="H85" s="9"/>
      <c r="I85" s="9"/>
    </row>
    <row r="86" spans="1:9" x14ac:dyDescent="0.2">
      <c r="C86" s="9"/>
      <c r="D86" s="9"/>
      <c r="E86" s="9"/>
      <c r="F86" s="9"/>
      <c r="G86" s="9"/>
      <c r="H86" s="9"/>
      <c r="I86" s="9"/>
    </row>
    <row r="87" spans="1:9" x14ac:dyDescent="0.2">
      <c r="A87" s="10"/>
      <c r="C87" s="9"/>
      <c r="D87" s="9"/>
      <c r="E87" s="9"/>
      <c r="F87" s="9"/>
      <c r="G87" s="9"/>
      <c r="H87" s="9"/>
      <c r="I87" s="9"/>
    </row>
    <row r="88" spans="1:9" x14ac:dyDescent="0.2">
      <c r="C88" s="9"/>
      <c r="D88" s="9"/>
      <c r="E88" s="9"/>
      <c r="F88" s="9"/>
      <c r="G88" s="9"/>
      <c r="H88" s="9"/>
      <c r="I88" s="9"/>
    </row>
    <row r="89" spans="1:9" x14ac:dyDescent="0.2">
      <c r="A89" s="10"/>
      <c r="C89" s="9"/>
      <c r="D89" s="9"/>
      <c r="E89" s="9"/>
      <c r="F89" s="9"/>
      <c r="G89" s="9"/>
      <c r="H89" s="9"/>
      <c r="I89" s="9"/>
    </row>
    <row r="90" spans="1:9" x14ac:dyDescent="0.2">
      <c r="C90" s="9"/>
      <c r="D90" s="9"/>
      <c r="E90" s="9"/>
      <c r="F90" s="9"/>
      <c r="G90" s="9"/>
      <c r="H90" s="9"/>
      <c r="I90" s="9"/>
    </row>
    <row r="91" spans="1:9" x14ac:dyDescent="0.2">
      <c r="A91" s="10"/>
      <c r="C91" s="9"/>
      <c r="D91" s="9"/>
      <c r="E91" s="9"/>
      <c r="F91" s="9"/>
      <c r="G91" s="9"/>
      <c r="H91" s="9"/>
      <c r="I91" s="9"/>
    </row>
    <row r="92" spans="1:9" x14ac:dyDescent="0.2">
      <c r="C92" s="9"/>
      <c r="D92" s="9"/>
      <c r="E92" s="9"/>
      <c r="F92" s="9"/>
      <c r="G92" s="9"/>
      <c r="H92" s="9"/>
      <c r="I92" s="9"/>
    </row>
    <row r="93" spans="1:9" x14ac:dyDescent="0.2">
      <c r="A93" s="10"/>
      <c r="C93" s="9"/>
      <c r="D93" s="9"/>
      <c r="E93" s="9"/>
      <c r="F93" s="9"/>
      <c r="G93" s="9"/>
      <c r="H93" s="9"/>
      <c r="I93" s="9"/>
    </row>
    <row r="94" spans="1:9" x14ac:dyDescent="0.2">
      <c r="C94" s="9"/>
      <c r="D94" s="9"/>
      <c r="E94" s="9"/>
      <c r="F94" s="9"/>
      <c r="G94" s="9"/>
      <c r="H94" s="9"/>
      <c r="I94" s="9"/>
    </row>
    <row r="95" spans="1:9" x14ac:dyDescent="0.2">
      <c r="A95" s="10"/>
      <c r="C95" s="9"/>
      <c r="D95" s="9"/>
      <c r="E95" s="9"/>
      <c r="F95" s="9"/>
      <c r="G95" s="9"/>
      <c r="H95" s="9"/>
      <c r="I95" s="9"/>
    </row>
    <row r="96" spans="1:9" x14ac:dyDescent="0.2">
      <c r="C96" s="9"/>
      <c r="D96" s="9"/>
      <c r="E96" s="9"/>
      <c r="F96" s="9"/>
      <c r="G96" s="9"/>
      <c r="H96" s="9"/>
      <c r="I96" s="9"/>
    </row>
    <row r="97" spans="1:9" x14ac:dyDescent="0.2">
      <c r="A97" s="10"/>
      <c r="C97" s="9"/>
      <c r="D97" s="9"/>
      <c r="E97" s="9"/>
      <c r="F97" s="9"/>
      <c r="G97" s="9"/>
      <c r="H97" s="9"/>
      <c r="I97" s="9"/>
    </row>
    <row r="98" spans="1:9" x14ac:dyDescent="0.2">
      <c r="C98" s="9"/>
      <c r="D98" s="9"/>
      <c r="E98" s="9"/>
      <c r="F98" s="9"/>
      <c r="G98" s="9"/>
      <c r="H98" s="9"/>
      <c r="I98" s="9"/>
    </row>
    <row r="99" spans="1:9" x14ac:dyDescent="0.2">
      <c r="A99" s="10"/>
      <c r="C99" s="9"/>
      <c r="D99" s="9"/>
      <c r="E99" s="9"/>
      <c r="F99" s="9"/>
      <c r="G99" s="9"/>
      <c r="H99" s="9"/>
      <c r="I99" s="9"/>
    </row>
    <row r="100" spans="1:9" x14ac:dyDescent="0.2">
      <c r="C100" s="9"/>
      <c r="D100" s="9"/>
      <c r="E100" s="9"/>
      <c r="F100" s="9"/>
      <c r="G100" s="9"/>
      <c r="H100" s="9"/>
      <c r="I100" s="9"/>
    </row>
    <row r="101" spans="1:9" x14ac:dyDescent="0.2">
      <c r="A101" s="10"/>
      <c r="C101" s="9"/>
      <c r="D101" s="9"/>
      <c r="E101" s="9"/>
      <c r="F101" s="9"/>
      <c r="G101" s="9"/>
      <c r="H101" s="9"/>
      <c r="I101" s="9"/>
    </row>
    <row r="102" spans="1:9" x14ac:dyDescent="0.2">
      <c r="C102" s="9"/>
      <c r="D102" s="9"/>
      <c r="E102" s="9"/>
      <c r="F102" s="9"/>
      <c r="G102" s="9"/>
      <c r="H102" s="9"/>
      <c r="I102" s="9"/>
    </row>
    <row r="103" spans="1:9" x14ac:dyDescent="0.2">
      <c r="A103" s="10"/>
      <c r="C103" s="9"/>
      <c r="D103" s="9"/>
      <c r="E103" s="9"/>
      <c r="F103" s="9"/>
      <c r="G103" s="9"/>
      <c r="H103" s="9"/>
      <c r="I103" s="9"/>
    </row>
    <row r="104" spans="1:9" x14ac:dyDescent="0.2">
      <c r="C104" s="9"/>
      <c r="D104" s="9"/>
      <c r="E104" s="9"/>
      <c r="F104" s="9"/>
      <c r="G104" s="9"/>
      <c r="H104" s="9"/>
      <c r="I104" s="9"/>
    </row>
    <row r="105" spans="1:9" x14ac:dyDescent="0.2">
      <c r="A105" s="10"/>
      <c r="C105" s="9"/>
      <c r="D105" s="9"/>
      <c r="E105" s="9"/>
      <c r="F105" s="9"/>
      <c r="G105" s="9"/>
      <c r="H105" s="9"/>
      <c r="I105" s="9"/>
    </row>
    <row r="106" spans="1:9" x14ac:dyDescent="0.2">
      <c r="C106" s="9"/>
      <c r="D106" s="9"/>
      <c r="E106" s="9"/>
      <c r="F106" s="9"/>
      <c r="G106" s="9"/>
      <c r="H106" s="9"/>
      <c r="I106" s="9"/>
    </row>
    <row r="107" spans="1:9" x14ac:dyDescent="0.2">
      <c r="A107" s="10"/>
      <c r="C107" s="9"/>
      <c r="D107" s="9"/>
      <c r="E107" s="9"/>
      <c r="F107" s="9"/>
      <c r="G107" s="9"/>
      <c r="H107" s="9"/>
      <c r="I107" s="9"/>
    </row>
    <row r="108" spans="1:9" x14ac:dyDescent="0.2">
      <c r="C108" s="9"/>
      <c r="D108" s="9"/>
      <c r="E108" s="9"/>
      <c r="F108" s="9"/>
      <c r="G108" s="9"/>
      <c r="H108" s="9"/>
      <c r="I108" s="9"/>
    </row>
    <row r="109" spans="1:9" x14ac:dyDescent="0.2">
      <c r="A109" s="10"/>
      <c r="C109" s="9"/>
      <c r="D109" s="9"/>
      <c r="E109" s="9"/>
      <c r="F109" s="9"/>
      <c r="G109" s="9"/>
      <c r="H109" s="9"/>
      <c r="I109" s="9"/>
    </row>
    <row r="110" spans="1:9" x14ac:dyDescent="0.2">
      <c r="C110" s="9"/>
      <c r="D110" s="9"/>
      <c r="E110" s="9"/>
      <c r="F110" s="9"/>
      <c r="G110" s="9"/>
      <c r="H110" s="9"/>
      <c r="I110" s="9"/>
    </row>
    <row r="111" spans="1:9" x14ac:dyDescent="0.2">
      <c r="A111" s="10"/>
      <c r="C111" s="9"/>
      <c r="D111" s="9"/>
      <c r="E111" s="9"/>
      <c r="F111" s="9"/>
      <c r="G111" s="9"/>
      <c r="H111" s="9"/>
      <c r="I111" s="9"/>
    </row>
    <row r="112" spans="1:9" x14ac:dyDescent="0.2">
      <c r="C112" s="9"/>
      <c r="D112" s="9"/>
      <c r="E112" s="9"/>
      <c r="F112" s="9"/>
      <c r="G112" s="9"/>
      <c r="H112" s="9"/>
      <c r="I112" s="9"/>
    </row>
    <row r="113" spans="1:9" x14ac:dyDescent="0.2">
      <c r="A113" s="10"/>
      <c r="C113" s="9"/>
      <c r="D113" s="9"/>
      <c r="E113" s="9"/>
      <c r="F113" s="9"/>
      <c r="G113" s="9"/>
      <c r="H113" s="9"/>
      <c r="I113" s="9"/>
    </row>
    <row r="114" spans="1:9" x14ac:dyDescent="0.2">
      <c r="C114" s="9"/>
      <c r="D114" s="9"/>
      <c r="E114" s="9"/>
      <c r="F114" s="9"/>
      <c r="G114" s="9"/>
      <c r="H114" s="9"/>
      <c r="I114" s="9"/>
    </row>
    <row r="115" spans="1:9" x14ac:dyDescent="0.2">
      <c r="A115" s="10"/>
      <c r="C115" s="9"/>
      <c r="D115" s="9"/>
      <c r="E115" s="9"/>
      <c r="F115" s="9"/>
      <c r="G115" s="9"/>
      <c r="H115" s="9"/>
      <c r="I115" s="9"/>
    </row>
    <row r="116" spans="1:9" x14ac:dyDescent="0.2">
      <c r="C116" s="9"/>
      <c r="D116" s="9"/>
      <c r="E116" s="9"/>
      <c r="F116" s="9"/>
      <c r="G116" s="9"/>
      <c r="H116" s="9"/>
      <c r="I116" s="9"/>
    </row>
    <row r="117" spans="1:9" x14ac:dyDescent="0.2">
      <c r="A117" s="10"/>
      <c r="C117" s="9"/>
      <c r="D117" s="9"/>
      <c r="E117" s="9"/>
      <c r="F117" s="9"/>
      <c r="G117" s="9"/>
      <c r="H117" s="9"/>
      <c r="I117" s="9"/>
    </row>
    <row r="118" spans="1:9" x14ac:dyDescent="0.2">
      <c r="C118" s="9"/>
      <c r="D118" s="9"/>
      <c r="E118" s="9"/>
      <c r="F118" s="9"/>
      <c r="G118" s="9"/>
      <c r="H118" s="9"/>
      <c r="I118" s="9"/>
    </row>
    <row r="119" spans="1:9" x14ac:dyDescent="0.2">
      <c r="A119" s="10"/>
      <c r="C119" s="9"/>
      <c r="D119" s="9"/>
      <c r="E119" s="9"/>
      <c r="F119" s="9"/>
      <c r="G119" s="9"/>
      <c r="H119" s="9"/>
      <c r="I119" s="9"/>
    </row>
  </sheetData>
  <mergeCells count="7">
    <mergeCell ref="A20:I20"/>
    <mergeCell ref="K7:Q7"/>
    <mergeCell ref="A1:I1"/>
    <mergeCell ref="A7:I7"/>
    <mergeCell ref="A8:I8"/>
    <mergeCell ref="A3:I3"/>
    <mergeCell ref="A5:I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22C9-9FA5-1D48-B23D-8F177FB5A8B5}">
  <dimension ref="A1:Q80"/>
  <sheetViews>
    <sheetView topLeftCell="A70" zoomScale="92" zoomScaleNormal="92" workbookViewId="0">
      <selection activeCell="K48" sqref="K48"/>
    </sheetView>
  </sheetViews>
  <sheetFormatPr baseColWidth="10" defaultRowHeight="16" x14ac:dyDescent="0.2"/>
  <cols>
    <col min="1" max="1" width="16.83203125" customWidth="1"/>
    <col min="2" max="2" width="16" customWidth="1"/>
    <col min="3" max="3" width="16.5" customWidth="1"/>
    <col min="4" max="4" width="17.33203125" customWidth="1"/>
    <col min="5" max="5" width="16" customWidth="1"/>
    <col min="6" max="6" width="16.6640625" customWidth="1"/>
    <col min="7" max="7" width="15.33203125" customWidth="1"/>
    <col min="8" max="8" width="14.5" customWidth="1"/>
    <col min="9" max="9" width="18.33203125" customWidth="1"/>
  </cols>
  <sheetData>
    <row r="1" spans="1:17" x14ac:dyDescent="0.2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5"/>
      <c r="K1" s="5"/>
      <c r="L1" s="5"/>
      <c r="M1" s="5"/>
      <c r="N1" s="5"/>
      <c r="O1" s="5"/>
      <c r="P1" s="5"/>
      <c r="Q1" s="5"/>
    </row>
    <row r="3" spans="1:17" x14ac:dyDescent="0.2">
      <c r="A3" s="29" t="s">
        <v>21</v>
      </c>
      <c r="B3" s="29"/>
      <c r="C3" s="29"/>
      <c r="D3" s="29"/>
      <c r="E3" s="29"/>
      <c r="F3" s="29"/>
      <c r="G3" s="29"/>
      <c r="H3" s="29"/>
      <c r="I3" s="29"/>
      <c r="J3" s="5"/>
      <c r="K3" s="5"/>
      <c r="L3" s="5"/>
      <c r="M3" s="5"/>
      <c r="N3" s="5"/>
      <c r="O3" s="5"/>
      <c r="P3" s="5"/>
      <c r="Q3" s="5"/>
    </row>
    <row r="5" spans="1:17" x14ac:dyDescent="0.2">
      <c r="A5" s="29" t="s">
        <v>33</v>
      </c>
      <c r="B5" s="29"/>
      <c r="C5" s="29"/>
      <c r="D5" s="29"/>
      <c r="E5" s="29"/>
      <c r="F5" s="29"/>
      <c r="G5" s="29"/>
      <c r="H5" s="29"/>
      <c r="I5" s="29"/>
      <c r="J5" s="5"/>
      <c r="K5" s="5"/>
      <c r="L5" s="5"/>
      <c r="M5" s="5"/>
      <c r="N5" s="5"/>
      <c r="O5" s="5"/>
      <c r="P5" s="5"/>
      <c r="Q5" s="5"/>
    </row>
    <row r="6" spans="1:17" x14ac:dyDescent="0.2">
      <c r="A6" t="s">
        <v>5</v>
      </c>
      <c r="I6" s="1"/>
    </row>
    <row r="7" spans="1:17" x14ac:dyDescent="0.2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 t="s">
        <v>23</v>
      </c>
      <c r="K7" s="29"/>
      <c r="L7" s="29"/>
      <c r="M7" s="29"/>
      <c r="N7" s="29"/>
      <c r="O7" s="29"/>
      <c r="P7" s="29"/>
      <c r="Q7" s="29"/>
    </row>
    <row r="8" spans="1:17" x14ac:dyDescent="0.2">
      <c r="A8" s="7"/>
      <c r="B8" s="8"/>
      <c r="C8" s="8"/>
      <c r="D8" s="8"/>
      <c r="E8" s="8"/>
      <c r="F8" s="8"/>
      <c r="G8" s="8"/>
      <c r="H8" s="8"/>
      <c r="I8" s="8"/>
    </row>
    <row r="9" spans="1:17" x14ac:dyDescent="0.2">
      <c r="A9" s="18" t="s">
        <v>18</v>
      </c>
      <c r="C9" s="15">
        <v>0.25424200000000002</v>
      </c>
      <c r="D9" s="15">
        <v>1.8637809999999999</v>
      </c>
      <c r="E9" s="15">
        <v>7.5526960000000001</v>
      </c>
      <c r="F9" s="15">
        <v>12.883418000000001</v>
      </c>
      <c r="G9" s="15">
        <v>31.018706999999999</v>
      </c>
      <c r="H9" s="15">
        <v>152.30391499999999</v>
      </c>
      <c r="I9" s="15">
        <v>241.44272100000001</v>
      </c>
      <c r="K9" s="6"/>
      <c r="L9" s="6"/>
      <c r="M9" s="6"/>
      <c r="N9" s="6"/>
      <c r="O9" s="6"/>
      <c r="P9" s="6"/>
      <c r="Q9" s="6"/>
    </row>
    <row r="10" spans="1:17" x14ac:dyDescent="0.2">
      <c r="B10" s="8"/>
      <c r="C10" s="15"/>
      <c r="D10" s="15"/>
      <c r="E10" s="15"/>
      <c r="F10" s="15"/>
      <c r="G10" s="15"/>
      <c r="H10" s="15"/>
      <c r="I10" s="15"/>
    </row>
    <row r="11" spans="1:17" x14ac:dyDescent="0.2">
      <c r="A11" s="18" t="s">
        <v>17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 x14ac:dyDescent="0.2"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 x14ac:dyDescent="0.2">
      <c r="A13" s="6">
        <v>2</v>
      </c>
      <c r="B13" s="8"/>
      <c r="C13" s="16">
        <v>0.15767</v>
      </c>
      <c r="D13" s="16">
        <v>1.063394</v>
      </c>
      <c r="E13" s="16">
        <v>4.2030700000000003</v>
      </c>
      <c r="F13" s="16">
        <v>7.0816689999999998</v>
      </c>
      <c r="G13" s="16">
        <v>16.793721000000001</v>
      </c>
      <c r="H13" s="16">
        <v>82.014111</v>
      </c>
      <c r="I13" s="17">
        <v>129.974752</v>
      </c>
      <c r="K13" s="3"/>
      <c r="L13" s="3"/>
      <c r="M13" s="3"/>
      <c r="N13" s="3"/>
      <c r="O13" s="3"/>
      <c r="P13" s="3"/>
      <c r="Q13" s="3"/>
    </row>
    <row r="14" spans="1:17" x14ac:dyDescent="0.2">
      <c r="A14" s="6">
        <v>3</v>
      </c>
      <c r="B14" s="8"/>
      <c r="C14" s="16">
        <v>0.13300500000000001</v>
      </c>
      <c r="D14" s="16">
        <v>0.96623899999999996</v>
      </c>
      <c r="E14" s="16">
        <v>3.887073</v>
      </c>
      <c r="F14" s="16">
        <v>6.5887450000000003</v>
      </c>
      <c r="G14" s="16">
        <v>15.776168999999999</v>
      </c>
      <c r="H14" s="16">
        <v>76.790217999999996</v>
      </c>
      <c r="I14" s="16">
        <v>120.691969</v>
      </c>
      <c r="K14" s="3"/>
      <c r="L14" s="3"/>
      <c r="M14" s="3"/>
      <c r="N14" s="3"/>
      <c r="O14" s="3"/>
      <c r="P14" s="3"/>
      <c r="Q14" s="3"/>
    </row>
    <row r="15" spans="1:17" x14ac:dyDescent="0.2">
      <c r="A15" s="12">
        <v>4</v>
      </c>
      <c r="B15" s="8"/>
      <c r="C15" s="16">
        <v>0.123277</v>
      </c>
      <c r="D15" s="16">
        <v>0.88834800000000003</v>
      </c>
      <c r="E15" s="16">
        <v>3.5624060000000002</v>
      </c>
      <c r="F15" s="16">
        <v>5.9975630000000004</v>
      </c>
      <c r="G15" s="16">
        <v>14.113127</v>
      </c>
      <c r="H15" s="16">
        <v>69.004586000000003</v>
      </c>
      <c r="I15" s="17">
        <v>109.244664</v>
      </c>
      <c r="K15" s="3"/>
      <c r="L15" s="3"/>
      <c r="M15" s="3"/>
      <c r="N15" s="3"/>
      <c r="O15" s="3"/>
      <c r="P15" s="3"/>
      <c r="Q15" s="3"/>
    </row>
    <row r="16" spans="1:17" x14ac:dyDescent="0.2">
      <c r="A16" s="12"/>
      <c r="B16" s="5"/>
      <c r="C16" s="11"/>
      <c r="D16" s="11"/>
      <c r="E16" s="11"/>
      <c r="F16" s="11"/>
      <c r="G16" s="11"/>
      <c r="H16" s="11"/>
      <c r="I16" s="11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29" t="s">
        <v>37</v>
      </c>
      <c r="B17" s="29"/>
      <c r="C17" s="29"/>
      <c r="D17" s="29"/>
      <c r="E17" s="29"/>
      <c r="F17" s="29"/>
      <c r="G17" s="29"/>
      <c r="H17" s="29"/>
      <c r="I17" s="29"/>
    </row>
    <row r="18" spans="1:17" x14ac:dyDescent="0.2">
      <c r="A18" t="s">
        <v>5</v>
      </c>
      <c r="K18" s="29"/>
      <c r="L18" s="29"/>
      <c r="M18" s="29"/>
      <c r="N18" s="29"/>
      <c r="O18" s="29"/>
      <c r="P18" s="29"/>
      <c r="Q18" s="29"/>
    </row>
    <row r="19" spans="1:17" x14ac:dyDescent="0.2">
      <c r="A19" s="19" t="s">
        <v>24</v>
      </c>
      <c r="B19" s="1" t="s">
        <v>42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</row>
    <row r="20" spans="1:17" x14ac:dyDescent="0.2">
      <c r="K20" s="6"/>
      <c r="L20" s="6"/>
      <c r="M20" s="6"/>
      <c r="N20" s="6"/>
      <c r="O20" s="6"/>
      <c r="P20" s="6"/>
      <c r="Q20" s="6"/>
    </row>
    <row r="21" spans="1:17" x14ac:dyDescent="0.2">
      <c r="A21" s="20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17" x14ac:dyDescent="0.2">
      <c r="A22" s="20">
        <v>1</v>
      </c>
      <c r="B22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K22" s="3"/>
      <c r="L22" s="3"/>
      <c r="M22" s="3"/>
      <c r="N22" s="3"/>
      <c r="O22" s="3"/>
      <c r="P22" s="3"/>
      <c r="Q22" s="3"/>
    </row>
    <row r="23" spans="1:17" x14ac:dyDescent="0.2">
      <c r="A23" s="20">
        <v>2</v>
      </c>
      <c r="B23" s="20">
        <v>2</v>
      </c>
      <c r="C23" s="26">
        <f t="shared" ref="C23:I25" si="0">C$9/C13</f>
        <v>1.6124944504344518</v>
      </c>
      <c r="D23" s="26">
        <f t="shared" si="0"/>
        <v>1.7526721046009288</v>
      </c>
      <c r="E23" s="26">
        <f t="shared" si="0"/>
        <v>1.7969474693497847</v>
      </c>
      <c r="F23" s="26">
        <f>F$9/F13</f>
        <v>1.8192629449357207</v>
      </c>
      <c r="G23" s="26">
        <f>G$9/G13</f>
        <v>1.8470419390675834</v>
      </c>
      <c r="H23" s="26">
        <f>H$9/H13</f>
        <v>1.8570452467624747</v>
      </c>
      <c r="I23" s="27">
        <f t="shared" si="0"/>
        <v>1.8576124769216718</v>
      </c>
      <c r="K23" s="3"/>
      <c r="L23" s="3"/>
      <c r="M23" s="3"/>
      <c r="N23" s="3"/>
      <c r="O23" s="3"/>
      <c r="P23" s="3"/>
      <c r="Q23" s="3"/>
    </row>
    <row r="24" spans="1:17" x14ac:dyDescent="0.2">
      <c r="A24" s="20">
        <v>3</v>
      </c>
      <c r="B24" s="20">
        <v>3</v>
      </c>
      <c r="C24" s="26">
        <f t="shared" si="0"/>
        <v>1.9115221232284501</v>
      </c>
      <c r="D24" s="26">
        <f t="shared" si="0"/>
        <v>1.9289026834975611</v>
      </c>
      <c r="E24" s="26">
        <f t="shared" si="0"/>
        <v>1.9430291121365615</v>
      </c>
      <c r="F24" s="26">
        <f t="shared" si="0"/>
        <v>1.9553675244678614</v>
      </c>
      <c r="G24" s="26">
        <f t="shared" si="0"/>
        <v>1.966174867928963</v>
      </c>
      <c r="H24" s="26">
        <f t="shared" si="0"/>
        <v>1.9833765154827403</v>
      </c>
      <c r="I24" s="26">
        <f t="shared" si="0"/>
        <v>2.0004870498052774</v>
      </c>
      <c r="K24" s="3"/>
      <c r="L24" s="3"/>
      <c r="M24" s="3"/>
      <c r="N24" s="3"/>
      <c r="O24" s="3"/>
      <c r="P24" s="3"/>
      <c r="Q24" s="3"/>
    </row>
    <row r="25" spans="1:17" x14ac:dyDescent="0.2">
      <c r="A25" s="20">
        <v>4</v>
      </c>
      <c r="B25" s="20">
        <v>4</v>
      </c>
      <c r="C25" s="26">
        <f t="shared" si="0"/>
        <v>2.06236362014001</v>
      </c>
      <c r="D25" s="26">
        <f t="shared" si="0"/>
        <v>2.0980302764232035</v>
      </c>
      <c r="E25" s="26">
        <f t="shared" si="0"/>
        <v>2.1201109587172264</v>
      </c>
      <c r="F25" s="26">
        <f t="shared" si="0"/>
        <v>2.1481088235338253</v>
      </c>
      <c r="G25" s="26">
        <f t="shared" si="0"/>
        <v>2.1978621038413384</v>
      </c>
      <c r="H25" s="26">
        <f t="shared" si="0"/>
        <v>2.2071564200095337</v>
      </c>
      <c r="I25" s="27">
        <f t="shared" si="0"/>
        <v>2.2101099693070592</v>
      </c>
      <c r="K25" s="3"/>
      <c r="L25" s="3"/>
      <c r="M25" s="3"/>
      <c r="N25" s="3"/>
      <c r="O25" s="3"/>
      <c r="P25" s="3"/>
      <c r="Q25" s="3"/>
    </row>
    <row r="51" spans="1:9" x14ac:dyDescent="0.2">
      <c r="A51" s="29" t="s">
        <v>34</v>
      </c>
      <c r="B51" s="29"/>
      <c r="C51" s="29"/>
      <c r="D51" s="29"/>
      <c r="E51" s="29"/>
      <c r="F51" s="29"/>
      <c r="G51" s="29"/>
      <c r="H51" s="29"/>
      <c r="I51" s="29"/>
    </row>
    <row r="52" spans="1:9" x14ac:dyDescent="0.2">
      <c r="A52" t="s">
        <v>5</v>
      </c>
      <c r="I52" s="25"/>
    </row>
    <row r="53" spans="1:9" x14ac:dyDescent="0.2">
      <c r="A53" s="24" t="s">
        <v>7</v>
      </c>
      <c r="C53" s="24">
        <v>4</v>
      </c>
      <c r="D53" s="24">
        <v>8</v>
      </c>
      <c r="E53" s="24">
        <v>16</v>
      </c>
      <c r="F53" s="24">
        <v>32</v>
      </c>
      <c r="G53" s="24">
        <v>64</v>
      </c>
      <c r="H53" s="24">
        <v>128</v>
      </c>
      <c r="I53" s="24" t="s">
        <v>23</v>
      </c>
    </row>
    <row r="54" spans="1:9" x14ac:dyDescent="0.2">
      <c r="A54" s="7"/>
      <c r="B54" s="8"/>
      <c r="C54" s="8"/>
      <c r="D54" s="8"/>
      <c r="E54" s="8"/>
      <c r="F54" s="8"/>
      <c r="G54" s="8"/>
      <c r="H54" s="8"/>
      <c r="I54" s="8"/>
    </row>
    <row r="55" spans="1:9" x14ac:dyDescent="0.2">
      <c r="A55" s="24" t="s">
        <v>18</v>
      </c>
      <c r="C55" s="16">
        <v>0.25641000000000003</v>
      </c>
      <c r="D55" s="16">
        <v>1.8591690000000001</v>
      </c>
      <c r="E55" s="16">
        <v>7.5552789999999996</v>
      </c>
      <c r="F55" s="16">
        <v>12.882882</v>
      </c>
      <c r="G55" s="16">
        <v>31.106493</v>
      </c>
      <c r="H55" s="16">
        <v>152.09639799999999</v>
      </c>
      <c r="I55" s="16">
        <v>241.92212499999999</v>
      </c>
    </row>
    <row r="56" spans="1:9" x14ac:dyDescent="0.2">
      <c r="B56" s="8"/>
      <c r="C56" s="16"/>
      <c r="D56" s="16"/>
      <c r="E56" s="16"/>
      <c r="F56" s="16"/>
      <c r="G56" s="16"/>
      <c r="H56" s="16"/>
      <c r="I56" s="16"/>
    </row>
    <row r="57" spans="1:9" x14ac:dyDescent="0.2">
      <c r="A57" s="24" t="s">
        <v>17</v>
      </c>
      <c r="B57" s="8"/>
      <c r="C57" s="16"/>
      <c r="D57" s="16"/>
      <c r="E57" s="16"/>
      <c r="F57" s="16"/>
      <c r="G57" s="16"/>
      <c r="H57" s="16"/>
      <c r="I57" s="16"/>
    </row>
    <row r="58" spans="1:9" x14ac:dyDescent="0.2">
      <c r="B58" s="8"/>
      <c r="C58" s="16"/>
      <c r="D58" s="16"/>
      <c r="E58" s="16"/>
      <c r="F58" s="16"/>
      <c r="G58" s="16"/>
      <c r="H58" s="16"/>
      <c r="I58" s="16"/>
    </row>
    <row r="59" spans="1:9" x14ac:dyDescent="0.2">
      <c r="A59" s="24">
        <v>2</v>
      </c>
      <c r="B59" s="8"/>
      <c r="C59" s="16">
        <v>0.16960500000000001</v>
      </c>
      <c r="D59" s="16">
        <v>1.13662</v>
      </c>
      <c r="E59" s="16">
        <v>4.3581370000000001</v>
      </c>
      <c r="F59" s="16">
        <v>7.24777</v>
      </c>
      <c r="G59" s="16">
        <v>16.943670999999998</v>
      </c>
      <c r="H59" s="16">
        <v>82.250549000000007</v>
      </c>
      <c r="I59" s="16">
        <v>130.22777400000001</v>
      </c>
    </row>
    <row r="60" spans="1:9" x14ac:dyDescent="0.2">
      <c r="A60" s="24">
        <v>3</v>
      </c>
      <c r="B60" s="8"/>
      <c r="C60" s="16">
        <v>0.14568999999999999</v>
      </c>
      <c r="D60" s="16">
        <v>1.0494110000000001</v>
      </c>
      <c r="E60" s="16">
        <v>4.0205770000000003</v>
      </c>
      <c r="F60" s="16">
        <v>6.6856400000000002</v>
      </c>
      <c r="G60" s="16">
        <v>15.904959</v>
      </c>
      <c r="H60" s="16">
        <v>77.116341000000006</v>
      </c>
      <c r="I60" s="16">
        <v>121.145858</v>
      </c>
    </row>
    <row r="61" spans="1:9" x14ac:dyDescent="0.2">
      <c r="A61" s="24">
        <v>4</v>
      </c>
      <c r="B61" s="8"/>
      <c r="C61" s="16">
        <v>0.13622699999999999</v>
      </c>
      <c r="D61" s="16">
        <v>0.94189100000000003</v>
      </c>
      <c r="E61" s="16">
        <v>3.685632</v>
      </c>
      <c r="F61" s="16">
        <v>6.087923</v>
      </c>
      <c r="G61" s="16">
        <v>14.253048</v>
      </c>
      <c r="H61" s="16">
        <v>69.358486999999997</v>
      </c>
      <c r="I61" s="16">
        <v>109.89859199999999</v>
      </c>
    </row>
    <row r="62" spans="1:9" x14ac:dyDescent="0.2">
      <c r="A62" s="24"/>
      <c r="B62" s="5"/>
      <c r="C62" s="11"/>
      <c r="D62" s="11"/>
      <c r="E62" s="11"/>
      <c r="F62" s="11"/>
      <c r="G62" s="11"/>
      <c r="H62" s="11"/>
      <c r="I62" s="11"/>
    </row>
    <row r="63" spans="1:9" x14ac:dyDescent="0.2">
      <c r="A63" s="29" t="s">
        <v>35</v>
      </c>
      <c r="B63" s="29"/>
      <c r="C63" s="29"/>
      <c r="D63" s="29"/>
      <c r="E63" s="29"/>
      <c r="F63" s="29"/>
      <c r="G63" s="29"/>
      <c r="H63" s="29"/>
      <c r="I63" s="29"/>
    </row>
    <row r="64" spans="1:9" x14ac:dyDescent="0.2">
      <c r="A64" t="s">
        <v>5</v>
      </c>
    </row>
    <row r="65" spans="1:9" x14ac:dyDescent="0.2">
      <c r="A65" s="19" t="s">
        <v>24</v>
      </c>
      <c r="B65" s="25" t="s">
        <v>15</v>
      </c>
      <c r="C65" s="25" t="s">
        <v>8</v>
      </c>
      <c r="D65" s="25" t="s">
        <v>9</v>
      </c>
      <c r="E65" s="25" t="s">
        <v>10</v>
      </c>
      <c r="F65" s="25" t="s">
        <v>11</v>
      </c>
      <c r="G65" s="25" t="s">
        <v>12</v>
      </c>
      <c r="H65" s="25" t="s">
        <v>13</v>
      </c>
      <c r="I65" s="25" t="s">
        <v>14</v>
      </c>
    </row>
    <row r="67" spans="1:9" x14ac:dyDescent="0.2">
      <c r="A67" s="19">
        <v>0</v>
      </c>
      <c r="B67" s="25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x14ac:dyDescent="0.2">
      <c r="A68" s="19">
        <v>1</v>
      </c>
      <c r="B68" s="25">
        <v>1</v>
      </c>
      <c r="C68" s="10">
        <v>1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</row>
    <row r="69" spans="1:9" x14ac:dyDescent="0.2">
      <c r="A69" s="19">
        <v>2</v>
      </c>
      <c r="B69" s="19">
        <v>2</v>
      </c>
      <c r="C69" s="26">
        <f t="shared" ref="C69:I71" si="1">C$9/C59</f>
        <v>1.4990242032958936</v>
      </c>
      <c r="D69" s="26">
        <f t="shared" si="1"/>
        <v>1.6397573507416727</v>
      </c>
      <c r="E69" s="26">
        <f t="shared" si="1"/>
        <v>1.7330102289120328</v>
      </c>
      <c r="F69" s="26">
        <f t="shared" si="1"/>
        <v>1.7775699284055648</v>
      </c>
      <c r="G69" s="26">
        <f t="shared" si="1"/>
        <v>1.8306957801529551</v>
      </c>
      <c r="H69" s="26">
        <f t="shared" si="1"/>
        <v>1.8517069715850769</v>
      </c>
      <c r="I69" s="27">
        <f t="shared" si="1"/>
        <v>1.8540032865800193</v>
      </c>
    </row>
    <row r="70" spans="1:9" x14ac:dyDescent="0.2">
      <c r="A70" s="19">
        <v>3</v>
      </c>
      <c r="B70" s="19">
        <v>3</v>
      </c>
      <c r="C70" s="26">
        <f t="shared" si="1"/>
        <v>1.7450888873635806</v>
      </c>
      <c r="D70" s="26">
        <f t="shared" si="1"/>
        <v>1.7760257897048914</v>
      </c>
      <c r="E70" s="26">
        <f t="shared" si="1"/>
        <v>1.8785104725018322</v>
      </c>
      <c r="F70" s="26">
        <f t="shared" si="1"/>
        <v>1.9270283772383796</v>
      </c>
      <c r="G70" s="26">
        <f t="shared" si="1"/>
        <v>1.950253817064225</v>
      </c>
      <c r="H70" s="26">
        <f t="shared" si="1"/>
        <v>1.9749888677939216</v>
      </c>
      <c r="I70" s="26">
        <f t="shared" si="1"/>
        <v>1.9929919601543455</v>
      </c>
    </row>
    <row r="71" spans="1:9" x14ac:dyDescent="0.2">
      <c r="A71" s="19">
        <v>4</v>
      </c>
      <c r="B71" s="19">
        <v>4</v>
      </c>
      <c r="C71" s="26">
        <f t="shared" si="1"/>
        <v>1.8663113773334217</v>
      </c>
      <c r="D71" s="26">
        <f t="shared" si="1"/>
        <v>1.9787650588019206</v>
      </c>
      <c r="E71" s="26">
        <f t="shared" si="1"/>
        <v>2.0492268354518304</v>
      </c>
      <c r="F71" s="26">
        <f t="shared" si="1"/>
        <v>2.1162255173069702</v>
      </c>
      <c r="G71" s="26">
        <f t="shared" si="1"/>
        <v>2.1762858723270981</v>
      </c>
      <c r="H71" s="26">
        <f t="shared" si="1"/>
        <v>2.1958944260130702</v>
      </c>
      <c r="I71" s="27">
        <f t="shared" si="1"/>
        <v>2.196959183972075</v>
      </c>
    </row>
    <row r="74" spans="1:9" x14ac:dyDescent="0.2">
      <c r="A74" s="29" t="s">
        <v>36</v>
      </c>
      <c r="B74" s="32"/>
      <c r="C74" s="32"/>
      <c r="D74" s="32"/>
      <c r="E74" s="32"/>
      <c r="F74" s="32"/>
      <c r="G74" s="32"/>
      <c r="H74" s="32"/>
      <c r="I74" s="32"/>
    </row>
    <row r="76" spans="1:9" x14ac:dyDescent="0.2">
      <c r="A76" s="19" t="s">
        <v>24</v>
      </c>
      <c r="C76" s="1" t="s">
        <v>8</v>
      </c>
      <c r="D76" s="1" t="s">
        <v>9</v>
      </c>
      <c r="E76" s="1" t="s">
        <v>10</v>
      </c>
      <c r="F76" s="1" t="s">
        <v>11</v>
      </c>
      <c r="G76" s="1" t="s">
        <v>12</v>
      </c>
      <c r="H76" s="1" t="s">
        <v>13</v>
      </c>
      <c r="I76" s="1" t="s">
        <v>14</v>
      </c>
    </row>
    <row r="78" spans="1:9" x14ac:dyDescent="0.2">
      <c r="A78" s="19">
        <v>2</v>
      </c>
      <c r="C78" s="28">
        <f t="shared" ref="C78:I80" si="2">(C23-C69)/C69</f>
        <v>7.5696074078772074E-2</v>
      </c>
      <c r="D78" s="28">
        <f t="shared" si="2"/>
        <v>6.8860648075877828E-2</v>
      </c>
      <c r="E78" s="28">
        <f t="shared" si="2"/>
        <v>3.6893746713711567E-2</v>
      </c>
      <c r="F78" s="28">
        <f t="shared" si="2"/>
        <v>2.3455064053403217E-2</v>
      </c>
      <c r="G78" s="28">
        <f t="shared" si="2"/>
        <v>8.9289324265895177E-3</v>
      </c>
      <c r="H78" s="28">
        <f t="shared" si="2"/>
        <v>2.8828941400097516E-3</v>
      </c>
      <c r="I78" s="28">
        <f t="shared" si="2"/>
        <v>1.9467011562369413E-3</v>
      </c>
    </row>
    <row r="79" spans="1:9" x14ac:dyDescent="0.2">
      <c r="A79" s="19">
        <v>3</v>
      </c>
      <c r="C79" s="28">
        <f t="shared" si="2"/>
        <v>9.5372354422765815E-2</v>
      </c>
      <c r="D79" s="28">
        <f t="shared" si="2"/>
        <v>8.6078082130818634E-2</v>
      </c>
      <c r="E79" s="28">
        <f t="shared" si="2"/>
        <v>3.4345637450081519E-2</v>
      </c>
      <c r="F79" s="28">
        <f t="shared" si="2"/>
        <v>1.4706139029511648E-2</v>
      </c>
      <c r="G79" s="28">
        <f t="shared" si="2"/>
        <v>8.1635788764687477E-3</v>
      </c>
      <c r="H79" s="28">
        <f t="shared" si="2"/>
        <v>4.2469341602860743E-3</v>
      </c>
      <c r="I79" s="28">
        <f t="shared" si="2"/>
        <v>3.7607224719317825E-3</v>
      </c>
    </row>
    <row r="80" spans="1:9" x14ac:dyDescent="0.2">
      <c r="A80" s="19">
        <v>4</v>
      </c>
      <c r="C80" s="28">
        <f t="shared" si="2"/>
        <v>0.1050479813752767</v>
      </c>
      <c r="D80" s="28">
        <f t="shared" si="2"/>
        <v>6.0272550847190645E-2</v>
      </c>
      <c r="E80" s="28">
        <f t="shared" si="2"/>
        <v>3.4590667094093051E-2</v>
      </c>
      <c r="F80" s="28">
        <f t="shared" si="2"/>
        <v>1.5066119355478049E-2</v>
      </c>
      <c r="G80" s="28">
        <f t="shared" si="2"/>
        <v>9.9142450854440567E-3</v>
      </c>
      <c r="H80" s="28">
        <f t="shared" si="2"/>
        <v>5.1286591299888459E-3</v>
      </c>
      <c r="I80" s="28">
        <f t="shared" si="2"/>
        <v>5.9859033481030324E-3</v>
      </c>
    </row>
  </sheetData>
  <mergeCells count="9">
    <mergeCell ref="A74:I74"/>
    <mergeCell ref="K18:Q18"/>
    <mergeCell ref="K7:Q7"/>
    <mergeCell ref="A63:I63"/>
    <mergeCell ref="A1:I1"/>
    <mergeCell ref="A5:I5"/>
    <mergeCell ref="A17:I17"/>
    <mergeCell ref="A3:I3"/>
    <mergeCell ref="A51:I5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D23-7BBA-B740-A309-7EF4EBC058F7}">
  <dimension ref="A1:Q85"/>
  <sheetViews>
    <sheetView tabSelected="1" topLeftCell="A72" zoomScale="86" zoomScaleNormal="120" workbookViewId="0">
      <selection activeCell="J111" sqref="J111"/>
    </sheetView>
  </sheetViews>
  <sheetFormatPr baseColWidth="10" defaultRowHeight="16" x14ac:dyDescent="0.2"/>
  <cols>
    <col min="1" max="1" width="18" customWidth="1"/>
    <col min="2" max="2" width="15.5" customWidth="1"/>
    <col min="3" max="3" width="13.6640625" customWidth="1"/>
    <col min="4" max="4" width="16.1640625" customWidth="1"/>
    <col min="5" max="5" width="15" customWidth="1"/>
    <col min="6" max="7" width="16.5" customWidth="1"/>
    <col min="8" max="8" width="17" customWidth="1"/>
    <col min="9" max="9" width="17.83203125" customWidth="1"/>
    <col min="10" max="17" width="20.83203125" customWidth="1"/>
  </cols>
  <sheetData>
    <row r="1" spans="1:17" x14ac:dyDescent="0.2">
      <c r="A1" s="29" t="s">
        <v>22</v>
      </c>
      <c r="B1" s="29"/>
      <c r="C1" s="29"/>
      <c r="D1" s="29"/>
      <c r="E1" s="29"/>
      <c r="F1" s="29"/>
      <c r="G1" s="29"/>
      <c r="H1" s="29"/>
      <c r="I1" s="29"/>
      <c r="J1" s="5"/>
      <c r="K1" s="5"/>
      <c r="L1" s="5"/>
      <c r="M1" s="5"/>
      <c r="N1" s="5"/>
      <c r="O1" s="5"/>
      <c r="P1" s="5"/>
      <c r="Q1" s="5"/>
    </row>
    <row r="3" spans="1:17" x14ac:dyDescent="0.2">
      <c r="A3" s="29" t="s">
        <v>21</v>
      </c>
      <c r="B3" s="29"/>
      <c r="C3" s="29"/>
      <c r="D3" s="29"/>
      <c r="E3" s="29"/>
      <c r="F3" s="29"/>
      <c r="G3" s="29"/>
      <c r="H3" s="29"/>
      <c r="I3" s="29"/>
      <c r="J3" s="5"/>
      <c r="K3" s="5"/>
      <c r="L3" s="5"/>
      <c r="M3" s="5"/>
      <c r="N3" s="5"/>
      <c r="O3" s="5"/>
      <c r="P3" s="5"/>
      <c r="Q3" s="5"/>
    </row>
    <row r="5" spans="1:17" x14ac:dyDescent="0.2">
      <c r="A5" s="29" t="s">
        <v>20</v>
      </c>
      <c r="B5" s="29"/>
      <c r="C5" s="29"/>
      <c r="D5" s="29"/>
      <c r="E5" s="29"/>
      <c r="F5" s="29"/>
      <c r="G5" s="29"/>
      <c r="H5" s="29"/>
      <c r="I5" s="29"/>
      <c r="J5" s="5"/>
      <c r="K5" s="5"/>
      <c r="L5" s="5"/>
      <c r="M5" s="5"/>
      <c r="N5" s="5"/>
      <c r="O5" s="5"/>
      <c r="P5" s="5"/>
      <c r="Q5" s="5"/>
    </row>
    <row r="6" spans="1:17" x14ac:dyDescent="0.2">
      <c r="A6" t="s">
        <v>5</v>
      </c>
    </row>
    <row r="7" spans="1:17" x14ac:dyDescent="0.2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>
        <v>256</v>
      </c>
      <c r="K7" s="29"/>
      <c r="L7" s="29"/>
      <c r="M7" s="29"/>
      <c r="N7" s="29"/>
      <c r="O7" s="29"/>
      <c r="P7" s="29"/>
      <c r="Q7" s="29"/>
    </row>
    <row r="8" spans="1:17" x14ac:dyDescent="0.2">
      <c r="A8" s="7"/>
      <c r="B8" s="8"/>
      <c r="C8" s="8"/>
      <c r="D8" s="8"/>
      <c r="E8" s="8"/>
      <c r="F8" s="8"/>
      <c r="G8" s="8"/>
      <c r="H8" s="8"/>
      <c r="I8" s="8"/>
    </row>
    <row r="9" spans="1:17" x14ac:dyDescent="0.2">
      <c r="A9" s="14" t="s">
        <v>18</v>
      </c>
      <c r="C9" s="15">
        <v>0.48933100000000002</v>
      </c>
      <c r="D9" s="15">
        <v>3.7694990000000002</v>
      </c>
      <c r="E9" s="15">
        <v>8.9150109999999998</v>
      </c>
      <c r="F9" s="15">
        <v>27.732324999999999</v>
      </c>
      <c r="G9" s="15">
        <v>44.242991000000004</v>
      </c>
      <c r="H9" s="15">
        <v>117.35241600000001</v>
      </c>
      <c r="I9" s="15">
        <v>241.00648799999999</v>
      </c>
      <c r="K9" s="14"/>
      <c r="L9" s="14"/>
      <c r="M9" s="14"/>
      <c r="N9" s="14"/>
      <c r="O9" s="14"/>
      <c r="P9" s="14"/>
      <c r="Q9" s="14"/>
    </row>
    <row r="10" spans="1:17" x14ac:dyDescent="0.2">
      <c r="B10" s="8"/>
      <c r="C10" s="15"/>
      <c r="D10" s="15"/>
      <c r="E10" s="15"/>
      <c r="F10" s="15"/>
      <c r="G10" s="15"/>
      <c r="H10" s="15"/>
      <c r="I10" s="15"/>
    </row>
    <row r="11" spans="1:17" x14ac:dyDescent="0.2">
      <c r="A11" s="18" t="s">
        <v>17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 x14ac:dyDescent="0.2">
      <c r="A12" s="13"/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 x14ac:dyDescent="0.2">
      <c r="A13" s="14">
        <v>2</v>
      </c>
      <c r="C13" s="15">
        <v>0.249057</v>
      </c>
      <c r="D13" s="15">
        <v>1.9025399999999999</v>
      </c>
      <c r="E13" s="15">
        <v>4.5409420000000003</v>
      </c>
      <c r="F13" s="15">
        <v>14.013674999999999</v>
      </c>
      <c r="G13" s="15">
        <v>22.412889</v>
      </c>
      <c r="H13" s="15">
        <v>59.429163000000003</v>
      </c>
      <c r="I13" s="15">
        <v>121.042907</v>
      </c>
      <c r="K13" s="3"/>
      <c r="L13" s="3"/>
      <c r="M13" s="3"/>
      <c r="N13" s="3"/>
      <c r="O13" s="3"/>
      <c r="P13" s="3"/>
      <c r="Q13" s="3"/>
    </row>
    <row r="14" spans="1:17" x14ac:dyDescent="0.2">
      <c r="A14" s="14">
        <v>4</v>
      </c>
      <c r="C14" s="15">
        <v>0.13531899999999999</v>
      </c>
      <c r="D14" s="15">
        <v>0.96851100000000001</v>
      </c>
      <c r="E14" s="15">
        <v>2.287868</v>
      </c>
      <c r="F14" s="15">
        <v>7.0555960000000004</v>
      </c>
      <c r="G14" s="15">
        <v>11.630863</v>
      </c>
      <c r="H14" s="15">
        <v>29.780123</v>
      </c>
      <c r="I14" s="15">
        <v>61.184263000000001</v>
      </c>
      <c r="K14" s="3"/>
      <c r="L14" s="3"/>
      <c r="M14" s="3"/>
      <c r="N14" s="3"/>
      <c r="O14" s="3"/>
      <c r="P14" s="3"/>
      <c r="Q14" s="3"/>
    </row>
    <row r="15" spans="1:17" x14ac:dyDescent="0.2">
      <c r="A15" s="14">
        <v>6</v>
      </c>
      <c r="C15" s="15">
        <v>9.5112000000000002E-2</v>
      </c>
      <c r="D15" s="15">
        <v>0.65703199999999995</v>
      </c>
      <c r="E15" s="15">
        <v>1.542243</v>
      </c>
      <c r="F15" s="15">
        <v>4.7554299999999996</v>
      </c>
      <c r="G15" s="15">
        <v>7.8692289999999998</v>
      </c>
      <c r="H15" s="15">
        <v>19.990349999999999</v>
      </c>
      <c r="I15" s="15">
        <v>41.339283999999999</v>
      </c>
      <c r="K15" s="3"/>
      <c r="L15" s="3"/>
      <c r="M15" s="3"/>
      <c r="N15" s="3"/>
      <c r="O15" s="3"/>
      <c r="P15" s="3"/>
      <c r="Q15" s="3"/>
    </row>
    <row r="16" spans="1:17" x14ac:dyDescent="0.2">
      <c r="A16" s="14">
        <v>8</v>
      </c>
      <c r="C16" s="15">
        <v>7.6420000000000002E-2</v>
      </c>
      <c r="D16" s="15">
        <v>0.50112900000000005</v>
      </c>
      <c r="E16" s="15">
        <v>1.1672739999999999</v>
      </c>
      <c r="F16" s="15">
        <v>3.5791599999999999</v>
      </c>
      <c r="G16" s="15">
        <v>5.70235</v>
      </c>
      <c r="H16" s="15">
        <v>15.266883</v>
      </c>
      <c r="I16" s="15">
        <v>30.782423000000001</v>
      </c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4">
        <v>10</v>
      </c>
      <c r="C17" s="15">
        <v>6.3711000000000004E-2</v>
      </c>
      <c r="D17" s="15">
        <v>0.41209600000000002</v>
      </c>
      <c r="E17" s="15">
        <v>0.936168</v>
      </c>
      <c r="F17" s="15">
        <v>2.8947099999999999</v>
      </c>
      <c r="G17" s="15">
        <v>4.6237589999999997</v>
      </c>
      <c r="H17" s="15">
        <v>12.061972000000001</v>
      </c>
      <c r="I17" s="15">
        <v>25.052776000000001</v>
      </c>
    </row>
    <row r="18" spans="1:17" x14ac:dyDescent="0.2">
      <c r="A18" s="14">
        <v>12</v>
      </c>
      <c r="C18" s="15">
        <v>5.8009999999999999E-2</v>
      </c>
      <c r="D18" s="15">
        <v>0.34204099999999998</v>
      </c>
      <c r="E18" s="15">
        <v>0.80140299999999998</v>
      </c>
      <c r="F18" s="15">
        <v>2.4712100000000001</v>
      </c>
      <c r="G18" s="15">
        <v>3.8338670000000001</v>
      </c>
      <c r="H18" s="15">
        <v>10.116557</v>
      </c>
      <c r="I18" s="15">
        <v>20.886236</v>
      </c>
      <c r="K18" s="29"/>
      <c r="L18" s="29"/>
      <c r="M18" s="29"/>
      <c r="N18" s="29"/>
      <c r="O18" s="29"/>
      <c r="P18" s="29"/>
      <c r="Q18" s="29"/>
    </row>
    <row r="19" spans="1:17" x14ac:dyDescent="0.2">
      <c r="A19" s="14">
        <v>14</v>
      </c>
      <c r="C19" s="15">
        <v>5.1206000000000002E-2</v>
      </c>
      <c r="D19" s="15">
        <v>0.29162199999999999</v>
      </c>
      <c r="E19" s="15">
        <v>0.69623400000000002</v>
      </c>
      <c r="F19" s="15">
        <v>2.4523790000000001</v>
      </c>
      <c r="G19" s="15">
        <v>4.448664</v>
      </c>
      <c r="H19" s="15">
        <v>13.199427</v>
      </c>
      <c r="I19" s="15">
        <v>27.677205000000001</v>
      </c>
    </row>
    <row r="20" spans="1:17" x14ac:dyDescent="0.2">
      <c r="A20" s="14">
        <v>16</v>
      </c>
      <c r="C20" s="15">
        <v>4.7039999999999998E-2</v>
      </c>
      <c r="D20" s="15">
        <v>0.25931900000000002</v>
      </c>
      <c r="E20" s="15">
        <v>0.62289099999999997</v>
      </c>
      <c r="F20" s="15">
        <v>3.079243</v>
      </c>
      <c r="G20" s="15">
        <v>4.8650029999999997</v>
      </c>
      <c r="H20">
        <v>12.833254</v>
      </c>
      <c r="I20" s="15">
        <v>25.208361</v>
      </c>
      <c r="K20" s="14"/>
      <c r="L20" s="14"/>
      <c r="M20" s="14"/>
      <c r="N20" s="14"/>
      <c r="O20" s="14"/>
      <c r="P20" s="14"/>
      <c r="Q20" s="14"/>
    </row>
    <row r="21" spans="1:17" x14ac:dyDescent="0.2">
      <c r="A21" s="14">
        <v>18</v>
      </c>
      <c r="C21" s="15">
        <v>4.7252000000000002E-2</v>
      </c>
      <c r="D21" s="15">
        <v>0.23965700000000001</v>
      </c>
      <c r="E21" s="15">
        <v>0.58534600000000003</v>
      </c>
      <c r="F21" s="15">
        <v>2.7442660000000001</v>
      </c>
      <c r="G21" s="15">
        <v>4.3230120000000003</v>
      </c>
      <c r="H21" s="15">
        <v>11.423276</v>
      </c>
      <c r="I21" s="15">
        <v>23.431412999999999</v>
      </c>
    </row>
    <row r="22" spans="1:17" x14ac:dyDescent="0.2">
      <c r="A22" s="14">
        <v>20</v>
      </c>
      <c r="C22" s="15">
        <v>4.5397E-2</v>
      </c>
      <c r="D22" s="15">
        <v>0.21368500000000001</v>
      </c>
      <c r="E22" s="15">
        <v>0.76488699999999998</v>
      </c>
      <c r="F22" s="15">
        <v>2.5066639999999998</v>
      </c>
      <c r="G22" s="15">
        <v>3.9231769999999999</v>
      </c>
      <c r="H22" s="15">
        <v>10.311158000000001</v>
      </c>
      <c r="I22" s="15">
        <v>21.130431999999999</v>
      </c>
      <c r="K22" s="3"/>
      <c r="L22" s="3"/>
      <c r="M22" s="3"/>
      <c r="N22" s="3"/>
      <c r="O22" s="3"/>
      <c r="P22" s="3"/>
      <c r="Q22" s="3"/>
    </row>
    <row r="23" spans="1:17" x14ac:dyDescent="0.2">
      <c r="A23" s="14">
        <v>22</v>
      </c>
      <c r="C23" s="15">
        <v>5.9991000000000003E-2</v>
      </c>
      <c r="D23" s="15">
        <v>0.207286</v>
      </c>
      <c r="E23" s="15">
        <v>0.74609899999999996</v>
      </c>
      <c r="F23" s="15">
        <v>2.3127070000000001</v>
      </c>
      <c r="G23" s="15">
        <v>3.608873</v>
      </c>
      <c r="H23" s="15">
        <v>9.4185079999999992</v>
      </c>
      <c r="I23" s="15">
        <v>19.273900000000001</v>
      </c>
      <c r="K23" s="3"/>
      <c r="L23" s="3"/>
      <c r="M23" s="3"/>
      <c r="N23" s="3"/>
      <c r="O23" s="3"/>
      <c r="P23" s="3"/>
      <c r="Q23" s="3"/>
    </row>
    <row r="24" spans="1:17" x14ac:dyDescent="0.2">
      <c r="A24" s="14">
        <v>24</v>
      </c>
      <c r="C24" s="15">
        <v>6.2811000000000006E-2</v>
      </c>
      <c r="D24" s="15">
        <v>0.22348899999999999</v>
      </c>
      <c r="E24" s="15">
        <v>0.67959599999999998</v>
      </c>
      <c r="F24">
        <v>2.1022980000000002</v>
      </c>
      <c r="G24" s="15">
        <v>3.2905880000000001</v>
      </c>
      <c r="H24">
        <v>8.6405989999999999</v>
      </c>
      <c r="I24" s="15">
        <v>17.687262</v>
      </c>
      <c r="K24" s="3"/>
      <c r="L24" s="3"/>
      <c r="M24" s="3"/>
      <c r="N24" s="3"/>
      <c r="O24" s="3"/>
      <c r="P24" s="3"/>
      <c r="Q24" s="3"/>
    </row>
    <row r="26" spans="1:17" x14ac:dyDescent="0.2">
      <c r="A26" s="29" t="s">
        <v>41</v>
      </c>
      <c r="B26" s="29"/>
      <c r="C26" s="29"/>
      <c r="D26" s="29"/>
      <c r="E26" s="29"/>
      <c r="F26" s="29"/>
      <c r="G26" s="29"/>
      <c r="H26" s="29"/>
      <c r="I26" s="29"/>
    </row>
    <row r="28" spans="1:17" x14ac:dyDescent="0.2">
      <c r="A28" s="19" t="s">
        <v>24</v>
      </c>
      <c r="B28" s="1" t="s">
        <v>42</v>
      </c>
      <c r="C28" s="1" t="s">
        <v>8</v>
      </c>
      <c r="D28" s="1" t="s">
        <v>9</v>
      </c>
      <c r="E28" s="1" t="s">
        <v>10</v>
      </c>
      <c r="F28" s="1" t="s">
        <v>11</v>
      </c>
      <c r="G28" s="1" t="s">
        <v>12</v>
      </c>
      <c r="H28" s="1" t="s">
        <v>13</v>
      </c>
      <c r="I28" s="1" t="s">
        <v>14</v>
      </c>
    </row>
    <row r="29" spans="1:17" x14ac:dyDescent="0.2">
      <c r="A29" s="14"/>
    </row>
    <row r="30" spans="1:17" x14ac:dyDescent="0.2">
      <c r="A30" s="20">
        <v>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17" x14ac:dyDescent="0.2">
      <c r="A31" s="20">
        <v>2</v>
      </c>
      <c r="B31" s="20">
        <v>2</v>
      </c>
      <c r="C31" s="26">
        <f>C$9/C13</f>
        <v>1.9647349803458647</v>
      </c>
      <c r="D31" s="26">
        <f t="shared" ref="C31:I42" si="0">D$9/D13</f>
        <v>1.9812981593028269</v>
      </c>
      <c r="E31" s="26">
        <f t="shared" si="0"/>
        <v>1.9632514575169644</v>
      </c>
      <c r="F31" s="26">
        <f t="shared" si="0"/>
        <v>1.978947349642403</v>
      </c>
      <c r="G31" s="26">
        <f t="shared" si="0"/>
        <v>1.9739976849927738</v>
      </c>
      <c r="H31" s="26">
        <f t="shared" si="0"/>
        <v>1.9746604205076892</v>
      </c>
      <c r="I31" s="26">
        <f t="shared" si="0"/>
        <v>1.9910831123710535</v>
      </c>
    </row>
    <row r="32" spans="1:17" x14ac:dyDescent="0.2">
      <c r="A32" s="20">
        <v>4</v>
      </c>
      <c r="B32" s="20">
        <v>4</v>
      </c>
      <c r="C32" s="26">
        <f t="shared" si="0"/>
        <v>3.6161292944819281</v>
      </c>
      <c r="D32" s="26">
        <f t="shared" si="0"/>
        <v>3.8920559498033582</v>
      </c>
      <c r="E32" s="26">
        <f t="shared" si="0"/>
        <v>3.8966456980909738</v>
      </c>
      <c r="F32" s="26">
        <f t="shared" si="0"/>
        <v>3.9305432170436059</v>
      </c>
      <c r="G32" s="26">
        <f t="shared" si="0"/>
        <v>3.8039301984728051</v>
      </c>
      <c r="H32" s="26">
        <f t="shared" si="0"/>
        <v>3.9406289893429927</v>
      </c>
      <c r="I32" s="26">
        <f t="shared" si="0"/>
        <v>3.939027393367474</v>
      </c>
    </row>
    <row r="33" spans="1:9" x14ac:dyDescent="0.2">
      <c r="A33" s="20">
        <v>6</v>
      </c>
      <c r="B33" s="20">
        <v>6</v>
      </c>
      <c r="C33" s="26">
        <f t="shared" si="0"/>
        <v>5.1447871982504836</v>
      </c>
      <c r="D33" s="26">
        <f t="shared" si="0"/>
        <v>5.7371619647140477</v>
      </c>
      <c r="E33" s="26">
        <f t="shared" si="0"/>
        <v>5.780548849954255</v>
      </c>
      <c r="F33" s="26">
        <f t="shared" si="0"/>
        <v>5.8317176364703087</v>
      </c>
      <c r="G33" s="26">
        <f t="shared" si="0"/>
        <v>5.6222777352139586</v>
      </c>
      <c r="H33" s="26">
        <f t="shared" si="0"/>
        <v>5.8704532937142178</v>
      </c>
      <c r="I33" s="26">
        <f t="shared" si="0"/>
        <v>5.8299628024520214</v>
      </c>
    </row>
    <row r="34" spans="1:9" x14ac:dyDescent="0.2">
      <c r="A34" s="20">
        <v>8</v>
      </c>
      <c r="B34" s="20">
        <v>8</v>
      </c>
      <c r="C34" s="26">
        <f t="shared" si="0"/>
        <v>6.4031797958649568</v>
      </c>
      <c r="D34" s="26">
        <f t="shared" si="0"/>
        <v>7.5220132939821882</v>
      </c>
      <c r="E34" s="26">
        <f t="shared" si="0"/>
        <v>7.6374621554150961</v>
      </c>
      <c r="F34" s="26">
        <f t="shared" si="0"/>
        <v>7.7482775288056418</v>
      </c>
      <c r="G34" s="26">
        <f t="shared" si="0"/>
        <v>7.7587294711829342</v>
      </c>
      <c r="H34" s="26">
        <f t="shared" si="0"/>
        <v>7.6867305526609462</v>
      </c>
      <c r="I34" s="26">
        <f t="shared" si="0"/>
        <v>7.8293540440270082</v>
      </c>
    </row>
    <row r="35" spans="1:9" x14ac:dyDescent="0.2">
      <c r="A35" s="20">
        <v>10</v>
      </c>
      <c r="B35" s="20">
        <v>10</v>
      </c>
      <c r="C35" s="26">
        <f t="shared" si="0"/>
        <v>7.6804790381566761</v>
      </c>
      <c r="D35" s="26">
        <f t="shared" si="0"/>
        <v>9.1471380455039597</v>
      </c>
      <c r="E35" s="26">
        <f t="shared" si="0"/>
        <v>9.5228751677049424</v>
      </c>
      <c r="F35" s="26">
        <f t="shared" si="0"/>
        <v>9.5803465632135865</v>
      </c>
      <c r="G35" s="26">
        <f t="shared" si="0"/>
        <v>9.5686196014973977</v>
      </c>
      <c r="H35" s="26">
        <f t="shared" si="0"/>
        <v>9.7291235628800994</v>
      </c>
      <c r="I35" s="26">
        <f t="shared" si="0"/>
        <v>9.6199514177590526</v>
      </c>
    </row>
    <row r="36" spans="1:9" x14ac:dyDescent="0.2">
      <c r="A36" s="20">
        <v>12</v>
      </c>
      <c r="B36" s="20">
        <v>12</v>
      </c>
      <c r="C36" s="26">
        <f t="shared" si="0"/>
        <v>8.4352870194794001</v>
      </c>
      <c r="D36" s="26">
        <f t="shared" si="0"/>
        <v>11.020605716858507</v>
      </c>
      <c r="E36" s="26">
        <f t="shared" si="0"/>
        <v>11.124254588515392</v>
      </c>
      <c r="F36" s="26">
        <f t="shared" si="0"/>
        <v>11.222164445757342</v>
      </c>
      <c r="G36" s="26">
        <f t="shared" si="0"/>
        <v>11.540043251369962</v>
      </c>
      <c r="H36" s="26">
        <f t="shared" si="0"/>
        <v>11.600035071220377</v>
      </c>
      <c r="I36" s="26">
        <f t="shared" si="0"/>
        <v>11.539010092579629</v>
      </c>
    </row>
    <row r="37" spans="1:9" x14ac:dyDescent="0.2">
      <c r="A37" s="20">
        <v>14</v>
      </c>
      <c r="B37" s="20">
        <v>14</v>
      </c>
      <c r="C37" s="26">
        <f t="shared" si="0"/>
        <v>9.5561262352068113</v>
      </c>
      <c r="D37" s="26">
        <f t="shared" si="0"/>
        <v>12.925976092338713</v>
      </c>
      <c r="E37" s="26">
        <f t="shared" si="0"/>
        <v>12.804618849409824</v>
      </c>
      <c r="F37" s="26">
        <f t="shared" si="0"/>
        <v>11.30833570178182</v>
      </c>
      <c r="G37" s="26">
        <f t="shared" si="0"/>
        <v>9.945230972714505</v>
      </c>
      <c r="H37" s="26">
        <f t="shared" si="0"/>
        <v>8.8907204835482627</v>
      </c>
      <c r="I37" s="26">
        <f t="shared" si="0"/>
        <v>8.7077610618557753</v>
      </c>
    </row>
    <row r="38" spans="1:9" x14ac:dyDescent="0.2">
      <c r="A38" s="20">
        <v>16</v>
      </c>
      <c r="B38" s="20">
        <v>16</v>
      </c>
      <c r="C38" s="26">
        <f t="shared" si="0"/>
        <v>10.402444727891156</v>
      </c>
      <c r="D38" s="26">
        <f t="shared" si="0"/>
        <v>14.536146599362175</v>
      </c>
      <c r="E38" s="26">
        <f t="shared" si="0"/>
        <v>14.312313069220778</v>
      </c>
      <c r="F38" s="26">
        <f t="shared" si="0"/>
        <v>9.006215163921782</v>
      </c>
      <c r="G38" s="26">
        <f t="shared" si="0"/>
        <v>9.094134371551263</v>
      </c>
      <c r="H38" s="26">
        <f t="shared" si="0"/>
        <v>9.1444006329181988</v>
      </c>
      <c r="I38" s="26">
        <f t="shared" si="0"/>
        <v>9.5605774607877123</v>
      </c>
    </row>
    <row r="39" spans="1:9" x14ac:dyDescent="0.2">
      <c r="A39" s="20">
        <v>18</v>
      </c>
      <c r="B39" s="20">
        <v>18</v>
      </c>
      <c r="C39" s="26">
        <f t="shared" si="0"/>
        <v>10.355773300601033</v>
      </c>
      <c r="D39" s="26">
        <f t="shared" si="0"/>
        <v>15.728724802530284</v>
      </c>
      <c r="E39" s="26">
        <f t="shared" si="0"/>
        <v>15.230327020258102</v>
      </c>
      <c r="F39" s="26">
        <f t="shared" si="0"/>
        <v>10.105552814486641</v>
      </c>
      <c r="G39" s="26">
        <f t="shared" si="0"/>
        <v>10.234297522190547</v>
      </c>
      <c r="H39" s="26">
        <f t="shared" si="0"/>
        <v>10.27309643923512</v>
      </c>
      <c r="I39" s="26">
        <f t="shared" si="0"/>
        <v>10.285614785587194</v>
      </c>
    </row>
    <row r="40" spans="1:9" x14ac:dyDescent="0.2">
      <c r="A40" s="20">
        <v>20</v>
      </c>
      <c r="B40" s="20">
        <v>20</v>
      </c>
      <c r="C40" s="26">
        <f t="shared" si="0"/>
        <v>10.778928123003723</v>
      </c>
      <c r="D40" s="26">
        <f t="shared" si="0"/>
        <v>17.640447387509653</v>
      </c>
      <c r="E40" s="26">
        <f t="shared" si="0"/>
        <v>11.655330787423502</v>
      </c>
      <c r="F40" s="26">
        <f t="shared" si="0"/>
        <v>11.063439296212017</v>
      </c>
      <c r="G40" s="26">
        <f t="shared" si="0"/>
        <v>11.277337474195022</v>
      </c>
      <c r="H40" s="26">
        <f t="shared" si="0"/>
        <v>11.381109279869438</v>
      </c>
      <c r="I40" s="26">
        <f t="shared" si="0"/>
        <v>11.405658341485871</v>
      </c>
    </row>
    <row r="41" spans="1:9" x14ac:dyDescent="0.2">
      <c r="A41" s="20">
        <v>22</v>
      </c>
      <c r="B41" s="20">
        <v>22</v>
      </c>
      <c r="C41" s="26">
        <f t="shared" si="0"/>
        <v>8.1567401776933206</v>
      </c>
      <c r="D41" s="26">
        <f t="shared" si="0"/>
        <v>18.185014906940172</v>
      </c>
      <c r="E41" s="26">
        <f t="shared" si="0"/>
        <v>11.948831187282117</v>
      </c>
      <c r="F41" s="26">
        <f t="shared" si="0"/>
        <v>11.991283374850337</v>
      </c>
      <c r="G41" s="26">
        <f t="shared" si="0"/>
        <v>12.259503451631577</v>
      </c>
      <c r="H41" s="26">
        <f t="shared" si="0"/>
        <v>12.459767088375358</v>
      </c>
      <c r="I41" s="26">
        <f t="shared" si="0"/>
        <v>12.504292748224282</v>
      </c>
    </row>
    <row r="42" spans="1:9" x14ac:dyDescent="0.2">
      <c r="A42" s="20">
        <v>24</v>
      </c>
      <c r="B42" s="20">
        <v>24</v>
      </c>
      <c r="C42" s="26">
        <f t="shared" si="0"/>
        <v>7.7905303211220964</v>
      </c>
      <c r="D42" s="26">
        <f t="shared" si="0"/>
        <v>16.866597461172589</v>
      </c>
      <c r="E42" s="26">
        <f t="shared" si="0"/>
        <v>13.118103991194769</v>
      </c>
      <c r="F42" s="26">
        <f t="shared" si="0"/>
        <v>13.191433850006039</v>
      </c>
      <c r="G42" s="26">
        <f t="shared" si="0"/>
        <v>13.445314636776164</v>
      </c>
      <c r="H42" s="26">
        <f t="shared" si="0"/>
        <v>13.581513966797905</v>
      </c>
      <c r="I42" s="26">
        <f t="shared" si="0"/>
        <v>13.625991857869238</v>
      </c>
    </row>
    <row r="69" spans="1:9" x14ac:dyDescent="0.2">
      <c r="A69" s="29" t="s">
        <v>39</v>
      </c>
      <c r="B69" s="29"/>
      <c r="C69" s="29"/>
      <c r="D69" s="29"/>
      <c r="E69" s="29"/>
      <c r="F69" s="29"/>
      <c r="G69" s="29"/>
      <c r="H69" s="29"/>
      <c r="I69" s="29"/>
    </row>
    <row r="71" spans="1:9" x14ac:dyDescent="0.2">
      <c r="A71" s="19" t="s">
        <v>24</v>
      </c>
      <c r="B71" s="25"/>
      <c r="C71" s="25" t="s">
        <v>8</v>
      </c>
      <c r="D71" s="25" t="s">
        <v>9</v>
      </c>
      <c r="E71" s="25" t="s">
        <v>10</v>
      </c>
      <c r="F71" s="25" t="s">
        <v>11</v>
      </c>
      <c r="G71" s="25" t="s">
        <v>12</v>
      </c>
      <c r="H71" s="25" t="s">
        <v>13</v>
      </c>
      <c r="I71" s="25" t="s">
        <v>14</v>
      </c>
    </row>
    <row r="72" spans="1:9" x14ac:dyDescent="0.2">
      <c r="A72" s="24"/>
    </row>
    <row r="73" spans="1:9" x14ac:dyDescent="0.2">
      <c r="A73" s="20"/>
      <c r="B73" s="21"/>
      <c r="C73" s="21"/>
      <c r="D73" s="21"/>
      <c r="E73" s="21"/>
      <c r="F73" s="21"/>
      <c r="G73" s="21"/>
      <c r="H73" s="21"/>
      <c r="I73" s="21"/>
    </row>
    <row r="74" spans="1:9" x14ac:dyDescent="0.2">
      <c r="A74" s="20">
        <v>2</v>
      </c>
      <c r="B74" s="20"/>
      <c r="C74" s="26">
        <f t="shared" ref="C74:I85" si="1">C31/$A74</f>
        <v>0.98236749017293234</v>
      </c>
      <c r="D74" s="26">
        <f t="shared" si="1"/>
        <v>0.99064907965141347</v>
      </c>
      <c r="E74" s="26">
        <f t="shared" si="1"/>
        <v>0.9816257287584822</v>
      </c>
      <c r="F74" s="26">
        <f t="shared" si="1"/>
        <v>0.98947367482120152</v>
      </c>
      <c r="G74" s="26">
        <f t="shared" si="1"/>
        <v>0.98699884249638692</v>
      </c>
      <c r="H74" s="26">
        <f t="shared" si="1"/>
        <v>0.9873302102538446</v>
      </c>
      <c r="I74" s="26">
        <f t="shared" si="1"/>
        <v>0.99554155618552675</v>
      </c>
    </row>
    <row r="75" spans="1:9" x14ac:dyDescent="0.2">
      <c r="A75" s="20">
        <v>4</v>
      </c>
      <c r="B75" s="20"/>
      <c r="C75" s="26">
        <f t="shared" si="1"/>
        <v>0.90403232362048203</v>
      </c>
      <c r="D75" s="26">
        <f t="shared" si="1"/>
        <v>0.97301398745083956</v>
      </c>
      <c r="E75" s="26">
        <f t="shared" si="1"/>
        <v>0.97416142452274346</v>
      </c>
      <c r="F75" s="26">
        <f t="shared" si="1"/>
        <v>0.98263580426090147</v>
      </c>
      <c r="G75" s="26">
        <f t="shared" si="1"/>
        <v>0.95098254961820128</v>
      </c>
      <c r="H75" s="26">
        <f t="shared" si="1"/>
        <v>0.98515724733574817</v>
      </c>
      <c r="I75" s="26">
        <f t="shared" si="1"/>
        <v>0.9847568483418685</v>
      </c>
    </row>
    <row r="76" spans="1:9" x14ac:dyDescent="0.2">
      <c r="A76" s="20">
        <v>6</v>
      </c>
      <c r="B76" s="20"/>
      <c r="C76" s="26">
        <f t="shared" si="1"/>
        <v>0.8574645330417473</v>
      </c>
      <c r="D76" s="26">
        <f t="shared" si="1"/>
        <v>0.95619366078567458</v>
      </c>
      <c r="E76" s="26">
        <f t="shared" si="1"/>
        <v>0.9634248083257092</v>
      </c>
      <c r="F76" s="26">
        <f t="shared" si="1"/>
        <v>0.97195293941171812</v>
      </c>
      <c r="G76" s="26">
        <f t="shared" si="1"/>
        <v>0.93704628920232647</v>
      </c>
      <c r="H76" s="26">
        <f t="shared" si="1"/>
        <v>0.978408882285703</v>
      </c>
      <c r="I76" s="26">
        <f t="shared" si="1"/>
        <v>0.97166046707533693</v>
      </c>
    </row>
    <row r="77" spans="1:9" x14ac:dyDescent="0.2">
      <c r="A77" s="20">
        <v>8</v>
      </c>
      <c r="B77" s="20"/>
      <c r="C77" s="26">
        <f t="shared" si="1"/>
        <v>0.8003974744831196</v>
      </c>
      <c r="D77" s="26">
        <f t="shared" si="1"/>
        <v>0.94025166174777353</v>
      </c>
      <c r="E77" s="26">
        <f t="shared" si="1"/>
        <v>0.95468276942688701</v>
      </c>
      <c r="F77" s="26">
        <f t="shared" si="1"/>
        <v>0.96853469110070523</v>
      </c>
      <c r="G77" s="26">
        <f t="shared" si="1"/>
        <v>0.96984118389786678</v>
      </c>
      <c r="H77" s="26">
        <f t="shared" si="1"/>
        <v>0.96084131908261827</v>
      </c>
      <c r="I77" s="26">
        <f t="shared" si="1"/>
        <v>0.97866925550337602</v>
      </c>
    </row>
    <row r="78" spans="1:9" x14ac:dyDescent="0.2">
      <c r="A78" s="20">
        <v>10</v>
      </c>
      <c r="B78" s="20"/>
      <c r="C78" s="26">
        <f t="shared" si="1"/>
        <v>0.76804790381566757</v>
      </c>
      <c r="D78" s="26">
        <f t="shared" si="1"/>
        <v>0.91471380455039597</v>
      </c>
      <c r="E78" s="26">
        <f t="shared" si="1"/>
        <v>0.95228751677049428</v>
      </c>
      <c r="F78" s="26">
        <f t="shared" si="1"/>
        <v>0.95803465632135865</v>
      </c>
      <c r="G78" s="26">
        <f t="shared" si="1"/>
        <v>0.95686196014973979</v>
      </c>
      <c r="H78" s="26">
        <f t="shared" si="1"/>
        <v>0.97291235628800998</v>
      </c>
      <c r="I78" s="26">
        <f t="shared" si="1"/>
        <v>0.96199514177590528</v>
      </c>
    </row>
    <row r="79" spans="1:9" x14ac:dyDescent="0.2">
      <c r="A79" s="20">
        <v>12</v>
      </c>
      <c r="B79" s="20"/>
      <c r="C79" s="26">
        <f t="shared" si="1"/>
        <v>0.70294058495661671</v>
      </c>
      <c r="D79" s="26">
        <f t="shared" si="1"/>
        <v>0.91838380973820888</v>
      </c>
      <c r="E79" s="26">
        <f t="shared" si="1"/>
        <v>0.92702121570961593</v>
      </c>
      <c r="F79" s="26">
        <f t="shared" si="1"/>
        <v>0.93518037047977842</v>
      </c>
      <c r="G79" s="26">
        <f t="shared" si="1"/>
        <v>0.9616702709474968</v>
      </c>
      <c r="H79" s="26">
        <f t="shared" si="1"/>
        <v>0.96666958926836477</v>
      </c>
      <c r="I79" s="26">
        <f t="shared" si="1"/>
        <v>0.96158417438163568</v>
      </c>
    </row>
    <row r="80" spans="1:9" x14ac:dyDescent="0.2">
      <c r="A80" s="20">
        <v>14</v>
      </c>
      <c r="B80" s="20"/>
      <c r="C80" s="26">
        <f t="shared" si="1"/>
        <v>0.68258044537191509</v>
      </c>
      <c r="D80" s="26">
        <f t="shared" si="1"/>
        <v>0.92328400659562238</v>
      </c>
      <c r="E80" s="26">
        <f t="shared" si="1"/>
        <v>0.91461563210070174</v>
      </c>
      <c r="F80" s="26">
        <f t="shared" si="1"/>
        <v>0.80773826441298713</v>
      </c>
      <c r="G80" s="26">
        <f t="shared" si="1"/>
        <v>0.71037364090817889</v>
      </c>
      <c r="H80" s="26">
        <f t="shared" si="1"/>
        <v>0.63505146311059024</v>
      </c>
      <c r="I80" s="26">
        <f t="shared" si="1"/>
        <v>0.6219829329896982</v>
      </c>
    </row>
    <row r="81" spans="1:9" x14ac:dyDescent="0.2">
      <c r="A81" s="20">
        <v>16</v>
      </c>
      <c r="B81" s="20"/>
      <c r="C81" s="26">
        <f t="shared" si="1"/>
        <v>0.65015279549319727</v>
      </c>
      <c r="D81" s="26">
        <f t="shared" si="1"/>
        <v>0.90850916246013591</v>
      </c>
      <c r="E81" s="26">
        <f t="shared" si="1"/>
        <v>0.89451956682629863</v>
      </c>
      <c r="F81" s="26">
        <f t="shared" si="1"/>
        <v>0.56288844774511138</v>
      </c>
      <c r="G81" s="26">
        <f t="shared" si="1"/>
        <v>0.56838339822195394</v>
      </c>
      <c r="H81" s="26">
        <f t="shared" si="1"/>
        <v>0.57152503955738743</v>
      </c>
      <c r="I81" s="26">
        <f t="shared" si="1"/>
        <v>0.59753609129923202</v>
      </c>
    </row>
    <row r="82" spans="1:9" x14ac:dyDescent="0.2">
      <c r="A82" s="20">
        <v>18</v>
      </c>
      <c r="B82" s="20"/>
      <c r="C82" s="26">
        <f t="shared" si="1"/>
        <v>0.57532073892227964</v>
      </c>
      <c r="D82" s="26">
        <f t="shared" si="1"/>
        <v>0.87381804458501577</v>
      </c>
      <c r="E82" s="26">
        <f t="shared" si="1"/>
        <v>0.84612927890322787</v>
      </c>
      <c r="F82" s="26">
        <f t="shared" si="1"/>
        <v>0.56141960080481335</v>
      </c>
      <c r="G82" s="26">
        <f t="shared" si="1"/>
        <v>0.5685720845661415</v>
      </c>
      <c r="H82" s="26">
        <f t="shared" si="1"/>
        <v>0.57072757995750667</v>
      </c>
      <c r="I82" s="26">
        <f t="shared" si="1"/>
        <v>0.57142304364373298</v>
      </c>
    </row>
    <row r="83" spans="1:9" x14ac:dyDescent="0.2">
      <c r="A83" s="20">
        <v>20</v>
      </c>
      <c r="B83" s="20"/>
      <c r="C83" s="26">
        <f t="shared" si="1"/>
        <v>0.53894640615018619</v>
      </c>
      <c r="D83" s="26">
        <f t="shared" si="1"/>
        <v>0.88202236937548262</v>
      </c>
      <c r="E83" s="26">
        <f t="shared" si="1"/>
        <v>0.58276653937117506</v>
      </c>
      <c r="F83" s="26">
        <f t="shared" si="1"/>
        <v>0.55317196481060082</v>
      </c>
      <c r="G83" s="26">
        <f t="shared" si="1"/>
        <v>0.56386687370975108</v>
      </c>
      <c r="H83" s="26">
        <f t="shared" si="1"/>
        <v>0.56905546399347195</v>
      </c>
      <c r="I83" s="26">
        <f t="shared" si="1"/>
        <v>0.57028291707429357</v>
      </c>
    </row>
    <row r="84" spans="1:9" x14ac:dyDescent="0.2">
      <c r="A84" s="20">
        <v>22</v>
      </c>
      <c r="B84" s="20"/>
      <c r="C84" s="26">
        <f t="shared" si="1"/>
        <v>0.37076091716787823</v>
      </c>
      <c r="D84" s="26">
        <f t="shared" si="1"/>
        <v>0.82659158667909871</v>
      </c>
      <c r="E84" s="26">
        <f t="shared" si="1"/>
        <v>0.5431286903310053</v>
      </c>
      <c r="F84" s="26">
        <f t="shared" si="1"/>
        <v>0.54505833522046987</v>
      </c>
      <c r="G84" s="26">
        <f t="shared" si="1"/>
        <v>0.55725015689234436</v>
      </c>
      <c r="H84" s="26">
        <f t="shared" si="1"/>
        <v>0.56635304947160714</v>
      </c>
      <c r="I84" s="26">
        <f t="shared" si="1"/>
        <v>0.56837694310110376</v>
      </c>
    </row>
    <row r="85" spans="1:9" x14ac:dyDescent="0.2">
      <c r="A85" s="20">
        <v>24</v>
      </c>
      <c r="B85" s="20"/>
      <c r="C85" s="26">
        <f t="shared" si="1"/>
        <v>0.32460543004675402</v>
      </c>
      <c r="D85" s="26">
        <f t="shared" si="1"/>
        <v>0.70277489421552453</v>
      </c>
      <c r="E85" s="26">
        <f t="shared" si="1"/>
        <v>0.54658766629978206</v>
      </c>
      <c r="F85" s="26">
        <f t="shared" si="1"/>
        <v>0.54964307708358495</v>
      </c>
      <c r="G85" s="26">
        <f t="shared" si="1"/>
        <v>0.5602214431990068</v>
      </c>
      <c r="H85" s="26">
        <f t="shared" si="1"/>
        <v>0.56589641528324608</v>
      </c>
      <c r="I85" s="26">
        <f t="shared" si="1"/>
        <v>0.56774966074455158</v>
      </c>
    </row>
  </sheetData>
  <mergeCells count="7">
    <mergeCell ref="A69:I69"/>
    <mergeCell ref="A26:I26"/>
    <mergeCell ref="K7:Q7"/>
    <mergeCell ref="K18:Q18"/>
    <mergeCell ref="A1:I1"/>
    <mergeCell ref="A5:I5"/>
    <mergeCell ref="A3:I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SERIAL</vt:lpstr>
      <vt:lpstr>PARALLELISM</vt:lpstr>
      <vt:lpstr>LOCAL </vt:lpstr>
      <vt:lpstr>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Mirando</dc:creator>
  <cp:lastModifiedBy>Gabriele Mirando</cp:lastModifiedBy>
  <dcterms:created xsi:type="dcterms:W3CDTF">2018-06-29T23:09:43Z</dcterms:created>
  <dcterms:modified xsi:type="dcterms:W3CDTF">2018-09-07T14:54:09Z</dcterms:modified>
</cp:coreProperties>
</file>