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imat\Desktop\Halima's data journey\"/>
    </mc:Choice>
  </mc:AlternateContent>
  <xr:revisionPtr revIDLastSave="0" documentId="13_ncr:1_{E8E62F01-59B6-4E3D-9D87-FEB533F42170}" xr6:coauthVersionLast="47" xr6:coauthVersionMax="47" xr10:uidLastSave="{00000000-0000-0000-0000-000000000000}"/>
  <bookViews>
    <workbookView xWindow="-120" yWindow="-120" windowWidth="20730" windowHeight="11160" firstSheet="3" activeTab="6" xr2:uid="{00000000-000D-0000-FFFF-FFFF00000000}"/>
  </bookViews>
  <sheets>
    <sheet name="Uni_of_next_state" sheetId="5" r:id="rId1"/>
    <sheet name="Uni_of_next_state_summary" sheetId="6" r:id="rId2"/>
    <sheet name="University_of_State" sheetId="8" r:id="rId3"/>
    <sheet name="University_of_State_summary" sheetId="9" r:id="rId4"/>
    <sheet name="State_University" sheetId="10" r:id="rId5"/>
    <sheet name="State_University_summary" sheetId="11" r:id="rId6"/>
    <sheet name="Benchmarking" sheetId="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0" i="10" l="1"/>
  <c r="E45" i="5"/>
  <c r="E45" i="8"/>
  <c r="E46" i="10"/>
  <c r="C11" i="7"/>
  <c r="D11" i="7"/>
  <c r="E11" i="7"/>
  <c r="C12" i="7"/>
  <c r="D12" i="7"/>
  <c r="E12" i="7"/>
  <c r="C13" i="7"/>
  <c r="D13" i="7"/>
  <c r="E13" i="7"/>
  <c r="E45" i="10"/>
  <c r="E44" i="8"/>
  <c r="E44" i="5"/>
  <c r="E44" i="10"/>
  <c r="E42" i="10"/>
  <c r="E41" i="10"/>
  <c r="E43" i="8"/>
  <c r="E41" i="8"/>
  <c r="E40" i="8"/>
  <c r="E39" i="8"/>
  <c r="E43" i="5"/>
  <c r="E41" i="5"/>
  <c r="E40" i="5"/>
  <c r="E39" i="5"/>
</calcChain>
</file>

<file path=xl/sharedStrings.xml><?xml version="1.0" encoding="utf-8"?>
<sst xmlns="http://schemas.openxmlformats.org/spreadsheetml/2006/main" count="635" uniqueCount="247">
  <si>
    <t>School</t>
  </si>
  <si>
    <t>Opponent</t>
  </si>
  <si>
    <t>G</t>
  </si>
  <si>
    <t>Date</t>
  </si>
  <si>
    <t>Opp</t>
  </si>
  <si>
    <t>W/L</t>
  </si>
  <si>
    <t>Tm</t>
  </si>
  <si>
    <t>FG</t>
  </si>
  <si>
    <t>FGA</t>
  </si>
  <si>
    <t>FG%</t>
  </si>
  <si>
    <t>3P</t>
  </si>
  <si>
    <t>3PA</t>
  </si>
  <si>
    <t>3P%</t>
  </si>
  <si>
    <t>FT</t>
  </si>
  <si>
    <t>FTA</t>
  </si>
  <si>
    <t>FT%</t>
  </si>
  <si>
    <t>ORB</t>
  </si>
  <si>
    <t>TRB</t>
  </si>
  <si>
    <t>AST</t>
  </si>
  <si>
    <t>STL</t>
  </si>
  <si>
    <t>BLK</t>
  </si>
  <si>
    <t>TOV</t>
  </si>
  <si>
    <t>PF</t>
  </si>
  <si>
    <t>W</t>
  </si>
  <si>
    <t>Texas-Rio Grande Valley</t>
  </si>
  <si>
    <t>N</t>
  </si>
  <si>
    <t>W (1 OT)</t>
  </si>
  <si>
    <t>Michigan</t>
  </si>
  <si>
    <t>@</t>
  </si>
  <si>
    <t>Illinois</t>
  </si>
  <si>
    <t>L</t>
  </si>
  <si>
    <t>Houston</t>
  </si>
  <si>
    <t>MP</t>
  </si>
  <si>
    <t>2P</t>
  </si>
  <si>
    <t>2PA</t>
  </si>
  <si>
    <t>2P%</t>
  </si>
  <si>
    <t>DRB</t>
  </si>
  <si>
    <t>PTS</t>
  </si>
  <si>
    <t>Team</t>
  </si>
  <si>
    <t>Rank</t>
  </si>
  <si>
    <t>3rd</t>
  </si>
  <si>
    <t>6th</t>
  </si>
  <si>
    <t>4th</t>
  </si>
  <si>
    <t>61st</t>
  </si>
  <si>
    <t>238th</t>
  </si>
  <si>
    <t>204th</t>
  </si>
  <si>
    <t>230th</t>
  </si>
  <si>
    <t>Nicholls State</t>
  </si>
  <si>
    <t>VCU</t>
  </si>
  <si>
    <t>Michigan State</t>
  </si>
  <si>
    <t>Villanova</t>
  </si>
  <si>
    <t>Iowa State</t>
  </si>
  <si>
    <t>West Virginia</t>
  </si>
  <si>
    <t>Kansas State</t>
  </si>
  <si>
    <t>L (1 OT)</t>
  </si>
  <si>
    <t>60th</t>
  </si>
  <si>
    <t>56th</t>
  </si>
  <si>
    <t>57th</t>
  </si>
  <si>
    <t>79th</t>
  </si>
  <si>
    <t>75th</t>
  </si>
  <si>
    <t>247th</t>
  </si>
  <si>
    <t>14th</t>
  </si>
  <si>
    <t>231st</t>
  </si>
  <si>
    <t>41st</t>
  </si>
  <si>
    <t>178th</t>
  </si>
  <si>
    <t>130th</t>
  </si>
  <si>
    <t>175th</t>
  </si>
  <si>
    <t>32nd</t>
  </si>
  <si>
    <t>105th</t>
  </si>
  <si>
    <t>113th</t>
  </si>
  <si>
    <t>170th</t>
  </si>
  <si>
    <t>287th</t>
  </si>
  <si>
    <t>Jackson State</t>
  </si>
  <si>
    <t>Arkansas State</t>
  </si>
  <si>
    <t>Marquette</t>
  </si>
  <si>
    <t>Cincinnati</t>
  </si>
  <si>
    <t>Notre Dame</t>
  </si>
  <si>
    <t>Rutgers</t>
  </si>
  <si>
    <t>Iowa</t>
  </si>
  <si>
    <t>Arizona</t>
  </si>
  <si>
    <t>Saint Francis (PA)</t>
  </si>
  <si>
    <t>Missouri</t>
  </si>
  <si>
    <t>Minnesota</t>
  </si>
  <si>
    <t>Maryland</t>
  </si>
  <si>
    <t>Nebraska</t>
  </si>
  <si>
    <t>Purdue</t>
  </si>
  <si>
    <t>L (2 OT)</t>
  </si>
  <si>
    <t>Northwestern</t>
  </si>
  <si>
    <t>Wisconsin</t>
  </si>
  <si>
    <t>Indiana</t>
  </si>
  <si>
    <t>Ohio State</t>
  </si>
  <si>
    <t>Penn State</t>
  </si>
  <si>
    <t>Chattanooga</t>
  </si>
  <si>
    <t>106th</t>
  </si>
  <si>
    <t>111th</t>
  </si>
  <si>
    <t>126th</t>
  </si>
  <si>
    <t>197th</t>
  </si>
  <si>
    <t>219th</t>
  </si>
  <si>
    <t>47th</t>
  </si>
  <si>
    <t>55th</t>
  </si>
  <si>
    <t>58th</t>
  </si>
  <si>
    <t>119th</t>
  </si>
  <si>
    <t>211th</t>
  </si>
  <si>
    <t>52nd</t>
  </si>
  <si>
    <t>64th</t>
  </si>
  <si>
    <t>46th</t>
  </si>
  <si>
    <t>51st</t>
  </si>
  <si>
    <t>290th</t>
  </si>
  <si>
    <t>201st</t>
  </si>
  <si>
    <t>199th</t>
  </si>
  <si>
    <t>90th</t>
  </si>
  <si>
    <t>212th</t>
  </si>
  <si>
    <t>299th</t>
  </si>
  <si>
    <t>348th</t>
  </si>
  <si>
    <t>26th</t>
  </si>
  <si>
    <t>50th</t>
  </si>
  <si>
    <t>92nd</t>
  </si>
  <si>
    <t>205th</t>
  </si>
  <si>
    <t>210th</t>
  </si>
  <si>
    <t>220th</t>
  </si>
  <si>
    <t>116th</t>
  </si>
  <si>
    <t>153rd</t>
  </si>
  <si>
    <t>237th</t>
  </si>
  <si>
    <t>147th</t>
  </si>
  <si>
    <t>289th</t>
  </si>
  <si>
    <t>183rd</t>
  </si>
  <si>
    <t>Games</t>
  </si>
  <si>
    <t>Total turnovers</t>
  </si>
  <si>
    <t>no of wins</t>
  </si>
  <si>
    <t>no of loss</t>
  </si>
  <si>
    <t>Points</t>
  </si>
  <si>
    <t>L(1 OT) also means Loss, 2 OT there means 2 overtimes, which makes total losses equal 10</t>
  </si>
  <si>
    <t>St. Francis (NY)</t>
  </si>
  <si>
    <t>Green Bay</t>
  </si>
  <si>
    <t>Providence</t>
  </si>
  <si>
    <t>Texas A&amp;M</t>
  </si>
  <si>
    <t>Saint Mary's</t>
  </si>
  <si>
    <t>Georgia Tech</t>
  </si>
  <si>
    <t>Illinois State</t>
  </si>
  <si>
    <t>Colgate</t>
  </si>
  <si>
    <t>171st</t>
  </si>
  <si>
    <t>279th</t>
  </si>
  <si>
    <t>129th</t>
  </si>
  <si>
    <t>95th</t>
  </si>
  <si>
    <t>235th</t>
  </si>
  <si>
    <t>176th</t>
  </si>
  <si>
    <t>319th</t>
  </si>
  <si>
    <t>72nd</t>
  </si>
  <si>
    <t>91st</t>
  </si>
  <si>
    <t>89th</t>
  </si>
  <si>
    <t>189th</t>
  </si>
  <si>
    <t>134th</t>
  </si>
  <si>
    <t>274th</t>
  </si>
  <si>
    <t>277th</t>
  </si>
  <si>
    <t>186th</t>
  </si>
  <si>
    <t>241st</t>
  </si>
  <si>
    <t>206th</t>
  </si>
  <si>
    <t>195th</t>
  </si>
  <si>
    <t>259th</t>
  </si>
  <si>
    <t>73rd</t>
  </si>
  <si>
    <t>112th</t>
  </si>
  <si>
    <t>82nd</t>
  </si>
  <si>
    <t>323rd</t>
  </si>
  <si>
    <t>254th</t>
  </si>
  <si>
    <t>243rd</t>
  </si>
  <si>
    <t>109th</t>
  </si>
  <si>
    <t>320th</t>
  </si>
  <si>
    <t>143rd</t>
  </si>
  <si>
    <t>Central Connecticut</t>
  </si>
  <si>
    <t>Coppin State</t>
  </si>
  <si>
    <t>LIU</t>
  </si>
  <si>
    <t>Binghamton</t>
  </si>
  <si>
    <t>Auburn</t>
  </si>
  <si>
    <t>W (2 OT)</t>
  </si>
  <si>
    <t>Maryland-Eastern Shore</t>
  </si>
  <si>
    <t>Grambling</t>
  </si>
  <si>
    <t>St. Bonaventure</t>
  </si>
  <si>
    <t>Seton Hall</t>
  </si>
  <si>
    <t>St. John's (NY)</t>
  </si>
  <si>
    <t>Butler</t>
  </si>
  <si>
    <t>Georgetown</t>
  </si>
  <si>
    <t>DePaul</t>
  </si>
  <si>
    <t>Creighton</t>
  </si>
  <si>
    <t>Xavier</t>
  </si>
  <si>
    <t>New Mexico State</t>
  </si>
  <si>
    <t>45th</t>
  </si>
  <si>
    <t>209th</t>
  </si>
  <si>
    <t>173rd</t>
  </si>
  <si>
    <t>98th</t>
  </si>
  <si>
    <t>31st</t>
  </si>
  <si>
    <t>93rd</t>
  </si>
  <si>
    <t>44th</t>
  </si>
  <si>
    <t>86th</t>
  </si>
  <si>
    <t>no of losses</t>
  </si>
  <si>
    <t>no of games</t>
  </si>
  <si>
    <t>total turnovers</t>
  </si>
  <si>
    <t>points</t>
  </si>
  <si>
    <t>20 + 3 wins from overtime = 22 total wins</t>
  </si>
  <si>
    <t>9 + 1 loss from overtime = 10 total losses</t>
  </si>
  <si>
    <t>43rd</t>
  </si>
  <si>
    <t>156th</t>
  </si>
  <si>
    <t>24th</t>
  </si>
  <si>
    <t>135th</t>
  </si>
  <si>
    <t>300th</t>
  </si>
  <si>
    <t>123rd</t>
  </si>
  <si>
    <t>268th</t>
  </si>
  <si>
    <t>252nd</t>
  </si>
  <si>
    <t>148th</t>
  </si>
  <si>
    <t>194th</t>
  </si>
  <si>
    <t>234th</t>
  </si>
  <si>
    <t>174th</t>
  </si>
  <si>
    <t>131st</t>
  </si>
  <si>
    <t>Total blocks</t>
  </si>
  <si>
    <t>Total Blocks(BLK)</t>
  </si>
  <si>
    <t>Total points (PTS)</t>
  </si>
  <si>
    <t>State University</t>
  </si>
  <si>
    <t>University of State</t>
  </si>
  <si>
    <t>University of Next State</t>
  </si>
  <si>
    <t>Performance Indicators</t>
  </si>
  <si>
    <t>S/N</t>
  </si>
  <si>
    <t>Games (G)</t>
  </si>
  <si>
    <t>Field goal percentage (FG%)</t>
  </si>
  <si>
    <t>2-Point Field Goal Percentage (2P%)</t>
  </si>
  <si>
    <t>Total Turnovers (TOV)</t>
  </si>
  <si>
    <t>Number of games won (W)</t>
  </si>
  <si>
    <t>Number of games lost (L)</t>
  </si>
  <si>
    <t>Average Turnovers per Game</t>
  </si>
  <si>
    <t>Win-lose Percentage (W-L%)</t>
  </si>
  <si>
    <t>Average Points per Game</t>
  </si>
  <si>
    <t>COMPARISON OF THE PERFORMANCE OF THREE BASKETBALL TEAMS</t>
  </si>
  <si>
    <t>Total steals(STL)</t>
  </si>
  <si>
    <t>Total Steals(STL)</t>
  </si>
  <si>
    <t>Free Throw percent(FT%)</t>
  </si>
  <si>
    <t>Free Throw Percentage(FT%)</t>
  </si>
  <si>
    <t>The text box at the right side of this page contains the answers of the questions provided under this task</t>
  </si>
  <si>
    <t xml:space="preserve">STATISTICS FOR UNIVERSITY of NEXT STATE </t>
  </si>
  <si>
    <t>Performance Indicators for University of Next State</t>
  </si>
  <si>
    <t>Summary of statistics for University of Next State</t>
  </si>
  <si>
    <t>Performance Indicators for University of State</t>
  </si>
  <si>
    <t>Summary of Statistics for University of State</t>
  </si>
  <si>
    <t>Performance Indicators for State University</t>
  </si>
  <si>
    <t>Summary of Statistics for State University</t>
  </si>
  <si>
    <t>STATISTICS FOR UNIVERSITY OF STATE</t>
  </si>
  <si>
    <t>STATISTICS FOR STATE UNIVERSITY</t>
  </si>
  <si>
    <t xml:space="preserve">The cells filled with red indicate the lowest while those filled with green are the highest, then those filled with </t>
  </si>
  <si>
    <t>gold are the middle scores</t>
  </si>
  <si>
    <t>BENCHMARKING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</si>
</sst>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949698"/>
      </right>
      <top/>
      <bottom/>
      <diagonal/>
    </border>
    <border>
      <left style="medium">
        <color rgb="FF94969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5">
    <xf numFmtId="0" fontId="0" fillId="0" borderId="0" xfId="0"/>
    <xf numFmtId="0" fontId="16" fillId="0" borderId="0" xfId="0" applyFont="1" applyAlignment="1">
      <alignment horizontal="center" vertical="center" wrapText="1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/>
    <xf numFmtId="0" fontId="0" fillId="0" borderId="16" xfId="0" applyBorder="1"/>
    <xf numFmtId="0" fontId="0" fillId="0" borderId="12" xfId="0" applyBorder="1"/>
    <xf numFmtId="0" fontId="0" fillId="33" borderId="12" xfId="0" applyFill="1" applyBorder="1"/>
    <xf numFmtId="0" fontId="0" fillId="34" borderId="12" xfId="0" applyFill="1" applyBorder="1"/>
    <xf numFmtId="0" fontId="19" fillId="33" borderId="12" xfId="0" applyFont="1" applyFill="1" applyBorder="1"/>
    <xf numFmtId="0" fontId="0" fillId="34" borderId="17" xfId="0" applyFill="1" applyBorder="1"/>
    <xf numFmtId="164" fontId="0" fillId="33" borderId="12" xfId="0" applyNumberFormat="1" applyFill="1" applyBorder="1"/>
    <xf numFmtId="164" fontId="0" fillId="34" borderId="12" xfId="0" applyNumberFormat="1" applyFill="1" applyBorder="1"/>
    <xf numFmtId="0" fontId="0" fillId="0" borderId="18" xfId="0" applyBorder="1"/>
    <xf numFmtId="0" fontId="0" fillId="0" borderId="21" xfId="0" applyBorder="1"/>
    <xf numFmtId="0" fontId="16" fillId="0" borderId="12" xfId="0" applyFont="1" applyBorder="1"/>
    <xf numFmtId="0" fontId="16" fillId="0" borderId="19" xfId="0" applyFont="1" applyBorder="1"/>
    <xf numFmtId="0" fontId="0" fillId="35" borderId="17" xfId="0" applyFill="1" applyBorder="1"/>
    <xf numFmtId="0" fontId="0" fillId="0" borderId="17" xfId="0" applyBorder="1"/>
    <xf numFmtId="164" fontId="0" fillId="35" borderId="17" xfId="0" applyNumberFormat="1" applyFill="1" applyBorder="1"/>
    <xf numFmtId="0" fontId="20" fillId="36" borderId="13" xfId="0" applyFont="1" applyFill="1" applyBorder="1"/>
    <xf numFmtId="0" fontId="20" fillId="36" borderId="14" xfId="0" applyFont="1" applyFill="1" applyBorder="1"/>
    <xf numFmtId="0" fontId="20" fillId="36" borderId="15" xfId="0" applyFont="1" applyFill="1" applyBorder="1"/>
    <xf numFmtId="0" fontId="16" fillId="0" borderId="19" xfId="0" applyFont="1" applyBorder="1" applyAlignment="1">
      <alignment wrapText="1"/>
    </xf>
    <xf numFmtId="164" fontId="0" fillId="33" borderId="17" xfId="0" applyNumberFormat="1" applyFill="1" applyBorder="1"/>
    <xf numFmtId="0" fontId="0" fillId="33" borderId="17" xfId="0" applyFill="1" applyBorder="1"/>
    <xf numFmtId="164" fontId="0" fillId="35" borderId="12" xfId="0" applyNumberFormat="1" applyFill="1" applyBorder="1"/>
    <xf numFmtId="0" fontId="0" fillId="35" borderId="12" xfId="0" applyFill="1" applyBorder="1"/>
    <xf numFmtId="164" fontId="0" fillId="34" borderId="17" xfId="0" applyNumberFormat="1" applyFill="1" applyBorder="1"/>
    <xf numFmtId="0" fontId="0" fillId="34" borderId="20" xfId="0" applyFill="1" applyBorder="1"/>
    <xf numFmtId="1" fontId="0" fillId="34" borderId="21" xfId="0" applyNumberFormat="1" applyFill="1" applyBorder="1"/>
    <xf numFmtId="164" fontId="0" fillId="34" borderId="21" xfId="0" applyNumberFormat="1" applyFill="1" applyBorder="1"/>
    <xf numFmtId="0" fontId="20" fillId="36" borderId="22" xfId="0" applyFont="1" applyFill="1" applyBorder="1"/>
    <xf numFmtId="0" fontId="0" fillId="35" borderId="23" xfId="0" applyFill="1" applyBorder="1"/>
    <xf numFmtId="0" fontId="0" fillId="0" borderId="23" xfId="0" applyBorder="1"/>
    <xf numFmtId="0" fontId="0" fillId="34" borderId="23" xfId="0" applyFill="1" applyBorder="1"/>
    <xf numFmtId="0" fontId="0" fillId="33" borderId="23" xfId="0" applyFill="1" applyBorder="1"/>
    <xf numFmtId="164" fontId="0" fillId="35" borderId="23" xfId="0" applyNumberFormat="1" applyFill="1" applyBorder="1"/>
    <xf numFmtId="164" fontId="0" fillId="33" borderId="23" xfId="0" applyNumberFormat="1" applyFill="1" applyBorder="1"/>
    <xf numFmtId="0" fontId="0" fillId="35" borderId="21" xfId="0" applyFill="1" applyBorder="1"/>
    <xf numFmtId="1" fontId="0" fillId="33" borderId="21" xfId="0" applyNumberFormat="1" applyFill="1" applyBorder="1"/>
    <xf numFmtId="164" fontId="0" fillId="33" borderId="21" xfId="0" applyNumberFormat="1" applyFill="1" applyBorder="1"/>
    <xf numFmtId="0" fontId="20" fillId="36" borderId="12" xfId="0" applyFont="1" applyFill="1" applyBorder="1"/>
    <xf numFmtId="1" fontId="0" fillId="35" borderId="12" xfId="0" applyNumberFormat="1" applyFill="1" applyBorder="1"/>
    <xf numFmtId="0" fontId="22" fillId="0" borderId="0" xfId="0" applyFont="1"/>
    <xf numFmtId="0" fontId="21" fillId="0" borderId="0" xfId="0" applyFont="1"/>
    <xf numFmtId="0" fontId="21" fillId="0" borderId="0" xfId="0" applyFont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164" formatCode="0.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247649</xdr:colOff>
      <xdr:row>0</xdr:row>
      <xdr:rowOff>180975</xdr:rowOff>
    </xdr:from>
    <xdr:to>
      <xdr:col>13</xdr:col>
      <xdr:colOff>104775</xdr:colOff>
      <xdr:row>27</xdr:row>
      <xdr:rowOff>95249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2753A18-B5A2-7BF2-E47F-4817270F255E}"/>
            </a:ext>
          </a:extLst>
        </xdr:cNvPr>
        <xdr:cNvSpPr txBox="1"/>
      </xdr:nvSpPr>
      <xdr:spPr>
        <a:xfrm>
          <a:off x="7667624" y="180975"/>
          <a:ext cx="4733926" cy="52387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/>
            <a:t>a</a:t>
          </a:r>
          <a:r>
            <a:rPr lang="en-US" sz="1200"/>
            <a:t>. The team with the highest win-lose percentage is </a:t>
          </a:r>
          <a:r>
            <a:rPr lang="en-US" sz="1200" b="1"/>
            <a:t>University of State.                            </a:t>
          </a:r>
        </a:p>
        <a:p>
          <a:pPr algn="l"/>
          <a:r>
            <a:rPr lang="en-US" sz="1200" b="1"/>
            <a:t>b</a:t>
          </a:r>
          <a:r>
            <a:rPr lang="en-US" sz="1200"/>
            <a:t>. The team with the highest field goal percentage is University of Next State                                                                                                                                             </a:t>
          </a:r>
          <a:r>
            <a:rPr lang="en-US" sz="1200" b="1"/>
            <a:t>c</a:t>
          </a:r>
          <a:r>
            <a:rPr lang="en-US" sz="1200"/>
            <a:t>. The average points per game for the State University is 74.818                        </a:t>
          </a:r>
          <a:r>
            <a:rPr lang="en-US" sz="1200" b="1"/>
            <a:t>d. </a:t>
          </a:r>
          <a:r>
            <a:rPr lang="en-US" sz="1200"/>
            <a:t>The average turnover for University of State is 8.545                                         </a:t>
          </a:r>
          <a:r>
            <a:rPr lang="en-US" sz="1200" b="1"/>
            <a:t>e. </a:t>
          </a:r>
          <a:r>
            <a:rPr lang="en-US" sz="1200"/>
            <a:t>The team that had the best performance based on turnovers        was University of State                                                                                                                    </a:t>
          </a:r>
          <a:r>
            <a:rPr lang="en-US" sz="1200" b="1"/>
            <a:t>f</a:t>
          </a:r>
          <a:r>
            <a:rPr lang="en-US" sz="1200"/>
            <a:t>. The additional performance indicators I selected were </a:t>
          </a:r>
          <a:r>
            <a:rPr lang="en-US" sz="1200" b="1"/>
            <a:t>blocks(BLK) </a:t>
          </a:r>
          <a:r>
            <a:rPr lang="en-US" sz="1200"/>
            <a:t>and </a:t>
          </a:r>
          <a:r>
            <a:rPr lang="en-US" sz="1200" b="1"/>
            <a:t>free throw percentage(FT%). </a:t>
          </a:r>
          <a:r>
            <a:rPr lang="en-US" sz="1200"/>
            <a:t>I chose these two because ;</a:t>
          </a:r>
        </a:p>
        <a:p>
          <a:pPr algn="l"/>
          <a:r>
            <a:rPr lang="en-US" sz="1200" b="1"/>
            <a:t>*</a:t>
          </a:r>
          <a:r>
            <a:rPr lang="en-US" sz="1200" baseline="0"/>
            <a:t> </a:t>
          </a:r>
          <a:r>
            <a:rPr lang="en-US" sz="1200"/>
            <a:t>a block occurs in basketball when a defensive player legally deflects a field goal attempt from an offensive player to prevent a score, the higher the total blocks of a team, the less chance the opponent will be able to score more goals.                                                                                                   </a:t>
          </a:r>
          <a:r>
            <a:rPr lang="en-US" sz="1200" b="1"/>
            <a:t>*</a:t>
          </a:r>
          <a:r>
            <a:rPr lang="en-US" sz="1200"/>
            <a:t>  free throw percentage is gotten by dividing the number of free throws made by the number of free throws attempted. A free throw is a penalty where no one touches the ball except the player who is throwing.                 </a:t>
          </a:r>
        </a:p>
        <a:p>
          <a:pPr algn="l"/>
          <a:r>
            <a:rPr lang="en-US" sz="1200" b="1"/>
            <a:t>g. </a:t>
          </a:r>
          <a:r>
            <a:rPr lang="en-US" sz="1200"/>
            <a:t>I think that the most important performance indicator for this analysis is the </a:t>
          </a:r>
          <a:r>
            <a:rPr lang="en-US" sz="1200" b="1"/>
            <a:t>total points </a:t>
          </a:r>
          <a:r>
            <a:rPr lang="en-US" sz="1200"/>
            <a:t>because</a:t>
          </a:r>
          <a:r>
            <a:rPr lang="en-US" sz="1200" baseline="0"/>
            <a:t> the total points is what determines the winner of  a basketball game.</a:t>
          </a:r>
        </a:p>
        <a:p>
          <a:pPr algn="l"/>
          <a:r>
            <a:rPr lang="en-US" sz="1200" b="1" baseline="0"/>
            <a:t>h. </a:t>
          </a:r>
          <a:r>
            <a:rPr lang="en-US" sz="1200" baseline="0"/>
            <a:t>I would say that </a:t>
          </a:r>
          <a:r>
            <a:rPr lang="en-US" sz="1200" b="1" baseline="0"/>
            <a:t>State University </a:t>
          </a:r>
          <a:r>
            <a:rPr lang="en-US" sz="1200" baseline="0"/>
            <a:t>performed the best. Although they had the least number of games won they managed to get the highest points, blocks, steals and free throw percentage.</a:t>
          </a:r>
          <a:endParaRPr lang="en-NG" sz="12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FFD5FE-5664-49D6-8B34-CD77F2FA97C0}" name="Table3" displayName="Table3" ref="D39:X46" headerRowCount="0" totalsRowShown="0">
  <tableColumns count="21">
    <tableColumn id="1" xr3:uid="{00A825E5-5852-4C08-9B83-48D28A5D8216}" name="Column1" headerRowDxfId="15" dataDxfId="14"/>
    <tableColumn id="2" xr3:uid="{42DDE09B-75BA-4A8B-A1E0-12C2A2F3AC4D}" name="Column2" headerRowDxfId="13"/>
    <tableColumn id="3" xr3:uid="{4B5AB9BD-D487-4535-9DE4-58F9C1541191}" name="Column3"/>
    <tableColumn id="4" xr3:uid="{80602E08-8C88-4D14-A4D5-7C3FB6E9EEEB}" name="Column4"/>
    <tableColumn id="5" xr3:uid="{A52BF083-B4FB-40D0-AC0F-62B05DBB0B13}" name="Column5"/>
    <tableColumn id="6" xr3:uid="{D230E116-AA25-4E08-A6FF-221930A2C0B2}" name="Column6"/>
    <tableColumn id="7" xr3:uid="{355B5044-D8A9-4CAE-A66C-89614C03FE68}" name="Column7"/>
    <tableColumn id="8" xr3:uid="{E4C043BD-5E61-4A1B-B09E-9D8D0D58082D}" name="Column8"/>
    <tableColumn id="9" xr3:uid="{BCAAA654-6A14-4715-9302-3FBB17F5EBCC}" name="Column9"/>
    <tableColumn id="10" xr3:uid="{7B31DC26-2D6F-40F0-B5BA-31E477712A17}" name="Column10"/>
    <tableColumn id="11" xr3:uid="{27BE112C-7329-4BDE-8AF6-A5319EF9DCDE}" name="Column11"/>
    <tableColumn id="12" xr3:uid="{CB746CCB-09E7-46D7-B430-B82C7E7FECD0}" name="Column12"/>
    <tableColumn id="13" xr3:uid="{5292A477-AF52-4C13-9245-82DF313FAFE5}" name="Column13"/>
    <tableColumn id="14" xr3:uid="{F0518F20-DF17-49FE-85F9-90F042FE6AAE}" name="Column14"/>
    <tableColumn id="15" xr3:uid="{327AE797-CB24-45CB-AB08-58EA357BD0BE}" name="Column15"/>
    <tableColumn id="16" xr3:uid="{84671FDE-E24E-483A-AD38-A03D76BA4C47}" name="Column16"/>
    <tableColumn id="17" xr3:uid="{86E3EB90-A8F2-4B8C-B6F7-25D1C4EC366D}" name="Column17"/>
    <tableColumn id="18" xr3:uid="{50B6ED6F-BFDE-49E8-83B4-416BB76DDFAB}" name="Column18"/>
    <tableColumn id="19" xr3:uid="{CA21C8BA-4C0B-48FD-88C5-958A55DEC5DB}" name="Column19"/>
    <tableColumn id="20" xr3:uid="{295A973E-E0A6-4351-B5D0-9E4FE707F0B6}" name="Column20"/>
    <tableColumn id="21" xr3:uid="{B9096071-FAE2-439D-BD17-F9D2C79065A7}" name="Column21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0BE38E-62D7-4A64-8E49-39FF613982CC}" name="Table4" displayName="Table4" ref="D39:E46" headerRowCount="0" totalsRowShown="0">
  <tableColumns count="2">
    <tableColumn id="1" xr3:uid="{2D71EB1E-1A60-404C-8143-CA08028DAFFB}" name="Column1" headerRowDxfId="12" dataDxfId="11"/>
    <tableColumn id="2" xr3:uid="{9148F287-5E36-44BE-B81F-9E61DA9B81A0}" name="Column2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D1155A5-D0A4-40E9-96EF-81BE366010E7}" name="Table5" displayName="Table5" ref="D40:S47" headerRowCount="0" totalsRowShown="0">
  <tableColumns count="16">
    <tableColumn id="1" xr3:uid="{4CD1531D-2A4A-4195-B90B-5EEE2459A6AB}" name="Column1" headerRowDxfId="10" dataDxfId="9"/>
    <tableColumn id="2" xr3:uid="{27921A2B-2625-449C-AE40-4923E3B4079C}" name="Column2"/>
    <tableColumn id="3" xr3:uid="{65E05540-D07C-462F-AE57-9CA2B176173F}" name="Column3"/>
    <tableColumn id="4" xr3:uid="{C6C032E2-B7E7-4C97-86CF-64C5E6DF333D}" name="Column4"/>
    <tableColumn id="5" xr3:uid="{66A926A0-B36F-467E-A0CF-CEC1CDA73186}" name="Column5"/>
    <tableColumn id="6" xr3:uid="{53CC2B75-92B0-45A4-B31F-14B5A5C9466D}" name="Column6"/>
    <tableColumn id="7" xr3:uid="{4F4310FB-62C7-427F-8EE5-76C369E01A2D}" name="Column7"/>
    <tableColumn id="8" xr3:uid="{18BBE45F-04A7-4F3F-AFA4-E23BC976B24C}" name="Column8"/>
    <tableColumn id="9" xr3:uid="{A24016FD-17A9-41C9-9FDE-104ABE26C4D9}" name="Column9"/>
    <tableColumn id="10" xr3:uid="{6CE2D0CF-8E3A-4148-9685-8435E6249347}" name="Column10"/>
    <tableColumn id="11" xr3:uid="{457DF930-B2BE-4474-834B-C20023805863}" name="Column11"/>
    <tableColumn id="12" xr3:uid="{1CF05716-9D79-48E7-9CFF-31A609FBAB91}" name="Column12"/>
    <tableColumn id="13" xr3:uid="{6A47A19A-1C8E-45BB-9412-8A1212D8D854}" name="Column13"/>
    <tableColumn id="14" xr3:uid="{7285C560-5A81-49C5-ACC5-05D66B58A17A}" name="Column14"/>
    <tableColumn id="15" xr3:uid="{4D40B69D-F554-44FC-9858-EB11C37EF72E}" name="Column15"/>
    <tableColumn id="16" xr3:uid="{F0014ADD-AEB3-4006-AC3B-C6164CC4C0A5}" name="Column16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389768-6341-4501-9937-6CC168735346}" name="Table2" displayName="Table2" ref="A3:E16" totalsRowShown="0" headerRowDxfId="8" headerRowBorderDxfId="7" tableBorderDxfId="6" totalsRowBorderDxfId="5">
  <autoFilter ref="A3:E16" xr:uid="{F8389768-6341-4501-9937-6CC16873534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5DEAF06-C89D-4941-9E52-D64C6E23AAA0}" name="S/N" dataDxfId="4"/>
    <tableColumn id="2" xr3:uid="{7413D125-A96F-4363-B07A-150A96163A8F}" name="Performance Indicators" dataDxfId="3"/>
    <tableColumn id="3" xr3:uid="{D81CA519-12AB-44D2-B8D2-185D67EF75FA}" name="State University" dataDxfId="2"/>
    <tableColumn id="4" xr3:uid="{E669AF7E-BB65-4DF6-A512-F35234BDD1AE}" name="University of State" dataDxfId="1"/>
    <tableColumn id="5" xr3:uid="{131663A8-06E5-494D-9150-A2012EB8FC07}" name="University of Next State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6"/>
  <sheetViews>
    <sheetView workbookViewId="0">
      <selection activeCell="D24" sqref="D24"/>
    </sheetView>
  </sheetViews>
  <sheetFormatPr defaultRowHeight="15" x14ac:dyDescent="0.25"/>
  <cols>
    <col min="1" max="1" width="3" bestFit="1" customWidth="1"/>
    <col min="2" max="2" width="10.7109375" bestFit="1" customWidth="1"/>
    <col min="3" max="3" width="2.85546875" bestFit="1" customWidth="1"/>
    <col min="4" max="4" width="22.85546875" bestFit="1" customWidth="1"/>
    <col min="5" max="12" width="11" customWidth="1"/>
    <col min="13" max="24" width="12" customWidth="1"/>
    <col min="25" max="25" width="3.42578125" bestFit="1" customWidth="1"/>
    <col min="26" max="26" width="4.7109375" bestFit="1" customWidth="1"/>
    <col min="27" max="27" width="6" bestFit="1" customWidth="1"/>
    <col min="28" max="28" width="3.140625" bestFit="1" customWidth="1"/>
    <col min="29" max="29" width="4.42578125" bestFit="1" customWidth="1"/>
    <col min="30" max="30" width="6" bestFit="1" customWidth="1"/>
    <col min="31" max="31" width="3" bestFit="1" customWidth="1"/>
    <col min="32" max="32" width="4.28515625" bestFit="1" customWidth="1"/>
    <col min="33" max="33" width="6" bestFit="1" customWidth="1"/>
    <col min="34" max="34" width="4.7109375" bestFit="1" customWidth="1"/>
    <col min="35" max="36" width="4.28515625" bestFit="1" customWidth="1"/>
    <col min="37" max="37" width="3.85546875" bestFit="1" customWidth="1"/>
    <col min="38" max="38" width="4.140625" bestFit="1" customWidth="1"/>
    <col min="39" max="39" width="4.7109375" bestFit="1" customWidth="1"/>
    <col min="40" max="40" width="3.140625" bestFit="1" customWidth="1"/>
  </cols>
  <sheetData>
    <row r="1" spans="1:40" ht="39" customHeight="1" x14ac:dyDescent="0.25">
      <c r="A1" s="46" t="s">
        <v>235</v>
      </c>
      <c r="B1" s="46"/>
      <c r="C1" s="46"/>
      <c r="D1" s="46"/>
      <c r="E1" s="46"/>
      <c r="F1" s="46"/>
      <c r="G1" s="47"/>
      <c r="H1" s="48" t="s">
        <v>0</v>
      </c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1"/>
      <c r="Y1" s="49" t="s">
        <v>1</v>
      </c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</row>
    <row r="2" spans="1:40" x14ac:dyDescent="0.25">
      <c r="A2" s="1" t="s">
        <v>2</v>
      </c>
      <c r="B2" s="1" t="s">
        <v>3</v>
      </c>
      <c r="C2" s="1"/>
      <c r="D2" s="1" t="s">
        <v>4</v>
      </c>
      <c r="E2" s="1" t="s">
        <v>5</v>
      </c>
      <c r="F2" s="1" t="s">
        <v>6</v>
      </c>
      <c r="G2" s="1" t="s">
        <v>4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/>
      <c r="Y2" s="1" t="s">
        <v>7</v>
      </c>
      <c r="Z2" s="1" t="s">
        <v>8</v>
      </c>
      <c r="AA2" s="1" t="s">
        <v>9</v>
      </c>
      <c r="AB2" s="1" t="s">
        <v>10</v>
      </c>
      <c r="AC2" s="1" t="s">
        <v>11</v>
      </c>
      <c r="AD2" s="1" t="s">
        <v>12</v>
      </c>
      <c r="AE2" s="1" t="s">
        <v>13</v>
      </c>
      <c r="AF2" s="1" t="s">
        <v>14</v>
      </c>
      <c r="AG2" s="1" t="s">
        <v>15</v>
      </c>
      <c r="AH2" s="1" t="s">
        <v>16</v>
      </c>
      <c r="AI2" s="1" t="s">
        <v>17</v>
      </c>
      <c r="AJ2" s="1" t="s">
        <v>18</v>
      </c>
      <c r="AK2" s="1" t="s">
        <v>19</v>
      </c>
      <c r="AL2" s="1" t="s">
        <v>20</v>
      </c>
      <c r="AM2" s="1" t="s">
        <v>21</v>
      </c>
      <c r="AN2" s="1" t="s">
        <v>22</v>
      </c>
    </row>
    <row r="3" spans="1:40" x14ac:dyDescent="0.25">
      <c r="A3" s="1">
        <v>1</v>
      </c>
      <c r="B3" s="2">
        <v>44509</v>
      </c>
      <c r="C3" s="3"/>
      <c r="D3" s="3" t="s">
        <v>72</v>
      </c>
      <c r="E3" s="3" t="s">
        <v>23</v>
      </c>
      <c r="F3" s="3">
        <v>71</v>
      </c>
      <c r="G3" s="3">
        <v>47</v>
      </c>
      <c r="H3" s="3">
        <v>24</v>
      </c>
      <c r="I3" s="3">
        <v>55</v>
      </c>
      <c r="J3" s="3">
        <v>0.436</v>
      </c>
      <c r="K3" s="3">
        <v>9</v>
      </c>
      <c r="L3" s="3">
        <v>21</v>
      </c>
      <c r="M3" s="3">
        <v>0.42899999999999999</v>
      </c>
      <c r="N3" s="3">
        <v>14</v>
      </c>
      <c r="O3" s="3">
        <v>21</v>
      </c>
      <c r="P3" s="3">
        <v>0.66700000000000004</v>
      </c>
      <c r="Q3" s="3">
        <v>15</v>
      </c>
      <c r="R3" s="3">
        <v>43</v>
      </c>
      <c r="S3" s="3">
        <v>16</v>
      </c>
      <c r="T3" s="3">
        <v>12</v>
      </c>
      <c r="U3" s="3">
        <v>4</v>
      </c>
      <c r="V3" s="3">
        <v>18</v>
      </c>
      <c r="W3" s="3">
        <v>14</v>
      </c>
      <c r="X3" s="3"/>
      <c r="Y3" s="3">
        <v>19</v>
      </c>
      <c r="Z3" s="3">
        <v>51</v>
      </c>
      <c r="AA3" s="3">
        <v>0.373</v>
      </c>
      <c r="AB3" s="3">
        <v>7</v>
      </c>
      <c r="AC3" s="3">
        <v>16</v>
      </c>
      <c r="AD3" s="3">
        <v>0.438</v>
      </c>
      <c r="AE3" s="3">
        <v>2</v>
      </c>
      <c r="AF3" s="3">
        <v>5</v>
      </c>
      <c r="AG3" s="3">
        <v>0.4</v>
      </c>
      <c r="AH3" s="3">
        <v>5</v>
      </c>
      <c r="AI3" s="3">
        <v>24</v>
      </c>
      <c r="AJ3" s="3">
        <v>7</v>
      </c>
      <c r="AK3" s="3">
        <v>11</v>
      </c>
      <c r="AL3" s="3">
        <v>4</v>
      </c>
      <c r="AM3" s="3">
        <v>19</v>
      </c>
      <c r="AN3" s="3">
        <v>22</v>
      </c>
    </row>
    <row r="4" spans="1:40" x14ac:dyDescent="0.25">
      <c r="A4" s="1">
        <v>2</v>
      </c>
      <c r="B4" s="2">
        <v>44512</v>
      </c>
      <c r="C4" s="3"/>
      <c r="D4" s="3" t="s">
        <v>73</v>
      </c>
      <c r="E4" s="3" t="s">
        <v>23</v>
      </c>
      <c r="F4" s="3">
        <v>92</v>
      </c>
      <c r="G4" s="3">
        <v>53</v>
      </c>
      <c r="H4" s="3">
        <v>32</v>
      </c>
      <c r="I4" s="3">
        <v>70</v>
      </c>
      <c r="J4" s="3">
        <v>0.45700000000000002</v>
      </c>
      <c r="K4" s="3">
        <v>5</v>
      </c>
      <c r="L4" s="3">
        <v>25</v>
      </c>
      <c r="M4" s="3">
        <v>0.2</v>
      </c>
      <c r="N4" s="3">
        <v>23</v>
      </c>
      <c r="O4" s="3">
        <v>38</v>
      </c>
      <c r="P4" s="3">
        <v>0.60499999999999998</v>
      </c>
      <c r="Q4" s="3">
        <v>22</v>
      </c>
      <c r="R4" s="3">
        <v>54</v>
      </c>
      <c r="S4" s="3">
        <v>14</v>
      </c>
      <c r="T4" s="3">
        <v>5</v>
      </c>
      <c r="U4" s="3">
        <v>5</v>
      </c>
      <c r="V4" s="3">
        <v>13</v>
      </c>
      <c r="W4" s="3">
        <v>18</v>
      </c>
      <c r="X4" s="3"/>
      <c r="Y4" s="3">
        <v>18</v>
      </c>
      <c r="Z4" s="3">
        <v>59</v>
      </c>
      <c r="AA4" s="3">
        <v>0.30499999999999999</v>
      </c>
      <c r="AB4" s="3">
        <v>3</v>
      </c>
      <c r="AC4" s="3">
        <v>16</v>
      </c>
      <c r="AD4" s="3">
        <v>0.188</v>
      </c>
      <c r="AE4" s="3">
        <v>14</v>
      </c>
      <c r="AF4" s="3">
        <v>16</v>
      </c>
      <c r="AG4" s="3">
        <v>0.875</v>
      </c>
      <c r="AH4" s="3">
        <v>6</v>
      </c>
      <c r="AI4" s="3">
        <v>27</v>
      </c>
      <c r="AJ4" s="3">
        <v>9</v>
      </c>
      <c r="AK4" s="3">
        <v>4</v>
      </c>
      <c r="AL4" s="3">
        <v>2</v>
      </c>
      <c r="AM4" s="3">
        <v>18</v>
      </c>
      <c r="AN4" s="3">
        <v>29</v>
      </c>
    </row>
    <row r="5" spans="1:40" x14ac:dyDescent="0.25">
      <c r="A5" s="1">
        <v>3</v>
      </c>
      <c r="B5" s="2">
        <v>44515</v>
      </c>
      <c r="C5" s="3" t="s">
        <v>28</v>
      </c>
      <c r="D5" s="3" t="s">
        <v>74</v>
      </c>
      <c r="E5" s="3" t="s">
        <v>30</v>
      </c>
      <c r="F5" s="3">
        <v>66</v>
      </c>
      <c r="G5" s="3">
        <v>67</v>
      </c>
      <c r="H5" s="3">
        <v>25</v>
      </c>
      <c r="I5" s="3">
        <v>66</v>
      </c>
      <c r="J5" s="3">
        <v>0.379</v>
      </c>
      <c r="K5" s="3">
        <v>9</v>
      </c>
      <c r="L5" s="3">
        <v>24</v>
      </c>
      <c r="M5" s="3">
        <v>0.375</v>
      </c>
      <c r="N5" s="3">
        <v>7</v>
      </c>
      <c r="O5" s="3">
        <v>11</v>
      </c>
      <c r="P5" s="3">
        <v>0.63600000000000001</v>
      </c>
      <c r="Q5" s="3">
        <v>18</v>
      </c>
      <c r="R5" s="3">
        <v>48</v>
      </c>
      <c r="S5" s="3">
        <v>13</v>
      </c>
      <c r="T5" s="3">
        <v>7</v>
      </c>
      <c r="U5" s="3">
        <v>2</v>
      </c>
      <c r="V5" s="3">
        <v>23</v>
      </c>
      <c r="W5" s="3">
        <v>24</v>
      </c>
      <c r="X5" s="3"/>
      <c r="Y5" s="3">
        <v>22</v>
      </c>
      <c r="Z5" s="3">
        <v>54</v>
      </c>
      <c r="AA5" s="3">
        <v>0.40699999999999997</v>
      </c>
      <c r="AB5" s="3">
        <v>5</v>
      </c>
      <c r="AC5" s="3">
        <v>17</v>
      </c>
      <c r="AD5" s="3">
        <v>0.29399999999999998</v>
      </c>
      <c r="AE5" s="3">
        <v>18</v>
      </c>
      <c r="AF5" s="3">
        <v>31</v>
      </c>
      <c r="AG5" s="3">
        <v>0.58099999999999996</v>
      </c>
      <c r="AH5" s="3">
        <v>5</v>
      </c>
      <c r="AI5" s="3">
        <v>27</v>
      </c>
      <c r="AJ5" s="3">
        <v>9</v>
      </c>
      <c r="AK5" s="3">
        <v>10</v>
      </c>
      <c r="AL5" s="3">
        <v>7</v>
      </c>
      <c r="AM5" s="3">
        <v>14</v>
      </c>
      <c r="AN5" s="3">
        <v>16</v>
      </c>
    </row>
    <row r="6" spans="1:40" x14ac:dyDescent="0.25">
      <c r="A6" s="1">
        <v>4</v>
      </c>
      <c r="B6" s="2">
        <v>44522</v>
      </c>
      <c r="C6" s="3" t="s">
        <v>25</v>
      </c>
      <c r="D6" s="3" t="s">
        <v>75</v>
      </c>
      <c r="E6" s="3" t="s">
        <v>30</v>
      </c>
      <c r="F6" s="3">
        <v>51</v>
      </c>
      <c r="G6" s="3">
        <v>71</v>
      </c>
      <c r="H6" s="3">
        <v>16</v>
      </c>
      <c r="I6" s="3">
        <v>57</v>
      </c>
      <c r="J6" s="3">
        <v>0.28100000000000003</v>
      </c>
      <c r="K6" s="3">
        <v>3</v>
      </c>
      <c r="L6" s="3">
        <v>22</v>
      </c>
      <c r="M6" s="3">
        <v>0.13600000000000001</v>
      </c>
      <c r="N6" s="3">
        <v>16</v>
      </c>
      <c r="O6" s="3">
        <v>21</v>
      </c>
      <c r="P6" s="3">
        <v>0.76200000000000001</v>
      </c>
      <c r="Q6" s="3">
        <v>13</v>
      </c>
      <c r="R6" s="3">
        <v>33</v>
      </c>
      <c r="S6" s="3">
        <v>10</v>
      </c>
      <c r="T6" s="3">
        <v>8</v>
      </c>
      <c r="U6" s="3">
        <v>3</v>
      </c>
      <c r="V6" s="3">
        <v>12</v>
      </c>
      <c r="W6" s="3">
        <v>16</v>
      </c>
      <c r="X6" s="3"/>
      <c r="Y6" s="3">
        <v>24</v>
      </c>
      <c r="Z6" s="3">
        <v>58</v>
      </c>
      <c r="AA6" s="3">
        <v>0.41399999999999998</v>
      </c>
      <c r="AB6" s="3">
        <v>6</v>
      </c>
      <c r="AC6" s="3">
        <v>21</v>
      </c>
      <c r="AD6" s="3">
        <v>0.28599999999999998</v>
      </c>
      <c r="AE6" s="3">
        <v>17</v>
      </c>
      <c r="AF6" s="3">
        <v>20</v>
      </c>
      <c r="AG6" s="3">
        <v>0.85</v>
      </c>
      <c r="AH6" s="3">
        <v>12</v>
      </c>
      <c r="AI6" s="3">
        <v>36</v>
      </c>
      <c r="AJ6" s="3">
        <v>6</v>
      </c>
      <c r="AK6" s="3">
        <v>8</v>
      </c>
      <c r="AL6" s="3">
        <v>5</v>
      </c>
      <c r="AM6" s="3">
        <v>10</v>
      </c>
      <c r="AN6" s="3">
        <v>19</v>
      </c>
    </row>
    <row r="7" spans="1:40" x14ac:dyDescent="0.25">
      <c r="A7" s="1">
        <v>5</v>
      </c>
      <c r="B7" s="2">
        <v>44523</v>
      </c>
      <c r="C7" s="3" t="s">
        <v>25</v>
      </c>
      <c r="D7" s="3" t="s">
        <v>53</v>
      </c>
      <c r="E7" s="3" t="s">
        <v>23</v>
      </c>
      <c r="F7" s="3">
        <v>72</v>
      </c>
      <c r="G7" s="3">
        <v>64</v>
      </c>
      <c r="H7" s="3">
        <v>25</v>
      </c>
      <c r="I7" s="3">
        <v>48</v>
      </c>
      <c r="J7" s="3">
        <v>0.52100000000000002</v>
      </c>
      <c r="K7" s="3">
        <v>12</v>
      </c>
      <c r="L7" s="3">
        <v>26</v>
      </c>
      <c r="M7" s="3">
        <v>0.46200000000000002</v>
      </c>
      <c r="N7" s="3">
        <v>10</v>
      </c>
      <c r="O7" s="3">
        <v>20</v>
      </c>
      <c r="P7" s="3">
        <v>0.5</v>
      </c>
      <c r="Q7" s="3">
        <v>8</v>
      </c>
      <c r="R7" s="3">
        <v>37</v>
      </c>
      <c r="S7" s="3">
        <v>20</v>
      </c>
      <c r="T7" s="3">
        <v>2</v>
      </c>
      <c r="U7" s="3">
        <v>1</v>
      </c>
      <c r="V7" s="3">
        <v>18</v>
      </c>
      <c r="W7" s="3">
        <v>18</v>
      </c>
      <c r="X7" s="3"/>
      <c r="Y7" s="3">
        <v>25</v>
      </c>
      <c r="Z7" s="3">
        <v>65</v>
      </c>
      <c r="AA7" s="3">
        <v>0.38500000000000001</v>
      </c>
      <c r="AB7" s="3">
        <v>6</v>
      </c>
      <c r="AC7" s="3">
        <v>21</v>
      </c>
      <c r="AD7" s="3">
        <v>0.28599999999999998</v>
      </c>
      <c r="AE7" s="3">
        <v>8</v>
      </c>
      <c r="AF7" s="3">
        <v>9</v>
      </c>
      <c r="AG7" s="3">
        <v>0.88900000000000001</v>
      </c>
      <c r="AH7" s="3">
        <v>5</v>
      </c>
      <c r="AI7" s="3">
        <v>25</v>
      </c>
      <c r="AJ7" s="3">
        <v>9</v>
      </c>
      <c r="AK7" s="3">
        <v>11</v>
      </c>
      <c r="AL7" s="3">
        <v>1</v>
      </c>
      <c r="AM7" s="3">
        <v>3</v>
      </c>
      <c r="AN7" s="3">
        <v>20</v>
      </c>
    </row>
    <row r="8" spans="1:40" x14ac:dyDescent="0.25">
      <c r="A8" s="1">
        <v>6</v>
      </c>
      <c r="B8" s="2">
        <v>44526</v>
      </c>
      <c r="C8" s="3"/>
      <c r="D8" s="3" t="s">
        <v>24</v>
      </c>
      <c r="E8" s="3" t="s">
        <v>23</v>
      </c>
      <c r="F8" s="3">
        <v>94</v>
      </c>
      <c r="G8" s="3">
        <v>85</v>
      </c>
      <c r="H8" s="3">
        <v>33</v>
      </c>
      <c r="I8" s="3">
        <v>53</v>
      </c>
      <c r="J8" s="3">
        <v>0.623</v>
      </c>
      <c r="K8" s="3">
        <v>8</v>
      </c>
      <c r="L8" s="3">
        <v>19</v>
      </c>
      <c r="M8" s="3">
        <v>0.42099999999999999</v>
      </c>
      <c r="N8" s="3">
        <v>20</v>
      </c>
      <c r="O8" s="3">
        <v>24</v>
      </c>
      <c r="P8" s="3">
        <v>0.83299999999999996</v>
      </c>
      <c r="Q8" s="3">
        <v>6</v>
      </c>
      <c r="R8" s="3">
        <v>29</v>
      </c>
      <c r="S8" s="3">
        <v>21</v>
      </c>
      <c r="T8" s="3">
        <v>4</v>
      </c>
      <c r="U8" s="3">
        <v>5</v>
      </c>
      <c r="V8" s="3">
        <v>13</v>
      </c>
      <c r="W8" s="3">
        <v>17</v>
      </c>
      <c r="X8" s="3"/>
      <c r="Y8" s="3">
        <v>29</v>
      </c>
      <c r="Z8" s="3">
        <v>61</v>
      </c>
      <c r="AA8" s="3">
        <v>0.47499999999999998</v>
      </c>
      <c r="AB8" s="3">
        <v>6</v>
      </c>
      <c r="AC8" s="3">
        <v>20</v>
      </c>
      <c r="AD8" s="3">
        <v>0.3</v>
      </c>
      <c r="AE8" s="3">
        <v>21</v>
      </c>
      <c r="AF8" s="3">
        <v>27</v>
      </c>
      <c r="AG8" s="3">
        <v>0.77800000000000002</v>
      </c>
      <c r="AH8" s="3">
        <v>8</v>
      </c>
      <c r="AI8" s="3">
        <v>25</v>
      </c>
      <c r="AJ8" s="3">
        <v>9</v>
      </c>
      <c r="AK8" s="3">
        <v>7</v>
      </c>
      <c r="AL8" s="3">
        <v>2</v>
      </c>
      <c r="AM8" s="3">
        <v>8</v>
      </c>
      <c r="AN8" s="3">
        <v>23</v>
      </c>
    </row>
    <row r="9" spans="1:40" x14ac:dyDescent="0.25">
      <c r="A9" s="1">
        <v>7</v>
      </c>
      <c r="B9" s="2">
        <v>44529</v>
      </c>
      <c r="C9" s="3"/>
      <c r="D9" s="3" t="s">
        <v>76</v>
      </c>
      <c r="E9" s="3" t="s">
        <v>23</v>
      </c>
      <c r="F9" s="3">
        <v>82</v>
      </c>
      <c r="G9" s="3">
        <v>72</v>
      </c>
      <c r="H9" s="3">
        <v>28</v>
      </c>
      <c r="I9" s="3">
        <v>53</v>
      </c>
      <c r="J9" s="3">
        <v>0.52800000000000002</v>
      </c>
      <c r="K9" s="3">
        <v>11</v>
      </c>
      <c r="L9" s="3">
        <v>27</v>
      </c>
      <c r="M9" s="3">
        <v>0.40699999999999997</v>
      </c>
      <c r="N9" s="3">
        <v>15</v>
      </c>
      <c r="O9" s="3">
        <v>19</v>
      </c>
      <c r="P9" s="3">
        <v>0.78900000000000003</v>
      </c>
      <c r="Q9" s="3">
        <v>8</v>
      </c>
      <c r="R9" s="3">
        <v>31</v>
      </c>
      <c r="S9" s="3">
        <v>19</v>
      </c>
      <c r="T9" s="3">
        <v>2</v>
      </c>
      <c r="U9" s="3">
        <v>2</v>
      </c>
      <c r="V9" s="3">
        <v>12</v>
      </c>
      <c r="W9" s="3">
        <v>16</v>
      </c>
      <c r="X9" s="3"/>
      <c r="Y9" s="3">
        <v>28</v>
      </c>
      <c r="Z9" s="3">
        <v>61</v>
      </c>
      <c r="AA9" s="3">
        <v>0.45900000000000002</v>
      </c>
      <c r="AB9" s="3">
        <v>8</v>
      </c>
      <c r="AC9" s="3">
        <v>22</v>
      </c>
      <c r="AD9" s="3">
        <v>0.36399999999999999</v>
      </c>
      <c r="AE9" s="3">
        <v>8</v>
      </c>
      <c r="AF9" s="3">
        <v>12</v>
      </c>
      <c r="AG9" s="3">
        <v>0.66700000000000004</v>
      </c>
      <c r="AH9" s="3">
        <v>8</v>
      </c>
      <c r="AI9" s="3">
        <v>27</v>
      </c>
      <c r="AJ9" s="3">
        <v>10</v>
      </c>
      <c r="AK9" s="3">
        <v>5</v>
      </c>
      <c r="AL9" s="3">
        <v>2</v>
      </c>
      <c r="AM9" s="3">
        <v>8</v>
      </c>
      <c r="AN9" s="3">
        <v>19</v>
      </c>
    </row>
    <row r="10" spans="1:40" x14ac:dyDescent="0.25">
      <c r="A10" s="1">
        <v>8</v>
      </c>
      <c r="B10" s="2">
        <v>44533</v>
      </c>
      <c r="C10" s="3"/>
      <c r="D10" s="3" t="s">
        <v>77</v>
      </c>
      <c r="E10" s="3" t="s">
        <v>23</v>
      </c>
      <c r="F10" s="3">
        <v>86</v>
      </c>
      <c r="G10" s="3">
        <v>51</v>
      </c>
      <c r="H10" s="3">
        <v>32</v>
      </c>
      <c r="I10" s="3">
        <v>66</v>
      </c>
      <c r="J10" s="3">
        <v>0.48499999999999999</v>
      </c>
      <c r="K10" s="3">
        <v>12</v>
      </c>
      <c r="L10" s="3">
        <v>33</v>
      </c>
      <c r="M10" s="3">
        <v>0.36399999999999999</v>
      </c>
      <c r="N10" s="3">
        <v>10</v>
      </c>
      <c r="O10" s="3">
        <v>11</v>
      </c>
      <c r="P10" s="3">
        <v>0.90900000000000003</v>
      </c>
      <c r="Q10" s="3">
        <v>12</v>
      </c>
      <c r="R10" s="3">
        <v>45</v>
      </c>
      <c r="S10" s="3">
        <v>19</v>
      </c>
      <c r="T10" s="3">
        <v>8</v>
      </c>
      <c r="U10" s="3">
        <v>6</v>
      </c>
      <c r="V10" s="3">
        <v>10</v>
      </c>
      <c r="W10" s="3">
        <v>10</v>
      </c>
      <c r="X10" s="3"/>
      <c r="Y10" s="3">
        <v>21</v>
      </c>
      <c r="Z10" s="3">
        <v>68</v>
      </c>
      <c r="AA10" s="3">
        <v>0.309</v>
      </c>
      <c r="AB10" s="3">
        <v>7</v>
      </c>
      <c r="AC10" s="3">
        <v>17</v>
      </c>
      <c r="AD10" s="3">
        <v>0.41199999999999998</v>
      </c>
      <c r="AE10" s="3">
        <v>2</v>
      </c>
      <c r="AF10" s="3">
        <v>4</v>
      </c>
      <c r="AG10" s="3">
        <v>0.5</v>
      </c>
      <c r="AH10" s="3">
        <v>11</v>
      </c>
      <c r="AI10" s="3">
        <v>27</v>
      </c>
      <c r="AJ10" s="3">
        <v>14</v>
      </c>
      <c r="AK10" s="3">
        <v>5</v>
      </c>
      <c r="AL10" s="3">
        <v>2</v>
      </c>
      <c r="AM10" s="3">
        <v>13</v>
      </c>
      <c r="AN10" s="3">
        <v>15</v>
      </c>
    </row>
    <row r="11" spans="1:40" x14ac:dyDescent="0.25">
      <c r="A11" s="1">
        <v>9</v>
      </c>
      <c r="B11" s="2">
        <v>44536</v>
      </c>
      <c r="C11" s="3" t="s">
        <v>28</v>
      </c>
      <c r="D11" s="3" t="s">
        <v>78</v>
      </c>
      <c r="E11" s="3" t="s">
        <v>23</v>
      </c>
      <c r="F11" s="3">
        <v>87</v>
      </c>
      <c r="G11" s="3">
        <v>83</v>
      </c>
      <c r="H11" s="3">
        <v>26</v>
      </c>
      <c r="I11" s="3">
        <v>59</v>
      </c>
      <c r="J11" s="3">
        <v>0.441</v>
      </c>
      <c r="K11" s="3">
        <v>11</v>
      </c>
      <c r="L11" s="3">
        <v>25</v>
      </c>
      <c r="M11" s="3">
        <v>0.44</v>
      </c>
      <c r="N11" s="3">
        <v>24</v>
      </c>
      <c r="O11" s="3">
        <v>28</v>
      </c>
      <c r="P11" s="3">
        <v>0.85699999999999998</v>
      </c>
      <c r="Q11" s="3">
        <v>16</v>
      </c>
      <c r="R11" s="3">
        <v>47</v>
      </c>
      <c r="S11" s="3">
        <v>16</v>
      </c>
      <c r="T11" s="3">
        <v>4</v>
      </c>
      <c r="U11" s="3">
        <v>0</v>
      </c>
      <c r="V11" s="3">
        <v>14</v>
      </c>
      <c r="W11" s="3">
        <v>19</v>
      </c>
      <c r="X11" s="3"/>
      <c r="Y11" s="3">
        <v>31</v>
      </c>
      <c r="Z11" s="3">
        <v>69</v>
      </c>
      <c r="AA11" s="3">
        <v>0.44900000000000001</v>
      </c>
      <c r="AB11" s="3">
        <v>8</v>
      </c>
      <c r="AC11" s="3">
        <v>22</v>
      </c>
      <c r="AD11" s="3">
        <v>0.36399999999999999</v>
      </c>
      <c r="AE11" s="3">
        <v>13</v>
      </c>
      <c r="AF11" s="3">
        <v>19</v>
      </c>
      <c r="AG11" s="3">
        <v>0.68400000000000005</v>
      </c>
      <c r="AH11" s="3">
        <v>9</v>
      </c>
      <c r="AI11" s="3">
        <v>20</v>
      </c>
      <c r="AJ11" s="3">
        <v>16</v>
      </c>
      <c r="AK11" s="3">
        <v>9</v>
      </c>
      <c r="AL11" s="3">
        <v>5</v>
      </c>
      <c r="AM11" s="3">
        <v>4</v>
      </c>
      <c r="AN11" s="3">
        <v>21</v>
      </c>
    </row>
    <row r="12" spans="1:40" x14ac:dyDescent="0.25">
      <c r="A12" s="1">
        <v>10</v>
      </c>
      <c r="B12" s="2">
        <v>44541</v>
      </c>
      <c r="C12" s="3"/>
      <c r="D12" s="3" t="s">
        <v>79</v>
      </c>
      <c r="E12" s="3" t="s">
        <v>30</v>
      </c>
      <c r="F12" s="3">
        <v>79</v>
      </c>
      <c r="G12" s="3">
        <v>83</v>
      </c>
      <c r="H12" s="3">
        <v>27</v>
      </c>
      <c r="I12" s="3">
        <v>68</v>
      </c>
      <c r="J12" s="3">
        <v>0.39700000000000002</v>
      </c>
      <c r="K12" s="3">
        <v>16</v>
      </c>
      <c r="L12" s="3">
        <v>36</v>
      </c>
      <c r="M12" s="3">
        <v>0.44400000000000001</v>
      </c>
      <c r="N12" s="3">
        <v>9</v>
      </c>
      <c r="O12" s="3">
        <v>14</v>
      </c>
      <c r="P12" s="3">
        <v>0.64300000000000002</v>
      </c>
      <c r="Q12" s="3">
        <v>13</v>
      </c>
      <c r="R12" s="3">
        <v>36</v>
      </c>
      <c r="S12" s="3">
        <v>14</v>
      </c>
      <c r="T12" s="3">
        <v>7</v>
      </c>
      <c r="U12" s="3">
        <v>4</v>
      </c>
      <c r="V12" s="3">
        <v>15</v>
      </c>
      <c r="W12" s="3">
        <v>15</v>
      </c>
      <c r="X12" s="3"/>
      <c r="Y12" s="3">
        <v>32</v>
      </c>
      <c r="Z12" s="3">
        <v>70</v>
      </c>
      <c r="AA12" s="3">
        <v>0.45700000000000002</v>
      </c>
      <c r="AB12" s="3">
        <v>7</v>
      </c>
      <c r="AC12" s="3">
        <v>19</v>
      </c>
      <c r="AD12" s="3">
        <v>0.36799999999999999</v>
      </c>
      <c r="AE12" s="3">
        <v>12</v>
      </c>
      <c r="AF12" s="3">
        <v>18</v>
      </c>
      <c r="AG12" s="3">
        <v>0.66700000000000004</v>
      </c>
      <c r="AH12" s="3">
        <v>14</v>
      </c>
      <c r="AI12" s="3">
        <v>39</v>
      </c>
      <c r="AJ12" s="3">
        <v>12</v>
      </c>
      <c r="AK12" s="3">
        <v>10</v>
      </c>
      <c r="AL12" s="3">
        <v>5</v>
      </c>
      <c r="AM12" s="3">
        <v>14</v>
      </c>
      <c r="AN12" s="3">
        <v>17</v>
      </c>
    </row>
    <row r="13" spans="1:40" x14ac:dyDescent="0.25">
      <c r="A13" s="1">
        <v>11</v>
      </c>
      <c r="B13" s="2">
        <v>44548</v>
      </c>
      <c r="C13" s="3"/>
      <c r="D13" s="3" t="s">
        <v>80</v>
      </c>
      <c r="E13" s="3" t="s">
        <v>23</v>
      </c>
      <c r="F13" s="3">
        <v>106</v>
      </c>
      <c r="G13" s="3">
        <v>48</v>
      </c>
      <c r="H13" s="3">
        <v>38</v>
      </c>
      <c r="I13" s="3">
        <v>58</v>
      </c>
      <c r="J13" s="3">
        <v>0.65500000000000003</v>
      </c>
      <c r="K13" s="3">
        <v>18</v>
      </c>
      <c r="L13" s="3">
        <v>34</v>
      </c>
      <c r="M13" s="3">
        <v>0.52900000000000003</v>
      </c>
      <c r="N13" s="3">
        <v>12</v>
      </c>
      <c r="O13" s="3">
        <v>15</v>
      </c>
      <c r="P13" s="3">
        <v>0.8</v>
      </c>
      <c r="Q13" s="3">
        <v>11</v>
      </c>
      <c r="R13" s="3">
        <v>39</v>
      </c>
      <c r="S13" s="3">
        <v>21</v>
      </c>
      <c r="T13" s="3">
        <v>3</v>
      </c>
      <c r="U13" s="3">
        <v>4</v>
      </c>
      <c r="V13" s="3">
        <v>9</v>
      </c>
      <c r="W13" s="3">
        <v>15</v>
      </c>
      <c r="X13" s="3"/>
      <c r="Y13" s="3">
        <v>16</v>
      </c>
      <c r="Z13" s="3">
        <v>61</v>
      </c>
      <c r="AA13" s="3">
        <v>0.26200000000000001</v>
      </c>
      <c r="AB13" s="3">
        <v>6</v>
      </c>
      <c r="AC13" s="3">
        <v>18</v>
      </c>
      <c r="AD13" s="3">
        <v>0.33300000000000002</v>
      </c>
      <c r="AE13" s="3">
        <v>10</v>
      </c>
      <c r="AF13" s="3">
        <v>16</v>
      </c>
      <c r="AG13" s="3">
        <v>0.625</v>
      </c>
      <c r="AH13" s="3">
        <v>14</v>
      </c>
      <c r="AI13" s="3">
        <v>22</v>
      </c>
      <c r="AJ13" s="3">
        <v>6</v>
      </c>
      <c r="AK13" s="3">
        <v>4</v>
      </c>
      <c r="AL13" s="3">
        <v>0</v>
      </c>
      <c r="AM13" s="3">
        <v>8</v>
      </c>
      <c r="AN13" s="3">
        <v>10</v>
      </c>
    </row>
    <row r="14" spans="1:40" x14ac:dyDescent="0.25">
      <c r="A14" s="1">
        <v>12</v>
      </c>
      <c r="B14" s="2">
        <v>44552</v>
      </c>
      <c r="C14" s="3" t="s">
        <v>25</v>
      </c>
      <c r="D14" s="3" t="s">
        <v>81</v>
      </c>
      <c r="E14" s="3" t="s">
        <v>23</v>
      </c>
      <c r="F14" s="3">
        <v>88</v>
      </c>
      <c r="G14" s="3">
        <v>63</v>
      </c>
      <c r="H14" s="3">
        <v>33</v>
      </c>
      <c r="I14" s="3">
        <v>58</v>
      </c>
      <c r="J14" s="3">
        <v>0.56899999999999995</v>
      </c>
      <c r="K14" s="3">
        <v>12</v>
      </c>
      <c r="L14" s="3">
        <v>25</v>
      </c>
      <c r="M14" s="3">
        <v>0.48</v>
      </c>
      <c r="N14" s="3">
        <v>10</v>
      </c>
      <c r="O14" s="3">
        <v>15</v>
      </c>
      <c r="P14" s="3">
        <v>0.66700000000000004</v>
      </c>
      <c r="Q14" s="3">
        <v>8</v>
      </c>
      <c r="R14" s="3">
        <v>36</v>
      </c>
      <c r="S14" s="3">
        <v>20</v>
      </c>
      <c r="T14" s="3">
        <v>6</v>
      </c>
      <c r="U14" s="3">
        <v>0</v>
      </c>
      <c r="V14" s="3">
        <v>14</v>
      </c>
      <c r="W14" s="3">
        <v>15</v>
      </c>
      <c r="X14" s="3"/>
      <c r="Y14" s="3">
        <v>23</v>
      </c>
      <c r="Z14" s="3">
        <v>63</v>
      </c>
      <c r="AA14" s="3">
        <v>0.36499999999999999</v>
      </c>
      <c r="AB14" s="3">
        <v>6</v>
      </c>
      <c r="AC14" s="3">
        <v>23</v>
      </c>
      <c r="AD14" s="3">
        <v>0.26100000000000001</v>
      </c>
      <c r="AE14" s="3">
        <v>11</v>
      </c>
      <c r="AF14" s="3">
        <v>13</v>
      </c>
      <c r="AG14" s="3">
        <v>0.84599999999999997</v>
      </c>
      <c r="AH14" s="3">
        <v>9</v>
      </c>
      <c r="AI14" s="3">
        <v>27</v>
      </c>
      <c r="AJ14" s="3">
        <v>6</v>
      </c>
      <c r="AK14" s="3">
        <v>8</v>
      </c>
      <c r="AL14" s="3">
        <v>6</v>
      </c>
      <c r="AM14" s="3">
        <v>12</v>
      </c>
      <c r="AN14" s="3">
        <v>17</v>
      </c>
    </row>
    <row r="15" spans="1:40" x14ac:dyDescent="0.25">
      <c r="A15" s="1">
        <v>13</v>
      </c>
      <c r="B15" s="2">
        <v>44565</v>
      </c>
      <c r="C15" s="3" t="s">
        <v>28</v>
      </c>
      <c r="D15" s="3" t="s">
        <v>82</v>
      </c>
      <c r="E15" s="3" t="s">
        <v>23</v>
      </c>
      <c r="F15" s="3">
        <v>76</v>
      </c>
      <c r="G15" s="3">
        <v>53</v>
      </c>
      <c r="H15" s="3">
        <v>27</v>
      </c>
      <c r="I15" s="3">
        <v>59</v>
      </c>
      <c r="J15" s="3">
        <v>0.45800000000000002</v>
      </c>
      <c r="K15" s="3">
        <v>6</v>
      </c>
      <c r="L15" s="3">
        <v>14</v>
      </c>
      <c r="M15" s="3">
        <v>0.42899999999999999</v>
      </c>
      <c r="N15" s="3">
        <v>16</v>
      </c>
      <c r="O15" s="3">
        <v>19</v>
      </c>
      <c r="P15" s="3">
        <v>0.84199999999999997</v>
      </c>
      <c r="Q15" s="3">
        <v>10</v>
      </c>
      <c r="R15" s="3">
        <v>47</v>
      </c>
      <c r="S15" s="3">
        <v>18</v>
      </c>
      <c r="T15" s="3">
        <v>3</v>
      </c>
      <c r="U15" s="3">
        <v>6</v>
      </c>
      <c r="V15" s="3">
        <v>13</v>
      </c>
      <c r="W15" s="3">
        <v>14</v>
      </c>
      <c r="X15" s="3"/>
      <c r="Y15" s="3">
        <v>22</v>
      </c>
      <c r="Z15" s="3">
        <v>62</v>
      </c>
      <c r="AA15" s="3">
        <v>0.35499999999999998</v>
      </c>
      <c r="AB15" s="3">
        <v>3</v>
      </c>
      <c r="AC15" s="3">
        <v>15</v>
      </c>
      <c r="AD15" s="3">
        <v>0.2</v>
      </c>
      <c r="AE15" s="3">
        <v>6</v>
      </c>
      <c r="AF15" s="3">
        <v>13</v>
      </c>
      <c r="AG15" s="3">
        <v>0.46200000000000002</v>
      </c>
      <c r="AH15" s="3">
        <v>4</v>
      </c>
      <c r="AI15" s="3">
        <v>23</v>
      </c>
      <c r="AJ15" s="3">
        <v>10</v>
      </c>
      <c r="AK15" s="3">
        <v>11</v>
      </c>
      <c r="AL15" s="3">
        <v>2</v>
      </c>
      <c r="AM15" s="3">
        <v>6</v>
      </c>
      <c r="AN15" s="3">
        <v>16</v>
      </c>
    </row>
    <row r="16" spans="1:40" x14ac:dyDescent="0.25">
      <c r="A16" s="1">
        <v>14</v>
      </c>
      <c r="B16" s="2">
        <v>44567</v>
      </c>
      <c r="C16" s="3"/>
      <c r="D16" s="3" t="s">
        <v>83</v>
      </c>
      <c r="E16" s="3" t="s">
        <v>23</v>
      </c>
      <c r="F16" s="3">
        <v>76</v>
      </c>
      <c r="G16" s="3">
        <v>64</v>
      </c>
      <c r="H16" s="3">
        <v>28</v>
      </c>
      <c r="I16" s="3">
        <v>68</v>
      </c>
      <c r="J16" s="3">
        <v>0.41199999999999998</v>
      </c>
      <c r="K16" s="3">
        <v>8</v>
      </c>
      <c r="L16" s="3">
        <v>30</v>
      </c>
      <c r="M16" s="3">
        <v>0.26700000000000002</v>
      </c>
      <c r="N16" s="3">
        <v>12</v>
      </c>
      <c r="O16" s="3">
        <v>18</v>
      </c>
      <c r="P16" s="3">
        <v>0.66700000000000004</v>
      </c>
      <c r="Q16" s="3">
        <v>17</v>
      </c>
      <c r="R16" s="3">
        <v>41</v>
      </c>
      <c r="S16" s="3">
        <v>9</v>
      </c>
      <c r="T16" s="3">
        <v>4</v>
      </c>
      <c r="U16" s="3">
        <v>2</v>
      </c>
      <c r="V16" s="3">
        <v>6</v>
      </c>
      <c r="W16" s="3">
        <v>13</v>
      </c>
      <c r="X16" s="3"/>
      <c r="Y16" s="3">
        <v>23</v>
      </c>
      <c r="Z16" s="3">
        <v>50</v>
      </c>
      <c r="AA16" s="3">
        <v>0.46</v>
      </c>
      <c r="AB16" s="3">
        <v>6</v>
      </c>
      <c r="AC16" s="3">
        <v>16</v>
      </c>
      <c r="AD16" s="3">
        <v>0.375</v>
      </c>
      <c r="AE16" s="3">
        <v>12</v>
      </c>
      <c r="AF16" s="3">
        <v>20</v>
      </c>
      <c r="AG16" s="3">
        <v>0.6</v>
      </c>
      <c r="AH16" s="3">
        <v>4</v>
      </c>
      <c r="AI16" s="3">
        <v>26</v>
      </c>
      <c r="AJ16" s="3">
        <v>9</v>
      </c>
      <c r="AK16" s="3">
        <v>5</v>
      </c>
      <c r="AL16" s="3">
        <v>2</v>
      </c>
      <c r="AM16" s="3">
        <v>7</v>
      </c>
      <c r="AN16" s="3">
        <v>15</v>
      </c>
    </row>
    <row r="17" spans="1:40" x14ac:dyDescent="0.25">
      <c r="A17" s="1">
        <v>15</v>
      </c>
      <c r="B17" s="2">
        <v>44572</v>
      </c>
      <c r="C17" s="3" t="s">
        <v>28</v>
      </c>
      <c r="D17" s="3" t="s">
        <v>84</v>
      </c>
      <c r="E17" s="3" t="s">
        <v>23</v>
      </c>
      <c r="F17" s="3">
        <v>81</v>
      </c>
      <c r="G17" s="3">
        <v>71</v>
      </c>
      <c r="H17" s="3">
        <v>31</v>
      </c>
      <c r="I17" s="3">
        <v>66</v>
      </c>
      <c r="J17" s="3">
        <v>0.47</v>
      </c>
      <c r="K17" s="3">
        <v>7</v>
      </c>
      <c r="L17" s="3">
        <v>19</v>
      </c>
      <c r="M17" s="3">
        <v>0.36799999999999999</v>
      </c>
      <c r="N17" s="3">
        <v>12</v>
      </c>
      <c r="O17" s="3">
        <v>19</v>
      </c>
      <c r="P17" s="3">
        <v>0.63200000000000001</v>
      </c>
      <c r="Q17" s="3">
        <v>14</v>
      </c>
      <c r="R17" s="3">
        <v>38</v>
      </c>
      <c r="S17" s="3">
        <v>13</v>
      </c>
      <c r="T17" s="3">
        <v>6</v>
      </c>
      <c r="U17" s="3">
        <v>8</v>
      </c>
      <c r="V17" s="3">
        <v>9</v>
      </c>
      <c r="W17" s="3">
        <v>15</v>
      </c>
      <c r="X17" s="3"/>
      <c r="Y17" s="3">
        <v>27</v>
      </c>
      <c r="Z17" s="3">
        <v>59</v>
      </c>
      <c r="AA17" s="3">
        <v>0.45800000000000002</v>
      </c>
      <c r="AB17" s="3">
        <v>6</v>
      </c>
      <c r="AC17" s="3">
        <v>12</v>
      </c>
      <c r="AD17" s="3">
        <v>0.5</v>
      </c>
      <c r="AE17" s="3">
        <v>11</v>
      </c>
      <c r="AF17" s="3">
        <v>14</v>
      </c>
      <c r="AG17" s="3">
        <v>0.78600000000000003</v>
      </c>
      <c r="AH17" s="3">
        <v>6</v>
      </c>
      <c r="AI17" s="3">
        <v>31</v>
      </c>
      <c r="AJ17" s="3">
        <v>13</v>
      </c>
      <c r="AK17" s="3">
        <v>4</v>
      </c>
      <c r="AL17" s="3">
        <v>2</v>
      </c>
      <c r="AM17" s="3">
        <v>11</v>
      </c>
      <c r="AN17" s="3">
        <v>15</v>
      </c>
    </row>
    <row r="18" spans="1:40" x14ac:dyDescent="0.25">
      <c r="A18" s="1">
        <v>16</v>
      </c>
      <c r="B18" s="2">
        <v>44575</v>
      </c>
      <c r="C18" s="3"/>
      <c r="D18" s="3" t="s">
        <v>27</v>
      </c>
      <c r="E18" s="3" t="s">
        <v>23</v>
      </c>
      <c r="F18" s="3">
        <v>68</v>
      </c>
      <c r="G18" s="3">
        <v>53</v>
      </c>
      <c r="H18" s="3">
        <v>22</v>
      </c>
      <c r="I18" s="3">
        <v>47</v>
      </c>
      <c r="J18" s="3">
        <v>0.46800000000000003</v>
      </c>
      <c r="K18" s="3">
        <v>6</v>
      </c>
      <c r="L18" s="3">
        <v>20</v>
      </c>
      <c r="M18" s="3">
        <v>0.3</v>
      </c>
      <c r="N18" s="3">
        <v>18</v>
      </c>
      <c r="O18" s="3">
        <v>21</v>
      </c>
      <c r="P18" s="3">
        <v>0.85699999999999998</v>
      </c>
      <c r="Q18" s="3">
        <v>9</v>
      </c>
      <c r="R18" s="3">
        <v>30</v>
      </c>
      <c r="S18" s="3">
        <v>11</v>
      </c>
      <c r="T18" s="3">
        <v>2</v>
      </c>
      <c r="U18" s="3">
        <v>2</v>
      </c>
      <c r="V18" s="3">
        <v>13</v>
      </c>
      <c r="W18" s="3">
        <v>14</v>
      </c>
      <c r="X18" s="3"/>
      <c r="Y18" s="3">
        <v>22</v>
      </c>
      <c r="Z18" s="3">
        <v>60</v>
      </c>
      <c r="AA18" s="3">
        <v>0.36699999999999999</v>
      </c>
      <c r="AB18" s="3">
        <v>1</v>
      </c>
      <c r="AC18" s="3">
        <v>10</v>
      </c>
      <c r="AD18" s="3">
        <v>0.1</v>
      </c>
      <c r="AE18" s="3">
        <v>8</v>
      </c>
      <c r="AF18" s="3">
        <v>14</v>
      </c>
      <c r="AG18" s="3">
        <v>0.57099999999999995</v>
      </c>
      <c r="AH18" s="3">
        <v>15</v>
      </c>
      <c r="AI18" s="3">
        <v>30</v>
      </c>
      <c r="AJ18" s="3">
        <v>5</v>
      </c>
      <c r="AK18" s="3">
        <v>7</v>
      </c>
      <c r="AL18" s="3">
        <v>1</v>
      </c>
      <c r="AM18" s="3">
        <v>11</v>
      </c>
      <c r="AN18" s="3">
        <v>20</v>
      </c>
    </row>
    <row r="19" spans="1:40" x14ac:dyDescent="0.25">
      <c r="A19" s="1">
        <v>17</v>
      </c>
      <c r="B19" s="2">
        <v>44578</v>
      </c>
      <c r="C19" s="3"/>
      <c r="D19" s="3" t="s">
        <v>85</v>
      </c>
      <c r="E19" s="3" t="s">
        <v>86</v>
      </c>
      <c r="F19" s="3">
        <v>88</v>
      </c>
      <c r="G19" s="3">
        <v>96</v>
      </c>
      <c r="H19" s="3">
        <v>32</v>
      </c>
      <c r="I19" s="3">
        <v>77</v>
      </c>
      <c r="J19" s="3">
        <v>0.41599999999999998</v>
      </c>
      <c r="K19" s="3">
        <v>12</v>
      </c>
      <c r="L19" s="3">
        <v>33</v>
      </c>
      <c r="M19" s="3">
        <v>0.36399999999999999</v>
      </c>
      <c r="N19" s="3">
        <v>12</v>
      </c>
      <c r="O19" s="3">
        <v>15</v>
      </c>
      <c r="P19" s="3">
        <v>0.8</v>
      </c>
      <c r="Q19" s="3">
        <v>5</v>
      </c>
      <c r="R19" s="3">
        <v>35</v>
      </c>
      <c r="S19" s="3">
        <v>15</v>
      </c>
      <c r="T19" s="3">
        <v>5</v>
      </c>
      <c r="U19" s="3">
        <v>2</v>
      </c>
      <c r="V19" s="3">
        <v>6</v>
      </c>
      <c r="W19" s="3">
        <v>23</v>
      </c>
      <c r="X19" s="3"/>
      <c r="Y19" s="3">
        <v>31</v>
      </c>
      <c r="Z19" s="3">
        <v>68</v>
      </c>
      <c r="AA19" s="3">
        <v>0.45600000000000002</v>
      </c>
      <c r="AB19" s="3">
        <v>8</v>
      </c>
      <c r="AC19" s="3">
        <v>18</v>
      </c>
      <c r="AD19" s="3">
        <v>0.44400000000000001</v>
      </c>
      <c r="AE19" s="3">
        <v>26</v>
      </c>
      <c r="AF19" s="3">
        <v>32</v>
      </c>
      <c r="AG19" s="3">
        <v>0.81299999999999994</v>
      </c>
      <c r="AH19" s="3">
        <v>9</v>
      </c>
      <c r="AI19" s="3">
        <v>42</v>
      </c>
      <c r="AJ19" s="3">
        <v>13</v>
      </c>
      <c r="AK19" s="3">
        <v>3</v>
      </c>
      <c r="AL19" s="3">
        <v>3</v>
      </c>
      <c r="AM19" s="3">
        <v>12</v>
      </c>
      <c r="AN19" s="3">
        <v>15</v>
      </c>
    </row>
    <row r="20" spans="1:40" x14ac:dyDescent="0.25">
      <c r="A20" s="1">
        <v>18</v>
      </c>
      <c r="B20" s="2">
        <v>44582</v>
      </c>
      <c r="C20" s="3" t="s">
        <v>28</v>
      </c>
      <c r="D20" s="3" t="s">
        <v>83</v>
      </c>
      <c r="E20" s="3" t="s">
        <v>30</v>
      </c>
      <c r="F20" s="3">
        <v>65</v>
      </c>
      <c r="G20" s="3">
        <v>81</v>
      </c>
      <c r="H20" s="3">
        <v>23</v>
      </c>
      <c r="I20" s="3">
        <v>59</v>
      </c>
      <c r="J20" s="3">
        <v>0.39</v>
      </c>
      <c r="K20" s="3">
        <v>11</v>
      </c>
      <c r="L20" s="3">
        <v>35</v>
      </c>
      <c r="M20" s="3">
        <v>0.314</v>
      </c>
      <c r="N20" s="3">
        <v>8</v>
      </c>
      <c r="O20" s="3">
        <v>10</v>
      </c>
      <c r="P20" s="3">
        <v>0.8</v>
      </c>
      <c r="Q20" s="3">
        <v>10</v>
      </c>
      <c r="R20" s="3">
        <v>28</v>
      </c>
      <c r="S20" s="3">
        <v>16</v>
      </c>
      <c r="T20" s="3">
        <v>7</v>
      </c>
      <c r="U20" s="3">
        <v>2</v>
      </c>
      <c r="V20" s="3">
        <v>12</v>
      </c>
      <c r="W20" s="3">
        <v>18</v>
      </c>
      <c r="X20" s="3"/>
      <c r="Y20" s="3">
        <v>28</v>
      </c>
      <c r="Z20" s="3">
        <v>53</v>
      </c>
      <c r="AA20" s="3">
        <v>0.52800000000000002</v>
      </c>
      <c r="AB20" s="3">
        <v>4</v>
      </c>
      <c r="AC20" s="3">
        <v>11</v>
      </c>
      <c r="AD20" s="3">
        <v>0.36399999999999999</v>
      </c>
      <c r="AE20" s="3">
        <v>21</v>
      </c>
      <c r="AF20" s="3">
        <v>25</v>
      </c>
      <c r="AG20" s="3">
        <v>0.84</v>
      </c>
      <c r="AH20" s="3">
        <v>7</v>
      </c>
      <c r="AI20" s="3">
        <v>29</v>
      </c>
      <c r="AJ20" s="3">
        <v>9</v>
      </c>
      <c r="AK20" s="3">
        <v>9</v>
      </c>
      <c r="AL20" s="3">
        <v>2</v>
      </c>
      <c r="AM20" s="3">
        <v>10</v>
      </c>
      <c r="AN20" s="3">
        <v>10</v>
      </c>
    </row>
    <row r="21" spans="1:40" x14ac:dyDescent="0.25">
      <c r="A21" s="1">
        <v>19</v>
      </c>
      <c r="B21" s="2">
        <v>44586</v>
      </c>
      <c r="C21" s="3"/>
      <c r="D21" s="3" t="s">
        <v>49</v>
      </c>
      <c r="E21" s="3" t="s">
        <v>23</v>
      </c>
      <c r="F21" s="3">
        <v>56</v>
      </c>
      <c r="G21" s="3">
        <v>55</v>
      </c>
      <c r="H21" s="3">
        <v>22</v>
      </c>
      <c r="I21" s="3">
        <v>53</v>
      </c>
      <c r="J21" s="3">
        <v>0.41499999999999998</v>
      </c>
      <c r="K21" s="3">
        <v>9</v>
      </c>
      <c r="L21" s="3">
        <v>29</v>
      </c>
      <c r="M21" s="3">
        <v>0.31</v>
      </c>
      <c r="N21" s="3">
        <v>3</v>
      </c>
      <c r="O21" s="3">
        <v>7</v>
      </c>
      <c r="P21" s="3">
        <v>0.42899999999999999</v>
      </c>
      <c r="Q21" s="3">
        <v>4</v>
      </c>
      <c r="R21" s="3">
        <v>25</v>
      </c>
      <c r="S21" s="3">
        <v>14</v>
      </c>
      <c r="T21" s="3">
        <v>2</v>
      </c>
      <c r="U21" s="3">
        <v>2</v>
      </c>
      <c r="V21" s="3">
        <v>6</v>
      </c>
      <c r="W21" s="3">
        <v>17</v>
      </c>
      <c r="X21" s="3"/>
      <c r="Y21" s="3">
        <v>19</v>
      </c>
      <c r="Z21" s="3">
        <v>55</v>
      </c>
      <c r="AA21" s="3">
        <v>0.34499999999999997</v>
      </c>
      <c r="AB21" s="3">
        <v>3</v>
      </c>
      <c r="AC21" s="3">
        <v>14</v>
      </c>
      <c r="AD21" s="3">
        <v>0.214</v>
      </c>
      <c r="AE21" s="3">
        <v>14</v>
      </c>
      <c r="AF21" s="3">
        <v>17</v>
      </c>
      <c r="AG21" s="3">
        <v>0.82399999999999995</v>
      </c>
      <c r="AH21" s="3">
        <v>11</v>
      </c>
      <c r="AI21" s="3">
        <v>38</v>
      </c>
      <c r="AJ21" s="3">
        <v>9</v>
      </c>
      <c r="AK21" s="3">
        <v>5</v>
      </c>
      <c r="AL21" s="3">
        <v>6</v>
      </c>
      <c r="AM21" s="3">
        <v>10</v>
      </c>
      <c r="AN21" s="3">
        <v>15</v>
      </c>
    </row>
    <row r="22" spans="1:40" x14ac:dyDescent="0.25">
      <c r="A22" s="1">
        <v>20</v>
      </c>
      <c r="B22" s="2">
        <v>44590</v>
      </c>
      <c r="C22" s="3" t="s">
        <v>28</v>
      </c>
      <c r="D22" s="3" t="s">
        <v>87</v>
      </c>
      <c r="E22" s="3" t="s">
        <v>23</v>
      </c>
      <c r="F22" s="3">
        <v>59</v>
      </c>
      <c r="G22" s="3">
        <v>56</v>
      </c>
      <c r="H22" s="3">
        <v>22</v>
      </c>
      <c r="I22" s="3">
        <v>51</v>
      </c>
      <c r="J22" s="3">
        <v>0.43099999999999999</v>
      </c>
      <c r="K22" s="3">
        <v>5</v>
      </c>
      <c r="L22" s="3">
        <v>18</v>
      </c>
      <c r="M22" s="3">
        <v>0.27800000000000002</v>
      </c>
      <c r="N22" s="3">
        <v>10</v>
      </c>
      <c r="O22" s="3">
        <v>15</v>
      </c>
      <c r="P22" s="3">
        <v>0.66700000000000004</v>
      </c>
      <c r="Q22" s="3">
        <v>5</v>
      </c>
      <c r="R22" s="3">
        <v>34</v>
      </c>
      <c r="S22" s="3">
        <v>14</v>
      </c>
      <c r="T22" s="3">
        <v>4</v>
      </c>
      <c r="U22" s="3">
        <v>4</v>
      </c>
      <c r="V22" s="3">
        <v>13</v>
      </c>
      <c r="W22" s="3">
        <v>15</v>
      </c>
      <c r="X22" s="3"/>
      <c r="Y22" s="3">
        <v>20</v>
      </c>
      <c r="Z22" s="3">
        <v>56</v>
      </c>
      <c r="AA22" s="3">
        <v>0.35699999999999998</v>
      </c>
      <c r="AB22" s="3">
        <v>6</v>
      </c>
      <c r="AC22" s="3">
        <v>18</v>
      </c>
      <c r="AD22" s="3">
        <v>0.33300000000000002</v>
      </c>
      <c r="AE22" s="3">
        <v>10</v>
      </c>
      <c r="AF22" s="3">
        <v>12</v>
      </c>
      <c r="AG22" s="3">
        <v>0.83299999999999996</v>
      </c>
      <c r="AH22" s="3">
        <v>5</v>
      </c>
      <c r="AI22" s="3">
        <v>26</v>
      </c>
      <c r="AJ22" s="3">
        <v>7</v>
      </c>
      <c r="AK22" s="3">
        <v>6</v>
      </c>
      <c r="AL22" s="3">
        <v>2</v>
      </c>
      <c r="AM22" s="3">
        <v>8</v>
      </c>
      <c r="AN22" s="3">
        <v>20</v>
      </c>
    </row>
    <row r="23" spans="1:40" x14ac:dyDescent="0.25">
      <c r="A23" s="1">
        <v>21</v>
      </c>
      <c r="B23" s="2">
        <v>44594</v>
      </c>
      <c r="C23" s="3"/>
      <c r="D23" s="3" t="s">
        <v>88</v>
      </c>
      <c r="E23" s="3" t="s">
        <v>23</v>
      </c>
      <c r="F23" s="3">
        <v>80</v>
      </c>
      <c r="G23" s="3">
        <v>67</v>
      </c>
      <c r="H23" s="3">
        <v>32</v>
      </c>
      <c r="I23" s="3">
        <v>62</v>
      </c>
      <c r="J23" s="3">
        <v>0.51600000000000001</v>
      </c>
      <c r="K23" s="3">
        <v>7</v>
      </c>
      <c r="L23" s="3">
        <v>22</v>
      </c>
      <c r="M23" s="3">
        <v>0.318</v>
      </c>
      <c r="N23" s="3">
        <v>9</v>
      </c>
      <c r="O23" s="3">
        <v>18</v>
      </c>
      <c r="P23" s="3">
        <v>0.5</v>
      </c>
      <c r="Q23" s="3">
        <v>7</v>
      </c>
      <c r="R23" s="3">
        <v>35</v>
      </c>
      <c r="S23" s="3">
        <v>21</v>
      </c>
      <c r="T23" s="3">
        <v>5</v>
      </c>
      <c r="U23" s="3">
        <v>2</v>
      </c>
      <c r="V23" s="3">
        <v>6</v>
      </c>
      <c r="W23" s="3">
        <v>14</v>
      </c>
      <c r="X23" s="3"/>
      <c r="Y23" s="3">
        <v>26</v>
      </c>
      <c r="Z23" s="3">
        <v>68</v>
      </c>
      <c r="AA23" s="3">
        <v>0.38200000000000001</v>
      </c>
      <c r="AB23" s="3">
        <v>3</v>
      </c>
      <c r="AC23" s="3">
        <v>24</v>
      </c>
      <c r="AD23" s="3">
        <v>0.125</v>
      </c>
      <c r="AE23" s="3">
        <v>12</v>
      </c>
      <c r="AF23" s="3">
        <v>15</v>
      </c>
      <c r="AG23" s="3">
        <v>0.8</v>
      </c>
      <c r="AH23" s="3">
        <v>12</v>
      </c>
      <c r="AI23" s="3">
        <v>38</v>
      </c>
      <c r="AJ23" s="3">
        <v>8</v>
      </c>
      <c r="AK23" s="3">
        <v>3</v>
      </c>
      <c r="AL23" s="3">
        <v>0</v>
      </c>
      <c r="AM23" s="3">
        <v>6</v>
      </c>
      <c r="AN23" s="3">
        <v>19</v>
      </c>
    </row>
    <row r="24" spans="1:40" x14ac:dyDescent="0.25">
      <c r="A24" s="1">
        <v>22</v>
      </c>
      <c r="B24" s="2">
        <v>44597</v>
      </c>
      <c r="C24" s="3" t="s">
        <v>28</v>
      </c>
      <c r="D24" s="3" t="s">
        <v>89</v>
      </c>
      <c r="E24" s="3" t="s">
        <v>23</v>
      </c>
      <c r="F24" s="3">
        <v>74</v>
      </c>
      <c r="G24" s="3">
        <v>57</v>
      </c>
      <c r="H24" s="3">
        <v>23</v>
      </c>
      <c r="I24" s="3">
        <v>48</v>
      </c>
      <c r="J24" s="3">
        <v>0.47899999999999998</v>
      </c>
      <c r="K24" s="3">
        <v>10</v>
      </c>
      <c r="L24" s="3">
        <v>23</v>
      </c>
      <c r="M24" s="3">
        <v>0.435</v>
      </c>
      <c r="N24" s="3">
        <v>18</v>
      </c>
      <c r="O24" s="3">
        <v>26</v>
      </c>
      <c r="P24" s="3">
        <v>0.69199999999999995</v>
      </c>
      <c r="Q24" s="3">
        <v>3</v>
      </c>
      <c r="R24" s="3">
        <v>29</v>
      </c>
      <c r="S24" s="3">
        <v>13</v>
      </c>
      <c r="T24" s="3">
        <v>5</v>
      </c>
      <c r="U24" s="3">
        <v>5</v>
      </c>
      <c r="V24" s="3">
        <v>8</v>
      </c>
      <c r="W24" s="3">
        <v>17</v>
      </c>
      <c r="X24" s="3"/>
      <c r="Y24" s="3">
        <v>20</v>
      </c>
      <c r="Z24" s="3">
        <v>56</v>
      </c>
      <c r="AA24" s="3">
        <v>0.35699999999999998</v>
      </c>
      <c r="AB24" s="3">
        <v>3</v>
      </c>
      <c r="AC24" s="3">
        <v>13</v>
      </c>
      <c r="AD24" s="3">
        <v>0.23100000000000001</v>
      </c>
      <c r="AE24" s="3">
        <v>14</v>
      </c>
      <c r="AF24" s="3">
        <v>18</v>
      </c>
      <c r="AG24" s="3">
        <v>0.77800000000000002</v>
      </c>
      <c r="AH24" s="3">
        <v>8</v>
      </c>
      <c r="AI24" s="3">
        <v>28</v>
      </c>
      <c r="AJ24" s="3">
        <v>11</v>
      </c>
      <c r="AK24" s="3">
        <v>4</v>
      </c>
      <c r="AL24" s="3">
        <v>3</v>
      </c>
      <c r="AM24" s="3">
        <v>10</v>
      </c>
      <c r="AN24" s="3">
        <v>20</v>
      </c>
    </row>
    <row r="25" spans="1:40" x14ac:dyDescent="0.25">
      <c r="A25" s="1">
        <v>23</v>
      </c>
      <c r="B25" s="2">
        <v>44600</v>
      </c>
      <c r="C25" s="3" t="s">
        <v>28</v>
      </c>
      <c r="D25" s="3" t="s">
        <v>85</v>
      </c>
      <c r="E25" s="3" t="s">
        <v>30</v>
      </c>
      <c r="F25" s="3">
        <v>68</v>
      </c>
      <c r="G25" s="3">
        <v>84</v>
      </c>
      <c r="H25" s="3">
        <v>24</v>
      </c>
      <c r="I25" s="3">
        <v>58</v>
      </c>
      <c r="J25" s="3">
        <v>0.41399999999999998</v>
      </c>
      <c r="K25" s="3">
        <v>8</v>
      </c>
      <c r="L25" s="3">
        <v>26</v>
      </c>
      <c r="M25" s="3">
        <v>0.308</v>
      </c>
      <c r="N25" s="3">
        <v>12</v>
      </c>
      <c r="O25" s="3">
        <v>15</v>
      </c>
      <c r="P25" s="3">
        <v>0.8</v>
      </c>
      <c r="Q25" s="3">
        <v>7</v>
      </c>
      <c r="R25" s="3">
        <v>26</v>
      </c>
      <c r="S25" s="3">
        <v>13</v>
      </c>
      <c r="T25" s="3">
        <v>4</v>
      </c>
      <c r="U25" s="3">
        <v>2</v>
      </c>
      <c r="V25" s="3">
        <v>9</v>
      </c>
      <c r="W25" s="3">
        <v>20</v>
      </c>
      <c r="X25" s="3"/>
      <c r="Y25" s="3">
        <v>31</v>
      </c>
      <c r="Z25" s="3">
        <v>61</v>
      </c>
      <c r="AA25" s="3">
        <v>0.50800000000000001</v>
      </c>
      <c r="AB25" s="3">
        <v>9</v>
      </c>
      <c r="AC25" s="3">
        <v>22</v>
      </c>
      <c r="AD25" s="3">
        <v>0.40899999999999997</v>
      </c>
      <c r="AE25" s="3">
        <v>13</v>
      </c>
      <c r="AF25" s="3">
        <v>18</v>
      </c>
      <c r="AG25" s="3">
        <v>0.72199999999999998</v>
      </c>
      <c r="AH25" s="3">
        <v>8</v>
      </c>
      <c r="AI25" s="3">
        <v>30</v>
      </c>
      <c r="AJ25" s="3">
        <v>16</v>
      </c>
      <c r="AK25" s="3">
        <v>5</v>
      </c>
      <c r="AL25" s="3">
        <v>5</v>
      </c>
      <c r="AM25" s="3">
        <v>9</v>
      </c>
      <c r="AN25" s="3">
        <v>16</v>
      </c>
    </row>
    <row r="26" spans="1:40" x14ac:dyDescent="0.25">
      <c r="A26" s="1">
        <v>24</v>
      </c>
      <c r="B26" s="2">
        <v>44605</v>
      </c>
      <c r="C26" s="3"/>
      <c r="D26" s="3" t="s">
        <v>87</v>
      </c>
      <c r="E26" s="3" t="s">
        <v>23</v>
      </c>
      <c r="F26" s="3">
        <v>73</v>
      </c>
      <c r="G26" s="3">
        <v>66</v>
      </c>
      <c r="H26" s="3">
        <v>25</v>
      </c>
      <c r="I26" s="3">
        <v>58</v>
      </c>
      <c r="J26" s="3">
        <v>0.43099999999999999</v>
      </c>
      <c r="K26" s="3">
        <v>10</v>
      </c>
      <c r="L26" s="3">
        <v>29</v>
      </c>
      <c r="M26" s="3">
        <v>0.34499999999999997</v>
      </c>
      <c r="N26" s="3">
        <v>13</v>
      </c>
      <c r="O26" s="3">
        <v>19</v>
      </c>
      <c r="P26" s="3">
        <v>0.68400000000000005</v>
      </c>
      <c r="Q26" s="3">
        <v>8</v>
      </c>
      <c r="R26" s="3">
        <v>43</v>
      </c>
      <c r="S26" s="3">
        <v>15</v>
      </c>
      <c r="T26" s="3">
        <v>7</v>
      </c>
      <c r="U26" s="3">
        <v>3</v>
      </c>
      <c r="V26" s="3">
        <v>19</v>
      </c>
      <c r="W26" s="3">
        <v>14</v>
      </c>
      <c r="X26" s="3"/>
      <c r="Y26" s="3">
        <v>24</v>
      </c>
      <c r="Z26" s="3">
        <v>62</v>
      </c>
      <c r="AA26" s="3">
        <v>0.38700000000000001</v>
      </c>
      <c r="AB26" s="3">
        <v>7</v>
      </c>
      <c r="AC26" s="3">
        <v>24</v>
      </c>
      <c r="AD26" s="3">
        <v>0.29199999999999998</v>
      </c>
      <c r="AE26" s="3">
        <v>11</v>
      </c>
      <c r="AF26" s="3">
        <v>18</v>
      </c>
      <c r="AG26" s="3">
        <v>0.61099999999999999</v>
      </c>
      <c r="AH26" s="3">
        <v>3</v>
      </c>
      <c r="AI26" s="3">
        <v>27</v>
      </c>
      <c r="AJ26" s="3">
        <v>10</v>
      </c>
      <c r="AK26" s="3">
        <v>12</v>
      </c>
      <c r="AL26" s="3">
        <v>2</v>
      </c>
      <c r="AM26" s="3">
        <v>13</v>
      </c>
      <c r="AN26" s="3">
        <v>22</v>
      </c>
    </row>
    <row r="27" spans="1:40" x14ac:dyDescent="0.25">
      <c r="A27" s="1">
        <v>25</v>
      </c>
      <c r="B27" s="2">
        <v>44608</v>
      </c>
      <c r="C27" s="3" t="s">
        <v>28</v>
      </c>
      <c r="D27" s="3" t="s">
        <v>77</v>
      </c>
      <c r="E27" s="3" t="s">
        <v>30</v>
      </c>
      <c r="F27" s="3">
        <v>59</v>
      </c>
      <c r="G27" s="3">
        <v>70</v>
      </c>
      <c r="H27" s="3">
        <v>22</v>
      </c>
      <c r="I27" s="3">
        <v>58</v>
      </c>
      <c r="J27" s="3">
        <v>0.379</v>
      </c>
      <c r="K27" s="3">
        <v>6</v>
      </c>
      <c r="L27" s="3">
        <v>23</v>
      </c>
      <c r="M27" s="3">
        <v>0.26100000000000001</v>
      </c>
      <c r="N27" s="3">
        <v>9</v>
      </c>
      <c r="O27" s="3">
        <v>16</v>
      </c>
      <c r="P27" s="3">
        <v>0.56299999999999994</v>
      </c>
      <c r="Q27" s="3">
        <v>7</v>
      </c>
      <c r="R27" s="3">
        <v>26</v>
      </c>
      <c r="S27" s="3">
        <v>15</v>
      </c>
      <c r="T27" s="3">
        <v>8</v>
      </c>
      <c r="U27" s="3">
        <v>3</v>
      </c>
      <c r="V27" s="3">
        <v>9</v>
      </c>
      <c r="W27" s="3">
        <v>16</v>
      </c>
      <c r="X27" s="3"/>
      <c r="Y27" s="3">
        <v>28</v>
      </c>
      <c r="Z27" s="3">
        <v>59</v>
      </c>
      <c r="AA27" s="3">
        <v>0.47499999999999998</v>
      </c>
      <c r="AB27" s="3">
        <v>5</v>
      </c>
      <c r="AC27" s="3">
        <v>15</v>
      </c>
      <c r="AD27" s="3">
        <v>0.33300000000000002</v>
      </c>
      <c r="AE27" s="3">
        <v>9</v>
      </c>
      <c r="AF27" s="3">
        <v>14</v>
      </c>
      <c r="AG27" s="3">
        <v>0.64300000000000002</v>
      </c>
      <c r="AH27" s="3">
        <v>13</v>
      </c>
      <c r="AI27" s="3">
        <v>42</v>
      </c>
      <c r="AJ27" s="3">
        <v>14</v>
      </c>
      <c r="AK27" s="3">
        <v>9</v>
      </c>
      <c r="AL27" s="3">
        <v>2</v>
      </c>
      <c r="AM27" s="3">
        <v>13</v>
      </c>
      <c r="AN27" s="3">
        <v>16</v>
      </c>
    </row>
    <row r="28" spans="1:40" x14ac:dyDescent="0.25">
      <c r="A28" s="1">
        <v>26</v>
      </c>
      <c r="B28" s="2">
        <v>44611</v>
      </c>
      <c r="C28" s="3" t="s">
        <v>28</v>
      </c>
      <c r="D28" s="3" t="s">
        <v>49</v>
      </c>
      <c r="E28" s="3" t="s">
        <v>23</v>
      </c>
      <c r="F28" s="3">
        <v>79</v>
      </c>
      <c r="G28" s="3">
        <v>74</v>
      </c>
      <c r="H28" s="3">
        <v>27</v>
      </c>
      <c r="I28" s="3">
        <v>60</v>
      </c>
      <c r="J28" s="3">
        <v>0.45</v>
      </c>
      <c r="K28" s="3">
        <v>8</v>
      </c>
      <c r="L28" s="3">
        <v>27</v>
      </c>
      <c r="M28" s="3">
        <v>0.29599999999999999</v>
      </c>
      <c r="N28" s="3">
        <v>17</v>
      </c>
      <c r="O28" s="3">
        <v>23</v>
      </c>
      <c r="P28" s="3">
        <v>0.73899999999999999</v>
      </c>
      <c r="Q28" s="3">
        <v>11</v>
      </c>
      <c r="R28" s="3">
        <v>33</v>
      </c>
      <c r="S28" s="3">
        <v>17</v>
      </c>
      <c r="T28" s="3">
        <v>6</v>
      </c>
      <c r="U28" s="3">
        <v>1</v>
      </c>
      <c r="V28" s="3">
        <v>8</v>
      </c>
      <c r="W28" s="3">
        <v>17</v>
      </c>
      <c r="X28" s="3"/>
      <c r="Y28" s="3">
        <v>29</v>
      </c>
      <c r="Z28" s="3">
        <v>62</v>
      </c>
      <c r="AA28" s="3">
        <v>0.46800000000000003</v>
      </c>
      <c r="AB28" s="3">
        <v>8</v>
      </c>
      <c r="AC28" s="3">
        <v>21</v>
      </c>
      <c r="AD28" s="3">
        <v>0.38100000000000001</v>
      </c>
      <c r="AE28" s="3">
        <v>8</v>
      </c>
      <c r="AF28" s="3">
        <v>12</v>
      </c>
      <c r="AG28" s="3">
        <v>0.66700000000000004</v>
      </c>
      <c r="AH28" s="3">
        <v>9</v>
      </c>
      <c r="AI28" s="3">
        <v>32</v>
      </c>
      <c r="AJ28" s="3">
        <v>18</v>
      </c>
      <c r="AK28" s="3">
        <v>5</v>
      </c>
      <c r="AL28" s="3">
        <v>4</v>
      </c>
      <c r="AM28" s="3">
        <v>11</v>
      </c>
      <c r="AN28" s="3">
        <v>20</v>
      </c>
    </row>
    <row r="29" spans="1:40" x14ac:dyDescent="0.25">
      <c r="A29" s="1">
        <v>27</v>
      </c>
      <c r="B29" s="2">
        <v>44616</v>
      </c>
      <c r="C29" s="3"/>
      <c r="D29" s="3" t="s">
        <v>90</v>
      </c>
      <c r="E29" s="3" t="s">
        <v>30</v>
      </c>
      <c r="F29" s="3">
        <v>83</v>
      </c>
      <c r="G29" s="3">
        <v>86</v>
      </c>
      <c r="H29" s="3">
        <v>30</v>
      </c>
      <c r="I29" s="3">
        <v>63</v>
      </c>
      <c r="J29" s="3">
        <v>0.47599999999999998</v>
      </c>
      <c r="K29" s="3">
        <v>12</v>
      </c>
      <c r="L29" s="3">
        <v>25</v>
      </c>
      <c r="M29" s="3">
        <v>0.48</v>
      </c>
      <c r="N29" s="3">
        <v>11</v>
      </c>
      <c r="O29" s="3">
        <v>17</v>
      </c>
      <c r="P29" s="3">
        <v>0.64700000000000002</v>
      </c>
      <c r="Q29" s="3">
        <v>7</v>
      </c>
      <c r="R29" s="3">
        <v>24</v>
      </c>
      <c r="S29" s="3">
        <v>15</v>
      </c>
      <c r="T29" s="3">
        <v>7</v>
      </c>
      <c r="U29" s="3">
        <v>0</v>
      </c>
      <c r="V29" s="3">
        <v>9</v>
      </c>
      <c r="W29" s="3">
        <v>22</v>
      </c>
      <c r="X29" s="3"/>
      <c r="Y29" s="3">
        <v>27</v>
      </c>
      <c r="Z29" s="3">
        <v>52</v>
      </c>
      <c r="AA29" s="3">
        <v>0.51900000000000002</v>
      </c>
      <c r="AB29" s="3">
        <v>6</v>
      </c>
      <c r="AC29" s="3">
        <v>12</v>
      </c>
      <c r="AD29" s="3">
        <v>0.5</v>
      </c>
      <c r="AE29" s="3">
        <v>26</v>
      </c>
      <c r="AF29" s="3">
        <v>32</v>
      </c>
      <c r="AG29" s="3">
        <v>0.81299999999999994</v>
      </c>
      <c r="AH29" s="3">
        <v>4</v>
      </c>
      <c r="AI29" s="3">
        <v>27</v>
      </c>
      <c r="AJ29" s="3">
        <v>7</v>
      </c>
      <c r="AK29" s="3">
        <v>3</v>
      </c>
      <c r="AL29" s="3">
        <v>5</v>
      </c>
      <c r="AM29" s="3">
        <v>11</v>
      </c>
      <c r="AN29" s="3">
        <v>18</v>
      </c>
    </row>
    <row r="30" spans="1:40" x14ac:dyDescent="0.25">
      <c r="A30" s="1">
        <v>28</v>
      </c>
      <c r="B30" s="2">
        <v>44619</v>
      </c>
      <c r="C30" s="3" t="s">
        <v>28</v>
      </c>
      <c r="D30" s="3" t="s">
        <v>27</v>
      </c>
      <c r="E30" s="3" t="s">
        <v>23</v>
      </c>
      <c r="F30" s="3">
        <v>93</v>
      </c>
      <c r="G30" s="3">
        <v>85</v>
      </c>
      <c r="H30" s="3">
        <v>34</v>
      </c>
      <c r="I30" s="3">
        <v>60</v>
      </c>
      <c r="J30" s="3">
        <v>0.56699999999999995</v>
      </c>
      <c r="K30" s="3">
        <v>10</v>
      </c>
      <c r="L30" s="3">
        <v>17</v>
      </c>
      <c r="M30" s="3">
        <v>0.58799999999999997</v>
      </c>
      <c r="N30" s="3">
        <v>15</v>
      </c>
      <c r="O30" s="3">
        <v>25</v>
      </c>
      <c r="P30" s="3">
        <v>0.6</v>
      </c>
      <c r="Q30" s="3">
        <v>7</v>
      </c>
      <c r="R30" s="3">
        <v>26</v>
      </c>
      <c r="S30" s="3">
        <v>13</v>
      </c>
      <c r="T30" s="3">
        <v>4</v>
      </c>
      <c r="U30" s="3">
        <v>0</v>
      </c>
      <c r="V30" s="3">
        <v>9</v>
      </c>
      <c r="W30" s="3">
        <v>20</v>
      </c>
      <c r="X30" s="3"/>
      <c r="Y30" s="3">
        <v>29</v>
      </c>
      <c r="Z30" s="3">
        <v>57</v>
      </c>
      <c r="AA30" s="3">
        <v>0.50900000000000001</v>
      </c>
      <c r="AB30" s="3">
        <v>5</v>
      </c>
      <c r="AC30" s="3">
        <v>15</v>
      </c>
      <c r="AD30" s="3">
        <v>0.33300000000000002</v>
      </c>
      <c r="AE30" s="3">
        <v>22</v>
      </c>
      <c r="AF30" s="3">
        <v>25</v>
      </c>
      <c r="AG30" s="3">
        <v>0.88</v>
      </c>
      <c r="AH30" s="3">
        <v>6</v>
      </c>
      <c r="AI30" s="3">
        <v>25</v>
      </c>
      <c r="AJ30" s="3">
        <v>12</v>
      </c>
      <c r="AK30" s="3">
        <v>6</v>
      </c>
      <c r="AL30" s="3">
        <v>2</v>
      </c>
      <c r="AM30" s="3">
        <v>11</v>
      </c>
      <c r="AN30" s="3">
        <v>19</v>
      </c>
    </row>
    <row r="31" spans="1:40" x14ac:dyDescent="0.25">
      <c r="A31" s="1">
        <v>29</v>
      </c>
      <c r="B31" s="2">
        <v>44623</v>
      </c>
      <c r="C31" s="3"/>
      <c r="D31" s="3" t="s">
        <v>91</v>
      </c>
      <c r="E31" s="3" t="s">
        <v>23</v>
      </c>
      <c r="F31" s="3">
        <v>60</v>
      </c>
      <c r="G31" s="3">
        <v>55</v>
      </c>
      <c r="H31" s="3">
        <v>18</v>
      </c>
      <c r="I31" s="3">
        <v>50</v>
      </c>
      <c r="J31" s="3">
        <v>0.36</v>
      </c>
      <c r="K31" s="3">
        <v>9</v>
      </c>
      <c r="L31" s="3">
        <v>28</v>
      </c>
      <c r="M31" s="3">
        <v>0.32100000000000001</v>
      </c>
      <c r="N31" s="3">
        <v>15</v>
      </c>
      <c r="O31" s="3">
        <v>17</v>
      </c>
      <c r="P31" s="3">
        <v>0.88200000000000001</v>
      </c>
      <c r="Q31" s="3">
        <v>9</v>
      </c>
      <c r="R31" s="3">
        <v>28</v>
      </c>
      <c r="S31" s="3">
        <v>11</v>
      </c>
      <c r="T31" s="3">
        <v>6</v>
      </c>
      <c r="U31" s="3">
        <v>3</v>
      </c>
      <c r="V31" s="3">
        <v>8</v>
      </c>
      <c r="W31" s="3">
        <v>9</v>
      </c>
      <c r="X31" s="3"/>
      <c r="Y31" s="3">
        <v>23</v>
      </c>
      <c r="Z31" s="3">
        <v>55</v>
      </c>
      <c r="AA31" s="3">
        <v>0.41799999999999998</v>
      </c>
      <c r="AB31" s="3">
        <v>8</v>
      </c>
      <c r="AC31" s="3">
        <v>25</v>
      </c>
      <c r="AD31" s="3">
        <v>0.32</v>
      </c>
      <c r="AE31" s="3">
        <v>1</v>
      </c>
      <c r="AF31" s="3">
        <v>3</v>
      </c>
      <c r="AG31" s="3">
        <v>0.33300000000000002</v>
      </c>
      <c r="AH31" s="3">
        <v>4</v>
      </c>
      <c r="AI31" s="3">
        <v>27</v>
      </c>
      <c r="AJ31" s="3">
        <v>8</v>
      </c>
      <c r="AK31" s="3">
        <v>4</v>
      </c>
      <c r="AL31" s="3">
        <v>0</v>
      </c>
      <c r="AM31" s="3">
        <v>9</v>
      </c>
      <c r="AN31" s="3">
        <v>17</v>
      </c>
    </row>
    <row r="32" spans="1:40" x14ac:dyDescent="0.25">
      <c r="A32" s="1">
        <v>30</v>
      </c>
      <c r="B32" s="2">
        <v>44626</v>
      </c>
      <c r="C32" s="3"/>
      <c r="D32" s="3" t="s">
        <v>78</v>
      </c>
      <c r="E32" s="3" t="s">
        <v>23</v>
      </c>
      <c r="F32" s="3">
        <v>74</v>
      </c>
      <c r="G32" s="3">
        <v>72</v>
      </c>
      <c r="H32" s="3">
        <v>26</v>
      </c>
      <c r="I32" s="3">
        <v>62</v>
      </c>
      <c r="J32" s="3">
        <v>0.41899999999999998</v>
      </c>
      <c r="K32" s="3">
        <v>8</v>
      </c>
      <c r="L32" s="3">
        <v>22</v>
      </c>
      <c r="M32" s="3">
        <v>0.36399999999999999</v>
      </c>
      <c r="N32" s="3">
        <v>14</v>
      </c>
      <c r="O32" s="3">
        <v>18</v>
      </c>
      <c r="P32" s="3">
        <v>0.77800000000000002</v>
      </c>
      <c r="Q32" s="3">
        <v>10</v>
      </c>
      <c r="R32" s="3">
        <v>38</v>
      </c>
      <c r="S32" s="3">
        <v>16</v>
      </c>
      <c r="T32" s="3">
        <v>2</v>
      </c>
      <c r="U32" s="3">
        <v>5</v>
      </c>
      <c r="V32" s="3">
        <v>11</v>
      </c>
      <c r="W32" s="3">
        <v>19</v>
      </c>
      <c r="X32" s="3"/>
      <c r="Y32" s="3">
        <v>27</v>
      </c>
      <c r="Z32" s="3">
        <v>62</v>
      </c>
      <c r="AA32" s="3">
        <v>0.435</v>
      </c>
      <c r="AB32" s="3">
        <v>8</v>
      </c>
      <c r="AC32" s="3">
        <v>21</v>
      </c>
      <c r="AD32" s="3">
        <v>0.38100000000000001</v>
      </c>
      <c r="AE32" s="3">
        <v>10</v>
      </c>
      <c r="AF32" s="3">
        <v>22</v>
      </c>
      <c r="AG32" s="3">
        <v>0.45500000000000002</v>
      </c>
      <c r="AH32" s="3">
        <v>10</v>
      </c>
      <c r="AI32" s="3">
        <v>34</v>
      </c>
      <c r="AJ32" s="3">
        <v>13</v>
      </c>
      <c r="AK32" s="3">
        <v>5</v>
      </c>
      <c r="AL32" s="3">
        <v>4</v>
      </c>
      <c r="AM32" s="3">
        <v>10</v>
      </c>
      <c r="AN32" s="3">
        <v>19</v>
      </c>
    </row>
    <row r="33" spans="1:40" x14ac:dyDescent="0.25">
      <c r="A33" s="1">
        <v>31</v>
      </c>
      <c r="B33" s="2">
        <v>44631</v>
      </c>
      <c r="C33" s="3" t="s">
        <v>25</v>
      </c>
      <c r="D33" s="3" t="s">
        <v>89</v>
      </c>
      <c r="E33" s="3" t="s">
        <v>30</v>
      </c>
      <c r="F33" s="3">
        <v>63</v>
      </c>
      <c r="G33" s="3">
        <v>65</v>
      </c>
      <c r="H33" s="3">
        <v>20</v>
      </c>
      <c r="I33" s="3">
        <v>56</v>
      </c>
      <c r="J33" s="3">
        <v>0.35699999999999998</v>
      </c>
      <c r="K33" s="3">
        <v>8</v>
      </c>
      <c r="L33" s="3">
        <v>22</v>
      </c>
      <c r="M33" s="3">
        <v>0.36399999999999999</v>
      </c>
      <c r="N33" s="3">
        <v>15</v>
      </c>
      <c r="O33" s="3">
        <v>23</v>
      </c>
      <c r="P33" s="3">
        <v>0.65200000000000002</v>
      </c>
      <c r="Q33" s="3">
        <v>9</v>
      </c>
      <c r="R33" s="3">
        <v>34</v>
      </c>
      <c r="S33" s="3">
        <v>15</v>
      </c>
      <c r="T33" s="3">
        <v>5</v>
      </c>
      <c r="U33" s="3">
        <v>5</v>
      </c>
      <c r="V33" s="3">
        <v>7</v>
      </c>
      <c r="W33" s="3">
        <v>13</v>
      </c>
      <c r="X33" s="3"/>
      <c r="Y33" s="3">
        <v>26</v>
      </c>
      <c r="Z33" s="3">
        <v>56</v>
      </c>
      <c r="AA33" s="3">
        <v>0.46400000000000002</v>
      </c>
      <c r="AB33" s="3">
        <v>3</v>
      </c>
      <c r="AC33" s="3">
        <v>10</v>
      </c>
      <c r="AD33" s="3">
        <v>0.3</v>
      </c>
      <c r="AE33" s="3">
        <v>10</v>
      </c>
      <c r="AF33" s="3">
        <v>13</v>
      </c>
      <c r="AG33" s="3">
        <v>0.76900000000000002</v>
      </c>
      <c r="AH33" s="3">
        <v>3</v>
      </c>
      <c r="AI33" s="3">
        <v>33</v>
      </c>
      <c r="AJ33" s="3">
        <v>16</v>
      </c>
      <c r="AK33" s="3">
        <v>4</v>
      </c>
      <c r="AL33" s="3">
        <v>2</v>
      </c>
      <c r="AM33" s="3">
        <v>7</v>
      </c>
      <c r="AN33" s="3">
        <v>19</v>
      </c>
    </row>
    <row r="34" spans="1:40" x14ac:dyDescent="0.25">
      <c r="A34" s="1">
        <v>32</v>
      </c>
      <c r="B34" s="2">
        <v>44638</v>
      </c>
      <c r="C34" s="3" t="s">
        <v>25</v>
      </c>
      <c r="D34" s="3" t="s">
        <v>92</v>
      </c>
      <c r="E34" s="3" t="s">
        <v>23</v>
      </c>
      <c r="F34" s="3">
        <v>54</v>
      </c>
      <c r="G34" s="3">
        <v>53</v>
      </c>
      <c r="H34" s="3">
        <v>19</v>
      </c>
      <c r="I34" s="3">
        <v>49</v>
      </c>
      <c r="J34" s="3">
        <v>0.38800000000000001</v>
      </c>
      <c r="K34" s="3">
        <v>3</v>
      </c>
      <c r="L34" s="3">
        <v>17</v>
      </c>
      <c r="M34" s="3">
        <v>0.17599999999999999</v>
      </c>
      <c r="N34" s="3">
        <v>13</v>
      </c>
      <c r="O34" s="3">
        <v>22</v>
      </c>
      <c r="P34" s="3">
        <v>0.59099999999999997</v>
      </c>
      <c r="Q34" s="3">
        <v>9</v>
      </c>
      <c r="R34" s="3">
        <v>38</v>
      </c>
      <c r="S34" s="3">
        <v>13</v>
      </c>
      <c r="T34" s="3">
        <v>5</v>
      </c>
      <c r="U34" s="3">
        <v>4</v>
      </c>
      <c r="V34" s="3">
        <v>14</v>
      </c>
      <c r="W34" s="3">
        <v>16</v>
      </c>
      <c r="X34" s="3"/>
      <c r="Y34" s="3">
        <v>21</v>
      </c>
      <c r="Z34" s="3">
        <v>65</v>
      </c>
      <c r="AA34" s="3">
        <v>0.32300000000000001</v>
      </c>
      <c r="AB34" s="3">
        <v>4</v>
      </c>
      <c r="AC34" s="3">
        <v>15</v>
      </c>
      <c r="AD34" s="3">
        <v>0.26700000000000002</v>
      </c>
      <c r="AE34" s="3">
        <v>7</v>
      </c>
      <c r="AF34" s="3">
        <v>14</v>
      </c>
      <c r="AG34" s="3">
        <v>0.5</v>
      </c>
      <c r="AH34" s="3">
        <v>15</v>
      </c>
      <c r="AI34" s="3">
        <v>39</v>
      </c>
      <c r="AJ34" s="3">
        <v>6</v>
      </c>
      <c r="AK34" s="3">
        <v>8</v>
      </c>
      <c r="AL34" s="3">
        <v>0</v>
      </c>
      <c r="AM34" s="3">
        <v>10</v>
      </c>
      <c r="AN34" s="3">
        <v>21</v>
      </c>
    </row>
    <row r="35" spans="1:40" x14ac:dyDescent="0.25">
      <c r="A35" s="1">
        <v>33</v>
      </c>
      <c r="B35" s="2">
        <v>44640</v>
      </c>
      <c r="C35" s="3" t="s">
        <v>25</v>
      </c>
      <c r="D35" s="3" t="s">
        <v>31</v>
      </c>
      <c r="E35" s="3" t="s">
        <v>30</v>
      </c>
      <c r="F35" s="3">
        <v>53</v>
      </c>
      <c r="G35" s="3">
        <v>68</v>
      </c>
      <c r="H35" s="3">
        <v>17</v>
      </c>
      <c r="I35" s="3">
        <v>50</v>
      </c>
      <c r="J35" s="3">
        <v>0.34</v>
      </c>
      <c r="K35" s="3">
        <v>6</v>
      </c>
      <c r="L35" s="3">
        <v>25</v>
      </c>
      <c r="M35" s="3">
        <v>0.24</v>
      </c>
      <c r="N35" s="3">
        <v>13</v>
      </c>
      <c r="O35" s="3">
        <v>16</v>
      </c>
      <c r="P35" s="3">
        <v>0.81299999999999994</v>
      </c>
      <c r="Q35" s="3">
        <v>6</v>
      </c>
      <c r="R35" s="3">
        <v>27</v>
      </c>
      <c r="S35" s="3">
        <v>11</v>
      </c>
      <c r="T35" s="3">
        <v>6</v>
      </c>
      <c r="U35" s="3">
        <v>2</v>
      </c>
      <c r="V35" s="3">
        <v>15</v>
      </c>
      <c r="W35" s="3">
        <v>15</v>
      </c>
      <c r="X35" s="3"/>
      <c r="Y35" s="3">
        <v>25</v>
      </c>
      <c r="Z35" s="3">
        <v>59</v>
      </c>
      <c r="AA35" s="3">
        <v>0.42399999999999999</v>
      </c>
      <c r="AB35" s="3">
        <v>6</v>
      </c>
      <c r="AC35" s="3">
        <v>22</v>
      </c>
      <c r="AD35" s="3">
        <v>0.27300000000000002</v>
      </c>
      <c r="AE35" s="3">
        <v>12</v>
      </c>
      <c r="AF35" s="3">
        <v>17</v>
      </c>
      <c r="AG35" s="3">
        <v>0.70599999999999996</v>
      </c>
      <c r="AH35" s="3">
        <v>15</v>
      </c>
      <c r="AI35" s="3">
        <v>38</v>
      </c>
      <c r="AJ35" s="3">
        <v>10</v>
      </c>
      <c r="AK35" s="3">
        <v>8</v>
      </c>
      <c r="AL35" s="3">
        <v>6</v>
      </c>
      <c r="AM35" s="3">
        <v>8</v>
      </c>
      <c r="AN35" s="3">
        <v>16</v>
      </c>
    </row>
    <row r="37" spans="1:40" x14ac:dyDescent="0.25">
      <c r="E37" s="3"/>
    </row>
    <row r="38" spans="1:40" x14ac:dyDescent="0.25">
      <c r="F38" s="50" t="s">
        <v>236</v>
      </c>
      <c r="G38" s="51"/>
      <c r="H38" s="51"/>
      <c r="I38" s="51"/>
      <c r="J38" s="51"/>
    </row>
    <row r="39" spans="1:40" x14ac:dyDescent="0.25">
      <c r="D39" s="3" t="s">
        <v>128</v>
      </c>
      <c r="E39" s="3">
        <f>COUNTIF(E3:E35, "W")</f>
        <v>23</v>
      </c>
    </row>
    <row r="40" spans="1:40" x14ac:dyDescent="0.25">
      <c r="D40" s="3" t="s">
        <v>129</v>
      </c>
      <c r="E40" s="3">
        <f>COUNTIF(E3:E35, "L")</f>
        <v>9</v>
      </c>
      <c r="F40" t="s">
        <v>131</v>
      </c>
    </row>
    <row r="41" spans="1:40" x14ac:dyDescent="0.25">
      <c r="D41" s="3" t="s">
        <v>130</v>
      </c>
      <c r="E41" s="3">
        <f>SUM(F3:F35)</f>
        <v>2456</v>
      </c>
    </row>
    <row r="42" spans="1:40" x14ac:dyDescent="0.25">
      <c r="D42" s="3" t="s">
        <v>126</v>
      </c>
      <c r="E42" s="3">
        <v>33</v>
      </c>
    </row>
    <row r="43" spans="1:40" x14ac:dyDescent="0.25">
      <c r="D43" s="3" t="s">
        <v>127</v>
      </c>
      <c r="E43">
        <f>SUM(V3:V35)</f>
        <v>381</v>
      </c>
    </row>
    <row r="44" spans="1:40" x14ac:dyDescent="0.25">
      <c r="D44" s="3" t="s">
        <v>212</v>
      </c>
      <c r="E44">
        <f>SUM(U3:U35)</f>
        <v>99</v>
      </c>
    </row>
    <row r="45" spans="1:40" x14ac:dyDescent="0.25">
      <c r="D45" s="3" t="s">
        <v>231</v>
      </c>
      <c r="E45">
        <f>SUM(T3:T35)</f>
        <v>171</v>
      </c>
    </row>
    <row r="46" spans="1:40" ht="30" x14ac:dyDescent="0.25">
      <c r="D46" s="3" t="s">
        <v>232</v>
      </c>
      <c r="E46">
        <v>0.70599999999999996</v>
      </c>
    </row>
  </sheetData>
  <mergeCells count="4">
    <mergeCell ref="A1:G1"/>
    <mergeCell ref="H1:W1"/>
    <mergeCell ref="Y1:AN1"/>
    <mergeCell ref="F38:J38"/>
  </mergeCells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"/>
  <sheetViews>
    <sheetView workbookViewId="0">
      <selection activeCell="I1" sqref="I1:S1"/>
    </sheetView>
  </sheetViews>
  <sheetFormatPr defaultRowHeight="15" x14ac:dyDescent="0.25"/>
  <cols>
    <col min="2" max="2" width="3" bestFit="1" customWidth="1"/>
    <col min="3" max="3" width="5" bestFit="1" customWidth="1"/>
    <col min="4" max="9" width="5.85546875" bestFit="1" customWidth="1"/>
    <col min="10" max="11" width="4.85546875" bestFit="1" customWidth="1"/>
    <col min="12" max="12" width="5.5703125" bestFit="1" customWidth="1"/>
    <col min="13" max="18" width="5.85546875" bestFit="1" customWidth="1"/>
    <col min="19" max="19" width="4.5703125" bestFit="1" customWidth="1"/>
    <col min="20" max="21" width="5.85546875" bestFit="1" customWidth="1"/>
    <col min="22" max="22" width="5.5703125" bestFit="1" customWidth="1"/>
    <col min="23" max="24" width="5.85546875" bestFit="1" customWidth="1"/>
  </cols>
  <sheetData>
    <row r="1" spans="1:24" ht="26.25" customHeight="1" x14ac:dyDescent="0.3">
      <c r="I1" s="52" t="s">
        <v>237</v>
      </c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24" x14ac:dyDescent="0.25">
      <c r="A2" s="1"/>
      <c r="B2" s="1" t="s">
        <v>2</v>
      </c>
      <c r="C2" s="1" t="s">
        <v>32</v>
      </c>
      <c r="D2" s="1" t="s">
        <v>7</v>
      </c>
      <c r="E2" s="1" t="s">
        <v>8</v>
      </c>
      <c r="F2" s="1" t="s">
        <v>9</v>
      </c>
      <c r="G2" s="1" t="s">
        <v>33</v>
      </c>
      <c r="H2" s="1" t="s">
        <v>34</v>
      </c>
      <c r="I2" s="1" t="s">
        <v>35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36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37</v>
      </c>
    </row>
    <row r="3" spans="1:24" x14ac:dyDescent="0.25">
      <c r="A3" s="1" t="s">
        <v>38</v>
      </c>
      <c r="B3" s="3">
        <v>33</v>
      </c>
      <c r="C3" s="3">
        <v>6650</v>
      </c>
      <c r="D3" s="3">
        <v>863</v>
      </c>
      <c r="E3" s="3">
        <v>1925</v>
      </c>
      <c r="F3" s="3">
        <v>0.44800000000000001</v>
      </c>
      <c r="G3" s="3">
        <v>568</v>
      </c>
      <c r="H3" s="3">
        <v>1104</v>
      </c>
      <c r="I3" s="3">
        <v>0.51400000000000001</v>
      </c>
      <c r="J3" s="3">
        <v>295</v>
      </c>
      <c r="K3" s="3">
        <v>821</v>
      </c>
      <c r="L3" s="3">
        <v>0.35899999999999999</v>
      </c>
      <c r="M3" s="3">
        <v>435</v>
      </c>
      <c r="N3" s="3">
        <v>616</v>
      </c>
      <c r="O3" s="3">
        <v>0.70599999999999996</v>
      </c>
      <c r="P3" s="3">
        <v>379</v>
      </c>
      <c r="Q3" s="3">
        <v>892</v>
      </c>
      <c r="R3" s="3">
        <v>1271</v>
      </c>
      <c r="S3" s="3">
        <v>501</v>
      </c>
      <c r="T3" s="3">
        <v>171</v>
      </c>
      <c r="U3" s="3">
        <v>99</v>
      </c>
      <c r="V3" s="3">
        <v>408</v>
      </c>
      <c r="W3" s="3">
        <v>538</v>
      </c>
      <c r="X3" s="3">
        <v>2456</v>
      </c>
    </row>
    <row r="4" spans="1:24" x14ac:dyDescent="0.25">
      <c r="A4" s="1" t="s">
        <v>39</v>
      </c>
      <c r="B4" s="3"/>
      <c r="C4" s="3"/>
      <c r="D4" s="3" t="s">
        <v>93</v>
      </c>
      <c r="E4" s="3" t="s">
        <v>94</v>
      </c>
      <c r="F4" s="3" t="s">
        <v>95</v>
      </c>
      <c r="G4" s="3" t="s">
        <v>96</v>
      </c>
      <c r="H4" s="3" t="s">
        <v>97</v>
      </c>
      <c r="I4" s="3" t="s">
        <v>95</v>
      </c>
      <c r="J4" s="3" t="s">
        <v>98</v>
      </c>
      <c r="K4" s="3" t="s">
        <v>99</v>
      </c>
      <c r="L4" s="3" t="s">
        <v>100</v>
      </c>
      <c r="M4" s="3" t="s">
        <v>101</v>
      </c>
      <c r="N4" s="3" t="s">
        <v>68</v>
      </c>
      <c r="O4" s="3" t="s">
        <v>102</v>
      </c>
      <c r="P4" s="3" t="s">
        <v>103</v>
      </c>
      <c r="Q4" s="3" t="s">
        <v>104</v>
      </c>
      <c r="R4" s="3" t="s">
        <v>105</v>
      </c>
      <c r="S4" s="3" t="s">
        <v>106</v>
      </c>
      <c r="T4" s="3" t="s">
        <v>107</v>
      </c>
      <c r="U4" s="3" t="s">
        <v>64</v>
      </c>
      <c r="V4" s="3" t="s">
        <v>108</v>
      </c>
      <c r="W4" s="3" t="s">
        <v>109</v>
      </c>
      <c r="X4" s="3" t="s">
        <v>110</v>
      </c>
    </row>
    <row r="5" spans="1:24" ht="30" x14ac:dyDescent="0.25">
      <c r="A5" s="1" t="s">
        <v>1</v>
      </c>
      <c r="B5" s="3">
        <v>33</v>
      </c>
      <c r="C5" s="3">
        <v>6650</v>
      </c>
      <c r="D5" s="3">
        <v>816</v>
      </c>
      <c r="E5" s="3">
        <v>1977</v>
      </c>
      <c r="F5" s="3">
        <v>0.41299999999999998</v>
      </c>
      <c r="G5" s="3">
        <v>629</v>
      </c>
      <c r="H5" s="3">
        <v>1392</v>
      </c>
      <c r="I5" s="3">
        <v>0.45200000000000001</v>
      </c>
      <c r="J5" s="3">
        <v>187</v>
      </c>
      <c r="K5" s="3">
        <v>585</v>
      </c>
      <c r="L5" s="3">
        <v>0.32</v>
      </c>
      <c r="M5" s="3">
        <v>399</v>
      </c>
      <c r="N5" s="3">
        <v>558</v>
      </c>
      <c r="O5" s="3">
        <v>0.71499999999999997</v>
      </c>
      <c r="P5" s="3">
        <v>323</v>
      </c>
      <c r="Q5" s="3">
        <v>767</v>
      </c>
      <c r="R5" s="3">
        <v>1090</v>
      </c>
      <c r="S5" s="3">
        <v>337</v>
      </c>
      <c r="T5" s="3">
        <v>218</v>
      </c>
      <c r="U5" s="3">
        <v>96</v>
      </c>
      <c r="V5" s="3">
        <v>351</v>
      </c>
      <c r="W5" s="3">
        <v>596</v>
      </c>
      <c r="X5" s="3">
        <v>2218</v>
      </c>
    </row>
    <row r="6" spans="1:24" x14ac:dyDescent="0.25">
      <c r="A6" s="1" t="s">
        <v>39</v>
      </c>
      <c r="B6" s="3"/>
      <c r="C6" s="3"/>
      <c r="D6" s="3" t="s">
        <v>111</v>
      </c>
      <c r="E6" s="3" t="s">
        <v>71</v>
      </c>
      <c r="F6" s="3" t="s">
        <v>43</v>
      </c>
      <c r="G6" s="3" t="s">
        <v>112</v>
      </c>
      <c r="H6" s="3" t="s">
        <v>113</v>
      </c>
      <c r="I6" s="3" t="s">
        <v>114</v>
      </c>
      <c r="J6" s="3" t="s">
        <v>63</v>
      </c>
      <c r="K6" s="3" t="s">
        <v>115</v>
      </c>
      <c r="L6" s="3" t="s">
        <v>116</v>
      </c>
      <c r="M6" s="3" t="s">
        <v>117</v>
      </c>
      <c r="N6" s="3" t="s">
        <v>118</v>
      </c>
      <c r="O6" s="3" t="s">
        <v>66</v>
      </c>
      <c r="P6" s="3" t="s">
        <v>119</v>
      </c>
      <c r="Q6" s="3" t="s">
        <v>120</v>
      </c>
      <c r="R6" s="3" t="s">
        <v>121</v>
      </c>
      <c r="S6" s="3" t="s">
        <v>63</v>
      </c>
      <c r="T6" s="3" t="s">
        <v>122</v>
      </c>
      <c r="U6" s="3" t="s">
        <v>123</v>
      </c>
      <c r="V6" s="3" t="s">
        <v>55</v>
      </c>
      <c r="W6" s="3" t="s">
        <v>124</v>
      </c>
      <c r="X6" s="3" t="s">
        <v>125</v>
      </c>
    </row>
  </sheetData>
  <mergeCells count="1">
    <mergeCell ref="I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46"/>
  <sheetViews>
    <sheetView workbookViewId="0">
      <selection activeCell="H1" sqref="H1:W1"/>
    </sheetView>
  </sheetViews>
  <sheetFormatPr defaultRowHeight="15" x14ac:dyDescent="0.25"/>
  <cols>
    <col min="1" max="1" width="3" bestFit="1" customWidth="1"/>
    <col min="2" max="2" width="10.7109375" bestFit="1" customWidth="1"/>
    <col min="3" max="3" width="2.85546875" bestFit="1" customWidth="1"/>
    <col min="4" max="4" width="14.28515625" bestFit="1" customWidth="1"/>
    <col min="5" max="5" width="13.7109375" customWidth="1"/>
    <col min="6" max="6" width="3.7109375" bestFit="1" customWidth="1"/>
    <col min="7" max="7" width="4.7109375" bestFit="1" customWidth="1"/>
    <col min="8" max="8" width="3.42578125" bestFit="1" customWidth="1"/>
    <col min="9" max="9" width="4.7109375" bestFit="1" customWidth="1"/>
    <col min="10" max="10" width="6" bestFit="1" customWidth="1"/>
    <col min="11" max="11" width="3.140625" bestFit="1" customWidth="1"/>
    <col min="12" max="12" width="4.42578125" bestFit="1" customWidth="1"/>
    <col min="13" max="13" width="6" bestFit="1" customWidth="1"/>
    <col min="14" max="14" width="3" bestFit="1" customWidth="1"/>
    <col min="15" max="15" width="4.28515625" bestFit="1" customWidth="1"/>
    <col min="16" max="16" width="6" bestFit="1" customWidth="1"/>
    <col min="17" max="17" width="4.7109375" bestFit="1" customWidth="1"/>
    <col min="18" max="19" width="4.28515625" bestFit="1" customWidth="1"/>
    <col min="20" max="20" width="3.85546875" bestFit="1" customWidth="1"/>
    <col min="21" max="21" width="4.140625" bestFit="1" customWidth="1"/>
    <col min="22" max="22" width="4.7109375" bestFit="1" customWidth="1"/>
    <col min="23" max="23" width="3.140625" bestFit="1" customWidth="1"/>
    <col min="25" max="25" width="3.42578125" bestFit="1" customWidth="1"/>
    <col min="26" max="26" width="4.7109375" bestFit="1" customWidth="1"/>
    <col min="27" max="27" width="6" bestFit="1" customWidth="1"/>
    <col min="28" max="28" width="3.140625" bestFit="1" customWidth="1"/>
    <col min="29" max="29" width="4.42578125" bestFit="1" customWidth="1"/>
    <col min="30" max="30" width="6" bestFit="1" customWidth="1"/>
    <col min="31" max="31" width="3" bestFit="1" customWidth="1"/>
    <col min="32" max="32" width="4.28515625" bestFit="1" customWidth="1"/>
    <col min="33" max="33" width="6" bestFit="1" customWidth="1"/>
    <col min="34" max="34" width="4.7109375" bestFit="1" customWidth="1"/>
    <col min="35" max="36" width="4.28515625" bestFit="1" customWidth="1"/>
    <col min="37" max="37" width="3.85546875" bestFit="1" customWidth="1"/>
    <col min="38" max="38" width="4.140625" bestFit="1" customWidth="1"/>
    <col min="39" max="39" width="4.7109375" bestFit="1" customWidth="1"/>
    <col min="40" max="40" width="3.140625" bestFit="1" customWidth="1"/>
  </cols>
  <sheetData>
    <row r="1" spans="1:40" ht="30" customHeight="1" x14ac:dyDescent="0.25">
      <c r="A1" s="46" t="s">
        <v>242</v>
      </c>
      <c r="B1" s="49"/>
      <c r="C1" s="49"/>
      <c r="D1" s="49"/>
      <c r="E1" s="49"/>
      <c r="F1" s="49"/>
      <c r="G1" s="49"/>
      <c r="H1" s="49" t="s">
        <v>0</v>
      </c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1"/>
      <c r="Y1" s="49" t="s">
        <v>1</v>
      </c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</row>
    <row r="2" spans="1:40" x14ac:dyDescent="0.25">
      <c r="A2" s="1" t="s">
        <v>2</v>
      </c>
      <c r="B2" s="1" t="s">
        <v>3</v>
      </c>
      <c r="C2" s="1"/>
      <c r="D2" s="1" t="s">
        <v>4</v>
      </c>
      <c r="E2" s="1" t="s">
        <v>5</v>
      </c>
      <c r="F2" s="1" t="s">
        <v>6</v>
      </c>
      <c r="G2" s="1" t="s">
        <v>4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/>
      <c r="Y2" s="1" t="s">
        <v>7</v>
      </c>
      <c r="Z2" s="1" t="s">
        <v>8</v>
      </c>
      <c r="AA2" s="1" t="s">
        <v>9</v>
      </c>
      <c r="AB2" s="1" t="s">
        <v>10</v>
      </c>
      <c r="AC2" s="1" t="s">
        <v>11</v>
      </c>
      <c r="AD2" s="1" t="s">
        <v>12</v>
      </c>
      <c r="AE2" s="1" t="s">
        <v>13</v>
      </c>
      <c r="AF2" s="1" t="s">
        <v>14</v>
      </c>
      <c r="AG2" s="1" t="s">
        <v>15</v>
      </c>
      <c r="AH2" s="1" t="s">
        <v>16</v>
      </c>
      <c r="AI2" s="1" t="s">
        <v>17</v>
      </c>
      <c r="AJ2" s="1" t="s">
        <v>18</v>
      </c>
      <c r="AK2" s="1" t="s">
        <v>19</v>
      </c>
      <c r="AL2" s="1" t="s">
        <v>20</v>
      </c>
      <c r="AM2" s="1" t="s">
        <v>21</v>
      </c>
      <c r="AN2" s="1" t="s">
        <v>22</v>
      </c>
    </row>
    <row r="3" spans="1:40" x14ac:dyDescent="0.25">
      <c r="A3" s="1">
        <v>1</v>
      </c>
      <c r="B3" s="2">
        <v>44509</v>
      </c>
      <c r="C3" s="3"/>
      <c r="D3" s="3" t="s">
        <v>132</v>
      </c>
      <c r="E3" s="3" t="s">
        <v>23</v>
      </c>
      <c r="F3" s="3">
        <v>81</v>
      </c>
      <c r="G3" s="3">
        <v>58</v>
      </c>
      <c r="H3" s="3">
        <v>29</v>
      </c>
      <c r="I3" s="3">
        <v>66</v>
      </c>
      <c r="J3" s="3">
        <v>0.439</v>
      </c>
      <c r="K3" s="3">
        <v>10</v>
      </c>
      <c r="L3" s="3">
        <v>22</v>
      </c>
      <c r="M3" s="3">
        <v>0.45500000000000002</v>
      </c>
      <c r="N3" s="3">
        <v>13</v>
      </c>
      <c r="O3" s="3">
        <v>18</v>
      </c>
      <c r="P3" s="3">
        <v>0.72199999999999998</v>
      </c>
      <c r="Q3" s="3">
        <v>13</v>
      </c>
      <c r="R3" s="3">
        <v>43</v>
      </c>
      <c r="S3" s="3">
        <v>12</v>
      </c>
      <c r="T3" s="3">
        <v>6</v>
      </c>
      <c r="U3" s="3">
        <v>4</v>
      </c>
      <c r="V3" s="3">
        <v>11</v>
      </c>
      <c r="W3" s="3">
        <v>10</v>
      </c>
      <c r="X3" s="3"/>
      <c r="Y3" s="3">
        <v>25</v>
      </c>
      <c r="Z3" s="3">
        <v>63</v>
      </c>
      <c r="AA3" s="3">
        <v>0.39700000000000002</v>
      </c>
      <c r="AB3" s="3">
        <v>5</v>
      </c>
      <c r="AC3" s="3">
        <v>21</v>
      </c>
      <c r="AD3" s="3">
        <v>0.23799999999999999</v>
      </c>
      <c r="AE3" s="3">
        <v>3</v>
      </c>
      <c r="AF3" s="3">
        <v>4</v>
      </c>
      <c r="AG3" s="3">
        <v>0.75</v>
      </c>
      <c r="AH3" s="3">
        <v>5</v>
      </c>
      <c r="AI3" s="3">
        <v>26</v>
      </c>
      <c r="AJ3" s="3">
        <v>5</v>
      </c>
      <c r="AK3" s="3">
        <v>8</v>
      </c>
      <c r="AL3" s="3">
        <v>4</v>
      </c>
      <c r="AM3" s="3">
        <v>12</v>
      </c>
      <c r="AN3" s="3">
        <v>15</v>
      </c>
    </row>
    <row r="4" spans="1:40" x14ac:dyDescent="0.25">
      <c r="A4" s="1">
        <v>2</v>
      </c>
      <c r="B4" s="2">
        <v>44512</v>
      </c>
      <c r="C4" s="3"/>
      <c r="D4" s="3" t="s">
        <v>133</v>
      </c>
      <c r="E4" s="3" t="s">
        <v>23</v>
      </c>
      <c r="F4" s="3">
        <v>72</v>
      </c>
      <c r="G4" s="3">
        <v>34</v>
      </c>
      <c r="H4" s="3">
        <v>24</v>
      </c>
      <c r="I4" s="3">
        <v>64</v>
      </c>
      <c r="J4" s="3">
        <v>0.375</v>
      </c>
      <c r="K4" s="3">
        <v>5</v>
      </c>
      <c r="L4" s="3">
        <v>21</v>
      </c>
      <c r="M4" s="3">
        <v>0.23799999999999999</v>
      </c>
      <c r="N4" s="3">
        <v>19</v>
      </c>
      <c r="O4" s="3">
        <v>21</v>
      </c>
      <c r="P4" s="3">
        <v>0.90500000000000003</v>
      </c>
      <c r="Q4" s="3">
        <v>16</v>
      </c>
      <c r="R4" s="3">
        <v>46</v>
      </c>
      <c r="S4" s="3">
        <v>9</v>
      </c>
      <c r="T4" s="3">
        <v>10</v>
      </c>
      <c r="U4" s="3">
        <v>6</v>
      </c>
      <c r="V4" s="3">
        <v>7</v>
      </c>
      <c r="W4" s="3">
        <v>18</v>
      </c>
      <c r="X4" s="3"/>
      <c r="Y4" s="3">
        <v>12</v>
      </c>
      <c r="Z4" s="3">
        <v>51</v>
      </c>
      <c r="AA4" s="3">
        <v>0.23499999999999999</v>
      </c>
      <c r="AB4" s="3">
        <v>3</v>
      </c>
      <c r="AC4" s="3">
        <v>16</v>
      </c>
      <c r="AD4" s="3">
        <v>0.188</v>
      </c>
      <c r="AE4" s="3">
        <v>7</v>
      </c>
      <c r="AF4" s="3">
        <v>15</v>
      </c>
      <c r="AG4" s="3">
        <v>0.46700000000000003</v>
      </c>
      <c r="AH4" s="3">
        <v>7</v>
      </c>
      <c r="AI4" s="3">
        <v>29</v>
      </c>
      <c r="AJ4" s="3">
        <v>6</v>
      </c>
      <c r="AK4" s="3">
        <v>3</v>
      </c>
      <c r="AL4" s="3">
        <v>4</v>
      </c>
      <c r="AM4" s="3">
        <v>12</v>
      </c>
      <c r="AN4" s="3">
        <v>20</v>
      </c>
    </row>
    <row r="5" spans="1:40" x14ac:dyDescent="0.25">
      <c r="A5" s="1">
        <v>3</v>
      </c>
      <c r="B5" s="2">
        <v>44515</v>
      </c>
      <c r="C5" s="3"/>
      <c r="D5" s="3" t="s">
        <v>134</v>
      </c>
      <c r="E5" s="3" t="s">
        <v>30</v>
      </c>
      <c r="F5" s="3">
        <v>58</v>
      </c>
      <c r="G5" s="3">
        <v>63</v>
      </c>
      <c r="H5" s="3">
        <v>20</v>
      </c>
      <c r="I5" s="3">
        <v>61</v>
      </c>
      <c r="J5" s="3">
        <v>0.32800000000000001</v>
      </c>
      <c r="K5" s="3">
        <v>5</v>
      </c>
      <c r="L5" s="3">
        <v>27</v>
      </c>
      <c r="M5" s="3">
        <v>0.185</v>
      </c>
      <c r="N5" s="3">
        <v>13</v>
      </c>
      <c r="O5" s="3">
        <v>17</v>
      </c>
      <c r="P5" s="3">
        <v>0.76500000000000001</v>
      </c>
      <c r="Q5" s="3">
        <v>7</v>
      </c>
      <c r="R5" s="3">
        <v>28</v>
      </c>
      <c r="S5" s="3">
        <v>5</v>
      </c>
      <c r="T5" s="3">
        <v>4</v>
      </c>
      <c r="U5" s="3">
        <v>4</v>
      </c>
      <c r="V5" s="3">
        <v>7</v>
      </c>
      <c r="W5" s="3">
        <v>19</v>
      </c>
      <c r="X5" s="3"/>
      <c r="Y5" s="3">
        <v>22</v>
      </c>
      <c r="Z5" s="3">
        <v>54</v>
      </c>
      <c r="AA5" s="3">
        <v>0.40699999999999997</v>
      </c>
      <c r="AB5" s="3">
        <v>8</v>
      </c>
      <c r="AC5" s="3">
        <v>22</v>
      </c>
      <c r="AD5" s="3">
        <v>0.36399999999999999</v>
      </c>
      <c r="AE5" s="3">
        <v>11</v>
      </c>
      <c r="AF5" s="3">
        <v>19</v>
      </c>
      <c r="AG5" s="3">
        <v>0.57899999999999996</v>
      </c>
      <c r="AH5" s="3">
        <v>11</v>
      </c>
      <c r="AI5" s="3">
        <v>42</v>
      </c>
      <c r="AJ5" s="3">
        <v>11</v>
      </c>
      <c r="AK5" s="3">
        <v>3</v>
      </c>
      <c r="AL5" s="3">
        <v>6</v>
      </c>
      <c r="AM5" s="3">
        <v>14</v>
      </c>
      <c r="AN5" s="3">
        <v>18</v>
      </c>
    </row>
    <row r="6" spans="1:40" x14ac:dyDescent="0.25">
      <c r="A6" s="1">
        <v>4</v>
      </c>
      <c r="B6" s="2">
        <v>44522</v>
      </c>
      <c r="C6" s="3" t="s">
        <v>25</v>
      </c>
      <c r="D6" s="3" t="s">
        <v>135</v>
      </c>
      <c r="E6" s="3" t="s">
        <v>23</v>
      </c>
      <c r="F6" s="3">
        <v>69</v>
      </c>
      <c r="G6" s="3">
        <v>58</v>
      </c>
      <c r="H6" s="3">
        <v>23</v>
      </c>
      <c r="I6" s="3">
        <v>58</v>
      </c>
      <c r="J6" s="3">
        <v>0.39700000000000002</v>
      </c>
      <c r="K6" s="3">
        <v>8</v>
      </c>
      <c r="L6" s="3">
        <v>26</v>
      </c>
      <c r="M6" s="3">
        <v>0.308</v>
      </c>
      <c r="N6" s="3">
        <v>15</v>
      </c>
      <c r="O6" s="3">
        <v>17</v>
      </c>
      <c r="P6" s="3">
        <v>0.88200000000000001</v>
      </c>
      <c r="Q6" s="3">
        <v>9</v>
      </c>
      <c r="R6" s="3">
        <v>32</v>
      </c>
      <c r="S6" s="3">
        <v>10</v>
      </c>
      <c r="T6" s="3">
        <v>7</v>
      </c>
      <c r="U6" s="3">
        <v>3</v>
      </c>
      <c r="V6" s="3">
        <v>11</v>
      </c>
      <c r="W6" s="3">
        <v>13</v>
      </c>
      <c r="X6" s="3"/>
      <c r="Y6" s="3">
        <v>19</v>
      </c>
      <c r="Z6" s="3">
        <v>49</v>
      </c>
      <c r="AA6" s="3">
        <v>0.38800000000000001</v>
      </c>
      <c r="AB6" s="3">
        <v>10</v>
      </c>
      <c r="AC6" s="3">
        <v>26</v>
      </c>
      <c r="AD6" s="3">
        <v>0.38500000000000001</v>
      </c>
      <c r="AE6" s="3">
        <v>10</v>
      </c>
      <c r="AF6" s="3">
        <v>14</v>
      </c>
      <c r="AG6" s="3">
        <v>0.71399999999999997</v>
      </c>
      <c r="AH6" s="3">
        <v>5</v>
      </c>
      <c r="AI6" s="3">
        <v>26</v>
      </c>
      <c r="AJ6" s="3">
        <v>11</v>
      </c>
      <c r="AK6" s="3">
        <v>7</v>
      </c>
      <c r="AL6" s="3">
        <v>3</v>
      </c>
      <c r="AM6" s="3">
        <v>15</v>
      </c>
      <c r="AN6" s="3">
        <v>18</v>
      </c>
    </row>
    <row r="7" spans="1:40" x14ac:dyDescent="0.25">
      <c r="A7" s="1">
        <v>5</v>
      </c>
      <c r="B7" s="2">
        <v>44523</v>
      </c>
      <c r="C7" s="3" t="s">
        <v>25</v>
      </c>
      <c r="D7" s="3" t="s">
        <v>31</v>
      </c>
      <c r="E7" s="3" t="s">
        <v>23</v>
      </c>
      <c r="F7" s="3">
        <v>65</v>
      </c>
      <c r="G7" s="3">
        <v>63</v>
      </c>
      <c r="H7" s="3">
        <v>23</v>
      </c>
      <c r="I7" s="3">
        <v>49</v>
      </c>
      <c r="J7" s="3">
        <v>0.46899999999999997</v>
      </c>
      <c r="K7" s="3">
        <v>7</v>
      </c>
      <c r="L7" s="3">
        <v>24</v>
      </c>
      <c r="M7" s="3">
        <v>0.29199999999999998</v>
      </c>
      <c r="N7" s="3">
        <v>12</v>
      </c>
      <c r="O7" s="3">
        <v>15</v>
      </c>
      <c r="P7" s="3">
        <v>0.8</v>
      </c>
      <c r="Q7" s="3">
        <v>1</v>
      </c>
      <c r="R7" s="3">
        <v>25</v>
      </c>
      <c r="S7" s="3">
        <v>11</v>
      </c>
      <c r="T7" s="3">
        <v>7</v>
      </c>
      <c r="U7" s="3">
        <v>3</v>
      </c>
      <c r="V7" s="3">
        <v>8</v>
      </c>
      <c r="W7" s="3">
        <v>19</v>
      </c>
      <c r="X7" s="3"/>
      <c r="Y7" s="3">
        <v>23</v>
      </c>
      <c r="Z7" s="3">
        <v>54</v>
      </c>
      <c r="AA7" s="3">
        <v>0.42599999999999999</v>
      </c>
      <c r="AB7" s="3">
        <v>9</v>
      </c>
      <c r="AC7" s="3">
        <v>23</v>
      </c>
      <c r="AD7" s="3">
        <v>0.39100000000000001</v>
      </c>
      <c r="AE7" s="3">
        <v>8</v>
      </c>
      <c r="AF7" s="3">
        <v>15</v>
      </c>
      <c r="AG7" s="3">
        <v>0.53300000000000003</v>
      </c>
      <c r="AH7" s="3">
        <v>7</v>
      </c>
      <c r="AI7" s="3">
        <v>32</v>
      </c>
      <c r="AJ7" s="3">
        <v>10</v>
      </c>
      <c r="AK7" s="3">
        <v>7</v>
      </c>
      <c r="AL7" s="3">
        <v>2</v>
      </c>
      <c r="AM7" s="3">
        <v>12</v>
      </c>
      <c r="AN7" s="3">
        <v>18</v>
      </c>
    </row>
    <row r="8" spans="1:40" x14ac:dyDescent="0.25">
      <c r="A8" s="1">
        <v>6</v>
      </c>
      <c r="B8" s="2">
        <v>44524</v>
      </c>
      <c r="C8" s="3" t="s">
        <v>25</v>
      </c>
      <c r="D8" s="3" t="s">
        <v>136</v>
      </c>
      <c r="E8" s="3" t="s">
        <v>23</v>
      </c>
      <c r="F8" s="3">
        <v>61</v>
      </c>
      <c r="G8" s="3">
        <v>55</v>
      </c>
      <c r="H8" s="3">
        <v>21</v>
      </c>
      <c r="I8" s="3">
        <v>56</v>
      </c>
      <c r="J8" s="3">
        <v>0.375</v>
      </c>
      <c r="K8" s="3">
        <v>3</v>
      </c>
      <c r="L8" s="3">
        <v>12</v>
      </c>
      <c r="M8" s="3">
        <v>0.25</v>
      </c>
      <c r="N8" s="3">
        <v>16</v>
      </c>
      <c r="O8" s="3">
        <v>18</v>
      </c>
      <c r="P8" s="3">
        <v>0.88900000000000001</v>
      </c>
      <c r="Q8" s="3">
        <v>11</v>
      </c>
      <c r="R8" s="3">
        <v>32</v>
      </c>
      <c r="S8" s="3">
        <v>4</v>
      </c>
      <c r="T8" s="3">
        <v>3</v>
      </c>
      <c r="U8" s="3">
        <v>4</v>
      </c>
      <c r="V8" s="3">
        <v>8</v>
      </c>
      <c r="W8" s="3">
        <v>19</v>
      </c>
      <c r="X8" s="3"/>
      <c r="Y8" s="3">
        <v>21</v>
      </c>
      <c r="Z8" s="3">
        <v>50</v>
      </c>
      <c r="AA8" s="3">
        <v>0.42</v>
      </c>
      <c r="AB8" s="3">
        <v>4</v>
      </c>
      <c r="AC8" s="3">
        <v>15</v>
      </c>
      <c r="AD8" s="3">
        <v>0.26700000000000002</v>
      </c>
      <c r="AE8" s="3">
        <v>9</v>
      </c>
      <c r="AF8" s="3">
        <v>12</v>
      </c>
      <c r="AG8" s="3">
        <v>0.75</v>
      </c>
      <c r="AH8" s="3">
        <v>7</v>
      </c>
      <c r="AI8" s="3">
        <v>29</v>
      </c>
      <c r="AJ8" s="3">
        <v>9</v>
      </c>
      <c r="AK8" s="3">
        <v>3</v>
      </c>
      <c r="AL8" s="3">
        <v>5</v>
      </c>
      <c r="AM8" s="3">
        <v>15</v>
      </c>
      <c r="AN8" s="3">
        <v>21</v>
      </c>
    </row>
    <row r="9" spans="1:40" x14ac:dyDescent="0.25">
      <c r="A9" s="1">
        <v>7</v>
      </c>
      <c r="B9" s="2">
        <v>44531</v>
      </c>
      <c r="C9" s="3" t="s">
        <v>28</v>
      </c>
      <c r="D9" s="3" t="s">
        <v>137</v>
      </c>
      <c r="E9" s="3" t="s">
        <v>23</v>
      </c>
      <c r="F9" s="3">
        <v>70</v>
      </c>
      <c r="G9" s="3">
        <v>66</v>
      </c>
      <c r="H9" s="3">
        <v>23</v>
      </c>
      <c r="I9" s="3">
        <v>54</v>
      </c>
      <c r="J9" s="3">
        <v>0.42599999999999999</v>
      </c>
      <c r="K9" s="3">
        <v>9</v>
      </c>
      <c r="L9" s="3">
        <v>24</v>
      </c>
      <c r="M9" s="3">
        <v>0.375</v>
      </c>
      <c r="N9" s="3">
        <v>15</v>
      </c>
      <c r="O9" s="3">
        <v>22</v>
      </c>
      <c r="P9" s="3">
        <v>0.68200000000000005</v>
      </c>
      <c r="Q9" s="3">
        <v>6</v>
      </c>
      <c r="R9" s="3">
        <v>25</v>
      </c>
      <c r="S9" s="3">
        <v>13</v>
      </c>
      <c r="T9" s="3">
        <v>4</v>
      </c>
      <c r="U9" s="3">
        <v>5</v>
      </c>
      <c r="V9" s="3">
        <v>8</v>
      </c>
      <c r="W9" s="3">
        <v>18</v>
      </c>
      <c r="X9" s="3"/>
      <c r="Y9" s="3">
        <v>22</v>
      </c>
      <c r="Z9" s="3">
        <v>53</v>
      </c>
      <c r="AA9" s="3">
        <v>0.41499999999999998</v>
      </c>
      <c r="AB9" s="3">
        <v>6</v>
      </c>
      <c r="AC9" s="3">
        <v>16</v>
      </c>
      <c r="AD9" s="3">
        <v>0.375</v>
      </c>
      <c r="AE9" s="3">
        <v>16</v>
      </c>
      <c r="AF9" s="3">
        <v>20</v>
      </c>
      <c r="AG9" s="3">
        <v>0.8</v>
      </c>
      <c r="AH9" s="3">
        <v>9</v>
      </c>
      <c r="AI9" s="3">
        <v>34</v>
      </c>
      <c r="AJ9" s="3">
        <v>7</v>
      </c>
      <c r="AK9" s="3">
        <v>5</v>
      </c>
      <c r="AL9" s="3">
        <v>3</v>
      </c>
      <c r="AM9" s="3">
        <v>9</v>
      </c>
      <c r="AN9" s="3">
        <v>20</v>
      </c>
    </row>
    <row r="10" spans="1:40" x14ac:dyDescent="0.25">
      <c r="A10" s="1">
        <v>8</v>
      </c>
      <c r="B10" s="2">
        <v>44534</v>
      </c>
      <c r="C10" s="3"/>
      <c r="D10" s="3" t="s">
        <v>74</v>
      </c>
      <c r="E10" s="3" t="s">
        <v>23</v>
      </c>
      <c r="F10" s="3">
        <v>89</v>
      </c>
      <c r="G10" s="3">
        <v>76</v>
      </c>
      <c r="H10" s="3">
        <v>31</v>
      </c>
      <c r="I10" s="3">
        <v>61</v>
      </c>
      <c r="J10" s="3">
        <v>0.50800000000000001</v>
      </c>
      <c r="K10" s="3">
        <v>10</v>
      </c>
      <c r="L10" s="3">
        <v>24</v>
      </c>
      <c r="M10" s="3">
        <v>0.41699999999999998</v>
      </c>
      <c r="N10" s="3">
        <v>17</v>
      </c>
      <c r="O10" s="3">
        <v>23</v>
      </c>
      <c r="P10" s="3">
        <v>0.73899999999999999</v>
      </c>
      <c r="Q10" s="3">
        <v>5</v>
      </c>
      <c r="R10" s="3">
        <v>30</v>
      </c>
      <c r="S10" s="3">
        <v>14</v>
      </c>
      <c r="T10" s="3">
        <v>5</v>
      </c>
      <c r="U10" s="3">
        <v>3</v>
      </c>
      <c r="V10" s="3">
        <v>11</v>
      </c>
      <c r="W10" s="3">
        <v>15</v>
      </c>
      <c r="X10" s="3"/>
      <c r="Y10" s="3">
        <v>27</v>
      </c>
      <c r="Z10" s="3">
        <v>61</v>
      </c>
      <c r="AA10" s="3">
        <v>0.443</v>
      </c>
      <c r="AB10" s="3">
        <v>9</v>
      </c>
      <c r="AC10" s="3">
        <v>26</v>
      </c>
      <c r="AD10" s="3">
        <v>0.34599999999999997</v>
      </c>
      <c r="AE10" s="3">
        <v>13</v>
      </c>
      <c r="AF10" s="3">
        <v>18</v>
      </c>
      <c r="AG10" s="3">
        <v>0.72199999999999998</v>
      </c>
      <c r="AH10" s="3">
        <v>6</v>
      </c>
      <c r="AI10" s="3">
        <v>30</v>
      </c>
      <c r="AJ10" s="3">
        <v>13</v>
      </c>
      <c r="AK10" s="3">
        <v>4</v>
      </c>
      <c r="AL10" s="3">
        <v>3</v>
      </c>
      <c r="AM10" s="3">
        <v>12</v>
      </c>
      <c r="AN10" s="3">
        <v>20</v>
      </c>
    </row>
    <row r="11" spans="1:40" x14ac:dyDescent="0.25">
      <c r="A11" s="1">
        <v>9</v>
      </c>
      <c r="B11" s="2">
        <v>44538</v>
      </c>
      <c r="C11" s="3"/>
      <c r="D11" s="3" t="s">
        <v>89</v>
      </c>
      <c r="E11" s="3" t="s">
        <v>23</v>
      </c>
      <c r="F11" s="3">
        <v>64</v>
      </c>
      <c r="G11" s="3">
        <v>59</v>
      </c>
      <c r="H11" s="3">
        <v>22</v>
      </c>
      <c r="I11" s="3">
        <v>62</v>
      </c>
      <c r="J11" s="3">
        <v>0.35499999999999998</v>
      </c>
      <c r="K11" s="3">
        <v>5</v>
      </c>
      <c r="L11" s="3">
        <v>23</v>
      </c>
      <c r="M11" s="3">
        <v>0.217</v>
      </c>
      <c r="N11" s="3">
        <v>15</v>
      </c>
      <c r="O11" s="3">
        <v>18</v>
      </c>
      <c r="P11" s="3">
        <v>0.83299999999999996</v>
      </c>
      <c r="Q11" s="3">
        <v>10</v>
      </c>
      <c r="R11" s="3">
        <v>38</v>
      </c>
      <c r="S11" s="3">
        <v>12</v>
      </c>
      <c r="T11" s="3">
        <v>4</v>
      </c>
      <c r="U11" s="3">
        <v>6</v>
      </c>
      <c r="V11" s="3">
        <v>4</v>
      </c>
      <c r="W11" s="3">
        <v>15</v>
      </c>
      <c r="X11" s="3"/>
      <c r="Y11" s="3">
        <v>24</v>
      </c>
      <c r="Z11" s="3">
        <v>62</v>
      </c>
      <c r="AA11" s="3">
        <v>0.38700000000000001</v>
      </c>
      <c r="AB11" s="3">
        <v>5</v>
      </c>
      <c r="AC11" s="3">
        <v>13</v>
      </c>
      <c r="AD11" s="3">
        <v>0.38500000000000001</v>
      </c>
      <c r="AE11" s="3">
        <v>6</v>
      </c>
      <c r="AF11" s="3">
        <v>13</v>
      </c>
      <c r="AG11" s="3">
        <v>0.46200000000000002</v>
      </c>
      <c r="AH11" s="3">
        <v>12</v>
      </c>
      <c r="AI11" s="3">
        <v>39</v>
      </c>
      <c r="AJ11" s="3">
        <v>14</v>
      </c>
      <c r="AK11" s="3">
        <v>2</v>
      </c>
      <c r="AL11" s="3">
        <v>4</v>
      </c>
      <c r="AM11" s="3">
        <v>9</v>
      </c>
      <c r="AN11" s="3">
        <v>19</v>
      </c>
    </row>
    <row r="12" spans="1:40" x14ac:dyDescent="0.25">
      <c r="A12" s="1">
        <v>10</v>
      </c>
      <c r="B12" s="2">
        <v>44541</v>
      </c>
      <c r="C12" s="3" t="s">
        <v>28</v>
      </c>
      <c r="D12" s="3" t="s">
        <v>90</v>
      </c>
      <c r="E12" s="3" t="s">
        <v>30</v>
      </c>
      <c r="F12" s="3">
        <v>55</v>
      </c>
      <c r="G12" s="3">
        <v>73</v>
      </c>
      <c r="H12" s="3">
        <v>22</v>
      </c>
      <c r="I12" s="3">
        <v>65</v>
      </c>
      <c r="J12" s="3">
        <v>0.33800000000000002</v>
      </c>
      <c r="K12" s="3">
        <v>6</v>
      </c>
      <c r="L12" s="3">
        <v>26</v>
      </c>
      <c r="M12" s="3">
        <v>0.23100000000000001</v>
      </c>
      <c r="N12" s="3">
        <v>5</v>
      </c>
      <c r="O12" s="3">
        <v>9</v>
      </c>
      <c r="P12" s="3">
        <v>0.55600000000000005</v>
      </c>
      <c r="Q12" s="3">
        <v>3</v>
      </c>
      <c r="R12" s="3">
        <v>25</v>
      </c>
      <c r="S12" s="3">
        <v>7</v>
      </c>
      <c r="T12" s="3">
        <v>7</v>
      </c>
      <c r="U12" s="3">
        <v>5</v>
      </c>
      <c r="V12" s="3">
        <v>8</v>
      </c>
      <c r="W12" s="3">
        <v>19</v>
      </c>
      <c r="X12" s="3"/>
      <c r="Y12" s="3">
        <v>29</v>
      </c>
      <c r="Z12" s="3">
        <v>58</v>
      </c>
      <c r="AA12" s="3">
        <v>0.5</v>
      </c>
      <c r="AB12" s="3">
        <v>6</v>
      </c>
      <c r="AC12" s="3">
        <v>19</v>
      </c>
      <c r="AD12" s="3">
        <v>0.316</v>
      </c>
      <c r="AE12" s="3">
        <v>9</v>
      </c>
      <c r="AF12" s="3">
        <v>13</v>
      </c>
      <c r="AG12" s="3">
        <v>0.69199999999999995</v>
      </c>
      <c r="AH12" s="3">
        <v>7</v>
      </c>
      <c r="AI12" s="3">
        <v>47</v>
      </c>
      <c r="AJ12" s="3">
        <v>15</v>
      </c>
      <c r="AK12" s="3">
        <v>4</v>
      </c>
      <c r="AL12" s="3">
        <v>4</v>
      </c>
      <c r="AM12" s="3">
        <v>14</v>
      </c>
      <c r="AN12" s="3">
        <v>14</v>
      </c>
    </row>
    <row r="13" spans="1:40" x14ac:dyDescent="0.25">
      <c r="A13" s="1">
        <v>11</v>
      </c>
      <c r="B13" s="2">
        <v>44545</v>
      </c>
      <c r="C13" s="3"/>
      <c r="D13" s="3" t="s">
        <v>47</v>
      </c>
      <c r="E13" s="3" t="s">
        <v>23</v>
      </c>
      <c r="F13" s="3">
        <v>71</v>
      </c>
      <c r="G13" s="3">
        <v>68</v>
      </c>
      <c r="H13" s="3">
        <v>24</v>
      </c>
      <c r="I13" s="3">
        <v>55</v>
      </c>
      <c r="J13" s="3">
        <v>0.436</v>
      </c>
      <c r="K13" s="3">
        <v>6</v>
      </c>
      <c r="L13" s="3">
        <v>21</v>
      </c>
      <c r="M13" s="3">
        <v>0.28599999999999998</v>
      </c>
      <c r="N13" s="3">
        <v>17</v>
      </c>
      <c r="O13" s="3">
        <v>27</v>
      </c>
      <c r="P13" s="3">
        <v>0.63</v>
      </c>
      <c r="Q13" s="3">
        <v>10</v>
      </c>
      <c r="R13" s="3">
        <v>32</v>
      </c>
      <c r="S13" s="3">
        <v>10</v>
      </c>
      <c r="T13" s="3">
        <v>6</v>
      </c>
      <c r="U13" s="3">
        <v>2</v>
      </c>
      <c r="V13" s="3">
        <v>8</v>
      </c>
      <c r="W13" s="3">
        <v>14</v>
      </c>
      <c r="X13" s="3"/>
      <c r="Y13" s="3">
        <v>30</v>
      </c>
      <c r="Z13" s="3">
        <v>62</v>
      </c>
      <c r="AA13" s="3">
        <v>0.48399999999999999</v>
      </c>
      <c r="AB13" s="3">
        <v>5</v>
      </c>
      <c r="AC13" s="3">
        <v>19</v>
      </c>
      <c r="AD13" s="3">
        <v>0.26300000000000001</v>
      </c>
      <c r="AE13" s="3">
        <v>3</v>
      </c>
      <c r="AF13" s="3">
        <v>8</v>
      </c>
      <c r="AG13" s="3">
        <v>0.375</v>
      </c>
      <c r="AH13" s="3">
        <v>10</v>
      </c>
      <c r="AI13" s="3">
        <v>36</v>
      </c>
      <c r="AJ13" s="3">
        <v>7</v>
      </c>
      <c r="AK13" s="3">
        <v>3</v>
      </c>
      <c r="AL13" s="3">
        <v>5</v>
      </c>
      <c r="AM13" s="3">
        <v>12</v>
      </c>
      <c r="AN13" s="3">
        <v>24</v>
      </c>
    </row>
    <row r="14" spans="1:40" x14ac:dyDescent="0.25">
      <c r="A14" s="1">
        <v>12</v>
      </c>
      <c r="B14" s="2">
        <v>44559</v>
      </c>
      <c r="C14" s="3"/>
      <c r="D14" s="3" t="s">
        <v>138</v>
      </c>
      <c r="E14" s="3" t="s">
        <v>23</v>
      </c>
      <c r="F14" s="3">
        <v>89</v>
      </c>
      <c r="G14" s="3">
        <v>85</v>
      </c>
      <c r="H14" s="3">
        <v>28</v>
      </c>
      <c r="I14" s="3">
        <v>67</v>
      </c>
      <c r="J14" s="3">
        <v>0.41799999999999998</v>
      </c>
      <c r="K14" s="3">
        <v>8</v>
      </c>
      <c r="L14" s="3">
        <v>22</v>
      </c>
      <c r="M14" s="3">
        <v>0.36399999999999999</v>
      </c>
      <c r="N14" s="3">
        <v>25</v>
      </c>
      <c r="O14" s="3">
        <v>32</v>
      </c>
      <c r="P14" s="3">
        <v>0.78100000000000003</v>
      </c>
      <c r="Q14" s="3">
        <v>17</v>
      </c>
      <c r="R14" s="3">
        <v>40</v>
      </c>
      <c r="S14" s="3">
        <v>16</v>
      </c>
      <c r="T14" s="3">
        <v>3</v>
      </c>
      <c r="U14" s="3">
        <v>2</v>
      </c>
      <c r="V14" s="3">
        <v>6</v>
      </c>
      <c r="W14" s="3">
        <v>19</v>
      </c>
      <c r="X14" s="3"/>
      <c r="Y14" s="3">
        <v>30</v>
      </c>
      <c r="Z14" s="3">
        <v>61</v>
      </c>
      <c r="AA14" s="3">
        <v>0.49199999999999999</v>
      </c>
      <c r="AB14" s="3">
        <v>9</v>
      </c>
      <c r="AC14" s="3">
        <v>23</v>
      </c>
      <c r="AD14" s="3">
        <v>0.39100000000000001</v>
      </c>
      <c r="AE14" s="3">
        <v>16</v>
      </c>
      <c r="AF14" s="3">
        <v>22</v>
      </c>
      <c r="AG14" s="3">
        <v>0.72699999999999998</v>
      </c>
      <c r="AH14" s="3">
        <v>8</v>
      </c>
      <c r="AI14" s="3">
        <v>32</v>
      </c>
      <c r="AJ14" s="3">
        <v>13</v>
      </c>
      <c r="AK14" s="3">
        <v>4</v>
      </c>
      <c r="AL14" s="3">
        <v>4</v>
      </c>
      <c r="AM14" s="3">
        <v>8</v>
      </c>
      <c r="AN14" s="3">
        <v>28</v>
      </c>
    </row>
    <row r="15" spans="1:40" x14ac:dyDescent="0.25">
      <c r="A15" s="1">
        <v>13</v>
      </c>
      <c r="B15" s="2">
        <v>44564</v>
      </c>
      <c r="C15" s="3" t="s">
        <v>28</v>
      </c>
      <c r="D15" s="3" t="s">
        <v>85</v>
      </c>
      <c r="E15" s="3" t="s">
        <v>23</v>
      </c>
      <c r="F15" s="3">
        <v>74</v>
      </c>
      <c r="G15" s="3">
        <v>69</v>
      </c>
      <c r="H15" s="3">
        <v>27</v>
      </c>
      <c r="I15" s="3">
        <v>60</v>
      </c>
      <c r="J15" s="3">
        <v>0.45</v>
      </c>
      <c r="K15" s="3">
        <v>6</v>
      </c>
      <c r="L15" s="3">
        <v>24</v>
      </c>
      <c r="M15" s="3">
        <v>0.25</v>
      </c>
      <c r="N15" s="3">
        <v>14</v>
      </c>
      <c r="O15" s="3">
        <v>19</v>
      </c>
      <c r="P15" s="3">
        <v>0.73699999999999999</v>
      </c>
      <c r="Q15" s="3">
        <v>8</v>
      </c>
      <c r="R15" s="3">
        <v>32</v>
      </c>
      <c r="S15" s="3">
        <v>13</v>
      </c>
      <c r="T15" s="3">
        <v>5</v>
      </c>
      <c r="U15" s="3">
        <v>2</v>
      </c>
      <c r="V15" s="3">
        <v>7</v>
      </c>
      <c r="W15" s="3">
        <v>22</v>
      </c>
      <c r="X15" s="3"/>
      <c r="Y15" s="3">
        <v>23</v>
      </c>
      <c r="Z15" s="3">
        <v>56</v>
      </c>
      <c r="AA15" s="3">
        <v>0.41099999999999998</v>
      </c>
      <c r="AB15" s="3">
        <v>8</v>
      </c>
      <c r="AC15" s="3">
        <v>20</v>
      </c>
      <c r="AD15" s="3">
        <v>0.4</v>
      </c>
      <c r="AE15" s="3">
        <v>15</v>
      </c>
      <c r="AF15" s="3">
        <v>24</v>
      </c>
      <c r="AG15" s="3">
        <v>0.625</v>
      </c>
      <c r="AH15" s="3">
        <v>10</v>
      </c>
      <c r="AI15" s="3">
        <v>34</v>
      </c>
      <c r="AJ15" s="3">
        <v>19</v>
      </c>
      <c r="AK15" s="3">
        <v>2</v>
      </c>
      <c r="AL15" s="3">
        <v>0</v>
      </c>
      <c r="AM15" s="3">
        <v>12</v>
      </c>
      <c r="AN15" s="3">
        <v>17</v>
      </c>
    </row>
    <row r="16" spans="1:40" x14ac:dyDescent="0.25">
      <c r="A16" s="1">
        <v>14</v>
      </c>
      <c r="B16" s="2">
        <v>44567</v>
      </c>
      <c r="C16" s="3"/>
      <c r="D16" s="3" t="s">
        <v>78</v>
      </c>
      <c r="E16" s="3" t="s">
        <v>23</v>
      </c>
      <c r="F16" s="3">
        <v>87</v>
      </c>
      <c r="G16" s="3">
        <v>78</v>
      </c>
      <c r="H16" s="3">
        <v>33</v>
      </c>
      <c r="I16" s="3">
        <v>66</v>
      </c>
      <c r="J16" s="3">
        <v>0.5</v>
      </c>
      <c r="K16" s="3">
        <v>5</v>
      </c>
      <c r="L16" s="3">
        <v>17</v>
      </c>
      <c r="M16" s="3">
        <v>0.29399999999999998</v>
      </c>
      <c r="N16" s="3">
        <v>16</v>
      </c>
      <c r="O16" s="3">
        <v>23</v>
      </c>
      <c r="P16" s="3">
        <v>0.69599999999999995</v>
      </c>
      <c r="Q16" s="3">
        <v>11</v>
      </c>
      <c r="R16" s="3">
        <v>38</v>
      </c>
      <c r="S16" s="3">
        <v>15</v>
      </c>
      <c r="T16" s="3">
        <v>6</v>
      </c>
      <c r="U16" s="3">
        <v>1</v>
      </c>
      <c r="V16" s="3">
        <v>7</v>
      </c>
      <c r="W16" s="3">
        <v>20</v>
      </c>
      <c r="X16" s="3"/>
      <c r="Y16" s="3">
        <v>30</v>
      </c>
      <c r="Z16" s="3">
        <v>61</v>
      </c>
      <c r="AA16" s="3">
        <v>0.49199999999999999</v>
      </c>
      <c r="AB16" s="3">
        <v>7</v>
      </c>
      <c r="AC16" s="3">
        <v>20</v>
      </c>
      <c r="AD16" s="3">
        <v>0.35</v>
      </c>
      <c r="AE16" s="3">
        <v>11</v>
      </c>
      <c r="AF16" s="3">
        <v>19</v>
      </c>
      <c r="AG16" s="3">
        <v>0.57899999999999996</v>
      </c>
      <c r="AH16" s="3">
        <v>6</v>
      </c>
      <c r="AI16" s="3">
        <v>25</v>
      </c>
      <c r="AJ16" s="3">
        <v>19</v>
      </c>
      <c r="AK16" s="3">
        <v>4</v>
      </c>
      <c r="AL16" s="3">
        <v>7</v>
      </c>
      <c r="AM16" s="3">
        <v>8</v>
      </c>
      <c r="AN16" s="3">
        <v>22</v>
      </c>
    </row>
    <row r="17" spans="1:40" x14ac:dyDescent="0.25">
      <c r="A17" s="1">
        <v>15</v>
      </c>
      <c r="B17" s="2">
        <v>44570</v>
      </c>
      <c r="C17" s="3" t="s">
        <v>28</v>
      </c>
      <c r="D17" s="3" t="s">
        <v>83</v>
      </c>
      <c r="E17" s="3" t="s">
        <v>23</v>
      </c>
      <c r="F17" s="3">
        <v>70</v>
      </c>
      <c r="G17" s="3">
        <v>69</v>
      </c>
      <c r="H17" s="3">
        <v>25</v>
      </c>
      <c r="I17" s="3">
        <v>56</v>
      </c>
      <c r="J17" s="3">
        <v>0.44600000000000001</v>
      </c>
      <c r="K17" s="3">
        <v>5</v>
      </c>
      <c r="L17" s="3">
        <v>20</v>
      </c>
      <c r="M17" s="3">
        <v>0.25</v>
      </c>
      <c r="N17" s="3">
        <v>15</v>
      </c>
      <c r="O17" s="3">
        <v>18</v>
      </c>
      <c r="P17" s="3">
        <v>0.83299999999999996</v>
      </c>
      <c r="Q17" s="3">
        <v>4</v>
      </c>
      <c r="R17" s="3">
        <v>28</v>
      </c>
      <c r="S17" s="3">
        <v>11</v>
      </c>
      <c r="T17" s="3">
        <v>4</v>
      </c>
      <c r="U17" s="3">
        <v>5</v>
      </c>
      <c r="V17" s="3">
        <v>7</v>
      </c>
      <c r="W17" s="3">
        <v>19</v>
      </c>
      <c r="X17" s="3"/>
      <c r="Y17" s="3">
        <v>25</v>
      </c>
      <c r="Z17" s="3">
        <v>55</v>
      </c>
      <c r="AA17" s="3">
        <v>0.45500000000000002</v>
      </c>
      <c r="AB17" s="3">
        <v>7</v>
      </c>
      <c r="AC17" s="3">
        <v>17</v>
      </c>
      <c r="AD17" s="3">
        <v>0.41199999999999998</v>
      </c>
      <c r="AE17" s="3">
        <v>12</v>
      </c>
      <c r="AF17" s="3">
        <v>15</v>
      </c>
      <c r="AG17" s="3">
        <v>0.8</v>
      </c>
      <c r="AH17" s="3">
        <v>2</v>
      </c>
      <c r="AI17" s="3">
        <v>29</v>
      </c>
      <c r="AJ17" s="3">
        <v>10</v>
      </c>
      <c r="AK17" s="3">
        <v>4</v>
      </c>
      <c r="AL17" s="3">
        <v>3</v>
      </c>
      <c r="AM17" s="3">
        <v>10</v>
      </c>
      <c r="AN17" s="3">
        <v>19</v>
      </c>
    </row>
    <row r="18" spans="1:40" x14ac:dyDescent="0.25">
      <c r="A18" s="1">
        <v>16</v>
      </c>
      <c r="B18" s="2">
        <v>44574</v>
      </c>
      <c r="C18" s="3"/>
      <c r="D18" s="3" t="s">
        <v>90</v>
      </c>
      <c r="E18" s="3" t="s">
        <v>23</v>
      </c>
      <c r="F18" s="3">
        <v>78</v>
      </c>
      <c r="G18" s="3">
        <v>68</v>
      </c>
      <c r="H18" s="3">
        <v>27</v>
      </c>
      <c r="I18" s="3">
        <v>58</v>
      </c>
      <c r="J18" s="3">
        <v>0.46600000000000003</v>
      </c>
      <c r="K18" s="3">
        <v>10</v>
      </c>
      <c r="L18" s="3">
        <v>23</v>
      </c>
      <c r="M18" s="3">
        <v>0.435</v>
      </c>
      <c r="N18" s="3">
        <v>14</v>
      </c>
      <c r="O18" s="3">
        <v>20</v>
      </c>
      <c r="P18" s="3">
        <v>0.7</v>
      </c>
      <c r="Q18" s="3">
        <v>6</v>
      </c>
      <c r="R18" s="3">
        <v>29</v>
      </c>
      <c r="S18" s="3">
        <v>16</v>
      </c>
      <c r="T18" s="3">
        <v>6</v>
      </c>
      <c r="U18" s="3">
        <v>0</v>
      </c>
      <c r="V18" s="3">
        <v>9</v>
      </c>
      <c r="W18" s="3">
        <v>14</v>
      </c>
      <c r="X18" s="3"/>
      <c r="Y18" s="3">
        <v>30</v>
      </c>
      <c r="Z18" s="3">
        <v>60</v>
      </c>
      <c r="AA18" s="3">
        <v>0.5</v>
      </c>
      <c r="AB18" s="3">
        <v>3</v>
      </c>
      <c r="AC18" s="3">
        <v>19</v>
      </c>
      <c r="AD18" s="3">
        <v>0.158</v>
      </c>
      <c r="AE18" s="3">
        <v>5</v>
      </c>
      <c r="AF18" s="3">
        <v>10</v>
      </c>
      <c r="AG18" s="3">
        <v>0.5</v>
      </c>
      <c r="AH18" s="3">
        <v>6</v>
      </c>
      <c r="AI18" s="3">
        <v>30</v>
      </c>
      <c r="AJ18" s="3">
        <v>7</v>
      </c>
      <c r="AK18" s="3">
        <v>3</v>
      </c>
      <c r="AL18" s="3">
        <v>3</v>
      </c>
      <c r="AM18" s="3">
        <v>11</v>
      </c>
      <c r="AN18" s="3">
        <v>20</v>
      </c>
    </row>
    <row r="19" spans="1:40" x14ac:dyDescent="0.25">
      <c r="A19" s="1">
        <v>17</v>
      </c>
      <c r="B19" s="2">
        <v>44579</v>
      </c>
      <c r="C19" s="3" t="s">
        <v>28</v>
      </c>
      <c r="D19" s="3" t="s">
        <v>87</v>
      </c>
      <c r="E19" s="3" t="s">
        <v>23</v>
      </c>
      <c r="F19" s="3">
        <v>82</v>
      </c>
      <c r="G19" s="3">
        <v>76</v>
      </c>
      <c r="H19" s="3">
        <v>28</v>
      </c>
      <c r="I19" s="3">
        <v>54</v>
      </c>
      <c r="J19" s="3">
        <v>0.51900000000000002</v>
      </c>
      <c r="K19" s="3">
        <v>9</v>
      </c>
      <c r="L19" s="3">
        <v>17</v>
      </c>
      <c r="M19" s="3">
        <v>0.52900000000000003</v>
      </c>
      <c r="N19" s="3">
        <v>17</v>
      </c>
      <c r="O19" s="3">
        <v>26</v>
      </c>
      <c r="P19" s="3">
        <v>0.65400000000000003</v>
      </c>
      <c r="Q19" s="3">
        <v>7</v>
      </c>
      <c r="R19" s="3">
        <v>35</v>
      </c>
      <c r="S19" s="3">
        <v>17</v>
      </c>
      <c r="T19" s="3">
        <v>4</v>
      </c>
      <c r="U19" s="3">
        <v>2</v>
      </c>
      <c r="V19" s="3">
        <v>11</v>
      </c>
      <c r="W19" s="3">
        <v>13</v>
      </c>
      <c r="X19" s="3"/>
      <c r="Y19" s="3">
        <v>33</v>
      </c>
      <c r="Z19" s="3">
        <v>71</v>
      </c>
      <c r="AA19" s="3">
        <v>0.46500000000000002</v>
      </c>
      <c r="AB19" s="3">
        <v>7</v>
      </c>
      <c r="AC19" s="3">
        <v>20</v>
      </c>
      <c r="AD19" s="3">
        <v>0.35</v>
      </c>
      <c r="AE19" s="3">
        <v>3</v>
      </c>
      <c r="AF19" s="3">
        <v>8</v>
      </c>
      <c r="AG19" s="3">
        <v>0.375</v>
      </c>
      <c r="AH19" s="3">
        <v>10</v>
      </c>
      <c r="AI19" s="3">
        <v>31</v>
      </c>
      <c r="AJ19" s="3">
        <v>19</v>
      </c>
      <c r="AK19" s="3">
        <v>6</v>
      </c>
      <c r="AL19" s="3">
        <v>4</v>
      </c>
      <c r="AM19" s="3">
        <v>8</v>
      </c>
      <c r="AN19" s="3">
        <v>18</v>
      </c>
    </row>
    <row r="20" spans="1:40" x14ac:dyDescent="0.25">
      <c r="A20" s="1">
        <v>18</v>
      </c>
      <c r="B20" s="2">
        <v>44582</v>
      </c>
      <c r="C20" s="3"/>
      <c r="D20" s="3" t="s">
        <v>49</v>
      </c>
      <c r="E20" s="3" t="s">
        <v>30</v>
      </c>
      <c r="F20" s="3">
        <v>74</v>
      </c>
      <c r="G20" s="3">
        <v>86</v>
      </c>
      <c r="H20" s="3">
        <v>26</v>
      </c>
      <c r="I20" s="3">
        <v>61</v>
      </c>
      <c r="J20" s="3">
        <v>0.42599999999999999</v>
      </c>
      <c r="K20" s="3">
        <v>12</v>
      </c>
      <c r="L20" s="3">
        <v>29</v>
      </c>
      <c r="M20" s="3">
        <v>0.41399999999999998</v>
      </c>
      <c r="N20" s="3">
        <v>10</v>
      </c>
      <c r="O20" s="3">
        <v>11</v>
      </c>
      <c r="P20" s="3">
        <v>0.90900000000000003</v>
      </c>
      <c r="Q20" s="3">
        <v>5</v>
      </c>
      <c r="R20" s="3">
        <v>17</v>
      </c>
      <c r="S20" s="3">
        <v>15</v>
      </c>
      <c r="T20" s="3">
        <v>5</v>
      </c>
      <c r="U20" s="3">
        <v>1</v>
      </c>
      <c r="V20" s="3">
        <v>10</v>
      </c>
      <c r="W20" s="3">
        <v>18</v>
      </c>
      <c r="X20" s="3"/>
      <c r="Y20" s="3">
        <v>29</v>
      </c>
      <c r="Z20" s="3">
        <v>55</v>
      </c>
      <c r="AA20" s="3">
        <v>0.52700000000000002</v>
      </c>
      <c r="AB20" s="3">
        <v>6</v>
      </c>
      <c r="AC20" s="3">
        <v>12</v>
      </c>
      <c r="AD20" s="3">
        <v>0.5</v>
      </c>
      <c r="AE20" s="3">
        <v>22</v>
      </c>
      <c r="AF20" s="3">
        <v>28</v>
      </c>
      <c r="AG20" s="3">
        <v>0.78600000000000003</v>
      </c>
      <c r="AH20" s="3">
        <v>11</v>
      </c>
      <c r="AI20" s="3">
        <v>39</v>
      </c>
      <c r="AJ20" s="3">
        <v>14</v>
      </c>
      <c r="AK20" s="3">
        <v>4</v>
      </c>
      <c r="AL20" s="3">
        <v>4</v>
      </c>
      <c r="AM20" s="3">
        <v>13</v>
      </c>
      <c r="AN20" s="3">
        <v>19</v>
      </c>
    </row>
    <row r="21" spans="1:40" x14ac:dyDescent="0.25">
      <c r="A21" s="1">
        <v>19</v>
      </c>
      <c r="B21" s="2">
        <v>44588</v>
      </c>
      <c r="C21" s="3" t="s">
        <v>28</v>
      </c>
      <c r="D21" s="3" t="s">
        <v>84</v>
      </c>
      <c r="E21" s="3" t="s">
        <v>23</v>
      </c>
      <c r="F21" s="3">
        <v>73</v>
      </c>
      <c r="G21" s="3">
        <v>65</v>
      </c>
      <c r="H21" s="3">
        <v>25</v>
      </c>
      <c r="I21" s="3">
        <v>68</v>
      </c>
      <c r="J21" s="3">
        <v>0.36799999999999999</v>
      </c>
      <c r="K21" s="3">
        <v>10</v>
      </c>
      <c r="L21" s="3">
        <v>22</v>
      </c>
      <c r="M21" s="3">
        <v>0.45500000000000002</v>
      </c>
      <c r="N21" s="3">
        <v>13</v>
      </c>
      <c r="O21" s="3">
        <v>18</v>
      </c>
      <c r="P21" s="3">
        <v>0.72199999999999998</v>
      </c>
      <c r="Q21" s="3">
        <v>12</v>
      </c>
      <c r="R21" s="3">
        <v>44</v>
      </c>
      <c r="S21" s="3">
        <v>12</v>
      </c>
      <c r="T21" s="3">
        <v>7</v>
      </c>
      <c r="U21" s="3">
        <v>2</v>
      </c>
      <c r="V21" s="3">
        <v>10</v>
      </c>
      <c r="W21" s="3">
        <v>18</v>
      </c>
      <c r="X21" s="3"/>
      <c r="Y21" s="3">
        <v>22</v>
      </c>
      <c r="Z21" s="3">
        <v>55</v>
      </c>
      <c r="AA21" s="3">
        <v>0.4</v>
      </c>
      <c r="AB21" s="3">
        <v>7</v>
      </c>
      <c r="AC21" s="3">
        <v>20</v>
      </c>
      <c r="AD21" s="3">
        <v>0.35</v>
      </c>
      <c r="AE21" s="3">
        <v>14</v>
      </c>
      <c r="AF21" s="3">
        <v>17</v>
      </c>
      <c r="AG21" s="3">
        <v>0.82399999999999995</v>
      </c>
      <c r="AH21" s="3">
        <v>1</v>
      </c>
      <c r="AI21" s="3">
        <v>32</v>
      </c>
      <c r="AJ21" s="3">
        <v>10</v>
      </c>
      <c r="AK21" s="3">
        <v>5</v>
      </c>
      <c r="AL21" s="3">
        <v>2</v>
      </c>
      <c r="AM21" s="3">
        <v>13</v>
      </c>
      <c r="AN21" s="3">
        <v>16</v>
      </c>
    </row>
    <row r="22" spans="1:40" x14ac:dyDescent="0.25">
      <c r="A22" s="1">
        <v>20</v>
      </c>
      <c r="B22" s="2">
        <v>44591</v>
      </c>
      <c r="C22" s="3"/>
      <c r="D22" s="3" t="s">
        <v>82</v>
      </c>
      <c r="E22" s="3" t="s">
        <v>23</v>
      </c>
      <c r="F22" s="3">
        <v>66</v>
      </c>
      <c r="G22" s="3">
        <v>60</v>
      </c>
      <c r="H22" s="3">
        <v>24</v>
      </c>
      <c r="I22" s="3">
        <v>57</v>
      </c>
      <c r="J22" s="3">
        <v>0.42099999999999999</v>
      </c>
      <c r="K22" s="3">
        <v>6</v>
      </c>
      <c r="L22" s="3">
        <v>19</v>
      </c>
      <c r="M22" s="3">
        <v>0.316</v>
      </c>
      <c r="N22" s="3">
        <v>12</v>
      </c>
      <c r="O22" s="3">
        <v>15</v>
      </c>
      <c r="P22" s="3">
        <v>0.8</v>
      </c>
      <c r="Q22" s="3">
        <v>7</v>
      </c>
      <c r="R22" s="3">
        <v>31</v>
      </c>
      <c r="S22" s="3">
        <v>8</v>
      </c>
      <c r="T22" s="3">
        <v>3</v>
      </c>
      <c r="U22" s="3">
        <v>0</v>
      </c>
      <c r="V22" s="3">
        <v>7</v>
      </c>
      <c r="W22" s="3">
        <v>15</v>
      </c>
      <c r="X22" s="3"/>
      <c r="Y22" s="3">
        <v>23</v>
      </c>
      <c r="Z22" s="3">
        <v>53</v>
      </c>
      <c r="AA22" s="3">
        <v>0.434</v>
      </c>
      <c r="AB22" s="3">
        <v>6</v>
      </c>
      <c r="AC22" s="3">
        <v>18</v>
      </c>
      <c r="AD22" s="3">
        <v>0.33300000000000002</v>
      </c>
      <c r="AE22" s="3">
        <v>8</v>
      </c>
      <c r="AF22" s="3">
        <v>9</v>
      </c>
      <c r="AG22" s="3">
        <v>0.88900000000000001</v>
      </c>
      <c r="AH22" s="3">
        <v>4</v>
      </c>
      <c r="AI22" s="3">
        <v>29</v>
      </c>
      <c r="AJ22" s="3">
        <v>4</v>
      </c>
      <c r="AK22" s="3">
        <v>4</v>
      </c>
      <c r="AL22" s="3">
        <v>2</v>
      </c>
      <c r="AM22" s="3">
        <v>11</v>
      </c>
      <c r="AN22" s="3">
        <v>17</v>
      </c>
    </row>
    <row r="23" spans="1:40" x14ac:dyDescent="0.25">
      <c r="A23" s="1">
        <v>21</v>
      </c>
      <c r="B23" s="2">
        <v>44594</v>
      </c>
      <c r="C23" s="3" t="s">
        <v>28</v>
      </c>
      <c r="D23" s="3" t="s">
        <v>29</v>
      </c>
      <c r="E23" s="3" t="s">
        <v>30</v>
      </c>
      <c r="F23" s="3">
        <v>67</v>
      </c>
      <c r="G23" s="3">
        <v>80</v>
      </c>
      <c r="H23" s="3">
        <v>26</v>
      </c>
      <c r="I23" s="3">
        <v>68</v>
      </c>
      <c r="J23" s="3">
        <v>0.38200000000000001</v>
      </c>
      <c r="K23" s="3">
        <v>3</v>
      </c>
      <c r="L23" s="3">
        <v>24</v>
      </c>
      <c r="M23" s="3">
        <v>0.125</v>
      </c>
      <c r="N23" s="3">
        <v>12</v>
      </c>
      <c r="O23" s="3">
        <v>15</v>
      </c>
      <c r="P23" s="3">
        <v>0.8</v>
      </c>
      <c r="Q23" s="3">
        <v>12</v>
      </c>
      <c r="R23" s="3">
        <v>38</v>
      </c>
      <c r="S23" s="3">
        <v>8</v>
      </c>
      <c r="T23" s="3">
        <v>3</v>
      </c>
      <c r="U23" s="3">
        <v>0</v>
      </c>
      <c r="V23" s="3">
        <v>6</v>
      </c>
      <c r="W23" s="3">
        <v>19</v>
      </c>
      <c r="X23" s="3"/>
      <c r="Y23" s="3">
        <v>32</v>
      </c>
      <c r="Z23" s="3">
        <v>62</v>
      </c>
      <c r="AA23" s="3">
        <v>0.51600000000000001</v>
      </c>
      <c r="AB23" s="3">
        <v>7</v>
      </c>
      <c r="AC23" s="3">
        <v>22</v>
      </c>
      <c r="AD23" s="3">
        <v>0.318</v>
      </c>
      <c r="AE23" s="3">
        <v>9</v>
      </c>
      <c r="AF23" s="3">
        <v>18</v>
      </c>
      <c r="AG23" s="3">
        <v>0.5</v>
      </c>
      <c r="AH23" s="3">
        <v>7</v>
      </c>
      <c r="AI23" s="3">
        <v>35</v>
      </c>
      <c r="AJ23" s="3">
        <v>21</v>
      </c>
      <c r="AK23" s="3">
        <v>5</v>
      </c>
      <c r="AL23" s="3">
        <v>2</v>
      </c>
      <c r="AM23" s="3">
        <v>6</v>
      </c>
      <c r="AN23" s="3">
        <v>14</v>
      </c>
    </row>
    <row r="24" spans="1:40" x14ac:dyDescent="0.25">
      <c r="A24" s="1">
        <v>22</v>
      </c>
      <c r="B24" s="2">
        <v>44597</v>
      </c>
      <c r="C24" s="3"/>
      <c r="D24" s="3" t="s">
        <v>91</v>
      </c>
      <c r="E24" s="3" t="s">
        <v>23</v>
      </c>
      <c r="F24" s="3">
        <v>51</v>
      </c>
      <c r="G24" s="3">
        <v>49</v>
      </c>
      <c r="H24" s="3">
        <v>21</v>
      </c>
      <c r="I24" s="3">
        <v>56</v>
      </c>
      <c r="J24" s="3">
        <v>0.375</v>
      </c>
      <c r="K24" s="3">
        <v>6</v>
      </c>
      <c r="L24" s="3">
        <v>21</v>
      </c>
      <c r="M24" s="3">
        <v>0.28599999999999998</v>
      </c>
      <c r="N24" s="3">
        <v>3</v>
      </c>
      <c r="O24" s="3">
        <v>6</v>
      </c>
      <c r="P24" s="3">
        <v>0.5</v>
      </c>
      <c r="Q24" s="3">
        <v>5</v>
      </c>
      <c r="R24" s="3">
        <v>36</v>
      </c>
      <c r="S24" s="3">
        <v>10</v>
      </c>
      <c r="T24" s="3">
        <v>3</v>
      </c>
      <c r="U24" s="3">
        <v>4</v>
      </c>
      <c r="V24" s="3">
        <v>8</v>
      </c>
      <c r="W24" s="3">
        <v>13</v>
      </c>
      <c r="X24" s="3"/>
      <c r="Y24" s="3">
        <v>18</v>
      </c>
      <c r="Z24" s="3">
        <v>57</v>
      </c>
      <c r="AA24" s="3">
        <v>0.316</v>
      </c>
      <c r="AB24" s="3">
        <v>9</v>
      </c>
      <c r="AC24" s="3">
        <v>30</v>
      </c>
      <c r="AD24" s="3">
        <v>0.3</v>
      </c>
      <c r="AE24" s="3">
        <v>4</v>
      </c>
      <c r="AF24" s="3">
        <v>5</v>
      </c>
      <c r="AG24" s="3">
        <v>0.8</v>
      </c>
      <c r="AH24" s="3">
        <v>6</v>
      </c>
      <c r="AI24" s="3">
        <v>33</v>
      </c>
      <c r="AJ24" s="3">
        <v>7</v>
      </c>
      <c r="AK24" s="3">
        <v>7</v>
      </c>
      <c r="AL24" s="3">
        <v>3</v>
      </c>
      <c r="AM24" s="3">
        <v>10</v>
      </c>
      <c r="AN24" s="3">
        <v>14</v>
      </c>
    </row>
    <row r="25" spans="1:40" x14ac:dyDescent="0.25">
      <c r="A25" s="1">
        <v>23</v>
      </c>
      <c r="B25" s="2">
        <v>44600</v>
      </c>
      <c r="C25" s="3" t="s">
        <v>28</v>
      </c>
      <c r="D25" s="3" t="s">
        <v>49</v>
      </c>
      <c r="E25" s="3" t="s">
        <v>23</v>
      </c>
      <c r="F25" s="3">
        <v>70</v>
      </c>
      <c r="G25" s="3">
        <v>62</v>
      </c>
      <c r="H25" s="3">
        <v>25</v>
      </c>
      <c r="I25" s="3">
        <v>53</v>
      </c>
      <c r="J25" s="3">
        <v>0.47199999999999998</v>
      </c>
      <c r="K25" s="3">
        <v>6</v>
      </c>
      <c r="L25" s="3">
        <v>18</v>
      </c>
      <c r="M25" s="3">
        <v>0.33300000000000002</v>
      </c>
      <c r="N25" s="3">
        <v>14</v>
      </c>
      <c r="O25" s="3">
        <v>22</v>
      </c>
      <c r="P25" s="3">
        <v>0.63600000000000001</v>
      </c>
      <c r="Q25" s="3">
        <v>4</v>
      </c>
      <c r="R25" s="3">
        <v>29</v>
      </c>
      <c r="S25" s="3">
        <v>12</v>
      </c>
      <c r="T25" s="3">
        <v>6</v>
      </c>
      <c r="U25" s="3">
        <v>3</v>
      </c>
      <c r="V25" s="3">
        <v>7</v>
      </c>
      <c r="W25" s="3">
        <v>17</v>
      </c>
      <c r="X25" s="3"/>
      <c r="Y25" s="3">
        <v>22</v>
      </c>
      <c r="Z25" s="3">
        <v>53</v>
      </c>
      <c r="AA25" s="3">
        <v>0.41499999999999998</v>
      </c>
      <c r="AB25" s="3">
        <v>3</v>
      </c>
      <c r="AC25" s="3">
        <v>14</v>
      </c>
      <c r="AD25" s="3">
        <v>0.214</v>
      </c>
      <c r="AE25" s="3">
        <v>15</v>
      </c>
      <c r="AF25" s="3">
        <v>18</v>
      </c>
      <c r="AG25" s="3">
        <v>0.83299999999999996</v>
      </c>
      <c r="AH25" s="3">
        <v>5</v>
      </c>
      <c r="AI25" s="3">
        <v>28</v>
      </c>
      <c r="AJ25" s="3">
        <v>15</v>
      </c>
      <c r="AK25" s="3">
        <v>5</v>
      </c>
      <c r="AL25" s="3">
        <v>1</v>
      </c>
      <c r="AM25" s="3">
        <v>12</v>
      </c>
      <c r="AN25" s="3">
        <v>20</v>
      </c>
    </row>
    <row r="26" spans="1:40" x14ac:dyDescent="0.25">
      <c r="A26" s="1">
        <v>24</v>
      </c>
      <c r="B26" s="2">
        <v>44604</v>
      </c>
      <c r="C26" s="3"/>
      <c r="D26" s="3" t="s">
        <v>77</v>
      </c>
      <c r="E26" s="3" t="s">
        <v>30</v>
      </c>
      <c r="F26" s="3">
        <v>65</v>
      </c>
      <c r="G26" s="3">
        <v>73</v>
      </c>
      <c r="H26" s="3">
        <v>26</v>
      </c>
      <c r="I26" s="3">
        <v>55</v>
      </c>
      <c r="J26" s="3">
        <v>0.47299999999999998</v>
      </c>
      <c r="K26" s="3">
        <v>4</v>
      </c>
      <c r="L26" s="3">
        <v>19</v>
      </c>
      <c r="M26" s="3">
        <v>0.21099999999999999</v>
      </c>
      <c r="N26" s="3">
        <v>9</v>
      </c>
      <c r="O26" s="3">
        <v>17</v>
      </c>
      <c r="P26" s="3">
        <v>0.52900000000000003</v>
      </c>
      <c r="Q26" s="3">
        <v>7</v>
      </c>
      <c r="R26" s="3">
        <v>27</v>
      </c>
      <c r="S26" s="3">
        <v>13</v>
      </c>
      <c r="T26" s="3">
        <v>8</v>
      </c>
      <c r="U26" s="3">
        <v>0</v>
      </c>
      <c r="V26" s="3">
        <v>11</v>
      </c>
      <c r="W26" s="3">
        <v>18</v>
      </c>
      <c r="X26" s="3"/>
      <c r="Y26" s="3">
        <v>25</v>
      </c>
      <c r="Z26" s="3">
        <v>49</v>
      </c>
      <c r="AA26" s="3">
        <v>0.51</v>
      </c>
      <c r="AB26" s="3">
        <v>7</v>
      </c>
      <c r="AC26" s="3">
        <v>12</v>
      </c>
      <c r="AD26" s="3">
        <v>0.58299999999999996</v>
      </c>
      <c r="AE26" s="3">
        <v>16</v>
      </c>
      <c r="AF26" s="3">
        <v>18</v>
      </c>
      <c r="AG26" s="3">
        <v>0.88900000000000001</v>
      </c>
      <c r="AH26" s="3">
        <v>4</v>
      </c>
      <c r="AI26" s="3">
        <v>29</v>
      </c>
      <c r="AJ26" s="3">
        <v>11</v>
      </c>
      <c r="AK26" s="3">
        <v>10</v>
      </c>
      <c r="AL26" s="3">
        <v>3</v>
      </c>
      <c r="AM26" s="3">
        <v>13</v>
      </c>
      <c r="AN26" s="3">
        <v>20</v>
      </c>
    </row>
    <row r="27" spans="1:40" x14ac:dyDescent="0.25">
      <c r="A27" s="1">
        <v>25</v>
      </c>
      <c r="B27" s="2">
        <v>44607</v>
      </c>
      <c r="C27" s="3" t="s">
        <v>28</v>
      </c>
      <c r="D27" s="3" t="s">
        <v>89</v>
      </c>
      <c r="E27" s="3" t="s">
        <v>23</v>
      </c>
      <c r="F27" s="3">
        <v>74</v>
      </c>
      <c r="G27" s="3">
        <v>69</v>
      </c>
      <c r="H27" s="3">
        <v>24</v>
      </c>
      <c r="I27" s="3">
        <v>52</v>
      </c>
      <c r="J27" s="3">
        <v>0.46200000000000002</v>
      </c>
      <c r="K27" s="3">
        <v>4</v>
      </c>
      <c r="L27" s="3">
        <v>16</v>
      </c>
      <c r="M27" s="3">
        <v>0.25</v>
      </c>
      <c r="N27" s="3">
        <v>22</v>
      </c>
      <c r="O27" s="3">
        <v>29</v>
      </c>
      <c r="P27" s="3">
        <v>0.75900000000000001</v>
      </c>
      <c r="Q27" s="3">
        <v>6</v>
      </c>
      <c r="R27" s="3">
        <v>34</v>
      </c>
      <c r="S27" s="3">
        <v>8</v>
      </c>
      <c r="T27" s="3">
        <v>4</v>
      </c>
      <c r="U27" s="3">
        <v>2</v>
      </c>
      <c r="V27" s="3">
        <v>13</v>
      </c>
      <c r="W27" s="3">
        <v>16</v>
      </c>
      <c r="X27" s="3"/>
      <c r="Y27" s="3">
        <v>25</v>
      </c>
      <c r="Z27" s="3">
        <v>61</v>
      </c>
      <c r="AA27" s="3">
        <v>0.41</v>
      </c>
      <c r="AB27" s="3">
        <v>5</v>
      </c>
      <c r="AC27" s="3">
        <v>18</v>
      </c>
      <c r="AD27" s="3">
        <v>0.27800000000000002</v>
      </c>
      <c r="AE27" s="3">
        <v>14</v>
      </c>
      <c r="AF27" s="3">
        <v>18</v>
      </c>
      <c r="AG27" s="3">
        <v>0.77800000000000002</v>
      </c>
      <c r="AH27" s="3">
        <v>7</v>
      </c>
      <c r="AI27" s="3">
        <v>29</v>
      </c>
      <c r="AJ27" s="3">
        <v>14</v>
      </c>
      <c r="AK27" s="3">
        <v>3</v>
      </c>
      <c r="AL27" s="3">
        <v>4</v>
      </c>
      <c r="AM27" s="3">
        <v>12</v>
      </c>
      <c r="AN27" s="3">
        <v>25</v>
      </c>
    </row>
    <row r="28" spans="1:40" x14ac:dyDescent="0.25">
      <c r="A28" s="1">
        <v>26</v>
      </c>
      <c r="B28" s="2">
        <v>44612</v>
      </c>
      <c r="C28" s="3"/>
      <c r="D28" s="3" t="s">
        <v>27</v>
      </c>
      <c r="E28" s="3" t="s">
        <v>23</v>
      </c>
      <c r="F28" s="3">
        <v>77</v>
      </c>
      <c r="G28" s="3">
        <v>63</v>
      </c>
      <c r="H28" s="3">
        <v>29</v>
      </c>
      <c r="I28" s="3">
        <v>58</v>
      </c>
      <c r="J28" s="3">
        <v>0.5</v>
      </c>
      <c r="K28" s="3">
        <v>4</v>
      </c>
      <c r="L28" s="3">
        <v>13</v>
      </c>
      <c r="M28" s="3">
        <v>0.308</v>
      </c>
      <c r="N28" s="3">
        <v>15</v>
      </c>
      <c r="O28" s="3">
        <v>16</v>
      </c>
      <c r="P28" s="3">
        <v>0.93799999999999994</v>
      </c>
      <c r="Q28" s="3">
        <v>4</v>
      </c>
      <c r="R28" s="3">
        <v>27</v>
      </c>
      <c r="S28" s="3">
        <v>7</v>
      </c>
      <c r="T28" s="3">
        <v>7</v>
      </c>
      <c r="U28" s="3">
        <v>5</v>
      </c>
      <c r="V28" s="3">
        <v>8</v>
      </c>
      <c r="W28" s="3">
        <v>16</v>
      </c>
      <c r="X28" s="3"/>
      <c r="Y28" s="3">
        <v>25</v>
      </c>
      <c r="Z28" s="3">
        <v>64</v>
      </c>
      <c r="AA28" s="3">
        <v>0.39100000000000001</v>
      </c>
      <c r="AB28" s="3">
        <v>4</v>
      </c>
      <c r="AC28" s="3">
        <v>25</v>
      </c>
      <c r="AD28" s="3">
        <v>0.16</v>
      </c>
      <c r="AE28" s="3">
        <v>9</v>
      </c>
      <c r="AF28" s="3">
        <v>13</v>
      </c>
      <c r="AG28" s="3">
        <v>0.69199999999999995</v>
      </c>
      <c r="AH28" s="3">
        <v>12</v>
      </c>
      <c r="AI28" s="3">
        <v>36</v>
      </c>
      <c r="AJ28" s="3">
        <v>11</v>
      </c>
      <c r="AK28" s="3">
        <v>5</v>
      </c>
      <c r="AL28" s="3">
        <v>2</v>
      </c>
      <c r="AM28" s="3">
        <v>11</v>
      </c>
      <c r="AN28" s="3">
        <v>19</v>
      </c>
    </row>
    <row r="29" spans="1:40" x14ac:dyDescent="0.25">
      <c r="A29" s="1">
        <v>27</v>
      </c>
      <c r="B29" s="2">
        <v>44615</v>
      </c>
      <c r="C29" s="3" t="s">
        <v>28</v>
      </c>
      <c r="D29" s="3" t="s">
        <v>82</v>
      </c>
      <c r="E29" s="3" t="s">
        <v>23</v>
      </c>
      <c r="F29" s="3">
        <v>68</v>
      </c>
      <c r="G29" s="3">
        <v>67</v>
      </c>
      <c r="H29" s="3">
        <v>24</v>
      </c>
      <c r="I29" s="3">
        <v>47</v>
      </c>
      <c r="J29" s="3">
        <v>0.51100000000000001</v>
      </c>
      <c r="K29" s="3">
        <v>5</v>
      </c>
      <c r="L29" s="3">
        <v>14</v>
      </c>
      <c r="M29" s="3">
        <v>0.35699999999999998</v>
      </c>
      <c r="N29" s="3">
        <v>15</v>
      </c>
      <c r="O29" s="3">
        <v>22</v>
      </c>
      <c r="P29" s="3">
        <v>0.68200000000000005</v>
      </c>
      <c r="Q29" s="3">
        <v>10</v>
      </c>
      <c r="R29" s="3">
        <v>38</v>
      </c>
      <c r="S29" s="3">
        <v>15</v>
      </c>
      <c r="T29" s="3">
        <v>2</v>
      </c>
      <c r="U29" s="3">
        <v>2</v>
      </c>
      <c r="V29" s="3">
        <v>12</v>
      </c>
      <c r="W29" s="3">
        <v>18</v>
      </c>
      <c r="X29" s="3"/>
      <c r="Y29" s="3">
        <v>23</v>
      </c>
      <c r="Z29" s="3">
        <v>50</v>
      </c>
      <c r="AA29" s="3">
        <v>0.46</v>
      </c>
      <c r="AB29" s="3">
        <v>8</v>
      </c>
      <c r="AC29" s="3">
        <v>19</v>
      </c>
      <c r="AD29" s="3">
        <v>0.42099999999999999</v>
      </c>
      <c r="AE29" s="3">
        <v>13</v>
      </c>
      <c r="AF29" s="3">
        <v>19</v>
      </c>
      <c r="AG29" s="3">
        <v>0.68400000000000005</v>
      </c>
      <c r="AH29" s="3">
        <v>3</v>
      </c>
      <c r="AI29" s="3">
        <v>18</v>
      </c>
      <c r="AJ29" s="3">
        <v>18</v>
      </c>
      <c r="AK29" s="3">
        <v>4</v>
      </c>
      <c r="AL29" s="3">
        <v>3</v>
      </c>
      <c r="AM29" s="3">
        <v>5</v>
      </c>
      <c r="AN29" s="3">
        <v>20</v>
      </c>
    </row>
    <row r="30" spans="1:40" x14ac:dyDescent="0.25">
      <c r="A30" s="1">
        <v>28</v>
      </c>
      <c r="B30" s="2">
        <v>44618</v>
      </c>
      <c r="C30" s="3" t="s">
        <v>28</v>
      </c>
      <c r="D30" s="3" t="s">
        <v>77</v>
      </c>
      <c r="E30" s="3" t="s">
        <v>23</v>
      </c>
      <c r="F30" s="3">
        <v>66</v>
      </c>
      <c r="G30" s="3">
        <v>61</v>
      </c>
      <c r="H30" s="3">
        <v>23</v>
      </c>
      <c r="I30" s="3">
        <v>54</v>
      </c>
      <c r="J30" s="3">
        <v>0.42599999999999999</v>
      </c>
      <c r="K30" s="3">
        <v>9</v>
      </c>
      <c r="L30" s="3">
        <v>20</v>
      </c>
      <c r="M30" s="3">
        <v>0.45</v>
      </c>
      <c r="N30" s="3">
        <v>11</v>
      </c>
      <c r="O30" s="3">
        <v>17</v>
      </c>
      <c r="P30" s="3">
        <v>0.64700000000000002</v>
      </c>
      <c r="Q30" s="3">
        <v>6</v>
      </c>
      <c r="R30" s="3">
        <v>30</v>
      </c>
      <c r="S30" s="3">
        <v>9</v>
      </c>
      <c r="T30" s="3">
        <v>8</v>
      </c>
      <c r="U30" s="3">
        <v>1</v>
      </c>
      <c r="V30" s="3">
        <v>9</v>
      </c>
      <c r="W30" s="3">
        <v>17</v>
      </c>
      <c r="X30" s="3"/>
      <c r="Y30" s="3">
        <v>24</v>
      </c>
      <c r="Z30" s="3">
        <v>53</v>
      </c>
      <c r="AA30" s="3">
        <v>0.45300000000000001</v>
      </c>
      <c r="AB30" s="3">
        <v>4</v>
      </c>
      <c r="AC30" s="3">
        <v>17</v>
      </c>
      <c r="AD30" s="3">
        <v>0.23499999999999999</v>
      </c>
      <c r="AE30" s="3">
        <v>9</v>
      </c>
      <c r="AF30" s="3">
        <v>15</v>
      </c>
      <c r="AG30" s="3">
        <v>0.6</v>
      </c>
      <c r="AH30" s="3">
        <v>4</v>
      </c>
      <c r="AI30" s="3">
        <v>31</v>
      </c>
      <c r="AJ30" s="3">
        <v>6</v>
      </c>
      <c r="AK30" s="3">
        <v>6</v>
      </c>
      <c r="AL30" s="3">
        <v>5</v>
      </c>
      <c r="AM30" s="3">
        <v>12</v>
      </c>
      <c r="AN30" s="3">
        <v>17</v>
      </c>
    </row>
    <row r="31" spans="1:40" x14ac:dyDescent="0.25">
      <c r="A31" s="1">
        <v>29</v>
      </c>
      <c r="B31" s="2">
        <v>44621</v>
      </c>
      <c r="C31" s="3"/>
      <c r="D31" s="3" t="s">
        <v>85</v>
      </c>
      <c r="E31" s="3" t="s">
        <v>23</v>
      </c>
      <c r="F31" s="3">
        <v>70</v>
      </c>
      <c r="G31" s="3">
        <v>67</v>
      </c>
      <c r="H31" s="3">
        <v>26</v>
      </c>
      <c r="I31" s="3">
        <v>61</v>
      </c>
      <c r="J31" s="3">
        <v>0.42599999999999999</v>
      </c>
      <c r="K31" s="3">
        <v>7</v>
      </c>
      <c r="L31" s="3">
        <v>22</v>
      </c>
      <c r="M31" s="3">
        <v>0.318</v>
      </c>
      <c r="N31" s="3">
        <v>11</v>
      </c>
      <c r="O31" s="3">
        <v>12</v>
      </c>
      <c r="P31" s="3">
        <v>0.91700000000000004</v>
      </c>
      <c r="Q31" s="3">
        <v>7</v>
      </c>
      <c r="R31" s="3">
        <v>30</v>
      </c>
      <c r="S31" s="3">
        <v>9</v>
      </c>
      <c r="T31" s="3">
        <v>6</v>
      </c>
      <c r="U31" s="3">
        <v>4</v>
      </c>
      <c r="V31" s="3">
        <v>6</v>
      </c>
      <c r="W31" s="3">
        <v>17</v>
      </c>
      <c r="X31" s="3"/>
      <c r="Y31" s="3">
        <v>24</v>
      </c>
      <c r="Z31" s="3">
        <v>56</v>
      </c>
      <c r="AA31" s="3">
        <v>0.42899999999999999</v>
      </c>
      <c r="AB31" s="3">
        <v>8</v>
      </c>
      <c r="AC31" s="3">
        <v>21</v>
      </c>
      <c r="AD31" s="3">
        <v>0.38100000000000001</v>
      </c>
      <c r="AE31" s="3">
        <v>11</v>
      </c>
      <c r="AF31" s="3">
        <v>20</v>
      </c>
      <c r="AG31" s="3">
        <v>0.55000000000000004</v>
      </c>
      <c r="AH31" s="3">
        <v>8</v>
      </c>
      <c r="AI31" s="3">
        <v>34</v>
      </c>
      <c r="AJ31" s="3">
        <v>10</v>
      </c>
      <c r="AK31" s="3">
        <v>4</v>
      </c>
      <c r="AL31" s="3">
        <v>1</v>
      </c>
      <c r="AM31" s="3">
        <v>10</v>
      </c>
      <c r="AN31" s="3">
        <v>16</v>
      </c>
    </row>
    <row r="32" spans="1:40" x14ac:dyDescent="0.25">
      <c r="A32" s="1">
        <v>30</v>
      </c>
      <c r="B32" s="2">
        <v>44626</v>
      </c>
      <c r="C32" s="3"/>
      <c r="D32" s="3" t="s">
        <v>84</v>
      </c>
      <c r="E32" s="3" t="s">
        <v>30</v>
      </c>
      <c r="F32" s="3">
        <v>73</v>
      </c>
      <c r="G32" s="3">
        <v>74</v>
      </c>
      <c r="H32" s="3">
        <v>24</v>
      </c>
      <c r="I32" s="3">
        <v>60</v>
      </c>
      <c r="J32" s="3">
        <v>0.4</v>
      </c>
      <c r="K32" s="3">
        <v>5</v>
      </c>
      <c r="L32" s="3">
        <v>23</v>
      </c>
      <c r="M32" s="3">
        <v>0.217</v>
      </c>
      <c r="N32" s="3">
        <v>20</v>
      </c>
      <c r="O32" s="3">
        <v>25</v>
      </c>
      <c r="P32" s="3">
        <v>0.8</v>
      </c>
      <c r="Q32" s="3">
        <v>11</v>
      </c>
      <c r="R32" s="3">
        <v>31</v>
      </c>
      <c r="S32" s="3">
        <v>9</v>
      </c>
      <c r="T32" s="3">
        <v>7</v>
      </c>
      <c r="U32" s="3">
        <v>4</v>
      </c>
      <c r="V32" s="3">
        <v>9</v>
      </c>
      <c r="W32" s="3">
        <v>16</v>
      </c>
      <c r="X32" s="3"/>
      <c r="Y32" s="3">
        <v>29</v>
      </c>
      <c r="Z32" s="3">
        <v>54</v>
      </c>
      <c r="AA32" s="3">
        <v>0.53700000000000003</v>
      </c>
      <c r="AB32" s="3">
        <v>5</v>
      </c>
      <c r="AC32" s="3">
        <v>18</v>
      </c>
      <c r="AD32" s="3">
        <v>0.27800000000000002</v>
      </c>
      <c r="AE32" s="3">
        <v>11</v>
      </c>
      <c r="AF32" s="3">
        <v>14</v>
      </c>
      <c r="AG32" s="3">
        <v>0.78600000000000003</v>
      </c>
      <c r="AH32" s="3">
        <v>5</v>
      </c>
      <c r="AI32" s="3">
        <v>24</v>
      </c>
      <c r="AJ32" s="3">
        <v>8</v>
      </c>
      <c r="AK32" s="3">
        <v>6</v>
      </c>
      <c r="AL32" s="3">
        <v>2</v>
      </c>
      <c r="AM32" s="3">
        <v>10</v>
      </c>
      <c r="AN32" s="3">
        <v>19</v>
      </c>
    </row>
    <row r="33" spans="1:40" x14ac:dyDescent="0.25">
      <c r="A33" s="1">
        <v>31</v>
      </c>
      <c r="B33" s="2">
        <v>44631</v>
      </c>
      <c r="C33" s="3" t="s">
        <v>25</v>
      </c>
      <c r="D33" s="3" t="s">
        <v>49</v>
      </c>
      <c r="E33" s="3" t="s">
        <v>30</v>
      </c>
      <c r="F33" s="3">
        <v>63</v>
      </c>
      <c r="G33" s="3">
        <v>69</v>
      </c>
      <c r="H33" s="3">
        <v>22</v>
      </c>
      <c r="I33" s="3">
        <v>60</v>
      </c>
      <c r="J33" s="3">
        <v>0.36699999999999999</v>
      </c>
      <c r="K33" s="3">
        <v>7</v>
      </c>
      <c r="L33" s="3">
        <v>24</v>
      </c>
      <c r="M33" s="3">
        <v>0.29199999999999998</v>
      </c>
      <c r="N33" s="3">
        <v>12</v>
      </c>
      <c r="O33" s="3">
        <v>21</v>
      </c>
      <c r="P33" s="3">
        <v>0.57099999999999995</v>
      </c>
      <c r="Q33" s="3">
        <v>6</v>
      </c>
      <c r="R33" s="3">
        <v>28</v>
      </c>
      <c r="S33" s="3">
        <v>13</v>
      </c>
      <c r="T33" s="3">
        <v>4</v>
      </c>
      <c r="U33" s="3">
        <v>2</v>
      </c>
      <c r="V33" s="3">
        <v>7</v>
      </c>
      <c r="W33" s="3">
        <v>22</v>
      </c>
      <c r="X33" s="3"/>
      <c r="Y33" s="3">
        <v>25</v>
      </c>
      <c r="Z33" s="3">
        <v>52</v>
      </c>
      <c r="AA33" s="3">
        <v>0.48099999999999998</v>
      </c>
      <c r="AB33" s="3">
        <v>1</v>
      </c>
      <c r="AC33" s="3">
        <v>11</v>
      </c>
      <c r="AD33" s="3">
        <v>9.0999999999999998E-2</v>
      </c>
      <c r="AE33" s="3">
        <v>18</v>
      </c>
      <c r="AF33" s="3">
        <v>24</v>
      </c>
      <c r="AG33" s="3">
        <v>0.75</v>
      </c>
      <c r="AH33" s="3">
        <v>5</v>
      </c>
      <c r="AI33" s="3">
        <v>37</v>
      </c>
      <c r="AJ33" s="3">
        <v>11</v>
      </c>
      <c r="AK33" s="3">
        <v>4</v>
      </c>
      <c r="AL33" s="3">
        <v>7</v>
      </c>
      <c r="AM33" s="3">
        <v>7</v>
      </c>
      <c r="AN33" s="3">
        <v>19</v>
      </c>
    </row>
    <row r="34" spans="1:40" x14ac:dyDescent="0.25">
      <c r="A34" s="1">
        <v>32</v>
      </c>
      <c r="B34" s="2">
        <v>44638</v>
      </c>
      <c r="C34" s="3" t="s">
        <v>25</v>
      </c>
      <c r="D34" s="3" t="s">
        <v>139</v>
      </c>
      <c r="E34" s="3" t="s">
        <v>23</v>
      </c>
      <c r="F34" s="3">
        <v>67</v>
      </c>
      <c r="G34" s="3">
        <v>60</v>
      </c>
      <c r="H34" s="3">
        <v>26</v>
      </c>
      <c r="I34" s="3">
        <v>62</v>
      </c>
      <c r="J34" s="3">
        <v>0.41899999999999998</v>
      </c>
      <c r="K34" s="3">
        <v>6</v>
      </c>
      <c r="L34" s="3">
        <v>17</v>
      </c>
      <c r="M34" s="3">
        <v>0.35299999999999998</v>
      </c>
      <c r="N34" s="3">
        <v>9</v>
      </c>
      <c r="O34" s="3">
        <v>12</v>
      </c>
      <c r="P34" s="3">
        <v>0.75</v>
      </c>
      <c r="Q34" s="3">
        <v>11</v>
      </c>
      <c r="R34" s="3">
        <v>35</v>
      </c>
      <c r="S34" s="3">
        <v>15</v>
      </c>
      <c r="T34" s="3">
        <v>5</v>
      </c>
      <c r="U34" s="3">
        <v>3</v>
      </c>
      <c r="V34" s="3">
        <v>5</v>
      </c>
      <c r="W34" s="3">
        <v>10</v>
      </c>
      <c r="X34" s="3"/>
      <c r="Y34" s="3">
        <v>22</v>
      </c>
      <c r="Z34" s="3">
        <v>57</v>
      </c>
      <c r="AA34" s="3">
        <v>0.38600000000000001</v>
      </c>
      <c r="AB34" s="3">
        <v>10</v>
      </c>
      <c r="AC34" s="3">
        <v>22</v>
      </c>
      <c r="AD34" s="3">
        <v>0.45500000000000002</v>
      </c>
      <c r="AE34" s="3">
        <v>6</v>
      </c>
      <c r="AF34" s="3">
        <v>7</v>
      </c>
      <c r="AG34" s="3">
        <v>0.85699999999999998</v>
      </c>
      <c r="AH34" s="3">
        <v>9</v>
      </c>
      <c r="AI34" s="3">
        <v>33</v>
      </c>
      <c r="AJ34" s="3">
        <v>14</v>
      </c>
      <c r="AK34" s="3">
        <v>2</v>
      </c>
      <c r="AL34" s="3">
        <v>1</v>
      </c>
      <c r="AM34" s="3">
        <v>10</v>
      </c>
      <c r="AN34" s="3">
        <v>13</v>
      </c>
    </row>
    <row r="35" spans="1:40" x14ac:dyDescent="0.25">
      <c r="A35" s="1">
        <v>33</v>
      </c>
      <c r="B35" s="2">
        <v>44640</v>
      </c>
      <c r="C35" s="3" t="s">
        <v>25</v>
      </c>
      <c r="D35" s="3" t="s">
        <v>51</v>
      </c>
      <c r="E35" s="3" t="s">
        <v>30</v>
      </c>
      <c r="F35" s="3">
        <v>49</v>
      </c>
      <c r="G35" s="3">
        <v>54</v>
      </c>
      <c r="H35" s="3">
        <v>14</v>
      </c>
      <c r="I35" s="3">
        <v>47</v>
      </c>
      <c r="J35" s="3">
        <v>0.29799999999999999</v>
      </c>
      <c r="K35" s="3">
        <v>2</v>
      </c>
      <c r="L35" s="3">
        <v>22</v>
      </c>
      <c r="M35" s="3">
        <v>9.0999999999999998E-2</v>
      </c>
      <c r="N35" s="3">
        <v>19</v>
      </c>
      <c r="O35" s="3">
        <v>25</v>
      </c>
      <c r="P35" s="3">
        <v>0.76</v>
      </c>
      <c r="Q35" s="3">
        <v>6</v>
      </c>
      <c r="R35" s="3">
        <v>33</v>
      </c>
      <c r="S35" s="3">
        <v>7</v>
      </c>
      <c r="T35" s="3">
        <v>6</v>
      </c>
      <c r="U35" s="3">
        <v>7</v>
      </c>
      <c r="V35" s="3">
        <v>16</v>
      </c>
      <c r="W35" s="3">
        <v>18</v>
      </c>
      <c r="X35" s="3"/>
      <c r="Y35" s="3">
        <v>20</v>
      </c>
      <c r="Z35" s="3">
        <v>58</v>
      </c>
      <c r="AA35" s="3">
        <v>0.34499999999999997</v>
      </c>
      <c r="AB35" s="3">
        <v>3</v>
      </c>
      <c r="AC35" s="3">
        <v>14</v>
      </c>
      <c r="AD35" s="3">
        <v>0.214</v>
      </c>
      <c r="AE35" s="3">
        <v>11</v>
      </c>
      <c r="AF35" s="3">
        <v>16</v>
      </c>
      <c r="AG35" s="3">
        <v>0.68799999999999994</v>
      </c>
      <c r="AH35" s="3">
        <v>7</v>
      </c>
      <c r="AI35" s="3">
        <v>32</v>
      </c>
      <c r="AJ35" s="3">
        <v>12</v>
      </c>
      <c r="AK35" s="3">
        <v>9</v>
      </c>
      <c r="AL35" s="3">
        <v>3</v>
      </c>
      <c r="AM35" s="3">
        <v>13</v>
      </c>
      <c r="AN35" s="3">
        <v>25</v>
      </c>
    </row>
    <row r="38" spans="1:40" x14ac:dyDescent="0.25">
      <c r="B38" s="50" t="s">
        <v>238</v>
      </c>
      <c r="C38" s="50"/>
      <c r="D38" s="50"/>
      <c r="E38" s="50"/>
    </row>
    <row r="39" spans="1:40" x14ac:dyDescent="0.25">
      <c r="D39" s="3" t="s">
        <v>128</v>
      </c>
      <c r="E39">
        <f>COUNTIF(E3:E35, "W")</f>
        <v>25</v>
      </c>
    </row>
    <row r="40" spans="1:40" x14ac:dyDescent="0.25">
      <c r="D40" s="3" t="s">
        <v>129</v>
      </c>
      <c r="E40">
        <f>COUNTIF(E3:E35, "L")</f>
        <v>8</v>
      </c>
    </row>
    <row r="41" spans="1:40" x14ac:dyDescent="0.25">
      <c r="D41" s="3" t="s">
        <v>130</v>
      </c>
      <c r="E41">
        <f>SUM(F3:F35)</f>
        <v>2308</v>
      </c>
    </row>
    <row r="42" spans="1:40" x14ac:dyDescent="0.25">
      <c r="D42" s="3" t="s">
        <v>126</v>
      </c>
      <c r="E42">
        <v>33</v>
      </c>
    </row>
    <row r="43" spans="1:40" ht="30" x14ac:dyDescent="0.25">
      <c r="D43" s="3" t="s">
        <v>127</v>
      </c>
      <c r="E43">
        <f>SUM(V3:V35)</f>
        <v>282</v>
      </c>
    </row>
    <row r="44" spans="1:40" ht="30" x14ac:dyDescent="0.25">
      <c r="D44" s="3" t="s">
        <v>213</v>
      </c>
      <c r="E44">
        <f>SUM(U3:U35)</f>
        <v>97</v>
      </c>
    </row>
    <row r="45" spans="1:40" ht="30" x14ac:dyDescent="0.25">
      <c r="D45" s="3" t="s">
        <v>231</v>
      </c>
      <c r="E45">
        <f>SUM(T3:T35)</f>
        <v>175</v>
      </c>
    </row>
    <row r="46" spans="1:40" ht="30" x14ac:dyDescent="0.25">
      <c r="D46" s="3" t="s">
        <v>232</v>
      </c>
      <c r="E46">
        <v>0.74299999999999999</v>
      </c>
    </row>
  </sheetData>
  <mergeCells count="4">
    <mergeCell ref="A1:G1"/>
    <mergeCell ref="H1:W1"/>
    <mergeCell ref="Y1:AN1"/>
    <mergeCell ref="B38:E38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6"/>
  <sheetViews>
    <sheetView workbookViewId="0">
      <selection activeCell="F18" sqref="F18"/>
    </sheetView>
  </sheetViews>
  <sheetFormatPr defaultRowHeight="15" x14ac:dyDescent="0.25"/>
  <sheetData>
    <row r="1" spans="1:24" ht="24" customHeight="1" x14ac:dyDescent="0.3">
      <c r="F1" s="52" t="s">
        <v>239</v>
      </c>
      <c r="G1" s="51"/>
      <c r="H1" s="51"/>
      <c r="I1" s="51"/>
      <c r="J1" s="51"/>
      <c r="K1" s="51"/>
      <c r="L1" s="51"/>
      <c r="M1" s="51"/>
    </row>
    <row r="2" spans="1:24" x14ac:dyDescent="0.25">
      <c r="A2" s="1"/>
      <c r="B2" s="1" t="s">
        <v>2</v>
      </c>
      <c r="C2" s="1" t="s">
        <v>32</v>
      </c>
      <c r="D2" s="1" t="s">
        <v>7</v>
      </c>
      <c r="E2" s="1" t="s">
        <v>8</v>
      </c>
      <c r="F2" s="1" t="s">
        <v>9</v>
      </c>
      <c r="G2" s="1" t="s">
        <v>33</v>
      </c>
      <c r="H2" s="1" t="s">
        <v>34</v>
      </c>
      <c r="I2" s="1" t="s">
        <v>35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36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37</v>
      </c>
    </row>
    <row r="3" spans="1:24" x14ac:dyDescent="0.25">
      <c r="A3" s="1" t="s">
        <v>38</v>
      </c>
      <c r="B3" s="3">
        <v>33</v>
      </c>
      <c r="C3" s="3">
        <v>6600</v>
      </c>
      <c r="D3" s="3">
        <v>815</v>
      </c>
      <c r="E3" s="3">
        <v>1931</v>
      </c>
      <c r="F3" s="3">
        <v>0.42199999999999999</v>
      </c>
      <c r="G3" s="3">
        <v>602</v>
      </c>
      <c r="H3" s="3">
        <v>1235</v>
      </c>
      <c r="I3" s="3">
        <v>0.48699999999999999</v>
      </c>
      <c r="J3" s="3">
        <v>213</v>
      </c>
      <c r="K3" s="3">
        <v>696</v>
      </c>
      <c r="L3" s="3">
        <v>0.30599999999999999</v>
      </c>
      <c r="M3" s="3">
        <v>465</v>
      </c>
      <c r="N3" s="3">
        <v>626</v>
      </c>
      <c r="O3" s="3">
        <v>0.74299999999999999</v>
      </c>
      <c r="P3" s="3">
        <v>308</v>
      </c>
      <c r="Q3" s="3">
        <v>848</v>
      </c>
      <c r="R3" s="3">
        <v>1156</v>
      </c>
      <c r="S3" s="3">
        <v>365</v>
      </c>
      <c r="T3" s="3">
        <v>175</v>
      </c>
      <c r="U3" s="3">
        <v>97</v>
      </c>
      <c r="V3" s="3">
        <v>287</v>
      </c>
      <c r="W3" s="3">
        <v>554</v>
      </c>
      <c r="X3" s="3">
        <v>2308</v>
      </c>
    </row>
    <row r="4" spans="1:24" x14ac:dyDescent="0.25">
      <c r="A4" s="1" t="s">
        <v>39</v>
      </c>
      <c r="B4" s="3"/>
      <c r="C4" s="3"/>
      <c r="D4" s="3" t="s">
        <v>140</v>
      </c>
      <c r="E4" s="3" t="s">
        <v>68</v>
      </c>
      <c r="F4" s="3" t="s">
        <v>141</v>
      </c>
      <c r="G4" s="3" t="s">
        <v>142</v>
      </c>
      <c r="H4" s="3" t="s">
        <v>143</v>
      </c>
      <c r="I4" s="3" t="s">
        <v>60</v>
      </c>
      <c r="J4" s="3" t="s">
        <v>144</v>
      </c>
      <c r="K4" s="3" t="s">
        <v>145</v>
      </c>
      <c r="L4" s="3" t="s">
        <v>146</v>
      </c>
      <c r="M4" s="3" t="s">
        <v>147</v>
      </c>
      <c r="N4" s="3" t="s">
        <v>148</v>
      </c>
      <c r="O4" s="3" t="s">
        <v>149</v>
      </c>
      <c r="P4" s="3" t="s">
        <v>150</v>
      </c>
      <c r="Q4" s="3" t="s">
        <v>69</v>
      </c>
      <c r="R4" s="3" t="s">
        <v>151</v>
      </c>
      <c r="S4" s="3" t="s">
        <v>152</v>
      </c>
      <c r="T4" s="3" t="s">
        <v>153</v>
      </c>
      <c r="U4" s="3" t="s">
        <v>154</v>
      </c>
      <c r="V4" s="3" t="s">
        <v>42</v>
      </c>
      <c r="W4" s="3" t="s">
        <v>155</v>
      </c>
      <c r="X4" s="3" t="s">
        <v>121</v>
      </c>
    </row>
    <row r="5" spans="1:24" ht="30" x14ac:dyDescent="0.25">
      <c r="A5" s="1" t="s">
        <v>1</v>
      </c>
      <c r="B5" s="3">
        <v>33</v>
      </c>
      <c r="C5" s="3">
        <v>6600</v>
      </c>
      <c r="D5" s="3">
        <v>813</v>
      </c>
      <c r="E5" s="3">
        <v>1870</v>
      </c>
      <c r="F5" s="3">
        <v>0.435</v>
      </c>
      <c r="G5" s="3">
        <v>609</v>
      </c>
      <c r="H5" s="3">
        <v>1242</v>
      </c>
      <c r="I5" s="3">
        <v>0.49</v>
      </c>
      <c r="J5" s="3">
        <v>204</v>
      </c>
      <c r="K5" s="3">
        <v>628</v>
      </c>
      <c r="L5" s="3">
        <v>0.32500000000000001</v>
      </c>
      <c r="M5" s="3">
        <v>347</v>
      </c>
      <c r="N5" s="3">
        <v>508</v>
      </c>
      <c r="O5" s="3">
        <v>0.68300000000000005</v>
      </c>
      <c r="P5" s="3">
        <v>274</v>
      </c>
      <c r="Q5" s="3">
        <v>877</v>
      </c>
      <c r="R5" s="3">
        <v>1151</v>
      </c>
      <c r="S5" s="3">
        <v>381</v>
      </c>
      <c r="T5" s="3">
        <v>155</v>
      </c>
      <c r="U5" s="3">
        <v>109</v>
      </c>
      <c r="V5" s="3">
        <v>377</v>
      </c>
      <c r="W5" s="3">
        <v>624</v>
      </c>
      <c r="X5" s="3">
        <v>2177</v>
      </c>
    </row>
    <row r="6" spans="1:24" x14ac:dyDescent="0.25">
      <c r="A6" s="1" t="s">
        <v>39</v>
      </c>
      <c r="B6" s="3"/>
      <c r="C6" s="3"/>
      <c r="D6" s="3" t="s">
        <v>45</v>
      </c>
      <c r="E6" s="3" t="s">
        <v>156</v>
      </c>
      <c r="F6" s="3" t="s">
        <v>157</v>
      </c>
      <c r="G6" s="3" t="s">
        <v>158</v>
      </c>
      <c r="H6" s="3" t="s">
        <v>152</v>
      </c>
      <c r="I6" s="3" t="s">
        <v>70</v>
      </c>
      <c r="J6" s="3" t="s">
        <v>159</v>
      </c>
      <c r="K6" s="3" t="s">
        <v>110</v>
      </c>
      <c r="L6" s="3" t="s">
        <v>65</v>
      </c>
      <c r="M6" s="3" t="s">
        <v>58</v>
      </c>
      <c r="N6" s="3" t="s">
        <v>160</v>
      </c>
      <c r="O6" s="3" t="s">
        <v>67</v>
      </c>
      <c r="P6" s="3" t="s">
        <v>161</v>
      </c>
      <c r="Q6" s="3" t="s">
        <v>162</v>
      </c>
      <c r="R6" s="3" t="s">
        <v>163</v>
      </c>
      <c r="S6" s="3" t="s">
        <v>94</v>
      </c>
      <c r="T6" s="3" t="s">
        <v>61</v>
      </c>
      <c r="U6" s="3" t="s">
        <v>164</v>
      </c>
      <c r="V6" s="3" t="s">
        <v>165</v>
      </c>
      <c r="W6" s="3" t="s">
        <v>166</v>
      </c>
      <c r="X6" s="3" t="s">
        <v>167</v>
      </c>
    </row>
  </sheetData>
  <mergeCells count="1">
    <mergeCell ref="F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47"/>
  <sheetViews>
    <sheetView topLeftCell="A32" workbookViewId="0">
      <selection activeCell="E32" sqref="E32"/>
    </sheetView>
  </sheetViews>
  <sheetFormatPr defaultRowHeight="15" x14ac:dyDescent="0.25"/>
  <cols>
    <col min="1" max="1" width="3" bestFit="1" customWidth="1"/>
    <col min="2" max="2" width="10.7109375" bestFit="1" customWidth="1"/>
    <col min="3" max="3" width="2.85546875" bestFit="1" customWidth="1"/>
    <col min="4" max="4" width="22.5703125" bestFit="1" customWidth="1"/>
    <col min="5" max="12" width="11" customWidth="1"/>
    <col min="13" max="19" width="12" customWidth="1"/>
    <col min="20" max="20" width="3.85546875" bestFit="1" customWidth="1"/>
    <col min="21" max="21" width="4.140625" bestFit="1" customWidth="1"/>
    <col min="22" max="22" width="4.7109375" bestFit="1" customWidth="1"/>
    <col min="23" max="23" width="3.140625" bestFit="1" customWidth="1"/>
    <col min="25" max="25" width="3.42578125" bestFit="1" customWidth="1"/>
    <col min="26" max="26" width="4.7109375" bestFit="1" customWidth="1"/>
    <col min="27" max="27" width="6" bestFit="1" customWidth="1"/>
    <col min="28" max="28" width="3.140625" bestFit="1" customWidth="1"/>
    <col min="29" max="29" width="4.42578125" bestFit="1" customWidth="1"/>
    <col min="30" max="30" width="6" bestFit="1" customWidth="1"/>
    <col min="31" max="31" width="3" bestFit="1" customWidth="1"/>
    <col min="32" max="32" width="4.28515625" bestFit="1" customWidth="1"/>
    <col min="33" max="33" width="6" bestFit="1" customWidth="1"/>
    <col min="34" max="34" width="4.7109375" bestFit="1" customWidth="1"/>
    <col min="35" max="36" width="4.28515625" bestFit="1" customWidth="1"/>
    <col min="37" max="37" width="3.85546875" bestFit="1" customWidth="1"/>
    <col min="38" max="38" width="4.140625" bestFit="1" customWidth="1"/>
    <col min="39" max="39" width="4.7109375" bestFit="1" customWidth="1"/>
    <col min="40" max="40" width="3.140625" bestFit="1" customWidth="1"/>
  </cols>
  <sheetData>
    <row r="1" spans="1:40" ht="27.75" customHeight="1" x14ac:dyDescent="0.25">
      <c r="A1" s="46" t="s">
        <v>243</v>
      </c>
      <c r="B1" s="46"/>
      <c r="C1" s="46"/>
      <c r="D1" s="46"/>
      <c r="E1" s="46"/>
      <c r="F1" s="46"/>
      <c r="G1" s="47"/>
      <c r="H1" s="48" t="s">
        <v>0</v>
      </c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1"/>
      <c r="Y1" s="49" t="s">
        <v>1</v>
      </c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</row>
    <row r="2" spans="1:40" x14ac:dyDescent="0.25">
      <c r="A2" s="1" t="s">
        <v>2</v>
      </c>
      <c r="B2" s="1" t="s">
        <v>3</v>
      </c>
      <c r="C2" s="1"/>
      <c r="D2" s="1" t="s">
        <v>4</v>
      </c>
      <c r="E2" s="1" t="s">
        <v>5</v>
      </c>
      <c r="F2" s="1" t="s">
        <v>6</v>
      </c>
      <c r="G2" s="1" t="s">
        <v>4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/>
      <c r="Y2" s="1" t="s">
        <v>7</v>
      </c>
      <c r="Z2" s="1" t="s">
        <v>8</v>
      </c>
      <c r="AA2" s="1" t="s">
        <v>9</v>
      </c>
      <c r="AB2" s="1" t="s">
        <v>10</v>
      </c>
      <c r="AC2" s="1" t="s">
        <v>11</v>
      </c>
      <c r="AD2" s="1" t="s">
        <v>12</v>
      </c>
      <c r="AE2" s="1" t="s">
        <v>13</v>
      </c>
      <c r="AF2" s="1" t="s">
        <v>14</v>
      </c>
      <c r="AG2" s="1" t="s">
        <v>15</v>
      </c>
      <c r="AH2" s="1" t="s">
        <v>16</v>
      </c>
      <c r="AI2" s="1" t="s">
        <v>17</v>
      </c>
      <c r="AJ2" s="1" t="s">
        <v>18</v>
      </c>
      <c r="AK2" s="1" t="s">
        <v>19</v>
      </c>
      <c r="AL2" s="1" t="s">
        <v>20</v>
      </c>
      <c r="AM2" s="1" t="s">
        <v>21</v>
      </c>
      <c r="AN2" s="1" t="s">
        <v>22</v>
      </c>
    </row>
    <row r="3" spans="1:40" x14ac:dyDescent="0.25">
      <c r="A3" s="1">
        <v>1</v>
      </c>
      <c r="B3" s="2">
        <v>44509</v>
      </c>
      <c r="C3" s="3"/>
      <c r="D3" s="3" t="s">
        <v>168</v>
      </c>
      <c r="E3" s="3" t="s">
        <v>23</v>
      </c>
      <c r="F3" s="3">
        <v>99</v>
      </c>
      <c r="G3" s="3">
        <v>48</v>
      </c>
      <c r="H3" s="3">
        <v>38</v>
      </c>
      <c r="I3" s="3">
        <v>62</v>
      </c>
      <c r="J3" s="3">
        <v>0.61299999999999999</v>
      </c>
      <c r="K3" s="3">
        <v>8</v>
      </c>
      <c r="L3" s="3">
        <v>13</v>
      </c>
      <c r="M3" s="3">
        <v>0.61499999999999999</v>
      </c>
      <c r="N3" s="3">
        <v>15</v>
      </c>
      <c r="O3" s="3">
        <v>19</v>
      </c>
      <c r="P3" s="3">
        <v>0.78900000000000003</v>
      </c>
      <c r="Q3" s="3">
        <v>13</v>
      </c>
      <c r="R3" s="3">
        <v>33</v>
      </c>
      <c r="S3" s="3">
        <v>16</v>
      </c>
      <c r="T3" s="3">
        <v>15</v>
      </c>
      <c r="U3" s="3">
        <v>9</v>
      </c>
      <c r="V3" s="3">
        <v>14</v>
      </c>
      <c r="W3" s="3">
        <v>18</v>
      </c>
      <c r="X3" s="3"/>
      <c r="Y3" s="3">
        <v>18</v>
      </c>
      <c r="Z3" s="3">
        <v>51</v>
      </c>
      <c r="AA3" s="3">
        <v>0.35299999999999998</v>
      </c>
      <c r="AB3" s="3">
        <v>5</v>
      </c>
      <c r="AC3" s="3">
        <v>15</v>
      </c>
      <c r="AD3" s="3">
        <v>0.33300000000000002</v>
      </c>
      <c r="AE3" s="3">
        <v>7</v>
      </c>
      <c r="AF3" s="3">
        <v>12</v>
      </c>
      <c r="AG3" s="3">
        <v>0.58299999999999996</v>
      </c>
      <c r="AH3" s="3">
        <v>9</v>
      </c>
      <c r="AI3" s="3">
        <v>19</v>
      </c>
      <c r="AJ3" s="3">
        <v>8</v>
      </c>
      <c r="AK3" s="3">
        <v>6</v>
      </c>
      <c r="AL3" s="3">
        <v>1</v>
      </c>
      <c r="AM3" s="3">
        <v>24</v>
      </c>
      <c r="AN3" s="3">
        <v>14</v>
      </c>
    </row>
    <row r="4" spans="1:40" x14ac:dyDescent="0.25">
      <c r="A4" s="1">
        <v>2</v>
      </c>
      <c r="B4" s="2">
        <v>44513</v>
      </c>
      <c r="C4" s="3"/>
      <c r="D4" s="3" t="s">
        <v>169</v>
      </c>
      <c r="E4" s="3" t="s">
        <v>23</v>
      </c>
      <c r="F4" s="3">
        <v>89</v>
      </c>
      <c r="G4" s="3">
        <v>54</v>
      </c>
      <c r="H4" s="3">
        <v>35</v>
      </c>
      <c r="I4" s="3">
        <v>76</v>
      </c>
      <c r="J4" s="3">
        <v>0.46100000000000002</v>
      </c>
      <c r="K4" s="3">
        <v>10</v>
      </c>
      <c r="L4" s="3">
        <v>30</v>
      </c>
      <c r="M4" s="3">
        <v>0.33300000000000002</v>
      </c>
      <c r="N4" s="3">
        <v>9</v>
      </c>
      <c r="O4" s="3">
        <v>14</v>
      </c>
      <c r="P4" s="3">
        <v>0.64300000000000002</v>
      </c>
      <c r="Q4" s="3">
        <v>15</v>
      </c>
      <c r="R4" s="3">
        <v>45</v>
      </c>
      <c r="S4" s="3">
        <v>24</v>
      </c>
      <c r="T4" s="3">
        <v>11</v>
      </c>
      <c r="U4" s="3">
        <v>2</v>
      </c>
      <c r="V4" s="3">
        <v>11</v>
      </c>
      <c r="W4" s="3">
        <v>20</v>
      </c>
      <c r="X4" s="3"/>
      <c r="Y4" s="3">
        <v>16</v>
      </c>
      <c r="Z4" s="3">
        <v>52</v>
      </c>
      <c r="AA4" s="3">
        <v>0.308</v>
      </c>
      <c r="AB4" s="3">
        <v>6</v>
      </c>
      <c r="AC4" s="3">
        <v>28</v>
      </c>
      <c r="AD4" s="3">
        <v>0.214</v>
      </c>
      <c r="AE4" s="3">
        <v>16</v>
      </c>
      <c r="AF4" s="3">
        <v>27</v>
      </c>
      <c r="AG4" s="3">
        <v>0.59299999999999997</v>
      </c>
      <c r="AH4" s="3">
        <v>10</v>
      </c>
      <c r="AI4" s="3">
        <v>34</v>
      </c>
      <c r="AJ4" s="3">
        <v>8</v>
      </c>
      <c r="AK4" s="3">
        <v>3</v>
      </c>
      <c r="AL4" s="3">
        <v>2</v>
      </c>
      <c r="AM4" s="3">
        <v>23</v>
      </c>
      <c r="AN4" s="3">
        <v>17</v>
      </c>
    </row>
    <row r="5" spans="1:40" x14ac:dyDescent="0.25">
      <c r="A5" s="1">
        <v>3</v>
      </c>
      <c r="B5" s="2">
        <v>44517</v>
      </c>
      <c r="C5" s="3"/>
      <c r="D5" s="3" t="s">
        <v>170</v>
      </c>
      <c r="E5" s="3" t="s">
        <v>23</v>
      </c>
      <c r="F5" s="3">
        <v>93</v>
      </c>
      <c r="G5" s="3">
        <v>40</v>
      </c>
      <c r="H5" s="3">
        <v>28</v>
      </c>
      <c r="I5" s="3">
        <v>62</v>
      </c>
      <c r="J5" s="3">
        <v>0.45200000000000001</v>
      </c>
      <c r="K5" s="3">
        <v>8</v>
      </c>
      <c r="L5" s="3">
        <v>26</v>
      </c>
      <c r="M5" s="3">
        <v>0.308</v>
      </c>
      <c r="N5" s="3">
        <v>29</v>
      </c>
      <c r="O5" s="3">
        <v>39</v>
      </c>
      <c r="P5" s="3">
        <v>0.74399999999999999</v>
      </c>
      <c r="Q5" s="3">
        <v>14</v>
      </c>
      <c r="R5" s="3">
        <v>44</v>
      </c>
      <c r="S5" s="3">
        <v>14</v>
      </c>
      <c r="T5" s="3">
        <v>14</v>
      </c>
      <c r="U5" s="3">
        <v>10</v>
      </c>
      <c r="V5" s="3">
        <v>12</v>
      </c>
      <c r="W5" s="3">
        <v>18</v>
      </c>
      <c r="X5" s="3"/>
      <c r="Y5" s="3">
        <v>14</v>
      </c>
      <c r="Z5" s="3">
        <v>51</v>
      </c>
      <c r="AA5" s="3">
        <v>0.27500000000000002</v>
      </c>
      <c r="AB5" s="3">
        <v>2</v>
      </c>
      <c r="AC5" s="3">
        <v>16</v>
      </c>
      <c r="AD5" s="3">
        <v>0.125</v>
      </c>
      <c r="AE5" s="3">
        <v>10</v>
      </c>
      <c r="AF5" s="3">
        <v>17</v>
      </c>
      <c r="AG5" s="3">
        <v>0.58799999999999997</v>
      </c>
      <c r="AH5" s="3">
        <v>8</v>
      </c>
      <c r="AI5" s="3">
        <v>26</v>
      </c>
      <c r="AJ5" s="3">
        <v>8</v>
      </c>
      <c r="AK5" s="3">
        <v>4</v>
      </c>
      <c r="AL5" s="3">
        <v>3</v>
      </c>
      <c r="AM5" s="3">
        <v>25</v>
      </c>
      <c r="AN5" s="3">
        <v>28</v>
      </c>
    </row>
    <row r="6" spans="1:40" x14ac:dyDescent="0.25">
      <c r="A6" s="1">
        <v>4</v>
      </c>
      <c r="B6" s="2">
        <v>44520</v>
      </c>
      <c r="C6" s="3"/>
      <c r="D6" s="3" t="s">
        <v>171</v>
      </c>
      <c r="E6" s="3" t="s">
        <v>23</v>
      </c>
      <c r="F6" s="3">
        <v>87</v>
      </c>
      <c r="G6" s="3">
        <v>63</v>
      </c>
      <c r="H6" s="3">
        <v>33</v>
      </c>
      <c r="I6" s="3">
        <v>67</v>
      </c>
      <c r="J6" s="3">
        <v>0.49299999999999999</v>
      </c>
      <c r="K6" s="3">
        <v>7</v>
      </c>
      <c r="L6" s="3">
        <v>15</v>
      </c>
      <c r="M6" s="3">
        <v>0.46700000000000003</v>
      </c>
      <c r="N6" s="3">
        <v>14</v>
      </c>
      <c r="O6" s="3">
        <v>19</v>
      </c>
      <c r="P6" s="3">
        <v>0.73699999999999999</v>
      </c>
      <c r="Q6" s="3">
        <v>16</v>
      </c>
      <c r="R6" s="3">
        <v>41</v>
      </c>
      <c r="S6" s="3">
        <v>13</v>
      </c>
      <c r="T6" s="3">
        <v>7</v>
      </c>
      <c r="U6" s="3">
        <v>7</v>
      </c>
      <c r="V6" s="3">
        <v>9</v>
      </c>
      <c r="W6" s="3">
        <v>15</v>
      </c>
      <c r="X6" s="3"/>
      <c r="Y6" s="3">
        <v>24</v>
      </c>
      <c r="Z6" s="3">
        <v>64</v>
      </c>
      <c r="AA6" s="3">
        <v>0.375</v>
      </c>
      <c r="AB6" s="3">
        <v>6</v>
      </c>
      <c r="AC6" s="3">
        <v>19</v>
      </c>
      <c r="AD6" s="3">
        <v>0.316</v>
      </c>
      <c r="AE6" s="3">
        <v>9</v>
      </c>
      <c r="AF6" s="3">
        <v>12</v>
      </c>
      <c r="AG6" s="3">
        <v>0.75</v>
      </c>
      <c r="AH6" s="3">
        <v>9</v>
      </c>
      <c r="AI6" s="3">
        <v>29</v>
      </c>
      <c r="AJ6" s="3">
        <v>10</v>
      </c>
      <c r="AK6" s="3">
        <v>5</v>
      </c>
      <c r="AL6" s="3">
        <v>2</v>
      </c>
      <c r="AM6" s="3">
        <v>11</v>
      </c>
      <c r="AN6" s="3">
        <v>15</v>
      </c>
    </row>
    <row r="7" spans="1:40" x14ac:dyDescent="0.25">
      <c r="A7" s="1">
        <v>5</v>
      </c>
      <c r="B7" s="2">
        <v>44524</v>
      </c>
      <c r="C7" s="3" t="s">
        <v>25</v>
      </c>
      <c r="D7" s="3" t="s">
        <v>172</v>
      </c>
      <c r="E7" s="3" t="s">
        <v>173</v>
      </c>
      <c r="F7" s="3">
        <v>115</v>
      </c>
      <c r="G7" s="3">
        <v>109</v>
      </c>
      <c r="H7" s="3">
        <v>34</v>
      </c>
      <c r="I7" s="3">
        <v>69</v>
      </c>
      <c r="J7" s="3">
        <v>0.49299999999999999</v>
      </c>
      <c r="K7" s="3">
        <v>15</v>
      </c>
      <c r="L7" s="3">
        <v>26</v>
      </c>
      <c r="M7" s="3">
        <v>0.57699999999999996</v>
      </c>
      <c r="N7" s="3">
        <v>32</v>
      </c>
      <c r="O7" s="3">
        <v>38</v>
      </c>
      <c r="P7" s="3">
        <v>0.84199999999999997</v>
      </c>
      <c r="Q7" s="3">
        <v>13</v>
      </c>
      <c r="R7" s="3">
        <v>43</v>
      </c>
      <c r="S7" s="3">
        <v>23</v>
      </c>
      <c r="T7" s="3">
        <v>4</v>
      </c>
      <c r="U7" s="3">
        <v>8</v>
      </c>
      <c r="V7" s="3">
        <v>24</v>
      </c>
      <c r="W7" s="3">
        <v>26</v>
      </c>
      <c r="X7" s="3"/>
      <c r="Y7" s="3">
        <v>32</v>
      </c>
      <c r="Z7" s="3">
        <v>74</v>
      </c>
      <c r="AA7" s="3">
        <v>0.432</v>
      </c>
      <c r="AB7" s="3">
        <v>12</v>
      </c>
      <c r="AC7" s="3">
        <v>30</v>
      </c>
      <c r="AD7" s="3">
        <v>0.4</v>
      </c>
      <c r="AE7" s="3">
        <v>33</v>
      </c>
      <c r="AF7" s="3">
        <v>41</v>
      </c>
      <c r="AG7" s="3">
        <v>0.80500000000000005</v>
      </c>
      <c r="AH7" s="3">
        <v>8</v>
      </c>
      <c r="AI7" s="3">
        <v>30</v>
      </c>
      <c r="AJ7" s="3">
        <v>14</v>
      </c>
      <c r="AK7" s="3">
        <v>13</v>
      </c>
      <c r="AL7" s="3">
        <v>1</v>
      </c>
      <c r="AM7" s="3">
        <v>13</v>
      </c>
      <c r="AN7" s="3">
        <v>24</v>
      </c>
    </row>
    <row r="8" spans="1:40" x14ac:dyDescent="0.25">
      <c r="A8" s="1">
        <v>6</v>
      </c>
      <c r="B8" s="2">
        <v>44525</v>
      </c>
      <c r="C8" s="3" t="s">
        <v>25</v>
      </c>
      <c r="D8" s="3" t="s">
        <v>49</v>
      </c>
      <c r="E8" s="3" t="s">
        <v>30</v>
      </c>
      <c r="F8" s="3">
        <v>60</v>
      </c>
      <c r="G8" s="3">
        <v>64</v>
      </c>
      <c r="H8" s="3">
        <v>23</v>
      </c>
      <c r="I8" s="3">
        <v>64</v>
      </c>
      <c r="J8" s="3">
        <v>0.35899999999999999</v>
      </c>
      <c r="K8" s="3">
        <v>2</v>
      </c>
      <c r="L8" s="3">
        <v>16</v>
      </c>
      <c r="M8" s="3">
        <v>0.125</v>
      </c>
      <c r="N8" s="3">
        <v>12</v>
      </c>
      <c r="O8" s="3">
        <v>17</v>
      </c>
      <c r="P8" s="3">
        <v>0.70599999999999996</v>
      </c>
      <c r="Q8" s="3">
        <v>11</v>
      </c>
      <c r="R8" s="3">
        <v>39</v>
      </c>
      <c r="S8" s="3">
        <v>6</v>
      </c>
      <c r="T8" s="3">
        <v>6</v>
      </c>
      <c r="U8" s="3">
        <v>13</v>
      </c>
      <c r="V8" s="3">
        <v>8</v>
      </c>
      <c r="W8" s="3">
        <v>17</v>
      </c>
      <c r="X8" s="3"/>
      <c r="Y8" s="3">
        <v>23</v>
      </c>
      <c r="Z8" s="3">
        <v>64</v>
      </c>
      <c r="AA8" s="3">
        <v>0.35899999999999999</v>
      </c>
      <c r="AB8" s="3">
        <v>6</v>
      </c>
      <c r="AC8" s="3">
        <v>13</v>
      </c>
      <c r="AD8" s="3">
        <v>0.46200000000000002</v>
      </c>
      <c r="AE8" s="3">
        <v>12</v>
      </c>
      <c r="AF8" s="3">
        <v>19</v>
      </c>
      <c r="AG8" s="3">
        <v>0.63200000000000001</v>
      </c>
      <c r="AH8" s="3">
        <v>12</v>
      </c>
      <c r="AI8" s="3">
        <v>39</v>
      </c>
      <c r="AJ8" s="3">
        <v>12</v>
      </c>
      <c r="AK8" s="3">
        <v>3</v>
      </c>
      <c r="AL8" s="3">
        <v>1</v>
      </c>
      <c r="AM8" s="3">
        <v>10</v>
      </c>
      <c r="AN8" s="3">
        <v>15</v>
      </c>
    </row>
    <row r="9" spans="1:40" x14ac:dyDescent="0.25">
      <c r="A9" s="1">
        <v>7</v>
      </c>
      <c r="B9" s="2">
        <v>44526</v>
      </c>
      <c r="C9" s="3" t="s">
        <v>25</v>
      </c>
      <c r="D9" s="3" t="s">
        <v>48</v>
      </c>
      <c r="E9" s="3" t="s">
        <v>26</v>
      </c>
      <c r="F9" s="3">
        <v>70</v>
      </c>
      <c r="G9" s="3">
        <v>63</v>
      </c>
      <c r="H9" s="3">
        <v>20</v>
      </c>
      <c r="I9" s="3">
        <v>60</v>
      </c>
      <c r="J9" s="3">
        <v>0.33300000000000002</v>
      </c>
      <c r="K9" s="3">
        <v>7</v>
      </c>
      <c r="L9" s="3">
        <v>24</v>
      </c>
      <c r="M9" s="3">
        <v>0.29199999999999998</v>
      </c>
      <c r="N9" s="3">
        <v>23</v>
      </c>
      <c r="O9" s="3">
        <v>28</v>
      </c>
      <c r="P9" s="3">
        <v>0.82099999999999995</v>
      </c>
      <c r="Q9" s="3">
        <v>16</v>
      </c>
      <c r="R9" s="3">
        <v>47</v>
      </c>
      <c r="S9" s="3">
        <v>14</v>
      </c>
      <c r="T9" s="3">
        <v>5</v>
      </c>
      <c r="U9" s="3">
        <v>4</v>
      </c>
      <c r="V9" s="3">
        <v>21</v>
      </c>
      <c r="W9" s="3">
        <v>22</v>
      </c>
      <c r="X9" s="3"/>
      <c r="Y9" s="3">
        <v>22</v>
      </c>
      <c r="Z9" s="3">
        <v>62</v>
      </c>
      <c r="AA9" s="3">
        <v>0.35499999999999998</v>
      </c>
      <c r="AB9" s="3">
        <v>5</v>
      </c>
      <c r="AC9" s="3">
        <v>21</v>
      </c>
      <c r="AD9" s="3">
        <v>0.23799999999999999</v>
      </c>
      <c r="AE9" s="3">
        <v>14</v>
      </c>
      <c r="AF9" s="3">
        <v>24</v>
      </c>
      <c r="AG9" s="3">
        <v>0.58299999999999996</v>
      </c>
      <c r="AH9" s="3">
        <v>8</v>
      </c>
      <c r="AI9" s="3">
        <v>28</v>
      </c>
      <c r="AJ9" s="3">
        <v>8</v>
      </c>
      <c r="AK9" s="3">
        <v>9</v>
      </c>
      <c r="AL9" s="3">
        <v>8</v>
      </c>
      <c r="AM9" s="3">
        <v>11</v>
      </c>
      <c r="AN9" s="3">
        <v>23</v>
      </c>
    </row>
    <row r="10" spans="1:40" x14ac:dyDescent="0.25">
      <c r="A10" s="1">
        <v>8</v>
      </c>
      <c r="B10" s="2">
        <v>44530</v>
      </c>
      <c r="C10" s="3"/>
      <c r="D10" s="3" t="s">
        <v>174</v>
      </c>
      <c r="E10" s="3" t="s">
        <v>23</v>
      </c>
      <c r="F10" s="3">
        <v>72</v>
      </c>
      <c r="G10" s="3">
        <v>63</v>
      </c>
      <c r="H10" s="3">
        <v>24</v>
      </c>
      <c r="I10" s="3">
        <v>55</v>
      </c>
      <c r="J10" s="3">
        <v>0.436</v>
      </c>
      <c r="K10" s="3">
        <v>7</v>
      </c>
      <c r="L10" s="3">
        <v>18</v>
      </c>
      <c r="M10" s="3">
        <v>0.38900000000000001</v>
      </c>
      <c r="N10" s="3">
        <v>17</v>
      </c>
      <c r="O10" s="3">
        <v>25</v>
      </c>
      <c r="P10" s="3">
        <v>0.68</v>
      </c>
      <c r="Q10" s="3">
        <v>13</v>
      </c>
      <c r="R10" s="3">
        <v>31</v>
      </c>
      <c r="S10" s="3">
        <v>15</v>
      </c>
      <c r="T10" s="3">
        <v>6</v>
      </c>
      <c r="U10" s="3">
        <v>6</v>
      </c>
      <c r="V10" s="3">
        <v>7</v>
      </c>
      <c r="W10" s="3">
        <v>12</v>
      </c>
      <c r="X10" s="3"/>
      <c r="Y10" s="3">
        <v>24</v>
      </c>
      <c r="Z10" s="3">
        <v>51</v>
      </c>
      <c r="AA10" s="3">
        <v>0.47099999999999997</v>
      </c>
      <c r="AB10" s="3">
        <v>7</v>
      </c>
      <c r="AC10" s="3">
        <v>18</v>
      </c>
      <c r="AD10" s="3">
        <v>0.38900000000000001</v>
      </c>
      <c r="AE10" s="3">
        <v>8</v>
      </c>
      <c r="AF10" s="3">
        <v>15</v>
      </c>
      <c r="AG10" s="3">
        <v>0.53300000000000003</v>
      </c>
      <c r="AH10" s="3">
        <v>7</v>
      </c>
      <c r="AI10" s="3">
        <v>28</v>
      </c>
      <c r="AJ10" s="3">
        <v>9</v>
      </c>
      <c r="AK10" s="3">
        <v>6</v>
      </c>
      <c r="AL10" s="3">
        <v>3</v>
      </c>
      <c r="AM10" s="3">
        <v>11</v>
      </c>
      <c r="AN10" s="3">
        <v>17</v>
      </c>
    </row>
    <row r="11" spans="1:40" x14ac:dyDescent="0.25">
      <c r="A11" s="1">
        <v>9</v>
      </c>
      <c r="B11" s="2">
        <v>44534</v>
      </c>
      <c r="C11" s="3"/>
      <c r="D11" s="3" t="s">
        <v>175</v>
      </c>
      <c r="E11" s="3" t="s">
        <v>23</v>
      </c>
      <c r="F11" s="3">
        <v>88</v>
      </c>
      <c r="G11" s="3">
        <v>59</v>
      </c>
      <c r="H11" s="3">
        <v>30</v>
      </c>
      <c r="I11" s="3">
        <v>71</v>
      </c>
      <c r="J11" s="3">
        <v>0.42299999999999999</v>
      </c>
      <c r="K11" s="3">
        <v>10</v>
      </c>
      <c r="L11" s="3">
        <v>27</v>
      </c>
      <c r="M11" s="3">
        <v>0.37</v>
      </c>
      <c r="N11" s="3">
        <v>18</v>
      </c>
      <c r="O11" s="3">
        <v>26</v>
      </c>
      <c r="P11" s="3">
        <v>0.69199999999999995</v>
      </c>
      <c r="Q11" s="3">
        <v>20</v>
      </c>
      <c r="R11" s="3">
        <v>44</v>
      </c>
      <c r="S11" s="3">
        <v>18</v>
      </c>
      <c r="T11" s="3">
        <v>9</v>
      </c>
      <c r="U11" s="3">
        <v>10</v>
      </c>
      <c r="V11" s="3">
        <v>6</v>
      </c>
      <c r="W11" s="3">
        <v>16</v>
      </c>
      <c r="X11" s="3"/>
      <c r="Y11" s="3">
        <v>21</v>
      </c>
      <c r="Z11" s="3">
        <v>53</v>
      </c>
      <c r="AA11" s="3">
        <v>0.39600000000000002</v>
      </c>
      <c r="AB11" s="3">
        <v>5</v>
      </c>
      <c r="AC11" s="3">
        <v>12</v>
      </c>
      <c r="AD11" s="3">
        <v>0.41699999999999998</v>
      </c>
      <c r="AE11" s="3">
        <v>12</v>
      </c>
      <c r="AF11" s="3">
        <v>17</v>
      </c>
      <c r="AG11" s="3">
        <v>0.70599999999999996</v>
      </c>
      <c r="AH11" s="3">
        <v>6</v>
      </c>
      <c r="AI11" s="3">
        <v>26</v>
      </c>
      <c r="AJ11" s="3">
        <v>14</v>
      </c>
      <c r="AK11" s="3">
        <v>3</v>
      </c>
      <c r="AL11" s="3">
        <v>3</v>
      </c>
      <c r="AM11" s="3">
        <v>15</v>
      </c>
      <c r="AN11" s="3">
        <v>21</v>
      </c>
    </row>
    <row r="12" spans="1:40" x14ac:dyDescent="0.25">
      <c r="A12" s="1">
        <v>10</v>
      </c>
      <c r="B12" s="2">
        <v>44538</v>
      </c>
      <c r="C12" s="3" t="s">
        <v>28</v>
      </c>
      <c r="D12" s="3" t="s">
        <v>52</v>
      </c>
      <c r="E12" s="3" t="s">
        <v>30</v>
      </c>
      <c r="F12" s="3">
        <v>53</v>
      </c>
      <c r="G12" s="3">
        <v>56</v>
      </c>
      <c r="H12" s="3">
        <v>22</v>
      </c>
      <c r="I12" s="3">
        <v>56</v>
      </c>
      <c r="J12" s="3">
        <v>0.39300000000000002</v>
      </c>
      <c r="K12" s="3">
        <v>3</v>
      </c>
      <c r="L12" s="3">
        <v>21</v>
      </c>
      <c r="M12" s="3">
        <v>0.14299999999999999</v>
      </c>
      <c r="N12" s="3">
        <v>6</v>
      </c>
      <c r="O12" s="3">
        <v>11</v>
      </c>
      <c r="P12" s="3">
        <v>0.54500000000000004</v>
      </c>
      <c r="Q12" s="3">
        <v>13</v>
      </c>
      <c r="R12" s="3">
        <v>35</v>
      </c>
      <c r="S12" s="3">
        <v>10</v>
      </c>
      <c r="T12" s="3">
        <v>8</v>
      </c>
      <c r="U12" s="3">
        <v>2</v>
      </c>
      <c r="V12" s="3">
        <v>14</v>
      </c>
      <c r="W12" s="3">
        <v>20</v>
      </c>
      <c r="X12" s="3"/>
      <c r="Y12" s="3">
        <v>19</v>
      </c>
      <c r="Z12" s="3">
        <v>48</v>
      </c>
      <c r="AA12" s="3">
        <v>0.39600000000000002</v>
      </c>
      <c r="AB12" s="3">
        <v>6</v>
      </c>
      <c r="AC12" s="3">
        <v>16</v>
      </c>
      <c r="AD12" s="3">
        <v>0.375</v>
      </c>
      <c r="AE12" s="3">
        <v>12</v>
      </c>
      <c r="AF12" s="3">
        <v>27</v>
      </c>
      <c r="AG12" s="3">
        <v>0.44400000000000001</v>
      </c>
      <c r="AH12" s="3">
        <v>12</v>
      </c>
      <c r="AI12" s="3">
        <v>31</v>
      </c>
      <c r="AJ12" s="3">
        <v>8</v>
      </c>
      <c r="AK12" s="3">
        <v>6</v>
      </c>
      <c r="AL12" s="3">
        <v>3</v>
      </c>
      <c r="AM12" s="3">
        <v>12</v>
      </c>
      <c r="AN12" s="3">
        <v>13</v>
      </c>
    </row>
    <row r="13" spans="1:40" x14ac:dyDescent="0.25">
      <c r="A13" s="1">
        <v>11</v>
      </c>
      <c r="B13" s="2">
        <v>44541</v>
      </c>
      <c r="C13" s="3" t="s">
        <v>25</v>
      </c>
      <c r="D13" s="3" t="s">
        <v>176</v>
      </c>
      <c r="E13" s="3" t="s">
        <v>23</v>
      </c>
      <c r="F13" s="3">
        <v>74</v>
      </c>
      <c r="G13" s="3">
        <v>64</v>
      </c>
      <c r="H13" s="3">
        <v>24</v>
      </c>
      <c r="I13" s="3">
        <v>57</v>
      </c>
      <c r="J13" s="3">
        <v>0.42099999999999999</v>
      </c>
      <c r="K13" s="3">
        <v>8</v>
      </c>
      <c r="L13" s="3">
        <v>27</v>
      </c>
      <c r="M13" s="3">
        <v>0.29599999999999999</v>
      </c>
      <c r="N13" s="3">
        <v>18</v>
      </c>
      <c r="O13" s="3">
        <v>24</v>
      </c>
      <c r="P13" s="3">
        <v>0.75</v>
      </c>
      <c r="Q13" s="3">
        <v>7</v>
      </c>
      <c r="R13" s="3">
        <v>34</v>
      </c>
      <c r="S13" s="3">
        <v>16</v>
      </c>
      <c r="T13" s="3">
        <v>3</v>
      </c>
      <c r="U13" s="3">
        <v>6</v>
      </c>
      <c r="V13" s="3">
        <v>8</v>
      </c>
      <c r="W13" s="3">
        <v>14</v>
      </c>
      <c r="X13" s="3"/>
      <c r="Y13" s="3">
        <v>24</v>
      </c>
      <c r="Z13" s="3">
        <v>62</v>
      </c>
      <c r="AA13" s="3">
        <v>0.38700000000000001</v>
      </c>
      <c r="AB13" s="3">
        <v>5</v>
      </c>
      <c r="AC13" s="3">
        <v>14</v>
      </c>
      <c r="AD13" s="3">
        <v>0.35699999999999998</v>
      </c>
      <c r="AE13" s="3">
        <v>11</v>
      </c>
      <c r="AF13" s="3">
        <v>13</v>
      </c>
      <c r="AG13" s="3">
        <v>0.84599999999999997</v>
      </c>
      <c r="AH13" s="3">
        <v>11</v>
      </c>
      <c r="AI13" s="3">
        <v>38</v>
      </c>
      <c r="AJ13" s="3">
        <v>8</v>
      </c>
      <c r="AK13" s="3">
        <v>3</v>
      </c>
      <c r="AL13" s="3">
        <v>1</v>
      </c>
      <c r="AM13" s="3">
        <v>11</v>
      </c>
      <c r="AN13" s="3">
        <v>21</v>
      </c>
    </row>
    <row r="14" spans="1:40" x14ac:dyDescent="0.25">
      <c r="A14" s="1">
        <v>12</v>
      </c>
      <c r="B14" s="2">
        <v>44548</v>
      </c>
      <c r="C14" s="3"/>
      <c r="D14" s="3" t="s">
        <v>134</v>
      </c>
      <c r="E14" s="3" t="s">
        <v>30</v>
      </c>
      <c r="F14" s="3">
        <v>53</v>
      </c>
      <c r="G14" s="3">
        <v>57</v>
      </c>
      <c r="H14" s="3">
        <v>19</v>
      </c>
      <c r="I14" s="3">
        <v>61</v>
      </c>
      <c r="J14" s="3">
        <v>0.311</v>
      </c>
      <c r="K14" s="3">
        <v>8</v>
      </c>
      <c r="L14" s="3">
        <v>29</v>
      </c>
      <c r="M14" s="3">
        <v>0.27600000000000002</v>
      </c>
      <c r="N14" s="3">
        <v>7</v>
      </c>
      <c r="O14" s="3">
        <v>13</v>
      </c>
      <c r="P14" s="3">
        <v>0.53800000000000003</v>
      </c>
      <c r="Q14" s="3">
        <v>10</v>
      </c>
      <c r="R14" s="3">
        <v>39</v>
      </c>
      <c r="S14" s="3">
        <v>13</v>
      </c>
      <c r="T14" s="3">
        <v>1</v>
      </c>
      <c r="U14" s="3">
        <v>6</v>
      </c>
      <c r="V14" s="3">
        <v>8</v>
      </c>
      <c r="W14" s="3">
        <v>14</v>
      </c>
      <c r="X14" s="3"/>
      <c r="Y14" s="3">
        <v>23</v>
      </c>
      <c r="Z14" s="3">
        <v>58</v>
      </c>
      <c r="AA14" s="3">
        <v>0.39700000000000002</v>
      </c>
      <c r="AB14" s="3">
        <v>5</v>
      </c>
      <c r="AC14" s="3">
        <v>15</v>
      </c>
      <c r="AD14" s="3">
        <v>0.33300000000000002</v>
      </c>
      <c r="AE14" s="3">
        <v>6</v>
      </c>
      <c r="AF14" s="3">
        <v>14</v>
      </c>
      <c r="AG14" s="3">
        <v>0.42899999999999999</v>
      </c>
      <c r="AH14" s="3">
        <v>7</v>
      </c>
      <c r="AI14" s="3">
        <v>35</v>
      </c>
      <c r="AJ14" s="3">
        <v>10</v>
      </c>
      <c r="AK14" s="3">
        <v>6</v>
      </c>
      <c r="AL14" s="3">
        <v>1</v>
      </c>
      <c r="AM14" s="3">
        <v>6</v>
      </c>
      <c r="AN14" s="3">
        <v>13</v>
      </c>
    </row>
    <row r="15" spans="1:40" x14ac:dyDescent="0.25">
      <c r="A15" s="1">
        <v>13</v>
      </c>
      <c r="B15" s="2">
        <v>44551</v>
      </c>
      <c r="C15" s="3" t="s">
        <v>28</v>
      </c>
      <c r="D15" s="3" t="s">
        <v>74</v>
      </c>
      <c r="E15" s="3" t="s">
        <v>23</v>
      </c>
      <c r="F15" s="3">
        <v>78</v>
      </c>
      <c r="G15" s="3">
        <v>70</v>
      </c>
      <c r="H15" s="3">
        <v>28</v>
      </c>
      <c r="I15" s="3">
        <v>56</v>
      </c>
      <c r="J15" s="3">
        <v>0.5</v>
      </c>
      <c r="K15" s="3">
        <v>6</v>
      </c>
      <c r="L15" s="3">
        <v>20</v>
      </c>
      <c r="M15" s="3">
        <v>0.3</v>
      </c>
      <c r="N15" s="3">
        <v>16</v>
      </c>
      <c r="O15" s="3">
        <v>18</v>
      </c>
      <c r="P15" s="3">
        <v>0.88900000000000001</v>
      </c>
      <c r="Q15" s="3">
        <v>5</v>
      </c>
      <c r="R15" s="3">
        <v>29</v>
      </c>
      <c r="S15" s="3">
        <v>16</v>
      </c>
      <c r="T15" s="3">
        <v>8</v>
      </c>
      <c r="U15" s="3">
        <v>3</v>
      </c>
      <c r="V15" s="3">
        <v>12</v>
      </c>
      <c r="W15" s="3">
        <v>17</v>
      </c>
      <c r="X15" s="3"/>
      <c r="Y15" s="3">
        <v>26</v>
      </c>
      <c r="Z15" s="3">
        <v>54</v>
      </c>
      <c r="AA15" s="3">
        <v>0.48099999999999998</v>
      </c>
      <c r="AB15" s="3">
        <v>5</v>
      </c>
      <c r="AC15" s="3">
        <v>15</v>
      </c>
      <c r="AD15" s="3">
        <v>0.33300000000000002</v>
      </c>
      <c r="AE15" s="3">
        <v>13</v>
      </c>
      <c r="AF15" s="3">
        <v>17</v>
      </c>
      <c r="AG15" s="3">
        <v>0.76500000000000001</v>
      </c>
      <c r="AH15" s="3">
        <v>4</v>
      </c>
      <c r="AI15" s="3">
        <v>26</v>
      </c>
      <c r="AJ15" s="3">
        <v>15</v>
      </c>
      <c r="AK15" s="3">
        <v>5</v>
      </c>
      <c r="AL15" s="3">
        <v>4</v>
      </c>
      <c r="AM15" s="3">
        <v>13</v>
      </c>
      <c r="AN15" s="3">
        <v>18</v>
      </c>
    </row>
    <row r="16" spans="1:40" x14ac:dyDescent="0.25">
      <c r="A16" s="1">
        <v>14</v>
      </c>
      <c r="B16" s="2">
        <v>44569</v>
      </c>
      <c r="C16" s="3" t="s">
        <v>28</v>
      </c>
      <c r="D16" s="3" t="s">
        <v>177</v>
      </c>
      <c r="E16" s="3" t="s">
        <v>54</v>
      </c>
      <c r="F16" s="3">
        <v>87</v>
      </c>
      <c r="G16" s="3">
        <v>90</v>
      </c>
      <c r="H16" s="3">
        <v>31</v>
      </c>
      <c r="I16" s="3">
        <v>66</v>
      </c>
      <c r="J16" s="3">
        <v>0.47</v>
      </c>
      <c r="K16" s="3">
        <v>14</v>
      </c>
      <c r="L16" s="3">
        <v>23</v>
      </c>
      <c r="M16" s="3">
        <v>0.60899999999999999</v>
      </c>
      <c r="N16" s="3">
        <v>11</v>
      </c>
      <c r="O16" s="3">
        <v>12</v>
      </c>
      <c r="P16" s="3">
        <v>0.91700000000000004</v>
      </c>
      <c r="Q16" s="3">
        <v>15</v>
      </c>
      <c r="R16" s="3">
        <v>36</v>
      </c>
      <c r="S16" s="3">
        <v>18</v>
      </c>
      <c r="T16" s="3">
        <v>6</v>
      </c>
      <c r="U16" s="3">
        <v>7</v>
      </c>
      <c r="V16" s="3">
        <v>18</v>
      </c>
      <c r="W16" s="3">
        <v>19</v>
      </c>
      <c r="X16" s="3"/>
      <c r="Y16" s="3">
        <v>32</v>
      </c>
      <c r="Z16" s="3">
        <v>59</v>
      </c>
      <c r="AA16" s="3">
        <v>0.54200000000000004</v>
      </c>
      <c r="AB16" s="3">
        <v>6</v>
      </c>
      <c r="AC16" s="3">
        <v>15</v>
      </c>
      <c r="AD16" s="3">
        <v>0.4</v>
      </c>
      <c r="AE16" s="3">
        <v>20</v>
      </c>
      <c r="AF16" s="3">
        <v>24</v>
      </c>
      <c r="AG16" s="3">
        <v>0.83299999999999996</v>
      </c>
      <c r="AH16" s="3">
        <v>7</v>
      </c>
      <c r="AI16" s="3">
        <v>22</v>
      </c>
      <c r="AJ16" s="3">
        <v>10</v>
      </c>
      <c r="AK16" s="3">
        <v>9</v>
      </c>
      <c r="AL16" s="3">
        <v>9</v>
      </c>
      <c r="AM16" s="3">
        <v>12</v>
      </c>
      <c r="AN16" s="3">
        <v>12</v>
      </c>
    </row>
    <row r="17" spans="1:40" x14ac:dyDescent="0.25">
      <c r="A17" s="1">
        <v>15</v>
      </c>
      <c r="B17" s="2">
        <v>44573</v>
      </c>
      <c r="C17" s="3"/>
      <c r="D17" s="3" t="s">
        <v>178</v>
      </c>
      <c r="E17" s="3" t="s">
        <v>26</v>
      </c>
      <c r="F17" s="3">
        <v>86</v>
      </c>
      <c r="G17" s="3">
        <v>78</v>
      </c>
      <c r="H17" s="3">
        <v>30</v>
      </c>
      <c r="I17" s="3">
        <v>63</v>
      </c>
      <c r="J17" s="3">
        <v>0.47599999999999998</v>
      </c>
      <c r="K17" s="3">
        <v>9</v>
      </c>
      <c r="L17" s="3">
        <v>22</v>
      </c>
      <c r="M17" s="3">
        <v>0.40899999999999997</v>
      </c>
      <c r="N17" s="3">
        <v>17</v>
      </c>
      <c r="O17" s="3">
        <v>26</v>
      </c>
      <c r="P17" s="3">
        <v>0.65400000000000003</v>
      </c>
      <c r="Q17" s="3">
        <v>9</v>
      </c>
      <c r="R17" s="3">
        <v>39</v>
      </c>
      <c r="S17" s="3">
        <v>17</v>
      </c>
      <c r="T17" s="3">
        <v>5</v>
      </c>
      <c r="U17" s="3">
        <v>14</v>
      </c>
      <c r="V17" s="3">
        <v>15</v>
      </c>
      <c r="W17" s="3">
        <v>13</v>
      </c>
      <c r="X17" s="3"/>
      <c r="Y17" s="3">
        <v>27</v>
      </c>
      <c r="Z17" s="3">
        <v>78</v>
      </c>
      <c r="AA17" s="3">
        <v>0.34599999999999997</v>
      </c>
      <c r="AB17" s="3">
        <v>10</v>
      </c>
      <c r="AC17" s="3">
        <v>25</v>
      </c>
      <c r="AD17" s="3">
        <v>0.4</v>
      </c>
      <c r="AE17" s="3">
        <v>14</v>
      </c>
      <c r="AF17" s="3">
        <v>20</v>
      </c>
      <c r="AG17" s="3">
        <v>0.7</v>
      </c>
      <c r="AH17" s="3">
        <v>17</v>
      </c>
      <c r="AI17" s="3">
        <v>42</v>
      </c>
      <c r="AJ17" s="3">
        <v>16</v>
      </c>
      <c r="AK17" s="3">
        <v>7</v>
      </c>
      <c r="AL17" s="3">
        <v>4</v>
      </c>
      <c r="AM17" s="3">
        <v>13</v>
      </c>
      <c r="AN17" s="3">
        <v>26</v>
      </c>
    </row>
    <row r="18" spans="1:40" x14ac:dyDescent="0.25">
      <c r="A18" s="1">
        <v>16</v>
      </c>
      <c r="B18" s="2">
        <v>44579</v>
      </c>
      <c r="C18" s="3"/>
      <c r="D18" s="3" t="s">
        <v>179</v>
      </c>
      <c r="E18" s="3" t="s">
        <v>23</v>
      </c>
      <c r="F18" s="3">
        <v>76</v>
      </c>
      <c r="G18" s="3">
        <v>59</v>
      </c>
      <c r="H18" s="3">
        <v>27</v>
      </c>
      <c r="I18" s="3">
        <v>64</v>
      </c>
      <c r="J18" s="3">
        <v>0.42199999999999999</v>
      </c>
      <c r="K18" s="3">
        <v>7</v>
      </c>
      <c r="L18" s="3">
        <v>22</v>
      </c>
      <c r="M18" s="3">
        <v>0.318</v>
      </c>
      <c r="N18" s="3">
        <v>15</v>
      </c>
      <c r="O18" s="3">
        <v>23</v>
      </c>
      <c r="P18" s="3">
        <v>0.65200000000000002</v>
      </c>
      <c r="Q18" s="3">
        <v>14</v>
      </c>
      <c r="R18" s="3">
        <v>46</v>
      </c>
      <c r="S18" s="3">
        <v>12</v>
      </c>
      <c r="T18" s="3">
        <v>5</v>
      </c>
      <c r="U18" s="3">
        <v>10</v>
      </c>
      <c r="V18" s="3">
        <v>9</v>
      </c>
      <c r="W18" s="3">
        <v>24</v>
      </c>
      <c r="X18" s="3"/>
      <c r="Y18" s="3">
        <v>18</v>
      </c>
      <c r="Z18" s="3">
        <v>59</v>
      </c>
      <c r="AA18" s="3">
        <v>0.30499999999999999</v>
      </c>
      <c r="AB18" s="3">
        <v>5</v>
      </c>
      <c r="AC18" s="3">
        <v>16</v>
      </c>
      <c r="AD18" s="3">
        <v>0.313</v>
      </c>
      <c r="AE18" s="3">
        <v>18</v>
      </c>
      <c r="AF18" s="3">
        <v>29</v>
      </c>
      <c r="AG18" s="3">
        <v>0.621</v>
      </c>
      <c r="AH18" s="3">
        <v>10</v>
      </c>
      <c r="AI18" s="3">
        <v>33</v>
      </c>
      <c r="AJ18" s="3">
        <v>5</v>
      </c>
      <c r="AK18" s="3">
        <v>5</v>
      </c>
      <c r="AL18" s="3">
        <v>1</v>
      </c>
      <c r="AM18" s="3">
        <v>9</v>
      </c>
      <c r="AN18" s="3">
        <v>17</v>
      </c>
    </row>
    <row r="19" spans="1:40" x14ac:dyDescent="0.25">
      <c r="A19" s="1">
        <v>17</v>
      </c>
      <c r="B19" s="2">
        <v>44581</v>
      </c>
      <c r="C19" s="3" t="s">
        <v>28</v>
      </c>
      <c r="D19" s="3" t="s">
        <v>179</v>
      </c>
      <c r="E19" s="3" t="s">
        <v>23</v>
      </c>
      <c r="F19" s="3">
        <v>75</v>
      </c>
      <c r="G19" s="3">
        <v>56</v>
      </c>
      <c r="H19" s="3">
        <v>28</v>
      </c>
      <c r="I19" s="3">
        <v>62</v>
      </c>
      <c r="J19" s="3">
        <v>0.45200000000000001</v>
      </c>
      <c r="K19" s="3">
        <v>7</v>
      </c>
      <c r="L19" s="3">
        <v>20</v>
      </c>
      <c r="M19" s="3">
        <v>0.35</v>
      </c>
      <c r="N19" s="3">
        <v>12</v>
      </c>
      <c r="O19" s="3">
        <v>12</v>
      </c>
      <c r="P19" s="3">
        <v>1</v>
      </c>
      <c r="Q19" s="3">
        <v>10</v>
      </c>
      <c r="R19" s="3">
        <v>37</v>
      </c>
      <c r="S19" s="3">
        <v>13</v>
      </c>
      <c r="T19" s="3">
        <v>4</v>
      </c>
      <c r="U19" s="3">
        <v>5</v>
      </c>
      <c r="V19" s="3">
        <v>13</v>
      </c>
      <c r="W19" s="3">
        <v>20</v>
      </c>
      <c r="X19" s="3"/>
      <c r="Y19" s="3">
        <v>19</v>
      </c>
      <c r="Z19" s="3">
        <v>50</v>
      </c>
      <c r="AA19" s="3">
        <v>0.38</v>
      </c>
      <c r="AB19" s="3">
        <v>4</v>
      </c>
      <c r="AC19" s="3">
        <v>19</v>
      </c>
      <c r="AD19" s="3">
        <v>0.21099999999999999</v>
      </c>
      <c r="AE19" s="3">
        <v>14</v>
      </c>
      <c r="AF19" s="3">
        <v>22</v>
      </c>
      <c r="AG19" s="3">
        <v>0.63600000000000001</v>
      </c>
      <c r="AH19" s="3">
        <v>5</v>
      </c>
      <c r="AI19" s="3">
        <v>21</v>
      </c>
      <c r="AJ19" s="3">
        <v>8</v>
      </c>
      <c r="AK19" s="3">
        <v>7</v>
      </c>
      <c r="AL19" s="3">
        <v>1</v>
      </c>
      <c r="AM19" s="3">
        <v>10</v>
      </c>
      <c r="AN19" s="3">
        <v>15</v>
      </c>
    </row>
    <row r="20" spans="1:40" x14ac:dyDescent="0.25">
      <c r="A20" s="1">
        <v>18</v>
      </c>
      <c r="B20" s="2">
        <v>44586</v>
      </c>
      <c r="C20" s="3"/>
      <c r="D20" s="3" t="s">
        <v>180</v>
      </c>
      <c r="E20" s="3" t="s">
        <v>23</v>
      </c>
      <c r="F20" s="3">
        <v>96</v>
      </c>
      <c r="G20" s="3">
        <v>73</v>
      </c>
      <c r="H20" s="3">
        <v>34</v>
      </c>
      <c r="I20" s="3">
        <v>68</v>
      </c>
      <c r="J20" s="3">
        <v>0.5</v>
      </c>
      <c r="K20" s="3">
        <v>10</v>
      </c>
      <c r="L20" s="3">
        <v>24</v>
      </c>
      <c r="M20" s="3">
        <v>0.41699999999999998</v>
      </c>
      <c r="N20" s="3">
        <v>18</v>
      </c>
      <c r="O20" s="3">
        <v>23</v>
      </c>
      <c r="P20" s="3">
        <v>0.78300000000000003</v>
      </c>
      <c r="Q20" s="3">
        <v>16</v>
      </c>
      <c r="R20" s="3">
        <v>35</v>
      </c>
      <c r="S20" s="3">
        <v>21</v>
      </c>
      <c r="T20" s="3">
        <v>5</v>
      </c>
      <c r="U20" s="3">
        <v>6</v>
      </c>
      <c r="V20" s="3">
        <v>7</v>
      </c>
      <c r="W20" s="3">
        <v>15</v>
      </c>
      <c r="X20" s="3"/>
      <c r="Y20" s="3">
        <v>27</v>
      </c>
      <c r="Z20" s="3">
        <v>60</v>
      </c>
      <c r="AA20" s="3">
        <v>0.45</v>
      </c>
      <c r="AB20" s="3">
        <v>11</v>
      </c>
      <c r="AC20" s="3">
        <v>21</v>
      </c>
      <c r="AD20" s="3">
        <v>0.52400000000000002</v>
      </c>
      <c r="AE20" s="3">
        <v>8</v>
      </c>
      <c r="AF20" s="3">
        <v>12</v>
      </c>
      <c r="AG20" s="3">
        <v>0.66700000000000004</v>
      </c>
      <c r="AH20" s="3">
        <v>10</v>
      </c>
      <c r="AI20" s="3">
        <v>23</v>
      </c>
      <c r="AJ20" s="3">
        <v>11</v>
      </c>
      <c r="AK20" s="3">
        <v>6</v>
      </c>
      <c r="AL20" s="3">
        <v>1</v>
      </c>
      <c r="AM20" s="3">
        <v>11</v>
      </c>
      <c r="AN20" s="3">
        <v>16</v>
      </c>
    </row>
    <row r="21" spans="1:40" x14ac:dyDescent="0.25">
      <c r="A21" s="1">
        <v>19</v>
      </c>
      <c r="B21" s="2">
        <v>44590</v>
      </c>
      <c r="C21" s="3" t="s">
        <v>28</v>
      </c>
      <c r="D21" s="3" t="s">
        <v>181</v>
      </c>
      <c r="E21" s="3" t="s">
        <v>23</v>
      </c>
      <c r="F21" s="3">
        <v>57</v>
      </c>
      <c r="G21" s="3">
        <v>50</v>
      </c>
      <c r="H21" s="3">
        <v>22</v>
      </c>
      <c r="I21" s="3">
        <v>59</v>
      </c>
      <c r="J21" s="3">
        <v>0.373</v>
      </c>
      <c r="K21" s="3">
        <v>2</v>
      </c>
      <c r="L21" s="3">
        <v>15</v>
      </c>
      <c r="M21" s="3">
        <v>0.13300000000000001</v>
      </c>
      <c r="N21" s="3">
        <v>11</v>
      </c>
      <c r="O21" s="3">
        <v>15</v>
      </c>
      <c r="P21" s="3">
        <v>0.73299999999999998</v>
      </c>
      <c r="Q21" s="3">
        <v>14</v>
      </c>
      <c r="R21" s="3">
        <v>41</v>
      </c>
      <c r="S21" s="3">
        <v>8</v>
      </c>
      <c r="T21" s="3">
        <v>5</v>
      </c>
      <c r="U21" s="3">
        <v>4</v>
      </c>
      <c r="V21" s="3">
        <v>12</v>
      </c>
      <c r="W21" s="3">
        <v>18</v>
      </c>
      <c r="X21" s="3"/>
      <c r="Y21" s="3">
        <v>15</v>
      </c>
      <c r="Z21" s="3">
        <v>52</v>
      </c>
      <c r="AA21" s="3">
        <v>0.28799999999999998</v>
      </c>
      <c r="AB21" s="3">
        <v>4</v>
      </c>
      <c r="AC21" s="3">
        <v>15</v>
      </c>
      <c r="AD21" s="3">
        <v>0.26700000000000002</v>
      </c>
      <c r="AE21" s="3">
        <v>16</v>
      </c>
      <c r="AF21" s="3">
        <v>23</v>
      </c>
      <c r="AG21" s="3">
        <v>0.69599999999999995</v>
      </c>
      <c r="AH21" s="3">
        <v>10</v>
      </c>
      <c r="AI21" s="3">
        <v>32</v>
      </c>
      <c r="AJ21" s="3">
        <v>5</v>
      </c>
      <c r="AK21" s="3">
        <v>7</v>
      </c>
      <c r="AL21" s="3">
        <v>4</v>
      </c>
      <c r="AM21" s="3">
        <v>9</v>
      </c>
      <c r="AN21" s="3">
        <v>19</v>
      </c>
    </row>
    <row r="22" spans="1:40" x14ac:dyDescent="0.25">
      <c r="A22" s="1">
        <v>20</v>
      </c>
      <c r="B22" s="2">
        <v>44593</v>
      </c>
      <c r="C22" s="3"/>
      <c r="D22" s="3" t="s">
        <v>182</v>
      </c>
      <c r="E22" s="3" t="s">
        <v>30</v>
      </c>
      <c r="F22" s="3">
        <v>55</v>
      </c>
      <c r="G22" s="3">
        <v>59</v>
      </c>
      <c r="H22" s="3">
        <v>20</v>
      </c>
      <c r="I22" s="3">
        <v>67</v>
      </c>
      <c r="J22" s="3">
        <v>0.29899999999999999</v>
      </c>
      <c r="K22" s="3">
        <v>5</v>
      </c>
      <c r="L22" s="3">
        <v>21</v>
      </c>
      <c r="M22" s="3">
        <v>0.23799999999999999</v>
      </c>
      <c r="N22" s="3">
        <v>10</v>
      </c>
      <c r="O22" s="3">
        <v>14</v>
      </c>
      <c r="P22" s="3">
        <v>0.71399999999999997</v>
      </c>
      <c r="Q22" s="3">
        <v>16</v>
      </c>
      <c r="R22" s="3">
        <v>38</v>
      </c>
      <c r="S22" s="3">
        <v>8</v>
      </c>
      <c r="T22" s="3">
        <v>8</v>
      </c>
      <c r="U22" s="3">
        <v>6</v>
      </c>
      <c r="V22" s="3">
        <v>7</v>
      </c>
      <c r="W22" s="3">
        <v>12</v>
      </c>
      <c r="X22" s="3"/>
      <c r="Y22" s="3">
        <v>22</v>
      </c>
      <c r="Z22" s="3">
        <v>56</v>
      </c>
      <c r="AA22" s="3">
        <v>0.39300000000000002</v>
      </c>
      <c r="AB22" s="3">
        <v>7</v>
      </c>
      <c r="AC22" s="3">
        <v>17</v>
      </c>
      <c r="AD22" s="3">
        <v>0.41199999999999998</v>
      </c>
      <c r="AE22" s="3">
        <v>8</v>
      </c>
      <c r="AF22" s="3">
        <v>9</v>
      </c>
      <c r="AG22" s="3">
        <v>0.88900000000000001</v>
      </c>
      <c r="AH22" s="3">
        <v>10</v>
      </c>
      <c r="AI22" s="3">
        <v>40</v>
      </c>
      <c r="AJ22" s="3">
        <v>7</v>
      </c>
      <c r="AK22" s="3">
        <v>3</v>
      </c>
      <c r="AL22" s="3">
        <v>2</v>
      </c>
      <c r="AM22" s="3">
        <v>13</v>
      </c>
      <c r="AN22" s="3">
        <v>11</v>
      </c>
    </row>
    <row r="23" spans="1:40" x14ac:dyDescent="0.25">
      <c r="A23" s="1">
        <v>21</v>
      </c>
      <c r="B23" s="2">
        <v>44597</v>
      </c>
      <c r="C23" s="3" t="s">
        <v>28</v>
      </c>
      <c r="D23" s="3" t="s">
        <v>50</v>
      </c>
      <c r="E23" s="3" t="s">
        <v>30</v>
      </c>
      <c r="F23" s="3">
        <v>74</v>
      </c>
      <c r="G23" s="3">
        <v>85</v>
      </c>
      <c r="H23" s="3">
        <v>26</v>
      </c>
      <c r="I23" s="3">
        <v>52</v>
      </c>
      <c r="J23" s="3">
        <v>0.5</v>
      </c>
      <c r="K23" s="3">
        <v>8</v>
      </c>
      <c r="L23" s="3">
        <v>20</v>
      </c>
      <c r="M23" s="3">
        <v>0.4</v>
      </c>
      <c r="N23" s="3">
        <v>14</v>
      </c>
      <c r="O23" s="3">
        <v>16</v>
      </c>
      <c r="P23" s="3">
        <v>0.875</v>
      </c>
      <c r="Q23" s="3">
        <v>6</v>
      </c>
      <c r="R23" s="3">
        <v>19</v>
      </c>
      <c r="S23" s="3">
        <v>14</v>
      </c>
      <c r="T23" s="3">
        <v>9</v>
      </c>
      <c r="U23" s="3">
        <v>3</v>
      </c>
      <c r="V23" s="3">
        <v>15</v>
      </c>
      <c r="W23" s="3">
        <v>20</v>
      </c>
      <c r="X23" s="3"/>
      <c r="Y23" s="3">
        <v>29</v>
      </c>
      <c r="Z23" s="3">
        <v>49</v>
      </c>
      <c r="AA23" s="3">
        <v>0.59199999999999997</v>
      </c>
      <c r="AB23" s="3">
        <v>6</v>
      </c>
      <c r="AC23" s="3">
        <v>11</v>
      </c>
      <c r="AD23" s="3">
        <v>0.54500000000000004</v>
      </c>
      <c r="AE23" s="3">
        <v>21</v>
      </c>
      <c r="AF23" s="3">
        <v>22</v>
      </c>
      <c r="AG23" s="3">
        <v>0.95499999999999996</v>
      </c>
      <c r="AH23" s="3">
        <v>5</v>
      </c>
      <c r="AI23" s="3">
        <v>24</v>
      </c>
      <c r="AJ23" s="3">
        <v>13</v>
      </c>
      <c r="AK23" s="3">
        <v>10</v>
      </c>
      <c r="AL23" s="3">
        <v>2</v>
      </c>
      <c r="AM23" s="3">
        <v>13</v>
      </c>
      <c r="AN23" s="3">
        <v>16</v>
      </c>
    </row>
    <row r="24" spans="1:40" x14ac:dyDescent="0.25">
      <c r="A24" s="1">
        <v>22</v>
      </c>
      <c r="B24" s="2">
        <v>44600</v>
      </c>
      <c r="C24" s="3"/>
      <c r="D24" s="3" t="s">
        <v>74</v>
      </c>
      <c r="E24" s="3" t="s">
        <v>23</v>
      </c>
      <c r="F24" s="3">
        <v>80</v>
      </c>
      <c r="G24" s="3">
        <v>72</v>
      </c>
      <c r="H24" s="3">
        <v>27</v>
      </c>
      <c r="I24" s="3">
        <v>57</v>
      </c>
      <c r="J24" s="3">
        <v>0.47399999999999998</v>
      </c>
      <c r="K24" s="3">
        <v>6</v>
      </c>
      <c r="L24" s="3">
        <v>14</v>
      </c>
      <c r="M24" s="3">
        <v>0.42899999999999999</v>
      </c>
      <c r="N24" s="3">
        <v>20</v>
      </c>
      <c r="O24" s="3">
        <v>23</v>
      </c>
      <c r="P24" s="3">
        <v>0.87</v>
      </c>
      <c r="Q24" s="3">
        <v>13</v>
      </c>
      <c r="R24" s="3">
        <v>43</v>
      </c>
      <c r="S24" s="3">
        <v>12</v>
      </c>
      <c r="T24" s="3">
        <v>5</v>
      </c>
      <c r="U24" s="3">
        <v>5</v>
      </c>
      <c r="V24" s="3">
        <v>14</v>
      </c>
      <c r="W24" s="3">
        <v>18</v>
      </c>
      <c r="X24" s="3"/>
      <c r="Y24" s="3">
        <v>25</v>
      </c>
      <c r="Z24" s="3">
        <v>62</v>
      </c>
      <c r="AA24" s="3">
        <v>0.40300000000000002</v>
      </c>
      <c r="AB24" s="3">
        <v>9</v>
      </c>
      <c r="AC24" s="3">
        <v>24</v>
      </c>
      <c r="AD24" s="3">
        <v>0.375</v>
      </c>
      <c r="AE24" s="3">
        <v>13</v>
      </c>
      <c r="AF24" s="3">
        <v>20</v>
      </c>
      <c r="AG24" s="3">
        <v>0.65</v>
      </c>
      <c r="AH24" s="3">
        <v>7</v>
      </c>
      <c r="AI24" s="3">
        <v>22</v>
      </c>
      <c r="AJ24" s="3">
        <v>13</v>
      </c>
      <c r="AK24" s="3">
        <v>11</v>
      </c>
      <c r="AL24" s="3">
        <v>4</v>
      </c>
      <c r="AM24" s="3">
        <v>6</v>
      </c>
      <c r="AN24" s="3">
        <v>19</v>
      </c>
    </row>
    <row r="25" spans="1:40" x14ac:dyDescent="0.25">
      <c r="A25" s="1">
        <v>23</v>
      </c>
      <c r="B25" s="2">
        <v>44603</v>
      </c>
      <c r="C25" s="3" t="s">
        <v>28</v>
      </c>
      <c r="D25" s="3" t="s">
        <v>183</v>
      </c>
      <c r="E25" s="3" t="s">
        <v>30</v>
      </c>
      <c r="F25" s="3">
        <v>68</v>
      </c>
      <c r="G25" s="3">
        <v>74</v>
      </c>
      <c r="H25" s="3">
        <v>23</v>
      </c>
      <c r="I25" s="3">
        <v>60</v>
      </c>
      <c r="J25" s="3">
        <v>0.38300000000000001</v>
      </c>
      <c r="K25" s="3">
        <v>8</v>
      </c>
      <c r="L25" s="3">
        <v>24</v>
      </c>
      <c r="M25" s="3">
        <v>0.33300000000000002</v>
      </c>
      <c r="N25" s="3">
        <v>14</v>
      </c>
      <c r="O25" s="3">
        <v>19</v>
      </c>
      <c r="P25" s="3">
        <v>0.73699999999999999</v>
      </c>
      <c r="Q25" s="3">
        <v>10</v>
      </c>
      <c r="R25" s="3">
        <v>28</v>
      </c>
      <c r="S25" s="3">
        <v>11</v>
      </c>
      <c r="T25" s="3">
        <v>9</v>
      </c>
      <c r="U25" s="3">
        <v>4</v>
      </c>
      <c r="V25" s="3">
        <v>8</v>
      </c>
      <c r="W25" s="3">
        <v>23</v>
      </c>
      <c r="X25" s="3"/>
      <c r="Y25" s="3">
        <v>26</v>
      </c>
      <c r="Z25" s="3">
        <v>53</v>
      </c>
      <c r="AA25" s="3">
        <v>0.49099999999999999</v>
      </c>
      <c r="AB25" s="3">
        <v>4</v>
      </c>
      <c r="AC25" s="3">
        <v>14</v>
      </c>
      <c r="AD25" s="3">
        <v>0.28599999999999998</v>
      </c>
      <c r="AE25" s="3">
        <v>18</v>
      </c>
      <c r="AF25" s="3">
        <v>26</v>
      </c>
      <c r="AG25" s="3">
        <v>0.69199999999999995</v>
      </c>
      <c r="AH25" s="3">
        <v>6</v>
      </c>
      <c r="AI25" s="3">
        <v>31</v>
      </c>
      <c r="AJ25" s="3">
        <v>13</v>
      </c>
      <c r="AK25" s="3">
        <v>5</v>
      </c>
      <c r="AL25" s="3">
        <v>7</v>
      </c>
      <c r="AM25" s="3">
        <v>10</v>
      </c>
      <c r="AN25" s="3">
        <v>15</v>
      </c>
    </row>
    <row r="26" spans="1:40" x14ac:dyDescent="0.25">
      <c r="A26" s="1">
        <v>24</v>
      </c>
      <c r="B26" s="2">
        <v>44605</v>
      </c>
      <c r="C26" s="3" t="s">
        <v>28</v>
      </c>
      <c r="D26" s="3" t="s">
        <v>178</v>
      </c>
      <c r="E26" s="3" t="s">
        <v>23</v>
      </c>
      <c r="F26" s="3">
        <v>63</v>
      </c>
      <c r="G26" s="3">
        <v>60</v>
      </c>
      <c r="H26" s="3">
        <v>24</v>
      </c>
      <c r="I26" s="3">
        <v>66</v>
      </c>
      <c r="J26" s="3">
        <v>0.36399999999999999</v>
      </c>
      <c r="K26" s="3">
        <v>9</v>
      </c>
      <c r="L26" s="3">
        <v>25</v>
      </c>
      <c r="M26" s="3">
        <v>0.36</v>
      </c>
      <c r="N26" s="3">
        <v>6</v>
      </c>
      <c r="O26" s="3">
        <v>9</v>
      </c>
      <c r="P26" s="3">
        <v>0.66700000000000004</v>
      </c>
      <c r="Q26" s="3">
        <v>12</v>
      </c>
      <c r="R26" s="3">
        <v>47</v>
      </c>
      <c r="S26" s="3">
        <v>14</v>
      </c>
      <c r="T26" s="3">
        <v>5</v>
      </c>
      <c r="U26" s="3">
        <v>13</v>
      </c>
      <c r="V26" s="3">
        <v>14</v>
      </c>
      <c r="W26" s="3">
        <v>17</v>
      </c>
      <c r="X26" s="3"/>
      <c r="Y26" s="3">
        <v>24</v>
      </c>
      <c r="Z26" s="3">
        <v>71</v>
      </c>
      <c r="AA26" s="3">
        <v>0.33800000000000002</v>
      </c>
      <c r="AB26" s="3">
        <v>5</v>
      </c>
      <c r="AC26" s="3">
        <v>21</v>
      </c>
      <c r="AD26" s="3">
        <v>0.23799999999999999</v>
      </c>
      <c r="AE26" s="3">
        <v>7</v>
      </c>
      <c r="AF26" s="3">
        <v>13</v>
      </c>
      <c r="AG26" s="3">
        <v>0.53800000000000003</v>
      </c>
      <c r="AH26" s="3">
        <v>10</v>
      </c>
      <c r="AI26" s="3">
        <v>38</v>
      </c>
      <c r="AJ26" s="3">
        <v>17</v>
      </c>
      <c r="AK26" s="3">
        <v>5</v>
      </c>
      <c r="AL26" s="3">
        <v>9</v>
      </c>
      <c r="AM26" s="3">
        <v>8</v>
      </c>
      <c r="AN26" s="3">
        <v>14</v>
      </c>
    </row>
    <row r="27" spans="1:40" x14ac:dyDescent="0.25">
      <c r="A27" s="1">
        <v>25</v>
      </c>
      <c r="B27" s="2">
        <v>44608</v>
      </c>
      <c r="C27" s="3"/>
      <c r="D27" s="3" t="s">
        <v>177</v>
      </c>
      <c r="E27" s="3" t="s">
        <v>23</v>
      </c>
      <c r="F27" s="3">
        <v>70</v>
      </c>
      <c r="G27" s="3">
        <v>65</v>
      </c>
      <c r="H27" s="3">
        <v>27</v>
      </c>
      <c r="I27" s="3">
        <v>60</v>
      </c>
      <c r="J27" s="3">
        <v>0.45</v>
      </c>
      <c r="K27" s="3">
        <v>4</v>
      </c>
      <c r="L27" s="3">
        <v>18</v>
      </c>
      <c r="M27" s="3">
        <v>0.222</v>
      </c>
      <c r="N27" s="3">
        <v>12</v>
      </c>
      <c r="O27" s="3">
        <v>20</v>
      </c>
      <c r="P27" s="3">
        <v>0.6</v>
      </c>
      <c r="Q27" s="3">
        <v>14</v>
      </c>
      <c r="R27" s="3">
        <v>38</v>
      </c>
      <c r="S27" s="3">
        <v>15</v>
      </c>
      <c r="T27" s="3">
        <v>2</v>
      </c>
      <c r="U27" s="3">
        <v>6</v>
      </c>
      <c r="V27" s="3">
        <v>8</v>
      </c>
      <c r="W27" s="3">
        <v>9</v>
      </c>
      <c r="X27" s="3"/>
      <c r="Y27" s="3">
        <v>26</v>
      </c>
      <c r="Z27" s="3">
        <v>61</v>
      </c>
      <c r="AA27" s="3">
        <v>0.42599999999999999</v>
      </c>
      <c r="AB27" s="3">
        <v>9</v>
      </c>
      <c r="AC27" s="3">
        <v>23</v>
      </c>
      <c r="AD27" s="3">
        <v>0.39100000000000001</v>
      </c>
      <c r="AE27" s="3">
        <v>4</v>
      </c>
      <c r="AF27" s="3">
        <v>6</v>
      </c>
      <c r="AG27" s="3">
        <v>0.66700000000000004</v>
      </c>
      <c r="AH27" s="3">
        <v>9</v>
      </c>
      <c r="AI27" s="3">
        <v>29</v>
      </c>
      <c r="AJ27" s="3">
        <v>9</v>
      </c>
      <c r="AK27" s="3">
        <v>5</v>
      </c>
      <c r="AL27" s="3">
        <v>3</v>
      </c>
      <c r="AM27" s="3">
        <v>10</v>
      </c>
      <c r="AN27" s="3">
        <v>20</v>
      </c>
    </row>
    <row r="28" spans="1:40" x14ac:dyDescent="0.25">
      <c r="A28" s="1">
        <v>26</v>
      </c>
      <c r="B28" s="2">
        <v>44611</v>
      </c>
      <c r="C28" s="3"/>
      <c r="D28" s="3" t="s">
        <v>183</v>
      </c>
      <c r="E28" s="3" t="s">
        <v>23</v>
      </c>
      <c r="F28" s="3">
        <v>72</v>
      </c>
      <c r="G28" s="3">
        <v>61</v>
      </c>
      <c r="H28" s="3">
        <v>25</v>
      </c>
      <c r="I28" s="3">
        <v>52</v>
      </c>
      <c r="J28" s="3">
        <v>0.48099999999999998</v>
      </c>
      <c r="K28" s="3">
        <v>6</v>
      </c>
      <c r="L28" s="3">
        <v>14</v>
      </c>
      <c r="M28" s="3">
        <v>0.42899999999999999</v>
      </c>
      <c r="N28" s="3">
        <v>16</v>
      </c>
      <c r="O28" s="3">
        <v>21</v>
      </c>
      <c r="P28" s="3">
        <v>0.76200000000000001</v>
      </c>
      <c r="Q28" s="3">
        <v>11</v>
      </c>
      <c r="R28" s="3">
        <v>39</v>
      </c>
      <c r="S28" s="3">
        <v>12</v>
      </c>
      <c r="T28" s="3">
        <v>4</v>
      </c>
      <c r="U28" s="3">
        <v>6</v>
      </c>
      <c r="V28" s="3">
        <v>16</v>
      </c>
      <c r="W28" s="3">
        <v>11</v>
      </c>
      <c r="X28" s="3"/>
      <c r="Y28" s="3">
        <v>23</v>
      </c>
      <c r="Z28" s="3">
        <v>60</v>
      </c>
      <c r="AA28" s="3">
        <v>0.38300000000000001</v>
      </c>
      <c r="AB28" s="3">
        <v>5</v>
      </c>
      <c r="AC28" s="3">
        <v>17</v>
      </c>
      <c r="AD28" s="3">
        <v>0.29399999999999998</v>
      </c>
      <c r="AE28" s="3">
        <v>10</v>
      </c>
      <c r="AF28" s="3">
        <v>12</v>
      </c>
      <c r="AG28" s="3">
        <v>0.83299999999999996</v>
      </c>
      <c r="AH28" s="3">
        <v>6</v>
      </c>
      <c r="AI28" s="3">
        <v>25</v>
      </c>
      <c r="AJ28" s="3">
        <v>7</v>
      </c>
      <c r="AK28" s="3">
        <v>15</v>
      </c>
      <c r="AL28" s="3">
        <v>3</v>
      </c>
      <c r="AM28" s="3">
        <v>8</v>
      </c>
      <c r="AN28" s="3">
        <v>19</v>
      </c>
    </row>
    <row r="29" spans="1:40" x14ac:dyDescent="0.25">
      <c r="A29" s="1">
        <v>27</v>
      </c>
      <c r="B29" s="2">
        <v>44614</v>
      </c>
      <c r="C29" s="3"/>
      <c r="D29" s="3" t="s">
        <v>50</v>
      </c>
      <c r="E29" s="3" t="s">
        <v>23</v>
      </c>
      <c r="F29" s="3">
        <v>71</v>
      </c>
      <c r="G29" s="3">
        <v>69</v>
      </c>
      <c r="H29" s="3">
        <v>26</v>
      </c>
      <c r="I29" s="3">
        <v>56</v>
      </c>
      <c r="J29" s="3">
        <v>0.46400000000000002</v>
      </c>
      <c r="K29" s="3">
        <v>10</v>
      </c>
      <c r="L29" s="3">
        <v>24</v>
      </c>
      <c r="M29" s="3">
        <v>0.41699999999999998</v>
      </c>
      <c r="N29" s="3">
        <v>9</v>
      </c>
      <c r="O29" s="3">
        <v>11</v>
      </c>
      <c r="P29" s="3">
        <v>0.81799999999999995</v>
      </c>
      <c r="Q29" s="3">
        <v>7</v>
      </c>
      <c r="R29" s="3">
        <v>26</v>
      </c>
      <c r="S29" s="3">
        <v>15</v>
      </c>
      <c r="T29" s="3">
        <v>6</v>
      </c>
      <c r="U29" s="3">
        <v>4</v>
      </c>
      <c r="V29" s="3">
        <v>8</v>
      </c>
      <c r="W29" s="3">
        <v>12</v>
      </c>
      <c r="X29" s="3"/>
      <c r="Y29" s="3">
        <v>21</v>
      </c>
      <c r="Z29" s="3">
        <v>46</v>
      </c>
      <c r="AA29" s="3">
        <v>0.45700000000000002</v>
      </c>
      <c r="AB29" s="3">
        <v>12</v>
      </c>
      <c r="AC29" s="3">
        <v>27</v>
      </c>
      <c r="AD29" s="3">
        <v>0.44400000000000001</v>
      </c>
      <c r="AE29" s="3">
        <v>15</v>
      </c>
      <c r="AF29" s="3">
        <v>19</v>
      </c>
      <c r="AG29" s="3">
        <v>0.78900000000000003</v>
      </c>
      <c r="AH29" s="3">
        <v>4</v>
      </c>
      <c r="AI29" s="3">
        <v>26</v>
      </c>
      <c r="AJ29" s="3">
        <v>9</v>
      </c>
      <c r="AK29" s="3">
        <v>5</v>
      </c>
      <c r="AL29" s="3">
        <v>1</v>
      </c>
      <c r="AM29" s="3">
        <v>13</v>
      </c>
      <c r="AN29" s="3">
        <v>15</v>
      </c>
    </row>
    <row r="30" spans="1:40" x14ac:dyDescent="0.25">
      <c r="A30" s="1">
        <v>28</v>
      </c>
      <c r="B30" s="2">
        <v>44619</v>
      </c>
      <c r="C30" s="3" t="s">
        <v>28</v>
      </c>
      <c r="D30" s="3" t="s">
        <v>180</v>
      </c>
      <c r="E30" s="3" t="s">
        <v>23</v>
      </c>
      <c r="F30" s="3">
        <v>86</v>
      </c>
      <c r="G30" s="3">
        <v>77</v>
      </c>
      <c r="H30" s="3">
        <v>30</v>
      </c>
      <c r="I30" s="3">
        <v>53</v>
      </c>
      <c r="J30" s="3">
        <v>0.56599999999999995</v>
      </c>
      <c r="K30" s="3">
        <v>11</v>
      </c>
      <c r="L30" s="3">
        <v>20</v>
      </c>
      <c r="M30" s="3">
        <v>0.55000000000000004</v>
      </c>
      <c r="N30" s="3">
        <v>15</v>
      </c>
      <c r="O30" s="3">
        <v>19</v>
      </c>
      <c r="P30" s="3">
        <v>0.78900000000000003</v>
      </c>
      <c r="Q30" s="3">
        <v>11</v>
      </c>
      <c r="R30" s="3">
        <v>32</v>
      </c>
      <c r="S30" s="3">
        <v>18</v>
      </c>
      <c r="T30" s="3">
        <v>2</v>
      </c>
      <c r="U30" s="3">
        <v>5</v>
      </c>
      <c r="V30" s="3">
        <v>16</v>
      </c>
      <c r="W30" s="3">
        <v>25</v>
      </c>
      <c r="X30" s="3"/>
      <c r="Y30" s="3">
        <v>23</v>
      </c>
      <c r="Z30" s="3">
        <v>52</v>
      </c>
      <c r="AA30" s="3">
        <v>0.442</v>
      </c>
      <c r="AB30" s="3">
        <v>4</v>
      </c>
      <c r="AC30" s="3">
        <v>16</v>
      </c>
      <c r="AD30" s="3">
        <v>0.25</v>
      </c>
      <c r="AE30" s="3">
        <v>27</v>
      </c>
      <c r="AF30" s="3">
        <v>35</v>
      </c>
      <c r="AG30" s="3">
        <v>0.77100000000000002</v>
      </c>
      <c r="AH30" s="3">
        <v>10</v>
      </c>
      <c r="AI30" s="3">
        <v>23</v>
      </c>
      <c r="AJ30" s="3">
        <v>6</v>
      </c>
      <c r="AK30" s="3">
        <v>11</v>
      </c>
      <c r="AL30" s="3">
        <v>3</v>
      </c>
      <c r="AM30" s="3">
        <v>9</v>
      </c>
      <c r="AN30" s="3">
        <v>18</v>
      </c>
    </row>
    <row r="31" spans="1:40" x14ac:dyDescent="0.25">
      <c r="A31" s="1">
        <v>29</v>
      </c>
      <c r="B31" s="2">
        <v>44622</v>
      </c>
      <c r="C31" s="3" t="s">
        <v>28</v>
      </c>
      <c r="D31" s="3" t="s">
        <v>182</v>
      </c>
      <c r="E31" s="3" t="s">
        <v>30</v>
      </c>
      <c r="F31" s="3">
        <v>62</v>
      </c>
      <c r="G31" s="3">
        <v>64</v>
      </c>
      <c r="H31" s="3">
        <v>27</v>
      </c>
      <c r="I31" s="3">
        <v>66</v>
      </c>
      <c r="J31" s="3">
        <v>0.40899999999999997</v>
      </c>
      <c r="K31" s="3">
        <v>6</v>
      </c>
      <c r="L31" s="3">
        <v>22</v>
      </c>
      <c r="M31" s="3">
        <v>0.27300000000000002</v>
      </c>
      <c r="N31" s="3">
        <v>2</v>
      </c>
      <c r="O31" s="3">
        <v>5</v>
      </c>
      <c r="P31" s="3">
        <v>0.4</v>
      </c>
      <c r="Q31" s="3">
        <v>10</v>
      </c>
      <c r="R31" s="3">
        <v>30</v>
      </c>
      <c r="S31" s="3">
        <v>7</v>
      </c>
      <c r="T31" s="3">
        <v>3</v>
      </c>
      <c r="U31" s="3">
        <v>8</v>
      </c>
      <c r="V31" s="3">
        <v>6</v>
      </c>
      <c r="W31" s="3">
        <v>17</v>
      </c>
      <c r="X31" s="3"/>
      <c r="Y31" s="3">
        <v>27</v>
      </c>
      <c r="Z31" s="3">
        <v>55</v>
      </c>
      <c r="AA31" s="3">
        <v>0.49099999999999999</v>
      </c>
      <c r="AB31" s="3">
        <v>4</v>
      </c>
      <c r="AC31" s="3">
        <v>12</v>
      </c>
      <c r="AD31" s="3">
        <v>0.33300000000000002</v>
      </c>
      <c r="AE31" s="3">
        <v>6</v>
      </c>
      <c r="AF31" s="3">
        <v>10</v>
      </c>
      <c r="AG31" s="3">
        <v>0.6</v>
      </c>
      <c r="AH31" s="3">
        <v>6</v>
      </c>
      <c r="AI31" s="3">
        <v>35</v>
      </c>
      <c r="AJ31" s="3">
        <v>14</v>
      </c>
      <c r="AK31" s="3">
        <v>4</v>
      </c>
      <c r="AL31" s="3">
        <v>3</v>
      </c>
      <c r="AM31" s="3">
        <v>8</v>
      </c>
      <c r="AN31" s="3">
        <v>10</v>
      </c>
    </row>
    <row r="32" spans="1:40" x14ac:dyDescent="0.25">
      <c r="A32" s="1">
        <v>30</v>
      </c>
      <c r="B32" s="2">
        <v>44625</v>
      </c>
      <c r="C32" s="3"/>
      <c r="D32" s="3" t="s">
        <v>181</v>
      </c>
      <c r="E32" s="3" t="s">
        <v>23</v>
      </c>
      <c r="F32" s="3">
        <v>75</v>
      </c>
      <c r="G32" s="3">
        <v>68</v>
      </c>
      <c r="H32" s="3">
        <v>29</v>
      </c>
      <c r="I32" s="3">
        <v>64</v>
      </c>
      <c r="J32" s="3">
        <v>0.45300000000000001</v>
      </c>
      <c r="K32" s="3">
        <v>3</v>
      </c>
      <c r="L32" s="3">
        <v>12</v>
      </c>
      <c r="M32" s="3">
        <v>0.25</v>
      </c>
      <c r="N32" s="3">
        <v>14</v>
      </c>
      <c r="O32" s="3">
        <v>17</v>
      </c>
      <c r="P32" s="3">
        <v>0.82399999999999995</v>
      </c>
      <c r="Q32" s="3">
        <v>12</v>
      </c>
      <c r="R32" s="3">
        <v>45</v>
      </c>
      <c r="S32" s="3">
        <v>12</v>
      </c>
      <c r="T32" s="3">
        <v>2</v>
      </c>
      <c r="U32" s="3">
        <v>5</v>
      </c>
      <c r="V32" s="3">
        <v>8</v>
      </c>
      <c r="W32" s="3">
        <v>14</v>
      </c>
      <c r="X32" s="3"/>
      <c r="Y32" s="3">
        <v>26</v>
      </c>
      <c r="Z32" s="3">
        <v>66</v>
      </c>
      <c r="AA32" s="3">
        <v>0.39400000000000002</v>
      </c>
      <c r="AB32" s="3">
        <v>10</v>
      </c>
      <c r="AC32" s="3">
        <v>26</v>
      </c>
      <c r="AD32" s="3">
        <v>0.38500000000000001</v>
      </c>
      <c r="AE32" s="3">
        <v>6</v>
      </c>
      <c r="AF32" s="3">
        <v>14</v>
      </c>
      <c r="AG32" s="3">
        <v>0.42899999999999999</v>
      </c>
      <c r="AH32" s="3">
        <v>10</v>
      </c>
      <c r="AI32" s="3">
        <v>29</v>
      </c>
      <c r="AJ32" s="3">
        <v>12</v>
      </c>
      <c r="AK32" s="3">
        <v>6</v>
      </c>
      <c r="AL32" s="3">
        <v>8</v>
      </c>
      <c r="AM32" s="3">
        <v>4</v>
      </c>
      <c r="AN32" s="3">
        <v>16</v>
      </c>
    </row>
    <row r="33" spans="1:40" x14ac:dyDescent="0.25">
      <c r="A33" s="1">
        <v>31</v>
      </c>
      <c r="B33" s="2">
        <v>44630</v>
      </c>
      <c r="C33" s="3" t="s">
        <v>25</v>
      </c>
      <c r="D33" s="3" t="s">
        <v>177</v>
      </c>
      <c r="E33" s="3" t="s">
        <v>23</v>
      </c>
      <c r="F33" s="3">
        <v>62</v>
      </c>
      <c r="G33" s="3">
        <v>52</v>
      </c>
      <c r="H33" s="3">
        <v>22</v>
      </c>
      <c r="I33" s="3">
        <v>61</v>
      </c>
      <c r="J33" s="3">
        <v>0.36099999999999999</v>
      </c>
      <c r="K33" s="3">
        <v>6</v>
      </c>
      <c r="L33" s="3">
        <v>20</v>
      </c>
      <c r="M33" s="3">
        <v>0.3</v>
      </c>
      <c r="N33" s="3">
        <v>12</v>
      </c>
      <c r="O33" s="3">
        <v>14</v>
      </c>
      <c r="P33" s="3">
        <v>0.85699999999999998</v>
      </c>
      <c r="Q33" s="3">
        <v>14</v>
      </c>
      <c r="R33" s="3">
        <v>39</v>
      </c>
      <c r="S33" s="3">
        <v>11</v>
      </c>
      <c r="T33" s="3">
        <v>5</v>
      </c>
      <c r="U33" s="3">
        <v>7</v>
      </c>
      <c r="V33" s="3">
        <v>10</v>
      </c>
      <c r="W33" s="3">
        <v>10</v>
      </c>
      <c r="X33" s="3"/>
      <c r="Y33" s="3">
        <v>20</v>
      </c>
      <c r="Z33" s="3">
        <v>56</v>
      </c>
      <c r="AA33" s="3">
        <v>0.35699999999999998</v>
      </c>
      <c r="AB33" s="3">
        <v>7</v>
      </c>
      <c r="AC33" s="3">
        <v>19</v>
      </c>
      <c r="AD33" s="3">
        <v>0.36799999999999999</v>
      </c>
      <c r="AE33" s="3">
        <v>5</v>
      </c>
      <c r="AF33" s="3">
        <v>9</v>
      </c>
      <c r="AG33" s="3">
        <v>0.55600000000000005</v>
      </c>
      <c r="AH33" s="3">
        <v>8</v>
      </c>
      <c r="AI33" s="3">
        <v>29</v>
      </c>
      <c r="AJ33" s="3">
        <v>6</v>
      </c>
      <c r="AK33" s="3">
        <v>7</v>
      </c>
      <c r="AL33" s="3">
        <v>6</v>
      </c>
      <c r="AM33" s="3">
        <v>11</v>
      </c>
      <c r="AN33" s="3">
        <v>17</v>
      </c>
    </row>
    <row r="34" spans="1:40" x14ac:dyDescent="0.25">
      <c r="A34" s="1">
        <v>32</v>
      </c>
      <c r="B34" s="2">
        <v>44631</v>
      </c>
      <c r="C34" s="3" t="s">
        <v>25</v>
      </c>
      <c r="D34" s="3" t="s">
        <v>50</v>
      </c>
      <c r="E34" s="3" t="s">
        <v>30</v>
      </c>
      <c r="F34" s="3">
        <v>60</v>
      </c>
      <c r="G34" s="3">
        <v>63</v>
      </c>
      <c r="H34" s="3">
        <v>22</v>
      </c>
      <c r="I34" s="3">
        <v>58</v>
      </c>
      <c r="J34" s="3">
        <v>0.379</v>
      </c>
      <c r="K34" s="3">
        <v>8</v>
      </c>
      <c r="L34" s="3">
        <v>22</v>
      </c>
      <c r="M34" s="3">
        <v>0.36399999999999999</v>
      </c>
      <c r="N34" s="3">
        <v>8</v>
      </c>
      <c r="O34" s="3">
        <v>13</v>
      </c>
      <c r="P34" s="3">
        <v>0.61499999999999999</v>
      </c>
      <c r="Q34" s="3">
        <v>13</v>
      </c>
      <c r="R34" s="3">
        <v>38</v>
      </c>
      <c r="S34" s="3">
        <v>12</v>
      </c>
      <c r="T34" s="3">
        <v>4</v>
      </c>
      <c r="U34" s="3">
        <v>4</v>
      </c>
      <c r="V34" s="3">
        <v>7</v>
      </c>
      <c r="W34" s="3">
        <v>12</v>
      </c>
      <c r="X34" s="3"/>
      <c r="Y34" s="3">
        <v>23</v>
      </c>
      <c r="Z34" s="3">
        <v>54</v>
      </c>
      <c r="AA34" s="3">
        <v>0.42599999999999999</v>
      </c>
      <c r="AB34" s="3">
        <v>10</v>
      </c>
      <c r="AC34" s="3">
        <v>30</v>
      </c>
      <c r="AD34" s="3">
        <v>0.33300000000000002</v>
      </c>
      <c r="AE34" s="3">
        <v>7</v>
      </c>
      <c r="AF34" s="3">
        <v>8</v>
      </c>
      <c r="AG34" s="3">
        <v>0.875</v>
      </c>
      <c r="AH34" s="3">
        <v>3</v>
      </c>
      <c r="AI34" s="3">
        <v>25</v>
      </c>
      <c r="AJ34" s="3">
        <v>14</v>
      </c>
      <c r="AK34" s="3">
        <v>4</v>
      </c>
      <c r="AL34" s="3">
        <v>3</v>
      </c>
      <c r="AM34" s="3">
        <v>6</v>
      </c>
      <c r="AN34" s="3">
        <v>11</v>
      </c>
    </row>
    <row r="35" spans="1:40" x14ac:dyDescent="0.25">
      <c r="A35" s="1">
        <v>33</v>
      </c>
      <c r="B35" s="2">
        <v>44637</v>
      </c>
      <c r="C35" s="3" t="s">
        <v>25</v>
      </c>
      <c r="D35" s="3" t="s">
        <v>184</v>
      </c>
      <c r="E35" s="3" t="s">
        <v>30</v>
      </c>
      <c r="F35" s="3">
        <v>63</v>
      </c>
      <c r="G35" s="3">
        <v>70</v>
      </c>
      <c r="H35" s="3">
        <v>22</v>
      </c>
      <c r="I35" s="3">
        <v>51</v>
      </c>
      <c r="J35" s="3">
        <v>0.43099999999999999</v>
      </c>
      <c r="K35" s="3">
        <v>7</v>
      </c>
      <c r="L35" s="3">
        <v>23</v>
      </c>
      <c r="M35" s="3">
        <v>0.30399999999999999</v>
      </c>
      <c r="N35" s="3">
        <v>12</v>
      </c>
      <c r="O35" s="3">
        <v>13</v>
      </c>
      <c r="P35" s="3">
        <v>0.92300000000000004</v>
      </c>
      <c r="Q35" s="3">
        <v>4</v>
      </c>
      <c r="R35" s="3">
        <v>19</v>
      </c>
      <c r="S35" s="3">
        <v>15</v>
      </c>
      <c r="T35" s="3">
        <v>5</v>
      </c>
      <c r="U35" s="3">
        <v>4</v>
      </c>
      <c r="V35" s="3">
        <v>8</v>
      </c>
      <c r="W35" s="3">
        <v>17</v>
      </c>
      <c r="X35" s="3"/>
      <c r="Y35" s="3">
        <v>23</v>
      </c>
      <c r="Z35" s="3">
        <v>50</v>
      </c>
      <c r="AA35" s="3">
        <v>0.46</v>
      </c>
      <c r="AB35" s="3">
        <v>11</v>
      </c>
      <c r="AC35" s="3">
        <v>17</v>
      </c>
      <c r="AD35" s="3">
        <v>0.64700000000000002</v>
      </c>
      <c r="AE35" s="3">
        <v>13</v>
      </c>
      <c r="AF35" s="3">
        <v>13</v>
      </c>
      <c r="AG35" s="3">
        <v>1</v>
      </c>
      <c r="AH35" s="3">
        <v>7</v>
      </c>
      <c r="AI35" s="3">
        <v>21</v>
      </c>
      <c r="AJ35" s="3">
        <v>12</v>
      </c>
      <c r="AK35" s="3">
        <v>4</v>
      </c>
      <c r="AL35" s="3">
        <v>1</v>
      </c>
      <c r="AM35" s="3">
        <v>7</v>
      </c>
      <c r="AN35" s="3">
        <v>16</v>
      </c>
    </row>
    <row r="39" spans="1:40" ht="15.75" x14ac:dyDescent="0.25">
      <c r="F39" s="53" t="s">
        <v>240</v>
      </c>
      <c r="G39" s="51"/>
      <c r="H39" s="51"/>
      <c r="I39" s="51"/>
      <c r="J39" s="51"/>
      <c r="K39" s="51"/>
    </row>
    <row r="40" spans="1:40" x14ac:dyDescent="0.25">
      <c r="D40" s="3" t="s">
        <v>128</v>
      </c>
      <c r="E40">
        <f>COUNTIF(E3:E35, "W")</f>
        <v>20</v>
      </c>
      <c r="F40" t="s">
        <v>197</v>
      </c>
    </row>
    <row r="41" spans="1:40" x14ac:dyDescent="0.25">
      <c r="D41" s="3" t="s">
        <v>193</v>
      </c>
      <c r="E41">
        <f>COUNTIF(E3:E35, "L")</f>
        <v>9</v>
      </c>
      <c r="F41" t="s">
        <v>198</v>
      </c>
    </row>
    <row r="42" spans="1:40" x14ac:dyDescent="0.25">
      <c r="D42" s="3" t="s">
        <v>196</v>
      </c>
      <c r="E42">
        <f>SUM(F3:F35)</f>
        <v>2469</v>
      </c>
    </row>
    <row r="43" spans="1:40" x14ac:dyDescent="0.25">
      <c r="D43" s="3" t="s">
        <v>194</v>
      </c>
      <c r="E43">
        <v>33</v>
      </c>
    </row>
    <row r="44" spans="1:40" x14ac:dyDescent="0.25">
      <c r="D44" s="3" t="s">
        <v>195</v>
      </c>
      <c r="E44">
        <f>SUM(V3:V35)</f>
        <v>373</v>
      </c>
    </row>
    <row r="45" spans="1:40" x14ac:dyDescent="0.25">
      <c r="D45" s="3" t="s">
        <v>213</v>
      </c>
      <c r="E45">
        <f>SUM(U3:U35)</f>
        <v>212</v>
      </c>
    </row>
    <row r="46" spans="1:40" x14ac:dyDescent="0.25">
      <c r="D46" s="3" t="s">
        <v>230</v>
      </c>
      <c r="E46">
        <f>SUM(T3:T35)</f>
        <v>196</v>
      </c>
    </row>
    <row r="47" spans="1:40" ht="30" x14ac:dyDescent="0.25">
      <c r="D47" s="3" t="s">
        <v>232</v>
      </c>
      <c r="E47">
        <v>0.753</v>
      </c>
    </row>
  </sheetData>
  <mergeCells count="4">
    <mergeCell ref="F39:K39"/>
    <mergeCell ref="A1:G1"/>
    <mergeCell ref="H1:W1"/>
    <mergeCell ref="Y1:AN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6"/>
  <sheetViews>
    <sheetView workbookViewId="0">
      <selection activeCell="K13" sqref="K13"/>
    </sheetView>
  </sheetViews>
  <sheetFormatPr defaultRowHeight="15" x14ac:dyDescent="0.25"/>
  <sheetData>
    <row r="1" spans="1:24" ht="18.75" x14ac:dyDescent="0.3">
      <c r="F1" s="52" t="s">
        <v>241</v>
      </c>
      <c r="G1" s="51"/>
      <c r="H1" s="51"/>
      <c r="I1" s="51"/>
      <c r="J1" s="51"/>
      <c r="K1" s="51"/>
      <c r="L1" s="51"/>
    </row>
    <row r="2" spans="1:24" x14ac:dyDescent="0.25">
      <c r="A2" s="1"/>
      <c r="B2" s="1" t="s">
        <v>2</v>
      </c>
      <c r="C2" s="1" t="s">
        <v>32</v>
      </c>
      <c r="D2" s="1" t="s">
        <v>7</v>
      </c>
      <c r="E2" s="1" t="s">
        <v>8</v>
      </c>
      <c r="F2" s="1" t="s">
        <v>9</v>
      </c>
      <c r="G2" s="1" t="s">
        <v>33</v>
      </c>
      <c r="H2" s="1" t="s">
        <v>34</v>
      </c>
      <c r="I2" s="1" t="s">
        <v>35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36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37</v>
      </c>
    </row>
    <row r="3" spans="1:24" x14ac:dyDescent="0.25">
      <c r="A3" s="1" t="s">
        <v>38</v>
      </c>
      <c r="B3" s="3">
        <v>33</v>
      </c>
      <c r="C3" s="3">
        <v>6725</v>
      </c>
      <c r="D3" s="3">
        <v>880</v>
      </c>
      <c r="E3" s="3">
        <v>2021</v>
      </c>
      <c r="F3" s="3">
        <v>0.435</v>
      </c>
      <c r="G3" s="3">
        <v>635</v>
      </c>
      <c r="H3" s="3">
        <v>1324</v>
      </c>
      <c r="I3" s="3">
        <v>0.48</v>
      </c>
      <c r="J3" s="3">
        <v>245</v>
      </c>
      <c r="K3" s="3">
        <v>697</v>
      </c>
      <c r="L3" s="3">
        <v>0.35199999999999998</v>
      </c>
      <c r="M3" s="3">
        <v>464</v>
      </c>
      <c r="N3" s="3">
        <v>616</v>
      </c>
      <c r="O3" s="3">
        <v>0.753</v>
      </c>
      <c r="P3" s="3">
        <v>455</v>
      </c>
      <c r="Q3" s="3">
        <v>878</v>
      </c>
      <c r="R3" s="3">
        <v>1333</v>
      </c>
      <c r="S3" s="3">
        <v>463</v>
      </c>
      <c r="T3" s="3">
        <v>196</v>
      </c>
      <c r="U3" s="3">
        <v>212</v>
      </c>
      <c r="V3" s="3">
        <v>388</v>
      </c>
      <c r="W3" s="3">
        <v>554</v>
      </c>
      <c r="X3" s="3">
        <v>2469</v>
      </c>
    </row>
    <row r="4" spans="1:24" x14ac:dyDescent="0.25">
      <c r="A4" s="1" t="s">
        <v>39</v>
      </c>
      <c r="B4" s="3"/>
      <c r="C4" s="3"/>
      <c r="D4" s="3" t="s">
        <v>192</v>
      </c>
      <c r="E4" s="3" t="s">
        <v>56</v>
      </c>
      <c r="F4" s="3" t="s">
        <v>186</v>
      </c>
      <c r="G4" s="3" t="s">
        <v>159</v>
      </c>
      <c r="H4" s="3" t="s">
        <v>199</v>
      </c>
      <c r="I4" s="3" t="s">
        <v>153</v>
      </c>
      <c r="J4" s="3" t="s">
        <v>200</v>
      </c>
      <c r="K4" s="3" t="s">
        <v>187</v>
      </c>
      <c r="L4" s="3" t="s">
        <v>188</v>
      </c>
      <c r="M4" s="3" t="s">
        <v>59</v>
      </c>
      <c r="N4" s="3" t="s">
        <v>68</v>
      </c>
      <c r="O4" s="3" t="s">
        <v>57</v>
      </c>
      <c r="P4" s="3" t="s">
        <v>41</v>
      </c>
      <c r="Q4" s="3" t="s">
        <v>59</v>
      </c>
      <c r="R4" s="3" t="s">
        <v>201</v>
      </c>
      <c r="S4" s="3" t="s">
        <v>190</v>
      </c>
      <c r="T4" s="3" t="s">
        <v>119</v>
      </c>
      <c r="U4" s="3" t="s">
        <v>40</v>
      </c>
      <c r="V4" s="3" t="s">
        <v>202</v>
      </c>
      <c r="W4" s="3" t="s">
        <v>155</v>
      </c>
      <c r="X4" s="3" t="s">
        <v>161</v>
      </c>
    </row>
    <row r="5" spans="1:24" ht="30" x14ac:dyDescent="0.25">
      <c r="A5" s="1" t="s">
        <v>1</v>
      </c>
      <c r="B5" s="3">
        <v>33</v>
      </c>
      <c r="C5" s="3">
        <v>6725</v>
      </c>
      <c r="D5" s="3">
        <v>762</v>
      </c>
      <c r="E5" s="3">
        <v>1893</v>
      </c>
      <c r="F5" s="3">
        <v>0.40300000000000002</v>
      </c>
      <c r="G5" s="3">
        <v>544</v>
      </c>
      <c r="H5" s="3">
        <v>1276</v>
      </c>
      <c r="I5" s="3">
        <v>0.42599999999999999</v>
      </c>
      <c r="J5" s="3">
        <v>218</v>
      </c>
      <c r="K5" s="3">
        <v>617</v>
      </c>
      <c r="L5" s="3">
        <v>0.35299999999999998</v>
      </c>
      <c r="M5" s="3">
        <v>413</v>
      </c>
      <c r="N5" s="3">
        <v>601</v>
      </c>
      <c r="O5" s="3">
        <v>0.68700000000000006</v>
      </c>
      <c r="P5" s="3">
        <v>334</v>
      </c>
      <c r="Q5" s="3">
        <v>751</v>
      </c>
      <c r="R5" s="3">
        <v>1085</v>
      </c>
      <c r="S5" s="3">
        <v>339</v>
      </c>
      <c r="T5" s="3">
        <v>208</v>
      </c>
      <c r="U5" s="3">
        <v>108</v>
      </c>
      <c r="V5" s="3">
        <v>404</v>
      </c>
      <c r="W5" s="3">
        <v>561</v>
      </c>
      <c r="X5" s="3">
        <v>2155</v>
      </c>
    </row>
    <row r="6" spans="1:24" x14ac:dyDescent="0.25">
      <c r="A6" s="1" t="s">
        <v>39</v>
      </c>
      <c r="B6" s="3"/>
      <c r="C6" s="3"/>
      <c r="D6" s="3" t="s">
        <v>94</v>
      </c>
      <c r="E6" s="3" t="s">
        <v>46</v>
      </c>
      <c r="F6" s="3" t="s">
        <v>189</v>
      </c>
      <c r="G6" s="3" t="s">
        <v>167</v>
      </c>
      <c r="H6" s="3" t="s">
        <v>203</v>
      </c>
      <c r="I6" s="3" t="s">
        <v>42</v>
      </c>
      <c r="J6" s="3" t="s">
        <v>204</v>
      </c>
      <c r="K6" s="3" t="s">
        <v>58</v>
      </c>
      <c r="L6" s="3" t="s">
        <v>71</v>
      </c>
      <c r="M6" s="3" t="s">
        <v>62</v>
      </c>
      <c r="N6" s="3" t="s">
        <v>205</v>
      </c>
      <c r="O6" s="3" t="s">
        <v>185</v>
      </c>
      <c r="P6" s="3" t="s">
        <v>206</v>
      </c>
      <c r="Q6" s="3" t="s">
        <v>149</v>
      </c>
      <c r="R6" s="3" t="s">
        <v>207</v>
      </c>
      <c r="S6" s="3" t="s">
        <v>191</v>
      </c>
      <c r="T6" s="3" t="s">
        <v>208</v>
      </c>
      <c r="U6" s="3" t="s">
        <v>209</v>
      </c>
      <c r="V6" s="3" t="s">
        <v>210</v>
      </c>
      <c r="W6" s="3" t="s">
        <v>44</v>
      </c>
      <c r="X6" s="3" t="s">
        <v>211</v>
      </c>
    </row>
  </sheetData>
  <mergeCells count="1">
    <mergeCell ref="F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1"/>
  <sheetViews>
    <sheetView showGridLines="0" showRowColHeaders="0" tabSelected="1" zoomScaleNormal="100" workbookViewId="0">
      <selection activeCell="E16" sqref="E16"/>
    </sheetView>
  </sheetViews>
  <sheetFormatPr defaultRowHeight="15" x14ac:dyDescent="0.25"/>
  <cols>
    <col min="1" max="1" width="5.140625" customWidth="1"/>
    <col min="2" max="2" width="33.5703125" bestFit="1" customWidth="1"/>
    <col min="3" max="3" width="21.5703125" customWidth="1"/>
    <col min="4" max="4" width="21.85546875" customWidth="1"/>
    <col min="5" max="5" width="29.140625" bestFit="1" customWidth="1"/>
  </cols>
  <sheetData>
    <row r="1" spans="1:19" ht="21" x14ac:dyDescent="0.35">
      <c r="C1" s="45" t="s">
        <v>246</v>
      </c>
    </row>
    <row r="2" spans="1:19" ht="18.75" x14ac:dyDescent="0.3">
      <c r="B2" s="52" t="s">
        <v>229</v>
      </c>
      <c r="C2" s="54"/>
      <c r="D2" s="54"/>
      <c r="E2" s="54"/>
    </row>
    <row r="3" spans="1:19" ht="18.75" x14ac:dyDescent="0.3">
      <c r="A3" s="20" t="s">
        <v>219</v>
      </c>
      <c r="B3" s="21" t="s">
        <v>218</v>
      </c>
      <c r="C3" s="22" t="s">
        <v>215</v>
      </c>
      <c r="D3" s="42" t="s">
        <v>216</v>
      </c>
      <c r="E3" s="32" t="s">
        <v>217</v>
      </c>
    </row>
    <row r="4" spans="1:19" x14ac:dyDescent="0.25">
      <c r="A4" s="5">
        <v>1</v>
      </c>
      <c r="B4" s="15" t="s">
        <v>224</v>
      </c>
      <c r="C4" s="25">
        <v>22</v>
      </c>
      <c r="D4" s="8">
        <v>25</v>
      </c>
      <c r="E4" s="33">
        <v>23</v>
      </c>
      <c r="Q4" s="4"/>
      <c r="R4" s="4"/>
      <c r="S4" s="4"/>
    </row>
    <row r="5" spans="1:19" x14ac:dyDescent="0.25">
      <c r="A5" s="5">
        <v>2</v>
      </c>
      <c r="B5" s="15" t="s">
        <v>225</v>
      </c>
      <c r="C5" s="10">
        <v>10</v>
      </c>
      <c r="D5" s="7">
        <v>8</v>
      </c>
      <c r="E5" s="33">
        <v>9</v>
      </c>
      <c r="Q5" s="4"/>
      <c r="R5" s="4"/>
      <c r="S5" s="4"/>
    </row>
    <row r="6" spans="1:19" x14ac:dyDescent="0.25">
      <c r="A6" s="5">
        <v>3</v>
      </c>
      <c r="B6" s="15" t="s">
        <v>214</v>
      </c>
      <c r="C6" s="10">
        <v>2469</v>
      </c>
      <c r="D6" s="9">
        <v>2308</v>
      </c>
      <c r="E6" s="33">
        <v>2456</v>
      </c>
      <c r="Q6" s="4"/>
      <c r="R6" s="4"/>
      <c r="S6" s="4"/>
    </row>
    <row r="7" spans="1:19" x14ac:dyDescent="0.25">
      <c r="A7" s="5">
        <v>4</v>
      </c>
      <c r="B7" s="15" t="s">
        <v>220</v>
      </c>
      <c r="C7" s="18">
        <v>33</v>
      </c>
      <c r="D7" s="6">
        <v>33</v>
      </c>
      <c r="E7" s="34">
        <v>33</v>
      </c>
    </row>
    <row r="8" spans="1:19" x14ac:dyDescent="0.25">
      <c r="A8" s="5">
        <v>5</v>
      </c>
      <c r="B8" s="15" t="s">
        <v>221</v>
      </c>
      <c r="C8" s="17">
        <v>0.435</v>
      </c>
      <c r="D8" s="7">
        <v>0.42199999999999999</v>
      </c>
      <c r="E8" s="35">
        <v>0.44800000000000001</v>
      </c>
    </row>
    <row r="9" spans="1:19" x14ac:dyDescent="0.25">
      <c r="A9" s="5">
        <v>6</v>
      </c>
      <c r="B9" s="15" t="s">
        <v>222</v>
      </c>
      <c r="C9" s="25">
        <v>0.48</v>
      </c>
      <c r="D9" s="27">
        <v>0.48699999999999999</v>
      </c>
      <c r="E9" s="35">
        <v>0.51400000000000001</v>
      </c>
    </row>
    <row r="10" spans="1:19" x14ac:dyDescent="0.25">
      <c r="A10" s="5">
        <v>7</v>
      </c>
      <c r="B10" s="15" t="s">
        <v>223</v>
      </c>
      <c r="C10" s="17">
        <v>373</v>
      </c>
      <c r="D10" s="8">
        <v>282</v>
      </c>
      <c r="E10" s="36">
        <v>381</v>
      </c>
    </row>
    <row r="11" spans="1:19" x14ac:dyDescent="0.25">
      <c r="A11" s="5">
        <v>8</v>
      </c>
      <c r="B11" s="15" t="s">
        <v>227</v>
      </c>
      <c r="C11" s="24">
        <f>C4/C7</f>
        <v>0.66666666666666663</v>
      </c>
      <c r="D11" s="12">
        <f>D4/D7</f>
        <v>0.75757575757575757</v>
      </c>
      <c r="E11" s="37">
        <f>E4/E7</f>
        <v>0.69696969696969702</v>
      </c>
    </row>
    <row r="12" spans="1:19" x14ac:dyDescent="0.25">
      <c r="A12" s="5">
        <v>9</v>
      </c>
      <c r="B12" s="15" t="s">
        <v>228</v>
      </c>
      <c r="C12" s="28">
        <f>C6/C7</f>
        <v>74.818181818181813</v>
      </c>
      <c r="D12" s="11">
        <f>D6/D7</f>
        <v>69.939393939393938</v>
      </c>
      <c r="E12" s="37">
        <f>E6/E7</f>
        <v>74.424242424242422</v>
      </c>
    </row>
    <row r="13" spans="1:19" x14ac:dyDescent="0.25">
      <c r="A13" s="5">
        <v>10</v>
      </c>
      <c r="B13" s="15" t="s">
        <v>226</v>
      </c>
      <c r="C13" s="19">
        <f>C10/C7</f>
        <v>11.303030303030303</v>
      </c>
      <c r="D13" s="12">
        <f>D10/D7</f>
        <v>8.545454545454545</v>
      </c>
      <c r="E13" s="38">
        <f>E10/E7</f>
        <v>11.545454545454545</v>
      </c>
    </row>
    <row r="14" spans="1:19" x14ac:dyDescent="0.25">
      <c r="A14" s="13">
        <v>11</v>
      </c>
      <c r="B14" s="16" t="s">
        <v>213</v>
      </c>
      <c r="C14" s="29">
        <v>212</v>
      </c>
      <c r="D14" s="7">
        <v>97</v>
      </c>
      <c r="E14" s="39">
        <v>99</v>
      </c>
    </row>
    <row r="15" spans="1:19" x14ac:dyDescent="0.25">
      <c r="A15" s="14">
        <v>12</v>
      </c>
      <c r="B15" s="23" t="s">
        <v>231</v>
      </c>
      <c r="C15" s="30">
        <v>196</v>
      </c>
      <c r="D15" s="43">
        <v>175</v>
      </c>
      <c r="E15" s="40">
        <v>171</v>
      </c>
    </row>
    <row r="16" spans="1:19" x14ac:dyDescent="0.25">
      <c r="A16" s="14">
        <v>13</v>
      </c>
      <c r="B16" s="16" t="s">
        <v>233</v>
      </c>
      <c r="C16" s="31">
        <v>0.753</v>
      </c>
      <c r="D16" s="26">
        <v>0.74299999999999999</v>
      </c>
      <c r="E16" s="41">
        <v>0.70599999999999996</v>
      </c>
    </row>
    <row r="19" spans="2:5" ht="15.75" x14ac:dyDescent="0.25">
      <c r="B19" s="44" t="s">
        <v>234</v>
      </c>
      <c r="C19" s="44"/>
      <c r="D19" s="44"/>
      <c r="E19" s="44"/>
    </row>
    <row r="20" spans="2:5" x14ac:dyDescent="0.25">
      <c r="B20" t="s">
        <v>244</v>
      </c>
    </row>
    <row r="21" spans="2:5" x14ac:dyDescent="0.25">
      <c r="B21" t="s">
        <v>245</v>
      </c>
    </row>
  </sheetData>
  <mergeCells count="1">
    <mergeCell ref="B2:E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Uni_of_next_state</vt:lpstr>
      <vt:lpstr>Uni_of_next_state_summary</vt:lpstr>
      <vt:lpstr>University_of_State</vt:lpstr>
      <vt:lpstr>University_of_State_summary</vt:lpstr>
      <vt:lpstr>State_University</vt:lpstr>
      <vt:lpstr>State_University_summary</vt:lpstr>
      <vt:lpstr>Benchmarking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halimat</dc:creator>
  <cp:lastModifiedBy>halimat</cp:lastModifiedBy>
  <dcterms:created xsi:type="dcterms:W3CDTF">2022-12-22T12:56:47Z</dcterms:created>
  <dcterms:modified xsi:type="dcterms:W3CDTF">2023-01-02T10:36:28Z</dcterms:modified>
</cp:coreProperties>
</file>