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p3943\Google Drive\MSc\Semester-3\Statistical Inference - CS5651\Project\"/>
    </mc:Choice>
  </mc:AlternateContent>
  <xr:revisionPtr revIDLastSave="0" documentId="13_ncr:1_{9703B58C-D3E1-4100-9A79-5B9E24DBA29F}" xr6:coauthVersionLast="45" xr6:coauthVersionMax="45" xr10:uidLastSave="{00000000-0000-0000-0000-000000000000}"/>
  <bookViews>
    <workbookView xWindow="-120" yWindow="-120" windowWidth="29040" windowHeight="15840" activeTab="4" xr2:uid="{D6505AE9-424F-43B0-9B85-31B7BB474287}"/>
  </bookViews>
  <sheets>
    <sheet name="large trans" sheetId="1" r:id="rId1"/>
    <sheet name="gender and loans" sheetId="2" r:id="rId2"/>
    <sheet name="interbank" sheetId="3" r:id="rId3"/>
    <sheet name="CI" sheetId="4" r:id="rId4"/>
    <sheet name="earning and bank typ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5" l="1"/>
  <c r="B14" i="5"/>
  <c r="B12" i="5"/>
  <c r="B18" i="5" s="1"/>
  <c r="B10" i="5"/>
  <c r="B9" i="5"/>
  <c r="B10" i="4"/>
  <c r="B9" i="4"/>
  <c r="B7" i="4"/>
  <c r="B19" i="3"/>
  <c r="B16" i="3"/>
  <c r="C7" i="3"/>
  <c r="B7" i="3"/>
  <c r="D6" i="3"/>
  <c r="D5" i="3"/>
  <c r="C20" i="2"/>
  <c r="B18" i="2"/>
  <c r="B10" i="2"/>
  <c r="B9" i="2"/>
  <c r="B14" i="2"/>
  <c r="B12" i="2"/>
  <c r="B25" i="1"/>
  <c r="B21" i="1"/>
  <c r="C21" i="1"/>
  <c r="C22" i="1"/>
  <c r="C23" i="1"/>
  <c r="B22" i="1"/>
  <c r="B23" i="1"/>
  <c r="C20" i="1"/>
  <c r="B20" i="1"/>
  <c r="B14" i="1"/>
  <c r="B13" i="1"/>
  <c r="C16" i="1"/>
  <c r="B16" i="1"/>
  <c r="C15" i="1"/>
  <c r="B15" i="1"/>
  <c r="C14" i="1"/>
  <c r="C13" i="1"/>
  <c r="D6" i="1"/>
  <c r="D7" i="1"/>
  <c r="D8" i="1"/>
  <c r="D5" i="1"/>
  <c r="D9" i="1" s="1"/>
  <c r="C9" i="1"/>
  <c r="B9" i="1"/>
  <c r="D7" i="3" l="1"/>
  <c r="C11" i="3" s="1"/>
  <c r="C16" i="3" s="1"/>
  <c r="B11" i="3" l="1"/>
  <c r="B12" i="3"/>
  <c r="B17" i="3" s="1"/>
  <c r="C12" i="3"/>
  <c r="C17" i="3" s="1"/>
</calcChain>
</file>

<file path=xl/sharedStrings.xml><?xml version="1.0" encoding="utf-8"?>
<sst xmlns="http://schemas.openxmlformats.org/spreadsheetml/2006/main" count="92" uniqueCount="42">
  <si>
    <t>Yes</t>
  </si>
  <si>
    <t>No</t>
  </si>
  <si>
    <t>Total</t>
  </si>
  <si>
    <t>18 to 25</t>
  </si>
  <si>
    <t>26 to 35</t>
  </si>
  <si>
    <t>36 to 50</t>
  </si>
  <si>
    <t>51 to 60</t>
  </si>
  <si>
    <t>Sum</t>
  </si>
  <si>
    <t>Average</t>
  </si>
  <si>
    <t>Running Total</t>
  </si>
  <si>
    <t>Count</t>
  </si>
  <si>
    <t>Is there an association between the age range and willingness to do large payments ?</t>
  </si>
  <si>
    <t>Expected</t>
  </si>
  <si>
    <t>Observed</t>
  </si>
  <si>
    <t>Chi</t>
  </si>
  <si>
    <t>stat</t>
  </si>
  <si>
    <t>df</t>
  </si>
  <si>
    <t>p value</t>
  </si>
  <si>
    <t>alpha</t>
  </si>
  <si>
    <t>Do married people take bank loans than singles ?</t>
  </si>
  <si>
    <t>Married</t>
  </si>
  <si>
    <t>Single</t>
  </si>
  <si>
    <t>Loan</t>
  </si>
  <si>
    <t>No Loan</t>
  </si>
  <si>
    <t>Single Loan</t>
  </si>
  <si>
    <t>Married Loan</t>
  </si>
  <si>
    <t>Sample Stat</t>
  </si>
  <si>
    <t>Pm</t>
  </si>
  <si>
    <t>Ps</t>
  </si>
  <si>
    <t>Pm-Ps</t>
  </si>
  <si>
    <t>Pooled P</t>
  </si>
  <si>
    <t>SE</t>
  </si>
  <si>
    <t>z</t>
  </si>
  <si>
    <t>2 * 0.00044</t>
  </si>
  <si>
    <t>less than 5</t>
  </si>
  <si>
    <t>Overall Score</t>
  </si>
  <si>
    <t>Overall not good p</t>
  </si>
  <si>
    <t>Overall good p</t>
  </si>
  <si>
    <t>Earning &gt; 100,000</t>
  </si>
  <si>
    <t>Earning &lt;= 100,000</t>
  </si>
  <si>
    <t>Both</t>
  </si>
  <si>
    <t>Public/Private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</si>
</sst>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4EA3-1D4D-4583-B928-E0989BCFFFF5}">
  <dimension ref="A1:D28"/>
  <sheetViews>
    <sheetView workbookViewId="0">
      <selection activeCell="F9" sqref="F9"/>
    </sheetView>
  </sheetViews>
  <sheetFormatPr defaultRowHeight="15" x14ac:dyDescent="0.25"/>
  <sheetData>
    <row r="1" spans="1:4" x14ac:dyDescent="0.25">
      <c r="A1" s="2" t="s">
        <v>11</v>
      </c>
    </row>
    <row r="2" spans="1:4" x14ac:dyDescent="0.25">
      <c r="A2" s="2"/>
    </row>
    <row r="3" spans="1:4" x14ac:dyDescent="0.25">
      <c r="A3" s="4" t="s">
        <v>13</v>
      </c>
    </row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A5" s="1" t="s">
        <v>3</v>
      </c>
      <c r="B5">
        <v>6</v>
      </c>
      <c r="C5">
        <v>4</v>
      </c>
      <c r="D5">
        <f>SUM(B5:C5)</f>
        <v>10</v>
      </c>
    </row>
    <row r="6" spans="1:4" x14ac:dyDescent="0.25">
      <c r="A6" s="1" t="s">
        <v>4</v>
      </c>
      <c r="B6">
        <v>17</v>
      </c>
      <c r="C6">
        <v>9</v>
      </c>
      <c r="D6">
        <f t="shared" ref="D6:D8" si="0">SUM(B6:C6)</f>
        <v>26</v>
      </c>
    </row>
    <row r="7" spans="1:4" x14ac:dyDescent="0.25">
      <c r="A7" s="1" t="s">
        <v>5</v>
      </c>
      <c r="B7">
        <v>5</v>
      </c>
      <c r="C7">
        <v>6</v>
      </c>
      <c r="D7">
        <f t="shared" si="0"/>
        <v>11</v>
      </c>
    </row>
    <row r="8" spans="1:4" x14ac:dyDescent="0.25">
      <c r="A8" s="1" t="s">
        <v>6</v>
      </c>
      <c r="B8">
        <v>0</v>
      </c>
      <c r="C8">
        <v>6</v>
      </c>
      <c r="D8">
        <f t="shared" si="0"/>
        <v>6</v>
      </c>
    </row>
    <row r="9" spans="1:4" x14ac:dyDescent="0.25">
      <c r="B9" s="3">
        <f>SUM(B5:B8)</f>
        <v>28</v>
      </c>
      <c r="C9" s="3">
        <f>SUM(C5:C8)</f>
        <v>25</v>
      </c>
      <c r="D9">
        <f>SUM(D5:D8)</f>
        <v>53</v>
      </c>
    </row>
    <row r="11" spans="1:4" x14ac:dyDescent="0.25">
      <c r="A11" s="4" t="s">
        <v>12</v>
      </c>
    </row>
    <row r="12" spans="1:4" x14ac:dyDescent="0.25">
      <c r="B12" t="s">
        <v>0</v>
      </c>
      <c r="C12" t="s">
        <v>1</v>
      </c>
    </row>
    <row r="13" spans="1:4" x14ac:dyDescent="0.25">
      <c r="A13" s="1" t="s">
        <v>3</v>
      </c>
      <c r="B13">
        <f>$D5*B9/$D$9</f>
        <v>5.283018867924528</v>
      </c>
      <c r="C13">
        <f>$D5*C9/$D$9</f>
        <v>4.716981132075472</v>
      </c>
    </row>
    <row r="14" spans="1:4" x14ac:dyDescent="0.25">
      <c r="A14" s="1" t="s">
        <v>4</v>
      </c>
      <c r="B14">
        <f>$D6*B$9/$D$9</f>
        <v>13.735849056603774</v>
      </c>
      <c r="C14">
        <f>$D6*C$9/$D$9</f>
        <v>12.264150943396226</v>
      </c>
    </row>
    <row r="15" spans="1:4" x14ac:dyDescent="0.25">
      <c r="A15" s="1" t="s">
        <v>5</v>
      </c>
      <c r="B15">
        <f>$D7*B$9/$D$9</f>
        <v>5.8113207547169807</v>
      </c>
      <c r="C15">
        <f>$D7*C$9/$D$9</f>
        <v>5.1886792452830193</v>
      </c>
    </row>
    <row r="16" spans="1:4" x14ac:dyDescent="0.25">
      <c r="A16" s="1" t="s">
        <v>6</v>
      </c>
      <c r="B16">
        <f>$D8*B$9/$D$9</f>
        <v>3.1698113207547172</v>
      </c>
      <c r="C16">
        <f>$D8*C$9/$D$9</f>
        <v>2.8301886792452828</v>
      </c>
    </row>
    <row r="18" spans="1:3" x14ac:dyDescent="0.25">
      <c r="A18" s="4" t="s">
        <v>14</v>
      </c>
    </row>
    <row r="19" spans="1:3" x14ac:dyDescent="0.25">
      <c r="B19" t="s">
        <v>0</v>
      </c>
      <c r="C19" t="s">
        <v>1</v>
      </c>
    </row>
    <row r="20" spans="1:3" x14ac:dyDescent="0.25">
      <c r="A20" s="1" t="s">
        <v>3</v>
      </c>
      <c r="B20">
        <f>(B5-B13)^2/B13</f>
        <v>9.7304582210242657E-2</v>
      </c>
      <c r="C20">
        <f>(C5-C13)^2/C13</f>
        <v>0.10898113207547178</v>
      </c>
    </row>
    <row r="21" spans="1:3" x14ac:dyDescent="0.25">
      <c r="A21" s="1" t="s">
        <v>4</v>
      </c>
      <c r="B21">
        <f>(B6-B14)^2/B14</f>
        <v>0.77568422143893812</v>
      </c>
      <c r="C21">
        <f t="shared" ref="B21:C23" si="1">(C6-C14)^2/C14</f>
        <v>0.8687663280116108</v>
      </c>
    </row>
    <row r="22" spans="1:3" x14ac:dyDescent="0.25">
      <c r="A22" s="1" t="s">
        <v>5</v>
      </c>
      <c r="B22">
        <f t="shared" si="1"/>
        <v>0.11326880666503297</v>
      </c>
      <c r="C22">
        <f t="shared" si="1"/>
        <v>0.12686106346483692</v>
      </c>
    </row>
    <row r="23" spans="1:3" x14ac:dyDescent="0.25">
      <c r="A23" s="1" t="s">
        <v>6</v>
      </c>
      <c r="B23">
        <f t="shared" si="1"/>
        <v>3.1698113207547172</v>
      </c>
      <c r="C23">
        <f t="shared" si="1"/>
        <v>3.5501886792452835</v>
      </c>
    </row>
    <row r="25" spans="1:3" x14ac:dyDescent="0.25">
      <c r="A25" s="5" t="s">
        <v>15</v>
      </c>
      <c r="B25">
        <f>SUM(B20:C23)</f>
        <v>8.8108661338661349</v>
      </c>
    </row>
    <row r="26" spans="1:3" x14ac:dyDescent="0.25">
      <c r="A26" s="5" t="s">
        <v>16</v>
      </c>
      <c r="B26">
        <v>3</v>
      </c>
    </row>
    <row r="27" spans="1:3" x14ac:dyDescent="0.25">
      <c r="A27" s="5" t="s">
        <v>17</v>
      </c>
      <c r="B27">
        <v>3.1914140000000001E-2</v>
      </c>
    </row>
    <row r="28" spans="1:3" x14ac:dyDescent="0.25">
      <c r="A28" s="5" t="s">
        <v>18</v>
      </c>
      <c r="B28">
        <v>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6144-E127-4A6A-985B-556195769D63}">
  <dimension ref="A1:D20"/>
  <sheetViews>
    <sheetView workbookViewId="0">
      <selection activeCell="G25" sqref="G25"/>
    </sheetView>
  </sheetViews>
  <sheetFormatPr defaultRowHeight="15" x14ac:dyDescent="0.25"/>
  <cols>
    <col min="1" max="1" width="13" customWidth="1"/>
    <col min="2" max="2" width="10.28515625" customWidth="1"/>
  </cols>
  <sheetData>
    <row r="1" spans="1:4" x14ac:dyDescent="0.25">
      <c r="A1" s="2" t="s">
        <v>19</v>
      </c>
    </row>
    <row r="3" spans="1:4" x14ac:dyDescent="0.25">
      <c r="B3" t="s">
        <v>20</v>
      </c>
      <c r="C3" t="s">
        <v>21</v>
      </c>
      <c r="D3" t="s">
        <v>2</v>
      </c>
    </row>
    <row r="4" spans="1:4" x14ac:dyDescent="0.25">
      <c r="A4" t="s">
        <v>22</v>
      </c>
      <c r="B4">
        <v>15</v>
      </c>
      <c r="C4">
        <v>10</v>
      </c>
      <c r="D4">
        <v>25</v>
      </c>
    </row>
    <row r="5" spans="1:4" x14ac:dyDescent="0.25">
      <c r="A5" t="s">
        <v>23</v>
      </c>
      <c r="B5">
        <v>5</v>
      </c>
      <c r="C5">
        <v>25</v>
      </c>
      <c r="D5">
        <v>30</v>
      </c>
    </row>
    <row r="6" spans="1:4" x14ac:dyDescent="0.25">
      <c r="B6">
        <v>20</v>
      </c>
      <c r="C6">
        <v>35</v>
      </c>
      <c r="D6">
        <v>55</v>
      </c>
    </row>
    <row r="9" spans="1:4" x14ac:dyDescent="0.25">
      <c r="A9" t="s">
        <v>25</v>
      </c>
      <c r="B9">
        <f>B4/B6</f>
        <v>0.75</v>
      </c>
      <c r="D9" t="s">
        <v>27</v>
      </c>
    </row>
    <row r="10" spans="1:4" x14ac:dyDescent="0.25">
      <c r="A10" t="s">
        <v>24</v>
      </c>
      <c r="B10">
        <f>C4/C6</f>
        <v>0.2857142857142857</v>
      </c>
      <c r="D10" t="s">
        <v>28</v>
      </c>
    </row>
    <row r="12" spans="1:4" x14ac:dyDescent="0.25">
      <c r="A12" t="s">
        <v>26</v>
      </c>
      <c r="B12">
        <f>B9-B10</f>
        <v>0.4642857142857143</v>
      </c>
      <c r="D12" t="s">
        <v>29</v>
      </c>
    </row>
    <row r="14" spans="1:4" x14ac:dyDescent="0.25">
      <c r="A14" t="s">
        <v>30</v>
      </c>
      <c r="B14">
        <f>(B4+C4)/D6</f>
        <v>0.45454545454545453</v>
      </c>
    </row>
    <row r="16" spans="1:4" x14ac:dyDescent="0.25">
      <c r="A16" t="s">
        <v>31</v>
      </c>
      <c r="B16">
        <v>0.1396</v>
      </c>
    </row>
    <row r="18" spans="1:3" x14ac:dyDescent="0.25">
      <c r="A18" t="s">
        <v>32</v>
      </c>
      <c r="B18">
        <f>B12/B16</f>
        <v>3.3258288988948017</v>
      </c>
    </row>
    <row r="20" spans="1:3" x14ac:dyDescent="0.25">
      <c r="A20" t="s">
        <v>17</v>
      </c>
      <c r="B20" t="s">
        <v>33</v>
      </c>
      <c r="C20">
        <f>2*0.00044</f>
        <v>8.8000000000000003E-4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708B-8801-49A1-8539-CDB0AAD3209A}">
  <dimension ref="A1:D22"/>
  <sheetViews>
    <sheetView workbookViewId="0">
      <selection activeCell="B19" sqref="B19"/>
    </sheetView>
  </sheetViews>
  <sheetFormatPr defaultRowHeight="15" x14ac:dyDescent="0.25"/>
  <cols>
    <col min="1" max="1" width="11.42578125" customWidth="1"/>
  </cols>
  <sheetData>
    <row r="1" spans="1:4" x14ac:dyDescent="0.25">
      <c r="A1" s="2" t="s">
        <v>11</v>
      </c>
    </row>
    <row r="2" spans="1:4" x14ac:dyDescent="0.25">
      <c r="A2" s="2"/>
    </row>
    <row r="3" spans="1:4" x14ac:dyDescent="0.25">
      <c r="A3" s="4" t="s">
        <v>13</v>
      </c>
    </row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A5" s="6">
        <v>5</v>
      </c>
      <c r="B5">
        <v>11</v>
      </c>
      <c r="C5">
        <v>8</v>
      </c>
      <c r="D5">
        <f>SUM(B5:C5)</f>
        <v>19</v>
      </c>
    </row>
    <row r="6" spans="1:4" x14ac:dyDescent="0.25">
      <c r="A6" s="5" t="s">
        <v>34</v>
      </c>
      <c r="B6">
        <v>18</v>
      </c>
      <c r="C6">
        <v>18</v>
      </c>
      <c r="D6">
        <f t="shared" ref="D6" si="0">SUM(B6:C6)</f>
        <v>36</v>
      </c>
    </row>
    <row r="7" spans="1:4" x14ac:dyDescent="0.25">
      <c r="B7" s="3">
        <f>SUM(B5:B6)</f>
        <v>29</v>
      </c>
      <c r="C7" s="3">
        <f>SUM(C5:C6)</f>
        <v>26</v>
      </c>
      <c r="D7">
        <f>SUM(D5:D6)</f>
        <v>55</v>
      </c>
    </row>
    <row r="9" spans="1:4" x14ac:dyDescent="0.25">
      <c r="A9" s="4" t="s">
        <v>12</v>
      </c>
    </row>
    <row r="10" spans="1:4" x14ac:dyDescent="0.25">
      <c r="B10" t="s">
        <v>0</v>
      </c>
      <c r="C10" t="s">
        <v>1</v>
      </c>
    </row>
    <row r="11" spans="1:4" x14ac:dyDescent="0.25">
      <c r="A11" s="6">
        <v>5</v>
      </c>
      <c r="B11">
        <f>$D5*B7/$D$7</f>
        <v>10.018181818181818</v>
      </c>
      <c r="C11">
        <f>$D5*C7/$D$7</f>
        <v>8.9818181818181824</v>
      </c>
    </row>
    <row r="12" spans="1:4" x14ac:dyDescent="0.25">
      <c r="A12" s="5" t="s">
        <v>34</v>
      </c>
      <c r="B12">
        <f>$D6*B$7/$D$7</f>
        <v>18.981818181818181</v>
      </c>
      <c r="C12">
        <f>$D6*C$7/$D$7</f>
        <v>17.018181818181819</v>
      </c>
    </row>
    <row r="14" spans="1:4" x14ac:dyDescent="0.25">
      <c r="A14" s="4" t="s">
        <v>14</v>
      </c>
    </row>
    <row r="15" spans="1:4" x14ac:dyDescent="0.25">
      <c r="B15" t="s">
        <v>0</v>
      </c>
      <c r="C15" t="s">
        <v>1</v>
      </c>
    </row>
    <row r="16" spans="1:4" x14ac:dyDescent="0.25">
      <c r="A16" s="6">
        <v>5</v>
      </c>
      <c r="B16">
        <f>(B5-B11)^2/B11</f>
        <v>9.6221745586536997E-2</v>
      </c>
      <c r="C16">
        <f>(C5-C11)^2/C11</f>
        <v>0.10732425469267587</v>
      </c>
    </row>
    <row r="17" spans="1:3" x14ac:dyDescent="0.25">
      <c r="A17" s="5" t="s">
        <v>34</v>
      </c>
      <c r="B17">
        <f>(B6-B12)^2/B12</f>
        <v>5.0783699059561004E-2</v>
      </c>
      <c r="C17">
        <f>(C6-C12)^2/C12</f>
        <v>5.6643356643356499E-2</v>
      </c>
    </row>
    <row r="19" spans="1:3" x14ac:dyDescent="0.25">
      <c r="A19" s="5" t="s">
        <v>15</v>
      </c>
      <c r="B19">
        <f>SUM(B16:C17)</f>
        <v>0.31097305598213038</v>
      </c>
    </row>
    <row r="20" spans="1:3" x14ac:dyDescent="0.25">
      <c r="A20" s="5" t="s">
        <v>16</v>
      </c>
      <c r="B20">
        <v>1</v>
      </c>
    </row>
    <row r="21" spans="1:3" x14ac:dyDescent="0.25">
      <c r="A21" s="5" t="s">
        <v>17</v>
      </c>
      <c r="B21">
        <v>0.57708369999999998</v>
      </c>
    </row>
    <row r="22" spans="1:3" x14ac:dyDescent="0.25">
      <c r="A22" s="5" t="s">
        <v>18</v>
      </c>
      <c r="B22">
        <v>0.05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348C-F610-40A9-8235-66E465EBE649}">
  <dimension ref="A2:B10"/>
  <sheetViews>
    <sheetView workbookViewId="0">
      <selection activeCell="A12" sqref="A12"/>
    </sheetView>
  </sheetViews>
  <sheetFormatPr defaultRowHeight="15" x14ac:dyDescent="0.25"/>
  <cols>
    <col min="1" max="1" width="17.5703125" bestFit="1" customWidth="1"/>
  </cols>
  <sheetData>
    <row r="2" spans="1:2" x14ac:dyDescent="0.25">
      <c r="A2" t="s">
        <v>35</v>
      </c>
      <c r="B2" t="s">
        <v>10</v>
      </c>
    </row>
    <row r="3" spans="1:2" x14ac:dyDescent="0.25">
      <c r="A3" s="6">
        <v>1</v>
      </c>
      <c r="B3">
        <v>1</v>
      </c>
    </row>
    <row r="4" spans="1:2" x14ac:dyDescent="0.25">
      <c r="A4" s="6">
        <v>3</v>
      </c>
      <c r="B4">
        <v>14</v>
      </c>
    </row>
    <row r="5" spans="1:2" x14ac:dyDescent="0.25">
      <c r="A5" s="6">
        <v>4</v>
      </c>
      <c r="B5">
        <v>35</v>
      </c>
    </row>
    <row r="6" spans="1:2" x14ac:dyDescent="0.25">
      <c r="A6" s="6">
        <v>5</v>
      </c>
      <c r="B6">
        <v>5</v>
      </c>
    </row>
    <row r="7" spans="1:2" x14ac:dyDescent="0.25">
      <c r="B7" s="2">
        <f>SUM(B3:B6)</f>
        <v>55</v>
      </c>
    </row>
    <row r="9" spans="1:2" x14ac:dyDescent="0.25">
      <c r="A9" t="s">
        <v>37</v>
      </c>
      <c r="B9">
        <f>(B5+B6)/B7</f>
        <v>0.72727272727272729</v>
      </c>
    </row>
    <row r="10" spans="1:2" x14ac:dyDescent="0.25">
      <c r="A10" t="s">
        <v>36</v>
      </c>
      <c r="B10">
        <f>(B3+B4)/B7</f>
        <v>0.27272727272727271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4D44-74DD-4F10-8597-ACF363152FFD}">
  <dimension ref="A1:D20"/>
  <sheetViews>
    <sheetView tabSelected="1" workbookViewId="0">
      <selection activeCell="G20" sqref="G20"/>
    </sheetView>
  </sheetViews>
  <sheetFormatPr defaultRowHeight="15" x14ac:dyDescent="0.25"/>
  <cols>
    <col min="1" max="1" width="14.42578125" customWidth="1"/>
    <col min="2" max="2" width="16.140625" bestFit="1" customWidth="1"/>
    <col min="3" max="3" width="17.28515625" bestFit="1" customWidth="1"/>
  </cols>
  <sheetData>
    <row r="1" spans="1:4" x14ac:dyDescent="0.25">
      <c r="A1" s="2" t="s">
        <v>19</v>
      </c>
    </row>
    <row r="3" spans="1:4" x14ac:dyDescent="0.25">
      <c r="B3" t="s">
        <v>38</v>
      </c>
      <c r="C3" t="s">
        <v>39</v>
      </c>
      <c r="D3" t="s">
        <v>2</v>
      </c>
    </row>
    <row r="4" spans="1:4" x14ac:dyDescent="0.25">
      <c r="A4" t="s">
        <v>40</v>
      </c>
      <c r="B4">
        <v>22</v>
      </c>
      <c r="C4">
        <v>10</v>
      </c>
      <c r="D4">
        <v>25</v>
      </c>
    </row>
    <row r="5" spans="1:4" x14ac:dyDescent="0.25">
      <c r="A5" t="s">
        <v>41</v>
      </c>
      <c r="B5">
        <v>5</v>
      </c>
      <c r="C5">
        <v>25</v>
      </c>
      <c r="D5">
        <v>30</v>
      </c>
    </row>
    <row r="6" spans="1:4" x14ac:dyDescent="0.25">
      <c r="B6">
        <v>20</v>
      </c>
      <c r="C6">
        <v>35</v>
      </c>
      <c r="D6">
        <v>55</v>
      </c>
    </row>
    <row r="9" spans="1:4" x14ac:dyDescent="0.25">
      <c r="A9" t="s">
        <v>25</v>
      </c>
      <c r="B9">
        <f>B4/B6</f>
        <v>1.1000000000000001</v>
      </c>
      <c r="D9" t="s">
        <v>27</v>
      </c>
    </row>
    <row r="10" spans="1:4" x14ac:dyDescent="0.25">
      <c r="A10" t="s">
        <v>24</v>
      </c>
      <c r="B10">
        <f>C4/C6</f>
        <v>0.2857142857142857</v>
      </c>
      <c r="D10" t="s">
        <v>28</v>
      </c>
    </row>
    <row r="12" spans="1:4" x14ac:dyDescent="0.25">
      <c r="A12" t="s">
        <v>26</v>
      </c>
      <c r="B12">
        <f>B9-B10</f>
        <v>0.81428571428571439</v>
      </c>
      <c r="D12" t="s">
        <v>29</v>
      </c>
    </row>
    <row r="14" spans="1:4" x14ac:dyDescent="0.25">
      <c r="A14" t="s">
        <v>30</v>
      </c>
      <c r="B14">
        <f>(B4+C4)/D6</f>
        <v>0.58181818181818179</v>
      </c>
    </row>
    <row r="16" spans="1:4" x14ac:dyDescent="0.25">
      <c r="A16" t="s">
        <v>31</v>
      </c>
      <c r="B16">
        <v>0.1396</v>
      </c>
    </row>
    <row r="18" spans="1:3" x14ac:dyDescent="0.25">
      <c r="A18" t="s">
        <v>32</v>
      </c>
      <c r="B18">
        <f>B12/B16</f>
        <v>5.8329922226770368</v>
      </c>
    </row>
    <row r="20" spans="1:3" x14ac:dyDescent="0.25">
      <c r="A20" t="s">
        <v>17</v>
      </c>
      <c r="B20" t="s">
        <v>33</v>
      </c>
      <c r="C20">
        <f>2*0.00044</f>
        <v>8.8000000000000003E-4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large trans</vt:lpstr>
      <vt:lpstr>gender and loans</vt:lpstr>
      <vt:lpstr>interbank</vt:lpstr>
      <vt:lpstr>CI</vt:lpstr>
      <vt:lpstr>earning and bank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trup3943</dc:creator>
  <cp:lastModifiedBy>trup3943</cp:lastModifiedBy>
  <dcterms:created xsi:type="dcterms:W3CDTF">2020-12-11T18:18:26Z</dcterms:created>
  <dcterms:modified xsi:type="dcterms:W3CDTF">2020-12-12T02:25:38Z</dcterms:modified>
</cp:coreProperties>
</file>