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BPS Acad21-22\"/>
    </mc:Choice>
  </mc:AlternateContent>
  <xr:revisionPtr revIDLastSave="0" documentId="13_ncr:1_{DF37F113-06D1-4C75-8C5E-49A28FB12DF6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offline wrk allotment" sheetId="1" r:id="rId1"/>
    <sheet name="tt for Online balanced wk alt" sheetId="5" r:id="rId2"/>
    <sheet name="Class TT" sheetId="9" r:id="rId3"/>
    <sheet name="Teacher TT" sheetId="10" r:id="rId4"/>
    <sheet name="Sheet7" sheetId="15" r:id="rId5"/>
    <sheet name="Sheet1" sheetId="16" r:id="rId6"/>
    <sheet name="Sheet2" sheetId="17" r:id="rId7"/>
    <sheet name="Sheet3" sheetId="18" r:id="rId8"/>
  </sheets>
  <definedNames>
    <definedName name="_xlnm._FilterDatabase" localSheetId="0" hidden="1">'offline wrk allotment'!$A$3:$AQ$34</definedName>
    <definedName name="_xlnm._FilterDatabase" localSheetId="5" hidden="1">Sheet1!$A$2:$CT$2</definedName>
    <definedName name="_xlnm._FilterDatabase" localSheetId="6" hidden="1">Sheet2!$A$2:$L$32</definedName>
    <definedName name="_xlnm._FilterDatabase" localSheetId="7" hidden="1">Sheet3!$A$2:$DG$33</definedName>
    <definedName name="_xlnm._FilterDatabase" localSheetId="1" hidden="1">'tt for Online balanced wk alt'!$A$50:$BX$82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55" i="18" l="1"/>
  <c r="BP55" i="18"/>
  <c r="BO55" i="18"/>
  <c r="BM55" i="18"/>
  <c r="BL55" i="18"/>
  <c r="BK55" i="18"/>
  <c r="BI55" i="18"/>
  <c r="BH55" i="18"/>
  <c r="BQ54" i="18"/>
  <c r="BP54" i="18"/>
  <c r="BO54" i="18"/>
  <c r="BM54" i="18"/>
  <c r="BL54" i="18"/>
  <c r="BK54" i="18"/>
  <c r="BI54" i="18"/>
  <c r="BH54" i="18"/>
  <c r="BQ53" i="18"/>
  <c r="BP53" i="18"/>
  <c r="BO53" i="18"/>
  <c r="BM53" i="18"/>
  <c r="BL53" i="18"/>
  <c r="BK53" i="18"/>
  <c r="BI53" i="18"/>
  <c r="BH53" i="18"/>
  <c r="BQ52" i="18"/>
  <c r="BP52" i="18"/>
  <c r="BO52" i="18"/>
  <c r="BM52" i="18"/>
  <c r="BL52" i="18"/>
  <c r="BK52" i="18"/>
  <c r="BI52" i="18"/>
  <c r="BH52" i="18"/>
  <c r="BQ51" i="18"/>
  <c r="BP51" i="18"/>
  <c r="BO51" i="18"/>
  <c r="BM51" i="18"/>
  <c r="BL51" i="18"/>
  <c r="BK51" i="18"/>
  <c r="BI51" i="18"/>
  <c r="BH51" i="18"/>
  <c r="BQ50" i="18"/>
  <c r="BP50" i="18"/>
  <c r="BO50" i="18"/>
  <c r="BM50" i="18"/>
  <c r="BL50" i="18"/>
  <c r="BK50" i="18"/>
  <c r="BI50" i="18"/>
  <c r="BH50" i="18"/>
  <c r="BQ49" i="18"/>
  <c r="BP49" i="18"/>
  <c r="BO49" i="18"/>
  <c r="BM49" i="18"/>
  <c r="BL49" i="18"/>
  <c r="BK49" i="18"/>
  <c r="BI49" i="18"/>
  <c r="BH49" i="18"/>
  <c r="BQ48" i="18"/>
  <c r="BP48" i="18"/>
  <c r="BO48" i="18"/>
  <c r="BM48" i="18"/>
  <c r="BL48" i="18"/>
  <c r="BK48" i="18"/>
  <c r="BI48" i="18"/>
  <c r="BH48" i="18"/>
  <c r="BQ47" i="18"/>
  <c r="BP47" i="18"/>
  <c r="BO47" i="18"/>
  <c r="BM47" i="18"/>
  <c r="BL47" i="18"/>
  <c r="BK47" i="18"/>
  <c r="BI47" i="18"/>
  <c r="BH47" i="18"/>
  <c r="BQ46" i="18"/>
  <c r="BP46" i="18"/>
  <c r="BO46" i="18"/>
  <c r="BM46" i="18"/>
  <c r="BL46" i="18"/>
  <c r="BK46" i="18"/>
  <c r="BI46" i="18"/>
  <c r="BH46" i="18"/>
  <c r="BQ45" i="18"/>
  <c r="BP45" i="18"/>
  <c r="BO45" i="18"/>
  <c r="BM45" i="18"/>
  <c r="BL45" i="18"/>
  <c r="BK45" i="18"/>
  <c r="BI45" i="18"/>
  <c r="BH45" i="18"/>
  <c r="BQ44" i="18"/>
  <c r="BP44" i="18"/>
  <c r="BO44" i="18"/>
  <c r="BM44" i="18"/>
  <c r="BL44" i="18"/>
  <c r="BK44" i="18"/>
  <c r="BI44" i="18"/>
  <c r="BH44" i="18"/>
  <c r="BQ43" i="18"/>
  <c r="BP43" i="18"/>
  <c r="BO43" i="18"/>
  <c r="BM43" i="18"/>
  <c r="BL43" i="18"/>
  <c r="BK43" i="18"/>
  <c r="BI43" i="18"/>
  <c r="BH43" i="18"/>
  <c r="BQ42" i="18"/>
  <c r="BP42" i="18"/>
  <c r="BO42" i="18"/>
  <c r="BM42" i="18"/>
  <c r="BL42" i="18"/>
  <c r="BK42" i="18"/>
  <c r="BI42" i="18"/>
  <c r="BH42" i="18"/>
  <c r="BQ41" i="18"/>
  <c r="BP41" i="18"/>
  <c r="BO41" i="18"/>
  <c r="BM41" i="18"/>
  <c r="BL41" i="18"/>
  <c r="BK41" i="18"/>
  <c r="BI41" i="18"/>
  <c r="BH41" i="18"/>
  <c r="BQ40" i="18"/>
  <c r="BP40" i="18"/>
  <c r="BO40" i="18"/>
  <c r="BM40" i="18"/>
  <c r="BL40" i="18"/>
  <c r="BK40" i="18"/>
  <c r="BI40" i="18"/>
  <c r="BH40" i="18"/>
  <c r="BQ39" i="18"/>
  <c r="BP39" i="18"/>
  <c r="BO39" i="18"/>
  <c r="BM39" i="18"/>
  <c r="BL39" i="18"/>
  <c r="BK39" i="18"/>
  <c r="BI39" i="18"/>
  <c r="BH39" i="18"/>
  <c r="BQ38" i="18"/>
  <c r="BP38" i="18"/>
  <c r="BO38" i="18"/>
  <c r="BM38" i="18"/>
  <c r="BL38" i="18"/>
  <c r="BK38" i="18"/>
  <c r="BI38" i="18"/>
  <c r="BI59" i="18" s="1"/>
  <c r="BH38" i="18"/>
  <c r="BQ37" i="18"/>
  <c r="BP37" i="18"/>
  <c r="BO37" i="18"/>
  <c r="BM37" i="18"/>
  <c r="BL37" i="18"/>
  <c r="BK37" i="18"/>
  <c r="BI37" i="18"/>
  <c r="BH37" i="18"/>
  <c r="BQ36" i="18"/>
  <c r="BQ59" i="18" s="1"/>
  <c r="BP36" i="18"/>
  <c r="BO36" i="18"/>
  <c r="BM36" i="18"/>
  <c r="BL36" i="18"/>
  <c r="BK36" i="18"/>
  <c r="BK59" i="18" s="1"/>
  <c r="BI36" i="18"/>
  <c r="BH36" i="18"/>
  <c r="CQ40" i="5"/>
  <c r="CQ38" i="5"/>
  <c r="CQ36" i="5"/>
  <c r="CQ34" i="5"/>
  <c r="CQ32" i="5"/>
  <c r="CQ30" i="5"/>
  <c r="CQ28" i="5"/>
  <c r="CQ26" i="5"/>
  <c r="CQ24" i="5"/>
  <c r="CQ17" i="5"/>
  <c r="CQ15" i="5"/>
  <c r="CQ13" i="5"/>
  <c r="CQ11" i="5"/>
  <c r="CQ9" i="5"/>
  <c r="CQ5" i="5"/>
  <c r="CQ3" i="5"/>
  <c r="CR35" i="5"/>
  <c r="O34" i="18"/>
  <c r="O35" i="18"/>
  <c r="O12" i="18"/>
  <c r="O8" i="18"/>
  <c r="O28" i="18"/>
  <c r="O29" i="18"/>
  <c r="O30" i="18"/>
  <c r="O31" i="18"/>
  <c r="O15" i="18"/>
  <c r="O16" i="18"/>
  <c r="O17" i="18"/>
  <c r="O13" i="18"/>
  <c r="O6" i="18"/>
  <c r="O4" i="18"/>
  <c r="O7" i="18"/>
  <c r="O3" i="18"/>
  <c r="O5" i="18"/>
  <c r="BG32" i="18"/>
  <c r="AV32" i="18"/>
  <c r="AK32" i="18"/>
  <c r="Z32" i="18"/>
  <c r="O32" i="18"/>
  <c r="AK28" i="18"/>
  <c r="AV28" i="18"/>
  <c r="BG28" i="18"/>
  <c r="BG33" i="18"/>
  <c r="BG7" i="18"/>
  <c r="BG6" i="18"/>
  <c r="BG8" i="18"/>
  <c r="BG13" i="18"/>
  <c r="BG22" i="18"/>
  <c r="BG27" i="18"/>
  <c r="BG12" i="18"/>
  <c r="BG10" i="18"/>
  <c r="BG23" i="18"/>
  <c r="BG29" i="18"/>
  <c r="BG20" i="18"/>
  <c r="BG18" i="18"/>
  <c r="BG31" i="18"/>
  <c r="BG24" i="18"/>
  <c r="BG17" i="18"/>
  <c r="BG15" i="18"/>
  <c r="BG14" i="18"/>
  <c r="BG11" i="18"/>
  <c r="BG26" i="18"/>
  <c r="BG9" i="18"/>
  <c r="BG16" i="18"/>
  <c r="BG25" i="18"/>
  <c r="BG21" i="18"/>
  <c r="BG30" i="18"/>
  <c r="BG19" i="18"/>
  <c r="BG4" i="18"/>
  <c r="BG5" i="18"/>
  <c r="BG3" i="18"/>
  <c r="AV33" i="18"/>
  <c r="AV7" i="18"/>
  <c r="AV6" i="18"/>
  <c r="AV8" i="18"/>
  <c r="AV13" i="18"/>
  <c r="AV22" i="18"/>
  <c r="AV27" i="18"/>
  <c r="AV12" i="18"/>
  <c r="AV10" i="18"/>
  <c r="AV23" i="18"/>
  <c r="AV29" i="18"/>
  <c r="AV20" i="18"/>
  <c r="AV18" i="18"/>
  <c r="AV31" i="18"/>
  <c r="AV24" i="18"/>
  <c r="AV17" i="18"/>
  <c r="AV15" i="18"/>
  <c r="AV14" i="18"/>
  <c r="AV11" i="18"/>
  <c r="AV26" i="18"/>
  <c r="AV9" i="18"/>
  <c r="AV16" i="18"/>
  <c r="AV25" i="18"/>
  <c r="AV21" i="18"/>
  <c r="AV30" i="18"/>
  <c r="AV19" i="18"/>
  <c r="AV4" i="18"/>
  <c r="AV5" i="18"/>
  <c r="AV3" i="18"/>
  <c r="AK33" i="18"/>
  <c r="AK7" i="18"/>
  <c r="AK6" i="18"/>
  <c r="AK8" i="18"/>
  <c r="AK13" i="18"/>
  <c r="AK22" i="18"/>
  <c r="AK27" i="18"/>
  <c r="AK12" i="18"/>
  <c r="AK10" i="18"/>
  <c r="AK23" i="18"/>
  <c r="AK29" i="18"/>
  <c r="AK20" i="18"/>
  <c r="AK18" i="18"/>
  <c r="AK31" i="18"/>
  <c r="AK24" i="18"/>
  <c r="AK17" i="18"/>
  <c r="AK15" i="18"/>
  <c r="AK14" i="18"/>
  <c r="AK11" i="18"/>
  <c r="AK26" i="18"/>
  <c r="AK9" i="18"/>
  <c r="AK16" i="18"/>
  <c r="AK25" i="18"/>
  <c r="AK21" i="18"/>
  <c r="AK30" i="18"/>
  <c r="AK19" i="18"/>
  <c r="AK4" i="18"/>
  <c r="AK5" i="18"/>
  <c r="AK3" i="18"/>
  <c r="Z33" i="18"/>
  <c r="Z7" i="18"/>
  <c r="Z6" i="18"/>
  <c r="Z8" i="18"/>
  <c r="Z13" i="18"/>
  <c r="Z22" i="18"/>
  <c r="Z27" i="18"/>
  <c r="Z12" i="18"/>
  <c r="Z10" i="18"/>
  <c r="Z23" i="18"/>
  <c r="Z29" i="18"/>
  <c r="Z20" i="18"/>
  <c r="Z18" i="18"/>
  <c r="Z31" i="18"/>
  <c r="Z28" i="18"/>
  <c r="Z24" i="18"/>
  <c r="Z17" i="18"/>
  <c r="Z15" i="18"/>
  <c r="Z14" i="18"/>
  <c r="Z11" i="18"/>
  <c r="Z26" i="18"/>
  <c r="Z9" i="18"/>
  <c r="Z16" i="18"/>
  <c r="Z25" i="18"/>
  <c r="Z21" i="18"/>
  <c r="Z30" i="18"/>
  <c r="Z19" i="18"/>
  <c r="Z4" i="18"/>
  <c r="Z5" i="18"/>
  <c r="Z3" i="18"/>
  <c r="O19" i="18"/>
  <c r="O21" i="18"/>
  <c r="O25" i="18"/>
  <c r="O9" i="18"/>
  <c r="O26" i="18"/>
  <c r="O11" i="18"/>
  <c r="O14" i="18"/>
  <c r="O24" i="18"/>
  <c r="O18" i="18"/>
  <c r="O20" i="18"/>
  <c r="O23" i="18"/>
  <c r="O10" i="18"/>
  <c r="O27" i="18"/>
  <c r="O22" i="18"/>
  <c r="O33" i="18"/>
  <c r="BG59" i="18"/>
  <c r="BJ59" i="18"/>
  <c r="BN59" i="18"/>
  <c r="BR59" i="18"/>
  <c r="BS59" i="18"/>
  <c r="BU56" i="18"/>
  <c r="BU60" i="18"/>
  <c r="C70" i="18"/>
  <c r="D70" i="18"/>
  <c r="AV52" i="1"/>
  <c r="AU52" i="1"/>
  <c r="AV37" i="1"/>
  <c r="AU37" i="1"/>
  <c r="BP15" i="1"/>
  <c r="BO15" i="1"/>
  <c r="BK9" i="1"/>
  <c r="BK15" i="1" s="1"/>
  <c r="BJ9" i="1"/>
  <c r="BJ15" i="1" s="1"/>
  <c r="G9" i="1"/>
  <c r="F9" i="1"/>
  <c r="L9" i="1"/>
  <c r="BU17" i="18"/>
  <c r="BU29" i="18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H150" i="5"/>
  <c r="AG150" i="5"/>
  <c r="AF150" i="5"/>
  <c r="AE150" i="5"/>
  <c r="AD150" i="5"/>
  <c r="AC150" i="5"/>
  <c r="AB150" i="5"/>
  <c r="AA150" i="5"/>
  <c r="Z150" i="5"/>
  <c r="Y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P150" i="5" s="1"/>
  <c r="BO149" i="5"/>
  <c r="BN149" i="5"/>
  <c r="BM149" i="5"/>
  <c r="BL149" i="5"/>
  <c r="BK149" i="5"/>
  <c r="BJ149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H149" i="5"/>
  <c r="AG149" i="5"/>
  <c r="AF149" i="5"/>
  <c r="AE149" i="5"/>
  <c r="AD149" i="5"/>
  <c r="AC149" i="5"/>
  <c r="AB149" i="5"/>
  <c r="AA149" i="5"/>
  <c r="Z149" i="5"/>
  <c r="Y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P149" i="5" s="1"/>
  <c r="C76" i="5"/>
  <c r="M76" i="5" s="1"/>
  <c r="D76" i="5"/>
  <c r="F76" i="5"/>
  <c r="G76" i="5"/>
  <c r="H76" i="5"/>
  <c r="J76" i="5"/>
  <c r="K76" i="5"/>
  <c r="L76" i="5"/>
  <c r="N76" i="5"/>
  <c r="O76" i="5"/>
  <c r="P76" i="5"/>
  <c r="Q76" i="5"/>
  <c r="R76" i="5"/>
  <c r="S76" i="5"/>
  <c r="T76" i="5"/>
  <c r="U76" i="5"/>
  <c r="V76" i="5"/>
  <c r="X76" i="5" s="1"/>
  <c r="W76" i="5"/>
  <c r="Y76" i="5"/>
  <c r="AI76" i="5" s="1"/>
  <c r="Z76" i="5"/>
  <c r="AA76" i="5"/>
  <c r="AB76" i="5"/>
  <c r="AC76" i="5"/>
  <c r="AD76" i="5"/>
  <c r="AF76" i="5"/>
  <c r="AG76" i="5"/>
  <c r="AH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BE76" i="5" s="1"/>
  <c r="AV76" i="5"/>
  <c r="AW76" i="5"/>
  <c r="AX76" i="5"/>
  <c r="AY76" i="5"/>
  <c r="AZ76" i="5"/>
  <c r="BA76" i="5"/>
  <c r="BB76" i="5"/>
  <c r="BC76" i="5"/>
  <c r="BD76" i="5"/>
  <c r="BF76" i="5"/>
  <c r="BG76" i="5"/>
  <c r="BQ76" i="5" s="1"/>
  <c r="BH76" i="5"/>
  <c r="BI76" i="5"/>
  <c r="BJ76" i="5"/>
  <c r="BK76" i="5"/>
  <c r="BL76" i="5"/>
  <c r="BM76" i="5"/>
  <c r="BN76" i="5"/>
  <c r="BO76" i="5"/>
  <c r="C77" i="5"/>
  <c r="M77" i="5" s="1"/>
  <c r="D77" i="5"/>
  <c r="F77" i="5"/>
  <c r="G77" i="5"/>
  <c r="H77" i="5"/>
  <c r="I77" i="5"/>
  <c r="J77" i="5"/>
  <c r="K77" i="5"/>
  <c r="L77" i="5"/>
  <c r="N77" i="5"/>
  <c r="X77" i="5" s="1"/>
  <c r="O77" i="5"/>
  <c r="P77" i="5"/>
  <c r="Q77" i="5"/>
  <c r="R77" i="5"/>
  <c r="S77" i="5"/>
  <c r="T77" i="5"/>
  <c r="U77" i="5"/>
  <c r="V77" i="5"/>
  <c r="W77" i="5"/>
  <c r="Y77" i="5"/>
  <c r="AI77" i="5" s="1"/>
  <c r="Z77" i="5"/>
  <c r="AA77" i="5"/>
  <c r="AB77" i="5"/>
  <c r="AC77" i="5"/>
  <c r="AD77" i="5"/>
  <c r="AE77" i="5"/>
  <c r="AF77" i="5"/>
  <c r="AG77" i="5"/>
  <c r="AH77" i="5"/>
  <c r="AJ77" i="5"/>
  <c r="AT77" i="5" s="1"/>
  <c r="AK77" i="5"/>
  <c r="AL77" i="5"/>
  <c r="AM77" i="5"/>
  <c r="AN77" i="5"/>
  <c r="AO77" i="5"/>
  <c r="AP77" i="5"/>
  <c r="AQ77" i="5"/>
  <c r="AR77" i="5"/>
  <c r="AS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Q77" i="5" s="1"/>
  <c r="BG77" i="5"/>
  <c r="BH77" i="5"/>
  <c r="BI77" i="5"/>
  <c r="BJ77" i="5"/>
  <c r="BK77" i="5"/>
  <c r="BL77" i="5"/>
  <c r="BM77" i="5"/>
  <c r="BN77" i="5"/>
  <c r="BO77" i="5"/>
  <c r="C78" i="5"/>
  <c r="D78" i="5"/>
  <c r="F78" i="5"/>
  <c r="G78" i="5"/>
  <c r="H78" i="5"/>
  <c r="I78" i="5"/>
  <c r="J78" i="5"/>
  <c r="K78" i="5"/>
  <c r="M78" i="5" s="1"/>
  <c r="BP78" i="5" s="1"/>
  <c r="BR78" i="5" s="1"/>
  <c r="L78" i="5"/>
  <c r="N78" i="5"/>
  <c r="X78" i="5" s="1"/>
  <c r="O78" i="5"/>
  <c r="P78" i="5"/>
  <c r="Q78" i="5"/>
  <c r="R78" i="5"/>
  <c r="S78" i="5"/>
  <c r="T78" i="5"/>
  <c r="U78" i="5"/>
  <c r="V78" i="5"/>
  <c r="W78" i="5"/>
  <c r="Y78" i="5"/>
  <c r="Z78" i="5"/>
  <c r="AA78" i="5"/>
  <c r="AB78" i="5"/>
  <c r="AC78" i="5"/>
  <c r="AD78" i="5"/>
  <c r="AE78" i="5"/>
  <c r="AF78" i="5"/>
  <c r="AG78" i="5"/>
  <c r="AI78" i="5" s="1"/>
  <c r="AH78" i="5"/>
  <c r="AJ78" i="5"/>
  <c r="AT78" i="5" s="1"/>
  <c r="AK78" i="5"/>
  <c r="AL78" i="5"/>
  <c r="AM78" i="5"/>
  <c r="AN78" i="5"/>
  <c r="AO78" i="5"/>
  <c r="AP78" i="5"/>
  <c r="AQ78" i="5"/>
  <c r="AR78" i="5"/>
  <c r="AS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Q78" i="5" s="1"/>
  <c r="BG78" i="5"/>
  <c r="BH78" i="5"/>
  <c r="BI78" i="5"/>
  <c r="BJ78" i="5"/>
  <c r="BK78" i="5"/>
  <c r="BL78" i="5"/>
  <c r="BM78" i="5"/>
  <c r="BN78" i="5"/>
  <c r="BO78" i="5"/>
  <c r="C79" i="5"/>
  <c r="D79" i="5"/>
  <c r="F79" i="5"/>
  <c r="G79" i="5"/>
  <c r="H79" i="5"/>
  <c r="I79" i="5"/>
  <c r="M79" i="5" s="1"/>
  <c r="J79" i="5"/>
  <c r="K79" i="5"/>
  <c r="L79" i="5"/>
  <c r="N79" i="5"/>
  <c r="X79" i="5" s="1"/>
  <c r="O79" i="5"/>
  <c r="P79" i="5"/>
  <c r="Q79" i="5"/>
  <c r="R79" i="5"/>
  <c r="S79" i="5"/>
  <c r="T79" i="5"/>
  <c r="U79" i="5"/>
  <c r="V79" i="5"/>
  <c r="W79" i="5"/>
  <c r="Y79" i="5"/>
  <c r="Z79" i="5"/>
  <c r="AI79" i="5" s="1"/>
  <c r="AA79" i="5"/>
  <c r="AB79" i="5"/>
  <c r="AC79" i="5"/>
  <c r="AD79" i="5"/>
  <c r="AE79" i="5"/>
  <c r="AF79" i="5"/>
  <c r="AG79" i="5"/>
  <c r="AH79" i="5"/>
  <c r="AJ79" i="5"/>
  <c r="AT79" i="5" s="1"/>
  <c r="AK79" i="5"/>
  <c r="AL79" i="5"/>
  <c r="AM79" i="5"/>
  <c r="AN79" i="5"/>
  <c r="AO79" i="5"/>
  <c r="AP79" i="5"/>
  <c r="AQ79" i="5"/>
  <c r="AR79" i="5"/>
  <c r="AS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Q79" i="5" s="1"/>
  <c r="BG79" i="5"/>
  <c r="BH79" i="5"/>
  <c r="BI79" i="5"/>
  <c r="BJ79" i="5"/>
  <c r="BK79" i="5"/>
  <c r="BL79" i="5"/>
  <c r="BM79" i="5"/>
  <c r="BN79" i="5"/>
  <c r="BO79" i="5"/>
  <c r="C80" i="5"/>
  <c r="M80" i="5" s="1"/>
  <c r="BP80" i="5" s="1"/>
  <c r="BR80" i="5" s="1"/>
  <c r="D80" i="5"/>
  <c r="F80" i="5"/>
  <c r="G80" i="5"/>
  <c r="H80" i="5"/>
  <c r="I80" i="5"/>
  <c r="J80" i="5"/>
  <c r="K80" i="5"/>
  <c r="L80" i="5"/>
  <c r="N80" i="5"/>
  <c r="O80" i="5"/>
  <c r="P80" i="5"/>
  <c r="Q80" i="5"/>
  <c r="R80" i="5"/>
  <c r="S80" i="5"/>
  <c r="T80" i="5"/>
  <c r="U80" i="5"/>
  <c r="V80" i="5"/>
  <c r="W80" i="5"/>
  <c r="X80" i="5"/>
  <c r="Y80" i="5"/>
  <c r="AI80" i="5" s="1"/>
  <c r="Z80" i="5"/>
  <c r="AA80" i="5"/>
  <c r="AB80" i="5"/>
  <c r="AC80" i="5"/>
  <c r="AD80" i="5"/>
  <c r="AE80" i="5"/>
  <c r="AF80" i="5"/>
  <c r="AG80" i="5"/>
  <c r="AH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BE80" i="5" s="1"/>
  <c r="AV80" i="5"/>
  <c r="AW80" i="5"/>
  <c r="AX80" i="5"/>
  <c r="AY80" i="5"/>
  <c r="AZ80" i="5"/>
  <c r="BA80" i="5"/>
  <c r="BB80" i="5"/>
  <c r="BC80" i="5"/>
  <c r="BD80" i="5"/>
  <c r="BF80" i="5"/>
  <c r="BG80" i="5"/>
  <c r="BH80" i="5"/>
  <c r="BI80" i="5"/>
  <c r="BJ80" i="5"/>
  <c r="BQ80" i="5" s="1"/>
  <c r="BK80" i="5"/>
  <c r="BL80" i="5"/>
  <c r="BM80" i="5"/>
  <c r="BN80" i="5"/>
  <c r="BO80" i="5"/>
  <c r="C81" i="5"/>
  <c r="M81" i="5" s="1"/>
  <c r="D81" i="5"/>
  <c r="F81" i="5"/>
  <c r="G81" i="5"/>
  <c r="H81" i="5"/>
  <c r="I81" i="5"/>
  <c r="J81" i="5"/>
  <c r="K81" i="5"/>
  <c r="L81" i="5"/>
  <c r="N81" i="5"/>
  <c r="O81" i="5"/>
  <c r="P81" i="5"/>
  <c r="Q81" i="5"/>
  <c r="R81" i="5"/>
  <c r="S81" i="5"/>
  <c r="X81" i="5" s="1"/>
  <c r="T81" i="5"/>
  <c r="U81" i="5"/>
  <c r="V81" i="5"/>
  <c r="W81" i="5"/>
  <c r="Y81" i="5"/>
  <c r="AI81" i="5" s="1"/>
  <c r="Z81" i="5"/>
  <c r="AA81" i="5"/>
  <c r="AB81" i="5"/>
  <c r="AC81" i="5"/>
  <c r="AD81" i="5"/>
  <c r="AE81" i="5"/>
  <c r="AF81" i="5"/>
  <c r="AG81" i="5"/>
  <c r="AH81" i="5"/>
  <c r="AJ81" i="5"/>
  <c r="AT81" i="5" s="1"/>
  <c r="AK81" i="5"/>
  <c r="AL81" i="5"/>
  <c r="AM81" i="5"/>
  <c r="AN81" i="5"/>
  <c r="AO81" i="5"/>
  <c r="AP81" i="5"/>
  <c r="AQ81" i="5"/>
  <c r="AR81" i="5"/>
  <c r="AS81" i="5"/>
  <c r="AU81" i="5"/>
  <c r="BE81" i="5" s="1"/>
  <c r="AV81" i="5"/>
  <c r="AW81" i="5"/>
  <c r="AX81" i="5"/>
  <c r="AY81" i="5"/>
  <c r="AZ81" i="5"/>
  <c r="BA81" i="5"/>
  <c r="BB81" i="5"/>
  <c r="BC81" i="5"/>
  <c r="BD81" i="5"/>
  <c r="BF81" i="5"/>
  <c r="BQ81" i="5" s="1"/>
  <c r="BG81" i="5"/>
  <c r="BH81" i="5"/>
  <c r="BI81" i="5"/>
  <c r="BJ81" i="5"/>
  <c r="BK81" i="5"/>
  <c r="BL81" i="5"/>
  <c r="BM81" i="5"/>
  <c r="BN81" i="5"/>
  <c r="BO81" i="5"/>
  <c r="C82" i="5"/>
  <c r="M82" i="5" s="1"/>
  <c r="BP82" i="5" s="1"/>
  <c r="BR82" i="5" s="1"/>
  <c r="D82" i="5"/>
  <c r="F82" i="5"/>
  <c r="G82" i="5"/>
  <c r="H82" i="5"/>
  <c r="I82" i="5"/>
  <c r="J82" i="5"/>
  <c r="K82" i="5"/>
  <c r="L82" i="5"/>
  <c r="N82" i="5"/>
  <c r="X82" i="5" s="1"/>
  <c r="O82" i="5"/>
  <c r="P82" i="5"/>
  <c r="Q82" i="5"/>
  <c r="R82" i="5"/>
  <c r="S82" i="5"/>
  <c r="T82" i="5"/>
  <c r="U82" i="5"/>
  <c r="V82" i="5"/>
  <c r="W82" i="5"/>
  <c r="Y82" i="5"/>
  <c r="Z82" i="5"/>
  <c r="AA82" i="5"/>
  <c r="AB82" i="5"/>
  <c r="AI82" i="5" s="1"/>
  <c r="AC82" i="5"/>
  <c r="AD82" i="5"/>
  <c r="AE82" i="5"/>
  <c r="AF82" i="5"/>
  <c r="AG82" i="5"/>
  <c r="AH82" i="5"/>
  <c r="AJ82" i="5"/>
  <c r="AT82" i="5" s="1"/>
  <c r="AK82" i="5"/>
  <c r="AL82" i="5"/>
  <c r="AM82" i="5"/>
  <c r="AN82" i="5"/>
  <c r="AO82" i="5"/>
  <c r="AP82" i="5"/>
  <c r="AQ82" i="5"/>
  <c r="AR82" i="5"/>
  <c r="AS82" i="5"/>
  <c r="AU82" i="5"/>
  <c r="AV82" i="5"/>
  <c r="BE82" i="5" s="1"/>
  <c r="AW82" i="5"/>
  <c r="AX82" i="5"/>
  <c r="AY82" i="5"/>
  <c r="AZ82" i="5"/>
  <c r="BA82" i="5"/>
  <c r="BB82" i="5"/>
  <c r="BC82" i="5"/>
  <c r="BD82" i="5"/>
  <c r="BF82" i="5"/>
  <c r="BQ82" i="5" s="1"/>
  <c r="BG82" i="5"/>
  <c r="BH82" i="5"/>
  <c r="BI82" i="5"/>
  <c r="BJ82" i="5"/>
  <c r="BK82" i="5"/>
  <c r="BL82" i="5"/>
  <c r="BM82" i="5"/>
  <c r="BN82" i="5"/>
  <c r="BO82" i="5"/>
  <c r="AI13" i="1"/>
  <c r="AV13" i="1"/>
  <c r="AU13" i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B3" i="17"/>
  <c r="D6" i="17"/>
  <c r="E6" i="17"/>
  <c r="F6" i="17"/>
  <c r="G6" i="17"/>
  <c r="H6" i="17"/>
  <c r="I6" i="17"/>
  <c r="D7" i="17"/>
  <c r="E7" i="17"/>
  <c r="F7" i="17"/>
  <c r="G7" i="17"/>
  <c r="H7" i="17"/>
  <c r="I7" i="17"/>
  <c r="D8" i="17"/>
  <c r="E8" i="17"/>
  <c r="F8" i="17"/>
  <c r="G8" i="17"/>
  <c r="H8" i="17"/>
  <c r="I8" i="17"/>
  <c r="D9" i="17"/>
  <c r="E9" i="17"/>
  <c r="F9" i="17"/>
  <c r="G9" i="17"/>
  <c r="H9" i="17"/>
  <c r="I9" i="17"/>
  <c r="D10" i="17"/>
  <c r="E10" i="17"/>
  <c r="F10" i="17"/>
  <c r="G10" i="17"/>
  <c r="H10" i="17"/>
  <c r="I10" i="17"/>
  <c r="D11" i="17"/>
  <c r="E11" i="17"/>
  <c r="F11" i="17"/>
  <c r="G11" i="17"/>
  <c r="H11" i="17"/>
  <c r="I11" i="17"/>
  <c r="D12" i="17"/>
  <c r="E12" i="17"/>
  <c r="F12" i="17"/>
  <c r="G12" i="17"/>
  <c r="H12" i="17"/>
  <c r="I12" i="17"/>
  <c r="D13" i="17"/>
  <c r="E13" i="17"/>
  <c r="F13" i="17"/>
  <c r="G13" i="17"/>
  <c r="H13" i="17"/>
  <c r="I13" i="17"/>
  <c r="D14" i="17"/>
  <c r="E14" i="17"/>
  <c r="F14" i="17"/>
  <c r="G14" i="17"/>
  <c r="H14" i="17"/>
  <c r="I14" i="17"/>
  <c r="D15" i="17"/>
  <c r="E15" i="17"/>
  <c r="F15" i="17"/>
  <c r="G15" i="17"/>
  <c r="H15" i="17"/>
  <c r="I15" i="17"/>
  <c r="D16" i="17"/>
  <c r="E16" i="17"/>
  <c r="F16" i="17"/>
  <c r="G16" i="17"/>
  <c r="H16" i="17"/>
  <c r="I16" i="17"/>
  <c r="D17" i="17"/>
  <c r="E17" i="17"/>
  <c r="F17" i="17"/>
  <c r="G17" i="17"/>
  <c r="H17" i="17"/>
  <c r="I17" i="17"/>
  <c r="D18" i="17"/>
  <c r="E18" i="17"/>
  <c r="F18" i="17"/>
  <c r="G18" i="17"/>
  <c r="H18" i="17"/>
  <c r="I18" i="17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D23" i="17"/>
  <c r="E23" i="17"/>
  <c r="F23" i="17"/>
  <c r="G23" i="17"/>
  <c r="H23" i="17"/>
  <c r="I23" i="17"/>
  <c r="D24" i="17"/>
  <c r="E24" i="17"/>
  <c r="F24" i="17"/>
  <c r="G24" i="17"/>
  <c r="H24" i="17"/>
  <c r="I24" i="17"/>
  <c r="D25" i="17"/>
  <c r="E25" i="17"/>
  <c r="F25" i="17"/>
  <c r="G25" i="17"/>
  <c r="H25" i="17"/>
  <c r="I25" i="17"/>
  <c r="D26" i="17"/>
  <c r="E26" i="17"/>
  <c r="F26" i="17"/>
  <c r="G26" i="17"/>
  <c r="H26" i="17"/>
  <c r="I26" i="17"/>
  <c r="D27" i="17"/>
  <c r="E27" i="17"/>
  <c r="F27" i="17"/>
  <c r="G27" i="17"/>
  <c r="H27" i="17"/>
  <c r="I27" i="17"/>
  <c r="D28" i="17"/>
  <c r="E28" i="17"/>
  <c r="F28" i="17"/>
  <c r="G28" i="17"/>
  <c r="H28" i="17"/>
  <c r="I28" i="17"/>
  <c r="D29" i="17"/>
  <c r="E29" i="17"/>
  <c r="F29" i="17"/>
  <c r="G29" i="17"/>
  <c r="H29" i="17"/>
  <c r="I29" i="17"/>
  <c r="D30" i="17"/>
  <c r="E30" i="17"/>
  <c r="F30" i="17"/>
  <c r="G30" i="17"/>
  <c r="H30" i="17"/>
  <c r="I30" i="17"/>
  <c r="D31" i="17"/>
  <c r="E31" i="17"/>
  <c r="F31" i="17"/>
  <c r="G31" i="17"/>
  <c r="H31" i="17"/>
  <c r="I31" i="17"/>
  <c r="D32" i="17"/>
  <c r="E32" i="17"/>
  <c r="F32" i="17"/>
  <c r="G32" i="17"/>
  <c r="H32" i="17"/>
  <c r="D4" i="17"/>
  <c r="E4" i="17"/>
  <c r="F4" i="17"/>
  <c r="G4" i="17"/>
  <c r="H4" i="17"/>
  <c r="I4" i="17"/>
  <c r="D5" i="17"/>
  <c r="E5" i="17"/>
  <c r="F5" i="17"/>
  <c r="G5" i="17"/>
  <c r="H5" i="17"/>
  <c r="I5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A3" i="17"/>
  <c r="D3" i="17"/>
  <c r="E3" i="17"/>
  <c r="F3" i="17"/>
  <c r="G3" i="17"/>
  <c r="H3" i="17"/>
  <c r="I3" i="17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" i="16"/>
  <c r="AI18" i="1"/>
  <c r="AI19" i="1"/>
  <c r="AI26" i="1"/>
  <c r="AI33" i="1"/>
  <c r="AI31" i="1"/>
  <c r="AI5" i="1"/>
  <c r="AI25" i="1"/>
  <c r="AI11" i="1"/>
  <c r="AI15" i="1"/>
  <c r="AI7" i="1"/>
  <c r="AI6" i="1"/>
  <c r="AI32" i="1"/>
  <c r="AI27" i="1"/>
  <c r="AI29" i="1"/>
  <c r="AI30" i="1"/>
  <c r="AI22" i="1"/>
  <c r="AI17" i="1"/>
  <c r="AI23" i="1"/>
  <c r="AI28" i="1"/>
  <c r="AI21" i="1"/>
  <c r="AI8" i="1"/>
  <c r="AI24" i="1"/>
  <c r="AI14" i="1"/>
  <c r="BF53" i="18"/>
  <c r="BE53" i="18"/>
  <c r="BD53" i="18"/>
  <c r="BB53" i="18"/>
  <c r="BA53" i="18"/>
  <c r="AZ53" i="18"/>
  <c r="AX53" i="18"/>
  <c r="AW53" i="18"/>
  <c r="BF52" i="18"/>
  <c r="BE52" i="18"/>
  <c r="BD52" i="18"/>
  <c r="BB52" i="18"/>
  <c r="BA52" i="18"/>
  <c r="AZ52" i="18"/>
  <c r="AX52" i="18"/>
  <c r="AW52" i="18"/>
  <c r="BF51" i="18"/>
  <c r="BE51" i="18"/>
  <c r="BD51" i="18"/>
  <c r="BB51" i="18"/>
  <c r="BA51" i="18"/>
  <c r="AZ51" i="18"/>
  <c r="AX51" i="18"/>
  <c r="AW51" i="18"/>
  <c r="BF50" i="18"/>
  <c r="BE50" i="18"/>
  <c r="BD50" i="18"/>
  <c r="BB50" i="18"/>
  <c r="BA50" i="18"/>
  <c r="AZ50" i="18"/>
  <c r="AX50" i="18"/>
  <c r="AW50" i="18"/>
  <c r="BF49" i="18"/>
  <c r="BE49" i="18"/>
  <c r="BD49" i="18"/>
  <c r="BB49" i="18"/>
  <c r="BA49" i="18"/>
  <c r="AZ49" i="18"/>
  <c r="AX49" i="18"/>
  <c r="AW49" i="18"/>
  <c r="BF48" i="18"/>
  <c r="BE48" i="18"/>
  <c r="BD48" i="18"/>
  <c r="BB48" i="18"/>
  <c r="BA48" i="18"/>
  <c r="AZ48" i="18"/>
  <c r="AX48" i="18"/>
  <c r="AW48" i="18"/>
  <c r="BF47" i="18"/>
  <c r="BE47" i="18"/>
  <c r="BD47" i="18"/>
  <c r="BB47" i="18"/>
  <c r="BA47" i="18"/>
  <c r="AZ47" i="18"/>
  <c r="AX47" i="18"/>
  <c r="AW47" i="18"/>
  <c r="BF46" i="18"/>
  <c r="BE46" i="18"/>
  <c r="BD46" i="18"/>
  <c r="BB46" i="18"/>
  <c r="BA46" i="18"/>
  <c r="AZ46" i="18"/>
  <c r="AX46" i="18"/>
  <c r="AW46" i="18"/>
  <c r="BF45" i="18"/>
  <c r="BE45" i="18"/>
  <c r="BD45" i="18"/>
  <c r="BB45" i="18"/>
  <c r="BA45" i="18"/>
  <c r="AZ45" i="18"/>
  <c r="AX45" i="18"/>
  <c r="AW45" i="18"/>
  <c r="BF44" i="18"/>
  <c r="BE44" i="18"/>
  <c r="BD44" i="18"/>
  <c r="BB44" i="18"/>
  <c r="BA44" i="18"/>
  <c r="AZ44" i="18"/>
  <c r="AX44" i="18"/>
  <c r="AW44" i="18"/>
  <c r="BF43" i="18"/>
  <c r="BE43" i="18"/>
  <c r="BD43" i="18"/>
  <c r="BB43" i="18"/>
  <c r="BA43" i="18"/>
  <c r="AZ43" i="18"/>
  <c r="AX43" i="18"/>
  <c r="AW43" i="18"/>
  <c r="BF42" i="18"/>
  <c r="BE42" i="18"/>
  <c r="BD42" i="18"/>
  <c r="BB42" i="18"/>
  <c r="BA42" i="18"/>
  <c r="AZ42" i="18"/>
  <c r="AX42" i="18"/>
  <c r="AW42" i="18"/>
  <c r="BF41" i="18"/>
  <c r="BE41" i="18"/>
  <c r="BD41" i="18"/>
  <c r="BB41" i="18"/>
  <c r="BA41" i="18"/>
  <c r="AZ41" i="18"/>
  <c r="AX41" i="18"/>
  <c r="AW41" i="18"/>
  <c r="BF40" i="18"/>
  <c r="BE40" i="18"/>
  <c r="BD40" i="18"/>
  <c r="BB40" i="18"/>
  <c r="BA40" i="18"/>
  <c r="AZ40" i="18"/>
  <c r="AX40" i="18"/>
  <c r="AW40" i="18"/>
  <c r="BF39" i="18"/>
  <c r="BE39" i="18"/>
  <c r="BD39" i="18"/>
  <c r="BB39" i="18"/>
  <c r="BA39" i="18"/>
  <c r="AZ39" i="18"/>
  <c r="AX39" i="18"/>
  <c r="AW39" i="18"/>
  <c r="BF38" i="18"/>
  <c r="BE38" i="18"/>
  <c r="BD38" i="18"/>
  <c r="BB38" i="18"/>
  <c r="BA38" i="18"/>
  <c r="AZ38" i="18"/>
  <c r="AX38" i="18"/>
  <c r="AW38" i="18"/>
  <c r="BF37" i="18"/>
  <c r="BE37" i="18"/>
  <c r="BD37" i="18"/>
  <c r="BB37" i="18"/>
  <c r="BA37" i="18"/>
  <c r="AZ37" i="18"/>
  <c r="AX37" i="18"/>
  <c r="AW37" i="18"/>
  <c r="BF36" i="18"/>
  <c r="BE36" i="18"/>
  <c r="BD36" i="18"/>
  <c r="BB36" i="18"/>
  <c r="BA36" i="18"/>
  <c r="AZ36" i="18"/>
  <c r="AX36" i="18"/>
  <c r="AW36" i="18"/>
  <c r="AU53" i="18"/>
  <c r="AT53" i="18"/>
  <c r="AS53" i="18"/>
  <c r="AQ53" i="18"/>
  <c r="AP53" i="18"/>
  <c r="AO53" i="18"/>
  <c r="AM53" i="18"/>
  <c r="AL53" i="18"/>
  <c r="AU52" i="18"/>
  <c r="AT52" i="18"/>
  <c r="AS52" i="18"/>
  <c r="AQ52" i="18"/>
  <c r="AP52" i="18"/>
  <c r="AO52" i="18"/>
  <c r="AM52" i="18"/>
  <c r="AL52" i="18"/>
  <c r="AU51" i="18"/>
  <c r="AT51" i="18"/>
  <c r="AS51" i="18"/>
  <c r="AQ51" i="18"/>
  <c r="AP51" i="18"/>
  <c r="AO51" i="18"/>
  <c r="AM51" i="18"/>
  <c r="AL51" i="18"/>
  <c r="AU50" i="18"/>
  <c r="AT50" i="18"/>
  <c r="AS50" i="18"/>
  <c r="AQ50" i="18"/>
  <c r="AP50" i="18"/>
  <c r="AO50" i="18"/>
  <c r="AM50" i="18"/>
  <c r="AL50" i="18"/>
  <c r="AU49" i="18"/>
  <c r="AT49" i="18"/>
  <c r="AS49" i="18"/>
  <c r="AQ49" i="18"/>
  <c r="AP49" i="18"/>
  <c r="AO49" i="18"/>
  <c r="AM49" i="18"/>
  <c r="AL49" i="18"/>
  <c r="AU48" i="18"/>
  <c r="AT48" i="18"/>
  <c r="AS48" i="18"/>
  <c r="AQ48" i="18"/>
  <c r="AP48" i="18"/>
  <c r="AO48" i="18"/>
  <c r="AM48" i="18"/>
  <c r="AL48" i="18"/>
  <c r="AU47" i="18"/>
  <c r="AT47" i="18"/>
  <c r="AS47" i="18"/>
  <c r="AQ47" i="18"/>
  <c r="AP47" i="18"/>
  <c r="AO47" i="18"/>
  <c r="AM47" i="18"/>
  <c r="AL47" i="18"/>
  <c r="AU46" i="18"/>
  <c r="AT46" i="18"/>
  <c r="AS46" i="18"/>
  <c r="AQ46" i="18"/>
  <c r="AP46" i="18"/>
  <c r="AO46" i="18"/>
  <c r="AM46" i="18"/>
  <c r="AL46" i="18"/>
  <c r="AU45" i="18"/>
  <c r="AT45" i="18"/>
  <c r="AS45" i="18"/>
  <c r="AQ45" i="18"/>
  <c r="AP45" i="18"/>
  <c r="AO45" i="18"/>
  <c r="AM45" i="18"/>
  <c r="AL45" i="18"/>
  <c r="AU44" i="18"/>
  <c r="AT44" i="18"/>
  <c r="AS44" i="18"/>
  <c r="AQ44" i="18"/>
  <c r="AP44" i="18"/>
  <c r="AO44" i="18"/>
  <c r="AM44" i="18"/>
  <c r="AL44" i="18"/>
  <c r="AU43" i="18"/>
  <c r="AT43" i="18"/>
  <c r="AS43" i="18"/>
  <c r="AQ43" i="18"/>
  <c r="AP43" i="18"/>
  <c r="AO43" i="18"/>
  <c r="AM43" i="18"/>
  <c r="AL43" i="18"/>
  <c r="AU42" i="18"/>
  <c r="AT42" i="18"/>
  <c r="AS42" i="18"/>
  <c r="AQ42" i="18"/>
  <c r="AP42" i="18"/>
  <c r="AO42" i="18"/>
  <c r="AM42" i="18"/>
  <c r="AL42" i="18"/>
  <c r="AU41" i="18"/>
  <c r="AT41" i="18"/>
  <c r="AS41" i="18"/>
  <c r="AQ41" i="18"/>
  <c r="AP41" i="18"/>
  <c r="AO41" i="18"/>
  <c r="AM41" i="18"/>
  <c r="AL41" i="18"/>
  <c r="AU40" i="18"/>
  <c r="AT40" i="18"/>
  <c r="AS40" i="18"/>
  <c r="AQ40" i="18"/>
  <c r="AP40" i="18"/>
  <c r="AO40" i="18"/>
  <c r="AM40" i="18"/>
  <c r="AL40" i="18"/>
  <c r="AU39" i="18"/>
  <c r="AT39" i="18"/>
  <c r="AS39" i="18"/>
  <c r="AQ39" i="18"/>
  <c r="AP39" i="18"/>
  <c r="AO39" i="18"/>
  <c r="AM39" i="18"/>
  <c r="AL39" i="18"/>
  <c r="AU38" i="18"/>
  <c r="AT38" i="18"/>
  <c r="AS38" i="18"/>
  <c r="AQ38" i="18"/>
  <c r="AP38" i="18"/>
  <c r="AO38" i="18"/>
  <c r="AM38" i="18"/>
  <c r="AL38" i="18"/>
  <c r="AU37" i="18"/>
  <c r="AT37" i="18"/>
  <c r="AS37" i="18"/>
  <c r="AQ37" i="18"/>
  <c r="AP37" i="18"/>
  <c r="AO37" i="18"/>
  <c r="AM37" i="18"/>
  <c r="AL37" i="18"/>
  <c r="AU36" i="18"/>
  <c r="AT36" i="18"/>
  <c r="AS36" i="18"/>
  <c r="AQ36" i="18"/>
  <c r="AP36" i="18"/>
  <c r="AO36" i="18"/>
  <c r="AM36" i="18"/>
  <c r="AL36" i="18"/>
  <c r="AJ53" i="18"/>
  <c r="AI53" i="18"/>
  <c r="AH53" i="18"/>
  <c r="AF53" i="18"/>
  <c r="AE53" i="18"/>
  <c r="AD53" i="18"/>
  <c r="AB53" i="18"/>
  <c r="AA53" i="18"/>
  <c r="AJ52" i="18"/>
  <c r="AI52" i="18"/>
  <c r="AH52" i="18"/>
  <c r="AF52" i="18"/>
  <c r="AE52" i="18"/>
  <c r="AD52" i="18"/>
  <c r="AB52" i="18"/>
  <c r="AA52" i="18"/>
  <c r="AJ51" i="18"/>
  <c r="AI51" i="18"/>
  <c r="AH51" i="18"/>
  <c r="AF51" i="18"/>
  <c r="AE51" i="18"/>
  <c r="AD51" i="18"/>
  <c r="AB51" i="18"/>
  <c r="AA51" i="18"/>
  <c r="AJ50" i="18"/>
  <c r="AI50" i="18"/>
  <c r="AH50" i="18"/>
  <c r="AF50" i="18"/>
  <c r="AE50" i="18"/>
  <c r="AD50" i="18"/>
  <c r="AB50" i="18"/>
  <c r="AA50" i="18"/>
  <c r="AJ49" i="18"/>
  <c r="AI49" i="18"/>
  <c r="AH49" i="18"/>
  <c r="AF49" i="18"/>
  <c r="AE49" i="18"/>
  <c r="AD49" i="18"/>
  <c r="AB49" i="18"/>
  <c r="AA49" i="18"/>
  <c r="AJ48" i="18"/>
  <c r="AI48" i="18"/>
  <c r="AH48" i="18"/>
  <c r="AF48" i="18"/>
  <c r="AE48" i="18"/>
  <c r="AD48" i="18"/>
  <c r="AB48" i="18"/>
  <c r="AA48" i="18"/>
  <c r="AJ47" i="18"/>
  <c r="AI47" i="18"/>
  <c r="AH47" i="18"/>
  <c r="AF47" i="18"/>
  <c r="AE47" i="18"/>
  <c r="AD47" i="18"/>
  <c r="AB47" i="18"/>
  <c r="AA47" i="18"/>
  <c r="AJ46" i="18"/>
  <c r="AI46" i="18"/>
  <c r="AH46" i="18"/>
  <c r="AF46" i="18"/>
  <c r="AE46" i="18"/>
  <c r="AD46" i="18"/>
  <c r="AB46" i="18"/>
  <c r="AA46" i="18"/>
  <c r="AJ45" i="18"/>
  <c r="AI45" i="18"/>
  <c r="AH45" i="18"/>
  <c r="AF45" i="18"/>
  <c r="AE45" i="18"/>
  <c r="AD45" i="18"/>
  <c r="AB45" i="18"/>
  <c r="AA45" i="18"/>
  <c r="AJ44" i="18"/>
  <c r="AI44" i="18"/>
  <c r="AH44" i="18"/>
  <c r="AF44" i="18"/>
  <c r="AE44" i="18"/>
  <c r="AD44" i="18"/>
  <c r="AB44" i="18"/>
  <c r="AA44" i="18"/>
  <c r="AJ43" i="18"/>
  <c r="AI43" i="18"/>
  <c r="AH43" i="18"/>
  <c r="AF43" i="18"/>
  <c r="AE43" i="18"/>
  <c r="AD43" i="18"/>
  <c r="AB43" i="18"/>
  <c r="AA43" i="18"/>
  <c r="AJ42" i="18"/>
  <c r="AI42" i="18"/>
  <c r="AH42" i="18"/>
  <c r="AF42" i="18"/>
  <c r="AE42" i="18"/>
  <c r="AD42" i="18"/>
  <c r="AB42" i="18"/>
  <c r="AA42" i="18"/>
  <c r="AJ41" i="18"/>
  <c r="AI41" i="18"/>
  <c r="AH41" i="18"/>
  <c r="AF41" i="18"/>
  <c r="AE41" i="18"/>
  <c r="AD41" i="18"/>
  <c r="AB41" i="18"/>
  <c r="AA41" i="18"/>
  <c r="AJ40" i="18"/>
  <c r="AI40" i="18"/>
  <c r="AH40" i="18"/>
  <c r="AF40" i="18"/>
  <c r="AE40" i="18"/>
  <c r="AD40" i="18"/>
  <c r="AB40" i="18"/>
  <c r="AA40" i="18"/>
  <c r="AJ39" i="18"/>
  <c r="AI39" i="18"/>
  <c r="AH39" i="18"/>
  <c r="AF39" i="18"/>
  <c r="AE39" i="18"/>
  <c r="AD39" i="18"/>
  <c r="AB39" i="18"/>
  <c r="AA39" i="18"/>
  <c r="AJ38" i="18"/>
  <c r="AI38" i="18"/>
  <c r="AH38" i="18"/>
  <c r="AF38" i="18"/>
  <c r="AE38" i="18"/>
  <c r="AD38" i="18"/>
  <c r="AB38" i="18"/>
  <c r="AA38" i="18"/>
  <c r="AJ37" i="18"/>
  <c r="AI37" i="18"/>
  <c r="AH37" i="18"/>
  <c r="AF37" i="18"/>
  <c r="AE37" i="18"/>
  <c r="AD37" i="18"/>
  <c r="AB37" i="18"/>
  <c r="AA37" i="18"/>
  <c r="AJ36" i="18"/>
  <c r="AI36" i="18"/>
  <c r="AH36" i="18"/>
  <c r="AF36" i="18"/>
  <c r="AE36" i="18"/>
  <c r="AD36" i="18"/>
  <c r="AB36" i="18"/>
  <c r="AA36" i="18"/>
  <c r="Y53" i="18"/>
  <c r="X53" i="18"/>
  <c r="W53" i="18"/>
  <c r="U53" i="18"/>
  <c r="T53" i="18"/>
  <c r="S53" i="18"/>
  <c r="Q53" i="18"/>
  <c r="P53" i="18"/>
  <c r="Y52" i="18"/>
  <c r="X52" i="18"/>
  <c r="W52" i="18"/>
  <c r="U52" i="18"/>
  <c r="T52" i="18"/>
  <c r="S52" i="18"/>
  <c r="Q52" i="18"/>
  <c r="P52" i="18"/>
  <c r="Y51" i="18"/>
  <c r="X51" i="18"/>
  <c r="W51" i="18"/>
  <c r="U51" i="18"/>
  <c r="T51" i="18"/>
  <c r="S51" i="18"/>
  <c r="Q51" i="18"/>
  <c r="P51" i="18"/>
  <c r="Y50" i="18"/>
  <c r="X50" i="18"/>
  <c r="W50" i="18"/>
  <c r="U50" i="18"/>
  <c r="T50" i="18"/>
  <c r="S50" i="18"/>
  <c r="Q50" i="18"/>
  <c r="P50" i="18"/>
  <c r="Y49" i="18"/>
  <c r="X49" i="18"/>
  <c r="W49" i="18"/>
  <c r="U49" i="18"/>
  <c r="T49" i="18"/>
  <c r="S49" i="18"/>
  <c r="Q49" i="18"/>
  <c r="P49" i="18"/>
  <c r="Y48" i="18"/>
  <c r="X48" i="18"/>
  <c r="W48" i="18"/>
  <c r="U48" i="18"/>
  <c r="T48" i="18"/>
  <c r="S48" i="18"/>
  <c r="Q48" i="18"/>
  <c r="P48" i="18"/>
  <c r="Y47" i="18"/>
  <c r="X47" i="18"/>
  <c r="W47" i="18"/>
  <c r="U47" i="18"/>
  <c r="T47" i="18"/>
  <c r="S47" i="18"/>
  <c r="Q47" i="18"/>
  <c r="P47" i="18"/>
  <c r="Y46" i="18"/>
  <c r="X46" i="18"/>
  <c r="W46" i="18"/>
  <c r="U46" i="18"/>
  <c r="T46" i="18"/>
  <c r="S46" i="18"/>
  <c r="Q46" i="18"/>
  <c r="P46" i="18"/>
  <c r="Y45" i="18"/>
  <c r="X45" i="18"/>
  <c r="W45" i="18"/>
  <c r="U45" i="18"/>
  <c r="T45" i="18"/>
  <c r="S45" i="18"/>
  <c r="Q45" i="18"/>
  <c r="P45" i="18"/>
  <c r="Y44" i="18"/>
  <c r="X44" i="18"/>
  <c r="W44" i="18"/>
  <c r="U44" i="18"/>
  <c r="T44" i="18"/>
  <c r="S44" i="18"/>
  <c r="Q44" i="18"/>
  <c r="P44" i="18"/>
  <c r="Y43" i="18"/>
  <c r="X43" i="18"/>
  <c r="W43" i="18"/>
  <c r="U43" i="18"/>
  <c r="T43" i="18"/>
  <c r="S43" i="18"/>
  <c r="Q43" i="18"/>
  <c r="P43" i="18"/>
  <c r="Y42" i="18"/>
  <c r="X42" i="18"/>
  <c r="W42" i="18"/>
  <c r="U42" i="18"/>
  <c r="T42" i="18"/>
  <c r="S42" i="18"/>
  <c r="Q42" i="18"/>
  <c r="P42" i="18"/>
  <c r="Y41" i="18"/>
  <c r="X41" i="18"/>
  <c r="W41" i="18"/>
  <c r="U41" i="18"/>
  <c r="T41" i="18"/>
  <c r="S41" i="18"/>
  <c r="Q41" i="18"/>
  <c r="P41" i="18"/>
  <c r="Y40" i="18"/>
  <c r="X40" i="18"/>
  <c r="W40" i="18"/>
  <c r="U40" i="18"/>
  <c r="T40" i="18"/>
  <c r="S40" i="18"/>
  <c r="Q40" i="18"/>
  <c r="P40" i="18"/>
  <c r="Y39" i="18"/>
  <c r="X39" i="18"/>
  <c r="W39" i="18"/>
  <c r="U39" i="18"/>
  <c r="T39" i="18"/>
  <c r="S39" i="18"/>
  <c r="Q39" i="18"/>
  <c r="P39" i="18"/>
  <c r="Y38" i="18"/>
  <c r="X38" i="18"/>
  <c r="W38" i="18"/>
  <c r="U38" i="18"/>
  <c r="T38" i="18"/>
  <c r="S38" i="18"/>
  <c r="Q38" i="18"/>
  <c r="P38" i="18"/>
  <c r="Y37" i="18"/>
  <c r="X37" i="18"/>
  <c r="W37" i="18"/>
  <c r="U37" i="18"/>
  <c r="T37" i="18"/>
  <c r="S37" i="18"/>
  <c r="Q37" i="18"/>
  <c r="P37" i="18"/>
  <c r="Y36" i="18"/>
  <c r="X36" i="18"/>
  <c r="W36" i="18"/>
  <c r="U36" i="18"/>
  <c r="T36" i="18"/>
  <c r="S36" i="18"/>
  <c r="Q36" i="18"/>
  <c r="P36" i="18"/>
  <c r="E36" i="18"/>
  <c r="O36" i="18" s="1"/>
  <c r="BT60" i="18"/>
  <c r="BT56" i="18"/>
  <c r="BF55" i="18"/>
  <c r="BE55" i="18"/>
  <c r="BD55" i="18"/>
  <c r="BB55" i="18"/>
  <c r="BA55" i="18"/>
  <c r="AZ55" i="18"/>
  <c r="AX55" i="18"/>
  <c r="AW55" i="18"/>
  <c r="BF54" i="18"/>
  <c r="BE54" i="18"/>
  <c r="BD54" i="18"/>
  <c r="BB54" i="18"/>
  <c r="BA54" i="18"/>
  <c r="AZ54" i="18"/>
  <c r="AX54" i="18"/>
  <c r="AW54" i="18"/>
  <c r="AU55" i="18"/>
  <c r="AT55" i="18"/>
  <c r="AS55" i="18"/>
  <c r="AQ55" i="18"/>
  <c r="AP55" i="18"/>
  <c r="AO55" i="18"/>
  <c r="AM55" i="18"/>
  <c r="AL55" i="18"/>
  <c r="AU54" i="18"/>
  <c r="AT54" i="18"/>
  <c r="AS54" i="18"/>
  <c r="AQ54" i="18"/>
  <c r="AP54" i="18"/>
  <c r="AO54" i="18"/>
  <c r="AM54" i="18"/>
  <c r="AL54" i="18"/>
  <c r="AJ55" i="18"/>
  <c r="AI55" i="18"/>
  <c r="AH55" i="18"/>
  <c r="AF55" i="18"/>
  <c r="AE55" i="18"/>
  <c r="AD55" i="18"/>
  <c r="AB55" i="18"/>
  <c r="AA55" i="18"/>
  <c r="AJ54" i="18"/>
  <c r="AI54" i="18"/>
  <c r="AH54" i="18"/>
  <c r="AF54" i="18"/>
  <c r="AE54" i="18"/>
  <c r="AD54" i="18"/>
  <c r="AB54" i="18"/>
  <c r="AA54" i="18"/>
  <c r="Y55" i="18"/>
  <c r="X55" i="18"/>
  <c r="W55" i="18"/>
  <c r="U55" i="18"/>
  <c r="T55" i="18"/>
  <c r="S55" i="18"/>
  <c r="Q55" i="18"/>
  <c r="P55" i="18"/>
  <c r="Y54" i="18"/>
  <c r="X54" i="18"/>
  <c r="W54" i="18"/>
  <c r="U54" i="18"/>
  <c r="T54" i="18"/>
  <c r="S54" i="18"/>
  <c r="Q54" i="18"/>
  <c r="P54" i="18"/>
  <c r="F36" i="18"/>
  <c r="H36" i="18"/>
  <c r="I36" i="18"/>
  <c r="J36" i="18"/>
  <c r="L36" i="18"/>
  <c r="M36" i="18"/>
  <c r="N36" i="18"/>
  <c r="F37" i="18"/>
  <c r="H37" i="18"/>
  <c r="I37" i="18"/>
  <c r="J37" i="18"/>
  <c r="L37" i="18"/>
  <c r="M37" i="18"/>
  <c r="N37" i="18"/>
  <c r="F38" i="18"/>
  <c r="H38" i="18"/>
  <c r="I38" i="18"/>
  <c r="J38" i="18"/>
  <c r="L38" i="18"/>
  <c r="M38" i="18"/>
  <c r="N38" i="18"/>
  <c r="F39" i="18"/>
  <c r="H39" i="18"/>
  <c r="I39" i="18"/>
  <c r="J39" i="18"/>
  <c r="L39" i="18"/>
  <c r="M39" i="18"/>
  <c r="N39" i="18"/>
  <c r="F40" i="18"/>
  <c r="H40" i="18"/>
  <c r="I40" i="18"/>
  <c r="J40" i="18"/>
  <c r="L40" i="18"/>
  <c r="M40" i="18"/>
  <c r="N40" i="18"/>
  <c r="F41" i="18"/>
  <c r="H41" i="18"/>
  <c r="I41" i="18"/>
  <c r="J41" i="18"/>
  <c r="L41" i="18"/>
  <c r="M41" i="18"/>
  <c r="N41" i="18"/>
  <c r="F42" i="18"/>
  <c r="H42" i="18"/>
  <c r="I42" i="18"/>
  <c r="J42" i="18"/>
  <c r="L42" i="18"/>
  <c r="M42" i="18"/>
  <c r="N42" i="18"/>
  <c r="F43" i="18"/>
  <c r="H43" i="18"/>
  <c r="I43" i="18"/>
  <c r="J43" i="18"/>
  <c r="L43" i="18"/>
  <c r="M43" i="18"/>
  <c r="N43" i="18"/>
  <c r="F44" i="18"/>
  <c r="H44" i="18"/>
  <c r="I44" i="18"/>
  <c r="J44" i="18"/>
  <c r="L44" i="18"/>
  <c r="M44" i="18"/>
  <c r="N44" i="18"/>
  <c r="F45" i="18"/>
  <c r="H45" i="18"/>
  <c r="I45" i="18"/>
  <c r="J45" i="18"/>
  <c r="L45" i="18"/>
  <c r="M45" i="18"/>
  <c r="N45" i="18"/>
  <c r="F46" i="18"/>
  <c r="H46" i="18"/>
  <c r="I46" i="18"/>
  <c r="J46" i="18"/>
  <c r="L46" i="18"/>
  <c r="M46" i="18"/>
  <c r="N46" i="18"/>
  <c r="F47" i="18"/>
  <c r="H47" i="18"/>
  <c r="I47" i="18"/>
  <c r="J47" i="18"/>
  <c r="L47" i="18"/>
  <c r="M47" i="18"/>
  <c r="N47" i="18"/>
  <c r="F48" i="18"/>
  <c r="H48" i="18"/>
  <c r="I48" i="18"/>
  <c r="J48" i="18"/>
  <c r="L48" i="18"/>
  <c r="M48" i="18"/>
  <c r="N48" i="18"/>
  <c r="F49" i="18"/>
  <c r="H49" i="18"/>
  <c r="I49" i="18"/>
  <c r="J49" i="18"/>
  <c r="L49" i="18"/>
  <c r="M49" i="18"/>
  <c r="N49" i="18"/>
  <c r="F50" i="18"/>
  <c r="H50" i="18"/>
  <c r="I50" i="18"/>
  <c r="J50" i="18"/>
  <c r="L50" i="18"/>
  <c r="M50" i="18"/>
  <c r="N50" i="18"/>
  <c r="F51" i="18"/>
  <c r="H51" i="18"/>
  <c r="I51" i="18"/>
  <c r="J51" i="18"/>
  <c r="L51" i="18"/>
  <c r="M51" i="18"/>
  <c r="N51" i="18"/>
  <c r="F52" i="18"/>
  <c r="H52" i="18"/>
  <c r="I52" i="18"/>
  <c r="J52" i="18"/>
  <c r="L52" i="18"/>
  <c r="M52" i="18"/>
  <c r="N52" i="18"/>
  <c r="F53" i="18"/>
  <c r="H53" i="18"/>
  <c r="I53" i="18"/>
  <c r="J53" i="18"/>
  <c r="L53" i="18"/>
  <c r="M53" i="18"/>
  <c r="N53" i="18"/>
  <c r="F54" i="18"/>
  <c r="H54" i="18"/>
  <c r="I54" i="18"/>
  <c r="J54" i="18"/>
  <c r="L54" i="18"/>
  <c r="M54" i="18"/>
  <c r="N54" i="18"/>
  <c r="F55" i="18"/>
  <c r="H55" i="18"/>
  <c r="I55" i="18"/>
  <c r="J55" i="18"/>
  <c r="L55" i="18"/>
  <c r="M55" i="18"/>
  <c r="N55" i="18"/>
  <c r="BU32" i="18"/>
  <c r="BU24" i="18"/>
  <c r="BU20" i="18"/>
  <c r="BU11" i="18"/>
  <c r="BU16" i="18"/>
  <c r="BU14" i="18"/>
  <c r="BU30" i="18"/>
  <c r="BU18" i="18"/>
  <c r="BU21" i="18"/>
  <c r="BU27" i="18"/>
  <c r="BU15" i="18"/>
  <c r="BU31" i="18"/>
  <c r="BU12" i="18"/>
  <c r="BU10" i="18"/>
  <c r="BU26" i="18"/>
  <c r="BU6" i="18"/>
  <c r="BU23" i="18"/>
  <c r="BU28" i="18"/>
  <c r="BU8" i="18"/>
  <c r="BU13" i="18"/>
  <c r="BU5" i="18"/>
  <c r="BU3" i="18"/>
  <c r="BU4" i="18"/>
  <c r="BU19" i="18"/>
  <c r="BU25" i="18"/>
  <c r="BU7" i="18"/>
  <c r="BU9" i="18"/>
  <c r="BU22" i="18"/>
  <c r="CT42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C4" i="16"/>
  <c r="B31" i="16"/>
  <c r="C31" i="16"/>
  <c r="Z31" i="16"/>
  <c r="AK31" i="16"/>
  <c r="BR31" i="16"/>
  <c r="B29" i="16"/>
  <c r="C29" i="16"/>
  <c r="Z29" i="16"/>
  <c r="AK29" i="16"/>
  <c r="B30" i="16"/>
  <c r="C30" i="16"/>
  <c r="Z30" i="16"/>
  <c r="AK30" i="16"/>
  <c r="B32" i="16"/>
  <c r="C32" i="16"/>
  <c r="Z32" i="16"/>
  <c r="AK32" i="16"/>
  <c r="B24" i="16"/>
  <c r="C24" i="16"/>
  <c r="Z24" i="16"/>
  <c r="AK24" i="16"/>
  <c r="B25" i="16"/>
  <c r="C25" i="16"/>
  <c r="Z25" i="16"/>
  <c r="AK25" i="16"/>
  <c r="B26" i="16"/>
  <c r="C26" i="16"/>
  <c r="Z26" i="16"/>
  <c r="AK26" i="16"/>
  <c r="B27" i="16"/>
  <c r="C27" i="16"/>
  <c r="Z27" i="16"/>
  <c r="AK27" i="16"/>
  <c r="B28" i="16"/>
  <c r="C28" i="16"/>
  <c r="Z28" i="16"/>
  <c r="AK28" i="16"/>
  <c r="B18" i="16"/>
  <c r="C18" i="16"/>
  <c r="Z18" i="16"/>
  <c r="AK18" i="16"/>
  <c r="B19" i="16"/>
  <c r="C19" i="16"/>
  <c r="Z19" i="16"/>
  <c r="AK19" i="16"/>
  <c r="B20" i="16"/>
  <c r="C20" i="16"/>
  <c r="Z20" i="16"/>
  <c r="AK20" i="16"/>
  <c r="B21" i="16"/>
  <c r="C21" i="16"/>
  <c r="Z21" i="16"/>
  <c r="AK21" i="16"/>
  <c r="B22" i="16"/>
  <c r="C22" i="16"/>
  <c r="Z22" i="16"/>
  <c r="AK22" i="16"/>
  <c r="B23" i="16"/>
  <c r="C23" i="16"/>
  <c r="Z23" i="16"/>
  <c r="AK23" i="16"/>
  <c r="B4" i="16"/>
  <c r="Z4" i="16"/>
  <c r="AK4" i="16"/>
  <c r="B5" i="16"/>
  <c r="C5" i="16"/>
  <c r="Z5" i="16"/>
  <c r="AK5" i="16"/>
  <c r="B6" i="16"/>
  <c r="C6" i="16"/>
  <c r="Z6" i="16"/>
  <c r="AK6" i="16"/>
  <c r="B7" i="16"/>
  <c r="C7" i="16"/>
  <c r="Z7" i="16"/>
  <c r="AK7" i="16"/>
  <c r="B8" i="16"/>
  <c r="C8" i="16"/>
  <c r="Z8" i="16"/>
  <c r="AK8" i="16"/>
  <c r="B9" i="16"/>
  <c r="C9" i="16"/>
  <c r="Z9" i="16"/>
  <c r="AK9" i="16"/>
  <c r="B10" i="16"/>
  <c r="C10" i="16"/>
  <c r="Z10" i="16"/>
  <c r="AK10" i="16"/>
  <c r="B11" i="16"/>
  <c r="C11" i="16"/>
  <c r="Z11" i="16"/>
  <c r="AK11" i="16"/>
  <c r="B12" i="16"/>
  <c r="C12" i="16"/>
  <c r="Z12" i="16"/>
  <c r="AK12" i="16"/>
  <c r="B13" i="16"/>
  <c r="C13" i="16"/>
  <c r="Z13" i="16"/>
  <c r="AK13" i="16"/>
  <c r="B14" i="16"/>
  <c r="C14" i="16"/>
  <c r="Z14" i="16"/>
  <c r="AK14" i="16"/>
  <c r="B15" i="16"/>
  <c r="C15" i="16"/>
  <c r="Z15" i="16"/>
  <c r="AK15" i="16"/>
  <c r="B16" i="16"/>
  <c r="C16" i="16"/>
  <c r="Z16" i="16"/>
  <c r="AK16" i="16"/>
  <c r="B17" i="16"/>
  <c r="C17" i="16"/>
  <c r="Z17" i="16"/>
  <c r="AK17" i="16"/>
  <c r="C3" i="16"/>
  <c r="Z3" i="16"/>
  <c r="AK3" i="16"/>
  <c r="B3" i="16"/>
  <c r="J36" i="1"/>
  <c r="AI9" i="1"/>
  <c r="AU71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60" i="1"/>
  <c r="AR77" i="1"/>
  <c r="AR78" i="1"/>
  <c r="AR79" i="1"/>
  <c r="AR80" i="1"/>
  <c r="AR81" i="1"/>
  <c r="AR82" i="1"/>
  <c r="AR83" i="1"/>
  <c r="AR84" i="1"/>
  <c r="AR85" i="1"/>
  <c r="AR86" i="1"/>
  <c r="AR87" i="1"/>
  <c r="AR70" i="1"/>
  <c r="AR71" i="1"/>
  <c r="AR72" i="1"/>
  <c r="AR73" i="1"/>
  <c r="AR74" i="1"/>
  <c r="AR75" i="1"/>
  <c r="AR76" i="1"/>
  <c r="AR65" i="1"/>
  <c r="AR66" i="1"/>
  <c r="AR67" i="1"/>
  <c r="AR68" i="1"/>
  <c r="AR69" i="1"/>
  <c r="AR60" i="1"/>
  <c r="AR61" i="1"/>
  <c r="AR62" i="1"/>
  <c r="AR63" i="1"/>
  <c r="AR64" i="1"/>
  <c r="AJ36" i="1"/>
  <c r="AK36" i="1"/>
  <c r="AN36" i="1"/>
  <c r="AO36" i="1"/>
  <c r="AG41" i="9"/>
  <c r="N56" i="9"/>
  <c r="N39" i="9"/>
  <c r="BU3" i="5"/>
  <c r="BV3" i="5"/>
  <c r="BW3" i="5"/>
  <c r="BX3" i="5"/>
  <c r="BY3" i="5"/>
  <c r="BZ3" i="5"/>
  <c r="CA3" i="5"/>
  <c r="CB3" i="5"/>
  <c r="CC3" i="5"/>
  <c r="CD3" i="5"/>
  <c r="BU5" i="5"/>
  <c r="BV5" i="5"/>
  <c r="BW5" i="5"/>
  <c r="BX5" i="5"/>
  <c r="BY5" i="5"/>
  <c r="BZ5" i="5"/>
  <c r="CA5" i="5"/>
  <c r="CB5" i="5"/>
  <c r="CC5" i="5"/>
  <c r="CD5" i="5"/>
  <c r="BU7" i="5"/>
  <c r="BV7" i="5"/>
  <c r="BW7" i="5"/>
  <c r="BX7" i="5"/>
  <c r="BY7" i="5"/>
  <c r="BZ7" i="5"/>
  <c r="CA7" i="5"/>
  <c r="CB7" i="5"/>
  <c r="CC7" i="5"/>
  <c r="CD7" i="5"/>
  <c r="BU9" i="5"/>
  <c r="BV9" i="5"/>
  <c r="BW9" i="5"/>
  <c r="BX9" i="5"/>
  <c r="BY9" i="5"/>
  <c r="BZ9" i="5"/>
  <c r="CA9" i="5"/>
  <c r="CB9" i="5"/>
  <c r="CC9" i="5"/>
  <c r="CD9" i="5"/>
  <c r="BU11" i="5"/>
  <c r="BV11" i="5"/>
  <c r="BW11" i="5"/>
  <c r="BX11" i="5"/>
  <c r="BY11" i="5"/>
  <c r="BZ11" i="5"/>
  <c r="CA11" i="5"/>
  <c r="CB11" i="5"/>
  <c r="CC11" i="5"/>
  <c r="CD11" i="5"/>
  <c r="BU13" i="5"/>
  <c r="BV13" i="5"/>
  <c r="BW13" i="5"/>
  <c r="BX13" i="5"/>
  <c r="BY13" i="5"/>
  <c r="BZ13" i="5"/>
  <c r="CA13" i="5"/>
  <c r="CB13" i="5"/>
  <c r="CC13" i="5"/>
  <c r="CD13" i="5"/>
  <c r="BU15" i="5"/>
  <c r="BV15" i="5"/>
  <c r="BW15" i="5"/>
  <c r="BX15" i="5"/>
  <c r="BY15" i="5"/>
  <c r="BZ15" i="5"/>
  <c r="CA15" i="5"/>
  <c r="CB15" i="5"/>
  <c r="CC15" i="5"/>
  <c r="CD15" i="5"/>
  <c r="BU17" i="5"/>
  <c r="BV17" i="5"/>
  <c r="BW17" i="5"/>
  <c r="BX17" i="5"/>
  <c r="BY17" i="5"/>
  <c r="BZ17" i="5"/>
  <c r="CA17" i="5"/>
  <c r="CB17" i="5"/>
  <c r="CC17" i="5"/>
  <c r="CD17" i="5"/>
  <c r="BT17" i="5"/>
  <c r="BT15" i="5"/>
  <c r="BT13" i="5"/>
  <c r="BT11" i="5"/>
  <c r="BT9" i="5"/>
  <c r="BT7" i="5"/>
  <c r="BT5" i="5"/>
  <c r="BT3" i="5"/>
  <c r="V4" i="9"/>
  <c r="W4" i="9"/>
  <c r="X4" i="9"/>
  <c r="Y4" i="9"/>
  <c r="Z4" i="9"/>
  <c r="AA4" i="9"/>
  <c r="AB4" i="9"/>
  <c r="AC4" i="9"/>
  <c r="AD4" i="9"/>
  <c r="V5" i="9"/>
  <c r="W5" i="9"/>
  <c r="X5" i="9"/>
  <c r="Y5" i="9"/>
  <c r="Z5" i="9"/>
  <c r="AA5" i="9"/>
  <c r="AB5" i="9"/>
  <c r="AC5" i="9"/>
  <c r="AD5" i="9"/>
  <c r="V6" i="9"/>
  <c r="W6" i="9"/>
  <c r="X6" i="9"/>
  <c r="Y6" i="9"/>
  <c r="Z6" i="9"/>
  <c r="AA6" i="9"/>
  <c r="AB6" i="9"/>
  <c r="AC6" i="9"/>
  <c r="AD6" i="9"/>
  <c r="V7" i="9"/>
  <c r="W7" i="9"/>
  <c r="X7" i="9"/>
  <c r="Y7" i="9"/>
  <c r="Z7" i="9"/>
  <c r="AA7" i="9"/>
  <c r="AB7" i="9"/>
  <c r="AC7" i="9"/>
  <c r="AD7" i="9"/>
  <c r="V8" i="9"/>
  <c r="W8" i="9"/>
  <c r="X8" i="9"/>
  <c r="Y8" i="9"/>
  <c r="Z8" i="9"/>
  <c r="AA8" i="9"/>
  <c r="AB8" i="9"/>
  <c r="AC8" i="9"/>
  <c r="AD8" i="9"/>
  <c r="V9" i="9"/>
  <c r="W9" i="9"/>
  <c r="X9" i="9"/>
  <c r="Y9" i="9"/>
  <c r="Z9" i="9"/>
  <c r="AA9" i="9"/>
  <c r="AB9" i="9"/>
  <c r="AC9" i="9"/>
  <c r="AD9" i="9"/>
  <c r="V10" i="9"/>
  <c r="W10" i="9"/>
  <c r="X10" i="9"/>
  <c r="Y10" i="9"/>
  <c r="Z10" i="9"/>
  <c r="AA10" i="9"/>
  <c r="AB10" i="9"/>
  <c r="AC10" i="9"/>
  <c r="AD10" i="9"/>
  <c r="V11" i="9"/>
  <c r="W11" i="9"/>
  <c r="X11" i="9"/>
  <c r="Y11" i="9"/>
  <c r="Z11" i="9"/>
  <c r="AA11" i="9"/>
  <c r="AB11" i="9"/>
  <c r="AC11" i="9"/>
  <c r="AD11" i="9"/>
  <c r="V12" i="9"/>
  <c r="W12" i="9"/>
  <c r="X12" i="9"/>
  <c r="Y12" i="9"/>
  <c r="Z12" i="9"/>
  <c r="AA12" i="9"/>
  <c r="AB12" i="9"/>
  <c r="AC12" i="9"/>
  <c r="AD12" i="9"/>
  <c r="V13" i="9"/>
  <c r="W13" i="9"/>
  <c r="X13" i="9"/>
  <c r="Y13" i="9"/>
  <c r="Z13" i="9"/>
  <c r="AA13" i="9"/>
  <c r="AB13" i="9"/>
  <c r="AC13" i="9"/>
  <c r="AD13" i="9"/>
  <c r="V14" i="9"/>
  <c r="W14" i="9"/>
  <c r="X14" i="9"/>
  <c r="Y14" i="9"/>
  <c r="Z14" i="9"/>
  <c r="AA14" i="9"/>
  <c r="AB14" i="9"/>
  <c r="AC14" i="9"/>
  <c r="AD14" i="9"/>
  <c r="V15" i="9"/>
  <c r="W15" i="9"/>
  <c r="X15" i="9"/>
  <c r="Y15" i="9"/>
  <c r="Z15" i="9"/>
  <c r="AA15" i="9"/>
  <c r="AB15" i="9"/>
  <c r="AC15" i="9"/>
  <c r="AD15" i="9"/>
  <c r="V20" i="9"/>
  <c r="W20" i="9"/>
  <c r="X20" i="9"/>
  <c r="Y20" i="9"/>
  <c r="Z20" i="9"/>
  <c r="AA20" i="9"/>
  <c r="AB20" i="9"/>
  <c r="AC20" i="9"/>
  <c r="AD20" i="9"/>
  <c r="V21" i="9"/>
  <c r="W21" i="9"/>
  <c r="X21" i="9"/>
  <c r="Y21" i="9"/>
  <c r="Z21" i="9"/>
  <c r="AA21" i="9"/>
  <c r="AB21" i="9"/>
  <c r="AC21" i="9"/>
  <c r="AD21" i="9"/>
  <c r="V22" i="9"/>
  <c r="W22" i="9"/>
  <c r="X22" i="9"/>
  <c r="Y22" i="9"/>
  <c r="Z22" i="9"/>
  <c r="AA22" i="9"/>
  <c r="AB22" i="9"/>
  <c r="AC22" i="9"/>
  <c r="AD22" i="9"/>
  <c r="V23" i="9"/>
  <c r="W23" i="9"/>
  <c r="X23" i="9"/>
  <c r="Y23" i="9"/>
  <c r="Z23" i="9"/>
  <c r="AA23" i="9"/>
  <c r="AB23" i="9"/>
  <c r="AC23" i="9"/>
  <c r="AD23" i="9"/>
  <c r="V24" i="9"/>
  <c r="W24" i="9"/>
  <c r="X24" i="9"/>
  <c r="Y24" i="9"/>
  <c r="Z24" i="9"/>
  <c r="AA24" i="9"/>
  <c r="AB24" i="9"/>
  <c r="AC24" i="9"/>
  <c r="AD24" i="9"/>
  <c r="V25" i="9"/>
  <c r="W25" i="9"/>
  <c r="X25" i="9"/>
  <c r="Y25" i="9"/>
  <c r="Z25" i="9"/>
  <c r="AA25" i="9"/>
  <c r="AB25" i="9"/>
  <c r="AC25" i="9"/>
  <c r="AD25" i="9"/>
  <c r="V26" i="9"/>
  <c r="W26" i="9"/>
  <c r="X26" i="9"/>
  <c r="Y26" i="9"/>
  <c r="Z26" i="9"/>
  <c r="AA26" i="9"/>
  <c r="AB26" i="9"/>
  <c r="AC26" i="9"/>
  <c r="AD26" i="9"/>
  <c r="V27" i="9"/>
  <c r="W27" i="9"/>
  <c r="X27" i="9"/>
  <c r="Y27" i="9"/>
  <c r="Z27" i="9"/>
  <c r="AA27" i="9"/>
  <c r="AB27" i="9"/>
  <c r="AC27" i="9"/>
  <c r="AD27" i="9"/>
  <c r="V28" i="9"/>
  <c r="W28" i="9"/>
  <c r="X28" i="9"/>
  <c r="Y28" i="9"/>
  <c r="Z28" i="9"/>
  <c r="AA28" i="9"/>
  <c r="AB28" i="9"/>
  <c r="AC28" i="9"/>
  <c r="AD28" i="9"/>
  <c r="V29" i="9"/>
  <c r="W29" i="9"/>
  <c r="X29" i="9"/>
  <c r="Y29" i="9"/>
  <c r="Z29" i="9"/>
  <c r="AA29" i="9"/>
  <c r="AB29" i="9"/>
  <c r="AC29" i="9"/>
  <c r="AD29" i="9"/>
  <c r="V30" i="9"/>
  <c r="W30" i="9"/>
  <c r="X30" i="9"/>
  <c r="Y30" i="9"/>
  <c r="Z30" i="9"/>
  <c r="AA30" i="9"/>
  <c r="AB30" i="9"/>
  <c r="AC30" i="9"/>
  <c r="AD30" i="9"/>
  <c r="V31" i="9"/>
  <c r="W31" i="9"/>
  <c r="X31" i="9"/>
  <c r="Y31" i="9"/>
  <c r="Z31" i="9"/>
  <c r="AA31" i="9"/>
  <c r="AB31" i="9"/>
  <c r="AC31" i="9"/>
  <c r="AD31" i="9"/>
  <c r="V37" i="9"/>
  <c r="W37" i="9"/>
  <c r="X37" i="9"/>
  <c r="Y37" i="9"/>
  <c r="Z37" i="9"/>
  <c r="AA37" i="9"/>
  <c r="AB37" i="9"/>
  <c r="AC37" i="9"/>
  <c r="AD37" i="9"/>
  <c r="V38" i="9"/>
  <c r="W38" i="9"/>
  <c r="X38" i="9"/>
  <c r="Y38" i="9"/>
  <c r="Z38" i="9"/>
  <c r="AA38" i="9"/>
  <c r="AB38" i="9"/>
  <c r="AC38" i="9"/>
  <c r="AD38" i="9"/>
  <c r="V39" i="9"/>
  <c r="W39" i="9"/>
  <c r="X39" i="9"/>
  <c r="Y39" i="9"/>
  <c r="Z39" i="9"/>
  <c r="AA39" i="9"/>
  <c r="AB39" i="9"/>
  <c r="AC39" i="9"/>
  <c r="AD39" i="9"/>
  <c r="V40" i="9"/>
  <c r="W40" i="9"/>
  <c r="X40" i="9"/>
  <c r="Y40" i="9"/>
  <c r="Z40" i="9"/>
  <c r="AA40" i="9"/>
  <c r="AB40" i="9"/>
  <c r="AC40" i="9"/>
  <c r="AD40" i="9"/>
  <c r="V41" i="9"/>
  <c r="W41" i="9"/>
  <c r="X41" i="9"/>
  <c r="Y41" i="9"/>
  <c r="Z41" i="9"/>
  <c r="AA41" i="9"/>
  <c r="AB41" i="9"/>
  <c r="AC41" i="9"/>
  <c r="AD41" i="9"/>
  <c r="V42" i="9"/>
  <c r="W42" i="9"/>
  <c r="X42" i="9"/>
  <c r="Y42" i="9"/>
  <c r="Z42" i="9"/>
  <c r="AA42" i="9"/>
  <c r="AB42" i="9"/>
  <c r="AC42" i="9"/>
  <c r="AD42" i="9"/>
  <c r="V43" i="9"/>
  <c r="W43" i="9"/>
  <c r="X43" i="9"/>
  <c r="Y43" i="9"/>
  <c r="Z43" i="9"/>
  <c r="AA43" i="9"/>
  <c r="AB43" i="9"/>
  <c r="AC43" i="9"/>
  <c r="AD43" i="9"/>
  <c r="V44" i="9"/>
  <c r="W44" i="9"/>
  <c r="X44" i="9"/>
  <c r="Y44" i="9"/>
  <c r="Z44" i="9"/>
  <c r="AA44" i="9"/>
  <c r="AB44" i="9"/>
  <c r="AC44" i="9"/>
  <c r="AD44" i="9"/>
  <c r="V45" i="9"/>
  <c r="W45" i="9"/>
  <c r="X45" i="9"/>
  <c r="Y45" i="9"/>
  <c r="Z45" i="9"/>
  <c r="AA45" i="9"/>
  <c r="AB45" i="9"/>
  <c r="AC45" i="9"/>
  <c r="AD45" i="9"/>
  <c r="V46" i="9"/>
  <c r="W46" i="9"/>
  <c r="X46" i="9"/>
  <c r="Y46" i="9"/>
  <c r="Z46" i="9"/>
  <c r="AA46" i="9"/>
  <c r="AB46" i="9"/>
  <c r="AC46" i="9"/>
  <c r="AD46" i="9"/>
  <c r="V47" i="9"/>
  <c r="W47" i="9"/>
  <c r="X47" i="9"/>
  <c r="Y47" i="9"/>
  <c r="Z47" i="9"/>
  <c r="AA47" i="9"/>
  <c r="AB47" i="9"/>
  <c r="AC47" i="9"/>
  <c r="AD47" i="9"/>
  <c r="V48" i="9"/>
  <c r="W48" i="9"/>
  <c r="X48" i="9"/>
  <c r="Y48" i="9"/>
  <c r="Z48" i="9"/>
  <c r="AA48" i="9"/>
  <c r="AB48" i="9"/>
  <c r="AC48" i="9"/>
  <c r="AD48" i="9"/>
  <c r="V54" i="9"/>
  <c r="W54" i="9"/>
  <c r="X54" i="9"/>
  <c r="Y54" i="9"/>
  <c r="Z54" i="9"/>
  <c r="AA54" i="9"/>
  <c r="AB54" i="9"/>
  <c r="AC54" i="9"/>
  <c r="AD54" i="9"/>
  <c r="V55" i="9"/>
  <c r="W55" i="9"/>
  <c r="X55" i="9"/>
  <c r="Y55" i="9"/>
  <c r="Z55" i="9"/>
  <c r="AA55" i="9"/>
  <c r="AB55" i="9"/>
  <c r="AC55" i="9"/>
  <c r="AD55" i="9"/>
  <c r="V56" i="9"/>
  <c r="W56" i="9"/>
  <c r="X56" i="9"/>
  <c r="Y56" i="9"/>
  <c r="Z56" i="9"/>
  <c r="AA56" i="9"/>
  <c r="AB56" i="9"/>
  <c r="AC56" i="9"/>
  <c r="AD56" i="9"/>
  <c r="V57" i="9"/>
  <c r="W57" i="9"/>
  <c r="X57" i="9"/>
  <c r="Y57" i="9"/>
  <c r="Z57" i="9"/>
  <c r="AA57" i="9"/>
  <c r="AB57" i="9"/>
  <c r="AC57" i="9"/>
  <c r="AD57" i="9"/>
  <c r="V58" i="9"/>
  <c r="W58" i="9"/>
  <c r="X58" i="9"/>
  <c r="Y58" i="9"/>
  <c r="Z58" i="9"/>
  <c r="AA58" i="9"/>
  <c r="AB58" i="9"/>
  <c r="AC58" i="9"/>
  <c r="AD58" i="9"/>
  <c r="V59" i="9"/>
  <c r="W59" i="9"/>
  <c r="X59" i="9"/>
  <c r="Y59" i="9"/>
  <c r="Z59" i="9"/>
  <c r="AA59" i="9"/>
  <c r="AB59" i="9"/>
  <c r="AC59" i="9"/>
  <c r="AD59" i="9"/>
  <c r="V60" i="9"/>
  <c r="W60" i="9"/>
  <c r="X60" i="9"/>
  <c r="Y60" i="9"/>
  <c r="Z60" i="9"/>
  <c r="AA60" i="9"/>
  <c r="AB60" i="9"/>
  <c r="AC60" i="9"/>
  <c r="AD60" i="9"/>
  <c r="V61" i="9"/>
  <c r="W61" i="9"/>
  <c r="X61" i="9"/>
  <c r="Y61" i="9"/>
  <c r="Z61" i="9"/>
  <c r="AA61" i="9"/>
  <c r="AB61" i="9"/>
  <c r="AC61" i="9"/>
  <c r="AD61" i="9"/>
  <c r="V62" i="9"/>
  <c r="W62" i="9"/>
  <c r="X62" i="9"/>
  <c r="Y62" i="9"/>
  <c r="Z62" i="9"/>
  <c r="AA62" i="9"/>
  <c r="AB62" i="9"/>
  <c r="AC62" i="9"/>
  <c r="AD62" i="9"/>
  <c r="V63" i="9"/>
  <c r="W63" i="9"/>
  <c r="X63" i="9"/>
  <c r="Y63" i="9"/>
  <c r="Z63" i="9"/>
  <c r="AA63" i="9"/>
  <c r="AB63" i="9"/>
  <c r="AC63" i="9"/>
  <c r="AD63" i="9"/>
  <c r="V64" i="9"/>
  <c r="W64" i="9"/>
  <c r="X64" i="9"/>
  <c r="Y64" i="9"/>
  <c r="Z64" i="9"/>
  <c r="AA64" i="9"/>
  <c r="AB64" i="9"/>
  <c r="AC64" i="9"/>
  <c r="AD64" i="9"/>
  <c r="V65" i="9"/>
  <c r="W65" i="9"/>
  <c r="X65" i="9"/>
  <c r="Y65" i="9"/>
  <c r="Z65" i="9"/>
  <c r="AA65" i="9"/>
  <c r="AB65" i="9"/>
  <c r="AC65" i="9"/>
  <c r="AD65" i="9"/>
  <c r="C54" i="9"/>
  <c r="D54" i="9"/>
  <c r="E54" i="9"/>
  <c r="F54" i="9"/>
  <c r="G54" i="9"/>
  <c r="H54" i="9"/>
  <c r="I54" i="9"/>
  <c r="J54" i="9"/>
  <c r="K54" i="9"/>
  <c r="C55" i="9"/>
  <c r="D55" i="9"/>
  <c r="E55" i="9"/>
  <c r="F55" i="9"/>
  <c r="G55" i="9"/>
  <c r="H55" i="9"/>
  <c r="I55" i="9"/>
  <c r="J55" i="9"/>
  <c r="K55" i="9"/>
  <c r="C56" i="9"/>
  <c r="D56" i="9"/>
  <c r="E56" i="9"/>
  <c r="F56" i="9"/>
  <c r="G56" i="9"/>
  <c r="H56" i="9"/>
  <c r="I56" i="9"/>
  <c r="J56" i="9"/>
  <c r="K56" i="9"/>
  <c r="C57" i="9"/>
  <c r="D57" i="9"/>
  <c r="E57" i="9"/>
  <c r="F57" i="9"/>
  <c r="G57" i="9"/>
  <c r="H57" i="9"/>
  <c r="I57" i="9"/>
  <c r="J57" i="9"/>
  <c r="K57" i="9"/>
  <c r="C58" i="9"/>
  <c r="D58" i="9"/>
  <c r="E58" i="9"/>
  <c r="F58" i="9"/>
  <c r="G58" i="9"/>
  <c r="H58" i="9"/>
  <c r="I58" i="9"/>
  <c r="J58" i="9"/>
  <c r="K58" i="9"/>
  <c r="C59" i="9"/>
  <c r="D59" i="9"/>
  <c r="E59" i="9"/>
  <c r="F59" i="9"/>
  <c r="G59" i="9"/>
  <c r="H59" i="9"/>
  <c r="I59" i="9"/>
  <c r="J59" i="9"/>
  <c r="K59" i="9"/>
  <c r="C60" i="9"/>
  <c r="D60" i="9"/>
  <c r="E60" i="9"/>
  <c r="F60" i="9"/>
  <c r="G60" i="9"/>
  <c r="H60" i="9"/>
  <c r="I60" i="9"/>
  <c r="J60" i="9"/>
  <c r="K60" i="9"/>
  <c r="C61" i="9"/>
  <c r="D61" i="9"/>
  <c r="E61" i="9"/>
  <c r="F61" i="9"/>
  <c r="G61" i="9"/>
  <c r="H61" i="9"/>
  <c r="I61" i="9"/>
  <c r="J61" i="9"/>
  <c r="K61" i="9"/>
  <c r="C62" i="9"/>
  <c r="D62" i="9"/>
  <c r="E62" i="9"/>
  <c r="F62" i="9"/>
  <c r="G62" i="9"/>
  <c r="H62" i="9"/>
  <c r="I62" i="9"/>
  <c r="J62" i="9"/>
  <c r="K62" i="9"/>
  <c r="C63" i="9"/>
  <c r="D63" i="9"/>
  <c r="E63" i="9"/>
  <c r="F63" i="9"/>
  <c r="G63" i="9"/>
  <c r="H63" i="9"/>
  <c r="I63" i="9"/>
  <c r="J63" i="9"/>
  <c r="K63" i="9"/>
  <c r="C64" i="9"/>
  <c r="D64" i="9"/>
  <c r="E64" i="9"/>
  <c r="F64" i="9"/>
  <c r="G64" i="9"/>
  <c r="H64" i="9"/>
  <c r="I64" i="9"/>
  <c r="J64" i="9"/>
  <c r="K64" i="9"/>
  <c r="C65" i="9"/>
  <c r="D65" i="9"/>
  <c r="E65" i="9"/>
  <c r="F65" i="9"/>
  <c r="G65" i="9"/>
  <c r="H65" i="9"/>
  <c r="I65" i="9"/>
  <c r="J65" i="9"/>
  <c r="K65" i="9"/>
  <c r="C37" i="9"/>
  <c r="D37" i="9"/>
  <c r="E37" i="9"/>
  <c r="F37" i="9"/>
  <c r="G37" i="9"/>
  <c r="H37" i="9"/>
  <c r="I37" i="9"/>
  <c r="J37" i="9"/>
  <c r="K37" i="9"/>
  <c r="C38" i="9"/>
  <c r="D38" i="9"/>
  <c r="E38" i="9"/>
  <c r="F38" i="9"/>
  <c r="G38" i="9"/>
  <c r="H38" i="9"/>
  <c r="I38" i="9"/>
  <c r="J38" i="9"/>
  <c r="K38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4" i="9"/>
  <c r="D44" i="9"/>
  <c r="E44" i="9"/>
  <c r="F44" i="9"/>
  <c r="G44" i="9"/>
  <c r="H44" i="9"/>
  <c r="I44" i="9"/>
  <c r="J44" i="9"/>
  <c r="K44" i="9"/>
  <c r="C45" i="9"/>
  <c r="D45" i="9"/>
  <c r="E45" i="9"/>
  <c r="F45" i="9"/>
  <c r="G45" i="9"/>
  <c r="H45" i="9"/>
  <c r="I45" i="9"/>
  <c r="J45" i="9"/>
  <c r="K45" i="9"/>
  <c r="C46" i="9"/>
  <c r="D46" i="9"/>
  <c r="E46" i="9"/>
  <c r="F46" i="9"/>
  <c r="G46" i="9"/>
  <c r="H46" i="9"/>
  <c r="I46" i="9"/>
  <c r="J46" i="9"/>
  <c r="K46" i="9"/>
  <c r="C47" i="9"/>
  <c r="D47" i="9"/>
  <c r="E47" i="9"/>
  <c r="F47" i="9"/>
  <c r="G47" i="9"/>
  <c r="H47" i="9"/>
  <c r="I47" i="9"/>
  <c r="J47" i="9"/>
  <c r="K47" i="9"/>
  <c r="C48" i="9"/>
  <c r="D48" i="9"/>
  <c r="E48" i="9"/>
  <c r="F48" i="9"/>
  <c r="G48" i="9"/>
  <c r="H48" i="9"/>
  <c r="I48" i="9"/>
  <c r="J48" i="9"/>
  <c r="K48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29" i="9"/>
  <c r="D29" i="9"/>
  <c r="E29" i="9"/>
  <c r="F29" i="9"/>
  <c r="G29" i="9"/>
  <c r="H29" i="9"/>
  <c r="I29" i="9"/>
  <c r="J29" i="9"/>
  <c r="K29" i="9"/>
  <c r="C30" i="9"/>
  <c r="D30" i="9"/>
  <c r="E30" i="9"/>
  <c r="F30" i="9"/>
  <c r="G30" i="9"/>
  <c r="H30" i="9"/>
  <c r="I30" i="9"/>
  <c r="J30" i="9"/>
  <c r="K30" i="9"/>
  <c r="C31" i="9"/>
  <c r="D31" i="9"/>
  <c r="E31" i="9"/>
  <c r="F31" i="9"/>
  <c r="G31" i="9"/>
  <c r="H31" i="9"/>
  <c r="I31" i="9"/>
  <c r="J31" i="9"/>
  <c r="K31" i="9"/>
  <c r="C4" i="9"/>
  <c r="D4" i="9"/>
  <c r="E4" i="9"/>
  <c r="F4" i="9"/>
  <c r="G4" i="9"/>
  <c r="H4" i="9"/>
  <c r="I4" i="9"/>
  <c r="J4" i="9"/>
  <c r="K4" i="9"/>
  <c r="C5" i="9"/>
  <c r="D5" i="9"/>
  <c r="E5" i="9"/>
  <c r="F5" i="9"/>
  <c r="G5" i="9"/>
  <c r="H5" i="9"/>
  <c r="I5" i="9"/>
  <c r="J5" i="9"/>
  <c r="K5" i="9"/>
  <c r="C6" i="9"/>
  <c r="D6" i="9"/>
  <c r="E6" i="9"/>
  <c r="F6" i="9"/>
  <c r="G6" i="9"/>
  <c r="H6" i="9"/>
  <c r="I6" i="9"/>
  <c r="J6" i="9"/>
  <c r="K6" i="9"/>
  <c r="C7" i="9"/>
  <c r="D7" i="9"/>
  <c r="E7" i="9"/>
  <c r="F7" i="9"/>
  <c r="G7" i="9"/>
  <c r="H7" i="9"/>
  <c r="I7" i="9"/>
  <c r="J7" i="9"/>
  <c r="K7" i="9"/>
  <c r="C8" i="9"/>
  <c r="D8" i="9"/>
  <c r="E8" i="9"/>
  <c r="F8" i="9"/>
  <c r="G8" i="9"/>
  <c r="H8" i="9"/>
  <c r="I8" i="9"/>
  <c r="J8" i="9"/>
  <c r="K8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AV21" i="1"/>
  <c r="AU21" i="1"/>
  <c r="BF6" i="1"/>
  <c r="BF15" i="1" s="1"/>
  <c r="BE6" i="1"/>
  <c r="BE15" i="1" s="1"/>
  <c r="M36" i="1"/>
  <c r="F36" i="1"/>
  <c r="P16" i="1"/>
  <c r="P36" i="1" s="1"/>
  <c r="O16" i="1"/>
  <c r="O36" i="1" s="1"/>
  <c r="V20" i="1"/>
  <c r="V36" i="1" s="1"/>
  <c r="U20" i="1"/>
  <c r="U36" i="1" s="1"/>
  <c r="AP5" i="1"/>
  <c r="AQ5" i="1" s="1"/>
  <c r="C91" i="5"/>
  <c r="AU51" i="5"/>
  <c r="AU65" i="5"/>
  <c r="CT2" i="16"/>
  <c r="CR23" i="5"/>
  <c r="CR24" i="5"/>
  <c r="CR26" i="5"/>
  <c r="CR27" i="5"/>
  <c r="CR28" i="5"/>
  <c r="CR29" i="5"/>
  <c r="CR30" i="5"/>
  <c r="CR31" i="5"/>
  <c r="CR32" i="5"/>
  <c r="CR33" i="5"/>
  <c r="CR34" i="5"/>
  <c r="CR36" i="5"/>
  <c r="CR37" i="5"/>
  <c r="CR38" i="5"/>
  <c r="CR39" i="5"/>
  <c r="CR40" i="5"/>
  <c r="CR41" i="5"/>
  <c r="CR42" i="5"/>
  <c r="CR43" i="5"/>
  <c r="CR44" i="5"/>
  <c r="CR45" i="5"/>
  <c r="CR46" i="5"/>
  <c r="CR47" i="5"/>
  <c r="CR48" i="5"/>
  <c r="CR25" i="5"/>
  <c r="BW28" i="5"/>
  <c r="BW30" i="5"/>
  <c r="I36" i="1"/>
  <c r="R36" i="1"/>
  <c r="S36" i="1"/>
  <c r="X36" i="1"/>
  <c r="Y36" i="1"/>
  <c r="AA36" i="1"/>
  <c r="AB36" i="1"/>
  <c r="AD36" i="1"/>
  <c r="AE36" i="1"/>
  <c r="AG36" i="1"/>
  <c r="AH36" i="1"/>
  <c r="Z168" i="10"/>
  <c r="Z170" i="10"/>
  <c r="BX32" i="9"/>
  <c r="BM59" i="18" l="1"/>
  <c r="BO59" i="18"/>
  <c r="BP59" i="18"/>
  <c r="BL59" i="18"/>
  <c r="BH59" i="18"/>
  <c r="CI32" i="18"/>
  <c r="BV12" i="18"/>
  <c r="CJ30" i="18"/>
  <c r="CE32" i="18"/>
  <c r="BS23" i="18"/>
  <c r="BS26" i="18"/>
  <c r="BS6" i="18"/>
  <c r="BV18" i="18"/>
  <c r="CD4" i="18"/>
  <c r="CC25" i="18"/>
  <c r="CO15" i="18"/>
  <c r="CC4" i="18"/>
  <c r="CA33" i="18"/>
  <c r="CH23" i="18"/>
  <c r="CO4" i="18"/>
  <c r="BW30" i="18"/>
  <c r="CH30" i="18"/>
  <c r="CG18" i="18"/>
  <c r="CN33" i="18"/>
  <c r="CK23" i="18"/>
  <c r="BY21" i="18"/>
  <c r="CE18" i="18"/>
  <c r="CO26" i="18"/>
  <c r="CE6" i="18"/>
  <c r="CI30" i="18"/>
  <c r="BV30" i="18"/>
  <c r="CF18" i="18"/>
  <c r="CF27" i="18"/>
  <c r="CA11" i="18"/>
  <c r="CF4" i="18"/>
  <c r="CN24" i="18"/>
  <c r="BS33" i="18"/>
  <c r="CG30" i="18"/>
  <c r="CD18" i="18"/>
  <c r="CN26" i="18"/>
  <c r="BS30" i="18"/>
  <c r="CE30" i="18"/>
  <c r="CO18" i="18"/>
  <c r="CC18" i="18"/>
  <c r="CF26" i="18"/>
  <c r="BS18" i="18"/>
  <c r="CD30" i="18"/>
  <c r="CN18" i="18"/>
  <c r="CB18" i="18"/>
  <c r="BW26" i="18"/>
  <c r="CC30" i="18"/>
  <c r="CM18" i="18"/>
  <c r="CA18" i="18"/>
  <c r="CO33" i="18"/>
  <c r="CC9" i="18"/>
  <c r="BX10" i="18"/>
  <c r="CF31" i="18"/>
  <c r="CC7" i="18"/>
  <c r="CO30" i="18"/>
  <c r="CB30" i="18"/>
  <c r="CL18" i="18"/>
  <c r="BZ18" i="18"/>
  <c r="BV33" i="18"/>
  <c r="CN30" i="18"/>
  <c r="CA30" i="18"/>
  <c r="CK18" i="18"/>
  <c r="BY18" i="18"/>
  <c r="CD26" i="18"/>
  <c r="CM30" i="18"/>
  <c r="BZ30" i="18"/>
  <c r="CJ18" i="18"/>
  <c r="BX18" i="18"/>
  <c r="BV6" i="18"/>
  <c r="CL30" i="18"/>
  <c r="BY30" i="18"/>
  <c r="CI18" i="18"/>
  <c r="BW18" i="18"/>
  <c r="CK30" i="18"/>
  <c r="BX30" i="18"/>
  <c r="CH18" i="18"/>
  <c r="CM6" i="18"/>
  <c r="CF14" i="18"/>
  <c r="BY23" i="18"/>
  <c r="CM32" i="18"/>
  <c r="CM7" i="18"/>
  <c r="CA7" i="18"/>
  <c r="CI21" i="18"/>
  <c r="CD31" i="18"/>
  <c r="BS21" i="18"/>
  <c r="BW21" i="18"/>
  <c r="BW10" i="18"/>
  <c r="CN10" i="18"/>
  <c r="CN7" i="18"/>
  <c r="CB7" i="18"/>
  <c r="CJ21" i="18"/>
  <c r="BX21" i="18"/>
  <c r="CE31" i="18"/>
  <c r="CO10" i="18"/>
  <c r="CL7" i="18"/>
  <c r="BZ7" i="18"/>
  <c r="CH21" i="18"/>
  <c r="BV21" i="18"/>
  <c r="CC31" i="18"/>
  <c r="CK10" i="18"/>
  <c r="BS10" i="18"/>
  <c r="CK7" i="18"/>
  <c r="BY7" i="18"/>
  <c r="CG21" i="18"/>
  <c r="CO9" i="18"/>
  <c r="BZ31" i="18"/>
  <c r="CJ10" i="18"/>
  <c r="CA31" i="18"/>
  <c r="BZ10" i="18"/>
  <c r="CJ7" i="18"/>
  <c r="BX7" i="18"/>
  <c r="CF21" i="18"/>
  <c r="CD9" i="18"/>
  <c r="CO31" i="18"/>
  <c r="BY31" i="18"/>
  <c r="CI10" i="18"/>
  <c r="CI7" i="18"/>
  <c r="BW7" i="18"/>
  <c r="CE21" i="18"/>
  <c r="CL31" i="18"/>
  <c r="BX31" i="18"/>
  <c r="CF10" i="18"/>
  <c r="CJ20" i="18"/>
  <c r="CH7" i="18"/>
  <c r="BV7" i="18"/>
  <c r="CD21" i="18"/>
  <c r="CK31" i="18"/>
  <c r="BW31" i="18"/>
  <c r="CD10" i="18"/>
  <c r="CG7" i="18"/>
  <c r="CO21" i="18"/>
  <c r="CC21" i="18"/>
  <c r="CJ31" i="18"/>
  <c r="BV31" i="18"/>
  <c r="CC10" i="18"/>
  <c r="CF7" i="18"/>
  <c r="CN21" i="18"/>
  <c r="CB21" i="18"/>
  <c r="CI31" i="18"/>
  <c r="CB10" i="18"/>
  <c r="CL8" i="18"/>
  <c r="CF9" i="18"/>
  <c r="BS7" i="18"/>
  <c r="CE7" i="18"/>
  <c r="CM21" i="18"/>
  <c r="CA21" i="18"/>
  <c r="CH31" i="18"/>
  <c r="BY10" i="18"/>
  <c r="BS31" i="18"/>
  <c r="CD7" i="18"/>
  <c r="CL21" i="18"/>
  <c r="BZ21" i="18"/>
  <c r="CG31" i="18"/>
  <c r="CO7" i="18"/>
  <c r="CK21" i="18"/>
  <c r="BS28" i="18"/>
  <c r="CG32" i="18"/>
  <c r="CB32" i="18"/>
  <c r="BV32" i="18"/>
  <c r="CF28" i="18"/>
  <c r="CF32" i="18"/>
  <c r="BS32" i="18"/>
  <c r="CD32" i="18"/>
  <c r="CA32" i="18"/>
  <c r="BZ32" i="18"/>
  <c r="CN32" i="18"/>
  <c r="BW32" i="18"/>
  <c r="CL32" i="18"/>
  <c r="CH32" i="18"/>
  <c r="BX32" i="18"/>
  <c r="CO32" i="18"/>
  <c r="CC32" i="18"/>
  <c r="CK32" i="18"/>
  <c r="BY32" i="18"/>
  <c r="CJ32" i="18"/>
  <c r="CB24" i="18"/>
  <c r="CM26" i="18"/>
  <c r="CL26" i="18"/>
  <c r="CJ26" i="18"/>
  <c r="CI26" i="18"/>
  <c r="CH26" i="18"/>
  <c r="CA26" i="18"/>
  <c r="CB6" i="18"/>
  <c r="CK11" i="18"/>
  <c r="CJ11" i="18"/>
  <c r="BW11" i="18"/>
  <c r="BV11" i="18"/>
  <c r="CN3" i="18"/>
  <c r="BS12" i="18"/>
  <c r="BS8" i="18"/>
  <c r="CE9" i="18"/>
  <c r="CC24" i="18"/>
  <c r="CE4" i="18"/>
  <c r="CL23" i="18"/>
  <c r="BV23" i="18"/>
  <c r="CL11" i="18"/>
  <c r="BX11" i="18"/>
  <c r="CN9" i="18"/>
  <c r="CB9" i="18"/>
  <c r="CN4" i="18"/>
  <c r="CB4" i="18"/>
  <c r="CG23" i="18"/>
  <c r="CI11" i="18"/>
  <c r="CN6" i="18"/>
  <c r="BS11" i="18"/>
  <c r="CM9" i="18"/>
  <c r="CA9" i="18"/>
  <c r="CM4" i="18"/>
  <c r="CA4" i="18"/>
  <c r="CF23" i="18"/>
  <c r="CH11" i="18"/>
  <c r="BS9" i="18"/>
  <c r="CL9" i="18"/>
  <c r="BZ9" i="18"/>
  <c r="CL4" i="18"/>
  <c r="BZ4" i="18"/>
  <c r="CE23" i="18"/>
  <c r="CG11" i="18"/>
  <c r="CJ6" i="18"/>
  <c r="CK9" i="18"/>
  <c r="BY9" i="18"/>
  <c r="CK4" i="18"/>
  <c r="BY4" i="18"/>
  <c r="CD23" i="18"/>
  <c r="CE11" i="18"/>
  <c r="CG6" i="18"/>
  <c r="BX26" i="18"/>
  <c r="CJ9" i="18"/>
  <c r="BX9" i="18"/>
  <c r="CJ4" i="18"/>
  <c r="BX4" i="18"/>
  <c r="CC23" i="18"/>
  <c r="CD11" i="18"/>
  <c r="CI9" i="18"/>
  <c r="BW9" i="18"/>
  <c r="CI4" i="18"/>
  <c r="BW4" i="18"/>
  <c r="CB23" i="18"/>
  <c r="CC11" i="18"/>
  <c r="CE8" i="18"/>
  <c r="CH9" i="18"/>
  <c r="BV9" i="18"/>
  <c r="CH4" i="18"/>
  <c r="BV4" i="18"/>
  <c r="CO23" i="18"/>
  <c r="CA23" i="18"/>
  <c r="CO11" i="18"/>
  <c r="CB11" i="18"/>
  <c r="BX8" i="18"/>
  <c r="BS24" i="18"/>
  <c r="CG9" i="18"/>
  <c r="CO24" i="18"/>
  <c r="CG4" i="18"/>
  <c r="CN23" i="18"/>
  <c r="BZ23" i="18"/>
  <c r="CN11" i="18"/>
  <c r="BZ11" i="18"/>
  <c r="BS4" i="18"/>
  <c r="CM23" i="18"/>
  <c r="CM11" i="18"/>
  <c r="BY11" i="18"/>
  <c r="BV26" i="18"/>
  <c r="CF11" i="18"/>
  <c r="CL6" i="18"/>
  <c r="CG26" i="18"/>
  <c r="CE10" i="18"/>
  <c r="CM33" i="18"/>
  <c r="CK6" i="18"/>
  <c r="CF30" i="18"/>
  <c r="BW23" i="18"/>
  <c r="CF6" i="18"/>
  <c r="CC26" i="18"/>
  <c r="CB33" i="18"/>
  <c r="BZ5" i="18"/>
  <c r="CD17" i="18"/>
  <c r="CA6" i="18"/>
  <c r="CB26" i="18"/>
  <c r="CH33" i="18"/>
  <c r="BZ6" i="18"/>
  <c r="CE24" i="18"/>
  <c r="BW19" i="18"/>
  <c r="CA8" i="18"/>
  <c r="BY6" i="18"/>
  <c r="BX6" i="18"/>
  <c r="CD24" i="18"/>
  <c r="CM24" i="18"/>
  <c r="CA24" i="18"/>
  <c r="CL24" i="18"/>
  <c r="BZ24" i="18"/>
  <c r="CK24" i="18"/>
  <c r="BY24" i="18"/>
  <c r="CJ24" i="18"/>
  <c r="BX24" i="18"/>
  <c r="CI24" i="18"/>
  <c r="BW24" i="18"/>
  <c r="CH24" i="18"/>
  <c r="BV24" i="18"/>
  <c r="CG24" i="18"/>
  <c r="CF24" i="18"/>
  <c r="CF19" i="18"/>
  <c r="CG19" i="18"/>
  <c r="CH19" i="18"/>
  <c r="BV19" i="18"/>
  <c r="CD19" i="18"/>
  <c r="CE19" i="18"/>
  <c r="CO19" i="18"/>
  <c r="CC19" i="18"/>
  <c r="CN19" i="18"/>
  <c r="CB19" i="18"/>
  <c r="CM19" i="18"/>
  <c r="CA19" i="18"/>
  <c r="CL19" i="18"/>
  <c r="BZ19" i="18"/>
  <c r="BS19" i="18"/>
  <c r="CK19" i="18"/>
  <c r="BY19" i="18"/>
  <c r="CJ19" i="18"/>
  <c r="BX19" i="18"/>
  <c r="CI19" i="18"/>
  <c r="CD6" i="18"/>
  <c r="BZ26" i="18"/>
  <c r="CH10" i="18"/>
  <c r="BV10" i="18"/>
  <c r="CO6" i="18"/>
  <c r="CC6" i="18"/>
  <c r="CK26" i="18"/>
  <c r="BY26" i="18"/>
  <c r="CG10" i="18"/>
  <c r="CI6" i="18"/>
  <c r="BW6" i="18"/>
  <c r="CE26" i="18"/>
  <c r="CM10" i="18"/>
  <c r="CA10" i="18"/>
  <c r="CH6" i="18"/>
  <c r="CL10" i="18"/>
  <c r="CM8" i="18"/>
  <c r="BZ8" i="18"/>
  <c r="CK8" i="18"/>
  <c r="BW8" i="18"/>
  <c r="CD8" i="18"/>
  <c r="CJ8" i="18"/>
  <c r="BV8" i="18"/>
  <c r="CN31" i="18"/>
  <c r="CB31" i="18"/>
  <c r="CJ23" i="18"/>
  <c r="BX23" i="18"/>
  <c r="CI8" i="18"/>
  <c r="CO12" i="18"/>
  <c r="BY13" i="18"/>
  <c r="CM31" i="18"/>
  <c r="CI23" i="18"/>
  <c r="CH8" i="18"/>
  <c r="BW12" i="18"/>
  <c r="CG8" i="18"/>
  <c r="CF8" i="18"/>
  <c r="CC8" i="18"/>
  <c r="BY8" i="18"/>
  <c r="CO8" i="18"/>
  <c r="CB8" i="18"/>
  <c r="CN8" i="18"/>
  <c r="CK33" i="18"/>
  <c r="CJ33" i="18"/>
  <c r="CI33" i="18"/>
  <c r="CK13" i="18"/>
  <c r="CL5" i="18"/>
  <c r="CN12" i="18"/>
  <c r="BZ33" i="18"/>
  <c r="CJ12" i="18"/>
  <c r="BY33" i="18"/>
  <c r="CJ22" i="18"/>
  <c r="CM12" i="18"/>
  <c r="CH12" i="18"/>
  <c r="CG12" i="18"/>
  <c r="CK22" i="18"/>
  <c r="CH22" i="18"/>
  <c r="CB5" i="18"/>
  <c r="CF17" i="18"/>
  <c r="CA13" i="18"/>
  <c r="CF22" i="18"/>
  <c r="CC22" i="18"/>
  <c r="CF12" i="18"/>
  <c r="BS20" i="18"/>
  <c r="BS15" i="18"/>
  <c r="CA22" i="18"/>
  <c r="CE12" i="18"/>
  <c r="CF33" i="18"/>
  <c r="BY22" i="18"/>
  <c r="BY12" i="18"/>
  <c r="CC33" i="18"/>
  <c r="BX22" i="18"/>
  <c r="BX12" i="18"/>
  <c r="CG3" i="18"/>
  <c r="BS22" i="18"/>
  <c r="CO22" i="18"/>
  <c r="BX20" i="18"/>
  <c r="CM22" i="18"/>
  <c r="CJ15" i="18"/>
  <c r="CL12" i="18"/>
  <c r="BX33" i="18"/>
  <c r="CK12" i="18"/>
  <c r="CL33" i="18"/>
  <c r="CD12" i="18"/>
  <c r="CI12" i="18"/>
  <c r="BS17" i="18"/>
  <c r="CM5" i="18"/>
  <c r="CA5" i="18"/>
  <c r="CE17" i="18"/>
  <c r="CL13" i="18"/>
  <c r="BZ13" i="18"/>
  <c r="BS27" i="18"/>
  <c r="CK5" i="18"/>
  <c r="BY5" i="18"/>
  <c r="CO17" i="18"/>
  <c r="CC17" i="18"/>
  <c r="CJ13" i="18"/>
  <c r="BX13" i="18"/>
  <c r="CJ5" i="18"/>
  <c r="BX5" i="18"/>
  <c r="CN17" i="18"/>
  <c r="CB17" i="18"/>
  <c r="CI13" i="18"/>
  <c r="BW13" i="18"/>
  <c r="CI5" i="18"/>
  <c r="BW5" i="18"/>
  <c r="CM17" i="18"/>
  <c r="CA17" i="18"/>
  <c r="CH13" i="18"/>
  <c r="BV13" i="18"/>
  <c r="CH5" i="18"/>
  <c r="BV5" i="18"/>
  <c r="CL17" i="18"/>
  <c r="BZ17" i="18"/>
  <c r="CG13" i="18"/>
  <c r="CG5" i="18"/>
  <c r="CK17" i="18"/>
  <c r="BY17" i="18"/>
  <c r="CF13" i="18"/>
  <c r="BS5" i="18"/>
  <c r="CF5" i="18"/>
  <c r="CJ17" i="18"/>
  <c r="BX17" i="18"/>
  <c r="CE13" i="18"/>
  <c r="CE5" i="18"/>
  <c r="CI17" i="18"/>
  <c r="BW17" i="18"/>
  <c r="CD13" i="18"/>
  <c r="CD5" i="18"/>
  <c r="CH17" i="18"/>
  <c r="BV17" i="18"/>
  <c r="CO13" i="18"/>
  <c r="CC13" i="18"/>
  <c r="CO5" i="18"/>
  <c r="CC5" i="18"/>
  <c r="CG17" i="18"/>
  <c r="CN13" i="18"/>
  <c r="CB13" i="18"/>
  <c r="BS13" i="18"/>
  <c r="CN5" i="18"/>
  <c r="CM13" i="18"/>
  <c r="CM28" i="18"/>
  <c r="CL28" i="18"/>
  <c r="CK28" i="18"/>
  <c r="CI28" i="18"/>
  <c r="CC12" i="18"/>
  <c r="CE28" i="18"/>
  <c r="CB12" i="18"/>
  <c r="CD28" i="18"/>
  <c r="CA12" i="18"/>
  <c r="CC28" i="18"/>
  <c r="BZ12" i="18"/>
  <c r="CA28" i="18"/>
  <c r="BU36" i="18"/>
  <c r="CD25" i="18"/>
  <c r="BY20" i="18"/>
  <c r="CC15" i="18"/>
  <c r="CB3" i="18"/>
  <c r="BV27" i="18"/>
  <c r="BV14" i="18"/>
  <c r="BX15" i="18"/>
  <c r="BZ28" i="18"/>
  <c r="BY28" i="18"/>
  <c r="CO25" i="18"/>
  <c r="CO28" i="18"/>
  <c r="BW28" i="18"/>
  <c r="BW3" i="18"/>
  <c r="CE15" i="18"/>
  <c r="CB22" i="18"/>
  <c r="CB28" i="18"/>
  <c r="CD33" i="18"/>
  <c r="CH20" i="18"/>
  <c r="BV20" i="18"/>
  <c r="CM25" i="18"/>
  <c r="CA25" i="18"/>
  <c r="CG33" i="18"/>
  <c r="CJ28" i="18"/>
  <c r="BX28" i="18"/>
  <c r="BW33" i="18"/>
  <c r="BW20" i="18"/>
  <c r="CG20" i="18"/>
  <c r="CL25" i="18"/>
  <c r="BZ25" i="18"/>
  <c r="CB25" i="18"/>
  <c r="CF20" i="18"/>
  <c r="CK25" i="18"/>
  <c r="BY25" i="18"/>
  <c r="CE33" i="18"/>
  <c r="CH28" i="18"/>
  <c r="BV28" i="18"/>
  <c r="CN25" i="18"/>
  <c r="BS25" i="18"/>
  <c r="CE20" i="18"/>
  <c r="CJ25" i="18"/>
  <c r="BX25" i="18"/>
  <c r="CG28" i="18"/>
  <c r="BW25" i="18"/>
  <c r="CO20" i="18"/>
  <c r="CC20" i="18"/>
  <c r="CH25" i="18"/>
  <c r="BV25" i="18"/>
  <c r="CN16" i="18"/>
  <c r="CN20" i="18"/>
  <c r="CB20" i="18"/>
  <c r="CG25" i="18"/>
  <c r="CI20" i="18"/>
  <c r="CA20" i="18"/>
  <c r="CF25" i="18"/>
  <c r="CD20" i="18"/>
  <c r="CI25" i="18"/>
  <c r="CM20" i="18"/>
  <c r="CL20" i="18"/>
  <c r="BZ20" i="18"/>
  <c r="CE25" i="18"/>
  <c r="CN28" i="18"/>
  <c r="CK20" i="18"/>
  <c r="BS16" i="18"/>
  <c r="CB16" i="18"/>
  <c r="BY29" i="18"/>
  <c r="CL22" i="18"/>
  <c r="BZ22" i="18"/>
  <c r="CD15" i="18"/>
  <c r="CH3" i="18"/>
  <c r="BV3" i="18"/>
  <c r="CN15" i="18"/>
  <c r="CB15" i="18"/>
  <c r="CF3" i="18"/>
  <c r="CI22" i="18"/>
  <c r="BW22" i="18"/>
  <c r="CM15" i="18"/>
  <c r="CA15" i="18"/>
  <c r="CE3" i="18"/>
  <c r="BS29" i="18"/>
  <c r="CL15" i="18"/>
  <c r="BZ15" i="18"/>
  <c r="CD3" i="18"/>
  <c r="CG22" i="18"/>
  <c r="CK15" i="18"/>
  <c r="BY15" i="18"/>
  <c r="CO3" i="18"/>
  <c r="CC3" i="18"/>
  <c r="BS3" i="18"/>
  <c r="CE22" i="18"/>
  <c r="CI15" i="18"/>
  <c r="BW15" i="18"/>
  <c r="CM3" i="18"/>
  <c r="CA3" i="18"/>
  <c r="CD16" i="18"/>
  <c r="CA29" i="18"/>
  <c r="BV22" i="18"/>
  <c r="CD22" i="18"/>
  <c r="CH15" i="18"/>
  <c r="BV15" i="18"/>
  <c r="CL3" i="18"/>
  <c r="BZ3" i="18"/>
  <c r="CG15" i="18"/>
  <c r="CK3" i="18"/>
  <c r="BY3" i="18"/>
  <c r="CK29" i="18"/>
  <c r="CN22" i="18"/>
  <c r="CF15" i="18"/>
  <c r="CJ3" i="18"/>
  <c r="BX3" i="18"/>
  <c r="CI3" i="18"/>
  <c r="CO16" i="18"/>
  <c r="CC16" i="18"/>
  <c r="CL29" i="18"/>
  <c r="BZ29" i="18"/>
  <c r="CM16" i="18"/>
  <c r="CA16" i="18"/>
  <c r="CJ29" i="18"/>
  <c r="BX29" i="18"/>
  <c r="CL16" i="18"/>
  <c r="BZ16" i="18"/>
  <c r="CI29" i="18"/>
  <c r="BW29" i="18"/>
  <c r="CK16" i="18"/>
  <c r="BY16" i="18"/>
  <c r="CH29" i="18"/>
  <c r="BV29" i="18"/>
  <c r="CJ16" i="18"/>
  <c r="BX16" i="18"/>
  <c r="CG29" i="18"/>
  <c r="CI16" i="18"/>
  <c r="BW16" i="18"/>
  <c r="CF29" i="18"/>
  <c r="CH16" i="18"/>
  <c r="BV16" i="18"/>
  <c r="CE29" i="18"/>
  <c r="CG16" i="18"/>
  <c r="CD29" i="18"/>
  <c r="CF16" i="18"/>
  <c r="CO29" i="18"/>
  <c r="CC29" i="18"/>
  <c r="CE16" i="18"/>
  <c r="CN29" i="18"/>
  <c r="CB29" i="18"/>
  <c r="CM29" i="18"/>
  <c r="CG14" i="18"/>
  <c r="CG27" i="18"/>
  <c r="CE14" i="18"/>
  <c r="CE27" i="18"/>
  <c r="CD14" i="18"/>
  <c r="CD27" i="18"/>
  <c r="CO14" i="18"/>
  <c r="CC14" i="18"/>
  <c r="CO27" i="18"/>
  <c r="CC27" i="18"/>
  <c r="CN14" i="18"/>
  <c r="CB14" i="18"/>
  <c r="CN27" i="18"/>
  <c r="CB27" i="18"/>
  <c r="CM14" i="18"/>
  <c r="CA14" i="18"/>
  <c r="CM27" i="18"/>
  <c r="CA27" i="18"/>
  <c r="CL14" i="18"/>
  <c r="BZ14" i="18"/>
  <c r="CL27" i="18"/>
  <c r="BZ27" i="18"/>
  <c r="CK14" i="18"/>
  <c r="BY14" i="18"/>
  <c r="CK27" i="18"/>
  <c r="BY27" i="18"/>
  <c r="BS14" i="18"/>
  <c r="CJ14" i="18"/>
  <c r="BX14" i="18"/>
  <c r="CJ27" i="18"/>
  <c r="BX27" i="18"/>
  <c r="CI14" i="18"/>
  <c r="BW14" i="18"/>
  <c r="CI27" i="18"/>
  <c r="BW27" i="18"/>
  <c r="CH14" i="18"/>
  <c r="CH27" i="18"/>
  <c r="BU41" i="18"/>
  <c r="BU50" i="18"/>
  <c r="BU55" i="18"/>
  <c r="BU53" i="18"/>
  <c r="BU44" i="18"/>
  <c r="BU38" i="18"/>
  <c r="BU37" i="18"/>
  <c r="BU40" i="18"/>
  <c r="BU43" i="18"/>
  <c r="BU46" i="18"/>
  <c r="BU49" i="18"/>
  <c r="BU52" i="18"/>
  <c r="BU54" i="18"/>
  <c r="BU39" i="18"/>
  <c r="BU42" i="18"/>
  <c r="BU45" i="18"/>
  <c r="BU48" i="18"/>
  <c r="BU51" i="18"/>
  <c r="BU47" i="18"/>
  <c r="BP79" i="5"/>
  <c r="BR79" i="5" s="1"/>
  <c r="BP81" i="5"/>
  <c r="BR81" i="5" s="1"/>
  <c r="BP77" i="5"/>
  <c r="BR77" i="5" s="1"/>
  <c r="BP76" i="5"/>
  <c r="BR76" i="5" s="1"/>
  <c r="AI10" i="1"/>
  <c r="AP10" i="1" s="1"/>
  <c r="AQ10" i="1" s="1"/>
  <c r="AI12" i="1"/>
  <c r="C11" i="17" s="1"/>
  <c r="K11" i="17" s="1"/>
  <c r="L11" i="17" s="1"/>
  <c r="L36" i="1"/>
  <c r="AI4" i="1"/>
  <c r="AP4" i="1" s="1"/>
  <c r="AQ4" i="1" s="1"/>
  <c r="G36" i="1"/>
  <c r="C21" i="17"/>
  <c r="K21" i="17" s="1"/>
  <c r="L21" i="17" s="1"/>
  <c r="AI20" i="1"/>
  <c r="AI16" i="1"/>
  <c r="C18" i="17" s="1"/>
  <c r="K18" i="17" s="1"/>
  <c r="L18" i="17" s="1"/>
  <c r="C27" i="17"/>
  <c r="K27" i="17" s="1"/>
  <c r="L27" i="17" s="1"/>
  <c r="BT44" i="18"/>
  <c r="BT43" i="18"/>
  <c r="BT55" i="18"/>
  <c r="BT45" i="18"/>
  <c r="BT46" i="18"/>
  <c r="BT47" i="18"/>
  <c r="BT48" i="18"/>
  <c r="BT37" i="18"/>
  <c r="BT49" i="18"/>
  <c r="BT38" i="18"/>
  <c r="BT50" i="18"/>
  <c r="BT39" i="18"/>
  <c r="BT51" i="18"/>
  <c r="BT40" i="18"/>
  <c r="BT52" i="18"/>
  <c r="BT41" i="18"/>
  <c r="BT53" i="18"/>
  <c r="BT42" i="18"/>
  <c r="BT54" i="18"/>
  <c r="X58" i="18"/>
  <c r="BE58" i="18"/>
  <c r="AW58" i="18"/>
  <c r="AF57" i="18"/>
  <c r="P57" i="18"/>
  <c r="X57" i="18"/>
  <c r="AO58" i="18"/>
  <c r="H57" i="18"/>
  <c r="AF58" i="18"/>
  <c r="BB58" i="18"/>
  <c r="AL58" i="18"/>
  <c r="U58" i="18"/>
  <c r="BE59" i="18"/>
  <c r="P58" i="18"/>
  <c r="BA58" i="18"/>
  <c r="AJ58" i="18"/>
  <c r="T58" i="18"/>
  <c r="AW59" i="18"/>
  <c r="H58" i="18"/>
  <c r="AM58" i="18"/>
  <c r="AZ58" i="18"/>
  <c r="AI58" i="18"/>
  <c r="S58" i="18"/>
  <c r="AO59" i="18"/>
  <c r="BE57" i="18"/>
  <c r="AX57" i="18"/>
  <c r="AH57" i="18"/>
  <c r="Q57" i="18"/>
  <c r="AF59" i="18"/>
  <c r="AW57" i="18"/>
  <c r="E59" i="18"/>
  <c r="X59" i="18"/>
  <c r="AO57" i="18"/>
  <c r="BD58" i="18"/>
  <c r="AU57" i="18"/>
  <c r="AE57" i="18"/>
  <c r="N57" i="18"/>
  <c r="P59" i="18"/>
  <c r="F58" i="18"/>
  <c r="AT57" i="18"/>
  <c r="AD57" i="18"/>
  <c r="M57" i="18"/>
  <c r="H59" i="18"/>
  <c r="E58" i="18"/>
  <c r="AS57" i="18"/>
  <c r="AB57" i="18"/>
  <c r="L57" i="18"/>
  <c r="W58" i="18"/>
  <c r="AQ57" i="18"/>
  <c r="AA57" i="18"/>
  <c r="J57" i="18"/>
  <c r="BF58" i="18"/>
  <c r="AP58" i="18"/>
  <c r="Y58" i="18"/>
  <c r="I58" i="18"/>
  <c r="BF59" i="18"/>
  <c r="AP59" i="18"/>
  <c r="Y59" i="18"/>
  <c r="I59" i="18"/>
  <c r="AX58" i="18"/>
  <c r="AH58" i="18"/>
  <c r="Q58" i="18"/>
  <c r="BF57" i="18"/>
  <c r="AP57" i="18"/>
  <c r="Y57" i="18"/>
  <c r="I57" i="18"/>
  <c r="BD59" i="18"/>
  <c r="AM59" i="18"/>
  <c r="W59" i="18"/>
  <c r="F59" i="18"/>
  <c r="AU58" i="18"/>
  <c r="AE58" i="18"/>
  <c r="N58" i="18"/>
  <c r="BD57" i="18"/>
  <c r="AM57" i="18"/>
  <c r="W57" i="18"/>
  <c r="F57" i="18"/>
  <c r="BB59" i="18"/>
  <c r="AL59" i="18"/>
  <c r="U59" i="18"/>
  <c r="AT58" i="18"/>
  <c r="AD58" i="18"/>
  <c r="M58" i="18"/>
  <c r="BB57" i="18"/>
  <c r="AL57" i="18"/>
  <c r="U57" i="18"/>
  <c r="BA59" i="18"/>
  <c r="AJ59" i="18"/>
  <c r="T59" i="18"/>
  <c r="AS58" i="18"/>
  <c r="AB58" i="18"/>
  <c r="L58" i="18"/>
  <c r="BA57" i="18"/>
  <c r="AJ57" i="18"/>
  <c r="T57" i="18"/>
  <c r="AZ59" i="18"/>
  <c r="AI59" i="18"/>
  <c r="S59" i="18"/>
  <c r="AQ58" i="18"/>
  <c r="AA58" i="18"/>
  <c r="J58" i="18"/>
  <c r="AZ57" i="18"/>
  <c r="AI57" i="18"/>
  <c r="S57" i="18"/>
  <c r="E57" i="18"/>
  <c r="AX59" i="18"/>
  <c r="AH59" i="18"/>
  <c r="Q59" i="18"/>
  <c r="AU59" i="18"/>
  <c r="AE59" i="18"/>
  <c r="N59" i="18"/>
  <c r="AT59" i="18"/>
  <c r="AD59" i="18"/>
  <c r="M59" i="18"/>
  <c r="AS59" i="18"/>
  <c r="AB59" i="18"/>
  <c r="L59" i="18"/>
  <c r="AQ59" i="18"/>
  <c r="AA59" i="18"/>
  <c r="J59" i="18"/>
  <c r="C139" i="5"/>
  <c r="C89" i="5"/>
  <c r="M89" i="5"/>
  <c r="M90" i="5"/>
  <c r="O3" i="16" s="1"/>
  <c r="M91" i="5"/>
  <c r="M92" i="5"/>
  <c r="O4" i="16" s="1"/>
  <c r="M93" i="5"/>
  <c r="M94" i="5"/>
  <c r="O5" i="16" s="1"/>
  <c r="M95" i="5"/>
  <c r="M96" i="5"/>
  <c r="O6" i="16" s="1"/>
  <c r="M97" i="5"/>
  <c r="M98" i="5"/>
  <c r="O7" i="16" s="1"/>
  <c r="M99" i="5"/>
  <c r="M100" i="5"/>
  <c r="O8" i="16" s="1"/>
  <c r="M101" i="5"/>
  <c r="M102" i="5"/>
  <c r="O9" i="16" s="1"/>
  <c r="M103" i="5"/>
  <c r="M104" i="5"/>
  <c r="O10" i="16" s="1"/>
  <c r="M105" i="5"/>
  <c r="M106" i="5"/>
  <c r="O11" i="16" s="1"/>
  <c r="M107" i="5"/>
  <c r="M108" i="5"/>
  <c r="O12" i="16" s="1"/>
  <c r="M109" i="5"/>
  <c r="M110" i="5"/>
  <c r="O13" i="16" s="1"/>
  <c r="M111" i="5"/>
  <c r="M112" i="5"/>
  <c r="O14" i="16" s="1"/>
  <c r="M113" i="5"/>
  <c r="M114" i="5"/>
  <c r="O15" i="16" s="1"/>
  <c r="M115" i="5"/>
  <c r="M116" i="5"/>
  <c r="O16" i="16" s="1"/>
  <c r="M117" i="5"/>
  <c r="M118" i="5"/>
  <c r="O17" i="16" s="1"/>
  <c r="M119" i="5"/>
  <c r="M120" i="5"/>
  <c r="O18" i="16" s="1"/>
  <c r="M121" i="5"/>
  <c r="M122" i="5"/>
  <c r="O19" i="16" s="1"/>
  <c r="M123" i="5"/>
  <c r="M124" i="5"/>
  <c r="O20" i="16" s="1"/>
  <c r="M125" i="5"/>
  <c r="M126" i="5"/>
  <c r="O21" i="16" s="1"/>
  <c r="M127" i="5"/>
  <c r="M128" i="5"/>
  <c r="O22" i="16" s="1"/>
  <c r="M129" i="5"/>
  <c r="M130" i="5"/>
  <c r="O23" i="16" s="1"/>
  <c r="M131" i="5"/>
  <c r="M132" i="5"/>
  <c r="O24" i="16" s="1"/>
  <c r="M133" i="5"/>
  <c r="M134" i="5"/>
  <c r="O25" i="16" s="1"/>
  <c r="M135" i="5"/>
  <c r="M136" i="5"/>
  <c r="O26" i="16" s="1"/>
  <c r="M137" i="5"/>
  <c r="M138" i="5"/>
  <c r="O27" i="16" s="1"/>
  <c r="M139" i="5"/>
  <c r="M140" i="5"/>
  <c r="O28" i="16" s="1"/>
  <c r="M141" i="5"/>
  <c r="M142" i="5"/>
  <c r="O29" i="16" s="1"/>
  <c r="M143" i="5"/>
  <c r="M144" i="5"/>
  <c r="O30" i="16" s="1"/>
  <c r="M145" i="5"/>
  <c r="M146" i="5"/>
  <c r="O31" i="16" s="1"/>
  <c r="M147" i="5"/>
  <c r="M148" i="5"/>
  <c r="O32" i="16" s="1"/>
  <c r="C133" i="5"/>
  <c r="BN148" i="5"/>
  <c r="BM148" i="5"/>
  <c r="BL148" i="5"/>
  <c r="BK148" i="5"/>
  <c r="BJ148" i="5"/>
  <c r="BI148" i="5"/>
  <c r="BH148" i="5"/>
  <c r="BG148" i="5"/>
  <c r="BF148" i="5"/>
  <c r="BH32" i="16" s="1"/>
  <c r="BE148" i="5"/>
  <c r="BG32" i="16" s="1"/>
  <c r="BD148" i="5"/>
  <c r="BC148" i="5"/>
  <c r="BB148" i="5"/>
  <c r="BA148" i="5"/>
  <c r="AZ148" i="5"/>
  <c r="AY148" i="5"/>
  <c r="AX148" i="5"/>
  <c r="AW148" i="5"/>
  <c r="AV148" i="5"/>
  <c r="AU148" i="5"/>
  <c r="AW32" i="16" s="1"/>
  <c r="AT148" i="5"/>
  <c r="AV32" i="16" s="1"/>
  <c r="BN147" i="5"/>
  <c r="J246" i="10" s="1"/>
  <c r="BM147" i="5"/>
  <c r="I246" i="10" s="1"/>
  <c r="BL147" i="5"/>
  <c r="H246" i="10" s="1"/>
  <c r="BK147" i="5"/>
  <c r="G246" i="10" s="1"/>
  <c r="BJ147" i="5"/>
  <c r="F246" i="10" s="1"/>
  <c r="BI147" i="5"/>
  <c r="E246" i="10" s="1"/>
  <c r="BH147" i="5"/>
  <c r="D246" i="10" s="1"/>
  <c r="BG147" i="5"/>
  <c r="C246" i="10" s="1"/>
  <c r="BF147" i="5"/>
  <c r="BE147" i="5"/>
  <c r="BD147" i="5"/>
  <c r="K244" i="10" s="1"/>
  <c r="BC147" i="5"/>
  <c r="J244" i="10" s="1"/>
  <c r="BB147" i="5"/>
  <c r="I244" i="10" s="1"/>
  <c r="BA147" i="5"/>
  <c r="H244" i="10" s="1"/>
  <c r="AZ147" i="5"/>
  <c r="G244" i="10" s="1"/>
  <c r="AY147" i="5"/>
  <c r="F244" i="10" s="1"/>
  <c r="AX147" i="5"/>
  <c r="E244" i="10" s="1"/>
  <c r="AW147" i="5"/>
  <c r="D244" i="10" s="1"/>
  <c r="AV147" i="5"/>
  <c r="C244" i="10" s="1"/>
  <c r="AU147" i="5"/>
  <c r="AT147" i="5"/>
  <c r="BN146" i="5"/>
  <c r="BP31" i="16" s="1"/>
  <c r="BM146" i="5"/>
  <c r="BO31" i="16" s="1"/>
  <c r="BL146" i="5"/>
  <c r="BN31" i="16" s="1"/>
  <c r="BK146" i="5"/>
  <c r="BM31" i="16" s="1"/>
  <c r="BJ146" i="5"/>
  <c r="BL31" i="16" s="1"/>
  <c r="BI146" i="5"/>
  <c r="BK31" i="16" s="1"/>
  <c r="BH146" i="5"/>
  <c r="BJ31" i="16" s="1"/>
  <c r="BG146" i="5"/>
  <c r="BI31" i="16" s="1"/>
  <c r="BF146" i="5"/>
  <c r="BH31" i="16" s="1"/>
  <c r="BE146" i="5"/>
  <c r="BG31" i="16" s="1"/>
  <c r="BD146" i="5"/>
  <c r="BF31" i="16" s="1"/>
  <c r="BC146" i="5"/>
  <c r="BE31" i="16" s="1"/>
  <c r="BB146" i="5"/>
  <c r="BD31" i="16" s="1"/>
  <c r="BA146" i="5"/>
  <c r="BC31" i="16" s="1"/>
  <c r="AZ146" i="5"/>
  <c r="BB31" i="16" s="1"/>
  <c r="AY146" i="5"/>
  <c r="BA31" i="16" s="1"/>
  <c r="AX146" i="5"/>
  <c r="AZ31" i="16" s="1"/>
  <c r="AW146" i="5"/>
  <c r="AY31" i="16" s="1"/>
  <c r="AV146" i="5"/>
  <c r="AX31" i="16" s="1"/>
  <c r="AU146" i="5"/>
  <c r="AW31" i="16" s="1"/>
  <c r="AT146" i="5"/>
  <c r="AV31" i="16" s="1"/>
  <c r="BN145" i="5"/>
  <c r="BM145" i="5"/>
  <c r="BL145" i="5"/>
  <c r="BK145" i="5"/>
  <c r="BJ145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AU145" i="5"/>
  <c r="AT145" i="5"/>
  <c r="BN144" i="5"/>
  <c r="BM144" i="5"/>
  <c r="BL144" i="5"/>
  <c r="BK144" i="5"/>
  <c r="BJ144" i="5"/>
  <c r="BI144" i="5"/>
  <c r="BH144" i="5"/>
  <c r="BG144" i="5"/>
  <c r="BF144" i="5"/>
  <c r="BH30" i="16" s="1"/>
  <c r="BE144" i="5"/>
  <c r="BG30" i="16" s="1"/>
  <c r="BD144" i="5"/>
  <c r="BC144" i="5"/>
  <c r="BB144" i="5"/>
  <c r="BA144" i="5"/>
  <c r="AZ144" i="5"/>
  <c r="AY144" i="5"/>
  <c r="AX144" i="5"/>
  <c r="AW144" i="5"/>
  <c r="AV144" i="5"/>
  <c r="AU144" i="5"/>
  <c r="AW30" i="16" s="1"/>
  <c r="AT144" i="5"/>
  <c r="AV30" i="16" s="1"/>
  <c r="BN143" i="5"/>
  <c r="J228" i="10" s="1"/>
  <c r="BM143" i="5"/>
  <c r="I228" i="10" s="1"/>
  <c r="BL143" i="5"/>
  <c r="H228" i="10" s="1"/>
  <c r="BK143" i="5"/>
  <c r="G228" i="10" s="1"/>
  <c r="BJ143" i="5"/>
  <c r="F228" i="10" s="1"/>
  <c r="BI143" i="5"/>
  <c r="E228" i="10" s="1"/>
  <c r="BH143" i="5"/>
  <c r="D228" i="10" s="1"/>
  <c r="BG143" i="5"/>
  <c r="C228" i="10" s="1"/>
  <c r="BF143" i="5"/>
  <c r="BE143" i="5"/>
  <c r="BD143" i="5"/>
  <c r="K226" i="10" s="1"/>
  <c r="BC143" i="5"/>
  <c r="J226" i="10" s="1"/>
  <c r="BB143" i="5"/>
  <c r="I226" i="10" s="1"/>
  <c r="BA143" i="5"/>
  <c r="H226" i="10" s="1"/>
  <c r="AZ143" i="5"/>
  <c r="G226" i="10" s="1"/>
  <c r="AY143" i="5"/>
  <c r="F226" i="10" s="1"/>
  <c r="AX143" i="5"/>
  <c r="E226" i="10" s="1"/>
  <c r="AW143" i="5"/>
  <c r="D226" i="10" s="1"/>
  <c r="AV143" i="5"/>
  <c r="C226" i="10" s="1"/>
  <c r="AU143" i="5"/>
  <c r="AT143" i="5"/>
  <c r="BN142" i="5"/>
  <c r="BP29" i="16" s="1"/>
  <c r="BM142" i="5"/>
  <c r="BO29" i="16" s="1"/>
  <c r="BL142" i="5"/>
  <c r="BN29" i="16" s="1"/>
  <c r="BK142" i="5"/>
  <c r="BM29" i="16" s="1"/>
  <c r="BJ142" i="5"/>
  <c r="BL29" i="16" s="1"/>
  <c r="BI142" i="5"/>
  <c r="BK29" i="16" s="1"/>
  <c r="BH142" i="5"/>
  <c r="BJ29" i="16" s="1"/>
  <c r="BG142" i="5"/>
  <c r="BI29" i="16" s="1"/>
  <c r="BF142" i="5"/>
  <c r="BH29" i="16" s="1"/>
  <c r="BE142" i="5"/>
  <c r="BG29" i="16" s="1"/>
  <c r="BD142" i="5"/>
  <c r="BF29" i="16" s="1"/>
  <c r="BC142" i="5"/>
  <c r="BE29" i="16" s="1"/>
  <c r="BB142" i="5"/>
  <c r="BD29" i="16" s="1"/>
  <c r="BA142" i="5"/>
  <c r="BC29" i="16" s="1"/>
  <c r="AZ142" i="5"/>
  <c r="BB29" i="16" s="1"/>
  <c r="AY142" i="5"/>
  <c r="BA29" i="16" s="1"/>
  <c r="AX142" i="5"/>
  <c r="AZ29" i="16" s="1"/>
  <c r="AW142" i="5"/>
  <c r="AY29" i="16" s="1"/>
  <c r="AV142" i="5"/>
  <c r="AX29" i="16" s="1"/>
  <c r="AU142" i="5"/>
  <c r="AW29" i="16" s="1"/>
  <c r="AT142" i="5"/>
  <c r="AV29" i="16" s="1"/>
  <c r="BN141" i="5"/>
  <c r="BM141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BN140" i="5"/>
  <c r="BM140" i="5"/>
  <c r="BL140" i="5"/>
  <c r="BK140" i="5"/>
  <c r="BJ140" i="5"/>
  <c r="BI140" i="5"/>
  <c r="BH140" i="5"/>
  <c r="BG140" i="5"/>
  <c r="BF140" i="5"/>
  <c r="BH28" i="16" s="1"/>
  <c r="BE140" i="5"/>
  <c r="BG28" i="16" s="1"/>
  <c r="BD140" i="5"/>
  <c r="BC140" i="5"/>
  <c r="BB140" i="5"/>
  <c r="BA140" i="5"/>
  <c r="AZ140" i="5"/>
  <c r="AY140" i="5"/>
  <c r="AX140" i="5"/>
  <c r="AW140" i="5"/>
  <c r="AV140" i="5"/>
  <c r="AU140" i="5"/>
  <c r="AW28" i="16" s="1"/>
  <c r="AT140" i="5"/>
  <c r="AV28" i="16" s="1"/>
  <c r="BN139" i="5"/>
  <c r="J208" i="10" s="1"/>
  <c r="BM139" i="5"/>
  <c r="I208" i="10" s="1"/>
  <c r="BL139" i="5"/>
  <c r="H208" i="10" s="1"/>
  <c r="BK139" i="5"/>
  <c r="G208" i="10" s="1"/>
  <c r="BJ139" i="5"/>
  <c r="F208" i="10" s="1"/>
  <c r="BI139" i="5"/>
  <c r="E208" i="10" s="1"/>
  <c r="BH139" i="5"/>
  <c r="D208" i="10" s="1"/>
  <c r="BG139" i="5"/>
  <c r="C208" i="10" s="1"/>
  <c r="BF139" i="5"/>
  <c r="BE139" i="5"/>
  <c r="BD139" i="5"/>
  <c r="K206" i="10" s="1"/>
  <c r="BC139" i="5"/>
  <c r="J206" i="10" s="1"/>
  <c r="BB139" i="5"/>
  <c r="I206" i="10" s="1"/>
  <c r="BA139" i="5"/>
  <c r="H206" i="10" s="1"/>
  <c r="AZ139" i="5"/>
  <c r="G206" i="10" s="1"/>
  <c r="AY139" i="5"/>
  <c r="F206" i="10" s="1"/>
  <c r="AX139" i="5"/>
  <c r="E206" i="10" s="1"/>
  <c r="AW139" i="5"/>
  <c r="D206" i="10" s="1"/>
  <c r="AV139" i="5"/>
  <c r="C206" i="10" s="1"/>
  <c r="AU139" i="5"/>
  <c r="AT139" i="5"/>
  <c r="BN138" i="5"/>
  <c r="BM138" i="5"/>
  <c r="BL138" i="5"/>
  <c r="BK138" i="5"/>
  <c r="BJ138" i="5"/>
  <c r="BI138" i="5"/>
  <c r="BH138" i="5"/>
  <c r="BG138" i="5"/>
  <c r="BF138" i="5"/>
  <c r="BH27" i="16" s="1"/>
  <c r="BE138" i="5"/>
  <c r="BG27" i="16" s="1"/>
  <c r="BD138" i="5"/>
  <c r="BC138" i="5"/>
  <c r="BB138" i="5"/>
  <c r="BA138" i="5"/>
  <c r="AZ138" i="5"/>
  <c r="AY138" i="5"/>
  <c r="AX138" i="5"/>
  <c r="AW138" i="5"/>
  <c r="AV138" i="5"/>
  <c r="AU138" i="5"/>
  <c r="AW27" i="16" s="1"/>
  <c r="AT138" i="5"/>
  <c r="AV27" i="16" s="1"/>
  <c r="BN137" i="5"/>
  <c r="Y228" i="10" s="1"/>
  <c r="BM137" i="5"/>
  <c r="X228" i="10" s="1"/>
  <c r="BL137" i="5"/>
  <c r="W228" i="10" s="1"/>
  <c r="BK137" i="5"/>
  <c r="V228" i="10" s="1"/>
  <c r="BJ137" i="5"/>
  <c r="U228" i="10" s="1"/>
  <c r="BI137" i="5"/>
  <c r="T228" i="10" s="1"/>
  <c r="BH137" i="5"/>
  <c r="S228" i="10" s="1"/>
  <c r="BG137" i="5"/>
  <c r="R228" i="10" s="1"/>
  <c r="BF137" i="5"/>
  <c r="BE137" i="5"/>
  <c r="BD137" i="5"/>
  <c r="Z226" i="10" s="1"/>
  <c r="BC137" i="5"/>
  <c r="Y226" i="10" s="1"/>
  <c r="BB137" i="5"/>
  <c r="X226" i="10" s="1"/>
  <c r="BA137" i="5"/>
  <c r="W226" i="10" s="1"/>
  <c r="AZ137" i="5"/>
  <c r="V226" i="10" s="1"/>
  <c r="AY137" i="5"/>
  <c r="U226" i="10" s="1"/>
  <c r="AX137" i="5"/>
  <c r="T226" i="10" s="1"/>
  <c r="AW137" i="5"/>
  <c r="S226" i="10" s="1"/>
  <c r="AV137" i="5"/>
  <c r="R226" i="10" s="1"/>
  <c r="AU137" i="5"/>
  <c r="AT137" i="5"/>
  <c r="BN136" i="5"/>
  <c r="BM136" i="5"/>
  <c r="BL136" i="5"/>
  <c r="BK136" i="5"/>
  <c r="BJ136" i="5"/>
  <c r="BI136" i="5"/>
  <c r="BH136" i="5"/>
  <c r="BG136" i="5"/>
  <c r="BF136" i="5"/>
  <c r="BH26" i="16" s="1"/>
  <c r="BE136" i="5"/>
  <c r="BG26" i="16" s="1"/>
  <c r="BD136" i="5"/>
  <c r="BC136" i="5"/>
  <c r="BB136" i="5"/>
  <c r="BA136" i="5"/>
  <c r="AZ136" i="5"/>
  <c r="AY136" i="5"/>
  <c r="AX136" i="5"/>
  <c r="AW136" i="5"/>
  <c r="AV136" i="5"/>
  <c r="AU136" i="5"/>
  <c r="AW26" i="16" s="1"/>
  <c r="AT136" i="5"/>
  <c r="AV26" i="16" s="1"/>
  <c r="BN135" i="5"/>
  <c r="J191" i="10" s="1"/>
  <c r="BM135" i="5"/>
  <c r="I191" i="10" s="1"/>
  <c r="BL135" i="5"/>
  <c r="H191" i="10" s="1"/>
  <c r="BK135" i="5"/>
  <c r="G191" i="10" s="1"/>
  <c r="BJ135" i="5"/>
  <c r="F191" i="10" s="1"/>
  <c r="BI135" i="5"/>
  <c r="E191" i="10" s="1"/>
  <c r="BH135" i="5"/>
  <c r="D191" i="10" s="1"/>
  <c r="BG135" i="5"/>
  <c r="C191" i="10" s="1"/>
  <c r="BF135" i="5"/>
  <c r="BE135" i="5"/>
  <c r="BD135" i="5"/>
  <c r="K189" i="10" s="1"/>
  <c r="BC135" i="5"/>
  <c r="J189" i="10" s="1"/>
  <c r="BB135" i="5"/>
  <c r="I189" i="10" s="1"/>
  <c r="BA135" i="5"/>
  <c r="H189" i="10" s="1"/>
  <c r="AZ135" i="5"/>
  <c r="G189" i="10" s="1"/>
  <c r="AY135" i="5"/>
  <c r="F189" i="10" s="1"/>
  <c r="AX135" i="5"/>
  <c r="E189" i="10" s="1"/>
  <c r="AW135" i="5"/>
  <c r="D189" i="10" s="1"/>
  <c r="AV135" i="5"/>
  <c r="C189" i="10" s="1"/>
  <c r="AU135" i="5"/>
  <c r="AT135" i="5"/>
  <c r="BN134" i="5"/>
  <c r="BM134" i="5"/>
  <c r="BL134" i="5"/>
  <c r="BK134" i="5"/>
  <c r="BJ134" i="5"/>
  <c r="BI134" i="5"/>
  <c r="BH134" i="5"/>
  <c r="BG134" i="5"/>
  <c r="BF134" i="5"/>
  <c r="BH25" i="16" s="1"/>
  <c r="BE134" i="5"/>
  <c r="BG25" i="16" s="1"/>
  <c r="BD134" i="5"/>
  <c r="BC134" i="5"/>
  <c r="BB134" i="5"/>
  <c r="BA134" i="5"/>
  <c r="AZ134" i="5"/>
  <c r="AY134" i="5"/>
  <c r="AX134" i="5"/>
  <c r="AW134" i="5"/>
  <c r="AV134" i="5"/>
  <c r="AU134" i="5"/>
  <c r="AW25" i="16" s="1"/>
  <c r="AT134" i="5"/>
  <c r="AV25" i="16" s="1"/>
  <c r="BN133" i="5"/>
  <c r="Y208" i="10" s="1"/>
  <c r="BM133" i="5"/>
  <c r="X208" i="10" s="1"/>
  <c r="BL133" i="5"/>
  <c r="W208" i="10" s="1"/>
  <c r="BK133" i="5"/>
  <c r="V208" i="10" s="1"/>
  <c r="BJ133" i="5"/>
  <c r="U208" i="10" s="1"/>
  <c r="BI133" i="5"/>
  <c r="T208" i="10" s="1"/>
  <c r="BH133" i="5"/>
  <c r="S208" i="10" s="1"/>
  <c r="BG133" i="5"/>
  <c r="R208" i="10" s="1"/>
  <c r="BF133" i="5"/>
  <c r="BE133" i="5"/>
  <c r="BD133" i="5"/>
  <c r="Z206" i="10" s="1"/>
  <c r="BC133" i="5"/>
  <c r="Y206" i="10" s="1"/>
  <c r="BB133" i="5"/>
  <c r="X206" i="10" s="1"/>
  <c r="BA133" i="5"/>
  <c r="W206" i="10" s="1"/>
  <c r="AZ133" i="5"/>
  <c r="V206" i="10" s="1"/>
  <c r="AY133" i="5"/>
  <c r="U206" i="10" s="1"/>
  <c r="AX133" i="5"/>
  <c r="T206" i="10" s="1"/>
  <c r="AW133" i="5"/>
  <c r="S206" i="10" s="1"/>
  <c r="AV133" i="5"/>
  <c r="R206" i="10" s="1"/>
  <c r="AU133" i="5"/>
  <c r="AT133" i="5"/>
  <c r="BN132" i="5"/>
  <c r="BM132" i="5"/>
  <c r="BL132" i="5"/>
  <c r="BK132" i="5"/>
  <c r="BJ132" i="5"/>
  <c r="BI132" i="5"/>
  <c r="BH132" i="5"/>
  <c r="BG132" i="5"/>
  <c r="BF132" i="5"/>
  <c r="BH24" i="16" s="1"/>
  <c r="BE132" i="5"/>
  <c r="BG24" i="16" s="1"/>
  <c r="BD132" i="5"/>
  <c r="BC132" i="5"/>
  <c r="BB132" i="5"/>
  <c r="BA132" i="5"/>
  <c r="AZ132" i="5"/>
  <c r="AY132" i="5"/>
  <c r="AX132" i="5"/>
  <c r="AW132" i="5"/>
  <c r="AV132" i="5"/>
  <c r="AU132" i="5"/>
  <c r="AW24" i="16" s="1"/>
  <c r="AT132" i="5"/>
  <c r="AV24" i="16" s="1"/>
  <c r="BN131" i="5"/>
  <c r="J174" i="10" s="1"/>
  <c r="BM131" i="5"/>
  <c r="I174" i="10" s="1"/>
  <c r="BL131" i="5"/>
  <c r="H174" i="10" s="1"/>
  <c r="BK131" i="5"/>
  <c r="G174" i="10" s="1"/>
  <c r="BJ131" i="5"/>
  <c r="F174" i="10" s="1"/>
  <c r="BI131" i="5"/>
  <c r="E174" i="10" s="1"/>
  <c r="BH131" i="5"/>
  <c r="D174" i="10" s="1"/>
  <c r="BG131" i="5"/>
  <c r="C174" i="10" s="1"/>
  <c r="BF131" i="5"/>
  <c r="BE131" i="5"/>
  <c r="BD131" i="5"/>
  <c r="K172" i="10" s="1"/>
  <c r="BC131" i="5"/>
  <c r="J172" i="10" s="1"/>
  <c r="BB131" i="5"/>
  <c r="I172" i="10" s="1"/>
  <c r="BA131" i="5"/>
  <c r="H172" i="10" s="1"/>
  <c r="AZ131" i="5"/>
  <c r="G172" i="10" s="1"/>
  <c r="AY131" i="5"/>
  <c r="F172" i="10" s="1"/>
  <c r="AX131" i="5"/>
  <c r="E172" i="10" s="1"/>
  <c r="AW131" i="5"/>
  <c r="D172" i="10" s="1"/>
  <c r="AV131" i="5"/>
  <c r="C172" i="10" s="1"/>
  <c r="AU131" i="5"/>
  <c r="AT131" i="5"/>
  <c r="BN130" i="5"/>
  <c r="BM130" i="5"/>
  <c r="BL130" i="5"/>
  <c r="BK130" i="5"/>
  <c r="BJ130" i="5"/>
  <c r="BI130" i="5"/>
  <c r="BH130" i="5"/>
  <c r="BG130" i="5"/>
  <c r="BF130" i="5"/>
  <c r="BH23" i="16" s="1"/>
  <c r="BE130" i="5"/>
  <c r="BG23" i="16" s="1"/>
  <c r="BD130" i="5"/>
  <c r="BC130" i="5"/>
  <c r="BB130" i="5"/>
  <c r="BA130" i="5"/>
  <c r="AZ130" i="5"/>
  <c r="AY130" i="5"/>
  <c r="AX130" i="5"/>
  <c r="AW130" i="5"/>
  <c r="AV130" i="5"/>
  <c r="AU130" i="5"/>
  <c r="AW23" i="16" s="1"/>
  <c r="AT130" i="5"/>
  <c r="AV23" i="16" s="1"/>
  <c r="BN129" i="5"/>
  <c r="Y191" i="10" s="1"/>
  <c r="BM129" i="5"/>
  <c r="X191" i="10" s="1"/>
  <c r="BL129" i="5"/>
  <c r="W191" i="10" s="1"/>
  <c r="BK129" i="5"/>
  <c r="V191" i="10" s="1"/>
  <c r="BJ129" i="5"/>
  <c r="U191" i="10" s="1"/>
  <c r="BI129" i="5"/>
  <c r="T191" i="10" s="1"/>
  <c r="BH129" i="5"/>
  <c r="S191" i="10" s="1"/>
  <c r="BG129" i="5"/>
  <c r="R191" i="10" s="1"/>
  <c r="BF129" i="5"/>
  <c r="BE129" i="5"/>
  <c r="BD129" i="5"/>
  <c r="Z189" i="10" s="1"/>
  <c r="BC129" i="5"/>
  <c r="Y189" i="10" s="1"/>
  <c r="BB129" i="5"/>
  <c r="X189" i="10" s="1"/>
  <c r="BA129" i="5"/>
  <c r="W189" i="10" s="1"/>
  <c r="AZ129" i="5"/>
  <c r="V189" i="10" s="1"/>
  <c r="AY129" i="5"/>
  <c r="U189" i="10" s="1"/>
  <c r="AX129" i="5"/>
  <c r="T189" i="10" s="1"/>
  <c r="AW129" i="5"/>
  <c r="S189" i="10" s="1"/>
  <c r="AV129" i="5"/>
  <c r="R189" i="10" s="1"/>
  <c r="AU129" i="5"/>
  <c r="AT129" i="5"/>
  <c r="BN128" i="5"/>
  <c r="BM128" i="5"/>
  <c r="BL128" i="5"/>
  <c r="BK128" i="5"/>
  <c r="BJ128" i="5"/>
  <c r="BI128" i="5"/>
  <c r="BH128" i="5"/>
  <c r="BG128" i="5"/>
  <c r="BF128" i="5"/>
  <c r="BH22" i="16" s="1"/>
  <c r="BE128" i="5"/>
  <c r="BG22" i="16" s="1"/>
  <c r="BD128" i="5"/>
  <c r="BC128" i="5"/>
  <c r="BB128" i="5"/>
  <c r="BA128" i="5"/>
  <c r="AZ128" i="5"/>
  <c r="AY128" i="5"/>
  <c r="AX128" i="5"/>
  <c r="AW128" i="5"/>
  <c r="AV128" i="5"/>
  <c r="AU128" i="5"/>
  <c r="AW22" i="16" s="1"/>
  <c r="AT128" i="5"/>
  <c r="AV22" i="16" s="1"/>
  <c r="BN127" i="5"/>
  <c r="J158" i="10" s="1"/>
  <c r="BM127" i="5"/>
  <c r="I158" i="10" s="1"/>
  <c r="BL127" i="5"/>
  <c r="H158" i="10" s="1"/>
  <c r="BK127" i="5"/>
  <c r="G158" i="10" s="1"/>
  <c r="BJ127" i="5"/>
  <c r="F158" i="10" s="1"/>
  <c r="BI127" i="5"/>
  <c r="E158" i="10" s="1"/>
  <c r="BH127" i="5"/>
  <c r="D158" i="10" s="1"/>
  <c r="BG127" i="5"/>
  <c r="C158" i="10" s="1"/>
  <c r="BF127" i="5"/>
  <c r="BE127" i="5"/>
  <c r="BD127" i="5"/>
  <c r="K156" i="10" s="1"/>
  <c r="BC127" i="5"/>
  <c r="J156" i="10" s="1"/>
  <c r="BB127" i="5"/>
  <c r="I156" i="10" s="1"/>
  <c r="BA127" i="5"/>
  <c r="H156" i="10" s="1"/>
  <c r="AZ127" i="5"/>
  <c r="G156" i="10" s="1"/>
  <c r="AY127" i="5"/>
  <c r="F156" i="10" s="1"/>
  <c r="AX127" i="5"/>
  <c r="E156" i="10" s="1"/>
  <c r="AW127" i="5"/>
  <c r="D156" i="10" s="1"/>
  <c r="AV127" i="5"/>
  <c r="C156" i="10" s="1"/>
  <c r="AU127" i="5"/>
  <c r="AT127" i="5"/>
  <c r="BN126" i="5"/>
  <c r="BM126" i="5"/>
  <c r="BL126" i="5"/>
  <c r="BK126" i="5"/>
  <c r="BJ126" i="5"/>
  <c r="BI126" i="5"/>
  <c r="BH126" i="5"/>
  <c r="BG126" i="5"/>
  <c r="BF126" i="5"/>
  <c r="BH21" i="16" s="1"/>
  <c r="BE126" i="5"/>
  <c r="BG21" i="16" s="1"/>
  <c r="BD126" i="5"/>
  <c r="BC126" i="5"/>
  <c r="BB126" i="5"/>
  <c r="BA126" i="5"/>
  <c r="AZ126" i="5"/>
  <c r="AY126" i="5"/>
  <c r="AX126" i="5"/>
  <c r="AW126" i="5"/>
  <c r="AV126" i="5"/>
  <c r="AU126" i="5"/>
  <c r="AW21" i="16" s="1"/>
  <c r="AT126" i="5"/>
  <c r="AV21" i="16" s="1"/>
  <c r="BN125" i="5"/>
  <c r="Y174" i="10" s="1"/>
  <c r="BM125" i="5"/>
  <c r="X174" i="10" s="1"/>
  <c r="BL125" i="5"/>
  <c r="W174" i="10" s="1"/>
  <c r="BK125" i="5"/>
  <c r="V174" i="10" s="1"/>
  <c r="BJ125" i="5"/>
  <c r="U174" i="10" s="1"/>
  <c r="BI125" i="5"/>
  <c r="T174" i="10" s="1"/>
  <c r="BH125" i="5"/>
  <c r="S174" i="10" s="1"/>
  <c r="BG125" i="5"/>
  <c r="R174" i="10" s="1"/>
  <c r="BF125" i="5"/>
  <c r="BE125" i="5"/>
  <c r="BD125" i="5"/>
  <c r="Z172" i="10" s="1"/>
  <c r="BC125" i="5"/>
  <c r="Y172" i="10" s="1"/>
  <c r="BB125" i="5"/>
  <c r="X172" i="10" s="1"/>
  <c r="BA125" i="5"/>
  <c r="W172" i="10" s="1"/>
  <c r="AZ125" i="5"/>
  <c r="V172" i="10" s="1"/>
  <c r="AY125" i="5"/>
  <c r="U172" i="10" s="1"/>
  <c r="AX125" i="5"/>
  <c r="T172" i="10" s="1"/>
  <c r="AW125" i="5"/>
  <c r="S172" i="10" s="1"/>
  <c r="AV125" i="5"/>
  <c r="R172" i="10" s="1"/>
  <c r="AU125" i="5"/>
  <c r="AT125" i="5"/>
  <c r="BN124" i="5"/>
  <c r="BM124" i="5"/>
  <c r="BL124" i="5"/>
  <c r="BK124" i="5"/>
  <c r="BJ124" i="5"/>
  <c r="BI124" i="5"/>
  <c r="BH124" i="5"/>
  <c r="BG124" i="5"/>
  <c r="BF124" i="5"/>
  <c r="BH20" i="16" s="1"/>
  <c r="BE124" i="5"/>
  <c r="BG20" i="16" s="1"/>
  <c r="BD124" i="5"/>
  <c r="BC124" i="5"/>
  <c r="BB124" i="5"/>
  <c r="BA124" i="5"/>
  <c r="AZ124" i="5"/>
  <c r="AY124" i="5"/>
  <c r="AX124" i="5"/>
  <c r="AW124" i="5"/>
  <c r="AV124" i="5"/>
  <c r="AU124" i="5"/>
  <c r="AW20" i="16" s="1"/>
  <c r="AT124" i="5"/>
  <c r="AV20" i="16" s="1"/>
  <c r="BN123" i="5"/>
  <c r="J136" i="10" s="1"/>
  <c r="BM123" i="5"/>
  <c r="I136" i="10" s="1"/>
  <c r="BL123" i="5"/>
  <c r="H136" i="10" s="1"/>
  <c r="BK123" i="5"/>
  <c r="G136" i="10" s="1"/>
  <c r="BJ123" i="5"/>
  <c r="F136" i="10" s="1"/>
  <c r="BI123" i="5"/>
  <c r="E136" i="10" s="1"/>
  <c r="BH123" i="5"/>
  <c r="D136" i="10" s="1"/>
  <c r="BG123" i="5"/>
  <c r="C136" i="10" s="1"/>
  <c r="BF123" i="5"/>
  <c r="BE123" i="5"/>
  <c r="BD123" i="5"/>
  <c r="K134" i="10" s="1"/>
  <c r="BC123" i="5"/>
  <c r="J134" i="10" s="1"/>
  <c r="BB123" i="5"/>
  <c r="I134" i="10" s="1"/>
  <c r="BA123" i="5"/>
  <c r="H134" i="10" s="1"/>
  <c r="AZ123" i="5"/>
  <c r="G134" i="10" s="1"/>
  <c r="AY123" i="5"/>
  <c r="F134" i="10" s="1"/>
  <c r="AX123" i="5"/>
  <c r="E134" i="10" s="1"/>
  <c r="AW123" i="5"/>
  <c r="D134" i="10" s="1"/>
  <c r="AV123" i="5"/>
  <c r="C134" i="10" s="1"/>
  <c r="AU123" i="5"/>
  <c r="AT123" i="5"/>
  <c r="BN122" i="5"/>
  <c r="BM122" i="5"/>
  <c r="BL122" i="5"/>
  <c r="BK122" i="5"/>
  <c r="BJ122" i="5"/>
  <c r="BI122" i="5"/>
  <c r="BH122" i="5"/>
  <c r="BG122" i="5"/>
  <c r="BF122" i="5"/>
  <c r="BH19" i="16" s="1"/>
  <c r="BE122" i="5"/>
  <c r="BG19" i="16" s="1"/>
  <c r="BD122" i="5"/>
  <c r="BC122" i="5"/>
  <c r="BB122" i="5"/>
  <c r="BA122" i="5"/>
  <c r="AZ122" i="5"/>
  <c r="AY122" i="5"/>
  <c r="AX122" i="5"/>
  <c r="AW122" i="5"/>
  <c r="AV122" i="5"/>
  <c r="AU122" i="5"/>
  <c r="AW19" i="16" s="1"/>
  <c r="AT122" i="5"/>
  <c r="AV19" i="16" s="1"/>
  <c r="BN121" i="5"/>
  <c r="Y158" i="10" s="1"/>
  <c r="BM121" i="5"/>
  <c r="X158" i="10" s="1"/>
  <c r="BL121" i="5"/>
  <c r="W158" i="10" s="1"/>
  <c r="BK121" i="5"/>
  <c r="V158" i="10" s="1"/>
  <c r="BJ121" i="5"/>
  <c r="U158" i="10" s="1"/>
  <c r="BI121" i="5"/>
  <c r="T158" i="10" s="1"/>
  <c r="BH121" i="5"/>
  <c r="S158" i="10" s="1"/>
  <c r="BG121" i="5"/>
  <c r="R158" i="10" s="1"/>
  <c r="BF121" i="5"/>
  <c r="BE121" i="5"/>
  <c r="BD121" i="5"/>
  <c r="Z156" i="10" s="1"/>
  <c r="BC121" i="5"/>
  <c r="Y156" i="10" s="1"/>
  <c r="BB121" i="5"/>
  <c r="X156" i="10" s="1"/>
  <c r="BA121" i="5"/>
  <c r="W156" i="10" s="1"/>
  <c r="AZ121" i="5"/>
  <c r="V156" i="10" s="1"/>
  <c r="AY121" i="5"/>
  <c r="U156" i="10" s="1"/>
  <c r="AX121" i="5"/>
  <c r="T156" i="10" s="1"/>
  <c r="AW121" i="5"/>
  <c r="S156" i="10" s="1"/>
  <c r="AV121" i="5"/>
  <c r="R156" i="10" s="1"/>
  <c r="AU121" i="5"/>
  <c r="AT121" i="5"/>
  <c r="BN120" i="5"/>
  <c r="BM120" i="5"/>
  <c r="BL120" i="5"/>
  <c r="BK120" i="5"/>
  <c r="BJ120" i="5"/>
  <c r="BI120" i="5"/>
  <c r="BH120" i="5"/>
  <c r="BG120" i="5"/>
  <c r="BF120" i="5"/>
  <c r="BH18" i="16" s="1"/>
  <c r="BE120" i="5"/>
  <c r="BG18" i="16" s="1"/>
  <c r="BD120" i="5"/>
  <c r="BC120" i="5"/>
  <c r="BB120" i="5"/>
  <c r="BA120" i="5"/>
  <c r="AZ120" i="5"/>
  <c r="AY120" i="5"/>
  <c r="AX120" i="5"/>
  <c r="AW120" i="5"/>
  <c r="AV120" i="5"/>
  <c r="AU120" i="5"/>
  <c r="AW18" i="16" s="1"/>
  <c r="AT120" i="5"/>
  <c r="AV18" i="16" s="1"/>
  <c r="BN119" i="5"/>
  <c r="J120" i="10" s="1"/>
  <c r="BM119" i="5"/>
  <c r="I120" i="10" s="1"/>
  <c r="BL119" i="5"/>
  <c r="H120" i="10" s="1"/>
  <c r="BK119" i="5"/>
  <c r="G120" i="10" s="1"/>
  <c r="BJ119" i="5"/>
  <c r="F120" i="10" s="1"/>
  <c r="BI119" i="5"/>
  <c r="E120" i="10" s="1"/>
  <c r="BH119" i="5"/>
  <c r="D120" i="10" s="1"/>
  <c r="BG119" i="5"/>
  <c r="C120" i="10" s="1"/>
  <c r="BF119" i="5"/>
  <c r="BE119" i="5"/>
  <c r="BD119" i="5"/>
  <c r="K118" i="10" s="1"/>
  <c r="BC119" i="5"/>
  <c r="J118" i="10" s="1"/>
  <c r="BB119" i="5"/>
  <c r="I118" i="10" s="1"/>
  <c r="BA119" i="5"/>
  <c r="H118" i="10" s="1"/>
  <c r="AZ119" i="5"/>
  <c r="G118" i="10" s="1"/>
  <c r="AY119" i="5"/>
  <c r="F118" i="10" s="1"/>
  <c r="AX119" i="5"/>
  <c r="E118" i="10" s="1"/>
  <c r="AW119" i="5"/>
  <c r="D118" i="10" s="1"/>
  <c r="AV119" i="5"/>
  <c r="C118" i="10" s="1"/>
  <c r="AU119" i="5"/>
  <c r="AT119" i="5"/>
  <c r="BN118" i="5"/>
  <c r="BM118" i="5"/>
  <c r="BL118" i="5"/>
  <c r="BK118" i="5"/>
  <c r="BJ118" i="5"/>
  <c r="BI118" i="5"/>
  <c r="BH118" i="5"/>
  <c r="BG118" i="5"/>
  <c r="BF118" i="5"/>
  <c r="BH17" i="16" s="1"/>
  <c r="BE118" i="5"/>
  <c r="BG17" i="16" s="1"/>
  <c r="BD118" i="5"/>
  <c r="BC118" i="5"/>
  <c r="BB118" i="5"/>
  <c r="BA118" i="5"/>
  <c r="AZ118" i="5"/>
  <c r="AY118" i="5"/>
  <c r="AX118" i="5"/>
  <c r="AW118" i="5"/>
  <c r="AV118" i="5"/>
  <c r="AU118" i="5"/>
  <c r="AW17" i="16" s="1"/>
  <c r="AT118" i="5"/>
  <c r="AV17" i="16" s="1"/>
  <c r="BN117" i="5"/>
  <c r="Y136" i="10" s="1"/>
  <c r="BM117" i="5"/>
  <c r="X136" i="10" s="1"/>
  <c r="BL117" i="5"/>
  <c r="W136" i="10" s="1"/>
  <c r="BK117" i="5"/>
  <c r="V136" i="10" s="1"/>
  <c r="BJ117" i="5"/>
  <c r="U136" i="10" s="1"/>
  <c r="BI117" i="5"/>
  <c r="T136" i="10" s="1"/>
  <c r="BH117" i="5"/>
  <c r="S136" i="10" s="1"/>
  <c r="BG117" i="5"/>
  <c r="R136" i="10" s="1"/>
  <c r="BF117" i="5"/>
  <c r="BE117" i="5"/>
  <c r="BD117" i="5"/>
  <c r="Z134" i="10" s="1"/>
  <c r="BC117" i="5"/>
  <c r="Y134" i="10" s="1"/>
  <c r="BB117" i="5"/>
  <c r="X134" i="10" s="1"/>
  <c r="BA117" i="5"/>
  <c r="W134" i="10" s="1"/>
  <c r="AZ117" i="5"/>
  <c r="V134" i="10" s="1"/>
  <c r="AY117" i="5"/>
  <c r="U134" i="10" s="1"/>
  <c r="AX117" i="5"/>
  <c r="T134" i="10" s="1"/>
  <c r="AW117" i="5"/>
  <c r="S134" i="10" s="1"/>
  <c r="AV117" i="5"/>
  <c r="R134" i="10" s="1"/>
  <c r="AU117" i="5"/>
  <c r="AT117" i="5"/>
  <c r="BN116" i="5"/>
  <c r="BM116" i="5"/>
  <c r="BL116" i="5"/>
  <c r="BK116" i="5"/>
  <c r="BJ116" i="5"/>
  <c r="BI116" i="5"/>
  <c r="BH116" i="5"/>
  <c r="BG116" i="5"/>
  <c r="BF116" i="5"/>
  <c r="BH16" i="16" s="1"/>
  <c r="BE116" i="5"/>
  <c r="BG16" i="16" s="1"/>
  <c r="BD116" i="5"/>
  <c r="BC116" i="5"/>
  <c r="BB116" i="5"/>
  <c r="BA116" i="5"/>
  <c r="AZ116" i="5"/>
  <c r="AY116" i="5"/>
  <c r="AX116" i="5"/>
  <c r="AW116" i="5"/>
  <c r="AV116" i="5"/>
  <c r="AU116" i="5"/>
  <c r="AW16" i="16" s="1"/>
  <c r="AT116" i="5"/>
  <c r="AV16" i="16" s="1"/>
  <c r="BN115" i="5"/>
  <c r="J101" i="10" s="1"/>
  <c r="BM115" i="5"/>
  <c r="I101" i="10" s="1"/>
  <c r="BL115" i="5"/>
  <c r="H101" i="10" s="1"/>
  <c r="BK115" i="5"/>
  <c r="G101" i="10" s="1"/>
  <c r="BJ115" i="5"/>
  <c r="F101" i="10" s="1"/>
  <c r="BI115" i="5"/>
  <c r="E101" i="10" s="1"/>
  <c r="BH115" i="5"/>
  <c r="D101" i="10" s="1"/>
  <c r="BG115" i="5"/>
  <c r="C101" i="10" s="1"/>
  <c r="BF115" i="5"/>
  <c r="BE115" i="5"/>
  <c r="BD115" i="5"/>
  <c r="K99" i="10" s="1"/>
  <c r="BC115" i="5"/>
  <c r="J99" i="10" s="1"/>
  <c r="BB115" i="5"/>
  <c r="I99" i="10" s="1"/>
  <c r="BA115" i="5"/>
  <c r="H99" i="10" s="1"/>
  <c r="AZ115" i="5"/>
  <c r="G99" i="10" s="1"/>
  <c r="AY115" i="5"/>
  <c r="F99" i="10" s="1"/>
  <c r="AX115" i="5"/>
  <c r="E99" i="10" s="1"/>
  <c r="AW115" i="5"/>
  <c r="D99" i="10" s="1"/>
  <c r="AV115" i="5"/>
  <c r="C99" i="10" s="1"/>
  <c r="AU115" i="5"/>
  <c r="AT115" i="5"/>
  <c r="BN114" i="5"/>
  <c r="BM114" i="5"/>
  <c r="BL114" i="5"/>
  <c r="BK114" i="5"/>
  <c r="BJ114" i="5"/>
  <c r="BI114" i="5"/>
  <c r="BH114" i="5"/>
  <c r="BG114" i="5"/>
  <c r="BF114" i="5"/>
  <c r="BH15" i="16" s="1"/>
  <c r="BE114" i="5"/>
  <c r="BG15" i="16" s="1"/>
  <c r="BD114" i="5"/>
  <c r="BC114" i="5"/>
  <c r="BB114" i="5"/>
  <c r="BA114" i="5"/>
  <c r="AZ114" i="5"/>
  <c r="AY114" i="5"/>
  <c r="AX114" i="5"/>
  <c r="AW114" i="5"/>
  <c r="AV114" i="5"/>
  <c r="AU114" i="5"/>
  <c r="AW15" i="16" s="1"/>
  <c r="AT114" i="5"/>
  <c r="AV15" i="16" s="1"/>
  <c r="BN113" i="5"/>
  <c r="Y120" i="10" s="1"/>
  <c r="BM113" i="5"/>
  <c r="X120" i="10" s="1"/>
  <c r="BL113" i="5"/>
  <c r="W120" i="10" s="1"/>
  <c r="BK113" i="5"/>
  <c r="V120" i="10" s="1"/>
  <c r="BJ113" i="5"/>
  <c r="U120" i="10" s="1"/>
  <c r="BI113" i="5"/>
  <c r="T120" i="10" s="1"/>
  <c r="BH113" i="5"/>
  <c r="S120" i="10" s="1"/>
  <c r="BG113" i="5"/>
  <c r="R120" i="10" s="1"/>
  <c r="BF113" i="5"/>
  <c r="BE113" i="5"/>
  <c r="BD113" i="5"/>
  <c r="Z118" i="10" s="1"/>
  <c r="BC113" i="5"/>
  <c r="Y118" i="10" s="1"/>
  <c r="BB113" i="5"/>
  <c r="X118" i="10" s="1"/>
  <c r="BA113" i="5"/>
  <c r="W118" i="10" s="1"/>
  <c r="AZ113" i="5"/>
  <c r="V118" i="10" s="1"/>
  <c r="AY113" i="5"/>
  <c r="U118" i="10" s="1"/>
  <c r="AX113" i="5"/>
  <c r="T118" i="10" s="1"/>
  <c r="AW113" i="5"/>
  <c r="S118" i="10" s="1"/>
  <c r="AV113" i="5"/>
  <c r="R118" i="10" s="1"/>
  <c r="AU113" i="5"/>
  <c r="AT113" i="5"/>
  <c r="BN112" i="5"/>
  <c r="BM112" i="5"/>
  <c r="BL112" i="5"/>
  <c r="BK112" i="5"/>
  <c r="BJ112" i="5"/>
  <c r="BI112" i="5"/>
  <c r="BH112" i="5"/>
  <c r="BG112" i="5"/>
  <c r="BF112" i="5"/>
  <c r="BH14" i="16" s="1"/>
  <c r="BE112" i="5"/>
  <c r="BG14" i="16" s="1"/>
  <c r="BD112" i="5"/>
  <c r="BC112" i="5"/>
  <c r="BB112" i="5"/>
  <c r="BA112" i="5"/>
  <c r="AZ112" i="5"/>
  <c r="AY112" i="5"/>
  <c r="AX112" i="5"/>
  <c r="AW112" i="5"/>
  <c r="AV112" i="5"/>
  <c r="AU112" i="5"/>
  <c r="AW14" i="16" s="1"/>
  <c r="AT112" i="5"/>
  <c r="AV14" i="16" s="1"/>
  <c r="BN111" i="5"/>
  <c r="J83" i="10" s="1"/>
  <c r="BM111" i="5"/>
  <c r="I83" i="10" s="1"/>
  <c r="BL111" i="5"/>
  <c r="H83" i="10" s="1"/>
  <c r="BK111" i="5"/>
  <c r="G83" i="10" s="1"/>
  <c r="BJ111" i="5"/>
  <c r="F83" i="10" s="1"/>
  <c r="BI111" i="5"/>
  <c r="E83" i="10" s="1"/>
  <c r="BH111" i="5"/>
  <c r="D83" i="10" s="1"/>
  <c r="BG111" i="5"/>
  <c r="C83" i="10" s="1"/>
  <c r="BF111" i="5"/>
  <c r="BE111" i="5"/>
  <c r="BD111" i="5"/>
  <c r="K81" i="10" s="1"/>
  <c r="BC111" i="5"/>
  <c r="J81" i="10" s="1"/>
  <c r="BB111" i="5"/>
  <c r="I81" i="10" s="1"/>
  <c r="BA111" i="5"/>
  <c r="H81" i="10" s="1"/>
  <c r="AZ111" i="5"/>
  <c r="G81" i="10" s="1"/>
  <c r="AY111" i="5"/>
  <c r="F81" i="10" s="1"/>
  <c r="AX111" i="5"/>
  <c r="E81" i="10" s="1"/>
  <c r="AW111" i="5"/>
  <c r="D81" i="10" s="1"/>
  <c r="AV111" i="5"/>
  <c r="C81" i="10" s="1"/>
  <c r="AU111" i="5"/>
  <c r="AT111" i="5"/>
  <c r="BN110" i="5"/>
  <c r="BM110" i="5"/>
  <c r="BL110" i="5"/>
  <c r="BK110" i="5"/>
  <c r="BJ110" i="5"/>
  <c r="BI110" i="5"/>
  <c r="BH110" i="5"/>
  <c r="BG110" i="5"/>
  <c r="BF110" i="5"/>
  <c r="BH13" i="16" s="1"/>
  <c r="BE110" i="5"/>
  <c r="BG13" i="16" s="1"/>
  <c r="BD110" i="5"/>
  <c r="BC110" i="5"/>
  <c r="BB110" i="5"/>
  <c r="BA110" i="5"/>
  <c r="AZ110" i="5"/>
  <c r="AY110" i="5"/>
  <c r="AX110" i="5"/>
  <c r="AW110" i="5"/>
  <c r="AV110" i="5"/>
  <c r="AU110" i="5"/>
  <c r="AW13" i="16" s="1"/>
  <c r="AT110" i="5"/>
  <c r="AV13" i="16" s="1"/>
  <c r="BN109" i="5"/>
  <c r="Y101" i="10" s="1"/>
  <c r="BM109" i="5"/>
  <c r="X101" i="10" s="1"/>
  <c r="BL109" i="5"/>
  <c r="W101" i="10" s="1"/>
  <c r="BK109" i="5"/>
  <c r="V101" i="10" s="1"/>
  <c r="BJ109" i="5"/>
  <c r="U101" i="10" s="1"/>
  <c r="BI109" i="5"/>
  <c r="T101" i="10" s="1"/>
  <c r="BH109" i="5"/>
  <c r="S101" i="10" s="1"/>
  <c r="BG109" i="5"/>
  <c r="R101" i="10" s="1"/>
  <c r="BF109" i="5"/>
  <c r="BE109" i="5"/>
  <c r="BD109" i="5"/>
  <c r="Z99" i="10" s="1"/>
  <c r="BC109" i="5"/>
  <c r="Y99" i="10" s="1"/>
  <c r="BB109" i="5"/>
  <c r="X99" i="10" s="1"/>
  <c r="BA109" i="5"/>
  <c r="W99" i="10" s="1"/>
  <c r="AZ109" i="5"/>
  <c r="V99" i="10" s="1"/>
  <c r="AY109" i="5"/>
  <c r="U99" i="10" s="1"/>
  <c r="AX109" i="5"/>
  <c r="T99" i="10" s="1"/>
  <c r="AW109" i="5"/>
  <c r="S99" i="10" s="1"/>
  <c r="AV109" i="5"/>
  <c r="R99" i="10" s="1"/>
  <c r="AU109" i="5"/>
  <c r="AT109" i="5"/>
  <c r="BN108" i="5"/>
  <c r="BM108" i="5"/>
  <c r="BL108" i="5"/>
  <c r="BK108" i="5"/>
  <c r="BJ108" i="5"/>
  <c r="BI108" i="5"/>
  <c r="BH108" i="5"/>
  <c r="BG108" i="5"/>
  <c r="BF108" i="5"/>
  <c r="BH12" i="16" s="1"/>
  <c r="BE108" i="5"/>
  <c r="BG12" i="16" s="1"/>
  <c r="BD108" i="5"/>
  <c r="BC108" i="5"/>
  <c r="BB108" i="5"/>
  <c r="BA108" i="5"/>
  <c r="AZ108" i="5"/>
  <c r="AY108" i="5"/>
  <c r="AX108" i="5"/>
  <c r="AW108" i="5"/>
  <c r="AV108" i="5"/>
  <c r="AU108" i="5"/>
  <c r="AW12" i="16" s="1"/>
  <c r="AT108" i="5"/>
  <c r="AV12" i="16" s="1"/>
  <c r="BN107" i="5"/>
  <c r="J64" i="10" s="1"/>
  <c r="BM107" i="5"/>
  <c r="I64" i="10" s="1"/>
  <c r="BL107" i="5"/>
  <c r="H64" i="10" s="1"/>
  <c r="BK107" i="5"/>
  <c r="G64" i="10" s="1"/>
  <c r="BJ107" i="5"/>
  <c r="F64" i="10" s="1"/>
  <c r="BI107" i="5"/>
  <c r="E64" i="10" s="1"/>
  <c r="BH107" i="5"/>
  <c r="D64" i="10" s="1"/>
  <c r="BG107" i="5"/>
  <c r="C64" i="10" s="1"/>
  <c r="BF107" i="5"/>
  <c r="BE107" i="5"/>
  <c r="BD107" i="5"/>
  <c r="K62" i="10" s="1"/>
  <c r="BC107" i="5"/>
  <c r="J62" i="10" s="1"/>
  <c r="BB107" i="5"/>
  <c r="I62" i="10" s="1"/>
  <c r="BA107" i="5"/>
  <c r="H62" i="10" s="1"/>
  <c r="AZ107" i="5"/>
  <c r="G62" i="10" s="1"/>
  <c r="AY107" i="5"/>
  <c r="F62" i="10" s="1"/>
  <c r="AX107" i="5"/>
  <c r="E62" i="10" s="1"/>
  <c r="AW107" i="5"/>
  <c r="D62" i="10" s="1"/>
  <c r="AV107" i="5"/>
  <c r="C62" i="10" s="1"/>
  <c r="AU107" i="5"/>
  <c r="AT107" i="5"/>
  <c r="BN106" i="5"/>
  <c r="BP11" i="16" s="1"/>
  <c r="BM106" i="5"/>
  <c r="BO11" i="16" s="1"/>
  <c r="BL106" i="5"/>
  <c r="BN11" i="16" s="1"/>
  <c r="BK106" i="5"/>
  <c r="BM11" i="16" s="1"/>
  <c r="BJ106" i="5"/>
  <c r="BL11" i="16" s="1"/>
  <c r="BI106" i="5"/>
  <c r="BK11" i="16" s="1"/>
  <c r="BH106" i="5"/>
  <c r="BJ11" i="16" s="1"/>
  <c r="BG106" i="5"/>
  <c r="BI11" i="16" s="1"/>
  <c r="BF106" i="5"/>
  <c r="BH11" i="16" s="1"/>
  <c r="BE106" i="5"/>
  <c r="BG11" i="16" s="1"/>
  <c r="BD106" i="5"/>
  <c r="BC106" i="5"/>
  <c r="BB106" i="5"/>
  <c r="BA106" i="5"/>
  <c r="AZ106" i="5"/>
  <c r="AY106" i="5"/>
  <c r="AX106" i="5"/>
  <c r="AW106" i="5"/>
  <c r="AV106" i="5"/>
  <c r="AU106" i="5"/>
  <c r="AW11" i="16" s="1"/>
  <c r="AT106" i="5"/>
  <c r="AV11" i="16" s="1"/>
  <c r="BN105" i="5"/>
  <c r="BM105" i="5"/>
  <c r="BL105" i="5"/>
  <c r="BK105" i="5"/>
  <c r="BJ105" i="5"/>
  <c r="BI105" i="5"/>
  <c r="BH105" i="5"/>
  <c r="BG105" i="5"/>
  <c r="BF105" i="5"/>
  <c r="BE105" i="5"/>
  <c r="BD105" i="5"/>
  <c r="Z81" i="10" s="1"/>
  <c r="BC105" i="5"/>
  <c r="Y81" i="10" s="1"/>
  <c r="BB105" i="5"/>
  <c r="X81" i="10" s="1"/>
  <c r="BA105" i="5"/>
  <c r="W81" i="10" s="1"/>
  <c r="AZ105" i="5"/>
  <c r="V81" i="10" s="1"/>
  <c r="AY105" i="5"/>
  <c r="U81" i="10" s="1"/>
  <c r="AX105" i="5"/>
  <c r="T81" i="10" s="1"/>
  <c r="AW105" i="5"/>
  <c r="S81" i="10" s="1"/>
  <c r="AV105" i="5"/>
  <c r="R81" i="10" s="1"/>
  <c r="AU105" i="5"/>
  <c r="AT105" i="5"/>
  <c r="BN104" i="5"/>
  <c r="BM104" i="5"/>
  <c r="BL104" i="5"/>
  <c r="BK104" i="5"/>
  <c r="BJ104" i="5"/>
  <c r="BI104" i="5"/>
  <c r="BH104" i="5"/>
  <c r="BG104" i="5"/>
  <c r="BF104" i="5"/>
  <c r="BH10" i="16" s="1"/>
  <c r="BE104" i="5"/>
  <c r="BG10" i="16" s="1"/>
  <c r="BD104" i="5"/>
  <c r="BC104" i="5"/>
  <c r="BB104" i="5"/>
  <c r="BA104" i="5"/>
  <c r="AZ104" i="5"/>
  <c r="AY104" i="5"/>
  <c r="AX104" i="5"/>
  <c r="AW104" i="5"/>
  <c r="AV104" i="5"/>
  <c r="AU104" i="5"/>
  <c r="AW10" i="16" s="1"/>
  <c r="AT104" i="5"/>
  <c r="AV10" i="16" s="1"/>
  <c r="BN103" i="5"/>
  <c r="J47" i="10" s="1"/>
  <c r="BM103" i="5"/>
  <c r="I47" i="10" s="1"/>
  <c r="BL103" i="5"/>
  <c r="H47" i="10" s="1"/>
  <c r="BK103" i="5"/>
  <c r="G47" i="10" s="1"/>
  <c r="BJ103" i="5"/>
  <c r="F47" i="10" s="1"/>
  <c r="BI103" i="5"/>
  <c r="E47" i="10" s="1"/>
  <c r="BH103" i="5"/>
  <c r="D47" i="10" s="1"/>
  <c r="BG103" i="5"/>
  <c r="C47" i="10" s="1"/>
  <c r="BF103" i="5"/>
  <c r="BE103" i="5"/>
  <c r="BD103" i="5"/>
  <c r="K45" i="10" s="1"/>
  <c r="BC103" i="5"/>
  <c r="J45" i="10" s="1"/>
  <c r="BB103" i="5"/>
  <c r="I45" i="10" s="1"/>
  <c r="BA103" i="5"/>
  <c r="H45" i="10" s="1"/>
  <c r="AZ103" i="5"/>
  <c r="G45" i="10" s="1"/>
  <c r="AY103" i="5"/>
  <c r="F45" i="10" s="1"/>
  <c r="AX103" i="5"/>
  <c r="E45" i="10" s="1"/>
  <c r="AW103" i="5"/>
  <c r="D45" i="10" s="1"/>
  <c r="AV103" i="5"/>
  <c r="C45" i="10" s="1"/>
  <c r="AU103" i="5"/>
  <c r="AT103" i="5"/>
  <c r="BN102" i="5"/>
  <c r="BM102" i="5"/>
  <c r="BL102" i="5"/>
  <c r="BK102" i="5"/>
  <c r="BJ102" i="5"/>
  <c r="BI102" i="5"/>
  <c r="BH102" i="5"/>
  <c r="BG102" i="5"/>
  <c r="BF102" i="5"/>
  <c r="BH9" i="16" s="1"/>
  <c r="BE102" i="5"/>
  <c r="BG9" i="16" s="1"/>
  <c r="BD102" i="5"/>
  <c r="BC102" i="5"/>
  <c r="BB102" i="5"/>
  <c r="BA102" i="5"/>
  <c r="AZ102" i="5"/>
  <c r="AY102" i="5"/>
  <c r="AX102" i="5"/>
  <c r="AW102" i="5"/>
  <c r="AV102" i="5"/>
  <c r="AU102" i="5"/>
  <c r="AW9" i="16" s="1"/>
  <c r="AT102" i="5"/>
  <c r="AV9" i="16" s="1"/>
  <c r="BN101" i="5"/>
  <c r="Y64" i="10" s="1"/>
  <c r="BM101" i="5"/>
  <c r="X64" i="10" s="1"/>
  <c r="BL101" i="5"/>
  <c r="W64" i="10" s="1"/>
  <c r="BK101" i="5"/>
  <c r="V64" i="10" s="1"/>
  <c r="BJ101" i="5"/>
  <c r="U64" i="10" s="1"/>
  <c r="BI101" i="5"/>
  <c r="T64" i="10" s="1"/>
  <c r="BH101" i="5"/>
  <c r="S64" i="10" s="1"/>
  <c r="BG101" i="5"/>
  <c r="R64" i="10" s="1"/>
  <c r="BF101" i="5"/>
  <c r="BE101" i="5"/>
  <c r="BD101" i="5"/>
  <c r="Z62" i="10" s="1"/>
  <c r="BC101" i="5"/>
  <c r="Y62" i="10" s="1"/>
  <c r="BB101" i="5"/>
  <c r="X62" i="10" s="1"/>
  <c r="BA101" i="5"/>
  <c r="W62" i="10" s="1"/>
  <c r="AZ101" i="5"/>
  <c r="V62" i="10" s="1"/>
  <c r="AY101" i="5"/>
  <c r="U62" i="10" s="1"/>
  <c r="AX101" i="5"/>
  <c r="T62" i="10" s="1"/>
  <c r="AW101" i="5"/>
  <c r="S62" i="10" s="1"/>
  <c r="AV101" i="5"/>
  <c r="R62" i="10" s="1"/>
  <c r="AU101" i="5"/>
  <c r="AT101" i="5"/>
  <c r="BN100" i="5"/>
  <c r="BP8" i="16" s="1"/>
  <c r="BM100" i="5"/>
  <c r="BO8" i="16" s="1"/>
  <c r="BL100" i="5"/>
  <c r="BN8" i="16" s="1"/>
  <c r="BK100" i="5"/>
  <c r="BM8" i="16" s="1"/>
  <c r="BJ100" i="5"/>
  <c r="BL8" i="16" s="1"/>
  <c r="BI100" i="5"/>
  <c r="BK8" i="16" s="1"/>
  <c r="BH100" i="5"/>
  <c r="BJ8" i="16" s="1"/>
  <c r="BG100" i="5"/>
  <c r="BI8" i="16" s="1"/>
  <c r="BF100" i="5"/>
  <c r="BH8" i="16" s="1"/>
  <c r="BE100" i="5"/>
  <c r="BG8" i="16" s="1"/>
  <c r="BD100" i="5"/>
  <c r="BF8" i="16" s="1"/>
  <c r="BC100" i="5"/>
  <c r="BE8" i="16" s="1"/>
  <c r="BB100" i="5"/>
  <c r="BD8" i="16" s="1"/>
  <c r="BA100" i="5"/>
  <c r="BC8" i="16" s="1"/>
  <c r="AZ100" i="5"/>
  <c r="BB8" i="16" s="1"/>
  <c r="AY100" i="5"/>
  <c r="BA8" i="16" s="1"/>
  <c r="AX100" i="5"/>
  <c r="AZ8" i="16" s="1"/>
  <c r="AW100" i="5"/>
  <c r="AY8" i="16" s="1"/>
  <c r="AV100" i="5"/>
  <c r="AX8" i="16" s="1"/>
  <c r="AU100" i="5"/>
  <c r="AW8" i="16" s="1"/>
  <c r="AT100" i="5"/>
  <c r="AV8" i="16" s="1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BN98" i="5"/>
  <c r="BM98" i="5"/>
  <c r="BL98" i="5"/>
  <c r="BK98" i="5"/>
  <c r="BJ98" i="5"/>
  <c r="BI98" i="5"/>
  <c r="BH98" i="5"/>
  <c r="BG98" i="5"/>
  <c r="BF98" i="5"/>
  <c r="BH7" i="16" s="1"/>
  <c r="BE98" i="5"/>
  <c r="BG7" i="16" s="1"/>
  <c r="BD98" i="5"/>
  <c r="BC98" i="5"/>
  <c r="BB98" i="5"/>
  <c r="BA98" i="5"/>
  <c r="AZ98" i="5"/>
  <c r="AY98" i="5"/>
  <c r="AX98" i="5"/>
  <c r="AW98" i="5"/>
  <c r="AV98" i="5"/>
  <c r="AU98" i="5"/>
  <c r="AW7" i="16" s="1"/>
  <c r="AT98" i="5"/>
  <c r="AV7" i="16" s="1"/>
  <c r="BN97" i="5"/>
  <c r="Y47" i="10" s="1"/>
  <c r="BM97" i="5"/>
  <c r="X47" i="10" s="1"/>
  <c r="BL97" i="5"/>
  <c r="W47" i="10" s="1"/>
  <c r="BK97" i="5"/>
  <c r="V47" i="10" s="1"/>
  <c r="BJ97" i="5"/>
  <c r="U47" i="10" s="1"/>
  <c r="BI97" i="5"/>
  <c r="T47" i="10" s="1"/>
  <c r="BH97" i="5"/>
  <c r="S47" i="10" s="1"/>
  <c r="BG97" i="5"/>
  <c r="R47" i="10" s="1"/>
  <c r="BF97" i="5"/>
  <c r="BE97" i="5"/>
  <c r="BD97" i="5"/>
  <c r="Z45" i="10" s="1"/>
  <c r="BC97" i="5"/>
  <c r="Y45" i="10" s="1"/>
  <c r="BB97" i="5"/>
  <c r="X45" i="10" s="1"/>
  <c r="BA97" i="5"/>
  <c r="W45" i="10" s="1"/>
  <c r="AZ97" i="5"/>
  <c r="V45" i="10" s="1"/>
  <c r="AY97" i="5"/>
  <c r="U45" i="10" s="1"/>
  <c r="AX97" i="5"/>
  <c r="T45" i="10" s="1"/>
  <c r="AW97" i="5"/>
  <c r="S45" i="10" s="1"/>
  <c r="AV97" i="5"/>
  <c r="R45" i="10" s="1"/>
  <c r="AU97" i="5"/>
  <c r="AT97" i="5"/>
  <c r="BN96" i="5"/>
  <c r="BP6" i="16" s="1"/>
  <c r="BM96" i="5"/>
  <c r="BO6" i="16" s="1"/>
  <c r="BL96" i="5"/>
  <c r="BN6" i="16" s="1"/>
  <c r="BK96" i="5"/>
  <c r="BM6" i="16" s="1"/>
  <c r="BJ96" i="5"/>
  <c r="BL6" i="16" s="1"/>
  <c r="BI96" i="5"/>
  <c r="BK6" i="16" s="1"/>
  <c r="BH96" i="5"/>
  <c r="BJ6" i="16" s="1"/>
  <c r="BG96" i="5"/>
  <c r="BI6" i="16" s="1"/>
  <c r="BF96" i="5"/>
  <c r="BH6" i="16" s="1"/>
  <c r="BE96" i="5"/>
  <c r="BG6" i="16" s="1"/>
  <c r="BD96" i="5"/>
  <c r="BF6" i="16" s="1"/>
  <c r="BC96" i="5"/>
  <c r="BE6" i="16" s="1"/>
  <c r="BB96" i="5"/>
  <c r="BD6" i="16" s="1"/>
  <c r="BA96" i="5"/>
  <c r="BC6" i="16" s="1"/>
  <c r="AZ96" i="5"/>
  <c r="BB6" i="16" s="1"/>
  <c r="AY96" i="5"/>
  <c r="BA6" i="16" s="1"/>
  <c r="AX96" i="5"/>
  <c r="AZ6" i="16" s="1"/>
  <c r="AW96" i="5"/>
  <c r="AY6" i="16" s="1"/>
  <c r="AV96" i="5"/>
  <c r="AX6" i="16" s="1"/>
  <c r="AU96" i="5"/>
  <c r="AW6" i="16" s="1"/>
  <c r="AT96" i="5"/>
  <c r="AV6" i="16" s="1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BN94" i="5"/>
  <c r="BP5" i="16" s="1"/>
  <c r="BM94" i="5"/>
  <c r="BO5" i="16" s="1"/>
  <c r="BL94" i="5"/>
  <c r="BN5" i="16" s="1"/>
  <c r="BK94" i="5"/>
  <c r="BM5" i="16" s="1"/>
  <c r="BJ94" i="5"/>
  <c r="BL5" i="16" s="1"/>
  <c r="BI94" i="5"/>
  <c r="BK5" i="16" s="1"/>
  <c r="BH94" i="5"/>
  <c r="BJ5" i="16" s="1"/>
  <c r="BG94" i="5"/>
  <c r="BI5" i="16" s="1"/>
  <c r="BF94" i="5"/>
  <c r="BH5" i="16" s="1"/>
  <c r="BE94" i="5"/>
  <c r="BG5" i="16" s="1"/>
  <c r="BD94" i="5"/>
  <c r="BF5" i="16" s="1"/>
  <c r="BC94" i="5"/>
  <c r="BE5" i="16" s="1"/>
  <c r="BB94" i="5"/>
  <c r="BD5" i="16" s="1"/>
  <c r="BA94" i="5"/>
  <c r="BC5" i="16" s="1"/>
  <c r="AZ94" i="5"/>
  <c r="BB5" i="16" s="1"/>
  <c r="AY94" i="5"/>
  <c r="BA5" i="16" s="1"/>
  <c r="AX94" i="5"/>
  <c r="AZ5" i="16" s="1"/>
  <c r="AW94" i="5"/>
  <c r="AY5" i="16" s="1"/>
  <c r="AV94" i="5"/>
  <c r="AX5" i="16" s="1"/>
  <c r="AU94" i="5"/>
  <c r="AW5" i="16" s="1"/>
  <c r="AT94" i="5"/>
  <c r="AV5" i="16" s="1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BN92" i="5"/>
  <c r="BP4" i="16" s="1"/>
  <c r="BM92" i="5"/>
  <c r="BO4" i="16" s="1"/>
  <c r="BL92" i="5"/>
  <c r="BN4" i="16" s="1"/>
  <c r="BK92" i="5"/>
  <c r="BM4" i="16" s="1"/>
  <c r="BJ92" i="5"/>
  <c r="BL4" i="16" s="1"/>
  <c r="BI92" i="5"/>
  <c r="BK4" i="16" s="1"/>
  <c r="BH92" i="5"/>
  <c r="BJ4" i="16" s="1"/>
  <c r="BG92" i="5"/>
  <c r="BI4" i="16" s="1"/>
  <c r="BF92" i="5"/>
  <c r="BH4" i="16" s="1"/>
  <c r="BE92" i="5"/>
  <c r="BG4" i="16" s="1"/>
  <c r="BD92" i="5"/>
  <c r="BF4" i="16" s="1"/>
  <c r="BC92" i="5"/>
  <c r="BE4" i="16" s="1"/>
  <c r="BB92" i="5"/>
  <c r="BD4" i="16" s="1"/>
  <c r="BA92" i="5"/>
  <c r="BC4" i="16" s="1"/>
  <c r="AZ92" i="5"/>
  <c r="BB4" i="16" s="1"/>
  <c r="AY92" i="5"/>
  <c r="BA4" i="16" s="1"/>
  <c r="AX92" i="5"/>
  <c r="AZ4" i="16" s="1"/>
  <c r="AW92" i="5"/>
  <c r="AY4" i="16" s="1"/>
  <c r="AV92" i="5"/>
  <c r="AX4" i="16" s="1"/>
  <c r="AU92" i="5"/>
  <c r="AW4" i="16" s="1"/>
  <c r="AT92" i="5"/>
  <c r="AV4" i="16" s="1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BN90" i="5"/>
  <c r="BM90" i="5"/>
  <c r="BL90" i="5"/>
  <c r="BK90" i="5"/>
  <c r="BJ90" i="5"/>
  <c r="BI90" i="5"/>
  <c r="BH90" i="5"/>
  <c r="BG90" i="5"/>
  <c r="BF90" i="5"/>
  <c r="BH3" i="16" s="1"/>
  <c r="BE90" i="5"/>
  <c r="BG3" i="16" s="1"/>
  <c r="BD90" i="5"/>
  <c r="BC90" i="5"/>
  <c r="BB90" i="5"/>
  <c r="BA90" i="5"/>
  <c r="AZ90" i="5"/>
  <c r="AY90" i="5"/>
  <c r="AX90" i="5"/>
  <c r="AW90" i="5"/>
  <c r="AV90" i="5"/>
  <c r="AU90" i="5"/>
  <c r="AW3" i="16" s="1"/>
  <c r="AT90" i="5"/>
  <c r="AV3" i="16" s="1"/>
  <c r="BN89" i="5"/>
  <c r="Y264" i="10" s="1"/>
  <c r="BM89" i="5"/>
  <c r="X264" i="10" s="1"/>
  <c r="BL89" i="5"/>
  <c r="W264" i="10" s="1"/>
  <c r="BK89" i="5"/>
  <c r="V264" i="10" s="1"/>
  <c r="BJ89" i="5"/>
  <c r="U264" i="10" s="1"/>
  <c r="BI89" i="5"/>
  <c r="T264" i="10" s="1"/>
  <c r="BH89" i="5"/>
  <c r="S264" i="10" s="1"/>
  <c r="BG89" i="5"/>
  <c r="R264" i="10" s="1"/>
  <c r="BF89" i="5"/>
  <c r="BE89" i="5"/>
  <c r="BD89" i="5"/>
  <c r="Z262" i="10" s="1"/>
  <c r="BC89" i="5"/>
  <c r="Y262" i="10" s="1"/>
  <c r="BB89" i="5"/>
  <c r="X262" i="10" s="1"/>
  <c r="BA89" i="5"/>
  <c r="W262" i="10" s="1"/>
  <c r="AZ89" i="5"/>
  <c r="V262" i="10" s="1"/>
  <c r="AY89" i="5"/>
  <c r="U262" i="10" s="1"/>
  <c r="AX89" i="5"/>
  <c r="T262" i="10" s="1"/>
  <c r="AW89" i="5"/>
  <c r="S262" i="10" s="1"/>
  <c r="AV89" i="5"/>
  <c r="R262" i="10" s="1"/>
  <c r="AU89" i="5"/>
  <c r="AT89" i="5"/>
  <c r="AR148" i="5"/>
  <c r="AQ148" i="5"/>
  <c r="AP148" i="5"/>
  <c r="AO148" i="5"/>
  <c r="AN148" i="5"/>
  <c r="AM148" i="5"/>
  <c r="AL148" i="5"/>
  <c r="AK148" i="5"/>
  <c r="AJ148" i="5"/>
  <c r="AL32" i="16" s="1"/>
  <c r="AR147" i="5"/>
  <c r="J242" i="10" s="1"/>
  <c r="AQ147" i="5"/>
  <c r="I242" i="10" s="1"/>
  <c r="AP147" i="5"/>
  <c r="H242" i="10" s="1"/>
  <c r="AO147" i="5"/>
  <c r="G242" i="10" s="1"/>
  <c r="AN147" i="5"/>
  <c r="F242" i="10" s="1"/>
  <c r="AM147" i="5"/>
  <c r="E242" i="10" s="1"/>
  <c r="AL147" i="5"/>
  <c r="D242" i="10" s="1"/>
  <c r="AK147" i="5"/>
  <c r="C242" i="10" s="1"/>
  <c r="AJ147" i="5"/>
  <c r="AR146" i="5"/>
  <c r="AT31" i="16" s="1"/>
  <c r="AQ146" i="5"/>
  <c r="AS31" i="16" s="1"/>
  <c r="AP146" i="5"/>
  <c r="AR31" i="16" s="1"/>
  <c r="AO146" i="5"/>
  <c r="AQ31" i="16" s="1"/>
  <c r="AN146" i="5"/>
  <c r="AP31" i="16" s="1"/>
  <c r="AM146" i="5"/>
  <c r="AO31" i="16" s="1"/>
  <c r="AL146" i="5"/>
  <c r="AN31" i="16" s="1"/>
  <c r="AK146" i="5"/>
  <c r="AM31" i="16" s="1"/>
  <c r="AJ146" i="5"/>
  <c r="AL31" i="16" s="1"/>
  <c r="AR145" i="5"/>
  <c r="AQ145" i="5"/>
  <c r="AP145" i="5"/>
  <c r="AO145" i="5"/>
  <c r="AN145" i="5"/>
  <c r="AM145" i="5"/>
  <c r="AL145" i="5"/>
  <c r="AK145" i="5"/>
  <c r="AJ145" i="5"/>
  <c r="AR144" i="5"/>
  <c r="AQ144" i="5"/>
  <c r="AP144" i="5"/>
  <c r="AO144" i="5"/>
  <c r="AN144" i="5"/>
  <c r="AM144" i="5"/>
  <c r="AL144" i="5"/>
  <c r="AK144" i="5"/>
  <c r="AJ144" i="5"/>
  <c r="AL30" i="16" s="1"/>
  <c r="AR143" i="5"/>
  <c r="J224" i="10" s="1"/>
  <c r="AQ143" i="5"/>
  <c r="I224" i="10" s="1"/>
  <c r="AP143" i="5"/>
  <c r="H224" i="10" s="1"/>
  <c r="AO143" i="5"/>
  <c r="G224" i="10" s="1"/>
  <c r="AN143" i="5"/>
  <c r="F224" i="10" s="1"/>
  <c r="AM143" i="5"/>
  <c r="E224" i="10" s="1"/>
  <c r="AL143" i="5"/>
  <c r="D224" i="10" s="1"/>
  <c r="AK143" i="5"/>
  <c r="C224" i="10" s="1"/>
  <c r="AJ143" i="5"/>
  <c r="AR142" i="5"/>
  <c r="AQ142" i="5"/>
  <c r="AP142" i="5"/>
  <c r="AO142" i="5"/>
  <c r="AN142" i="5"/>
  <c r="AM142" i="5"/>
  <c r="AL142" i="5"/>
  <c r="AK142" i="5"/>
  <c r="AJ142" i="5"/>
  <c r="AL29" i="16" s="1"/>
  <c r="AR141" i="5"/>
  <c r="Y242" i="10" s="1"/>
  <c r="AQ141" i="5"/>
  <c r="X242" i="10" s="1"/>
  <c r="AP141" i="5"/>
  <c r="W242" i="10" s="1"/>
  <c r="AO141" i="5"/>
  <c r="V242" i="10" s="1"/>
  <c r="AN141" i="5"/>
  <c r="U242" i="10" s="1"/>
  <c r="AM141" i="5"/>
  <c r="T242" i="10" s="1"/>
  <c r="AL141" i="5"/>
  <c r="S242" i="10" s="1"/>
  <c r="AK141" i="5"/>
  <c r="R242" i="10" s="1"/>
  <c r="AJ141" i="5"/>
  <c r="AR140" i="5"/>
  <c r="AQ140" i="5"/>
  <c r="AP140" i="5"/>
  <c r="AO140" i="5"/>
  <c r="AN140" i="5"/>
  <c r="AM140" i="5"/>
  <c r="AL140" i="5"/>
  <c r="AK140" i="5"/>
  <c r="AJ140" i="5"/>
  <c r="AL28" i="16" s="1"/>
  <c r="AR139" i="5"/>
  <c r="J204" i="10" s="1"/>
  <c r="AQ139" i="5"/>
  <c r="I204" i="10" s="1"/>
  <c r="AP139" i="5"/>
  <c r="H204" i="10" s="1"/>
  <c r="AO139" i="5"/>
  <c r="G204" i="10" s="1"/>
  <c r="AN139" i="5"/>
  <c r="F204" i="10" s="1"/>
  <c r="AM139" i="5"/>
  <c r="E204" i="10" s="1"/>
  <c r="AL139" i="5"/>
  <c r="D204" i="10" s="1"/>
  <c r="AK139" i="5"/>
  <c r="C204" i="10" s="1"/>
  <c r="AJ139" i="5"/>
  <c r="AR138" i="5"/>
  <c r="AQ138" i="5"/>
  <c r="AP138" i="5"/>
  <c r="AO138" i="5"/>
  <c r="AN138" i="5"/>
  <c r="AM138" i="5"/>
  <c r="AL138" i="5"/>
  <c r="AK138" i="5"/>
  <c r="AJ138" i="5"/>
  <c r="AL27" i="16" s="1"/>
  <c r="AR137" i="5"/>
  <c r="Y224" i="10" s="1"/>
  <c r="AQ137" i="5"/>
  <c r="X224" i="10" s="1"/>
  <c r="AP137" i="5"/>
  <c r="W224" i="10" s="1"/>
  <c r="AO137" i="5"/>
  <c r="V224" i="10" s="1"/>
  <c r="AN137" i="5"/>
  <c r="U224" i="10" s="1"/>
  <c r="AM137" i="5"/>
  <c r="T224" i="10" s="1"/>
  <c r="AL137" i="5"/>
  <c r="S224" i="10" s="1"/>
  <c r="AK137" i="5"/>
  <c r="R224" i="10" s="1"/>
  <c r="AJ137" i="5"/>
  <c r="AR136" i="5"/>
  <c r="AQ136" i="5"/>
  <c r="AP136" i="5"/>
  <c r="AO136" i="5"/>
  <c r="AN136" i="5"/>
  <c r="AM136" i="5"/>
  <c r="AL136" i="5"/>
  <c r="AK136" i="5"/>
  <c r="AJ136" i="5"/>
  <c r="AL26" i="16" s="1"/>
  <c r="AR135" i="5"/>
  <c r="J187" i="10" s="1"/>
  <c r="AQ135" i="5"/>
  <c r="I187" i="10" s="1"/>
  <c r="AP135" i="5"/>
  <c r="H187" i="10" s="1"/>
  <c r="AO135" i="5"/>
  <c r="G187" i="10" s="1"/>
  <c r="AN135" i="5"/>
  <c r="F187" i="10" s="1"/>
  <c r="AM135" i="5"/>
  <c r="E187" i="10" s="1"/>
  <c r="AL135" i="5"/>
  <c r="D187" i="10" s="1"/>
  <c r="AK135" i="5"/>
  <c r="C187" i="10" s="1"/>
  <c r="AJ135" i="5"/>
  <c r="AR134" i="5"/>
  <c r="AQ134" i="5"/>
  <c r="AP134" i="5"/>
  <c r="AO134" i="5"/>
  <c r="AN134" i="5"/>
  <c r="AM134" i="5"/>
  <c r="AL134" i="5"/>
  <c r="AK134" i="5"/>
  <c r="AJ134" i="5"/>
  <c r="AL25" i="16" s="1"/>
  <c r="AR133" i="5"/>
  <c r="Y204" i="10" s="1"/>
  <c r="AQ133" i="5"/>
  <c r="X204" i="10" s="1"/>
  <c r="AP133" i="5"/>
  <c r="W204" i="10" s="1"/>
  <c r="AO133" i="5"/>
  <c r="V204" i="10" s="1"/>
  <c r="AN133" i="5"/>
  <c r="U204" i="10" s="1"/>
  <c r="AM133" i="5"/>
  <c r="T204" i="10" s="1"/>
  <c r="AL133" i="5"/>
  <c r="S204" i="10" s="1"/>
  <c r="AK133" i="5"/>
  <c r="R204" i="10" s="1"/>
  <c r="AJ133" i="5"/>
  <c r="AR132" i="5"/>
  <c r="AQ132" i="5"/>
  <c r="AP132" i="5"/>
  <c r="AO132" i="5"/>
  <c r="AN132" i="5"/>
  <c r="AM132" i="5"/>
  <c r="AL132" i="5"/>
  <c r="AK132" i="5"/>
  <c r="AJ132" i="5"/>
  <c r="AL24" i="16" s="1"/>
  <c r="AR131" i="5"/>
  <c r="J170" i="10" s="1"/>
  <c r="AQ131" i="5"/>
  <c r="I170" i="10" s="1"/>
  <c r="AP131" i="5"/>
  <c r="H170" i="10" s="1"/>
  <c r="AO131" i="5"/>
  <c r="G170" i="10" s="1"/>
  <c r="AN131" i="5"/>
  <c r="F170" i="10" s="1"/>
  <c r="AM131" i="5"/>
  <c r="E170" i="10" s="1"/>
  <c r="AL131" i="5"/>
  <c r="D170" i="10" s="1"/>
  <c r="AK131" i="5"/>
  <c r="C170" i="10" s="1"/>
  <c r="AJ131" i="5"/>
  <c r="AR130" i="5"/>
  <c r="AQ130" i="5"/>
  <c r="AP130" i="5"/>
  <c r="AO130" i="5"/>
  <c r="AN130" i="5"/>
  <c r="AM130" i="5"/>
  <c r="AL130" i="5"/>
  <c r="AK130" i="5"/>
  <c r="AJ130" i="5"/>
  <c r="AL23" i="16" s="1"/>
  <c r="AR129" i="5"/>
  <c r="Y187" i="10" s="1"/>
  <c r="AQ129" i="5"/>
  <c r="X187" i="10" s="1"/>
  <c r="AP129" i="5"/>
  <c r="W187" i="10" s="1"/>
  <c r="AO129" i="5"/>
  <c r="V187" i="10" s="1"/>
  <c r="AN129" i="5"/>
  <c r="U187" i="10" s="1"/>
  <c r="AM129" i="5"/>
  <c r="T187" i="10" s="1"/>
  <c r="AL129" i="5"/>
  <c r="S187" i="10" s="1"/>
  <c r="AK129" i="5"/>
  <c r="R187" i="10" s="1"/>
  <c r="AJ129" i="5"/>
  <c r="AR128" i="5"/>
  <c r="AQ128" i="5"/>
  <c r="AP128" i="5"/>
  <c r="AO128" i="5"/>
  <c r="AN128" i="5"/>
  <c r="AM128" i="5"/>
  <c r="AL128" i="5"/>
  <c r="AK128" i="5"/>
  <c r="AJ128" i="5"/>
  <c r="AL22" i="16" s="1"/>
  <c r="AR127" i="5"/>
  <c r="J154" i="10" s="1"/>
  <c r="AQ127" i="5"/>
  <c r="I154" i="10" s="1"/>
  <c r="AP127" i="5"/>
  <c r="H154" i="10" s="1"/>
  <c r="AO127" i="5"/>
  <c r="G154" i="10" s="1"/>
  <c r="AN127" i="5"/>
  <c r="F154" i="10" s="1"/>
  <c r="AM127" i="5"/>
  <c r="E154" i="10" s="1"/>
  <c r="AL127" i="5"/>
  <c r="D154" i="10" s="1"/>
  <c r="AK127" i="5"/>
  <c r="C154" i="10" s="1"/>
  <c r="AJ127" i="5"/>
  <c r="AR126" i="5"/>
  <c r="AQ126" i="5"/>
  <c r="AP126" i="5"/>
  <c r="AO126" i="5"/>
  <c r="AN126" i="5"/>
  <c r="AM126" i="5"/>
  <c r="AL126" i="5"/>
  <c r="AK126" i="5"/>
  <c r="AJ126" i="5"/>
  <c r="AL21" i="16" s="1"/>
  <c r="AR125" i="5"/>
  <c r="Y170" i="10" s="1"/>
  <c r="AQ125" i="5"/>
  <c r="X170" i="10" s="1"/>
  <c r="AP125" i="5"/>
  <c r="W170" i="10" s="1"/>
  <c r="AO125" i="5"/>
  <c r="V170" i="10" s="1"/>
  <c r="AN125" i="5"/>
  <c r="U170" i="10" s="1"/>
  <c r="AM125" i="5"/>
  <c r="T170" i="10" s="1"/>
  <c r="AL125" i="5"/>
  <c r="S170" i="10" s="1"/>
  <c r="AK125" i="5"/>
  <c r="R170" i="10" s="1"/>
  <c r="AJ125" i="5"/>
  <c r="AR124" i="5"/>
  <c r="AQ124" i="5"/>
  <c r="AP124" i="5"/>
  <c r="AO124" i="5"/>
  <c r="AN124" i="5"/>
  <c r="AM124" i="5"/>
  <c r="AL124" i="5"/>
  <c r="AK124" i="5"/>
  <c r="AJ124" i="5"/>
  <c r="AL20" i="16" s="1"/>
  <c r="AR123" i="5"/>
  <c r="J132" i="10" s="1"/>
  <c r="AQ123" i="5"/>
  <c r="I132" i="10" s="1"/>
  <c r="AP123" i="5"/>
  <c r="H132" i="10" s="1"/>
  <c r="AO123" i="5"/>
  <c r="G132" i="10" s="1"/>
  <c r="AN123" i="5"/>
  <c r="F132" i="10" s="1"/>
  <c r="AM123" i="5"/>
  <c r="E132" i="10" s="1"/>
  <c r="AL123" i="5"/>
  <c r="D132" i="10" s="1"/>
  <c r="AK123" i="5"/>
  <c r="C132" i="10" s="1"/>
  <c r="AJ123" i="5"/>
  <c r="AR122" i="5"/>
  <c r="AQ122" i="5"/>
  <c r="AP122" i="5"/>
  <c r="AO122" i="5"/>
  <c r="AN122" i="5"/>
  <c r="AM122" i="5"/>
  <c r="AL122" i="5"/>
  <c r="AK122" i="5"/>
  <c r="AJ122" i="5"/>
  <c r="AL19" i="16" s="1"/>
  <c r="AR121" i="5"/>
  <c r="Y154" i="10" s="1"/>
  <c r="AQ121" i="5"/>
  <c r="X154" i="10" s="1"/>
  <c r="AP121" i="5"/>
  <c r="W154" i="10" s="1"/>
  <c r="AO121" i="5"/>
  <c r="V154" i="10" s="1"/>
  <c r="AN121" i="5"/>
  <c r="U154" i="10" s="1"/>
  <c r="AM121" i="5"/>
  <c r="T154" i="10" s="1"/>
  <c r="AL121" i="5"/>
  <c r="S154" i="10" s="1"/>
  <c r="AK121" i="5"/>
  <c r="R154" i="10" s="1"/>
  <c r="AJ121" i="5"/>
  <c r="AR120" i="5"/>
  <c r="AQ120" i="5"/>
  <c r="AP120" i="5"/>
  <c r="AO120" i="5"/>
  <c r="AN120" i="5"/>
  <c r="AM120" i="5"/>
  <c r="AL120" i="5"/>
  <c r="AK120" i="5"/>
  <c r="AJ120" i="5"/>
  <c r="AL18" i="16" s="1"/>
  <c r="AR119" i="5"/>
  <c r="J116" i="10" s="1"/>
  <c r="AQ119" i="5"/>
  <c r="I116" i="10" s="1"/>
  <c r="AP119" i="5"/>
  <c r="H116" i="10" s="1"/>
  <c r="AO119" i="5"/>
  <c r="G116" i="10" s="1"/>
  <c r="AN119" i="5"/>
  <c r="F116" i="10" s="1"/>
  <c r="AM119" i="5"/>
  <c r="E116" i="10" s="1"/>
  <c r="AL119" i="5"/>
  <c r="D116" i="10" s="1"/>
  <c r="AK119" i="5"/>
  <c r="C116" i="10" s="1"/>
  <c r="AJ119" i="5"/>
  <c r="AR118" i="5"/>
  <c r="AQ118" i="5"/>
  <c r="AP118" i="5"/>
  <c r="AO118" i="5"/>
  <c r="AN118" i="5"/>
  <c r="AM118" i="5"/>
  <c r="AL118" i="5"/>
  <c r="AK118" i="5"/>
  <c r="AJ118" i="5"/>
  <c r="AL17" i="16" s="1"/>
  <c r="AR117" i="5"/>
  <c r="Y132" i="10" s="1"/>
  <c r="AQ117" i="5"/>
  <c r="X132" i="10" s="1"/>
  <c r="AP117" i="5"/>
  <c r="W132" i="10" s="1"/>
  <c r="AO117" i="5"/>
  <c r="V132" i="10" s="1"/>
  <c r="AN117" i="5"/>
  <c r="U132" i="10" s="1"/>
  <c r="AM117" i="5"/>
  <c r="T132" i="10" s="1"/>
  <c r="AL117" i="5"/>
  <c r="S132" i="10" s="1"/>
  <c r="AK117" i="5"/>
  <c r="R132" i="10" s="1"/>
  <c r="AJ117" i="5"/>
  <c r="AR116" i="5"/>
  <c r="AQ116" i="5"/>
  <c r="AP116" i="5"/>
  <c r="AO116" i="5"/>
  <c r="AN116" i="5"/>
  <c r="AM116" i="5"/>
  <c r="AL116" i="5"/>
  <c r="AK116" i="5"/>
  <c r="AJ116" i="5"/>
  <c r="AL16" i="16" s="1"/>
  <c r="AR115" i="5"/>
  <c r="J97" i="10" s="1"/>
  <c r="AQ115" i="5"/>
  <c r="I97" i="10" s="1"/>
  <c r="AP115" i="5"/>
  <c r="H97" i="10" s="1"/>
  <c r="AO115" i="5"/>
  <c r="G97" i="10" s="1"/>
  <c r="AN115" i="5"/>
  <c r="F97" i="10" s="1"/>
  <c r="AM115" i="5"/>
  <c r="E97" i="10" s="1"/>
  <c r="AL115" i="5"/>
  <c r="D97" i="10" s="1"/>
  <c r="AK115" i="5"/>
  <c r="C97" i="10" s="1"/>
  <c r="AJ115" i="5"/>
  <c r="AR114" i="5"/>
  <c r="AQ114" i="5"/>
  <c r="AP114" i="5"/>
  <c r="AO114" i="5"/>
  <c r="AN114" i="5"/>
  <c r="AM114" i="5"/>
  <c r="AL114" i="5"/>
  <c r="AK114" i="5"/>
  <c r="AJ114" i="5"/>
  <c r="AL15" i="16" s="1"/>
  <c r="AR113" i="5"/>
  <c r="Y116" i="10" s="1"/>
  <c r="AQ113" i="5"/>
  <c r="X116" i="10" s="1"/>
  <c r="AP113" i="5"/>
  <c r="W116" i="10" s="1"/>
  <c r="AO113" i="5"/>
  <c r="V116" i="10" s="1"/>
  <c r="AN113" i="5"/>
  <c r="U116" i="10" s="1"/>
  <c r="AM113" i="5"/>
  <c r="T116" i="10" s="1"/>
  <c r="AL113" i="5"/>
  <c r="S116" i="10" s="1"/>
  <c r="AK113" i="5"/>
  <c r="R116" i="10" s="1"/>
  <c r="AJ113" i="5"/>
  <c r="AR112" i="5"/>
  <c r="AQ112" i="5"/>
  <c r="AP112" i="5"/>
  <c r="AO112" i="5"/>
  <c r="AN112" i="5"/>
  <c r="AM112" i="5"/>
  <c r="AL112" i="5"/>
  <c r="AK112" i="5"/>
  <c r="AJ112" i="5"/>
  <c r="AL14" i="16" s="1"/>
  <c r="AR111" i="5"/>
  <c r="J79" i="10" s="1"/>
  <c r="AQ111" i="5"/>
  <c r="I79" i="10" s="1"/>
  <c r="AP111" i="5"/>
  <c r="H79" i="10" s="1"/>
  <c r="AO111" i="5"/>
  <c r="G79" i="10" s="1"/>
  <c r="AN111" i="5"/>
  <c r="F79" i="10" s="1"/>
  <c r="AM111" i="5"/>
  <c r="E79" i="10" s="1"/>
  <c r="AL111" i="5"/>
  <c r="D79" i="10" s="1"/>
  <c r="AK111" i="5"/>
  <c r="C79" i="10" s="1"/>
  <c r="AJ111" i="5"/>
  <c r="AR110" i="5"/>
  <c r="AQ110" i="5"/>
  <c r="AP110" i="5"/>
  <c r="AO110" i="5"/>
  <c r="AN110" i="5"/>
  <c r="AM110" i="5"/>
  <c r="AL110" i="5"/>
  <c r="AK110" i="5"/>
  <c r="AJ110" i="5"/>
  <c r="AL13" i="16" s="1"/>
  <c r="AR109" i="5"/>
  <c r="Y97" i="10" s="1"/>
  <c r="AQ109" i="5"/>
  <c r="X97" i="10" s="1"/>
  <c r="AP109" i="5"/>
  <c r="W97" i="10" s="1"/>
  <c r="AO109" i="5"/>
  <c r="V97" i="10" s="1"/>
  <c r="AN109" i="5"/>
  <c r="U97" i="10" s="1"/>
  <c r="AM109" i="5"/>
  <c r="T97" i="10" s="1"/>
  <c r="AL109" i="5"/>
  <c r="S97" i="10" s="1"/>
  <c r="AK109" i="5"/>
  <c r="R97" i="10" s="1"/>
  <c r="AJ109" i="5"/>
  <c r="AR108" i="5"/>
  <c r="AQ108" i="5"/>
  <c r="AP108" i="5"/>
  <c r="AO108" i="5"/>
  <c r="AN108" i="5"/>
  <c r="AM108" i="5"/>
  <c r="AL108" i="5"/>
  <c r="AK108" i="5"/>
  <c r="AJ108" i="5"/>
  <c r="AL12" i="16" s="1"/>
  <c r="AR107" i="5"/>
  <c r="J60" i="10" s="1"/>
  <c r="AQ107" i="5"/>
  <c r="I60" i="10" s="1"/>
  <c r="AP107" i="5"/>
  <c r="H60" i="10" s="1"/>
  <c r="AO107" i="5"/>
  <c r="G60" i="10" s="1"/>
  <c r="AN107" i="5"/>
  <c r="F60" i="10" s="1"/>
  <c r="AM107" i="5"/>
  <c r="E60" i="10" s="1"/>
  <c r="AL107" i="5"/>
  <c r="D60" i="10" s="1"/>
  <c r="AK107" i="5"/>
  <c r="C60" i="10" s="1"/>
  <c r="AJ107" i="5"/>
  <c r="AR106" i="5"/>
  <c r="AQ106" i="5"/>
  <c r="AP106" i="5"/>
  <c r="AO106" i="5"/>
  <c r="AN106" i="5"/>
  <c r="AM106" i="5"/>
  <c r="AL106" i="5"/>
  <c r="AK106" i="5"/>
  <c r="AJ106" i="5"/>
  <c r="AL11" i="16" s="1"/>
  <c r="AR105" i="5"/>
  <c r="Y79" i="10" s="1"/>
  <c r="AQ105" i="5"/>
  <c r="X79" i="10" s="1"/>
  <c r="AP105" i="5"/>
  <c r="W79" i="10" s="1"/>
  <c r="AO105" i="5"/>
  <c r="V79" i="10" s="1"/>
  <c r="AN105" i="5"/>
  <c r="U79" i="10" s="1"/>
  <c r="AM105" i="5"/>
  <c r="T79" i="10" s="1"/>
  <c r="AL105" i="5"/>
  <c r="S79" i="10" s="1"/>
  <c r="AK105" i="5"/>
  <c r="R79" i="10" s="1"/>
  <c r="AJ105" i="5"/>
  <c r="AR104" i="5"/>
  <c r="AQ104" i="5"/>
  <c r="AP104" i="5"/>
  <c r="AO104" i="5"/>
  <c r="AN104" i="5"/>
  <c r="AM104" i="5"/>
  <c r="AL104" i="5"/>
  <c r="AK104" i="5"/>
  <c r="AJ104" i="5"/>
  <c r="AL10" i="16" s="1"/>
  <c r="AR103" i="5"/>
  <c r="J43" i="10" s="1"/>
  <c r="AQ103" i="5"/>
  <c r="I43" i="10" s="1"/>
  <c r="AP103" i="5"/>
  <c r="H43" i="10" s="1"/>
  <c r="AO103" i="5"/>
  <c r="G43" i="10" s="1"/>
  <c r="AN103" i="5"/>
  <c r="F43" i="10" s="1"/>
  <c r="AM103" i="5"/>
  <c r="E43" i="10" s="1"/>
  <c r="AL103" i="5"/>
  <c r="D43" i="10" s="1"/>
  <c r="AK103" i="5"/>
  <c r="C43" i="10" s="1"/>
  <c r="AJ103" i="5"/>
  <c r="AR102" i="5"/>
  <c r="AQ102" i="5"/>
  <c r="AP102" i="5"/>
  <c r="AO102" i="5"/>
  <c r="AN102" i="5"/>
  <c r="AM102" i="5"/>
  <c r="AL102" i="5"/>
  <c r="AK102" i="5"/>
  <c r="AJ102" i="5"/>
  <c r="AL9" i="16" s="1"/>
  <c r="AR101" i="5"/>
  <c r="Y60" i="10" s="1"/>
  <c r="AQ101" i="5"/>
  <c r="X60" i="10" s="1"/>
  <c r="AP101" i="5"/>
  <c r="W60" i="10" s="1"/>
  <c r="AO101" i="5"/>
  <c r="V60" i="10" s="1"/>
  <c r="AN101" i="5"/>
  <c r="U60" i="10" s="1"/>
  <c r="AM101" i="5"/>
  <c r="T60" i="10" s="1"/>
  <c r="AL101" i="5"/>
  <c r="S60" i="10" s="1"/>
  <c r="AK101" i="5"/>
  <c r="R60" i="10" s="1"/>
  <c r="AJ101" i="5"/>
  <c r="AR100" i="5"/>
  <c r="AT8" i="16" s="1"/>
  <c r="AQ100" i="5"/>
  <c r="AS8" i="16" s="1"/>
  <c r="AP100" i="5"/>
  <c r="AR8" i="16" s="1"/>
  <c r="AO100" i="5"/>
  <c r="AQ8" i="16" s="1"/>
  <c r="AN100" i="5"/>
  <c r="AP8" i="16" s="1"/>
  <c r="AM100" i="5"/>
  <c r="AO8" i="16" s="1"/>
  <c r="AL100" i="5"/>
  <c r="AN8" i="16" s="1"/>
  <c r="AK100" i="5"/>
  <c r="AM8" i="16" s="1"/>
  <c r="AJ100" i="5"/>
  <c r="AL8" i="16" s="1"/>
  <c r="AR99" i="5"/>
  <c r="AQ99" i="5"/>
  <c r="AP99" i="5"/>
  <c r="AO99" i="5"/>
  <c r="AN99" i="5"/>
  <c r="AM99" i="5"/>
  <c r="AL99" i="5"/>
  <c r="AK99" i="5"/>
  <c r="AJ99" i="5"/>
  <c r="AR98" i="5"/>
  <c r="AQ98" i="5"/>
  <c r="AP98" i="5"/>
  <c r="AO98" i="5"/>
  <c r="AN98" i="5"/>
  <c r="AM98" i="5"/>
  <c r="AL98" i="5"/>
  <c r="AK98" i="5"/>
  <c r="AJ98" i="5"/>
  <c r="AL7" i="16" s="1"/>
  <c r="AR97" i="5"/>
  <c r="Y43" i="10" s="1"/>
  <c r="AQ97" i="5"/>
  <c r="X43" i="10" s="1"/>
  <c r="AP97" i="5"/>
  <c r="W43" i="10" s="1"/>
  <c r="AO97" i="5"/>
  <c r="V43" i="10" s="1"/>
  <c r="AN97" i="5"/>
  <c r="U43" i="10" s="1"/>
  <c r="AM97" i="5"/>
  <c r="T43" i="10" s="1"/>
  <c r="AL97" i="5"/>
  <c r="S43" i="10" s="1"/>
  <c r="AK97" i="5"/>
  <c r="R43" i="10" s="1"/>
  <c r="AJ97" i="5"/>
  <c r="AR96" i="5"/>
  <c r="AT6" i="16" s="1"/>
  <c r="AQ96" i="5"/>
  <c r="AS6" i="16" s="1"/>
  <c r="AP96" i="5"/>
  <c r="AR6" i="16" s="1"/>
  <c r="AO96" i="5"/>
  <c r="AQ6" i="16" s="1"/>
  <c r="AN96" i="5"/>
  <c r="AP6" i="16" s="1"/>
  <c r="AM96" i="5"/>
  <c r="AO6" i="16" s="1"/>
  <c r="AL96" i="5"/>
  <c r="AN6" i="16" s="1"/>
  <c r="AK96" i="5"/>
  <c r="AM6" i="16" s="1"/>
  <c r="AJ96" i="5"/>
  <c r="AL6" i="16" s="1"/>
  <c r="AR95" i="5"/>
  <c r="AQ95" i="5"/>
  <c r="AP95" i="5"/>
  <c r="AO95" i="5"/>
  <c r="AN95" i="5"/>
  <c r="AM95" i="5"/>
  <c r="AL95" i="5"/>
  <c r="AK95" i="5"/>
  <c r="AJ95" i="5"/>
  <c r="AR94" i="5"/>
  <c r="AT5" i="16" s="1"/>
  <c r="AQ94" i="5"/>
  <c r="AS5" i="16" s="1"/>
  <c r="AP94" i="5"/>
  <c r="AR5" i="16" s="1"/>
  <c r="AO94" i="5"/>
  <c r="AQ5" i="16" s="1"/>
  <c r="AN94" i="5"/>
  <c r="AP5" i="16" s="1"/>
  <c r="AM94" i="5"/>
  <c r="AO5" i="16" s="1"/>
  <c r="AL94" i="5"/>
  <c r="AN5" i="16" s="1"/>
  <c r="AK94" i="5"/>
  <c r="AM5" i="16" s="1"/>
  <c r="AJ94" i="5"/>
  <c r="AL5" i="16" s="1"/>
  <c r="AR93" i="5"/>
  <c r="AQ93" i="5"/>
  <c r="AP93" i="5"/>
  <c r="AO93" i="5"/>
  <c r="AN93" i="5"/>
  <c r="AM93" i="5"/>
  <c r="AL93" i="5"/>
  <c r="AK93" i="5"/>
  <c r="AJ93" i="5"/>
  <c r="AR92" i="5"/>
  <c r="AT4" i="16" s="1"/>
  <c r="AQ92" i="5"/>
  <c r="AS4" i="16" s="1"/>
  <c r="AP92" i="5"/>
  <c r="AR4" i="16" s="1"/>
  <c r="AO92" i="5"/>
  <c r="AQ4" i="16" s="1"/>
  <c r="AN92" i="5"/>
  <c r="AP4" i="16" s="1"/>
  <c r="AM92" i="5"/>
  <c r="AO4" i="16" s="1"/>
  <c r="AL92" i="5"/>
  <c r="AN4" i="16" s="1"/>
  <c r="AK92" i="5"/>
  <c r="AM4" i="16" s="1"/>
  <c r="AJ92" i="5"/>
  <c r="AL4" i="16" s="1"/>
  <c r="AR91" i="5"/>
  <c r="AQ91" i="5"/>
  <c r="AP91" i="5"/>
  <c r="AO91" i="5"/>
  <c r="AN91" i="5"/>
  <c r="AM91" i="5"/>
  <c r="AL91" i="5"/>
  <c r="AK91" i="5"/>
  <c r="AJ91" i="5"/>
  <c r="AR90" i="5"/>
  <c r="AQ90" i="5"/>
  <c r="AP90" i="5"/>
  <c r="AO90" i="5"/>
  <c r="AN90" i="5"/>
  <c r="AM90" i="5"/>
  <c r="AL90" i="5"/>
  <c r="AK90" i="5"/>
  <c r="AJ90" i="5"/>
  <c r="AL3" i="16" s="1"/>
  <c r="AR89" i="5"/>
  <c r="Y260" i="10" s="1"/>
  <c r="AQ89" i="5"/>
  <c r="X260" i="10" s="1"/>
  <c r="AP89" i="5"/>
  <c r="W260" i="10" s="1"/>
  <c r="AO89" i="5"/>
  <c r="V260" i="10" s="1"/>
  <c r="AN89" i="5"/>
  <c r="U260" i="10" s="1"/>
  <c r="AM89" i="5"/>
  <c r="T260" i="10" s="1"/>
  <c r="AL89" i="5"/>
  <c r="S260" i="10" s="1"/>
  <c r="AK89" i="5"/>
  <c r="R260" i="10" s="1"/>
  <c r="AJ89" i="5"/>
  <c r="AG148" i="5"/>
  <c r="AF148" i="5"/>
  <c r="AE148" i="5"/>
  <c r="AD148" i="5"/>
  <c r="AC148" i="5"/>
  <c r="AB148" i="5"/>
  <c r="AA148" i="5"/>
  <c r="Z148" i="5"/>
  <c r="Y148" i="5"/>
  <c r="AA32" i="16" s="1"/>
  <c r="W148" i="5"/>
  <c r="V148" i="5"/>
  <c r="U148" i="5"/>
  <c r="T148" i="5"/>
  <c r="S148" i="5"/>
  <c r="R148" i="5"/>
  <c r="Q148" i="5"/>
  <c r="P148" i="5"/>
  <c r="O148" i="5"/>
  <c r="N148" i="5"/>
  <c r="P32" i="16" s="1"/>
  <c r="L148" i="5"/>
  <c r="K148" i="5"/>
  <c r="J148" i="5"/>
  <c r="I148" i="5"/>
  <c r="H148" i="5"/>
  <c r="G148" i="5"/>
  <c r="F148" i="5"/>
  <c r="E148" i="5"/>
  <c r="D148" i="5"/>
  <c r="AG147" i="5"/>
  <c r="J240" i="10" s="1"/>
  <c r="AF147" i="5"/>
  <c r="I240" i="10" s="1"/>
  <c r="AE147" i="5"/>
  <c r="H240" i="10" s="1"/>
  <c r="AD147" i="5"/>
  <c r="G240" i="10" s="1"/>
  <c r="AC147" i="5"/>
  <c r="F240" i="10" s="1"/>
  <c r="AB147" i="5"/>
  <c r="E240" i="10" s="1"/>
  <c r="AA147" i="5"/>
  <c r="D240" i="10" s="1"/>
  <c r="Z147" i="5"/>
  <c r="C240" i="10" s="1"/>
  <c r="Y147" i="5"/>
  <c r="W147" i="5"/>
  <c r="K238" i="10" s="1"/>
  <c r="V147" i="5"/>
  <c r="J238" i="10" s="1"/>
  <c r="U147" i="5"/>
  <c r="I238" i="10" s="1"/>
  <c r="T147" i="5"/>
  <c r="H238" i="10" s="1"/>
  <c r="S147" i="5"/>
  <c r="G238" i="10" s="1"/>
  <c r="R147" i="5"/>
  <c r="F238" i="10" s="1"/>
  <c r="Q147" i="5"/>
  <c r="E238" i="10" s="1"/>
  <c r="P147" i="5"/>
  <c r="D238" i="10" s="1"/>
  <c r="O147" i="5"/>
  <c r="C238" i="10" s="1"/>
  <c r="N147" i="5"/>
  <c r="L147" i="5"/>
  <c r="K236" i="10" s="1"/>
  <c r="K147" i="5"/>
  <c r="J236" i="10" s="1"/>
  <c r="J147" i="5"/>
  <c r="I236" i="10" s="1"/>
  <c r="I147" i="5"/>
  <c r="H236" i="10" s="1"/>
  <c r="H147" i="5"/>
  <c r="G236" i="10" s="1"/>
  <c r="G147" i="5"/>
  <c r="F236" i="10" s="1"/>
  <c r="F147" i="5"/>
  <c r="E236" i="10" s="1"/>
  <c r="E147" i="5"/>
  <c r="D236" i="10" s="1"/>
  <c r="D147" i="5"/>
  <c r="C236" i="10" s="1"/>
  <c r="AG146" i="5"/>
  <c r="AI31" i="16" s="1"/>
  <c r="AF146" i="5"/>
  <c r="AH31" i="16" s="1"/>
  <c r="AE146" i="5"/>
  <c r="AG31" i="16" s="1"/>
  <c r="AD146" i="5"/>
  <c r="AF31" i="16" s="1"/>
  <c r="AC146" i="5"/>
  <c r="AE31" i="16" s="1"/>
  <c r="AB146" i="5"/>
  <c r="AD31" i="16" s="1"/>
  <c r="AA146" i="5"/>
  <c r="AC31" i="16" s="1"/>
  <c r="Z146" i="5"/>
  <c r="AB31" i="16" s="1"/>
  <c r="Y146" i="5"/>
  <c r="AA31" i="16" s="1"/>
  <c r="W146" i="5"/>
  <c r="Y31" i="16" s="1"/>
  <c r="V146" i="5"/>
  <c r="X31" i="16" s="1"/>
  <c r="U146" i="5"/>
  <c r="W31" i="16" s="1"/>
  <c r="T146" i="5"/>
  <c r="V31" i="16" s="1"/>
  <c r="S146" i="5"/>
  <c r="U31" i="16" s="1"/>
  <c r="R146" i="5"/>
  <c r="T31" i="16" s="1"/>
  <c r="Q146" i="5"/>
  <c r="S31" i="16" s="1"/>
  <c r="P146" i="5"/>
  <c r="R31" i="16" s="1"/>
  <c r="O146" i="5"/>
  <c r="Q31" i="16" s="1"/>
  <c r="N146" i="5"/>
  <c r="P31" i="16" s="1"/>
  <c r="L146" i="5"/>
  <c r="N31" i="16" s="1"/>
  <c r="K146" i="5"/>
  <c r="M31" i="16" s="1"/>
  <c r="J146" i="5"/>
  <c r="L31" i="16" s="1"/>
  <c r="I146" i="5"/>
  <c r="K31" i="16" s="1"/>
  <c r="H146" i="5"/>
  <c r="J31" i="16" s="1"/>
  <c r="G146" i="5"/>
  <c r="I31" i="16" s="1"/>
  <c r="F146" i="5"/>
  <c r="H31" i="16" s="1"/>
  <c r="E146" i="5"/>
  <c r="G31" i="16" s="1"/>
  <c r="D146" i="5"/>
  <c r="F31" i="16" s="1"/>
  <c r="AG145" i="5"/>
  <c r="AF145" i="5"/>
  <c r="AE145" i="5"/>
  <c r="AD145" i="5"/>
  <c r="AC145" i="5"/>
  <c r="AB145" i="5"/>
  <c r="AA145" i="5"/>
  <c r="Z145" i="5"/>
  <c r="Y145" i="5"/>
  <c r="W145" i="5"/>
  <c r="V145" i="5"/>
  <c r="U145" i="5"/>
  <c r="T145" i="5"/>
  <c r="S145" i="5"/>
  <c r="R145" i="5"/>
  <c r="Q145" i="5"/>
  <c r="P145" i="5"/>
  <c r="O145" i="5"/>
  <c r="N145" i="5"/>
  <c r="L145" i="5"/>
  <c r="K145" i="5"/>
  <c r="J145" i="5"/>
  <c r="I145" i="5"/>
  <c r="H145" i="5"/>
  <c r="G145" i="5"/>
  <c r="F145" i="5"/>
  <c r="E145" i="5"/>
  <c r="D145" i="5"/>
  <c r="AG144" i="5"/>
  <c r="AF144" i="5"/>
  <c r="AE144" i="5"/>
  <c r="AD144" i="5"/>
  <c r="AC144" i="5"/>
  <c r="AB144" i="5"/>
  <c r="AA144" i="5"/>
  <c r="Z144" i="5"/>
  <c r="Y144" i="5"/>
  <c r="AA30" i="16" s="1"/>
  <c r="W144" i="5"/>
  <c r="V144" i="5"/>
  <c r="U144" i="5"/>
  <c r="T144" i="5"/>
  <c r="S144" i="5"/>
  <c r="R144" i="5"/>
  <c r="Q144" i="5"/>
  <c r="P144" i="5"/>
  <c r="O144" i="5"/>
  <c r="N144" i="5"/>
  <c r="P30" i="16" s="1"/>
  <c r="L144" i="5"/>
  <c r="K144" i="5"/>
  <c r="J144" i="5"/>
  <c r="I144" i="5"/>
  <c r="H144" i="5"/>
  <c r="G144" i="5"/>
  <c r="F144" i="5"/>
  <c r="E144" i="5"/>
  <c r="D144" i="5"/>
  <c r="AG143" i="5"/>
  <c r="J222" i="10" s="1"/>
  <c r="AF143" i="5"/>
  <c r="I222" i="10" s="1"/>
  <c r="AE143" i="5"/>
  <c r="H222" i="10" s="1"/>
  <c r="AD143" i="5"/>
  <c r="G222" i="10" s="1"/>
  <c r="AC143" i="5"/>
  <c r="F222" i="10" s="1"/>
  <c r="AB143" i="5"/>
  <c r="E222" i="10" s="1"/>
  <c r="AA143" i="5"/>
  <c r="D222" i="10" s="1"/>
  <c r="Z143" i="5"/>
  <c r="C222" i="10" s="1"/>
  <c r="Y143" i="5"/>
  <c r="W143" i="5"/>
  <c r="K220" i="10" s="1"/>
  <c r="V143" i="5"/>
  <c r="J220" i="10" s="1"/>
  <c r="U143" i="5"/>
  <c r="I220" i="10" s="1"/>
  <c r="T143" i="5"/>
  <c r="H220" i="10" s="1"/>
  <c r="S143" i="5"/>
  <c r="G220" i="10" s="1"/>
  <c r="R143" i="5"/>
  <c r="F220" i="10" s="1"/>
  <c r="Q143" i="5"/>
  <c r="E220" i="10" s="1"/>
  <c r="P143" i="5"/>
  <c r="D220" i="10" s="1"/>
  <c r="O143" i="5"/>
  <c r="C220" i="10" s="1"/>
  <c r="N143" i="5"/>
  <c r="L143" i="5"/>
  <c r="K218" i="10" s="1"/>
  <c r="K143" i="5"/>
  <c r="J218" i="10" s="1"/>
  <c r="J143" i="5"/>
  <c r="I218" i="10" s="1"/>
  <c r="I143" i="5"/>
  <c r="H218" i="10" s="1"/>
  <c r="H143" i="5"/>
  <c r="G218" i="10" s="1"/>
  <c r="G143" i="5"/>
  <c r="F218" i="10" s="1"/>
  <c r="F143" i="5"/>
  <c r="E218" i="10" s="1"/>
  <c r="E143" i="5"/>
  <c r="D218" i="10" s="1"/>
  <c r="D143" i="5"/>
  <c r="C218" i="10" s="1"/>
  <c r="AG142" i="5"/>
  <c r="AF142" i="5"/>
  <c r="AE142" i="5"/>
  <c r="AD142" i="5"/>
  <c r="AC142" i="5"/>
  <c r="AB142" i="5"/>
  <c r="AA142" i="5"/>
  <c r="Z142" i="5"/>
  <c r="Y142" i="5"/>
  <c r="AA29" i="16" s="1"/>
  <c r="W142" i="5"/>
  <c r="V142" i="5"/>
  <c r="U142" i="5"/>
  <c r="T142" i="5"/>
  <c r="S142" i="5"/>
  <c r="R142" i="5"/>
  <c r="Q142" i="5"/>
  <c r="P142" i="5"/>
  <c r="O142" i="5"/>
  <c r="N142" i="5"/>
  <c r="P29" i="16" s="1"/>
  <c r="L142" i="5"/>
  <c r="K142" i="5"/>
  <c r="J142" i="5"/>
  <c r="I142" i="5"/>
  <c r="H142" i="5"/>
  <c r="G142" i="5"/>
  <c r="F142" i="5"/>
  <c r="E142" i="5"/>
  <c r="D142" i="5"/>
  <c r="AG141" i="5"/>
  <c r="Y240" i="10" s="1"/>
  <c r="AF141" i="5"/>
  <c r="X240" i="10" s="1"/>
  <c r="AE141" i="5"/>
  <c r="W240" i="10" s="1"/>
  <c r="AD141" i="5"/>
  <c r="V240" i="10" s="1"/>
  <c r="AC141" i="5"/>
  <c r="U240" i="10" s="1"/>
  <c r="AB141" i="5"/>
  <c r="T240" i="10" s="1"/>
  <c r="AA141" i="5"/>
  <c r="S240" i="10" s="1"/>
  <c r="Z141" i="5"/>
  <c r="R240" i="10" s="1"/>
  <c r="Y141" i="5"/>
  <c r="W141" i="5"/>
  <c r="Z238" i="10" s="1"/>
  <c r="V141" i="5"/>
  <c r="Y238" i="10" s="1"/>
  <c r="U141" i="5"/>
  <c r="X238" i="10" s="1"/>
  <c r="T141" i="5"/>
  <c r="W238" i="10" s="1"/>
  <c r="S141" i="5"/>
  <c r="V238" i="10" s="1"/>
  <c r="R141" i="5"/>
  <c r="U238" i="10" s="1"/>
  <c r="Q141" i="5"/>
  <c r="T238" i="10" s="1"/>
  <c r="P141" i="5"/>
  <c r="S238" i="10" s="1"/>
  <c r="O141" i="5"/>
  <c r="R238" i="10" s="1"/>
  <c r="N141" i="5"/>
  <c r="L141" i="5"/>
  <c r="Z236" i="10" s="1"/>
  <c r="K141" i="5"/>
  <c r="Y236" i="10" s="1"/>
  <c r="J141" i="5"/>
  <c r="X236" i="10" s="1"/>
  <c r="I141" i="5"/>
  <c r="W236" i="10" s="1"/>
  <c r="H141" i="5"/>
  <c r="V236" i="10" s="1"/>
  <c r="G141" i="5"/>
  <c r="U236" i="10" s="1"/>
  <c r="F141" i="5"/>
  <c r="T236" i="10" s="1"/>
  <c r="E141" i="5"/>
  <c r="S236" i="10" s="1"/>
  <c r="D141" i="5"/>
  <c r="R236" i="10" s="1"/>
  <c r="AG140" i="5"/>
  <c r="AF140" i="5"/>
  <c r="AE140" i="5"/>
  <c r="AD140" i="5"/>
  <c r="AC140" i="5"/>
  <c r="AB140" i="5"/>
  <c r="AA140" i="5"/>
  <c r="Z140" i="5"/>
  <c r="Y140" i="5"/>
  <c r="AA28" i="16" s="1"/>
  <c r="W140" i="5"/>
  <c r="V140" i="5"/>
  <c r="U140" i="5"/>
  <c r="T140" i="5"/>
  <c r="S140" i="5"/>
  <c r="R140" i="5"/>
  <c r="Q140" i="5"/>
  <c r="P140" i="5"/>
  <c r="O140" i="5"/>
  <c r="N140" i="5"/>
  <c r="P28" i="16" s="1"/>
  <c r="L140" i="5"/>
  <c r="K140" i="5"/>
  <c r="J140" i="5"/>
  <c r="I140" i="5"/>
  <c r="H140" i="5"/>
  <c r="G140" i="5"/>
  <c r="F140" i="5"/>
  <c r="E140" i="5"/>
  <c r="D140" i="5"/>
  <c r="AG139" i="5"/>
  <c r="J202" i="10" s="1"/>
  <c r="AF139" i="5"/>
  <c r="I202" i="10" s="1"/>
  <c r="AE139" i="5"/>
  <c r="H202" i="10" s="1"/>
  <c r="AD139" i="5"/>
  <c r="G202" i="10" s="1"/>
  <c r="AC139" i="5"/>
  <c r="F202" i="10" s="1"/>
  <c r="AB139" i="5"/>
  <c r="E202" i="10" s="1"/>
  <c r="AA139" i="5"/>
  <c r="D202" i="10" s="1"/>
  <c r="Z139" i="5"/>
  <c r="C202" i="10" s="1"/>
  <c r="Y139" i="5"/>
  <c r="W139" i="5"/>
  <c r="K200" i="10" s="1"/>
  <c r="V139" i="5"/>
  <c r="J200" i="10" s="1"/>
  <c r="U139" i="5"/>
  <c r="I200" i="10" s="1"/>
  <c r="T139" i="5"/>
  <c r="H200" i="10" s="1"/>
  <c r="S139" i="5"/>
  <c r="G200" i="10" s="1"/>
  <c r="R139" i="5"/>
  <c r="F200" i="10" s="1"/>
  <c r="Q139" i="5"/>
  <c r="E200" i="10" s="1"/>
  <c r="P139" i="5"/>
  <c r="D200" i="10" s="1"/>
  <c r="O139" i="5"/>
  <c r="C200" i="10" s="1"/>
  <c r="N139" i="5"/>
  <c r="L139" i="5"/>
  <c r="K198" i="10" s="1"/>
  <c r="K139" i="5"/>
  <c r="J198" i="10" s="1"/>
  <c r="J139" i="5"/>
  <c r="I198" i="10" s="1"/>
  <c r="I139" i="5"/>
  <c r="H198" i="10" s="1"/>
  <c r="H139" i="5"/>
  <c r="G198" i="10" s="1"/>
  <c r="G139" i="5"/>
  <c r="F198" i="10" s="1"/>
  <c r="F139" i="5"/>
  <c r="E198" i="10" s="1"/>
  <c r="E139" i="5"/>
  <c r="D198" i="10" s="1"/>
  <c r="D139" i="5"/>
  <c r="C198" i="10" s="1"/>
  <c r="AG138" i="5"/>
  <c r="AF138" i="5"/>
  <c r="AE138" i="5"/>
  <c r="AD138" i="5"/>
  <c r="AC138" i="5"/>
  <c r="AB138" i="5"/>
  <c r="AA138" i="5"/>
  <c r="Z138" i="5"/>
  <c r="Y138" i="5"/>
  <c r="AA27" i="16" s="1"/>
  <c r="W138" i="5"/>
  <c r="V138" i="5"/>
  <c r="U138" i="5"/>
  <c r="T138" i="5"/>
  <c r="S138" i="5"/>
  <c r="R138" i="5"/>
  <c r="Q138" i="5"/>
  <c r="P138" i="5"/>
  <c r="O138" i="5"/>
  <c r="N138" i="5"/>
  <c r="P27" i="16" s="1"/>
  <c r="L138" i="5"/>
  <c r="K138" i="5"/>
  <c r="J138" i="5"/>
  <c r="I138" i="5"/>
  <c r="H138" i="5"/>
  <c r="G138" i="5"/>
  <c r="F138" i="5"/>
  <c r="E138" i="5"/>
  <c r="D138" i="5"/>
  <c r="AG137" i="5"/>
  <c r="Y222" i="10" s="1"/>
  <c r="AF137" i="5"/>
  <c r="X222" i="10" s="1"/>
  <c r="AE137" i="5"/>
  <c r="W222" i="10" s="1"/>
  <c r="AD137" i="5"/>
  <c r="V222" i="10" s="1"/>
  <c r="AC137" i="5"/>
  <c r="U222" i="10" s="1"/>
  <c r="AB137" i="5"/>
  <c r="T222" i="10" s="1"/>
  <c r="AA137" i="5"/>
  <c r="S222" i="10" s="1"/>
  <c r="Z137" i="5"/>
  <c r="R222" i="10" s="1"/>
  <c r="Y137" i="5"/>
  <c r="W137" i="5"/>
  <c r="Z220" i="10" s="1"/>
  <c r="V137" i="5"/>
  <c r="Y220" i="10" s="1"/>
  <c r="U137" i="5"/>
  <c r="X220" i="10" s="1"/>
  <c r="T137" i="5"/>
  <c r="W220" i="10" s="1"/>
  <c r="S137" i="5"/>
  <c r="V220" i="10" s="1"/>
  <c r="R137" i="5"/>
  <c r="U220" i="10" s="1"/>
  <c r="Q137" i="5"/>
  <c r="T220" i="10" s="1"/>
  <c r="P137" i="5"/>
  <c r="S220" i="10" s="1"/>
  <c r="O137" i="5"/>
  <c r="R220" i="10" s="1"/>
  <c r="N137" i="5"/>
  <c r="L137" i="5"/>
  <c r="Z218" i="10" s="1"/>
  <c r="K137" i="5"/>
  <c r="Y218" i="10" s="1"/>
  <c r="J137" i="5"/>
  <c r="X218" i="10" s="1"/>
  <c r="I137" i="5"/>
  <c r="W218" i="10" s="1"/>
  <c r="H137" i="5"/>
  <c r="V218" i="10" s="1"/>
  <c r="G137" i="5"/>
  <c r="U218" i="10" s="1"/>
  <c r="F137" i="5"/>
  <c r="T218" i="10" s="1"/>
  <c r="E137" i="5"/>
  <c r="S218" i="10" s="1"/>
  <c r="D137" i="5"/>
  <c r="R218" i="10" s="1"/>
  <c r="AG136" i="5"/>
  <c r="AF136" i="5"/>
  <c r="AE136" i="5"/>
  <c r="AD136" i="5"/>
  <c r="AC136" i="5"/>
  <c r="AB136" i="5"/>
  <c r="AA136" i="5"/>
  <c r="Z136" i="5"/>
  <c r="Y136" i="5"/>
  <c r="AA26" i="16" s="1"/>
  <c r="W136" i="5"/>
  <c r="V136" i="5"/>
  <c r="U136" i="5"/>
  <c r="T136" i="5"/>
  <c r="S136" i="5"/>
  <c r="R136" i="5"/>
  <c r="Q136" i="5"/>
  <c r="P136" i="5"/>
  <c r="O136" i="5"/>
  <c r="N136" i="5"/>
  <c r="P26" i="16" s="1"/>
  <c r="L136" i="5"/>
  <c r="K136" i="5"/>
  <c r="J136" i="5"/>
  <c r="I136" i="5"/>
  <c r="H136" i="5"/>
  <c r="G136" i="5"/>
  <c r="F136" i="5"/>
  <c r="E136" i="5"/>
  <c r="D136" i="5"/>
  <c r="AG135" i="5"/>
  <c r="J185" i="10" s="1"/>
  <c r="AF135" i="5"/>
  <c r="I185" i="10" s="1"/>
  <c r="AE135" i="5"/>
  <c r="H185" i="10" s="1"/>
  <c r="AD135" i="5"/>
  <c r="G185" i="10" s="1"/>
  <c r="AC135" i="5"/>
  <c r="F185" i="10" s="1"/>
  <c r="AB135" i="5"/>
  <c r="E185" i="10" s="1"/>
  <c r="AA135" i="5"/>
  <c r="D185" i="10" s="1"/>
  <c r="Z135" i="5"/>
  <c r="C185" i="10" s="1"/>
  <c r="Y135" i="5"/>
  <c r="W135" i="5"/>
  <c r="K183" i="10" s="1"/>
  <c r="V135" i="5"/>
  <c r="J183" i="10" s="1"/>
  <c r="U135" i="5"/>
  <c r="I183" i="10" s="1"/>
  <c r="T135" i="5"/>
  <c r="H183" i="10" s="1"/>
  <c r="S135" i="5"/>
  <c r="G183" i="10" s="1"/>
  <c r="R135" i="5"/>
  <c r="F183" i="10" s="1"/>
  <c r="Q135" i="5"/>
  <c r="E183" i="10" s="1"/>
  <c r="P135" i="5"/>
  <c r="D183" i="10" s="1"/>
  <c r="O135" i="5"/>
  <c r="C183" i="10" s="1"/>
  <c r="N135" i="5"/>
  <c r="L135" i="5"/>
  <c r="K181" i="10" s="1"/>
  <c r="K135" i="5"/>
  <c r="J181" i="10" s="1"/>
  <c r="J135" i="5"/>
  <c r="I181" i="10" s="1"/>
  <c r="I135" i="5"/>
  <c r="H181" i="10" s="1"/>
  <c r="H135" i="5"/>
  <c r="G181" i="10" s="1"/>
  <c r="G135" i="5"/>
  <c r="F181" i="10" s="1"/>
  <c r="F135" i="5"/>
  <c r="E181" i="10" s="1"/>
  <c r="E135" i="5"/>
  <c r="D181" i="10" s="1"/>
  <c r="D135" i="5"/>
  <c r="C181" i="10" s="1"/>
  <c r="AG134" i="5"/>
  <c r="AF134" i="5"/>
  <c r="AE134" i="5"/>
  <c r="AD134" i="5"/>
  <c r="AC134" i="5"/>
  <c r="AB134" i="5"/>
  <c r="AA134" i="5"/>
  <c r="Z134" i="5"/>
  <c r="Y134" i="5"/>
  <c r="AA25" i="16" s="1"/>
  <c r="W134" i="5"/>
  <c r="V134" i="5"/>
  <c r="U134" i="5"/>
  <c r="T134" i="5"/>
  <c r="S134" i="5"/>
  <c r="R134" i="5"/>
  <c r="Q134" i="5"/>
  <c r="P134" i="5"/>
  <c r="O134" i="5"/>
  <c r="N134" i="5"/>
  <c r="P25" i="16" s="1"/>
  <c r="L134" i="5"/>
  <c r="K134" i="5"/>
  <c r="J134" i="5"/>
  <c r="I134" i="5"/>
  <c r="H134" i="5"/>
  <c r="G134" i="5"/>
  <c r="F134" i="5"/>
  <c r="E134" i="5"/>
  <c r="D134" i="5"/>
  <c r="AG133" i="5"/>
  <c r="Y202" i="10" s="1"/>
  <c r="AF133" i="5"/>
  <c r="X202" i="10" s="1"/>
  <c r="AE133" i="5"/>
  <c r="W202" i="10" s="1"/>
  <c r="AD133" i="5"/>
  <c r="V202" i="10" s="1"/>
  <c r="AC133" i="5"/>
  <c r="U202" i="10" s="1"/>
  <c r="AB133" i="5"/>
  <c r="T202" i="10" s="1"/>
  <c r="AA133" i="5"/>
  <c r="S202" i="10" s="1"/>
  <c r="Z133" i="5"/>
  <c r="R202" i="10" s="1"/>
  <c r="Y133" i="5"/>
  <c r="W133" i="5"/>
  <c r="Z200" i="10" s="1"/>
  <c r="V133" i="5"/>
  <c r="Y200" i="10" s="1"/>
  <c r="U133" i="5"/>
  <c r="X200" i="10" s="1"/>
  <c r="T133" i="5"/>
  <c r="W200" i="10" s="1"/>
  <c r="S133" i="5"/>
  <c r="V200" i="10" s="1"/>
  <c r="R133" i="5"/>
  <c r="U200" i="10" s="1"/>
  <c r="Q133" i="5"/>
  <c r="T200" i="10" s="1"/>
  <c r="P133" i="5"/>
  <c r="S200" i="10" s="1"/>
  <c r="O133" i="5"/>
  <c r="R200" i="10" s="1"/>
  <c r="N133" i="5"/>
  <c r="L133" i="5"/>
  <c r="Z198" i="10" s="1"/>
  <c r="K133" i="5"/>
  <c r="Y198" i="10" s="1"/>
  <c r="J133" i="5"/>
  <c r="X198" i="10" s="1"/>
  <c r="I133" i="5"/>
  <c r="W198" i="10" s="1"/>
  <c r="H133" i="5"/>
  <c r="V198" i="10" s="1"/>
  <c r="G133" i="5"/>
  <c r="U198" i="10" s="1"/>
  <c r="F133" i="5"/>
  <c r="T198" i="10" s="1"/>
  <c r="E133" i="5"/>
  <c r="S198" i="10" s="1"/>
  <c r="D133" i="5"/>
  <c r="R198" i="10" s="1"/>
  <c r="AG132" i="5"/>
  <c r="AF132" i="5"/>
  <c r="AE132" i="5"/>
  <c r="AD132" i="5"/>
  <c r="AC132" i="5"/>
  <c r="AB132" i="5"/>
  <c r="AA132" i="5"/>
  <c r="Z132" i="5"/>
  <c r="Y132" i="5"/>
  <c r="AA24" i="16" s="1"/>
  <c r="W132" i="5"/>
  <c r="V132" i="5"/>
  <c r="U132" i="5"/>
  <c r="T132" i="5"/>
  <c r="S132" i="5"/>
  <c r="R132" i="5"/>
  <c r="Q132" i="5"/>
  <c r="P132" i="5"/>
  <c r="O132" i="5"/>
  <c r="N132" i="5"/>
  <c r="P24" i="16" s="1"/>
  <c r="L132" i="5"/>
  <c r="K132" i="5"/>
  <c r="J132" i="5"/>
  <c r="I132" i="5"/>
  <c r="H132" i="5"/>
  <c r="G132" i="5"/>
  <c r="F132" i="5"/>
  <c r="E132" i="5"/>
  <c r="D132" i="5"/>
  <c r="AG131" i="5"/>
  <c r="J168" i="10" s="1"/>
  <c r="AF131" i="5"/>
  <c r="I168" i="10" s="1"/>
  <c r="AE131" i="5"/>
  <c r="H168" i="10" s="1"/>
  <c r="AD131" i="5"/>
  <c r="G168" i="10" s="1"/>
  <c r="AC131" i="5"/>
  <c r="F168" i="10" s="1"/>
  <c r="AB131" i="5"/>
  <c r="E168" i="10" s="1"/>
  <c r="AA131" i="5"/>
  <c r="D168" i="10" s="1"/>
  <c r="Z131" i="5"/>
  <c r="C168" i="10" s="1"/>
  <c r="Y131" i="5"/>
  <c r="W131" i="5"/>
  <c r="K166" i="10" s="1"/>
  <c r="V131" i="5"/>
  <c r="J166" i="10" s="1"/>
  <c r="U131" i="5"/>
  <c r="I166" i="10" s="1"/>
  <c r="T131" i="5"/>
  <c r="H166" i="10" s="1"/>
  <c r="S131" i="5"/>
  <c r="G166" i="10" s="1"/>
  <c r="R131" i="5"/>
  <c r="F166" i="10" s="1"/>
  <c r="Q131" i="5"/>
  <c r="E166" i="10" s="1"/>
  <c r="P131" i="5"/>
  <c r="D166" i="10" s="1"/>
  <c r="O131" i="5"/>
  <c r="C166" i="10" s="1"/>
  <c r="N131" i="5"/>
  <c r="L131" i="5"/>
  <c r="K164" i="10" s="1"/>
  <c r="K131" i="5"/>
  <c r="J164" i="10" s="1"/>
  <c r="J131" i="5"/>
  <c r="I164" i="10" s="1"/>
  <c r="I131" i="5"/>
  <c r="H164" i="10" s="1"/>
  <c r="H131" i="5"/>
  <c r="G164" i="10" s="1"/>
  <c r="G131" i="5"/>
  <c r="F164" i="10" s="1"/>
  <c r="F131" i="5"/>
  <c r="E164" i="10" s="1"/>
  <c r="E131" i="5"/>
  <c r="D164" i="10" s="1"/>
  <c r="D131" i="5"/>
  <c r="C164" i="10" s="1"/>
  <c r="AG130" i="5"/>
  <c r="AF130" i="5"/>
  <c r="AE130" i="5"/>
  <c r="AD130" i="5"/>
  <c r="AC130" i="5"/>
  <c r="AB130" i="5"/>
  <c r="AA130" i="5"/>
  <c r="Z130" i="5"/>
  <c r="Y130" i="5"/>
  <c r="AA23" i="16" s="1"/>
  <c r="W130" i="5"/>
  <c r="V130" i="5"/>
  <c r="U130" i="5"/>
  <c r="T130" i="5"/>
  <c r="S130" i="5"/>
  <c r="R130" i="5"/>
  <c r="Q130" i="5"/>
  <c r="P130" i="5"/>
  <c r="O130" i="5"/>
  <c r="N130" i="5"/>
  <c r="P23" i="16" s="1"/>
  <c r="L130" i="5"/>
  <c r="K130" i="5"/>
  <c r="J130" i="5"/>
  <c r="I130" i="5"/>
  <c r="H130" i="5"/>
  <c r="G130" i="5"/>
  <c r="F130" i="5"/>
  <c r="E130" i="5"/>
  <c r="D130" i="5"/>
  <c r="AG129" i="5"/>
  <c r="Y185" i="10" s="1"/>
  <c r="AF129" i="5"/>
  <c r="X185" i="10" s="1"/>
  <c r="AE129" i="5"/>
  <c r="W185" i="10" s="1"/>
  <c r="AD129" i="5"/>
  <c r="V185" i="10" s="1"/>
  <c r="AC129" i="5"/>
  <c r="U185" i="10" s="1"/>
  <c r="AB129" i="5"/>
  <c r="T185" i="10" s="1"/>
  <c r="AA129" i="5"/>
  <c r="S185" i="10" s="1"/>
  <c r="Z129" i="5"/>
  <c r="R185" i="10" s="1"/>
  <c r="Y129" i="5"/>
  <c r="W129" i="5"/>
  <c r="Z183" i="10" s="1"/>
  <c r="V129" i="5"/>
  <c r="Y183" i="10" s="1"/>
  <c r="U129" i="5"/>
  <c r="X183" i="10" s="1"/>
  <c r="T129" i="5"/>
  <c r="W183" i="10" s="1"/>
  <c r="S129" i="5"/>
  <c r="V183" i="10" s="1"/>
  <c r="R129" i="5"/>
  <c r="U183" i="10" s="1"/>
  <c r="Q129" i="5"/>
  <c r="T183" i="10" s="1"/>
  <c r="P129" i="5"/>
  <c r="S183" i="10" s="1"/>
  <c r="O129" i="5"/>
  <c r="R183" i="10" s="1"/>
  <c r="N129" i="5"/>
  <c r="L129" i="5"/>
  <c r="Z181" i="10" s="1"/>
  <c r="K129" i="5"/>
  <c r="Y181" i="10" s="1"/>
  <c r="J129" i="5"/>
  <c r="X181" i="10" s="1"/>
  <c r="I129" i="5"/>
  <c r="W181" i="10" s="1"/>
  <c r="H129" i="5"/>
  <c r="V181" i="10" s="1"/>
  <c r="G129" i="5"/>
  <c r="U181" i="10" s="1"/>
  <c r="F129" i="5"/>
  <c r="T181" i="10" s="1"/>
  <c r="E129" i="5"/>
  <c r="S181" i="10" s="1"/>
  <c r="D129" i="5"/>
  <c r="R181" i="10" s="1"/>
  <c r="AG128" i="5"/>
  <c r="AF128" i="5"/>
  <c r="AE128" i="5"/>
  <c r="AD128" i="5"/>
  <c r="AC128" i="5"/>
  <c r="AB128" i="5"/>
  <c r="AA128" i="5"/>
  <c r="Z128" i="5"/>
  <c r="Y128" i="5"/>
  <c r="AA22" i="16" s="1"/>
  <c r="W128" i="5"/>
  <c r="V128" i="5"/>
  <c r="U128" i="5"/>
  <c r="T128" i="5"/>
  <c r="S128" i="5"/>
  <c r="R128" i="5"/>
  <c r="Q128" i="5"/>
  <c r="P128" i="5"/>
  <c r="O128" i="5"/>
  <c r="N128" i="5"/>
  <c r="P22" i="16" s="1"/>
  <c r="L128" i="5"/>
  <c r="K128" i="5"/>
  <c r="J128" i="5"/>
  <c r="I128" i="5"/>
  <c r="H128" i="5"/>
  <c r="G128" i="5"/>
  <c r="F128" i="5"/>
  <c r="E128" i="5"/>
  <c r="D128" i="5"/>
  <c r="AG127" i="5"/>
  <c r="J152" i="10" s="1"/>
  <c r="AF127" i="5"/>
  <c r="I152" i="10" s="1"/>
  <c r="AE127" i="5"/>
  <c r="H152" i="10" s="1"/>
  <c r="AD127" i="5"/>
  <c r="G152" i="10" s="1"/>
  <c r="AC127" i="5"/>
  <c r="F152" i="10" s="1"/>
  <c r="AB127" i="5"/>
  <c r="E152" i="10" s="1"/>
  <c r="AA127" i="5"/>
  <c r="D152" i="10" s="1"/>
  <c r="Z127" i="5"/>
  <c r="C152" i="10" s="1"/>
  <c r="Y127" i="5"/>
  <c r="W127" i="5"/>
  <c r="K150" i="10" s="1"/>
  <c r="V127" i="5"/>
  <c r="J150" i="10" s="1"/>
  <c r="U127" i="5"/>
  <c r="I150" i="10" s="1"/>
  <c r="T127" i="5"/>
  <c r="H150" i="10" s="1"/>
  <c r="S127" i="5"/>
  <c r="G150" i="10" s="1"/>
  <c r="R127" i="5"/>
  <c r="F150" i="10" s="1"/>
  <c r="Q127" i="5"/>
  <c r="E150" i="10" s="1"/>
  <c r="P127" i="5"/>
  <c r="D150" i="10" s="1"/>
  <c r="O127" i="5"/>
  <c r="C150" i="10" s="1"/>
  <c r="N127" i="5"/>
  <c r="L127" i="5"/>
  <c r="K148" i="10" s="1"/>
  <c r="K127" i="5"/>
  <c r="J148" i="10" s="1"/>
  <c r="J127" i="5"/>
  <c r="I148" i="10" s="1"/>
  <c r="I127" i="5"/>
  <c r="H148" i="10" s="1"/>
  <c r="H127" i="5"/>
  <c r="G148" i="10" s="1"/>
  <c r="G127" i="5"/>
  <c r="F148" i="10" s="1"/>
  <c r="F127" i="5"/>
  <c r="E148" i="10" s="1"/>
  <c r="E127" i="5"/>
  <c r="D148" i="10" s="1"/>
  <c r="D127" i="5"/>
  <c r="C148" i="10" s="1"/>
  <c r="AG126" i="5"/>
  <c r="AF126" i="5"/>
  <c r="AE126" i="5"/>
  <c r="AD126" i="5"/>
  <c r="AC126" i="5"/>
  <c r="AB126" i="5"/>
  <c r="AA126" i="5"/>
  <c r="Z126" i="5"/>
  <c r="Y126" i="5"/>
  <c r="AA21" i="16" s="1"/>
  <c r="W126" i="5"/>
  <c r="V126" i="5"/>
  <c r="U126" i="5"/>
  <c r="T126" i="5"/>
  <c r="S126" i="5"/>
  <c r="R126" i="5"/>
  <c r="Q126" i="5"/>
  <c r="P126" i="5"/>
  <c r="O126" i="5"/>
  <c r="N126" i="5"/>
  <c r="P21" i="16" s="1"/>
  <c r="L126" i="5"/>
  <c r="K126" i="5"/>
  <c r="J126" i="5"/>
  <c r="I126" i="5"/>
  <c r="H126" i="5"/>
  <c r="G126" i="5"/>
  <c r="F126" i="5"/>
  <c r="E126" i="5"/>
  <c r="D126" i="5"/>
  <c r="AG125" i="5"/>
  <c r="Y168" i="10" s="1"/>
  <c r="AF125" i="5"/>
  <c r="X168" i="10" s="1"/>
  <c r="AE125" i="5"/>
  <c r="W168" i="10" s="1"/>
  <c r="AD125" i="5"/>
  <c r="V168" i="10" s="1"/>
  <c r="AC125" i="5"/>
  <c r="U168" i="10" s="1"/>
  <c r="AB125" i="5"/>
  <c r="T168" i="10" s="1"/>
  <c r="AA125" i="5"/>
  <c r="S168" i="10" s="1"/>
  <c r="Z125" i="5"/>
  <c r="R168" i="10" s="1"/>
  <c r="Y125" i="5"/>
  <c r="W125" i="5"/>
  <c r="Z166" i="10" s="1"/>
  <c r="V125" i="5"/>
  <c r="Y166" i="10" s="1"/>
  <c r="U125" i="5"/>
  <c r="X166" i="10" s="1"/>
  <c r="T125" i="5"/>
  <c r="W166" i="10" s="1"/>
  <c r="S125" i="5"/>
  <c r="V166" i="10" s="1"/>
  <c r="R125" i="5"/>
  <c r="U166" i="10" s="1"/>
  <c r="Q125" i="5"/>
  <c r="T166" i="10" s="1"/>
  <c r="P125" i="5"/>
  <c r="S166" i="10" s="1"/>
  <c r="O125" i="5"/>
  <c r="R166" i="10" s="1"/>
  <c r="N125" i="5"/>
  <c r="L125" i="5"/>
  <c r="Z164" i="10" s="1"/>
  <c r="K125" i="5"/>
  <c r="Y164" i="10" s="1"/>
  <c r="J125" i="5"/>
  <c r="X164" i="10" s="1"/>
  <c r="I125" i="5"/>
  <c r="W164" i="10" s="1"/>
  <c r="H125" i="5"/>
  <c r="V164" i="10" s="1"/>
  <c r="G125" i="5"/>
  <c r="U164" i="10" s="1"/>
  <c r="F125" i="5"/>
  <c r="T164" i="10" s="1"/>
  <c r="E125" i="5"/>
  <c r="S164" i="10" s="1"/>
  <c r="D125" i="5"/>
  <c r="R164" i="10" s="1"/>
  <c r="AG124" i="5"/>
  <c r="AF124" i="5"/>
  <c r="AE124" i="5"/>
  <c r="AD124" i="5"/>
  <c r="AC124" i="5"/>
  <c r="AB124" i="5"/>
  <c r="AA124" i="5"/>
  <c r="Z124" i="5"/>
  <c r="Y124" i="5"/>
  <c r="AA20" i="16" s="1"/>
  <c r="W124" i="5"/>
  <c r="V124" i="5"/>
  <c r="U124" i="5"/>
  <c r="T124" i="5"/>
  <c r="S124" i="5"/>
  <c r="R124" i="5"/>
  <c r="Q124" i="5"/>
  <c r="P124" i="5"/>
  <c r="O124" i="5"/>
  <c r="N124" i="5"/>
  <c r="P20" i="16" s="1"/>
  <c r="L124" i="5"/>
  <c r="K124" i="5"/>
  <c r="J124" i="5"/>
  <c r="I124" i="5"/>
  <c r="H124" i="5"/>
  <c r="G124" i="5"/>
  <c r="F124" i="5"/>
  <c r="E124" i="5"/>
  <c r="D124" i="5"/>
  <c r="AG123" i="5"/>
  <c r="J130" i="10" s="1"/>
  <c r="AF123" i="5"/>
  <c r="I130" i="10" s="1"/>
  <c r="AE123" i="5"/>
  <c r="H130" i="10" s="1"/>
  <c r="AD123" i="5"/>
  <c r="G130" i="10" s="1"/>
  <c r="AC123" i="5"/>
  <c r="F130" i="10" s="1"/>
  <c r="AB123" i="5"/>
  <c r="E130" i="10" s="1"/>
  <c r="AA123" i="5"/>
  <c r="D130" i="10" s="1"/>
  <c r="Z123" i="5"/>
  <c r="C130" i="10" s="1"/>
  <c r="Y123" i="5"/>
  <c r="W123" i="5"/>
  <c r="K128" i="10" s="1"/>
  <c r="V123" i="5"/>
  <c r="J128" i="10" s="1"/>
  <c r="U123" i="5"/>
  <c r="I128" i="10" s="1"/>
  <c r="T123" i="5"/>
  <c r="H128" i="10" s="1"/>
  <c r="S123" i="5"/>
  <c r="G128" i="10" s="1"/>
  <c r="R123" i="5"/>
  <c r="F128" i="10" s="1"/>
  <c r="Q123" i="5"/>
  <c r="E128" i="10" s="1"/>
  <c r="P123" i="5"/>
  <c r="D128" i="10" s="1"/>
  <c r="O123" i="5"/>
  <c r="C128" i="10" s="1"/>
  <c r="N123" i="5"/>
  <c r="L123" i="5"/>
  <c r="K126" i="10" s="1"/>
  <c r="K123" i="5"/>
  <c r="J126" i="10" s="1"/>
  <c r="J123" i="5"/>
  <c r="I126" i="10" s="1"/>
  <c r="I123" i="5"/>
  <c r="H126" i="10" s="1"/>
  <c r="H123" i="5"/>
  <c r="G126" i="10" s="1"/>
  <c r="G123" i="5"/>
  <c r="F126" i="10" s="1"/>
  <c r="F123" i="5"/>
  <c r="E126" i="10" s="1"/>
  <c r="E123" i="5"/>
  <c r="D126" i="10" s="1"/>
  <c r="D123" i="5"/>
  <c r="C126" i="10" s="1"/>
  <c r="AG122" i="5"/>
  <c r="AF122" i="5"/>
  <c r="AE122" i="5"/>
  <c r="AD122" i="5"/>
  <c r="AC122" i="5"/>
  <c r="AB122" i="5"/>
  <c r="AA122" i="5"/>
  <c r="Z122" i="5"/>
  <c r="Y122" i="5"/>
  <c r="AA19" i="16" s="1"/>
  <c r="W122" i="5"/>
  <c r="V122" i="5"/>
  <c r="U122" i="5"/>
  <c r="T122" i="5"/>
  <c r="S122" i="5"/>
  <c r="R122" i="5"/>
  <c r="Q122" i="5"/>
  <c r="P122" i="5"/>
  <c r="O122" i="5"/>
  <c r="N122" i="5"/>
  <c r="P19" i="16" s="1"/>
  <c r="L122" i="5"/>
  <c r="K122" i="5"/>
  <c r="J122" i="5"/>
  <c r="I122" i="5"/>
  <c r="H122" i="5"/>
  <c r="G122" i="5"/>
  <c r="F122" i="5"/>
  <c r="E122" i="5"/>
  <c r="D122" i="5"/>
  <c r="AG121" i="5"/>
  <c r="Y152" i="10" s="1"/>
  <c r="AF121" i="5"/>
  <c r="X152" i="10" s="1"/>
  <c r="AE121" i="5"/>
  <c r="W152" i="10" s="1"/>
  <c r="AD121" i="5"/>
  <c r="V152" i="10" s="1"/>
  <c r="AC121" i="5"/>
  <c r="U152" i="10" s="1"/>
  <c r="AB121" i="5"/>
  <c r="T152" i="10" s="1"/>
  <c r="AA121" i="5"/>
  <c r="S152" i="10" s="1"/>
  <c r="Z121" i="5"/>
  <c r="R152" i="10" s="1"/>
  <c r="Y121" i="5"/>
  <c r="W121" i="5"/>
  <c r="Z150" i="10" s="1"/>
  <c r="V121" i="5"/>
  <c r="Y150" i="10" s="1"/>
  <c r="U121" i="5"/>
  <c r="X150" i="10" s="1"/>
  <c r="T121" i="5"/>
  <c r="W150" i="10" s="1"/>
  <c r="S121" i="5"/>
  <c r="V150" i="10" s="1"/>
  <c r="R121" i="5"/>
  <c r="U150" i="10" s="1"/>
  <c r="Q121" i="5"/>
  <c r="T150" i="10" s="1"/>
  <c r="P121" i="5"/>
  <c r="S150" i="10" s="1"/>
  <c r="O121" i="5"/>
  <c r="R150" i="10" s="1"/>
  <c r="N121" i="5"/>
  <c r="L121" i="5"/>
  <c r="Z148" i="10" s="1"/>
  <c r="K121" i="5"/>
  <c r="Y148" i="10" s="1"/>
  <c r="J121" i="5"/>
  <c r="X148" i="10" s="1"/>
  <c r="I121" i="5"/>
  <c r="W148" i="10" s="1"/>
  <c r="H121" i="5"/>
  <c r="V148" i="10" s="1"/>
  <c r="G121" i="5"/>
  <c r="U148" i="10" s="1"/>
  <c r="F121" i="5"/>
  <c r="T148" i="10" s="1"/>
  <c r="E121" i="5"/>
  <c r="S148" i="10" s="1"/>
  <c r="D121" i="5"/>
  <c r="R148" i="10" s="1"/>
  <c r="AG120" i="5"/>
  <c r="AF120" i="5"/>
  <c r="AE120" i="5"/>
  <c r="AD120" i="5"/>
  <c r="AC120" i="5"/>
  <c r="AB120" i="5"/>
  <c r="AA120" i="5"/>
  <c r="Z120" i="5"/>
  <c r="Y120" i="5"/>
  <c r="AA18" i="16" s="1"/>
  <c r="W120" i="5"/>
  <c r="V120" i="5"/>
  <c r="U120" i="5"/>
  <c r="T120" i="5"/>
  <c r="S120" i="5"/>
  <c r="R120" i="5"/>
  <c r="Q120" i="5"/>
  <c r="P120" i="5"/>
  <c r="O120" i="5"/>
  <c r="N120" i="5"/>
  <c r="P18" i="16" s="1"/>
  <c r="L120" i="5"/>
  <c r="K120" i="5"/>
  <c r="J120" i="5"/>
  <c r="I120" i="5"/>
  <c r="H120" i="5"/>
  <c r="G120" i="5"/>
  <c r="F120" i="5"/>
  <c r="E120" i="5"/>
  <c r="D120" i="5"/>
  <c r="AG119" i="5"/>
  <c r="J114" i="10" s="1"/>
  <c r="AF119" i="5"/>
  <c r="I114" i="10" s="1"/>
  <c r="AE119" i="5"/>
  <c r="H114" i="10" s="1"/>
  <c r="AD119" i="5"/>
  <c r="G114" i="10" s="1"/>
  <c r="AC119" i="5"/>
  <c r="F114" i="10" s="1"/>
  <c r="AB119" i="5"/>
  <c r="E114" i="10" s="1"/>
  <c r="AA119" i="5"/>
  <c r="D114" i="10" s="1"/>
  <c r="Z119" i="5"/>
  <c r="C114" i="10" s="1"/>
  <c r="Y119" i="5"/>
  <c r="W119" i="5"/>
  <c r="K112" i="10" s="1"/>
  <c r="V119" i="5"/>
  <c r="J112" i="10" s="1"/>
  <c r="U119" i="5"/>
  <c r="I112" i="10" s="1"/>
  <c r="T119" i="5"/>
  <c r="H112" i="10" s="1"/>
  <c r="S119" i="5"/>
  <c r="G112" i="10" s="1"/>
  <c r="R119" i="5"/>
  <c r="F112" i="10" s="1"/>
  <c r="Q119" i="5"/>
  <c r="E112" i="10" s="1"/>
  <c r="P119" i="5"/>
  <c r="D112" i="10" s="1"/>
  <c r="O119" i="5"/>
  <c r="C112" i="10" s="1"/>
  <c r="N119" i="5"/>
  <c r="L119" i="5"/>
  <c r="K110" i="10" s="1"/>
  <c r="K119" i="5"/>
  <c r="J110" i="10" s="1"/>
  <c r="J119" i="5"/>
  <c r="I110" i="10" s="1"/>
  <c r="I119" i="5"/>
  <c r="H110" i="10" s="1"/>
  <c r="H119" i="5"/>
  <c r="G110" i="10" s="1"/>
  <c r="G119" i="5"/>
  <c r="F110" i="10" s="1"/>
  <c r="F119" i="5"/>
  <c r="E110" i="10" s="1"/>
  <c r="E119" i="5"/>
  <c r="D110" i="10" s="1"/>
  <c r="D119" i="5"/>
  <c r="C110" i="10" s="1"/>
  <c r="AG118" i="5"/>
  <c r="AF118" i="5"/>
  <c r="AE118" i="5"/>
  <c r="AD118" i="5"/>
  <c r="AC118" i="5"/>
  <c r="AB118" i="5"/>
  <c r="AA118" i="5"/>
  <c r="Z118" i="5"/>
  <c r="Y118" i="5"/>
  <c r="AA17" i="16" s="1"/>
  <c r="W118" i="5"/>
  <c r="V118" i="5"/>
  <c r="U118" i="5"/>
  <c r="T118" i="5"/>
  <c r="S118" i="5"/>
  <c r="R118" i="5"/>
  <c r="Q118" i="5"/>
  <c r="P118" i="5"/>
  <c r="O118" i="5"/>
  <c r="N118" i="5"/>
  <c r="P17" i="16" s="1"/>
  <c r="L118" i="5"/>
  <c r="K118" i="5"/>
  <c r="J118" i="5"/>
  <c r="I118" i="5"/>
  <c r="H118" i="5"/>
  <c r="G118" i="5"/>
  <c r="F118" i="5"/>
  <c r="E118" i="5"/>
  <c r="D118" i="5"/>
  <c r="AG117" i="5"/>
  <c r="Y130" i="10" s="1"/>
  <c r="AF117" i="5"/>
  <c r="X130" i="10" s="1"/>
  <c r="AE117" i="5"/>
  <c r="W130" i="10" s="1"/>
  <c r="AD117" i="5"/>
  <c r="V130" i="10" s="1"/>
  <c r="AC117" i="5"/>
  <c r="U130" i="10" s="1"/>
  <c r="AB117" i="5"/>
  <c r="T130" i="10" s="1"/>
  <c r="AA117" i="5"/>
  <c r="S130" i="10" s="1"/>
  <c r="Z117" i="5"/>
  <c r="R130" i="10" s="1"/>
  <c r="Y117" i="5"/>
  <c r="W117" i="5"/>
  <c r="Z128" i="10" s="1"/>
  <c r="V117" i="5"/>
  <c r="Y128" i="10" s="1"/>
  <c r="U117" i="5"/>
  <c r="X128" i="10" s="1"/>
  <c r="T117" i="5"/>
  <c r="W128" i="10" s="1"/>
  <c r="S117" i="5"/>
  <c r="V128" i="10" s="1"/>
  <c r="R117" i="5"/>
  <c r="U128" i="10" s="1"/>
  <c r="Q117" i="5"/>
  <c r="T128" i="10" s="1"/>
  <c r="P117" i="5"/>
  <c r="S128" i="10" s="1"/>
  <c r="O117" i="5"/>
  <c r="R128" i="10" s="1"/>
  <c r="N117" i="5"/>
  <c r="L117" i="5"/>
  <c r="Z126" i="10" s="1"/>
  <c r="K117" i="5"/>
  <c r="Y126" i="10" s="1"/>
  <c r="J117" i="5"/>
  <c r="X126" i="10" s="1"/>
  <c r="I117" i="5"/>
  <c r="W126" i="10" s="1"/>
  <c r="H117" i="5"/>
  <c r="V126" i="10" s="1"/>
  <c r="G117" i="5"/>
  <c r="U126" i="10" s="1"/>
  <c r="F117" i="5"/>
  <c r="T126" i="10" s="1"/>
  <c r="E117" i="5"/>
  <c r="S126" i="10" s="1"/>
  <c r="D117" i="5"/>
  <c r="R126" i="10" s="1"/>
  <c r="AG116" i="5"/>
  <c r="AF116" i="5"/>
  <c r="AE116" i="5"/>
  <c r="AD116" i="5"/>
  <c r="AC116" i="5"/>
  <c r="AB116" i="5"/>
  <c r="AA116" i="5"/>
  <c r="Z116" i="5"/>
  <c r="Y116" i="5"/>
  <c r="AA16" i="16" s="1"/>
  <c r="W116" i="5"/>
  <c r="V116" i="5"/>
  <c r="U116" i="5"/>
  <c r="T116" i="5"/>
  <c r="S116" i="5"/>
  <c r="R116" i="5"/>
  <c r="Q116" i="5"/>
  <c r="P116" i="5"/>
  <c r="O116" i="5"/>
  <c r="N116" i="5"/>
  <c r="P16" i="16" s="1"/>
  <c r="L116" i="5"/>
  <c r="K116" i="5"/>
  <c r="J116" i="5"/>
  <c r="I116" i="5"/>
  <c r="H116" i="5"/>
  <c r="G116" i="5"/>
  <c r="F116" i="5"/>
  <c r="E116" i="5"/>
  <c r="D116" i="5"/>
  <c r="AG115" i="5"/>
  <c r="J95" i="10" s="1"/>
  <c r="AF115" i="5"/>
  <c r="I95" i="10" s="1"/>
  <c r="AE115" i="5"/>
  <c r="H95" i="10" s="1"/>
  <c r="AD115" i="5"/>
  <c r="G95" i="10" s="1"/>
  <c r="AC115" i="5"/>
  <c r="F95" i="10" s="1"/>
  <c r="AB115" i="5"/>
  <c r="E95" i="10" s="1"/>
  <c r="AA115" i="5"/>
  <c r="D95" i="10" s="1"/>
  <c r="Z115" i="5"/>
  <c r="C95" i="10" s="1"/>
  <c r="Y115" i="5"/>
  <c r="W115" i="5"/>
  <c r="K93" i="10" s="1"/>
  <c r="V115" i="5"/>
  <c r="J93" i="10" s="1"/>
  <c r="U115" i="5"/>
  <c r="I93" i="10" s="1"/>
  <c r="T115" i="5"/>
  <c r="H93" i="10" s="1"/>
  <c r="S115" i="5"/>
  <c r="G93" i="10" s="1"/>
  <c r="R115" i="5"/>
  <c r="F93" i="10" s="1"/>
  <c r="Q115" i="5"/>
  <c r="E93" i="10" s="1"/>
  <c r="P115" i="5"/>
  <c r="D93" i="10" s="1"/>
  <c r="O115" i="5"/>
  <c r="C93" i="10" s="1"/>
  <c r="N115" i="5"/>
  <c r="L115" i="5"/>
  <c r="K91" i="10" s="1"/>
  <c r="K115" i="5"/>
  <c r="J91" i="10" s="1"/>
  <c r="J115" i="5"/>
  <c r="I91" i="10" s="1"/>
  <c r="I115" i="5"/>
  <c r="H91" i="10" s="1"/>
  <c r="H115" i="5"/>
  <c r="G91" i="10" s="1"/>
  <c r="G115" i="5"/>
  <c r="F91" i="10" s="1"/>
  <c r="F115" i="5"/>
  <c r="E91" i="10" s="1"/>
  <c r="E115" i="5"/>
  <c r="D91" i="10" s="1"/>
  <c r="D115" i="5"/>
  <c r="C91" i="10" s="1"/>
  <c r="AG114" i="5"/>
  <c r="AF114" i="5"/>
  <c r="AE114" i="5"/>
  <c r="AD114" i="5"/>
  <c r="AC114" i="5"/>
  <c r="AB114" i="5"/>
  <c r="AA114" i="5"/>
  <c r="Z114" i="5"/>
  <c r="Y114" i="5"/>
  <c r="AA15" i="16" s="1"/>
  <c r="W114" i="5"/>
  <c r="V114" i="5"/>
  <c r="U114" i="5"/>
  <c r="T114" i="5"/>
  <c r="S114" i="5"/>
  <c r="R114" i="5"/>
  <c r="Q114" i="5"/>
  <c r="P114" i="5"/>
  <c r="O114" i="5"/>
  <c r="N114" i="5"/>
  <c r="P15" i="16" s="1"/>
  <c r="L114" i="5"/>
  <c r="K114" i="5"/>
  <c r="J114" i="5"/>
  <c r="I114" i="5"/>
  <c r="H114" i="5"/>
  <c r="G114" i="5"/>
  <c r="F114" i="5"/>
  <c r="E114" i="5"/>
  <c r="D114" i="5"/>
  <c r="AG113" i="5"/>
  <c r="Y114" i="10" s="1"/>
  <c r="AF113" i="5"/>
  <c r="X114" i="10" s="1"/>
  <c r="AE113" i="5"/>
  <c r="W114" i="10" s="1"/>
  <c r="AD113" i="5"/>
  <c r="V114" i="10" s="1"/>
  <c r="AC113" i="5"/>
  <c r="U114" i="10" s="1"/>
  <c r="AB113" i="5"/>
  <c r="T114" i="10" s="1"/>
  <c r="AA113" i="5"/>
  <c r="S114" i="10" s="1"/>
  <c r="Z113" i="5"/>
  <c r="R114" i="10" s="1"/>
  <c r="Y113" i="5"/>
  <c r="W113" i="5"/>
  <c r="Z112" i="10" s="1"/>
  <c r="V113" i="5"/>
  <c r="Y112" i="10" s="1"/>
  <c r="U113" i="5"/>
  <c r="X112" i="10" s="1"/>
  <c r="T113" i="5"/>
  <c r="W112" i="10" s="1"/>
  <c r="S113" i="5"/>
  <c r="V112" i="10" s="1"/>
  <c r="R113" i="5"/>
  <c r="U112" i="10" s="1"/>
  <c r="Q113" i="5"/>
  <c r="T112" i="10" s="1"/>
  <c r="P113" i="5"/>
  <c r="S112" i="10" s="1"/>
  <c r="O113" i="5"/>
  <c r="R112" i="10" s="1"/>
  <c r="N113" i="5"/>
  <c r="L113" i="5"/>
  <c r="Z110" i="10" s="1"/>
  <c r="K113" i="5"/>
  <c r="Y110" i="10" s="1"/>
  <c r="J113" i="5"/>
  <c r="X110" i="10" s="1"/>
  <c r="I113" i="5"/>
  <c r="W110" i="10" s="1"/>
  <c r="H113" i="5"/>
  <c r="V110" i="10" s="1"/>
  <c r="G113" i="5"/>
  <c r="U110" i="10" s="1"/>
  <c r="F113" i="5"/>
  <c r="T110" i="10" s="1"/>
  <c r="E113" i="5"/>
  <c r="S110" i="10" s="1"/>
  <c r="D113" i="5"/>
  <c r="R110" i="10" s="1"/>
  <c r="AG112" i="5"/>
  <c r="AF112" i="5"/>
  <c r="AE112" i="5"/>
  <c r="AD112" i="5"/>
  <c r="AC112" i="5"/>
  <c r="AB112" i="5"/>
  <c r="AA112" i="5"/>
  <c r="Z112" i="5"/>
  <c r="Y112" i="5"/>
  <c r="AA14" i="16" s="1"/>
  <c r="W112" i="5"/>
  <c r="V112" i="5"/>
  <c r="U112" i="5"/>
  <c r="T112" i="5"/>
  <c r="S112" i="5"/>
  <c r="R112" i="5"/>
  <c r="Q112" i="5"/>
  <c r="P112" i="5"/>
  <c r="O112" i="5"/>
  <c r="N112" i="5"/>
  <c r="P14" i="16" s="1"/>
  <c r="L112" i="5"/>
  <c r="K112" i="5"/>
  <c r="J112" i="5"/>
  <c r="I112" i="5"/>
  <c r="H112" i="5"/>
  <c r="G112" i="5"/>
  <c r="F112" i="5"/>
  <c r="E112" i="5"/>
  <c r="D112" i="5"/>
  <c r="AG111" i="5"/>
  <c r="J77" i="10" s="1"/>
  <c r="AF111" i="5"/>
  <c r="I77" i="10" s="1"/>
  <c r="AE111" i="5"/>
  <c r="H77" i="10" s="1"/>
  <c r="AD111" i="5"/>
  <c r="G77" i="10" s="1"/>
  <c r="AC111" i="5"/>
  <c r="F77" i="10" s="1"/>
  <c r="AB111" i="5"/>
  <c r="E77" i="10" s="1"/>
  <c r="AA111" i="5"/>
  <c r="D77" i="10" s="1"/>
  <c r="Z111" i="5"/>
  <c r="C77" i="10" s="1"/>
  <c r="Y111" i="5"/>
  <c r="W111" i="5"/>
  <c r="K75" i="10" s="1"/>
  <c r="V111" i="5"/>
  <c r="J75" i="10" s="1"/>
  <c r="U111" i="5"/>
  <c r="I75" i="10" s="1"/>
  <c r="T111" i="5"/>
  <c r="H75" i="10" s="1"/>
  <c r="S111" i="5"/>
  <c r="G75" i="10" s="1"/>
  <c r="R111" i="5"/>
  <c r="F75" i="10" s="1"/>
  <c r="Q111" i="5"/>
  <c r="E75" i="10" s="1"/>
  <c r="P111" i="5"/>
  <c r="D75" i="10" s="1"/>
  <c r="O111" i="5"/>
  <c r="C75" i="10" s="1"/>
  <c r="N111" i="5"/>
  <c r="L111" i="5"/>
  <c r="K73" i="10" s="1"/>
  <c r="K111" i="5"/>
  <c r="J73" i="10" s="1"/>
  <c r="J111" i="5"/>
  <c r="I73" i="10" s="1"/>
  <c r="I111" i="5"/>
  <c r="H73" i="10" s="1"/>
  <c r="H111" i="5"/>
  <c r="G73" i="10" s="1"/>
  <c r="G111" i="5"/>
  <c r="F73" i="10" s="1"/>
  <c r="F111" i="5"/>
  <c r="E73" i="10" s="1"/>
  <c r="E111" i="5"/>
  <c r="D73" i="10" s="1"/>
  <c r="D111" i="5"/>
  <c r="C73" i="10" s="1"/>
  <c r="AG110" i="5"/>
  <c r="AF110" i="5"/>
  <c r="AE110" i="5"/>
  <c r="AD110" i="5"/>
  <c r="AC110" i="5"/>
  <c r="AB110" i="5"/>
  <c r="AA110" i="5"/>
  <c r="Z110" i="5"/>
  <c r="Y110" i="5"/>
  <c r="AA13" i="16" s="1"/>
  <c r="W110" i="5"/>
  <c r="V110" i="5"/>
  <c r="U110" i="5"/>
  <c r="T110" i="5"/>
  <c r="S110" i="5"/>
  <c r="R110" i="5"/>
  <c r="Q110" i="5"/>
  <c r="P110" i="5"/>
  <c r="O110" i="5"/>
  <c r="N110" i="5"/>
  <c r="P13" i="16" s="1"/>
  <c r="L110" i="5"/>
  <c r="K110" i="5"/>
  <c r="J110" i="5"/>
  <c r="I110" i="5"/>
  <c r="H110" i="5"/>
  <c r="G110" i="5"/>
  <c r="F110" i="5"/>
  <c r="E110" i="5"/>
  <c r="D110" i="5"/>
  <c r="AG109" i="5"/>
  <c r="Y95" i="10" s="1"/>
  <c r="AF109" i="5"/>
  <c r="X95" i="10" s="1"/>
  <c r="AE109" i="5"/>
  <c r="W95" i="10" s="1"/>
  <c r="AD109" i="5"/>
  <c r="V95" i="10" s="1"/>
  <c r="AC109" i="5"/>
  <c r="U95" i="10" s="1"/>
  <c r="AB109" i="5"/>
  <c r="T95" i="10" s="1"/>
  <c r="AA109" i="5"/>
  <c r="S95" i="10" s="1"/>
  <c r="Z109" i="5"/>
  <c r="R95" i="10" s="1"/>
  <c r="Y109" i="5"/>
  <c r="W109" i="5"/>
  <c r="Z93" i="10" s="1"/>
  <c r="V109" i="5"/>
  <c r="Y93" i="10" s="1"/>
  <c r="U109" i="5"/>
  <c r="X93" i="10" s="1"/>
  <c r="T109" i="5"/>
  <c r="W93" i="10" s="1"/>
  <c r="S109" i="5"/>
  <c r="V93" i="10" s="1"/>
  <c r="R109" i="5"/>
  <c r="U93" i="10" s="1"/>
  <c r="Q109" i="5"/>
  <c r="T93" i="10" s="1"/>
  <c r="P109" i="5"/>
  <c r="S93" i="10" s="1"/>
  <c r="O109" i="5"/>
  <c r="R93" i="10" s="1"/>
  <c r="N109" i="5"/>
  <c r="L109" i="5"/>
  <c r="Z91" i="10" s="1"/>
  <c r="K109" i="5"/>
  <c r="Y91" i="10" s="1"/>
  <c r="J109" i="5"/>
  <c r="X91" i="10" s="1"/>
  <c r="I109" i="5"/>
  <c r="W91" i="10" s="1"/>
  <c r="H109" i="5"/>
  <c r="V91" i="10" s="1"/>
  <c r="G109" i="5"/>
  <c r="U91" i="10" s="1"/>
  <c r="F109" i="5"/>
  <c r="T91" i="10" s="1"/>
  <c r="E109" i="5"/>
  <c r="S91" i="10" s="1"/>
  <c r="D109" i="5"/>
  <c r="R91" i="10" s="1"/>
  <c r="AG108" i="5"/>
  <c r="AF108" i="5"/>
  <c r="AE108" i="5"/>
  <c r="AD108" i="5"/>
  <c r="AC108" i="5"/>
  <c r="AB108" i="5"/>
  <c r="AA108" i="5"/>
  <c r="Z108" i="5"/>
  <c r="Y108" i="5"/>
  <c r="AA12" i="16" s="1"/>
  <c r="W108" i="5"/>
  <c r="V108" i="5"/>
  <c r="U108" i="5"/>
  <c r="T108" i="5"/>
  <c r="S108" i="5"/>
  <c r="R108" i="5"/>
  <c r="Q108" i="5"/>
  <c r="P108" i="5"/>
  <c r="O108" i="5"/>
  <c r="N108" i="5"/>
  <c r="P12" i="16" s="1"/>
  <c r="L108" i="5"/>
  <c r="K108" i="5"/>
  <c r="J108" i="5"/>
  <c r="I108" i="5"/>
  <c r="H108" i="5"/>
  <c r="G108" i="5"/>
  <c r="F108" i="5"/>
  <c r="E108" i="5"/>
  <c r="D108" i="5"/>
  <c r="AG107" i="5"/>
  <c r="J58" i="10" s="1"/>
  <c r="AF107" i="5"/>
  <c r="I58" i="10" s="1"/>
  <c r="AE107" i="5"/>
  <c r="H58" i="10" s="1"/>
  <c r="AD107" i="5"/>
  <c r="G58" i="10" s="1"/>
  <c r="AC107" i="5"/>
  <c r="F58" i="10" s="1"/>
  <c r="AB107" i="5"/>
  <c r="E58" i="10" s="1"/>
  <c r="AA107" i="5"/>
  <c r="D58" i="10" s="1"/>
  <c r="Z107" i="5"/>
  <c r="C58" i="10" s="1"/>
  <c r="Y107" i="5"/>
  <c r="W107" i="5"/>
  <c r="K56" i="10" s="1"/>
  <c r="V107" i="5"/>
  <c r="J56" i="10" s="1"/>
  <c r="U107" i="5"/>
  <c r="I56" i="10" s="1"/>
  <c r="T107" i="5"/>
  <c r="H56" i="10" s="1"/>
  <c r="S107" i="5"/>
  <c r="G56" i="10" s="1"/>
  <c r="R107" i="5"/>
  <c r="F56" i="10" s="1"/>
  <c r="Q107" i="5"/>
  <c r="E56" i="10" s="1"/>
  <c r="P107" i="5"/>
  <c r="D56" i="10" s="1"/>
  <c r="O107" i="5"/>
  <c r="C56" i="10" s="1"/>
  <c r="N107" i="5"/>
  <c r="L107" i="5"/>
  <c r="K54" i="10" s="1"/>
  <c r="K107" i="5"/>
  <c r="J54" i="10" s="1"/>
  <c r="J107" i="5"/>
  <c r="I54" i="10" s="1"/>
  <c r="I107" i="5"/>
  <c r="H54" i="10" s="1"/>
  <c r="H107" i="5"/>
  <c r="G54" i="10" s="1"/>
  <c r="G107" i="5"/>
  <c r="F54" i="10" s="1"/>
  <c r="F107" i="5"/>
  <c r="E54" i="10" s="1"/>
  <c r="E107" i="5"/>
  <c r="D54" i="10" s="1"/>
  <c r="D107" i="5"/>
  <c r="C54" i="10" s="1"/>
  <c r="AG106" i="5"/>
  <c r="AF106" i="5"/>
  <c r="AE106" i="5"/>
  <c r="AD106" i="5"/>
  <c r="AC106" i="5"/>
  <c r="AB106" i="5"/>
  <c r="AA106" i="5"/>
  <c r="Z106" i="5"/>
  <c r="Y106" i="5"/>
  <c r="AA11" i="16" s="1"/>
  <c r="W106" i="5"/>
  <c r="V106" i="5"/>
  <c r="U106" i="5"/>
  <c r="T106" i="5"/>
  <c r="S106" i="5"/>
  <c r="R106" i="5"/>
  <c r="Q106" i="5"/>
  <c r="P106" i="5"/>
  <c r="O106" i="5"/>
  <c r="N106" i="5"/>
  <c r="P11" i="16" s="1"/>
  <c r="L106" i="5"/>
  <c r="K106" i="5"/>
  <c r="J106" i="5"/>
  <c r="I106" i="5"/>
  <c r="H106" i="5"/>
  <c r="G106" i="5"/>
  <c r="F106" i="5"/>
  <c r="E106" i="5"/>
  <c r="D106" i="5"/>
  <c r="AG105" i="5"/>
  <c r="Y77" i="10" s="1"/>
  <c r="AF105" i="5"/>
  <c r="X77" i="10" s="1"/>
  <c r="AE105" i="5"/>
  <c r="W77" i="10" s="1"/>
  <c r="AD105" i="5"/>
  <c r="V77" i="10" s="1"/>
  <c r="AC105" i="5"/>
  <c r="U77" i="10" s="1"/>
  <c r="AB105" i="5"/>
  <c r="T77" i="10" s="1"/>
  <c r="AA105" i="5"/>
  <c r="S77" i="10" s="1"/>
  <c r="Z105" i="5"/>
  <c r="R77" i="10" s="1"/>
  <c r="Y105" i="5"/>
  <c r="W105" i="5"/>
  <c r="Z75" i="10" s="1"/>
  <c r="V105" i="5"/>
  <c r="Y75" i="10" s="1"/>
  <c r="U105" i="5"/>
  <c r="X75" i="10" s="1"/>
  <c r="T105" i="5"/>
  <c r="W75" i="10" s="1"/>
  <c r="S105" i="5"/>
  <c r="V75" i="10" s="1"/>
  <c r="R105" i="5"/>
  <c r="U75" i="10" s="1"/>
  <c r="Q105" i="5"/>
  <c r="T75" i="10" s="1"/>
  <c r="P105" i="5"/>
  <c r="S75" i="10" s="1"/>
  <c r="O105" i="5"/>
  <c r="R75" i="10" s="1"/>
  <c r="N105" i="5"/>
  <c r="L105" i="5"/>
  <c r="Z73" i="10" s="1"/>
  <c r="K105" i="5"/>
  <c r="Y73" i="10" s="1"/>
  <c r="J105" i="5"/>
  <c r="X73" i="10" s="1"/>
  <c r="I105" i="5"/>
  <c r="W73" i="10" s="1"/>
  <c r="H105" i="5"/>
  <c r="V73" i="10" s="1"/>
  <c r="G105" i="5"/>
  <c r="U73" i="10" s="1"/>
  <c r="F105" i="5"/>
  <c r="T73" i="10" s="1"/>
  <c r="E105" i="5"/>
  <c r="S73" i="10" s="1"/>
  <c r="D105" i="5"/>
  <c r="R73" i="10" s="1"/>
  <c r="AG104" i="5"/>
  <c r="AF104" i="5"/>
  <c r="AE104" i="5"/>
  <c r="AD104" i="5"/>
  <c r="AC104" i="5"/>
  <c r="AB104" i="5"/>
  <c r="AA104" i="5"/>
  <c r="Z104" i="5"/>
  <c r="Y104" i="5"/>
  <c r="AA10" i="16" s="1"/>
  <c r="W104" i="5"/>
  <c r="V104" i="5"/>
  <c r="U104" i="5"/>
  <c r="T104" i="5"/>
  <c r="S104" i="5"/>
  <c r="R104" i="5"/>
  <c r="Q104" i="5"/>
  <c r="P104" i="5"/>
  <c r="O104" i="5"/>
  <c r="N104" i="5"/>
  <c r="P10" i="16" s="1"/>
  <c r="L104" i="5"/>
  <c r="K104" i="5"/>
  <c r="J104" i="5"/>
  <c r="I104" i="5"/>
  <c r="H104" i="5"/>
  <c r="G104" i="5"/>
  <c r="F104" i="5"/>
  <c r="E104" i="5"/>
  <c r="D104" i="5"/>
  <c r="AG103" i="5"/>
  <c r="J41" i="10" s="1"/>
  <c r="AF103" i="5"/>
  <c r="I41" i="10" s="1"/>
  <c r="AE103" i="5"/>
  <c r="H41" i="10" s="1"/>
  <c r="AD103" i="5"/>
  <c r="G41" i="10" s="1"/>
  <c r="AC103" i="5"/>
  <c r="F41" i="10" s="1"/>
  <c r="AB103" i="5"/>
  <c r="E41" i="10" s="1"/>
  <c r="AA103" i="5"/>
  <c r="D41" i="10" s="1"/>
  <c r="Z103" i="5"/>
  <c r="C41" i="10" s="1"/>
  <c r="Y103" i="5"/>
  <c r="W103" i="5"/>
  <c r="K39" i="10" s="1"/>
  <c r="V103" i="5"/>
  <c r="J39" i="10" s="1"/>
  <c r="U103" i="5"/>
  <c r="I39" i="10" s="1"/>
  <c r="T103" i="5"/>
  <c r="H39" i="10" s="1"/>
  <c r="S103" i="5"/>
  <c r="G39" i="10" s="1"/>
  <c r="R103" i="5"/>
  <c r="F39" i="10" s="1"/>
  <c r="Q103" i="5"/>
  <c r="E39" i="10" s="1"/>
  <c r="P103" i="5"/>
  <c r="D39" i="10" s="1"/>
  <c r="O103" i="5"/>
  <c r="C39" i="10" s="1"/>
  <c r="N103" i="5"/>
  <c r="L103" i="5"/>
  <c r="K37" i="10" s="1"/>
  <c r="K103" i="5"/>
  <c r="J37" i="10" s="1"/>
  <c r="J103" i="5"/>
  <c r="I37" i="10" s="1"/>
  <c r="I103" i="5"/>
  <c r="H37" i="10" s="1"/>
  <c r="H103" i="5"/>
  <c r="G37" i="10" s="1"/>
  <c r="G103" i="5"/>
  <c r="F37" i="10" s="1"/>
  <c r="F103" i="5"/>
  <c r="E37" i="10" s="1"/>
  <c r="E103" i="5"/>
  <c r="D37" i="10" s="1"/>
  <c r="D103" i="5"/>
  <c r="C37" i="10" s="1"/>
  <c r="AG102" i="5"/>
  <c r="AF102" i="5"/>
  <c r="AE102" i="5"/>
  <c r="AD102" i="5"/>
  <c r="AC102" i="5"/>
  <c r="AB102" i="5"/>
  <c r="AA102" i="5"/>
  <c r="Z102" i="5"/>
  <c r="Y102" i="5"/>
  <c r="AA9" i="16" s="1"/>
  <c r="W102" i="5"/>
  <c r="V102" i="5"/>
  <c r="U102" i="5"/>
  <c r="T102" i="5"/>
  <c r="S102" i="5"/>
  <c r="R102" i="5"/>
  <c r="Q102" i="5"/>
  <c r="P102" i="5"/>
  <c r="O102" i="5"/>
  <c r="N102" i="5"/>
  <c r="P9" i="16" s="1"/>
  <c r="L102" i="5"/>
  <c r="K102" i="5"/>
  <c r="J102" i="5"/>
  <c r="I102" i="5"/>
  <c r="H102" i="5"/>
  <c r="G102" i="5"/>
  <c r="F102" i="5"/>
  <c r="E102" i="5"/>
  <c r="D102" i="5"/>
  <c r="AG101" i="5"/>
  <c r="Y58" i="10" s="1"/>
  <c r="AF101" i="5"/>
  <c r="X58" i="10" s="1"/>
  <c r="AE101" i="5"/>
  <c r="W58" i="10" s="1"/>
  <c r="AD101" i="5"/>
  <c r="V58" i="10" s="1"/>
  <c r="AC101" i="5"/>
  <c r="U58" i="10" s="1"/>
  <c r="AB101" i="5"/>
  <c r="T58" i="10" s="1"/>
  <c r="AA101" i="5"/>
  <c r="S58" i="10" s="1"/>
  <c r="Z101" i="5"/>
  <c r="R58" i="10" s="1"/>
  <c r="Y101" i="5"/>
  <c r="W101" i="5"/>
  <c r="Z56" i="10" s="1"/>
  <c r="V101" i="5"/>
  <c r="Y56" i="10" s="1"/>
  <c r="U101" i="5"/>
  <c r="X56" i="10" s="1"/>
  <c r="T101" i="5"/>
  <c r="W56" i="10" s="1"/>
  <c r="S101" i="5"/>
  <c r="V56" i="10" s="1"/>
  <c r="R101" i="5"/>
  <c r="U56" i="10" s="1"/>
  <c r="Q101" i="5"/>
  <c r="T56" i="10" s="1"/>
  <c r="P101" i="5"/>
  <c r="S56" i="10" s="1"/>
  <c r="O101" i="5"/>
  <c r="R56" i="10" s="1"/>
  <c r="N101" i="5"/>
  <c r="L101" i="5"/>
  <c r="Z54" i="10" s="1"/>
  <c r="K101" i="5"/>
  <c r="Y54" i="10" s="1"/>
  <c r="J101" i="5"/>
  <c r="X54" i="10" s="1"/>
  <c r="I101" i="5"/>
  <c r="W54" i="10" s="1"/>
  <c r="H101" i="5"/>
  <c r="V54" i="10" s="1"/>
  <c r="G101" i="5"/>
  <c r="U54" i="10" s="1"/>
  <c r="F101" i="5"/>
  <c r="T54" i="10" s="1"/>
  <c r="E101" i="5"/>
  <c r="S54" i="10" s="1"/>
  <c r="D101" i="5"/>
  <c r="R54" i="10" s="1"/>
  <c r="AG100" i="5"/>
  <c r="AI8" i="16" s="1"/>
  <c r="AF100" i="5"/>
  <c r="AH8" i="16" s="1"/>
  <c r="AE100" i="5"/>
  <c r="AG8" i="16" s="1"/>
  <c r="AD100" i="5"/>
  <c r="AF8" i="16" s="1"/>
  <c r="AC100" i="5"/>
  <c r="AE8" i="16" s="1"/>
  <c r="AB100" i="5"/>
  <c r="AD8" i="16" s="1"/>
  <c r="AA100" i="5"/>
  <c r="AC8" i="16" s="1"/>
  <c r="Z100" i="5"/>
  <c r="AB8" i="16" s="1"/>
  <c r="Y100" i="5"/>
  <c r="AA8" i="16" s="1"/>
  <c r="W100" i="5"/>
  <c r="Y8" i="16" s="1"/>
  <c r="V100" i="5"/>
  <c r="X8" i="16" s="1"/>
  <c r="U100" i="5"/>
  <c r="W8" i="16" s="1"/>
  <c r="T100" i="5"/>
  <c r="V8" i="16" s="1"/>
  <c r="S100" i="5"/>
  <c r="U8" i="16" s="1"/>
  <c r="R100" i="5"/>
  <c r="T8" i="16" s="1"/>
  <c r="Q100" i="5"/>
  <c r="S8" i="16" s="1"/>
  <c r="P100" i="5"/>
  <c r="R8" i="16" s="1"/>
  <c r="O100" i="5"/>
  <c r="Q8" i="16" s="1"/>
  <c r="N100" i="5"/>
  <c r="P8" i="16" s="1"/>
  <c r="L100" i="5"/>
  <c r="N8" i="16" s="1"/>
  <c r="K100" i="5"/>
  <c r="M8" i="16" s="1"/>
  <c r="J100" i="5"/>
  <c r="L8" i="16" s="1"/>
  <c r="I100" i="5"/>
  <c r="K8" i="16" s="1"/>
  <c r="H100" i="5"/>
  <c r="J8" i="16" s="1"/>
  <c r="G100" i="5"/>
  <c r="I8" i="16" s="1"/>
  <c r="F100" i="5"/>
  <c r="H8" i="16" s="1"/>
  <c r="E100" i="5"/>
  <c r="G8" i="16" s="1"/>
  <c r="D100" i="5"/>
  <c r="F8" i="16" s="1"/>
  <c r="AG99" i="5"/>
  <c r="AF99" i="5"/>
  <c r="AE99" i="5"/>
  <c r="AD99" i="5"/>
  <c r="AC99" i="5"/>
  <c r="AB99" i="5"/>
  <c r="AA99" i="5"/>
  <c r="Z99" i="5"/>
  <c r="Y99" i="5"/>
  <c r="W99" i="5"/>
  <c r="V99" i="5"/>
  <c r="U99" i="5"/>
  <c r="T99" i="5"/>
  <c r="S99" i="5"/>
  <c r="R99" i="5"/>
  <c r="Q99" i="5"/>
  <c r="P99" i="5"/>
  <c r="O99" i="5"/>
  <c r="N99" i="5"/>
  <c r="L99" i="5"/>
  <c r="K99" i="5"/>
  <c r="J99" i="5"/>
  <c r="I99" i="5"/>
  <c r="H99" i="5"/>
  <c r="G99" i="5"/>
  <c r="F99" i="5"/>
  <c r="E99" i="5"/>
  <c r="D99" i="5"/>
  <c r="AG98" i="5"/>
  <c r="AF98" i="5"/>
  <c r="AE98" i="5"/>
  <c r="AD98" i="5"/>
  <c r="AC98" i="5"/>
  <c r="AB98" i="5"/>
  <c r="AA98" i="5"/>
  <c r="Z98" i="5"/>
  <c r="Y98" i="5"/>
  <c r="AA7" i="16" s="1"/>
  <c r="W98" i="5"/>
  <c r="V98" i="5"/>
  <c r="U98" i="5"/>
  <c r="T98" i="5"/>
  <c r="S98" i="5"/>
  <c r="R98" i="5"/>
  <c r="Q98" i="5"/>
  <c r="P98" i="5"/>
  <c r="O98" i="5"/>
  <c r="N98" i="5"/>
  <c r="P7" i="16" s="1"/>
  <c r="L98" i="5"/>
  <c r="K98" i="5"/>
  <c r="J98" i="5"/>
  <c r="I98" i="5"/>
  <c r="H98" i="5"/>
  <c r="G98" i="5"/>
  <c r="F98" i="5"/>
  <c r="E98" i="5"/>
  <c r="D98" i="5"/>
  <c r="AG97" i="5"/>
  <c r="Y41" i="10" s="1"/>
  <c r="AF97" i="5"/>
  <c r="X41" i="10" s="1"/>
  <c r="AE97" i="5"/>
  <c r="W41" i="10" s="1"/>
  <c r="AD97" i="5"/>
  <c r="V41" i="10" s="1"/>
  <c r="AC97" i="5"/>
  <c r="U41" i="10" s="1"/>
  <c r="AB97" i="5"/>
  <c r="T41" i="10" s="1"/>
  <c r="AA97" i="5"/>
  <c r="S41" i="10" s="1"/>
  <c r="Z97" i="5"/>
  <c r="R41" i="10" s="1"/>
  <c r="Y97" i="5"/>
  <c r="W97" i="5"/>
  <c r="Z39" i="10" s="1"/>
  <c r="V97" i="5"/>
  <c r="Y39" i="10" s="1"/>
  <c r="U97" i="5"/>
  <c r="X39" i="10" s="1"/>
  <c r="T97" i="5"/>
  <c r="W39" i="10" s="1"/>
  <c r="S97" i="5"/>
  <c r="V39" i="10" s="1"/>
  <c r="R97" i="5"/>
  <c r="U39" i="10" s="1"/>
  <c r="Q97" i="5"/>
  <c r="T39" i="10" s="1"/>
  <c r="P97" i="5"/>
  <c r="S39" i="10" s="1"/>
  <c r="O97" i="5"/>
  <c r="R39" i="10" s="1"/>
  <c r="N97" i="5"/>
  <c r="L97" i="5"/>
  <c r="Z37" i="10" s="1"/>
  <c r="K97" i="5"/>
  <c r="Y37" i="10" s="1"/>
  <c r="J97" i="5"/>
  <c r="X37" i="10" s="1"/>
  <c r="I97" i="5"/>
  <c r="W37" i="10" s="1"/>
  <c r="H97" i="5"/>
  <c r="V37" i="10" s="1"/>
  <c r="G97" i="5"/>
  <c r="U37" i="10" s="1"/>
  <c r="F97" i="5"/>
  <c r="T37" i="10" s="1"/>
  <c r="E97" i="5"/>
  <c r="S37" i="10" s="1"/>
  <c r="D97" i="5"/>
  <c r="R37" i="10" s="1"/>
  <c r="AG96" i="5"/>
  <c r="AI6" i="16" s="1"/>
  <c r="AF96" i="5"/>
  <c r="AH6" i="16" s="1"/>
  <c r="AE96" i="5"/>
  <c r="AG6" i="16" s="1"/>
  <c r="AD96" i="5"/>
  <c r="AF6" i="16" s="1"/>
  <c r="AC96" i="5"/>
  <c r="AE6" i="16" s="1"/>
  <c r="AB96" i="5"/>
  <c r="AD6" i="16" s="1"/>
  <c r="AA96" i="5"/>
  <c r="AC6" i="16" s="1"/>
  <c r="Z96" i="5"/>
  <c r="AB6" i="16" s="1"/>
  <c r="Y96" i="5"/>
  <c r="AA6" i="16" s="1"/>
  <c r="W96" i="5"/>
  <c r="Y6" i="16" s="1"/>
  <c r="V96" i="5"/>
  <c r="X6" i="16" s="1"/>
  <c r="U96" i="5"/>
  <c r="W6" i="16" s="1"/>
  <c r="T96" i="5"/>
  <c r="V6" i="16" s="1"/>
  <c r="S96" i="5"/>
  <c r="U6" i="16" s="1"/>
  <c r="R96" i="5"/>
  <c r="T6" i="16" s="1"/>
  <c r="Q96" i="5"/>
  <c r="S6" i="16" s="1"/>
  <c r="P96" i="5"/>
  <c r="R6" i="16" s="1"/>
  <c r="O96" i="5"/>
  <c r="Q6" i="16" s="1"/>
  <c r="N96" i="5"/>
  <c r="P6" i="16" s="1"/>
  <c r="L96" i="5"/>
  <c r="N6" i="16" s="1"/>
  <c r="K96" i="5"/>
  <c r="M6" i="16" s="1"/>
  <c r="J96" i="5"/>
  <c r="L6" i="16" s="1"/>
  <c r="I96" i="5"/>
  <c r="K6" i="16" s="1"/>
  <c r="H96" i="5"/>
  <c r="J6" i="16" s="1"/>
  <c r="G96" i="5"/>
  <c r="I6" i="16" s="1"/>
  <c r="F96" i="5"/>
  <c r="H6" i="16" s="1"/>
  <c r="E96" i="5"/>
  <c r="G6" i="16" s="1"/>
  <c r="D96" i="5"/>
  <c r="F6" i="16" s="1"/>
  <c r="AG95" i="5"/>
  <c r="AF95" i="5"/>
  <c r="AE95" i="5"/>
  <c r="AD95" i="5"/>
  <c r="AC95" i="5"/>
  <c r="AB95" i="5"/>
  <c r="AA95" i="5"/>
  <c r="Z95" i="5"/>
  <c r="Y95" i="5"/>
  <c r="W95" i="5"/>
  <c r="V95" i="5"/>
  <c r="U95" i="5"/>
  <c r="T95" i="5"/>
  <c r="S95" i="5"/>
  <c r="R95" i="5"/>
  <c r="Q95" i="5"/>
  <c r="P95" i="5"/>
  <c r="O95" i="5"/>
  <c r="N95" i="5"/>
  <c r="L95" i="5"/>
  <c r="K95" i="5"/>
  <c r="J95" i="5"/>
  <c r="I95" i="5"/>
  <c r="H95" i="5"/>
  <c r="G95" i="5"/>
  <c r="F95" i="5"/>
  <c r="E95" i="5"/>
  <c r="D95" i="5"/>
  <c r="AG94" i="5"/>
  <c r="AI5" i="16" s="1"/>
  <c r="AF94" i="5"/>
  <c r="AH5" i="16" s="1"/>
  <c r="AE94" i="5"/>
  <c r="AG5" i="16" s="1"/>
  <c r="AD94" i="5"/>
  <c r="AF5" i="16" s="1"/>
  <c r="AC94" i="5"/>
  <c r="AE5" i="16" s="1"/>
  <c r="AB94" i="5"/>
  <c r="AD5" i="16" s="1"/>
  <c r="AA94" i="5"/>
  <c r="AC5" i="16" s="1"/>
  <c r="Z94" i="5"/>
  <c r="AB5" i="16" s="1"/>
  <c r="Y94" i="5"/>
  <c r="AA5" i="16" s="1"/>
  <c r="W94" i="5"/>
  <c r="Y5" i="16" s="1"/>
  <c r="V94" i="5"/>
  <c r="X5" i="16" s="1"/>
  <c r="U94" i="5"/>
  <c r="W5" i="16" s="1"/>
  <c r="T94" i="5"/>
  <c r="V5" i="16" s="1"/>
  <c r="S94" i="5"/>
  <c r="U5" i="16" s="1"/>
  <c r="R94" i="5"/>
  <c r="T5" i="16" s="1"/>
  <c r="Q94" i="5"/>
  <c r="S5" i="16" s="1"/>
  <c r="P94" i="5"/>
  <c r="R5" i="16" s="1"/>
  <c r="O94" i="5"/>
  <c r="Q5" i="16" s="1"/>
  <c r="N94" i="5"/>
  <c r="P5" i="16" s="1"/>
  <c r="L94" i="5"/>
  <c r="N5" i="16" s="1"/>
  <c r="K94" i="5"/>
  <c r="M5" i="16" s="1"/>
  <c r="J94" i="5"/>
  <c r="L5" i="16" s="1"/>
  <c r="I94" i="5"/>
  <c r="K5" i="16" s="1"/>
  <c r="H94" i="5"/>
  <c r="J5" i="16" s="1"/>
  <c r="G94" i="5"/>
  <c r="I5" i="16" s="1"/>
  <c r="F94" i="5"/>
  <c r="H5" i="16" s="1"/>
  <c r="E94" i="5"/>
  <c r="G5" i="16" s="1"/>
  <c r="D94" i="5"/>
  <c r="F5" i="16" s="1"/>
  <c r="AG93" i="5"/>
  <c r="AF93" i="5"/>
  <c r="AE93" i="5"/>
  <c r="AD93" i="5"/>
  <c r="AC93" i="5"/>
  <c r="AB93" i="5"/>
  <c r="AA93" i="5"/>
  <c r="Z93" i="5"/>
  <c r="Y93" i="5"/>
  <c r="W93" i="5"/>
  <c r="V93" i="5"/>
  <c r="U93" i="5"/>
  <c r="T93" i="5"/>
  <c r="S93" i="5"/>
  <c r="R93" i="5"/>
  <c r="Q93" i="5"/>
  <c r="P93" i="5"/>
  <c r="O93" i="5"/>
  <c r="N93" i="5"/>
  <c r="L93" i="5"/>
  <c r="K93" i="5"/>
  <c r="J93" i="5"/>
  <c r="I93" i="5"/>
  <c r="H93" i="5"/>
  <c r="G93" i="5"/>
  <c r="F93" i="5"/>
  <c r="E93" i="5"/>
  <c r="D93" i="5"/>
  <c r="AG92" i="5"/>
  <c r="AI4" i="16" s="1"/>
  <c r="AF92" i="5"/>
  <c r="AH4" i="16" s="1"/>
  <c r="AE92" i="5"/>
  <c r="AG4" i="16" s="1"/>
  <c r="AD92" i="5"/>
  <c r="AF4" i="16" s="1"/>
  <c r="AC92" i="5"/>
  <c r="AE4" i="16" s="1"/>
  <c r="AB92" i="5"/>
  <c r="AD4" i="16" s="1"/>
  <c r="AA92" i="5"/>
  <c r="AC4" i="16" s="1"/>
  <c r="Z92" i="5"/>
  <c r="AB4" i="16" s="1"/>
  <c r="Y92" i="5"/>
  <c r="AA4" i="16" s="1"/>
  <c r="W92" i="5"/>
  <c r="Y4" i="16" s="1"/>
  <c r="V92" i="5"/>
  <c r="X4" i="16" s="1"/>
  <c r="U92" i="5"/>
  <c r="W4" i="16" s="1"/>
  <c r="T92" i="5"/>
  <c r="V4" i="16" s="1"/>
  <c r="S92" i="5"/>
  <c r="U4" i="16" s="1"/>
  <c r="R92" i="5"/>
  <c r="T4" i="16" s="1"/>
  <c r="Q92" i="5"/>
  <c r="S4" i="16" s="1"/>
  <c r="P92" i="5"/>
  <c r="R4" i="16" s="1"/>
  <c r="O92" i="5"/>
  <c r="Q4" i="16" s="1"/>
  <c r="N92" i="5"/>
  <c r="P4" i="16" s="1"/>
  <c r="L92" i="5"/>
  <c r="N4" i="16" s="1"/>
  <c r="K92" i="5"/>
  <c r="M4" i="16" s="1"/>
  <c r="J92" i="5"/>
  <c r="L4" i="16" s="1"/>
  <c r="I92" i="5"/>
  <c r="K4" i="16" s="1"/>
  <c r="H92" i="5"/>
  <c r="J4" i="16" s="1"/>
  <c r="G92" i="5"/>
  <c r="I4" i="16" s="1"/>
  <c r="F92" i="5"/>
  <c r="H4" i="16" s="1"/>
  <c r="E92" i="5"/>
  <c r="G4" i="16" s="1"/>
  <c r="D92" i="5"/>
  <c r="F4" i="16" s="1"/>
  <c r="AG91" i="5"/>
  <c r="AF91" i="5"/>
  <c r="AE91" i="5"/>
  <c r="AD91" i="5"/>
  <c r="AC91" i="5"/>
  <c r="AB91" i="5"/>
  <c r="AA91" i="5"/>
  <c r="Z91" i="5"/>
  <c r="Y91" i="5"/>
  <c r="W91" i="5"/>
  <c r="V91" i="5"/>
  <c r="U91" i="5"/>
  <c r="T91" i="5"/>
  <c r="S91" i="5"/>
  <c r="R91" i="5"/>
  <c r="Q91" i="5"/>
  <c r="P91" i="5"/>
  <c r="O91" i="5"/>
  <c r="N91" i="5"/>
  <c r="L91" i="5"/>
  <c r="K91" i="5"/>
  <c r="J91" i="5"/>
  <c r="I91" i="5"/>
  <c r="H91" i="5"/>
  <c r="G91" i="5"/>
  <c r="F91" i="5"/>
  <c r="E91" i="5"/>
  <c r="D91" i="5"/>
  <c r="AG90" i="5"/>
  <c r="AF90" i="5"/>
  <c r="AE90" i="5"/>
  <c r="AD90" i="5"/>
  <c r="AC90" i="5"/>
  <c r="AB90" i="5"/>
  <c r="AA90" i="5"/>
  <c r="Z90" i="5"/>
  <c r="Y90" i="5"/>
  <c r="AA3" i="16" s="1"/>
  <c r="W90" i="5"/>
  <c r="V90" i="5"/>
  <c r="U90" i="5"/>
  <c r="T90" i="5"/>
  <c r="S90" i="5"/>
  <c r="R90" i="5"/>
  <c r="Q90" i="5"/>
  <c r="P90" i="5"/>
  <c r="O90" i="5"/>
  <c r="N90" i="5"/>
  <c r="P3" i="16" s="1"/>
  <c r="L90" i="5"/>
  <c r="K90" i="5"/>
  <c r="J90" i="5"/>
  <c r="I90" i="5"/>
  <c r="H90" i="5"/>
  <c r="G90" i="5"/>
  <c r="F90" i="5"/>
  <c r="E90" i="5"/>
  <c r="D90" i="5"/>
  <c r="AG89" i="5"/>
  <c r="Y258" i="10" s="1"/>
  <c r="AF89" i="5"/>
  <c r="X258" i="10" s="1"/>
  <c r="AE89" i="5"/>
  <c r="W258" i="10" s="1"/>
  <c r="AD89" i="5"/>
  <c r="V258" i="10" s="1"/>
  <c r="AC89" i="5"/>
  <c r="U258" i="10" s="1"/>
  <c r="AB89" i="5"/>
  <c r="T258" i="10" s="1"/>
  <c r="AA89" i="5"/>
  <c r="S258" i="10" s="1"/>
  <c r="Z89" i="5"/>
  <c r="R258" i="10" s="1"/>
  <c r="Y89" i="5"/>
  <c r="W89" i="5"/>
  <c r="Z256" i="10" s="1"/>
  <c r="V89" i="5"/>
  <c r="Y256" i="10" s="1"/>
  <c r="U89" i="5"/>
  <c r="X256" i="10" s="1"/>
  <c r="T89" i="5"/>
  <c r="W256" i="10" s="1"/>
  <c r="S89" i="5"/>
  <c r="V256" i="10" s="1"/>
  <c r="R89" i="5"/>
  <c r="U256" i="10" s="1"/>
  <c r="Q89" i="5"/>
  <c r="T256" i="10" s="1"/>
  <c r="P89" i="5"/>
  <c r="S256" i="10" s="1"/>
  <c r="O89" i="5"/>
  <c r="R256" i="10" s="1"/>
  <c r="N89" i="5"/>
  <c r="L89" i="5"/>
  <c r="Z254" i="10" s="1"/>
  <c r="K89" i="5"/>
  <c r="Y254" i="10" s="1"/>
  <c r="J89" i="5"/>
  <c r="X254" i="10" s="1"/>
  <c r="I89" i="5"/>
  <c r="W254" i="10" s="1"/>
  <c r="H89" i="5"/>
  <c r="V254" i="10" s="1"/>
  <c r="G89" i="5"/>
  <c r="U254" i="10" s="1"/>
  <c r="F89" i="5"/>
  <c r="T254" i="10" s="1"/>
  <c r="E89" i="5"/>
  <c r="S254" i="10" s="1"/>
  <c r="D89" i="5"/>
  <c r="R254" i="10" s="1"/>
  <c r="C148" i="5"/>
  <c r="E32" i="16" s="1"/>
  <c r="C147" i="5"/>
  <c r="C146" i="5"/>
  <c r="E31" i="16" s="1"/>
  <c r="C145" i="5"/>
  <c r="C144" i="5"/>
  <c r="E30" i="16" s="1"/>
  <c r="C143" i="5"/>
  <c r="C142" i="5"/>
  <c r="E29" i="16" s="1"/>
  <c r="C141" i="5"/>
  <c r="C140" i="5"/>
  <c r="E28" i="16" s="1"/>
  <c r="C138" i="5"/>
  <c r="E27" i="16" s="1"/>
  <c r="C137" i="5"/>
  <c r="C136" i="5"/>
  <c r="E26" i="16" s="1"/>
  <c r="C135" i="5"/>
  <c r="C134" i="5"/>
  <c r="E25" i="16" s="1"/>
  <c r="C152" i="5"/>
  <c r="C132" i="5"/>
  <c r="E24" i="16" s="1"/>
  <c r="C131" i="5"/>
  <c r="C130" i="5"/>
  <c r="E23" i="16" s="1"/>
  <c r="C129" i="5"/>
  <c r="C128" i="5"/>
  <c r="E22" i="16" s="1"/>
  <c r="C127" i="5"/>
  <c r="C126" i="5"/>
  <c r="E21" i="16" s="1"/>
  <c r="C125" i="5"/>
  <c r="C124" i="5"/>
  <c r="E20" i="16" s="1"/>
  <c r="C123" i="5"/>
  <c r="C122" i="5"/>
  <c r="E19" i="16" s="1"/>
  <c r="C121" i="5"/>
  <c r="C120" i="5"/>
  <c r="E18" i="16" s="1"/>
  <c r="C119" i="5"/>
  <c r="C118" i="5"/>
  <c r="E17" i="16" s="1"/>
  <c r="C117" i="5"/>
  <c r="C116" i="5"/>
  <c r="E16" i="16" s="1"/>
  <c r="C115" i="5"/>
  <c r="C114" i="5"/>
  <c r="E15" i="16" s="1"/>
  <c r="C113" i="5"/>
  <c r="C112" i="5"/>
  <c r="E14" i="16" s="1"/>
  <c r="C111" i="5"/>
  <c r="C110" i="5"/>
  <c r="E13" i="16" s="1"/>
  <c r="C109" i="5"/>
  <c r="C108" i="5"/>
  <c r="E12" i="16" s="1"/>
  <c r="C107" i="5"/>
  <c r="C106" i="5"/>
  <c r="E11" i="16" s="1"/>
  <c r="C105" i="5"/>
  <c r="C104" i="5"/>
  <c r="E10" i="16" s="1"/>
  <c r="C103" i="5"/>
  <c r="C102" i="5"/>
  <c r="E9" i="16" s="1"/>
  <c r="C101" i="5"/>
  <c r="C100" i="5"/>
  <c r="E8" i="16" s="1"/>
  <c r="C99" i="5"/>
  <c r="C98" i="5"/>
  <c r="E7" i="16" s="1"/>
  <c r="C97" i="5"/>
  <c r="C96" i="5"/>
  <c r="E6" i="16" s="1"/>
  <c r="C95" i="5"/>
  <c r="C94" i="5"/>
  <c r="E5" i="16" s="1"/>
  <c r="C93" i="5"/>
  <c r="AH93" i="5"/>
  <c r="AS93" i="5"/>
  <c r="AH89" i="5"/>
  <c r="Z258" i="10" s="1"/>
  <c r="AS89" i="5"/>
  <c r="Z260" i="10" s="1"/>
  <c r="AH123" i="5"/>
  <c r="K130" i="10" s="1"/>
  <c r="AS123" i="5"/>
  <c r="K132" i="10" s="1"/>
  <c r="AH121" i="5"/>
  <c r="Z152" i="10" s="1"/>
  <c r="AS121" i="5"/>
  <c r="Z154" i="10" s="1"/>
  <c r="AH119" i="5"/>
  <c r="K114" i="10" s="1"/>
  <c r="AS119" i="5"/>
  <c r="K116" i="10" s="1"/>
  <c r="AH117" i="5"/>
  <c r="Z130" i="10" s="1"/>
  <c r="AS117" i="5"/>
  <c r="Z132" i="10" s="1"/>
  <c r="AH115" i="5"/>
  <c r="K95" i="10" s="1"/>
  <c r="AS115" i="5"/>
  <c r="K97" i="10" s="1"/>
  <c r="AH113" i="5"/>
  <c r="Z114" i="10" s="1"/>
  <c r="AS113" i="5"/>
  <c r="Z116" i="10" s="1"/>
  <c r="AH111" i="5"/>
  <c r="K77" i="10" s="1"/>
  <c r="AS111" i="5"/>
  <c r="K79" i="10" s="1"/>
  <c r="AH109" i="5"/>
  <c r="Z95" i="10" s="1"/>
  <c r="AS109" i="5"/>
  <c r="Z97" i="10" s="1"/>
  <c r="AH107" i="5"/>
  <c r="K58" i="10" s="1"/>
  <c r="AS107" i="5"/>
  <c r="K60" i="10" s="1"/>
  <c r="AH105" i="5"/>
  <c r="Z77" i="10" s="1"/>
  <c r="AS105" i="5"/>
  <c r="Z79" i="10" s="1"/>
  <c r="AH103" i="5"/>
  <c r="K41" i="10" s="1"/>
  <c r="AS103" i="5"/>
  <c r="K43" i="10" s="1"/>
  <c r="AH101" i="5"/>
  <c r="Z58" i="10" s="1"/>
  <c r="AS101" i="5"/>
  <c r="Z60" i="10" s="1"/>
  <c r="AH99" i="5"/>
  <c r="AS99" i="5"/>
  <c r="AH97" i="5"/>
  <c r="Z41" i="10" s="1"/>
  <c r="AS97" i="5"/>
  <c r="Z43" i="10" s="1"/>
  <c r="C92" i="5"/>
  <c r="E4" i="16" s="1"/>
  <c r="BE180" i="5"/>
  <c r="BE179" i="5"/>
  <c r="BE178" i="5"/>
  <c r="BE177" i="5"/>
  <c r="BE176" i="5"/>
  <c r="BE175" i="5"/>
  <c r="BE174" i="5"/>
  <c r="BE173" i="5"/>
  <c r="BE172" i="5"/>
  <c r="BE171" i="5"/>
  <c r="BE170" i="5"/>
  <c r="BE169" i="5"/>
  <c r="BE168" i="5"/>
  <c r="BE167" i="5"/>
  <c r="BE166" i="5"/>
  <c r="BE165" i="5"/>
  <c r="BE164" i="5"/>
  <c r="BE163" i="5"/>
  <c r="BE162" i="5"/>
  <c r="BE161" i="5"/>
  <c r="BE160" i="5"/>
  <c r="BE159" i="5"/>
  <c r="BE158" i="5"/>
  <c r="BE157" i="5"/>
  <c r="BE156" i="5"/>
  <c r="BE155" i="5"/>
  <c r="BE154" i="5"/>
  <c r="BE153" i="5"/>
  <c r="BE152" i="5"/>
  <c r="BE151" i="5"/>
  <c r="BE88" i="5"/>
  <c r="BE87" i="5"/>
  <c r="BE86" i="5"/>
  <c r="BE85" i="5"/>
  <c r="BE83" i="5"/>
  <c r="C90" i="5"/>
  <c r="E3" i="16" s="1"/>
  <c r="C57" i="5"/>
  <c r="BO89" i="5"/>
  <c r="Z264" i="10" s="1"/>
  <c r="AU71" i="5"/>
  <c r="F44" i="1"/>
  <c r="CP21" i="18" l="1"/>
  <c r="CP18" i="18"/>
  <c r="CP30" i="18"/>
  <c r="CP7" i="18"/>
  <c r="CP32" i="18"/>
  <c r="CP6" i="18"/>
  <c r="CP11" i="18"/>
  <c r="CP9" i="18"/>
  <c r="CP4" i="18"/>
  <c r="BT36" i="18"/>
  <c r="BT59" i="18" s="1"/>
  <c r="CP10" i="18"/>
  <c r="CP26" i="18"/>
  <c r="CP19" i="18"/>
  <c r="CP24" i="18"/>
  <c r="CP8" i="18"/>
  <c r="CP23" i="18"/>
  <c r="CP31" i="18"/>
  <c r="CP33" i="18"/>
  <c r="CP12" i="18"/>
  <c r="CP5" i="18"/>
  <c r="CP28" i="18"/>
  <c r="CP13" i="18"/>
  <c r="CP17" i="18"/>
  <c r="BV35" i="18"/>
  <c r="CD35" i="18"/>
  <c r="CB35" i="18"/>
  <c r="CP20" i="18"/>
  <c r="CP25" i="18"/>
  <c r="CP22" i="18"/>
  <c r="CF35" i="18"/>
  <c r="BW35" i="18"/>
  <c r="BZ35" i="18"/>
  <c r="CJ35" i="18"/>
  <c r="CG35" i="18"/>
  <c r="BY35" i="18"/>
  <c r="CP3" i="18"/>
  <c r="CP15" i="18"/>
  <c r="BX35" i="18"/>
  <c r="CP27" i="18"/>
  <c r="CN35" i="18"/>
  <c r="CP16" i="18"/>
  <c r="CI35" i="18"/>
  <c r="CM35" i="18"/>
  <c r="CC35" i="18"/>
  <c r="CP29" i="18"/>
  <c r="CA35" i="18"/>
  <c r="CL35" i="18"/>
  <c r="CO35" i="18"/>
  <c r="CK35" i="18"/>
  <c r="CP14" i="18"/>
  <c r="CE35" i="18"/>
  <c r="CH35" i="18"/>
  <c r="BU59" i="18"/>
  <c r="BU57" i="18"/>
  <c r="BU58" i="18"/>
  <c r="AI37" i="1"/>
  <c r="C16" i="17"/>
  <c r="K16" i="17" s="1"/>
  <c r="L16" i="17" s="1"/>
  <c r="C26" i="17"/>
  <c r="K26" i="17" s="1"/>
  <c r="L26" i="17" s="1"/>
  <c r="C12" i="17"/>
  <c r="K12" i="17" s="1"/>
  <c r="L12" i="17" s="1"/>
  <c r="C28" i="17"/>
  <c r="K28" i="17" s="1"/>
  <c r="L28" i="17" s="1"/>
  <c r="C10" i="17"/>
  <c r="K10" i="17" s="1"/>
  <c r="L10" i="17" s="1"/>
  <c r="C9" i="17"/>
  <c r="K9" i="17" s="1"/>
  <c r="L9" i="17" s="1"/>
  <c r="C22" i="17"/>
  <c r="K22" i="17" s="1"/>
  <c r="L22" i="17" s="1"/>
  <c r="C5" i="17"/>
  <c r="K5" i="17" s="1"/>
  <c r="L5" i="17" s="1"/>
  <c r="C19" i="17"/>
  <c r="K19" i="17" s="1"/>
  <c r="L19" i="17" s="1"/>
  <c r="C14" i="17"/>
  <c r="K14" i="17" s="1"/>
  <c r="L14" i="17" s="1"/>
  <c r="C8" i="17"/>
  <c r="K8" i="17" s="1"/>
  <c r="L8" i="17" s="1"/>
  <c r="C4" i="17"/>
  <c r="K4" i="17" s="1"/>
  <c r="L4" i="17" s="1"/>
  <c r="C25" i="17"/>
  <c r="K25" i="17" s="1"/>
  <c r="L25" i="17" s="1"/>
  <c r="C6" i="17"/>
  <c r="K6" i="17" s="1"/>
  <c r="L6" i="17" s="1"/>
  <c r="C20" i="17"/>
  <c r="K20" i="17" s="1"/>
  <c r="L20" i="17" s="1"/>
  <c r="C17" i="17"/>
  <c r="K17" i="17" s="1"/>
  <c r="L17" i="17" s="1"/>
  <c r="BT57" i="18"/>
  <c r="BT58" i="18"/>
  <c r="E61" i="18"/>
  <c r="Q61" i="18"/>
  <c r="AI61" i="18"/>
  <c r="X61" i="18"/>
  <c r="BE61" i="18"/>
  <c r="AW61" i="18"/>
  <c r="AQ61" i="18"/>
  <c r="AA61" i="18"/>
  <c r="AF61" i="18"/>
  <c r="H61" i="18"/>
  <c r="J61" i="18"/>
  <c r="AE61" i="18"/>
  <c r="P61" i="18"/>
  <c r="AS61" i="18"/>
  <c r="AO61" i="18"/>
  <c r="M61" i="18"/>
  <c r="N61" i="18"/>
  <c r="L61" i="18"/>
  <c r="AD61" i="18"/>
  <c r="AH61" i="18"/>
  <c r="AZ61" i="18"/>
  <c r="AB61" i="18"/>
  <c r="AT61" i="18"/>
  <c r="AU61" i="18"/>
  <c r="AX61" i="18"/>
  <c r="F61" i="18"/>
  <c r="I61" i="18"/>
  <c r="U61" i="18"/>
  <c r="W61" i="18"/>
  <c r="Y61" i="18"/>
  <c r="T61" i="18"/>
  <c r="AL61" i="18"/>
  <c r="AM61" i="18"/>
  <c r="AP61" i="18"/>
  <c r="AJ61" i="18"/>
  <c r="BB61" i="18"/>
  <c r="BD61" i="18"/>
  <c r="BF61" i="18"/>
  <c r="S61" i="18"/>
  <c r="BA61" i="18"/>
  <c r="W255" i="10"/>
  <c r="K3" i="16"/>
  <c r="S40" i="10"/>
  <c r="R7" i="16"/>
  <c r="W76" i="10"/>
  <c r="V11" i="16"/>
  <c r="U127" i="10"/>
  <c r="I17" i="16"/>
  <c r="Y165" i="10"/>
  <c r="M21" i="16"/>
  <c r="S201" i="10"/>
  <c r="R25" i="16"/>
  <c r="J186" i="10"/>
  <c r="AI26" i="16"/>
  <c r="U237" i="10"/>
  <c r="I29" i="16"/>
  <c r="J80" i="10"/>
  <c r="AT14" i="16"/>
  <c r="J188" i="10"/>
  <c r="AT26" i="16"/>
  <c r="R63" i="10"/>
  <c r="AX9" i="16"/>
  <c r="R119" i="10"/>
  <c r="AX15" i="16"/>
  <c r="J121" i="10"/>
  <c r="BP18" i="16"/>
  <c r="V38" i="10"/>
  <c r="J7" i="16"/>
  <c r="X40" i="10"/>
  <c r="W7" i="16"/>
  <c r="R55" i="10"/>
  <c r="F9" i="16"/>
  <c r="T57" i="10"/>
  <c r="S9" i="16"/>
  <c r="V59" i="10"/>
  <c r="AF9" i="16"/>
  <c r="G38" i="10"/>
  <c r="J10" i="16"/>
  <c r="I40" i="10"/>
  <c r="W10" i="16"/>
  <c r="Z74" i="10"/>
  <c r="N11" i="16"/>
  <c r="R78" i="10"/>
  <c r="AB11" i="16"/>
  <c r="C55" i="10"/>
  <c r="F12" i="16"/>
  <c r="E57" i="10"/>
  <c r="S12" i="16"/>
  <c r="G59" i="10"/>
  <c r="AF12" i="16"/>
  <c r="V92" i="10"/>
  <c r="J13" i="16"/>
  <c r="X94" i="10"/>
  <c r="W13" i="16"/>
  <c r="K74" i="10"/>
  <c r="N14" i="16"/>
  <c r="C78" i="10"/>
  <c r="AB14" i="16"/>
  <c r="R111" i="10"/>
  <c r="F15" i="16"/>
  <c r="T113" i="10"/>
  <c r="S15" i="16"/>
  <c r="V115" i="10"/>
  <c r="AF15" i="16"/>
  <c r="G92" i="10"/>
  <c r="J16" i="16"/>
  <c r="I94" i="10"/>
  <c r="W16" i="16"/>
  <c r="Z127" i="10"/>
  <c r="N17" i="16"/>
  <c r="R131" i="10"/>
  <c r="AB17" i="16"/>
  <c r="C111" i="10"/>
  <c r="F18" i="16"/>
  <c r="E113" i="10"/>
  <c r="S18" i="16"/>
  <c r="G115" i="10"/>
  <c r="AF18" i="16"/>
  <c r="V149" i="10"/>
  <c r="J19" i="16"/>
  <c r="X151" i="10"/>
  <c r="W19" i="16"/>
  <c r="K127" i="10"/>
  <c r="N20" i="16"/>
  <c r="C131" i="10"/>
  <c r="AB20" i="16"/>
  <c r="R165" i="10"/>
  <c r="F21" i="16"/>
  <c r="T167" i="10"/>
  <c r="S21" i="16"/>
  <c r="V169" i="10"/>
  <c r="AF21" i="16"/>
  <c r="G149" i="10"/>
  <c r="J22" i="16"/>
  <c r="I151" i="10"/>
  <c r="W22" i="16"/>
  <c r="Z182" i="10"/>
  <c r="N23" i="16"/>
  <c r="R186" i="10"/>
  <c r="AB23" i="16"/>
  <c r="C165" i="10"/>
  <c r="F24" i="16"/>
  <c r="E167" i="10"/>
  <c r="S24" i="16"/>
  <c r="G169" i="10"/>
  <c r="AF24" i="16"/>
  <c r="V199" i="10"/>
  <c r="J25" i="16"/>
  <c r="X201" i="10"/>
  <c r="W25" i="16"/>
  <c r="K182" i="10"/>
  <c r="N26" i="16"/>
  <c r="C186" i="10"/>
  <c r="AB26" i="16"/>
  <c r="R219" i="10"/>
  <c r="F27" i="16"/>
  <c r="T221" i="10"/>
  <c r="S27" i="16"/>
  <c r="V223" i="10"/>
  <c r="AF27" i="16"/>
  <c r="G199" i="10"/>
  <c r="J28" i="16"/>
  <c r="I201" i="10"/>
  <c r="W28" i="16"/>
  <c r="Z237" i="10"/>
  <c r="N29" i="16"/>
  <c r="R241" i="10"/>
  <c r="AB29" i="16"/>
  <c r="C219" i="10"/>
  <c r="F30" i="16"/>
  <c r="E221" i="10"/>
  <c r="S30" i="16"/>
  <c r="G223" i="10"/>
  <c r="AF30" i="16"/>
  <c r="K237" i="10"/>
  <c r="N32" i="16"/>
  <c r="C241" i="10"/>
  <c r="AB32" i="16"/>
  <c r="X261" i="10"/>
  <c r="AS3" i="16"/>
  <c r="X44" i="10"/>
  <c r="AS7" i="16"/>
  <c r="X61" i="10"/>
  <c r="AS9" i="16"/>
  <c r="C44" i="10"/>
  <c r="AM10" i="16"/>
  <c r="X80" i="10"/>
  <c r="AS11" i="16"/>
  <c r="C61" i="10"/>
  <c r="AM12" i="16"/>
  <c r="X98" i="10"/>
  <c r="AS13" i="16"/>
  <c r="C80" i="10"/>
  <c r="AM14" i="16"/>
  <c r="X117" i="10"/>
  <c r="AS15" i="16"/>
  <c r="C98" i="10"/>
  <c r="AM16" i="16"/>
  <c r="X133" i="10"/>
  <c r="AS17" i="16"/>
  <c r="C117" i="10"/>
  <c r="AM18" i="16"/>
  <c r="X155" i="10"/>
  <c r="AS19" i="16"/>
  <c r="C133" i="10"/>
  <c r="AM20" i="16"/>
  <c r="X171" i="10"/>
  <c r="AS21" i="16"/>
  <c r="C155" i="10"/>
  <c r="AM22" i="16"/>
  <c r="X188" i="10"/>
  <c r="AS23" i="16"/>
  <c r="C171" i="10"/>
  <c r="AM24" i="16"/>
  <c r="X205" i="10"/>
  <c r="AS25" i="16"/>
  <c r="C188" i="10"/>
  <c r="AM26" i="16"/>
  <c r="X225" i="10"/>
  <c r="AS27" i="16"/>
  <c r="C205" i="10"/>
  <c r="AM28" i="16"/>
  <c r="X243" i="10"/>
  <c r="AS29" i="16"/>
  <c r="C225" i="10"/>
  <c r="AM30" i="16"/>
  <c r="C243" i="10"/>
  <c r="AM32" i="16"/>
  <c r="W263" i="10"/>
  <c r="BC3" i="16"/>
  <c r="X265" i="10"/>
  <c r="BO3" i="16"/>
  <c r="W46" i="10"/>
  <c r="BC7" i="16"/>
  <c r="X48" i="10"/>
  <c r="BO7" i="16"/>
  <c r="W63" i="10"/>
  <c r="BC9" i="16"/>
  <c r="X65" i="10"/>
  <c r="BO9" i="16"/>
  <c r="C48" i="10"/>
  <c r="BI10" i="16"/>
  <c r="W82" i="10"/>
  <c r="BC11" i="16"/>
  <c r="C65" i="10"/>
  <c r="BI12" i="16"/>
  <c r="W100" i="10"/>
  <c r="BC13" i="16"/>
  <c r="X102" i="10"/>
  <c r="BO13" i="16"/>
  <c r="C84" i="10"/>
  <c r="BI14" i="16"/>
  <c r="W119" i="10"/>
  <c r="BC15" i="16"/>
  <c r="X121" i="10"/>
  <c r="BO15" i="16"/>
  <c r="C102" i="10"/>
  <c r="BI16" i="16"/>
  <c r="W135" i="10"/>
  <c r="BC17" i="16"/>
  <c r="X137" i="10"/>
  <c r="BO17" i="16"/>
  <c r="C121" i="10"/>
  <c r="BI18" i="16"/>
  <c r="W157" i="10"/>
  <c r="BC19" i="16"/>
  <c r="X159" i="10"/>
  <c r="BO19" i="16"/>
  <c r="C137" i="10"/>
  <c r="BI20" i="16"/>
  <c r="W173" i="10"/>
  <c r="BC21" i="16"/>
  <c r="X175" i="10"/>
  <c r="BO21" i="16"/>
  <c r="C159" i="10"/>
  <c r="BI22" i="16"/>
  <c r="W190" i="10"/>
  <c r="BC23" i="16"/>
  <c r="X192" i="10"/>
  <c r="BO23" i="16"/>
  <c r="C175" i="10"/>
  <c r="BI24" i="16"/>
  <c r="W207" i="10"/>
  <c r="BC25" i="16"/>
  <c r="X209" i="10"/>
  <c r="BO25" i="16"/>
  <c r="C192" i="10"/>
  <c r="BI26" i="16"/>
  <c r="W227" i="10"/>
  <c r="BC27" i="16"/>
  <c r="X229" i="10"/>
  <c r="BO27" i="16"/>
  <c r="C209" i="10"/>
  <c r="BI28" i="16"/>
  <c r="C229" i="10"/>
  <c r="BI30" i="16"/>
  <c r="C247" i="10"/>
  <c r="BI32" i="16"/>
  <c r="F42" i="10"/>
  <c r="AE10" i="16"/>
  <c r="F74" i="10"/>
  <c r="I14" i="16"/>
  <c r="Y186" i="10"/>
  <c r="AI23" i="16"/>
  <c r="D201" i="10"/>
  <c r="R28" i="16"/>
  <c r="H239" i="10"/>
  <c r="V32" i="16"/>
  <c r="S61" i="10"/>
  <c r="AN9" i="16"/>
  <c r="J98" i="10"/>
  <c r="AT16" i="16"/>
  <c r="J171" i="10"/>
  <c r="AT24" i="16"/>
  <c r="R263" i="10"/>
  <c r="AX3" i="16"/>
  <c r="S48" i="10"/>
  <c r="BJ7" i="16"/>
  <c r="I63" i="10"/>
  <c r="BD12" i="16"/>
  <c r="I119" i="10"/>
  <c r="BD18" i="16"/>
  <c r="J192" i="10"/>
  <c r="BP26" i="16"/>
  <c r="V259" i="10"/>
  <c r="AF3" i="16"/>
  <c r="S255" i="10"/>
  <c r="G3" i="16"/>
  <c r="U57" i="10"/>
  <c r="T9" i="16"/>
  <c r="J40" i="10"/>
  <c r="X10" i="16"/>
  <c r="S78" i="10"/>
  <c r="AC11" i="16"/>
  <c r="D55" i="10"/>
  <c r="G12" i="16"/>
  <c r="F57" i="10"/>
  <c r="T12" i="16"/>
  <c r="H59" i="10"/>
  <c r="AG12" i="16"/>
  <c r="W92" i="10"/>
  <c r="K13" i="16"/>
  <c r="Y94" i="10"/>
  <c r="X13" i="16"/>
  <c r="D78" i="10"/>
  <c r="AC14" i="16"/>
  <c r="S111" i="10"/>
  <c r="G15" i="16"/>
  <c r="U113" i="10"/>
  <c r="T15" i="16"/>
  <c r="W115" i="10"/>
  <c r="AG15" i="16"/>
  <c r="H92" i="10"/>
  <c r="K16" i="16"/>
  <c r="J94" i="10"/>
  <c r="X16" i="16"/>
  <c r="S131" i="10"/>
  <c r="AC17" i="16"/>
  <c r="D111" i="10"/>
  <c r="G18" i="16"/>
  <c r="F113" i="10"/>
  <c r="T18" i="16"/>
  <c r="H115" i="10"/>
  <c r="AG18" i="16"/>
  <c r="W149" i="10"/>
  <c r="K19" i="16"/>
  <c r="Y151" i="10"/>
  <c r="X19" i="16"/>
  <c r="D131" i="10"/>
  <c r="AC20" i="16"/>
  <c r="S165" i="10"/>
  <c r="G21" i="16"/>
  <c r="U167" i="10"/>
  <c r="T21" i="16"/>
  <c r="W169" i="10"/>
  <c r="AG21" i="16"/>
  <c r="H149" i="10"/>
  <c r="K22" i="16"/>
  <c r="J151" i="10"/>
  <c r="X22" i="16"/>
  <c r="S186" i="10"/>
  <c r="AC23" i="16"/>
  <c r="D165" i="10"/>
  <c r="G24" i="16"/>
  <c r="F167" i="10"/>
  <c r="T24" i="16"/>
  <c r="H169" i="10"/>
  <c r="AG24" i="16"/>
  <c r="W199" i="10"/>
  <c r="K25" i="16"/>
  <c r="Y201" i="10"/>
  <c r="X25" i="16"/>
  <c r="D186" i="10"/>
  <c r="AC26" i="16"/>
  <c r="S219" i="10"/>
  <c r="G27" i="16"/>
  <c r="U221" i="10"/>
  <c r="T27" i="16"/>
  <c r="W223" i="10"/>
  <c r="AG27" i="16"/>
  <c r="H199" i="10"/>
  <c r="K28" i="16"/>
  <c r="J201" i="10"/>
  <c r="X28" i="16"/>
  <c r="S241" i="10"/>
  <c r="AC29" i="16"/>
  <c r="D219" i="10"/>
  <c r="G30" i="16"/>
  <c r="F221" i="10"/>
  <c r="T30" i="16"/>
  <c r="H223" i="10"/>
  <c r="AG30" i="16"/>
  <c r="D241" i="10"/>
  <c r="AC32" i="16"/>
  <c r="Y261" i="10"/>
  <c r="AT3" i="16"/>
  <c r="Y44" i="10"/>
  <c r="AT7" i="16"/>
  <c r="Y61" i="10"/>
  <c r="AT9" i="16"/>
  <c r="D44" i="10"/>
  <c r="AN10" i="16"/>
  <c r="Y80" i="10"/>
  <c r="AT11" i="16"/>
  <c r="D61" i="10"/>
  <c r="AN12" i="16"/>
  <c r="Y98" i="10"/>
  <c r="AT13" i="16"/>
  <c r="D80" i="10"/>
  <c r="AN14" i="16"/>
  <c r="Y117" i="10"/>
  <c r="AT15" i="16"/>
  <c r="D98" i="10"/>
  <c r="AN16" i="16"/>
  <c r="Y133" i="10"/>
  <c r="AT17" i="16"/>
  <c r="D117" i="10"/>
  <c r="AN18" i="16"/>
  <c r="Y155" i="10"/>
  <c r="AT19" i="16"/>
  <c r="D133" i="10"/>
  <c r="AN20" i="16"/>
  <c r="Y171" i="10"/>
  <c r="AT21" i="16"/>
  <c r="D155" i="10"/>
  <c r="AN22" i="16"/>
  <c r="Y188" i="10"/>
  <c r="AT23" i="16"/>
  <c r="D171" i="10"/>
  <c r="AN24" i="16"/>
  <c r="Y205" i="10"/>
  <c r="AT25" i="16"/>
  <c r="D188" i="10"/>
  <c r="AN26" i="16"/>
  <c r="Y225" i="10"/>
  <c r="AT27" i="16"/>
  <c r="D205" i="10"/>
  <c r="AN28" i="16"/>
  <c r="Y243" i="10"/>
  <c r="AT29" i="16"/>
  <c r="D225" i="10"/>
  <c r="AN30" i="16"/>
  <c r="D243" i="10"/>
  <c r="AN32" i="16"/>
  <c r="X263" i="10"/>
  <c r="BD3" i="16"/>
  <c r="Y265" i="10"/>
  <c r="BP3" i="16"/>
  <c r="X46" i="10"/>
  <c r="BD7" i="16"/>
  <c r="Y48" i="10"/>
  <c r="BP7" i="16"/>
  <c r="X63" i="10"/>
  <c r="BD9" i="16"/>
  <c r="Y65" i="10"/>
  <c r="BP9" i="16"/>
  <c r="C46" i="10"/>
  <c r="AX10" i="16"/>
  <c r="D48" i="10"/>
  <c r="BJ10" i="16"/>
  <c r="X82" i="10"/>
  <c r="BD11" i="16"/>
  <c r="C63" i="10"/>
  <c r="AX12" i="16"/>
  <c r="D65" i="10"/>
  <c r="BJ12" i="16"/>
  <c r="X100" i="10"/>
  <c r="BD13" i="16"/>
  <c r="Y102" i="10"/>
  <c r="BP13" i="16"/>
  <c r="C82" i="10"/>
  <c r="AX14" i="16"/>
  <c r="D84" i="10"/>
  <c r="BJ14" i="16"/>
  <c r="X119" i="10"/>
  <c r="BD15" i="16"/>
  <c r="Y121" i="10"/>
  <c r="BP15" i="16"/>
  <c r="C100" i="10"/>
  <c r="AX16" i="16"/>
  <c r="D102" i="10"/>
  <c r="BJ16" i="16"/>
  <c r="X135" i="10"/>
  <c r="BD17" i="16"/>
  <c r="Y137" i="10"/>
  <c r="BP17" i="16"/>
  <c r="C119" i="10"/>
  <c r="AX18" i="16"/>
  <c r="D121" i="10"/>
  <c r="BJ18" i="16"/>
  <c r="X157" i="10"/>
  <c r="BD19" i="16"/>
  <c r="Y159" i="10"/>
  <c r="BP19" i="16"/>
  <c r="C135" i="10"/>
  <c r="AX20" i="16"/>
  <c r="D137" i="10"/>
  <c r="BJ20" i="16"/>
  <c r="X173" i="10"/>
  <c r="BD21" i="16"/>
  <c r="Y175" i="10"/>
  <c r="BP21" i="16"/>
  <c r="C157" i="10"/>
  <c r="AX22" i="16"/>
  <c r="D159" i="10"/>
  <c r="BJ22" i="16"/>
  <c r="X190" i="10"/>
  <c r="BD23" i="16"/>
  <c r="Y192" i="10"/>
  <c r="BP23" i="16"/>
  <c r="C173" i="10"/>
  <c r="AX24" i="16"/>
  <c r="D175" i="10"/>
  <c r="BJ24" i="16"/>
  <c r="X207" i="10"/>
  <c r="BD25" i="16"/>
  <c r="Y209" i="10"/>
  <c r="BP25" i="16"/>
  <c r="C190" i="10"/>
  <c r="AX26" i="16"/>
  <c r="D192" i="10"/>
  <c r="BJ26" i="16"/>
  <c r="X227" i="10"/>
  <c r="BD27" i="16"/>
  <c r="Y229" i="10"/>
  <c r="BP27" i="16"/>
  <c r="C207" i="10"/>
  <c r="AX28" i="16"/>
  <c r="D209" i="10"/>
  <c r="BJ28" i="16"/>
  <c r="C227" i="10"/>
  <c r="AX30" i="16"/>
  <c r="D229" i="10"/>
  <c r="BJ30" i="16"/>
  <c r="C245" i="10"/>
  <c r="AX32" i="16"/>
  <c r="D247" i="10"/>
  <c r="BJ32" i="16"/>
  <c r="Y55" i="10"/>
  <c r="M9" i="16"/>
  <c r="J55" i="10"/>
  <c r="M12" i="16"/>
  <c r="U153" i="10"/>
  <c r="AE19" i="16"/>
  <c r="F237" i="10"/>
  <c r="I32" i="16"/>
  <c r="S98" i="10"/>
  <c r="AN13" i="16"/>
  <c r="J133" i="10"/>
  <c r="AT20" i="16"/>
  <c r="J225" i="10"/>
  <c r="AT30" i="16"/>
  <c r="I46" i="10"/>
  <c r="BD10" i="16"/>
  <c r="J84" i="10"/>
  <c r="BP14" i="16"/>
  <c r="I173" i="10"/>
  <c r="BD24" i="16"/>
  <c r="T257" i="10"/>
  <c r="S3" i="16"/>
  <c r="U257" i="10"/>
  <c r="T3" i="16"/>
  <c r="W38" i="10"/>
  <c r="K7" i="16"/>
  <c r="W59" i="10"/>
  <c r="AG9" i="16"/>
  <c r="H38" i="10"/>
  <c r="K10" i="16"/>
  <c r="T255" i="10"/>
  <c r="H3" i="16"/>
  <c r="V257" i="10"/>
  <c r="U3" i="16"/>
  <c r="X259" i="10"/>
  <c r="AH3" i="16"/>
  <c r="X38" i="10"/>
  <c r="L7" i="16"/>
  <c r="Z40" i="10"/>
  <c r="Y7" i="16"/>
  <c r="T55" i="10"/>
  <c r="H9" i="16"/>
  <c r="V57" i="10"/>
  <c r="U9" i="16"/>
  <c r="X59" i="10"/>
  <c r="AH9" i="16"/>
  <c r="I38" i="10"/>
  <c r="L10" i="16"/>
  <c r="K40" i="10"/>
  <c r="Y10" i="16"/>
  <c r="R76" i="10"/>
  <c r="Q11" i="16"/>
  <c r="T78" i="10"/>
  <c r="AD11" i="16"/>
  <c r="E55" i="10"/>
  <c r="H12" i="16"/>
  <c r="G57" i="10"/>
  <c r="U12" i="16"/>
  <c r="I59" i="10"/>
  <c r="AH12" i="16"/>
  <c r="X92" i="10"/>
  <c r="L13" i="16"/>
  <c r="Z94" i="10"/>
  <c r="Y13" i="16"/>
  <c r="C76" i="10"/>
  <c r="Q14" i="16"/>
  <c r="E78" i="10"/>
  <c r="AD14" i="16"/>
  <c r="T111" i="10"/>
  <c r="H15" i="16"/>
  <c r="V113" i="10"/>
  <c r="U15" i="16"/>
  <c r="X115" i="10"/>
  <c r="AH15" i="16"/>
  <c r="I92" i="10"/>
  <c r="L16" i="16"/>
  <c r="K94" i="10"/>
  <c r="Y16" i="16"/>
  <c r="R129" i="10"/>
  <c r="Q17" i="16"/>
  <c r="T131" i="10"/>
  <c r="AD17" i="16"/>
  <c r="E111" i="10"/>
  <c r="H18" i="16"/>
  <c r="G113" i="10"/>
  <c r="U18" i="16"/>
  <c r="I115" i="10"/>
  <c r="AH18" i="16"/>
  <c r="X149" i="10"/>
  <c r="L19" i="16"/>
  <c r="Z151" i="10"/>
  <c r="Y19" i="16"/>
  <c r="C129" i="10"/>
  <c r="Q20" i="16"/>
  <c r="E131" i="10"/>
  <c r="AD20" i="16"/>
  <c r="T165" i="10"/>
  <c r="H21" i="16"/>
  <c r="V167" i="10"/>
  <c r="U21" i="16"/>
  <c r="X169" i="10"/>
  <c r="AH21" i="16"/>
  <c r="I149" i="10"/>
  <c r="L22" i="16"/>
  <c r="K151" i="10"/>
  <c r="Y22" i="16"/>
  <c r="R184" i="10"/>
  <c r="Q23" i="16"/>
  <c r="T186" i="10"/>
  <c r="AD23" i="16"/>
  <c r="E165" i="10"/>
  <c r="H24" i="16"/>
  <c r="G167" i="10"/>
  <c r="U24" i="16"/>
  <c r="I169" i="10"/>
  <c r="AH24" i="16"/>
  <c r="X199" i="10"/>
  <c r="L25" i="16"/>
  <c r="Z201" i="10"/>
  <c r="Y25" i="16"/>
  <c r="C184" i="10"/>
  <c r="Q26" i="16"/>
  <c r="E186" i="10"/>
  <c r="AD26" i="16"/>
  <c r="T219" i="10"/>
  <c r="H27" i="16"/>
  <c r="V221" i="10"/>
  <c r="U27" i="16"/>
  <c r="X223" i="10"/>
  <c r="AH27" i="16"/>
  <c r="I199" i="10"/>
  <c r="L28" i="16"/>
  <c r="K201" i="10"/>
  <c r="Y28" i="16"/>
  <c r="R239" i="10"/>
  <c r="Q29" i="16"/>
  <c r="T241" i="10"/>
  <c r="AD29" i="16"/>
  <c r="E219" i="10"/>
  <c r="H30" i="16"/>
  <c r="G221" i="10"/>
  <c r="U30" i="16"/>
  <c r="I223" i="10"/>
  <c r="AH30" i="16"/>
  <c r="C239" i="10"/>
  <c r="Q32" i="16"/>
  <c r="E241" i="10"/>
  <c r="AD32" i="16"/>
  <c r="E44" i="10"/>
  <c r="AO10" i="16"/>
  <c r="E61" i="10"/>
  <c r="AO12" i="16"/>
  <c r="E80" i="10"/>
  <c r="AO14" i="16"/>
  <c r="E98" i="10"/>
  <c r="AO16" i="16"/>
  <c r="E117" i="10"/>
  <c r="AO18" i="16"/>
  <c r="E133" i="10"/>
  <c r="AO20" i="16"/>
  <c r="E155" i="10"/>
  <c r="AO22" i="16"/>
  <c r="E171" i="10"/>
  <c r="AO24" i="16"/>
  <c r="E188" i="10"/>
  <c r="AO26" i="16"/>
  <c r="E205" i="10"/>
  <c r="AO28" i="16"/>
  <c r="E225" i="10"/>
  <c r="AO30" i="16"/>
  <c r="E243" i="10"/>
  <c r="AO32" i="16"/>
  <c r="Y263" i="10"/>
  <c r="BE3" i="16"/>
  <c r="Y46" i="10"/>
  <c r="BE7" i="16"/>
  <c r="Y63" i="10"/>
  <c r="BE9" i="16"/>
  <c r="D46" i="10"/>
  <c r="AY10" i="16"/>
  <c r="E48" i="10"/>
  <c r="BK10" i="16"/>
  <c r="Y82" i="10"/>
  <c r="BE11" i="16"/>
  <c r="D63" i="10"/>
  <c r="AY12" i="16"/>
  <c r="E65" i="10"/>
  <c r="BK12" i="16"/>
  <c r="Y100" i="10"/>
  <c r="BE13" i="16"/>
  <c r="D82" i="10"/>
  <c r="AY14" i="16"/>
  <c r="E84" i="10"/>
  <c r="BK14" i="16"/>
  <c r="Y119" i="10"/>
  <c r="BE15" i="16"/>
  <c r="D100" i="10"/>
  <c r="AY16" i="16"/>
  <c r="E102" i="10"/>
  <c r="BK16" i="16"/>
  <c r="Y135" i="10"/>
  <c r="BE17" i="16"/>
  <c r="D119" i="10"/>
  <c r="AY18" i="16"/>
  <c r="E121" i="10"/>
  <c r="BK18" i="16"/>
  <c r="Y157" i="10"/>
  <c r="BE19" i="16"/>
  <c r="D135" i="10"/>
  <c r="AY20" i="16"/>
  <c r="E137" i="10"/>
  <c r="BK20" i="16"/>
  <c r="Y173" i="10"/>
  <c r="BE21" i="16"/>
  <c r="D157" i="10"/>
  <c r="AY22" i="16"/>
  <c r="E159" i="10"/>
  <c r="BK22" i="16"/>
  <c r="Y190" i="10"/>
  <c r="BE23" i="16"/>
  <c r="D173" i="10"/>
  <c r="AY24" i="16"/>
  <c r="E175" i="10"/>
  <c r="BK24" i="16"/>
  <c r="Y207" i="10"/>
  <c r="BE25" i="16"/>
  <c r="D190" i="10"/>
  <c r="AY26" i="16"/>
  <c r="E192" i="10"/>
  <c r="BK26" i="16"/>
  <c r="Y227" i="10"/>
  <c r="BE27" i="16"/>
  <c r="D207" i="10"/>
  <c r="AY28" i="16"/>
  <c r="E209" i="10"/>
  <c r="BK28" i="16"/>
  <c r="D227" i="10"/>
  <c r="AY30" i="16"/>
  <c r="E229" i="10"/>
  <c r="BK30" i="16"/>
  <c r="D245" i="10"/>
  <c r="AY32" i="16"/>
  <c r="E247" i="10"/>
  <c r="BK32" i="16"/>
  <c r="U74" i="10"/>
  <c r="I11" i="16"/>
  <c r="F96" i="10"/>
  <c r="AE16" i="16"/>
  <c r="F127" i="10"/>
  <c r="I20" i="16"/>
  <c r="U182" i="10"/>
  <c r="I23" i="16"/>
  <c r="F203" i="10"/>
  <c r="AE28" i="16"/>
  <c r="J241" i="10"/>
  <c r="AI32" i="16"/>
  <c r="S80" i="10"/>
  <c r="AN11" i="16"/>
  <c r="J117" i="10"/>
  <c r="AT18" i="16"/>
  <c r="S205" i="10"/>
  <c r="AN25" i="16"/>
  <c r="S102" i="10"/>
  <c r="BJ13" i="16"/>
  <c r="R135" i="10"/>
  <c r="AX17" i="16"/>
  <c r="I135" i="10"/>
  <c r="BD20" i="16"/>
  <c r="S257" i="10"/>
  <c r="R3" i="16"/>
  <c r="W259" i="10"/>
  <c r="AG3" i="16"/>
  <c r="Y40" i="10"/>
  <c r="X7" i="16"/>
  <c r="S55" i="10"/>
  <c r="G9" i="16"/>
  <c r="E39" i="16"/>
  <c r="E51" i="16"/>
  <c r="E40" i="16"/>
  <c r="E52" i="16"/>
  <c r="E41" i="16"/>
  <c r="E53" i="16"/>
  <c r="E42" i="16"/>
  <c r="E54" i="16"/>
  <c r="E43" i="16"/>
  <c r="E44" i="16"/>
  <c r="E45" i="16"/>
  <c r="E46" i="16"/>
  <c r="E55" i="16"/>
  <c r="E47" i="16"/>
  <c r="E36" i="16"/>
  <c r="E48" i="16"/>
  <c r="E37" i="16"/>
  <c r="E49" i="16"/>
  <c r="E38" i="16"/>
  <c r="E50" i="16"/>
  <c r="U255" i="10"/>
  <c r="I3" i="16"/>
  <c r="W257" i="10"/>
  <c r="V3" i="16"/>
  <c r="Y259" i="10"/>
  <c r="AI3" i="16"/>
  <c r="Y38" i="10"/>
  <c r="M7" i="16"/>
  <c r="U55" i="10"/>
  <c r="I9" i="16"/>
  <c r="W57" i="10"/>
  <c r="V9" i="16"/>
  <c r="Y59" i="10"/>
  <c r="AI9" i="16"/>
  <c r="J38" i="10"/>
  <c r="M10" i="16"/>
  <c r="S76" i="10"/>
  <c r="R11" i="16"/>
  <c r="U78" i="10"/>
  <c r="AE11" i="16"/>
  <c r="F55" i="10"/>
  <c r="I12" i="16"/>
  <c r="H57" i="10"/>
  <c r="V12" i="16"/>
  <c r="J59" i="10"/>
  <c r="AI12" i="16"/>
  <c r="Y92" i="10"/>
  <c r="M13" i="16"/>
  <c r="D76" i="10"/>
  <c r="R14" i="16"/>
  <c r="F78" i="10"/>
  <c r="AE14" i="16"/>
  <c r="U111" i="10"/>
  <c r="I15" i="16"/>
  <c r="W113" i="10"/>
  <c r="V15" i="16"/>
  <c r="Y115" i="10"/>
  <c r="AI15" i="16"/>
  <c r="J92" i="10"/>
  <c r="M16" i="16"/>
  <c r="S129" i="10"/>
  <c r="R17" i="16"/>
  <c r="U131" i="10"/>
  <c r="AE17" i="16"/>
  <c r="F111" i="10"/>
  <c r="I18" i="16"/>
  <c r="H113" i="10"/>
  <c r="V18" i="16"/>
  <c r="J115" i="10"/>
  <c r="AI18" i="16"/>
  <c r="Y149" i="10"/>
  <c r="M19" i="16"/>
  <c r="D129" i="10"/>
  <c r="R20" i="16"/>
  <c r="F131" i="10"/>
  <c r="AE20" i="16"/>
  <c r="U165" i="10"/>
  <c r="I21" i="16"/>
  <c r="W167" i="10"/>
  <c r="V21" i="16"/>
  <c r="Y169" i="10"/>
  <c r="AI21" i="16"/>
  <c r="J149" i="10"/>
  <c r="M22" i="16"/>
  <c r="S184" i="10"/>
  <c r="R23" i="16"/>
  <c r="U186" i="10"/>
  <c r="AE23" i="16"/>
  <c r="F165" i="10"/>
  <c r="I24" i="16"/>
  <c r="H167" i="10"/>
  <c r="V24" i="16"/>
  <c r="J169" i="10"/>
  <c r="AI24" i="16"/>
  <c r="Y199" i="10"/>
  <c r="M25" i="16"/>
  <c r="D184" i="10"/>
  <c r="R26" i="16"/>
  <c r="F186" i="10"/>
  <c r="AE26" i="16"/>
  <c r="U219" i="10"/>
  <c r="I27" i="16"/>
  <c r="W221" i="10"/>
  <c r="V27" i="16"/>
  <c r="Y223" i="10"/>
  <c r="AI27" i="16"/>
  <c r="J199" i="10"/>
  <c r="M28" i="16"/>
  <c r="S239" i="10"/>
  <c r="R29" i="16"/>
  <c r="U241" i="10"/>
  <c r="AE29" i="16"/>
  <c r="F219" i="10"/>
  <c r="I30" i="16"/>
  <c r="H221" i="10"/>
  <c r="V30" i="16"/>
  <c r="J223" i="10"/>
  <c r="AI30" i="16"/>
  <c r="D239" i="10"/>
  <c r="R32" i="16"/>
  <c r="F241" i="10"/>
  <c r="AE32" i="16"/>
  <c r="F44" i="10"/>
  <c r="AP10" i="16"/>
  <c r="F61" i="10"/>
  <c r="AP12" i="16"/>
  <c r="F80" i="10"/>
  <c r="AP14" i="16"/>
  <c r="F98" i="10"/>
  <c r="AP16" i="16"/>
  <c r="F117" i="10"/>
  <c r="AP18" i="16"/>
  <c r="F133" i="10"/>
  <c r="AP20" i="16"/>
  <c r="F155" i="10"/>
  <c r="AP22" i="16"/>
  <c r="F171" i="10"/>
  <c r="AP24" i="16"/>
  <c r="F188" i="10"/>
  <c r="AP26" i="16"/>
  <c r="F205" i="10"/>
  <c r="AP28" i="16"/>
  <c r="F225" i="10"/>
  <c r="AP30" i="16"/>
  <c r="F243" i="10"/>
  <c r="AP32" i="16"/>
  <c r="Z263" i="10"/>
  <c r="BF3" i="16"/>
  <c r="Z46" i="10"/>
  <c r="BF7" i="16"/>
  <c r="Z63" i="10"/>
  <c r="BF9" i="16"/>
  <c r="E46" i="10"/>
  <c r="AZ10" i="16"/>
  <c r="F48" i="10"/>
  <c r="BL10" i="16"/>
  <c r="Z82" i="10"/>
  <c r="BF11" i="16"/>
  <c r="E63" i="10"/>
  <c r="AZ12" i="16"/>
  <c r="F65" i="10"/>
  <c r="BL12" i="16"/>
  <c r="Z100" i="10"/>
  <c r="BF13" i="16"/>
  <c r="E82" i="10"/>
  <c r="AZ14" i="16"/>
  <c r="F84" i="10"/>
  <c r="BL14" i="16"/>
  <c r="Z119" i="10"/>
  <c r="BF15" i="16"/>
  <c r="E100" i="10"/>
  <c r="AZ16" i="16"/>
  <c r="F102" i="10"/>
  <c r="BL16" i="16"/>
  <c r="Z135" i="10"/>
  <c r="BF17" i="16"/>
  <c r="E119" i="10"/>
  <c r="AZ18" i="16"/>
  <c r="F121" i="10"/>
  <c r="BL18" i="16"/>
  <c r="Z157" i="10"/>
  <c r="BF19" i="16"/>
  <c r="E135" i="10"/>
  <c r="AZ20" i="16"/>
  <c r="F137" i="10"/>
  <c r="BL20" i="16"/>
  <c r="Z173" i="10"/>
  <c r="BF21" i="16"/>
  <c r="E157" i="10"/>
  <c r="AZ22" i="16"/>
  <c r="F159" i="10"/>
  <c r="BL22" i="16"/>
  <c r="Z190" i="10"/>
  <c r="BF23" i="16"/>
  <c r="E173" i="10"/>
  <c r="AZ24" i="16"/>
  <c r="F175" i="10"/>
  <c r="BL24" i="16"/>
  <c r="Z207" i="10"/>
  <c r="BF25" i="16"/>
  <c r="E190" i="10"/>
  <c r="AZ26" i="16"/>
  <c r="F192" i="10"/>
  <c r="BL26" i="16"/>
  <c r="Z227" i="10"/>
  <c r="BF27" i="16"/>
  <c r="E207" i="10"/>
  <c r="AZ28" i="16"/>
  <c r="F209" i="10"/>
  <c r="BL28" i="16"/>
  <c r="E227" i="10"/>
  <c r="AZ30" i="16"/>
  <c r="F229" i="10"/>
  <c r="BL30" i="16"/>
  <c r="E245" i="10"/>
  <c r="AZ32" i="16"/>
  <c r="F247" i="10"/>
  <c r="BL32" i="16"/>
  <c r="Y255" i="10"/>
  <c r="M3" i="16"/>
  <c r="Y78" i="10"/>
  <c r="AI11" i="16"/>
  <c r="U96" i="10"/>
  <c r="AE13" i="16"/>
  <c r="D94" i="10"/>
  <c r="R16" i="16"/>
  <c r="J131" i="10"/>
  <c r="AI20" i="16"/>
  <c r="U203" i="10"/>
  <c r="AE25" i="16"/>
  <c r="Y241" i="10"/>
  <c r="AI29" i="16"/>
  <c r="S261" i="10"/>
  <c r="AN3" i="16"/>
  <c r="J61" i="10"/>
  <c r="AT12" i="16"/>
  <c r="S155" i="10"/>
  <c r="AN19" i="16"/>
  <c r="J205" i="10"/>
  <c r="AT28" i="16"/>
  <c r="J243" i="10"/>
  <c r="AT32" i="16"/>
  <c r="S121" i="10"/>
  <c r="BJ15" i="16"/>
  <c r="R207" i="10"/>
  <c r="AX25" i="16"/>
  <c r="U259" i="10"/>
  <c r="AE3" i="16"/>
  <c r="R255" i="10"/>
  <c r="F3" i="16"/>
  <c r="V255" i="10"/>
  <c r="J3" i="16"/>
  <c r="X257" i="10"/>
  <c r="W3" i="16"/>
  <c r="Z38" i="10"/>
  <c r="N7" i="16"/>
  <c r="R42" i="10"/>
  <c r="AB7" i="16"/>
  <c r="V55" i="10"/>
  <c r="J9" i="16"/>
  <c r="X57" i="10"/>
  <c r="W9" i="16"/>
  <c r="K38" i="10"/>
  <c r="N10" i="16"/>
  <c r="C42" i="10"/>
  <c r="AB10" i="16"/>
  <c r="R74" i="10"/>
  <c r="F11" i="16"/>
  <c r="T76" i="10"/>
  <c r="S11" i="16"/>
  <c r="V78" i="10"/>
  <c r="AF11" i="16"/>
  <c r="G55" i="10"/>
  <c r="J12" i="16"/>
  <c r="I57" i="10"/>
  <c r="W12" i="16"/>
  <c r="Z92" i="10"/>
  <c r="N13" i="16"/>
  <c r="R96" i="10"/>
  <c r="AB13" i="16"/>
  <c r="C74" i="10"/>
  <c r="F14" i="16"/>
  <c r="E76" i="10"/>
  <c r="S14" i="16"/>
  <c r="G78" i="10"/>
  <c r="AF14" i="16"/>
  <c r="V111" i="10"/>
  <c r="J15" i="16"/>
  <c r="X113" i="10"/>
  <c r="W15" i="16"/>
  <c r="K92" i="10"/>
  <c r="N16" i="16"/>
  <c r="C96" i="10"/>
  <c r="AB16" i="16"/>
  <c r="R127" i="10"/>
  <c r="F17" i="16"/>
  <c r="T129" i="10"/>
  <c r="S17" i="16"/>
  <c r="V131" i="10"/>
  <c r="AF17" i="16"/>
  <c r="G111" i="10"/>
  <c r="J18" i="16"/>
  <c r="I113" i="10"/>
  <c r="W18" i="16"/>
  <c r="Z149" i="10"/>
  <c r="N19" i="16"/>
  <c r="R153" i="10"/>
  <c r="AB19" i="16"/>
  <c r="C127" i="10"/>
  <c r="F20" i="16"/>
  <c r="E129" i="10"/>
  <c r="S20" i="16"/>
  <c r="G131" i="10"/>
  <c r="AF20" i="16"/>
  <c r="V165" i="10"/>
  <c r="J21" i="16"/>
  <c r="X167" i="10"/>
  <c r="W21" i="16"/>
  <c r="K149" i="10"/>
  <c r="N22" i="16"/>
  <c r="C153" i="10"/>
  <c r="AB22" i="16"/>
  <c r="R182" i="10"/>
  <c r="F23" i="16"/>
  <c r="T184" i="10"/>
  <c r="S23" i="16"/>
  <c r="V186" i="10"/>
  <c r="AF23" i="16"/>
  <c r="G165" i="10"/>
  <c r="J24" i="16"/>
  <c r="I167" i="10"/>
  <c r="W24" i="16"/>
  <c r="Z199" i="10"/>
  <c r="N25" i="16"/>
  <c r="R203" i="10"/>
  <c r="AB25" i="16"/>
  <c r="C182" i="10"/>
  <c r="F26" i="16"/>
  <c r="E184" i="10"/>
  <c r="S26" i="16"/>
  <c r="G186" i="10"/>
  <c r="AF26" i="16"/>
  <c r="V219" i="10"/>
  <c r="J27" i="16"/>
  <c r="X221" i="10"/>
  <c r="W27" i="16"/>
  <c r="K199" i="10"/>
  <c r="N28" i="16"/>
  <c r="C203" i="10"/>
  <c r="AB28" i="16"/>
  <c r="R237" i="10"/>
  <c r="F29" i="16"/>
  <c r="T239" i="10"/>
  <c r="S29" i="16"/>
  <c r="V241" i="10"/>
  <c r="AF29" i="16"/>
  <c r="G219" i="10"/>
  <c r="J30" i="16"/>
  <c r="I221" i="10"/>
  <c r="W30" i="16"/>
  <c r="C237" i="10"/>
  <c r="F32" i="16"/>
  <c r="E239" i="10"/>
  <c r="S32" i="16"/>
  <c r="G241" i="10"/>
  <c r="AF32" i="16"/>
  <c r="G44" i="10"/>
  <c r="AQ10" i="16"/>
  <c r="G61" i="10"/>
  <c r="AQ12" i="16"/>
  <c r="G80" i="10"/>
  <c r="AQ14" i="16"/>
  <c r="G98" i="10"/>
  <c r="AQ16" i="16"/>
  <c r="G117" i="10"/>
  <c r="AQ18" i="16"/>
  <c r="G133" i="10"/>
  <c r="AQ20" i="16"/>
  <c r="G155" i="10"/>
  <c r="AQ22" i="16"/>
  <c r="G171" i="10"/>
  <c r="AQ24" i="16"/>
  <c r="G188" i="10"/>
  <c r="AQ26" i="16"/>
  <c r="G205" i="10"/>
  <c r="AQ28" i="16"/>
  <c r="G225" i="10"/>
  <c r="AQ30" i="16"/>
  <c r="G243" i="10"/>
  <c r="AQ32" i="16"/>
  <c r="F46" i="10"/>
  <c r="BA10" i="16"/>
  <c r="G48" i="10"/>
  <c r="BM10" i="16"/>
  <c r="F63" i="10"/>
  <c r="BA12" i="16"/>
  <c r="G65" i="10"/>
  <c r="BM12" i="16"/>
  <c r="F82" i="10"/>
  <c r="BA14" i="16"/>
  <c r="G84" i="10"/>
  <c r="BM14" i="16"/>
  <c r="F100" i="10"/>
  <c r="BA16" i="16"/>
  <c r="G102" i="10"/>
  <c r="BM16" i="16"/>
  <c r="F119" i="10"/>
  <c r="BA18" i="16"/>
  <c r="G121" i="10"/>
  <c r="BM18" i="16"/>
  <c r="F135" i="10"/>
  <c r="BA20" i="16"/>
  <c r="G137" i="10"/>
  <c r="BM20" i="16"/>
  <c r="F157" i="10"/>
  <c r="BA22" i="16"/>
  <c r="G159" i="10"/>
  <c r="BM22" i="16"/>
  <c r="F173" i="10"/>
  <c r="BA24" i="16"/>
  <c r="G175" i="10"/>
  <c r="BM24" i="16"/>
  <c r="F190" i="10"/>
  <c r="BA26" i="16"/>
  <c r="G192" i="10"/>
  <c r="BM26" i="16"/>
  <c r="F207" i="10"/>
  <c r="BA28" i="16"/>
  <c r="G209" i="10"/>
  <c r="BM28" i="16"/>
  <c r="F227" i="10"/>
  <c r="BA30" i="16"/>
  <c r="G229" i="10"/>
  <c r="BM30" i="16"/>
  <c r="F245" i="10"/>
  <c r="BA32" i="16"/>
  <c r="G247" i="10"/>
  <c r="BM32" i="16"/>
  <c r="S42" i="10"/>
  <c r="AC7" i="16"/>
  <c r="W55" i="10"/>
  <c r="K9" i="16"/>
  <c r="Y57" i="10"/>
  <c r="X9" i="16"/>
  <c r="D42" i="10"/>
  <c r="AC10" i="16"/>
  <c r="S74" i="10"/>
  <c r="G11" i="16"/>
  <c r="U76" i="10"/>
  <c r="T11" i="16"/>
  <c r="W78" i="10"/>
  <c r="AG11" i="16"/>
  <c r="H55" i="10"/>
  <c r="K12" i="16"/>
  <c r="J57" i="10"/>
  <c r="X12" i="16"/>
  <c r="S96" i="10"/>
  <c r="AC13" i="16"/>
  <c r="D74" i="10"/>
  <c r="G14" i="16"/>
  <c r="F76" i="10"/>
  <c r="T14" i="16"/>
  <c r="H78" i="10"/>
  <c r="AG14" i="16"/>
  <c r="W111" i="10"/>
  <c r="K15" i="16"/>
  <c r="Y113" i="10"/>
  <c r="X15" i="16"/>
  <c r="D96" i="10"/>
  <c r="AC16" i="16"/>
  <c r="S127" i="10"/>
  <c r="G17" i="16"/>
  <c r="U129" i="10"/>
  <c r="T17" i="16"/>
  <c r="W131" i="10"/>
  <c r="AG17" i="16"/>
  <c r="H111" i="10"/>
  <c r="K18" i="16"/>
  <c r="J113" i="10"/>
  <c r="X18" i="16"/>
  <c r="S153" i="10"/>
  <c r="AC19" i="16"/>
  <c r="D127" i="10"/>
  <c r="G20" i="16"/>
  <c r="F129" i="10"/>
  <c r="T20" i="16"/>
  <c r="H131" i="10"/>
  <c r="AG20" i="16"/>
  <c r="W165" i="10"/>
  <c r="K21" i="16"/>
  <c r="Y167" i="10"/>
  <c r="X21" i="16"/>
  <c r="D153" i="10"/>
  <c r="AC22" i="16"/>
  <c r="S182" i="10"/>
  <c r="G23" i="16"/>
  <c r="U184" i="10"/>
  <c r="T23" i="16"/>
  <c r="W186" i="10"/>
  <c r="AG23" i="16"/>
  <c r="H165" i="10"/>
  <c r="K24" i="16"/>
  <c r="J167" i="10"/>
  <c r="X24" i="16"/>
  <c r="S203" i="10"/>
  <c r="AC25" i="16"/>
  <c r="D182" i="10"/>
  <c r="G26" i="16"/>
  <c r="F184" i="10"/>
  <c r="T26" i="16"/>
  <c r="H186" i="10"/>
  <c r="AG26" i="16"/>
  <c r="W219" i="10"/>
  <c r="K27" i="16"/>
  <c r="Y221" i="10"/>
  <c r="X27" i="16"/>
  <c r="D203" i="10"/>
  <c r="AC28" i="16"/>
  <c r="S237" i="10"/>
  <c r="G29" i="16"/>
  <c r="U239" i="10"/>
  <c r="T29" i="16"/>
  <c r="W241" i="10"/>
  <c r="AG29" i="16"/>
  <c r="H219" i="10"/>
  <c r="K30" i="16"/>
  <c r="J221" i="10"/>
  <c r="X30" i="16"/>
  <c r="D237" i="10"/>
  <c r="G32" i="16"/>
  <c r="F239" i="10"/>
  <c r="T32" i="16"/>
  <c r="H241" i="10"/>
  <c r="AG32" i="16"/>
  <c r="H44" i="10"/>
  <c r="AR10" i="16"/>
  <c r="H61" i="10"/>
  <c r="AR12" i="16"/>
  <c r="H80" i="10"/>
  <c r="AR14" i="16"/>
  <c r="H98" i="10"/>
  <c r="AR16" i="16"/>
  <c r="H117" i="10"/>
  <c r="AR18" i="16"/>
  <c r="H133" i="10"/>
  <c r="AR20" i="16"/>
  <c r="H155" i="10"/>
  <c r="AR22" i="16"/>
  <c r="H171" i="10"/>
  <c r="AR24" i="16"/>
  <c r="H188" i="10"/>
  <c r="AR26" i="16"/>
  <c r="H205" i="10"/>
  <c r="AR28" i="16"/>
  <c r="H225" i="10"/>
  <c r="AR30" i="16"/>
  <c r="H243" i="10"/>
  <c r="AR32" i="16"/>
  <c r="G46" i="10"/>
  <c r="BB10" i="16"/>
  <c r="H48" i="10"/>
  <c r="BN10" i="16"/>
  <c r="G63" i="10"/>
  <c r="BB12" i="16"/>
  <c r="H65" i="10"/>
  <c r="BN12" i="16"/>
  <c r="G82" i="10"/>
  <c r="BB14" i="16"/>
  <c r="H84" i="10"/>
  <c r="BN14" i="16"/>
  <c r="G100" i="10"/>
  <c r="BB16" i="16"/>
  <c r="H102" i="10"/>
  <c r="BN16" i="16"/>
  <c r="G119" i="10"/>
  <c r="BB18" i="16"/>
  <c r="H121" i="10"/>
  <c r="BN18" i="16"/>
  <c r="G135" i="10"/>
  <c r="BB20" i="16"/>
  <c r="H137" i="10"/>
  <c r="BN20" i="16"/>
  <c r="G157" i="10"/>
  <c r="BB22" i="16"/>
  <c r="H159" i="10"/>
  <c r="BN22" i="16"/>
  <c r="G173" i="10"/>
  <c r="BB24" i="16"/>
  <c r="H175" i="10"/>
  <c r="BN24" i="16"/>
  <c r="G190" i="10"/>
  <c r="BB26" i="16"/>
  <c r="H192" i="10"/>
  <c r="BN26" i="16"/>
  <c r="G207" i="10"/>
  <c r="BB28" i="16"/>
  <c r="H209" i="10"/>
  <c r="BN28" i="16"/>
  <c r="G227" i="10"/>
  <c r="BB30" i="16"/>
  <c r="H229" i="10"/>
  <c r="BN30" i="16"/>
  <c r="G245" i="10"/>
  <c r="BB32" i="16"/>
  <c r="H247" i="10"/>
  <c r="BN32" i="16"/>
  <c r="Y257" i="10"/>
  <c r="X3" i="16"/>
  <c r="X255" i="10"/>
  <c r="L3" i="16"/>
  <c r="Z257" i="10"/>
  <c r="Y3" i="16"/>
  <c r="R40" i="10"/>
  <c r="Q7" i="16"/>
  <c r="T42" i="10"/>
  <c r="AD7" i="16"/>
  <c r="X55" i="10"/>
  <c r="L9" i="16"/>
  <c r="Z57" i="10"/>
  <c r="Y9" i="16"/>
  <c r="C40" i="10"/>
  <c r="Q10" i="16"/>
  <c r="E42" i="10"/>
  <c r="AD10" i="16"/>
  <c r="T74" i="10"/>
  <c r="H11" i="16"/>
  <c r="V76" i="10"/>
  <c r="U11" i="16"/>
  <c r="X78" i="10"/>
  <c r="AH11" i="16"/>
  <c r="I55" i="10"/>
  <c r="L12" i="16"/>
  <c r="K57" i="10"/>
  <c r="Y12" i="16"/>
  <c r="R94" i="10"/>
  <c r="Q13" i="16"/>
  <c r="T96" i="10"/>
  <c r="AD13" i="16"/>
  <c r="E74" i="10"/>
  <c r="H14" i="16"/>
  <c r="G76" i="10"/>
  <c r="U14" i="16"/>
  <c r="I78" i="10"/>
  <c r="AH14" i="16"/>
  <c r="X111" i="10"/>
  <c r="L15" i="16"/>
  <c r="Z113" i="10"/>
  <c r="Y15" i="16"/>
  <c r="C94" i="10"/>
  <c r="Q16" i="16"/>
  <c r="E96" i="10"/>
  <c r="AD16" i="16"/>
  <c r="T127" i="10"/>
  <c r="H17" i="16"/>
  <c r="V129" i="10"/>
  <c r="U17" i="16"/>
  <c r="X131" i="10"/>
  <c r="AH17" i="16"/>
  <c r="I111" i="10"/>
  <c r="L18" i="16"/>
  <c r="K113" i="10"/>
  <c r="Y18" i="16"/>
  <c r="R151" i="10"/>
  <c r="Q19" i="16"/>
  <c r="T153" i="10"/>
  <c r="AD19" i="16"/>
  <c r="E127" i="10"/>
  <c r="H20" i="16"/>
  <c r="G129" i="10"/>
  <c r="U20" i="16"/>
  <c r="I131" i="10"/>
  <c r="AH20" i="16"/>
  <c r="X165" i="10"/>
  <c r="L21" i="16"/>
  <c r="Z167" i="10"/>
  <c r="Y21" i="16"/>
  <c r="C151" i="10"/>
  <c r="Q22" i="16"/>
  <c r="E153" i="10"/>
  <c r="AD22" i="16"/>
  <c r="T182" i="10"/>
  <c r="H23" i="16"/>
  <c r="V184" i="10"/>
  <c r="U23" i="16"/>
  <c r="X186" i="10"/>
  <c r="AH23" i="16"/>
  <c r="I165" i="10"/>
  <c r="L24" i="16"/>
  <c r="K167" i="10"/>
  <c r="Y24" i="16"/>
  <c r="R201" i="10"/>
  <c r="Q25" i="16"/>
  <c r="T203" i="10"/>
  <c r="AD25" i="16"/>
  <c r="E182" i="10"/>
  <c r="H26" i="16"/>
  <c r="G184" i="10"/>
  <c r="U26" i="16"/>
  <c r="I186" i="10"/>
  <c r="AH26" i="16"/>
  <c r="X219" i="10"/>
  <c r="L27" i="16"/>
  <c r="Z221" i="10"/>
  <c r="Y27" i="16"/>
  <c r="C201" i="10"/>
  <c r="Q28" i="16"/>
  <c r="E203" i="10"/>
  <c r="AD28" i="16"/>
  <c r="T237" i="10"/>
  <c r="H29" i="16"/>
  <c r="V239" i="10"/>
  <c r="U29" i="16"/>
  <c r="X241" i="10"/>
  <c r="AH29" i="16"/>
  <c r="I219" i="10"/>
  <c r="L30" i="16"/>
  <c r="K221" i="10"/>
  <c r="Y30" i="16"/>
  <c r="E237" i="10"/>
  <c r="H32" i="16"/>
  <c r="G239" i="10"/>
  <c r="U32" i="16"/>
  <c r="I241" i="10"/>
  <c r="AH32" i="16"/>
  <c r="R261" i="10"/>
  <c r="AM3" i="16"/>
  <c r="R44" i="10"/>
  <c r="AM7" i="16"/>
  <c r="R61" i="10"/>
  <c r="AM9" i="16"/>
  <c r="I44" i="10"/>
  <c r="AS10" i="16"/>
  <c r="R80" i="10"/>
  <c r="AM11" i="16"/>
  <c r="I61" i="10"/>
  <c r="AS12" i="16"/>
  <c r="R98" i="10"/>
  <c r="AM13" i="16"/>
  <c r="I80" i="10"/>
  <c r="AS14" i="16"/>
  <c r="R117" i="10"/>
  <c r="AM15" i="16"/>
  <c r="I98" i="10"/>
  <c r="AS16" i="16"/>
  <c r="R133" i="10"/>
  <c r="AM17" i="16"/>
  <c r="I117" i="10"/>
  <c r="AS18" i="16"/>
  <c r="R155" i="10"/>
  <c r="AM19" i="16"/>
  <c r="I133" i="10"/>
  <c r="AS20" i="16"/>
  <c r="R171" i="10"/>
  <c r="AM21" i="16"/>
  <c r="I155" i="10"/>
  <c r="AS22" i="16"/>
  <c r="R188" i="10"/>
  <c r="AM23" i="16"/>
  <c r="I171" i="10"/>
  <c r="AS24" i="16"/>
  <c r="R205" i="10"/>
  <c r="AM25" i="16"/>
  <c r="I188" i="10"/>
  <c r="AS26" i="16"/>
  <c r="R225" i="10"/>
  <c r="AM27" i="16"/>
  <c r="I205" i="10"/>
  <c r="AS28" i="16"/>
  <c r="R243" i="10"/>
  <c r="AM29" i="16"/>
  <c r="I225" i="10"/>
  <c r="AS30" i="16"/>
  <c r="I243" i="10"/>
  <c r="AS32" i="16"/>
  <c r="R265" i="10"/>
  <c r="BI3" i="16"/>
  <c r="R48" i="10"/>
  <c r="BI7" i="16"/>
  <c r="R65" i="10"/>
  <c r="BI9" i="16"/>
  <c r="H46" i="10"/>
  <c r="BC10" i="16"/>
  <c r="I48" i="10"/>
  <c r="BO10" i="16"/>
  <c r="H63" i="10"/>
  <c r="BC12" i="16"/>
  <c r="I65" i="10"/>
  <c r="BO12" i="16"/>
  <c r="R102" i="10"/>
  <c r="BI13" i="16"/>
  <c r="H82" i="10"/>
  <c r="BC14" i="16"/>
  <c r="I84" i="10"/>
  <c r="BO14" i="16"/>
  <c r="R121" i="10"/>
  <c r="BI15" i="16"/>
  <c r="H100" i="10"/>
  <c r="BC16" i="16"/>
  <c r="I102" i="10"/>
  <c r="BO16" i="16"/>
  <c r="R137" i="10"/>
  <c r="BI17" i="16"/>
  <c r="H119" i="10"/>
  <c r="BC18" i="16"/>
  <c r="I121" i="10"/>
  <c r="BO18" i="16"/>
  <c r="R159" i="10"/>
  <c r="BI19" i="16"/>
  <c r="H135" i="10"/>
  <c r="BC20" i="16"/>
  <c r="I137" i="10"/>
  <c r="BO20" i="16"/>
  <c r="R175" i="10"/>
  <c r="BI21" i="16"/>
  <c r="H157" i="10"/>
  <c r="BC22" i="16"/>
  <c r="I159" i="10"/>
  <c r="BO22" i="16"/>
  <c r="R192" i="10"/>
  <c r="BI23" i="16"/>
  <c r="H173" i="10"/>
  <c r="BC24" i="16"/>
  <c r="I175" i="10"/>
  <c r="BO24" i="16"/>
  <c r="R209" i="10"/>
  <c r="BI25" i="16"/>
  <c r="H190" i="10"/>
  <c r="BC26" i="16"/>
  <c r="I192" i="10"/>
  <c r="BO26" i="16"/>
  <c r="R229" i="10"/>
  <c r="BI27" i="16"/>
  <c r="H207" i="10"/>
  <c r="BC28" i="16"/>
  <c r="I209" i="10"/>
  <c r="BO28" i="16"/>
  <c r="H227" i="10"/>
  <c r="BC30" i="16"/>
  <c r="I229" i="10"/>
  <c r="BO30" i="16"/>
  <c r="H245" i="10"/>
  <c r="BC32" i="16"/>
  <c r="I247" i="10"/>
  <c r="BO32" i="16"/>
  <c r="D40" i="10"/>
  <c r="R10" i="16"/>
  <c r="H76" i="10"/>
  <c r="V14" i="16"/>
  <c r="J111" i="10"/>
  <c r="M18" i="16"/>
  <c r="F153" i="10"/>
  <c r="AE22" i="16"/>
  <c r="H184" i="10"/>
  <c r="V26" i="16"/>
  <c r="J44" i="10"/>
  <c r="AT10" i="16"/>
  <c r="J155" i="10"/>
  <c r="AT22" i="16"/>
  <c r="S65" i="10"/>
  <c r="BJ9" i="16"/>
  <c r="I82" i="10"/>
  <c r="BD14" i="16"/>
  <c r="R157" i="10"/>
  <c r="AX19" i="16"/>
  <c r="J137" i="10"/>
  <c r="BP20" i="16"/>
  <c r="S175" i="10"/>
  <c r="BJ21" i="16"/>
  <c r="J159" i="10"/>
  <c r="BP22" i="16"/>
  <c r="S192" i="10"/>
  <c r="BJ23" i="16"/>
  <c r="S209" i="10"/>
  <c r="BJ25" i="16"/>
  <c r="S229" i="10"/>
  <c r="BJ27" i="16"/>
  <c r="I207" i="10"/>
  <c r="BD28" i="16"/>
  <c r="I227" i="10"/>
  <c r="BD30" i="16"/>
  <c r="I245" i="10"/>
  <c r="BD32" i="16"/>
  <c r="J247" i="10"/>
  <c r="BP32" i="16"/>
  <c r="Z255" i="10"/>
  <c r="N3" i="16"/>
  <c r="R259" i="10"/>
  <c r="AB3" i="16"/>
  <c r="R38" i="10"/>
  <c r="F7" i="16"/>
  <c r="T40" i="10"/>
  <c r="S7" i="16"/>
  <c r="V42" i="10"/>
  <c r="AF7" i="16"/>
  <c r="Z55" i="10"/>
  <c r="N9" i="16"/>
  <c r="R59" i="10"/>
  <c r="AB9" i="16"/>
  <c r="C38" i="10"/>
  <c r="F10" i="16"/>
  <c r="E40" i="10"/>
  <c r="S10" i="16"/>
  <c r="G42" i="10"/>
  <c r="AF10" i="16"/>
  <c r="V74" i="10"/>
  <c r="J11" i="16"/>
  <c r="X76" i="10"/>
  <c r="W11" i="16"/>
  <c r="K55" i="10"/>
  <c r="N12" i="16"/>
  <c r="C59" i="10"/>
  <c r="AB12" i="16"/>
  <c r="R92" i="10"/>
  <c r="F13" i="16"/>
  <c r="T94" i="10"/>
  <c r="S13" i="16"/>
  <c r="V96" i="10"/>
  <c r="AF13" i="16"/>
  <c r="G74" i="10"/>
  <c r="J14" i="16"/>
  <c r="I76" i="10"/>
  <c r="W14" i="16"/>
  <c r="Z111" i="10"/>
  <c r="N15" i="16"/>
  <c r="R115" i="10"/>
  <c r="AB15" i="16"/>
  <c r="C92" i="10"/>
  <c r="F16" i="16"/>
  <c r="E94" i="10"/>
  <c r="S16" i="16"/>
  <c r="G96" i="10"/>
  <c r="AF16" i="16"/>
  <c r="V127" i="10"/>
  <c r="J17" i="16"/>
  <c r="X129" i="10"/>
  <c r="W17" i="16"/>
  <c r="K111" i="10"/>
  <c r="N18" i="16"/>
  <c r="C115" i="10"/>
  <c r="AB18" i="16"/>
  <c r="R149" i="10"/>
  <c r="F19" i="16"/>
  <c r="T151" i="10"/>
  <c r="S19" i="16"/>
  <c r="V153" i="10"/>
  <c r="AF19" i="16"/>
  <c r="G127" i="10"/>
  <c r="J20" i="16"/>
  <c r="I129" i="10"/>
  <c r="W20" i="16"/>
  <c r="Z165" i="10"/>
  <c r="N21" i="16"/>
  <c r="R169" i="10"/>
  <c r="AB21" i="16"/>
  <c r="C149" i="10"/>
  <c r="F22" i="16"/>
  <c r="E151" i="10"/>
  <c r="S22" i="16"/>
  <c r="G153" i="10"/>
  <c r="AF22" i="16"/>
  <c r="V182" i="10"/>
  <c r="J23" i="16"/>
  <c r="X184" i="10"/>
  <c r="W23" i="16"/>
  <c r="K165" i="10"/>
  <c r="N24" i="16"/>
  <c r="C169" i="10"/>
  <c r="AB24" i="16"/>
  <c r="R199" i="10"/>
  <c r="F25" i="16"/>
  <c r="T201" i="10"/>
  <c r="S25" i="16"/>
  <c r="V203" i="10"/>
  <c r="AF25" i="16"/>
  <c r="G182" i="10"/>
  <c r="J26" i="16"/>
  <c r="I184" i="10"/>
  <c r="W26" i="16"/>
  <c r="Z219" i="10"/>
  <c r="N27" i="16"/>
  <c r="R223" i="10"/>
  <c r="AB27" i="16"/>
  <c r="C199" i="10"/>
  <c r="F28" i="16"/>
  <c r="E201" i="10"/>
  <c r="S28" i="16"/>
  <c r="G203" i="10"/>
  <c r="AF28" i="16"/>
  <c r="V237" i="10"/>
  <c r="J29" i="16"/>
  <c r="X239" i="10"/>
  <c r="W29" i="16"/>
  <c r="K219" i="10"/>
  <c r="N30" i="16"/>
  <c r="C223" i="10"/>
  <c r="AB30" i="16"/>
  <c r="G237" i="10"/>
  <c r="J32" i="16"/>
  <c r="I239" i="10"/>
  <c r="W32" i="16"/>
  <c r="T261" i="10"/>
  <c r="AO3" i="16"/>
  <c r="T44" i="10"/>
  <c r="AO7" i="16"/>
  <c r="T61" i="10"/>
  <c r="AO9" i="16"/>
  <c r="T80" i="10"/>
  <c r="AO11" i="16"/>
  <c r="T98" i="10"/>
  <c r="AO13" i="16"/>
  <c r="T117" i="10"/>
  <c r="AO15" i="16"/>
  <c r="T133" i="10"/>
  <c r="AO17" i="16"/>
  <c r="T155" i="10"/>
  <c r="AO19" i="16"/>
  <c r="T171" i="10"/>
  <c r="AO21" i="16"/>
  <c r="T188" i="10"/>
  <c r="AO23" i="16"/>
  <c r="T205" i="10"/>
  <c r="AO25" i="16"/>
  <c r="T225" i="10"/>
  <c r="AO27" i="16"/>
  <c r="T243" i="10"/>
  <c r="AO29" i="16"/>
  <c r="S263" i="10"/>
  <c r="AY3" i="16"/>
  <c r="T265" i="10"/>
  <c r="BK3" i="16"/>
  <c r="S46" i="10"/>
  <c r="AY7" i="16"/>
  <c r="T48" i="10"/>
  <c r="BK7" i="16"/>
  <c r="S63" i="10"/>
  <c r="AY9" i="16"/>
  <c r="T65" i="10"/>
  <c r="BK9" i="16"/>
  <c r="J46" i="10"/>
  <c r="BE10" i="16"/>
  <c r="S82" i="10"/>
  <c r="AY11" i="16"/>
  <c r="J63" i="10"/>
  <c r="BE12" i="16"/>
  <c r="S100" i="10"/>
  <c r="AY13" i="16"/>
  <c r="T102" i="10"/>
  <c r="BK13" i="16"/>
  <c r="J82" i="10"/>
  <c r="BE14" i="16"/>
  <c r="S119" i="10"/>
  <c r="AY15" i="16"/>
  <c r="T121" i="10"/>
  <c r="BK15" i="16"/>
  <c r="J100" i="10"/>
  <c r="BE16" i="16"/>
  <c r="S135" i="10"/>
  <c r="AY17" i="16"/>
  <c r="T137" i="10"/>
  <c r="BK17" i="16"/>
  <c r="J119" i="10"/>
  <c r="BE18" i="16"/>
  <c r="S157" i="10"/>
  <c r="AY19" i="16"/>
  <c r="T159" i="10"/>
  <c r="BK19" i="16"/>
  <c r="J135" i="10"/>
  <c r="BE20" i="16"/>
  <c r="S173" i="10"/>
  <c r="AY21" i="16"/>
  <c r="T175" i="10"/>
  <c r="BK21" i="16"/>
  <c r="J157" i="10"/>
  <c r="BE22" i="16"/>
  <c r="S190" i="10"/>
  <c r="AY23" i="16"/>
  <c r="T192" i="10"/>
  <c r="BK23" i="16"/>
  <c r="J173" i="10"/>
  <c r="BE24" i="16"/>
  <c r="S207" i="10"/>
  <c r="AY25" i="16"/>
  <c r="T209" i="10"/>
  <c r="BK25" i="16"/>
  <c r="J190" i="10"/>
  <c r="BE26" i="16"/>
  <c r="S227" i="10"/>
  <c r="AY27" i="16"/>
  <c r="T229" i="10"/>
  <c r="BK27" i="16"/>
  <c r="J207" i="10"/>
  <c r="BE28" i="16"/>
  <c r="J227" i="10"/>
  <c r="BE30" i="16"/>
  <c r="J245" i="10"/>
  <c r="BE32" i="16"/>
  <c r="U42" i="10"/>
  <c r="AE7" i="16"/>
  <c r="Y111" i="10"/>
  <c r="M15" i="16"/>
  <c r="S151" i="10"/>
  <c r="R19" i="16"/>
  <c r="D151" i="10"/>
  <c r="R22" i="16"/>
  <c r="Y219" i="10"/>
  <c r="M27" i="16"/>
  <c r="S44" i="10"/>
  <c r="AN7" i="16"/>
  <c r="S133" i="10"/>
  <c r="AN17" i="16"/>
  <c r="S188" i="10"/>
  <c r="AN23" i="16"/>
  <c r="S265" i="10"/>
  <c r="BJ3" i="16"/>
  <c r="J65" i="10"/>
  <c r="BP12" i="16"/>
  <c r="J102" i="10"/>
  <c r="BP16" i="16"/>
  <c r="S159" i="10"/>
  <c r="BJ19" i="16"/>
  <c r="R173" i="10"/>
  <c r="AX21" i="16"/>
  <c r="I157" i="10"/>
  <c r="BD22" i="16"/>
  <c r="R190" i="10"/>
  <c r="AX23" i="16"/>
  <c r="J175" i="10"/>
  <c r="BP24" i="16"/>
  <c r="R227" i="10"/>
  <c r="AX27" i="16"/>
  <c r="J209" i="10"/>
  <c r="BP28" i="16"/>
  <c r="J229" i="10"/>
  <c r="BP30" i="16"/>
  <c r="S259" i="10"/>
  <c r="AC3" i="16"/>
  <c r="S38" i="10"/>
  <c r="G7" i="16"/>
  <c r="U40" i="10"/>
  <c r="T7" i="16"/>
  <c r="W42" i="10"/>
  <c r="AG7" i="16"/>
  <c r="S59" i="10"/>
  <c r="AC9" i="16"/>
  <c r="D38" i="10"/>
  <c r="G10" i="16"/>
  <c r="F40" i="10"/>
  <c r="T10" i="16"/>
  <c r="H42" i="10"/>
  <c r="AG10" i="16"/>
  <c r="W74" i="10"/>
  <c r="K11" i="16"/>
  <c r="Y76" i="10"/>
  <c r="X11" i="16"/>
  <c r="D59" i="10"/>
  <c r="AC12" i="16"/>
  <c r="S92" i="10"/>
  <c r="G13" i="16"/>
  <c r="U94" i="10"/>
  <c r="T13" i="16"/>
  <c r="W96" i="10"/>
  <c r="AG13" i="16"/>
  <c r="H74" i="10"/>
  <c r="K14" i="16"/>
  <c r="J76" i="10"/>
  <c r="X14" i="16"/>
  <c r="S115" i="10"/>
  <c r="AC15" i="16"/>
  <c r="D92" i="10"/>
  <c r="G16" i="16"/>
  <c r="F94" i="10"/>
  <c r="T16" i="16"/>
  <c r="H96" i="10"/>
  <c r="AG16" i="16"/>
  <c r="W127" i="10"/>
  <c r="K17" i="16"/>
  <c r="Y129" i="10"/>
  <c r="X17" i="16"/>
  <c r="D115" i="10"/>
  <c r="AC18" i="16"/>
  <c r="S149" i="10"/>
  <c r="G19" i="16"/>
  <c r="U151" i="10"/>
  <c r="T19" i="16"/>
  <c r="W153" i="10"/>
  <c r="AG19" i="16"/>
  <c r="H127" i="10"/>
  <c r="K20" i="16"/>
  <c r="J129" i="10"/>
  <c r="X20" i="16"/>
  <c r="S169" i="10"/>
  <c r="AC21" i="16"/>
  <c r="D149" i="10"/>
  <c r="G22" i="16"/>
  <c r="F151" i="10"/>
  <c r="T22" i="16"/>
  <c r="H153" i="10"/>
  <c r="AG22" i="16"/>
  <c r="W182" i="10"/>
  <c r="K23" i="16"/>
  <c r="Y184" i="10"/>
  <c r="X23" i="16"/>
  <c r="D169" i="10"/>
  <c r="AC24" i="16"/>
  <c r="S199" i="10"/>
  <c r="G25" i="16"/>
  <c r="U201" i="10"/>
  <c r="T25" i="16"/>
  <c r="W203" i="10"/>
  <c r="AG25" i="16"/>
  <c r="H182" i="10"/>
  <c r="K26" i="16"/>
  <c r="J184" i="10"/>
  <c r="X26" i="16"/>
  <c r="S223" i="10"/>
  <c r="AC27" i="16"/>
  <c r="D199" i="10"/>
  <c r="G28" i="16"/>
  <c r="F201" i="10"/>
  <c r="T28" i="16"/>
  <c r="H203" i="10"/>
  <c r="AG28" i="16"/>
  <c r="W237" i="10"/>
  <c r="K29" i="16"/>
  <c r="Y239" i="10"/>
  <c r="X29" i="16"/>
  <c r="D223" i="10"/>
  <c r="AC30" i="16"/>
  <c r="H237" i="10"/>
  <c r="K32" i="16"/>
  <c r="J239" i="10"/>
  <c r="X32" i="16"/>
  <c r="U261" i="10"/>
  <c r="AP3" i="16"/>
  <c r="U44" i="10"/>
  <c r="AP7" i="16"/>
  <c r="U61" i="10"/>
  <c r="AP9" i="16"/>
  <c r="U80" i="10"/>
  <c r="AP11" i="16"/>
  <c r="U98" i="10"/>
  <c r="AP13" i="16"/>
  <c r="U117" i="10"/>
  <c r="AP15" i="16"/>
  <c r="U133" i="10"/>
  <c r="AP17" i="16"/>
  <c r="U155" i="10"/>
  <c r="AP19" i="16"/>
  <c r="U171" i="10"/>
  <c r="AP21" i="16"/>
  <c r="U188" i="10"/>
  <c r="AP23" i="16"/>
  <c r="U205" i="10"/>
  <c r="AP25" i="16"/>
  <c r="U225" i="10"/>
  <c r="AP27" i="16"/>
  <c r="U243" i="10"/>
  <c r="AP29" i="16"/>
  <c r="T263" i="10"/>
  <c r="AZ3" i="16"/>
  <c r="U265" i="10"/>
  <c r="BL3" i="16"/>
  <c r="T46" i="10"/>
  <c r="AZ7" i="16"/>
  <c r="U48" i="10"/>
  <c r="BL7" i="16"/>
  <c r="T63" i="10"/>
  <c r="AZ9" i="16"/>
  <c r="U65" i="10"/>
  <c r="BL9" i="16"/>
  <c r="K46" i="10"/>
  <c r="BF10" i="16"/>
  <c r="T82" i="10"/>
  <c r="AZ11" i="16"/>
  <c r="K63" i="10"/>
  <c r="BF12" i="16"/>
  <c r="T100" i="10"/>
  <c r="AZ13" i="16"/>
  <c r="U102" i="10"/>
  <c r="BL13" i="16"/>
  <c r="K82" i="10"/>
  <c r="BF14" i="16"/>
  <c r="T119" i="10"/>
  <c r="AZ15" i="16"/>
  <c r="U121" i="10"/>
  <c r="BL15" i="16"/>
  <c r="K100" i="10"/>
  <c r="BF16" i="16"/>
  <c r="T135" i="10"/>
  <c r="AZ17" i="16"/>
  <c r="U137" i="10"/>
  <c r="BL17" i="16"/>
  <c r="K119" i="10"/>
  <c r="BF18" i="16"/>
  <c r="T157" i="10"/>
  <c r="AZ19" i="16"/>
  <c r="U159" i="10"/>
  <c r="BL19" i="16"/>
  <c r="K135" i="10"/>
  <c r="BF20" i="16"/>
  <c r="T173" i="10"/>
  <c r="AZ21" i="16"/>
  <c r="U175" i="10"/>
  <c r="BL21" i="16"/>
  <c r="K157" i="10"/>
  <c r="BF22" i="16"/>
  <c r="T190" i="10"/>
  <c r="AZ23" i="16"/>
  <c r="U192" i="10"/>
  <c r="BL23" i="16"/>
  <c r="K173" i="10"/>
  <c r="BF24" i="16"/>
  <c r="T207" i="10"/>
  <c r="AZ25" i="16"/>
  <c r="U209" i="10"/>
  <c r="BL25" i="16"/>
  <c r="K190" i="10"/>
  <c r="BF26" i="16"/>
  <c r="T227" i="10"/>
  <c r="AZ27" i="16"/>
  <c r="U229" i="10"/>
  <c r="BL27" i="16"/>
  <c r="K207" i="10"/>
  <c r="BF28" i="16"/>
  <c r="K227" i="10"/>
  <c r="BF30" i="16"/>
  <c r="K245" i="10"/>
  <c r="BF32" i="16"/>
  <c r="S94" i="10"/>
  <c r="R13" i="16"/>
  <c r="W129" i="10"/>
  <c r="V17" i="16"/>
  <c r="H129" i="10"/>
  <c r="V20" i="16"/>
  <c r="W184" i="10"/>
  <c r="V23" i="16"/>
  <c r="F182" i="10"/>
  <c r="I26" i="16"/>
  <c r="J219" i="10"/>
  <c r="M30" i="16"/>
  <c r="S117" i="10"/>
  <c r="AN15" i="16"/>
  <c r="S225" i="10"/>
  <c r="AN27" i="16"/>
  <c r="J48" i="10"/>
  <c r="BP10" i="16"/>
  <c r="R100" i="10"/>
  <c r="AX13" i="16"/>
  <c r="S137" i="10"/>
  <c r="BJ17" i="16"/>
  <c r="R257" i="10"/>
  <c r="Q3" i="16"/>
  <c r="T259" i="10"/>
  <c r="AD3" i="16"/>
  <c r="T38" i="10"/>
  <c r="H7" i="16"/>
  <c r="V40" i="10"/>
  <c r="U7" i="16"/>
  <c r="X42" i="10"/>
  <c r="AH7" i="16"/>
  <c r="R57" i="10"/>
  <c r="Q9" i="16"/>
  <c r="T59" i="10"/>
  <c r="AD9" i="16"/>
  <c r="E38" i="10"/>
  <c r="H10" i="16"/>
  <c r="G40" i="10"/>
  <c r="U10" i="16"/>
  <c r="I42" i="10"/>
  <c r="AH10" i="16"/>
  <c r="X74" i="10"/>
  <c r="L11" i="16"/>
  <c r="Z76" i="10"/>
  <c r="Y11" i="16"/>
  <c r="C57" i="10"/>
  <c r="Q12" i="16"/>
  <c r="E59" i="10"/>
  <c r="AD12" i="16"/>
  <c r="T92" i="10"/>
  <c r="H13" i="16"/>
  <c r="V94" i="10"/>
  <c r="U13" i="16"/>
  <c r="X96" i="10"/>
  <c r="AH13" i="16"/>
  <c r="I74" i="10"/>
  <c r="L14" i="16"/>
  <c r="K76" i="10"/>
  <c r="Y14" i="16"/>
  <c r="R113" i="10"/>
  <c r="Q15" i="16"/>
  <c r="T115" i="10"/>
  <c r="AD15" i="16"/>
  <c r="E92" i="10"/>
  <c r="H16" i="16"/>
  <c r="G94" i="10"/>
  <c r="U16" i="16"/>
  <c r="I96" i="10"/>
  <c r="AH16" i="16"/>
  <c r="X127" i="10"/>
  <c r="L17" i="16"/>
  <c r="Z129" i="10"/>
  <c r="Y17" i="16"/>
  <c r="C113" i="10"/>
  <c r="Q18" i="16"/>
  <c r="E115" i="10"/>
  <c r="AD18" i="16"/>
  <c r="T149" i="10"/>
  <c r="H19" i="16"/>
  <c r="V151" i="10"/>
  <c r="U19" i="16"/>
  <c r="X153" i="10"/>
  <c r="AH19" i="16"/>
  <c r="I127" i="10"/>
  <c r="L20" i="16"/>
  <c r="K129" i="10"/>
  <c r="Y20" i="16"/>
  <c r="R167" i="10"/>
  <c r="Q21" i="16"/>
  <c r="T169" i="10"/>
  <c r="AD21" i="16"/>
  <c r="E149" i="10"/>
  <c r="H22" i="16"/>
  <c r="G151" i="10"/>
  <c r="U22" i="16"/>
  <c r="I153" i="10"/>
  <c r="AH22" i="16"/>
  <c r="X182" i="10"/>
  <c r="L23" i="16"/>
  <c r="Z184" i="10"/>
  <c r="Y23" i="16"/>
  <c r="C167" i="10"/>
  <c r="Q24" i="16"/>
  <c r="E169" i="10"/>
  <c r="AD24" i="16"/>
  <c r="T199" i="10"/>
  <c r="H25" i="16"/>
  <c r="V201" i="10"/>
  <c r="U25" i="16"/>
  <c r="X203" i="10"/>
  <c r="AH25" i="16"/>
  <c r="I182" i="10"/>
  <c r="L26" i="16"/>
  <c r="K184" i="10"/>
  <c r="Y26" i="16"/>
  <c r="R221" i="10"/>
  <c r="Q27" i="16"/>
  <c r="T223" i="10"/>
  <c r="AD27" i="16"/>
  <c r="E199" i="10"/>
  <c r="H28" i="16"/>
  <c r="G201" i="10"/>
  <c r="U28" i="16"/>
  <c r="I203" i="10"/>
  <c r="AH28" i="16"/>
  <c r="X237" i="10"/>
  <c r="L29" i="16"/>
  <c r="Z239" i="10"/>
  <c r="Y29" i="16"/>
  <c r="C221" i="10"/>
  <c r="Q30" i="16"/>
  <c r="E223" i="10"/>
  <c r="AD30" i="16"/>
  <c r="I237" i="10"/>
  <c r="L32" i="16"/>
  <c r="K239" i="10"/>
  <c r="Y32" i="16"/>
  <c r="V261" i="10"/>
  <c r="AQ3" i="16"/>
  <c r="V44" i="10"/>
  <c r="AQ7" i="16"/>
  <c r="V61" i="10"/>
  <c r="AQ9" i="16"/>
  <c r="V80" i="10"/>
  <c r="AQ11" i="16"/>
  <c r="V98" i="10"/>
  <c r="AQ13" i="16"/>
  <c r="V117" i="10"/>
  <c r="AQ15" i="16"/>
  <c r="V133" i="10"/>
  <c r="AQ17" i="16"/>
  <c r="V155" i="10"/>
  <c r="AQ19" i="16"/>
  <c r="V171" i="10"/>
  <c r="AQ21" i="16"/>
  <c r="V188" i="10"/>
  <c r="AQ23" i="16"/>
  <c r="V205" i="10"/>
  <c r="AQ25" i="16"/>
  <c r="V225" i="10"/>
  <c r="AQ27" i="16"/>
  <c r="V243" i="10"/>
  <c r="AQ29" i="16"/>
  <c r="U263" i="10"/>
  <c r="BA3" i="16"/>
  <c r="V265" i="10"/>
  <c r="BM3" i="16"/>
  <c r="U46" i="10"/>
  <c r="BA7" i="16"/>
  <c r="V48" i="10"/>
  <c r="BM7" i="16"/>
  <c r="U63" i="10"/>
  <c r="BA9" i="16"/>
  <c r="V65" i="10"/>
  <c r="BM9" i="16"/>
  <c r="U82" i="10"/>
  <c r="BA11" i="16"/>
  <c r="U100" i="10"/>
  <c r="BA13" i="16"/>
  <c r="V102" i="10"/>
  <c r="BM13" i="16"/>
  <c r="U119" i="10"/>
  <c r="BA15" i="16"/>
  <c r="V121" i="10"/>
  <c r="BM15" i="16"/>
  <c r="U135" i="10"/>
  <c r="BA17" i="16"/>
  <c r="V137" i="10"/>
  <c r="BM17" i="16"/>
  <c r="U157" i="10"/>
  <c r="BA19" i="16"/>
  <c r="V159" i="10"/>
  <c r="BM19" i="16"/>
  <c r="U173" i="10"/>
  <c r="BA21" i="16"/>
  <c r="V175" i="10"/>
  <c r="BM21" i="16"/>
  <c r="U190" i="10"/>
  <c r="BA23" i="16"/>
  <c r="V192" i="10"/>
  <c r="BM23" i="16"/>
  <c r="U207" i="10"/>
  <c r="BA25" i="16"/>
  <c r="V209" i="10"/>
  <c r="BM25" i="16"/>
  <c r="U227" i="10"/>
  <c r="BA27" i="16"/>
  <c r="V229" i="10"/>
  <c r="BM27" i="16"/>
  <c r="J78" i="10"/>
  <c r="AI14" i="16"/>
  <c r="Y131" i="10"/>
  <c r="AI17" i="16"/>
  <c r="J165" i="10"/>
  <c r="M24" i="16"/>
  <c r="W239" i="10"/>
  <c r="V29" i="16"/>
  <c r="S171" i="10"/>
  <c r="AN21" i="16"/>
  <c r="S243" i="10"/>
  <c r="AN29" i="16"/>
  <c r="R46" i="10"/>
  <c r="AX7" i="16"/>
  <c r="R82" i="10"/>
  <c r="AX11" i="16"/>
  <c r="I100" i="10"/>
  <c r="BD16" i="16"/>
  <c r="I190" i="10"/>
  <c r="BD26" i="16"/>
  <c r="U38" i="10"/>
  <c r="I7" i="16"/>
  <c r="W40" i="10"/>
  <c r="V7" i="16"/>
  <c r="Y42" i="10"/>
  <c r="AI7" i="16"/>
  <c r="S57" i="10"/>
  <c r="R9" i="16"/>
  <c r="U59" i="10"/>
  <c r="AE9" i="16"/>
  <c r="F38" i="10"/>
  <c r="I10" i="16"/>
  <c r="H40" i="10"/>
  <c r="V10" i="16"/>
  <c r="J42" i="10"/>
  <c r="AI10" i="16"/>
  <c r="Y74" i="10"/>
  <c r="M11" i="16"/>
  <c r="D57" i="10"/>
  <c r="R12" i="16"/>
  <c r="F59" i="10"/>
  <c r="AE12" i="16"/>
  <c r="U92" i="10"/>
  <c r="I13" i="16"/>
  <c r="W94" i="10"/>
  <c r="V13" i="16"/>
  <c r="Y96" i="10"/>
  <c r="AI13" i="16"/>
  <c r="J74" i="10"/>
  <c r="M14" i="16"/>
  <c r="S113" i="10"/>
  <c r="R15" i="16"/>
  <c r="U115" i="10"/>
  <c r="AE15" i="16"/>
  <c r="F92" i="10"/>
  <c r="I16" i="16"/>
  <c r="H94" i="10"/>
  <c r="V16" i="16"/>
  <c r="J96" i="10"/>
  <c r="AI16" i="16"/>
  <c r="Y127" i="10"/>
  <c r="M17" i="16"/>
  <c r="D113" i="10"/>
  <c r="R18" i="16"/>
  <c r="F115" i="10"/>
  <c r="AE18" i="16"/>
  <c r="U149" i="10"/>
  <c r="I19" i="16"/>
  <c r="W151" i="10"/>
  <c r="V19" i="16"/>
  <c r="Y153" i="10"/>
  <c r="AI19" i="16"/>
  <c r="J127" i="10"/>
  <c r="M20" i="16"/>
  <c r="S167" i="10"/>
  <c r="R21" i="16"/>
  <c r="U169" i="10"/>
  <c r="AE21" i="16"/>
  <c r="F149" i="10"/>
  <c r="I22" i="16"/>
  <c r="H151" i="10"/>
  <c r="V22" i="16"/>
  <c r="J153" i="10"/>
  <c r="AI22" i="16"/>
  <c r="Y182" i="10"/>
  <c r="M23" i="16"/>
  <c r="D167" i="10"/>
  <c r="R24" i="16"/>
  <c r="F169" i="10"/>
  <c r="AE24" i="16"/>
  <c r="U199" i="10"/>
  <c r="I25" i="16"/>
  <c r="W201" i="10"/>
  <c r="V25" i="16"/>
  <c r="Y203" i="10"/>
  <c r="AI25" i="16"/>
  <c r="J182" i="10"/>
  <c r="M26" i="16"/>
  <c r="S221" i="10"/>
  <c r="R27" i="16"/>
  <c r="U223" i="10"/>
  <c r="AE27" i="16"/>
  <c r="F199" i="10"/>
  <c r="I28" i="16"/>
  <c r="H201" i="10"/>
  <c r="V28" i="16"/>
  <c r="J203" i="10"/>
  <c r="AI28" i="16"/>
  <c r="Y237" i="10"/>
  <c r="M29" i="16"/>
  <c r="D221" i="10"/>
  <c r="R30" i="16"/>
  <c r="F223" i="10"/>
  <c r="AE30" i="16"/>
  <c r="J237" i="10"/>
  <c r="M32" i="16"/>
  <c r="W261" i="10"/>
  <c r="AR3" i="16"/>
  <c r="W44" i="10"/>
  <c r="AR7" i="16"/>
  <c r="W61" i="10"/>
  <c r="AR9" i="16"/>
  <c r="W80" i="10"/>
  <c r="AR11" i="16"/>
  <c r="W98" i="10"/>
  <c r="AR13" i="16"/>
  <c r="W117" i="10"/>
  <c r="AR15" i="16"/>
  <c r="W133" i="10"/>
  <c r="AR17" i="16"/>
  <c r="W155" i="10"/>
  <c r="AR19" i="16"/>
  <c r="W171" i="10"/>
  <c r="AR21" i="16"/>
  <c r="W188" i="10"/>
  <c r="AR23" i="16"/>
  <c r="W205" i="10"/>
  <c r="AR25" i="16"/>
  <c r="W225" i="10"/>
  <c r="AR27" i="16"/>
  <c r="W243" i="10"/>
  <c r="AR29" i="16"/>
  <c r="V263" i="10"/>
  <c r="BB3" i="16"/>
  <c r="W265" i="10"/>
  <c r="BN3" i="16"/>
  <c r="V46" i="10"/>
  <c r="BB7" i="16"/>
  <c r="W48" i="10"/>
  <c r="BN7" i="16"/>
  <c r="V63" i="10"/>
  <c r="BB9" i="16"/>
  <c r="W65" i="10"/>
  <c r="BN9" i="16"/>
  <c r="V82" i="10"/>
  <c r="BB11" i="16"/>
  <c r="V100" i="10"/>
  <c r="BB13" i="16"/>
  <c r="W102" i="10"/>
  <c r="BN13" i="16"/>
  <c r="V119" i="10"/>
  <c r="BB15" i="16"/>
  <c r="W121" i="10"/>
  <c r="BN15" i="16"/>
  <c r="V135" i="10"/>
  <c r="BB17" i="16"/>
  <c r="W137" i="10"/>
  <c r="BN17" i="16"/>
  <c r="V157" i="10"/>
  <c r="BB19" i="16"/>
  <c r="W159" i="10"/>
  <c r="BN19" i="16"/>
  <c r="V173" i="10"/>
  <c r="BB21" i="16"/>
  <c r="W175" i="10"/>
  <c r="BN21" i="16"/>
  <c r="V190" i="10"/>
  <c r="BB23" i="16"/>
  <c r="W192" i="10"/>
  <c r="BN23" i="16"/>
  <c r="V207" i="10"/>
  <c r="BB25" i="16"/>
  <c r="W209" i="10"/>
  <c r="BN25" i="16"/>
  <c r="V227" i="10"/>
  <c r="BB27" i="16"/>
  <c r="W229" i="10"/>
  <c r="BN27" i="16"/>
  <c r="R244" i="10"/>
  <c r="R246" i="10"/>
  <c r="V244" i="10"/>
  <c r="V246" i="10"/>
  <c r="Z244" i="10"/>
  <c r="Z246" i="10"/>
  <c r="U245" i="10"/>
  <c r="U247" i="10"/>
  <c r="Y245" i="10"/>
  <c r="Y247" i="10"/>
  <c r="U246" i="10"/>
  <c r="U244" i="10"/>
  <c r="Y246" i="10"/>
  <c r="Y244" i="10"/>
  <c r="T247" i="10"/>
  <c r="T245" i="10"/>
  <c r="X247" i="10"/>
  <c r="X245" i="10"/>
  <c r="T246" i="10"/>
  <c r="T244" i="10"/>
  <c r="X246" i="10"/>
  <c r="X244" i="10"/>
  <c r="S247" i="10"/>
  <c r="S245" i="10"/>
  <c r="W247" i="10"/>
  <c r="W245" i="10"/>
  <c r="S244" i="10"/>
  <c r="S246" i="10"/>
  <c r="W244" i="10"/>
  <c r="W246" i="10"/>
  <c r="R245" i="10"/>
  <c r="R247" i="10"/>
  <c r="V245" i="10"/>
  <c r="V247" i="10"/>
  <c r="Z245" i="10"/>
  <c r="Z247" i="10"/>
  <c r="C54" i="5"/>
  <c r="D54" i="5"/>
  <c r="F54" i="5"/>
  <c r="G54" i="5"/>
  <c r="H54" i="5"/>
  <c r="I54" i="5"/>
  <c r="J54" i="5"/>
  <c r="K54" i="5"/>
  <c r="L54" i="5"/>
  <c r="N54" i="5"/>
  <c r="O54" i="5"/>
  <c r="P54" i="5"/>
  <c r="Q54" i="5"/>
  <c r="R54" i="5"/>
  <c r="S54" i="5"/>
  <c r="T54" i="5"/>
  <c r="U54" i="5"/>
  <c r="V54" i="5"/>
  <c r="W54" i="5"/>
  <c r="Y54" i="5"/>
  <c r="Z54" i="5"/>
  <c r="AA54" i="5"/>
  <c r="AB54" i="5"/>
  <c r="AC54" i="5"/>
  <c r="AD54" i="5"/>
  <c r="AE54" i="5"/>
  <c r="AF54" i="5"/>
  <c r="AG54" i="5"/>
  <c r="AH54" i="5"/>
  <c r="AJ54" i="5"/>
  <c r="AK54" i="5"/>
  <c r="AL54" i="5"/>
  <c r="AM54" i="5"/>
  <c r="AN54" i="5"/>
  <c r="AO54" i="5"/>
  <c r="AP54" i="5"/>
  <c r="AQ54" i="5"/>
  <c r="AR54" i="5"/>
  <c r="AS54" i="5"/>
  <c r="AU54" i="5"/>
  <c r="AV54" i="5"/>
  <c r="AW54" i="5"/>
  <c r="AX54" i="5"/>
  <c r="AY54" i="5"/>
  <c r="AZ54" i="5"/>
  <c r="BA54" i="5"/>
  <c r="BB54" i="5"/>
  <c r="BC54" i="5"/>
  <c r="BD54" i="5"/>
  <c r="BF54" i="5"/>
  <c r="BG54" i="5"/>
  <c r="BH54" i="5"/>
  <c r="BI54" i="5"/>
  <c r="BJ54" i="5"/>
  <c r="BK54" i="5"/>
  <c r="BL54" i="5"/>
  <c r="BM54" i="5"/>
  <c r="BN54" i="5"/>
  <c r="BO54" i="5"/>
  <c r="BL71" i="9"/>
  <c r="BM71" i="9"/>
  <c r="BN71" i="9"/>
  <c r="BO71" i="9"/>
  <c r="BP71" i="9"/>
  <c r="BQ71" i="9"/>
  <c r="BR71" i="9"/>
  <c r="BS71" i="9"/>
  <c r="BT71" i="9"/>
  <c r="BU71" i="9"/>
  <c r="BK71" i="9"/>
  <c r="BL72" i="9"/>
  <c r="BN72" i="9"/>
  <c r="BO72" i="9"/>
  <c r="BP72" i="9"/>
  <c r="BR72" i="9"/>
  <c r="BS72" i="9"/>
  <c r="BL73" i="9"/>
  <c r="BN73" i="9"/>
  <c r="BO73" i="9"/>
  <c r="BP73" i="9"/>
  <c r="BR73" i="9"/>
  <c r="BS73" i="9"/>
  <c r="BL74" i="9"/>
  <c r="BN74" i="9"/>
  <c r="BO74" i="9"/>
  <c r="BP74" i="9"/>
  <c r="BR74" i="9"/>
  <c r="BS74" i="9"/>
  <c r="BL75" i="9"/>
  <c r="BN75" i="9"/>
  <c r="BO75" i="9"/>
  <c r="BP75" i="9"/>
  <c r="BR75" i="9"/>
  <c r="BS75" i="9"/>
  <c r="BL76" i="9"/>
  <c r="BN76" i="9"/>
  <c r="BO76" i="9"/>
  <c r="BP76" i="9"/>
  <c r="BR76" i="9"/>
  <c r="BS76" i="9"/>
  <c r="BL77" i="9"/>
  <c r="BN77" i="9"/>
  <c r="BO77" i="9"/>
  <c r="BP77" i="9"/>
  <c r="BR77" i="9"/>
  <c r="BS77" i="9"/>
  <c r="BL78" i="9"/>
  <c r="BN78" i="9"/>
  <c r="BO78" i="9"/>
  <c r="BP78" i="9"/>
  <c r="BR78" i="9"/>
  <c r="BS78" i="9"/>
  <c r="BL79" i="9"/>
  <c r="BN79" i="9"/>
  <c r="BO79" i="9"/>
  <c r="BP79" i="9"/>
  <c r="BR79" i="9"/>
  <c r="BS79" i="9"/>
  <c r="BL80" i="9"/>
  <c r="BN80" i="9"/>
  <c r="BO80" i="9"/>
  <c r="BP80" i="9"/>
  <c r="BR80" i="9"/>
  <c r="BS80" i="9"/>
  <c r="BL81" i="9"/>
  <c r="BN81" i="9"/>
  <c r="BO81" i="9"/>
  <c r="BP81" i="9"/>
  <c r="BR81" i="9"/>
  <c r="BS81" i="9"/>
  <c r="BL82" i="9"/>
  <c r="BN82" i="9"/>
  <c r="BO82" i="9"/>
  <c r="BP82" i="9"/>
  <c r="BR82" i="9"/>
  <c r="BS82" i="9"/>
  <c r="BL83" i="9"/>
  <c r="BN83" i="9"/>
  <c r="BO83" i="9"/>
  <c r="BP83" i="9"/>
  <c r="BR83" i="9"/>
  <c r="BS83" i="9"/>
  <c r="BL88" i="9"/>
  <c r="BM88" i="9"/>
  <c r="BN88" i="9"/>
  <c r="BO88" i="9"/>
  <c r="BP88" i="9"/>
  <c r="BQ88" i="9"/>
  <c r="BR88" i="9"/>
  <c r="BS88" i="9"/>
  <c r="BL89" i="9"/>
  <c r="BM89" i="9"/>
  <c r="BN89" i="9"/>
  <c r="BO89" i="9"/>
  <c r="BP89" i="9"/>
  <c r="BQ89" i="9"/>
  <c r="BR89" i="9"/>
  <c r="BS89" i="9"/>
  <c r="BL90" i="9"/>
  <c r="BM90" i="9"/>
  <c r="BN90" i="9"/>
  <c r="BO90" i="9"/>
  <c r="BP90" i="9"/>
  <c r="BQ90" i="9"/>
  <c r="BR90" i="9"/>
  <c r="BS90" i="9"/>
  <c r="BL91" i="9"/>
  <c r="BM91" i="9"/>
  <c r="BN91" i="9"/>
  <c r="BO91" i="9"/>
  <c r="BP91" i="9"/>
  <c r="BQ91" i="9"/>
  <c r="BR91" i="9"/>
  <c r="BS91" i="9"/>
  <c r="BL92" i="9"/>
  <c r="BM92" i="9"/>
  <c r="BN92" i="9"/>
  <c r="BO92" i="9"/>
  <c r="BP92" i="9"/>
  <c r="BQ92" i="9"/>
  <c r="BR92" i="9"/>
  <c r="BS92" i="9"/>
  <c r="BL93" i="9"/>
  <c r="BM93" i="9"/>
  <c r="BN93" i="9"/>
  <c r="BO93" i="9"/>
  <c r="BP93" i="9"/>
  <c r="BQ93" i="9"/>
  <c r="BR93" i="9"/>
  <c r="BS93" i="9"/>
  <c r="BL94" i="9"/>
  <c r="BM94" i="9"/>
  <c r="BN94" i="9"/>
  <c r="BO94" i="9"/>
  <c r="BP94" i="9"/>
  <c r="BQ94" i="9"/>
  <c r="BR94" i="9"/>
  <c r="BS94" i="9"/>
  <c r="BL95" i="9"/>
  <c r="BM95" i="9"/>
  <c r="BN95" i="9"/>
  <c r="BO95" i="9"/>
  <c r="BP95" i="9"/>
  <c r="BQ95" i="9"/>
  <c r="BR95" i="9"/>
  <c r="BS95" i="9"/>
  <c r="BL96" i="9"/>
  <c r="BM96" i="9"/>
  <c r="BN96" i="9"/>
  <c r="BO96" i="9"/>
  <c r="BP96" i="9"/>
  <c r="BQ96" i="9"/>
  <c r="BR96" i="9"/>
  <c r="BS96" i="9"/>
  <c r="BL97" i="9"/>
  <c r="BM97" i="9"/>
  <c r="BN97" i="9"/>
  <c r="BO97" i="9"/>
  <c r="BP97" i="9"/>
  <c r="BQ97" i="9"/>
  <c r="BR97" i="9"/>
  <c r="BS97" i="9"/>
  <c r="BL98" i="9"/>
  <c r="BM98" i="9"/>
  <c r="BN98" i="9"/>
  <c r="BO98" i="9"/>
  <c r="BP98" i="9"/>
  <c r="BQ98" i="9"/>
  <c r="BR98" i="9"/>
  <c r="BS98" i="9"/>
  <c r="BL99" i="9"/>
  <c r="BM99" i="9"/>
  <c r="BN99" i="9"/>
  <c r="BO99" i="9"/>
  <c r="BP99" i="9"/>
  <c r="BQ99" i="9"/>
  <c r="BR99" i="9"/>
  <c r="BS99" i="9"/>
  <c r="C53" i="5"/>
  <c r="D53" i="5"/>
  <c r="F53" i="5"/>
  <c r="G53" i="5"/>
  <c r="H53" i="5"/>
  <c r="I53" i="5"/>
  <c r="J53" i="5"/>
  <c r="K53" i="5"/>
  <c r="L53" i="5"/>
  <c r="N53" i="5"/>
  <c r="O53" i="5"/>
  <c r="P53" i="5"/>
  <c r="Q53" i="5"/>
  <c r="R53" i="5"/>
  <c r="S53" i="5"/>
  <c r="T53" i="5"/>
  <c r="U53" i="5"/>
  <c r="V53" i="5"/>
  <c r="W53" i="5"/>
  <c r="Y53" i="5"/>
  <c r="Z53" i="5"/>
  <c r="AA53" i="5"/>
  <c r="AB53" i="5"/>
  <c r="AC53" i="5"/>
  <c r="AD53" i="5"/>
  <c r="AE53" i="5"/>
  <c r="AF53" i="5"/>
  <c r="AG53" i="5"/>
  <c r="AH53" i="5"/>
  <c r="AJ53" i="5"/>
  <c r="AK53" i="5"/>
  <c r="AL53" i="5"/>
  <c r="AM53" i="5"/>
  <c r="AN53" i="5"/>
  <c r="AO53" i="5"/>
  <c r="AP53" i="5"/>
  <c r="AQ53" i="5"/>
  <c r="AR53" i="5"/>
  <c r="AS53" i="5"/>
  <c r="AU53" i="5"/>
  <c r="AV53" i="5"/>
  <c r="AW53" i="5"/>
  <c r="AX53" i="5"/>
  <c r="AY53" i="5"/>
  <c r="AZ53" i="5"/>
  <c r="BA53" i="5"/>
  <c r="BB53" i="5"/>
  <c r="BC53" i="5"/>
  <c r="BD53" i="5"/>
  <c r="BF53" i="5"/>
  <c r="BG53" i="5"/>
  <c r="BH53" i="5"/>
  <c r="BI53" i="5"/>
  <c r="BJ53" i="5"/>
  <c r="BK53" i="5"/>
  <c r="BL53" i="5"/>
  <c r="BM53" i="5"/>
  <c r="BN53" i="5"/>
  <c r="BO53" i="5"/>
  <c r="CN3" i="5"/>
  <c r="CO3" i="5"/>
  <c r="CN5" i="5"/>
  <c r="CO5" i="5"/>
  <c r="CN7" i="5"/>
  <c r="CO7" i="5"/>
  <c r="CN9" i="5"/>
  <c r="CO9" i="5"/>
  <c r="CN11" i="5"/>
  <c r="CO11" i="5"/>
  <c r="CN13" i="5"/>
  <c r="CO13" i="5"/>
  <c r="CN15" i="5"/>
  <c r="CO15" i="5"/>
  <c r="CN17" i="5"/>
  <c r="CO17" i="5"/>
  <c r="CO24" i="5"/>
  <c r="CO26" i="5"/>
  <c r="CO28" i="5"/>
  <c r="CO30" i="5"/>
  <c r="CO32" i="5"/>
  <c r="CO34" i="5"/>
  <c r="CO36" i="5"/>
  <c r="CO38" i="5"/>
  <c r="CO40" i="5"/>
  <c r="CO42" i="5"/>
  <c r="CO44" i="5"/>
  <c r="CO46" i="5"/>
  <c r="U68" i="5"/>
  <c r="BU26" i="5"/>
  <c r="BV26" i="5"/>
  <c r="BW26" i="5"/>
  <c r="BX26" i="5"/>
  <c r="BY26" i="5"/>
  <c r="BZ26" i="5"/>
  <c r="CA26" i="5"/>
  <c r="CB26" i="5"/>
  <c r="CC26" i="5"/>
  <c r="CD26" i="5"/>
  <c r="BT26" i="5"/>
  <c r="CD46" i="5"/>
  <c r="CC46" i="5"/>
  <c r="CB46" i="5"/>
  <c r="CA46" i="5"/>
  <c r="BZ46" i="5"/>
  <c r="BY46" i="5"/>
  <c r="BX46" i="5"/>
  <c r="BW46" i="5"/>
  <c r="BV46" i="5"/>
  <c r="BU46" i="5"/>
  <c r="BT46" i="5"/>
  <c r="CD44" i="5"/>
  <c r="CC44" i="5"/>
  <c r="CB44" i="5"/>
  <c r="CA44" i="5"/>
  <c r="BZ44" i="5"/>
  <c r="BY44" i="5"/>
  <c r="BX44" i="5"/>
  <c r="BW44" i="5"/>
  <c r="BV44" i="5"/>
  <c r="BU44" i="5"/>
  <c r="BT44" i="5"/>
  <c r="CD42" i="5"/>
  <c r="CC42" i="5"/>
  <c r="CB42" i="5"/>
  <c r="CA42" i="5"/>
  <c r="BZ42" i="5"/>
  <c r="BY42" i="5"/>
  <c r="BX42" i="5"/>
  <c r="BW42" i="5"/>
  <c r="BV42" i="5"/>
  <c r="BU42" i="5"/>
  <c r="BT42" i="5"/>
  <c r="CD40" i="5"/>
  <c r="CC40" i="5"/>
  <c r="CB40" i="5"/>
  <c r="CA40" i="5"/>
  <c r="BZ40" i="5"/>
  <c r="BY40" i="5"/>
  <c r="BX40" i="5"/>
  <c r="BW40" i="5"/>
  <c r="BV40" i="5"/>
  <c r="BU40" i="5"/>
  <c r="BT40" i="5"/>
  <c r="CD38" i="5"/>
  <c r="CC38" i="5"/>
  <c r="CB38" i="5"/>
  <c r="CA38" i="5"/>
  <c r="BZ38" i="5"/>
  <c r="BY38" i="5"/>
  <c r="BX38" i="5"/>
  <c r="BW38" i="5"/>
  <c r="BV38" i="5"/>
  <c r="BU38" i="5"/>
  <c r="BT38" i="5"/>
  <c r="CD36" i="5"/>
  <c r="CC36" i="5"/>
  <c r="CB36" i="5"/>
  <c r="CA36" i="5"/>
  <c r="BZ36" i="5"/>
  <c r="BY36" i="5"/>
  <c r="BX36" i="5"/>
  <c r="BW36" i="5"/>
  <c r="BV36" i="5"/>
  <c r="BU36" i="5"/>
  <c r="BT36" i="5"/>
  <c r="CD34" i="5"/>
  <c r="CC34" i="5"/>
  <c r="CB34" i="5"/>
  <c r="CA34" i="5"/>
  <c r="BZ34" i="5"/>
  <c r="BY34" i="5"/>
  <c r="BX34" i="5"/>
  <c r="BW34" i="5"/>
  <c r="BV34" i="5"/>
  <c r="BU34" i="5"/>
  <c r="BT34" i="5"/>
  <c r="CD32" i="5"/>
  <c r="CC32" i="5"/>
  <c r="CB32" i="5"/>
  <c r="CA32" i="5"/>
  <c r="BZ32" i="5"/>
  <c r="BY32" i="5"/>
  <c r="BX32" i="5"/>
  <c r="BW32" i="5"/>
  <c r="BV32" i="5"/>
  <c r="BU32" i="5"/>
  <c r="BT32" i="5"/>
  <c r="CD30" i="5"/>
  <c r="CC30" i="5"/>
  <c r="CB30" i="5"/>
  <c r="CA30" i="5"/>
  <c r="BZ30" i="5"/>
  <c r="BY30" i="5"/>
  <c r="BX30" i="5"/>
  <c r="BV30" i="5"/>
  <c r="BU30" i="5"/>
  <c r="BT30" i="5"/>
  <c r="BU28" i="5"/>
  <c r="BV28" i="5"/>
  <c r="BX28" i="5"/>
  <c r="BY28" i="5"/>
  <c r="BZ28" i="5"/>
  <c r="CA28" i="5"/>
  <c r="CB28" i="5"/>
  <c r="CC28" i="5"/>
  <c r="CD28" i="5"/>
  <c r="BT28" i="5"/>
  <c r="AO4" i="9"/>
  <c r="AP4" i="9"/>
  <c r="AQ4" i="9"/>
  <c r="AR4" i="9"/>
  <c r="AS4" i="9"/>
  <c r="AT4" i="9"/>
  <c r="AU4" i="9"/>
  <c r="AV4" i="9"/>
  <c r="AW4" i="9"/>
  <c r="AO5" i="9"/>
  <c r="AP5" i="9"/>
  <c r="AQ5" i="9"/>
  <c r="AR5" i="9"/>
  <c r="AS5" i="9"/>
  <c r="AT5" i="9"/>
  <c r="AU5" i="9"/>
  <c r="AV5" i="9"/>
  <c r="AW5" i="9"/>
  <c r="AO6" i="9"/>
  <c r="AP6" i="9"/>
  <c r="AQ6" i="9"/>
  <c r="AR6" i="9"/>
  <c r="AS6" i="9"/>
  <c r="AT6" i="9"/>
  <c r="AU6" i="9"/>
  <c r="AV6" i="9"/>
  <c r="AW6" i="9"/>
  <c r="AO7" i="9"/>
  <c r="AP7" i="9"/>
  <c r="AQ7" i="9"/>
  <c r="AR7" i="9"/>
  <c r="AS7" i="9"/>
  <c r="AT7" i="9"/>
  <c r="AU7" i="9"/>
  <c r="AV7" i="9"/>
  <c r="AW7" i="9"/>
  <c r="AO8" i="9"/>
  <c r="AP8" i="9"/>
  <c r="AQ8" i="9"/>
  <c r="AR8" i="9"/>
  <c r="AS8" i="9"/>
  <c r="AT8" i="9"/>
  <c r="AU8" i="9"/>
  <c r="AV8" i="9"/>
  <c r="AW8" i="9"/>
  <c r="AO9" i="9"/>
  <c r="AP9" i="9"/>
  <c r="AQ9" i="9"/>
  <c r="AR9" i="9"/>
  <c r="AS9" i="9"/>
  <c r="AT9" i="9"/>
  <c r="AU9" i="9"/>
  <c r="AV9" i="9"/>
  <c r="AW9" i="9"/>
  <c r="AO10" i="9"/>
  <c r="AP10" i="9"/>
  <c r="AQ10" i="9"/>
  <c r="AR10" i="9"/>
  <c r="AS10" i="9"/>
  <c r="AT10" i="9"/>
  <c r="AU10" i="9"/>
  <c r="AV10" i="9"/>
  <c r="AW10" i="9"/>
  <c r="AO11" i="9"/>
  <c r="AP11" i="9"/>
  <c r="AQ11" i="9"/>
  <c r="AR11" i="9"/>
  <c r="AS11" i="9"/>
  <c r="AT11" i="9"/>
  <c r="AU11" i="9"/>
  <c r="AV11" i="9"/>
  <c r="AW11" i="9"/>
  <c r="AO12" i="9"/>
  <c r="AP12" i="9"/>
  <c r="AQ12" i="9"/>
  <c r="AR12" i="9"/>
  <c r="AS12" i="9"/>
  <c r="AT12" i="9"/>
  <c r="AU12" i="9"/>
  <c r="AV12" i="9"/>
  <c r="AW12" i="9"/>
  <c r="AO13" i="9"/>
  <c r="AP13" i="9"/>
  <c r="AQ13" i="9"/>
  <c r="AR13" i="9"/>
  <c r="AS13" i="9"/>
  <c r="AT13" i="9"/>
  <c r="AU13" i="9"/>
  <c r="AV13" i="9"/>
  <c r="AW13" i="9"/>
  <c r="AO14" i="9"/>
  <c r="AP14" i="9"/>
  <c r="AQ14" i="9"/>
  <c r="AR14" i="9"/>
  <c r="AS14" i="9"/>
  <c r="AT14" i="9"/>
  <c r="AU14" i="9"/>
  <c r="AV14" i="9"/>
  <c r="AW14" i="9"/>
  <c r="AO15" i="9"/>
  <c r="AP15" i="9"/>
  <c r="AQ15" i="9"/>
  <c r="AR15" i="9"/>
  <c r="AS15" i="9"/>
  <c r="AT15" i="9"/>
  <c r="AU15" i="9"/>
  <c r="AV15" i="9"/>
  <c r="AW15" i="9"/>
  <c r="BG13" i="9"/>
  <c r="CM46" i="5"/>
  <c r="CL46" i="5"/>
  <c r="CM44" i="5"/>
  <c r="CL44" i="5"/>
  <c r="CM42" i="5"/>
  <c r="CL42" i="5"/>
  <c r="CM40" i="5"/>
  <c r="CL40" i="5"/>
  <c r="CM38" i="5"/>
  <c r="CL38" i="5"/>
  <c r="CM36" i="5"/>
  <c r="CL36" i="5"/>
  <c r="CN34" i="5"/>
  <c r="CL34" i="5"/>
  <c r="CN32" i="5"/>
  <c r="CL32" i="5"/>
  <c r="CN30" i="5"/>
  <c r="CL30" i="5"/>
  <c r="CN28" i="5"/>
  <c r="CL28" i="5"/>
  <c r="CN26" i="5"/>
  <c r="CL26" i="5"/>
  <c r="CK26" i="5"/>
  <c r="CK24" i="5"/>
  <c r="CL24" i="5"/>
  <c r="CN24" i="5"/>
  <c r="CH17" i="5"/>
  <c r="CK17" i="5"/>
  <c r="CL17" i="5"/>
  <c r="CH15" i="5"/>
  <c r="CJ15" i="5"/>
  <c r="CK15" i="5"/>
  <c r="CL15" i="5"/>
  <c r="CG15" i="5"/>
  <c r="CK13" i="5"/>
  <c r="CM13" i="5"/>
  <c r="CG13" i="5"/>
  <c r="CH11" i="5"/>
  <c r="CJ11" i="5"/>
  <c r="CK11" i="5"/>
  <c r="CM11" i="5"/>
  <c r="CG11" i="5"/>
  <c r="CK9" i="5"/>
  <c r="CM9" i="5"/>
  <c r="CG7" i="5"/>
  <c r="CJ7" i="5"/>
  <c r="CK7" i="5"/>
  <c r="CM7" i="5"/>
  <c r="CK5" i="5"/>
  <c r="CM5" i="5"/>
  <c r="CF5" i="5"/>
  <c r="CK3" i="5"/>
  <c r="CJ3" i="5"/>
  <c r="CG3" i="5"/>
  <c r="CF3" i="5"/>
  <c r="BX93" i="9"/>
  <c r="BX76" i="9"/>
  <c r="CP35" i="18" l="1"/>
  <c r="BU61" i="18"/>
  <c r="BQ53" i="5"/>
  <c r="BT61" i="18"/>
  <c r="BQ54" i="5"/>
  <c r="M53" i="5"/>
  <c r="M54" i="5"/>
  <c r="CH19" i="5"/>
  <c r="CJ19" i="5"/>
  <c r="CK19" i="5"/>
  <c r="CI19" i="5"/>
  <c r="CG19" i="5"/>
  <c r="BE54" i="5"/>
  <c r="X54" i="5"/>
  <c r="AT54" i="5"/>
  <c r="AI54" i="5"/>
  <c r="X53" i="5"/>
  <c r="AI53" i="5"/>
  <c r="BE53" i="5"/>
  <c r="AT53" i="5"/>
  <c r="CE26" i="5"/>
  <c r="CQ44" i="5"/>
  <c r="CQ46" i="5"/>
  <c r="CQ42" i="5"/>
  <c r="CN48" i="5"/>
  <c r="CI48" i="5"/>
  <c r="CM48" i="5"/>
  <c r="CG48" i="5"/>
  <c r="CK48" i="5"/>
  <c r="CP48" i="5"/>
  <c r="CH48" i="5"/>
  <c r="CL48" i="5"/>
  <c r="CJ48" i="5"/>
  <c r="CF48" i="5"/>
  <c r="BP53" i="5" l="1"/>
  <c r="BP54" i="5"/>
  <c r="BL54" i="9"/>
  <c r="BM54" i="9"/>
  <c r="BN54" i="9"/>
  <c r="BO54" i="9"/>
  <c r="BP54" i="9"/>
  <c r="BQ54" i="9"/>
  <c r="BR54" i="9"/>
  <c r="BS54" i="9"/>
  <c r="BT54" i="9"/>
  <c r="BL55" i="9"/>
  <c r="BM55" i="9"/>
  <c r="BN55" i="9"/>
  <c r="BO55" i="9"/>
  <c r="BP55" i="9"/>
  <c r="BQ55" i="9"/>
  <c r="BR55" i="9"/>
  <c r="BS55" i="9"/>
  <c r="BT55" i="9"/>
  <c r="BL56" i="9"/>
  <c r="BM56" i="9"/>
  <c r="BN56" i="9"/>
  <c r="BO56" i="9"/>
  <c r="BP56" i="9"/>
  <c r="BQ56" i="9"/>
  <c r="BR56" i="9"/>
  <c r="BS56" i="9"/>
  <c r="BT56" i="9"/>
  <c r="BL57" i="9"/>
  <c r="BM57" i="9"/>
  <c r="BN57" i="9"/>
  <c r="BO57" i="9"/>
  <c r="BP57" i="9"/>
  <c r="BQ57" i="9"/>
  <c r="BR57" i="9"/>
  <c r="BS57" i="9"/>
  <c r="BT57" i="9"/>
  <c r="BL58" i="9"/>
  <c r="BM58" i="9"/>
  <c r="BN58" i="9"/>
  <c r="BO58" i="9"/>
  <c r="BP58" i="9"/>
  <c r="BQ58" i="9"/>
  <c r="BR58" i="9"/>
  <c r="BS58" i="9"/>
  <c r="BT58" i="9"/>
  <c r="BL59" i="9"/>
  <c r="BM59" i="9"/>
  <c r="BN59" i="9"/>
  <c r="BO59" i="9"/>
  <c r="BP59" i="9"/>
  <c r="BQ59" i="9"/>
  <c r="BR59" i="9"/>
  <c r="BS59" i="9"/>
  <c r="BT59" i="9"/>
  <c r="BL60" i="9"/>
  <c r="BM60" i="9"/>
  <c r="BN60" i="9"/>
  <c r="BO60" i="9"/>
  <c r="BP60" i="9"/>
  <c r="BQ60" i="9"/>
  <c r="BR60" i="9"/>
  <c r="BS60" i="9"/>
  <c r="BT60" i="9"/>
  <c r="BL61" i="9"/>
  <c r="BM61" i="9"/>
  <c r="BN61" i="9"/>
  <c r="BO61" i="9"/>
  <c r="BP61" i="9"/>
  <c r="BQ61" i="9"/>
  <c r="BR61" i="9"/>
  <c r="BS61" i="9"/>
  <c r="BT61" i="9"/>
  <c r="BL62" i="9"/>
  <c r="BM62" i="9"/>
  <c r="BN62" i="9"/>
  <c r="BO62" i="9"/>
  <c r="BP62" i="9"/>
  <c r="BQ62" i="9"/>
  <c r="BR62" i="9"/>
  <c r="BS62" i="9"/>
  <c r="BT62" i="9"/>
  <c r="BL63" i="9"/>
  <c r="BM63" i="9"/>
  <c r="BN63" i="9"/>
  <c r="BO63" i="9"/>
  <c r="BP63" i="9"/>
  <c r="BQ63" i="9"/>
  <c r="BR63" i="9"/>
  <c r="BS63" i="9"/>
  <c r="BT63" i="9"/>
  <c r="BL64" i="9"/>
  <c r="BM64" i="9"/>
  <c r="BN64" i="9"/>
  <c r="BO64" i="9"/>
  <c r="BP64" i="9"/>
  <c r="BQ64" i="9"/>
  <c r="BR64" i="9"/>
  <c r="BS64" i="9"/>
  <c r="BT64" i="9"/>
  <c r="BL65" i="9"/>
  <c r="BM65" i="9"/>
  <c r="BN65" i="9"/>
  <c r="BO65" i="9"/>
  <c r="BP65" i="9"/>
  <c r="BQ65" i="9"/>
  <c r="BR65" i="9"/>
  <c r="BS65" i="9"/>
  <c r="BT65" i="9"/>
  <c r="BL37" i="9"/>
  <c r="BM37" i="9"/>
  <c r="BN37" i="9"/>
  <c r="BO37" i="9"/>
  <c r="BP37" i="9"/>
  <c r="BQ37" i="9"/>
  <c r="BR37" i="9"/>
  <c r="BS37" i="9"/>
  <c r="BT37" i="9"/>
  <c r="BL38" i="9"/>
  <c r="BM38" i="9"/>
  <c r="BN38" i="9"/>
  <c r="BO38" i="9"/>
  <c r="BP38" i="9"/>
  <c r="BQ38" i="9"/>
  <c r="BR38" i="9"/>
  <c r="BS38" i="9"/>
  <c r="BT38" i="9"/>
  <c r="BL39" i="9"/>
  <c r="BM39" i="9"/>
  <c r="BN39" i="9"/>
  <c r="BO39" i="9"/>
  <c r="BP39" i="9"/>
  <c r="BQ39" i="9"/>
  <c r="BR39" i="9"/>
  <c r="BS39" i="9"/>
  <c r="BT39" i="9"/>
  <c r="BL40" i="9"/>
  <c r="BM40" i="9"/>
  <c r="BN40" i="9"/>
  <c r="BO40" i="9"/>
  <c r="BP40" i="9"/>
  <c r="BQ40" i="9"/>
  <c r="BR40" i="9"/>
  <c r="BS40" i="9"/>
  <c r="BT40" i="9"/>
  <c r="BL41" i="9"/>
  <c r="BM41" i="9"/>
  <c r="BN41" i="9"/>
  <c r="BO41" i="9"/>
  <c r="BP41" i="9"/>
  <c r="BQ41" i="9"/>
  <c r="BR41" i="9"/>
  <c r="BS41" i="9"/>
  <c r="BT41" i="9"/>
  <c r="BL42" i="9"/>
  <c r="BM42" i="9"/>
  <c r="BN42" i="9"/>
  <c r="BO42" i="9"/>
  <c r="BP42" i="9"/>
  <c r="BQ42" i="9"/>
  <c r="BR42" i="9"/>
  <c r="BS42" i="9"/>
  <c r="BT42" i="9"/>
  <c r="BL43" i="9"/>
  <c r="BM43" i="9"/>
  <c r="BN43" i="9"/>
  <c r="BO43" i="9"/>
  <c r="BP43" i="9"/>
  <c r="BQ43" i="9"/>
  <c r="BR43" i="9"/>
  <c r="BS43" i="9"/>
  <c r="BT43" i="9"/>
  <c r="BL44" i="9"/>
  <c r="BM44" i="9"/>
  <c r="BN44" i="9"/>
  <c r="BO44" i="9"/>
  <c r="BP44" i="9"/>
  <c r="BQ44" i="9"/>
  <c r="BR44" i="9"/>
  <c r="BS44" i="9"/>
  <c r="BT44" i="9"/>
  <c r="BL45" i="9"/>
  <c r="BM45" i="9"/>
  <c r="BN45" i="9"/>
  <c r="BO45" i="9"/>
  <c r="BP45" i="9"/>
  <c r="BQ45" i="9"/>
  <c r="BR45" i="9"/>
  <c r="BS45" i="9"/>
  <c r="BT45" i="9"/>
  <c r="BL46" i="9"/>
  <c r="BM46" i="9"/>
  <c r="BN46" i="9"/>
  <c r="BO46" i="9"/>
  <c r="BP46" i="9"/>
  <c r="BQ46" i="9"/>
  <c r="BR46" i="9"/>
  <c r="BS46" i="9"/>
  <c r="BT46" i="9"/>
  <c r="BL47" i="9"/>
  <c r="BM47" i="9"/>
  <c r="BN47" i="9"/>
  <c r="BO47" i="9"/>
  <c r="BP47" i="9"/>
  <c r="BQ47" i="9"/>
  <c r="BR47" i="9"/>
  <c r="BS47" i="9"/>
  <c r="BT47" i="9"/>
  <c r="BL48" i="9"/>
  <c r="BM48" i="9"/>
  <c r="BN48" i="9"/>
  <c r="BO48" i="9"/>
  <c r="BP48" i="9"/>
  <c r="BQ48" i="9"/>
  <c r="BR48" i="9"/>
  <c r="BS48" i="9"/>
  <c r="BT48" i="9"/>
  <c r="BL20" i="9"/>
  <c r="BN20" i="9"/>
  <c r="BY32" i="9" s="1"/>
  <c r="BO20" i="9"/>
  <c r="BP20" i="9"/>
  <c r="BR20" i="9"/>
  <c r="BS20" i="9"/>
  <c r="BT20" i="9"/>
  <c r="BL21" i="9"/>
  <c r="BN21" i="9"/>
  <c r="BO21" i="9"/>
  <c r="BP21" i="9"/>
  <c r="BR21" i="9"/>
  <c r="BS21" i="9"/>
  <c r="BT21" i="9"/>
  <c r="BL22" i="9"/>
  <c r="BN22" i="9"/>
  <c r="BO22" i="9"/>
  <c r="BP22" i="9"/>
  <c r="BR22" i="9"/>
  <c r="BS22" i="9"/>
  <c r="BT22" i="9"/>
  <c r="BL23" i="9"/>
  <c r="BN23" i="9"/>
  <c r="BO23" i="9"/>
  <c r="BP23" i="9"/>
  <c r="BR23" i="9"/>
  <c r="BS23" i="9"/>
  <c r="BT23" i="9"/>
  <c r="BL24" i="9"/>
  <c r="BN24" i="9"/>
  <c r="BO24" i="9"/>
  <c r="BP24" i="9"/>
  <c r="BR24" i="9"/>
  <c r="BS24" i="9"/>
  <c r="BT24" i="9"/>
  <c r="BL25" i="9"/>
  <c r="BN25" i="9"/>
  <c r="BO25" i="9"/>
  <c r="BP25" i="9"/>
  <c r="BR25" i="9"/>
  <c r="BS25" i="9"/>
  <c r="BT25" i="9"/>
  <c r="BL26" i="9"/>
  <c r="BN26" i="9"/>
  <c r="BO26" i="9"/>
  <c r="BP26" i="9"/>
  <c r="BR26" i="9"/>
  <c r="BS26" i="9"/>
  <c r="BT26" i="9"/>
  <c r="BL27" i="9"/>
  <c r="BN27" i="9"/>
  <c r="BO27" i="9"/>
  <c r="BP27" i="9"/>
  <c r="BR27" i="9"/>
  <c r="BS27" i="9"/>
  <c r="BT27" i="9"/>
  <c r="BL28" i="9"/>
  <c r="BN28" i="9"/>
  <c r="BO28" i="9"/>
  <c r="BP28" i="9"/>
  <c r="BR28" i="9"/>
  <c r="BS28" i="9"/>
  <c r="BT28" i="9"/>
  <c r="BL29" i="9"/>
  <c r="BN29" i="9"/>
  <c r="BO29" i="9"/>
  <c r="BP29" i="9"/>
  <c r="BR29" i="9"/>
  <c r="BS29" i="9"/>
  <c r="BT29" i="9"/>
  <c r="BL30" i="9"/>
  <c r="BN30" i="9"/>
  <c r="BO30" i="9"/>
  <c r="BP30" i="9"/>
  <c r="BR30" i="9"/>
  <c r="BS30" i="9"/>
  <c r="BT30" i="9"/>
  <c r="BL31" i="9"/>
  <c r="BN31" i="9"/>
  <c r="BO31" i="9"/>
  <c r="BP31" i="9"/>
  <c r="BR31" i="9"/>
  <c r="BS31" i="9"/>
  <c r="BT31" i="9"/>
  <c r="BK27" i="9"/>
  <c r="BK26" i="9"/>
  <c r="AO20" i="9"/>
  <c r="AP20" i="9"/>
  <c r="AQ20" i="9"/>
  <c r="AR20" i="9"/>
  <c r="AS20" i="9"/>
  <c r="AT20" i="9"/>
  <c r="AU20" i="9"/>
  <c r="AV20" i="9"/>
  <c r="AW20" i="9"/>
  <c r="AO21" i="9"/>
  <c r="AP21" i="9"/>
  <c r="AQ21" i="9"/>
  <c r="AR21" i="9"/>
  <c r="AS21" i="9"/>
  <c r="AT21" i="9"/>
  <c r="AU21" i="9"/>
  <c r="AV21" i="9"/>
  <c r="AW21" i="9"/>
  <c r="AO22" i="9"/>
  <c r="AP22" i="9"/>
  <c r="AQ22" i="9"/>
  <c r="AR22" i="9"/>
  <c r="AS22" i="9"/>
  <c r="AT22" i="9"/>
  <c r="AU22" i="9"/>
  <c r="AV22" i="9"/>
  <c r="AW22" i="9"/>
  <c r="AO23" i="9"/>
  <c r="AP23" i="9"/>
  <c r="AQ23" i="9"/>
  <c r="AR23" i="9"/>
  <c r="AS23" i="9"/>
  <c r="AT23" i="9"/>
  <c r="AU23" i="9"/>
  <c r="AV23" i="9"/>
  <c r="AW23" i="9"/>
  <c r="AO24" i="9"/>
  <c r="AP24" i="9"/>
  <c r="AQ24" i="9"/>
  <c r="AR24" i="9"/>
  <c r="AS24" i="9"/>
  <c r="AT24" i="9"/>
  <c r="AU24" i="9"/>
  <c r="AV24" i="9"/>
  <c r="AW24" i="9"/>
  <c r="AO25" i="9"/>
  <c r="AP25" i="9"/>
  <c r="AQ25" i="9"/>
  <c r="AR25" i="9"/>
  <c r="AS25" i="9"/>
  <c r="AT25" i="9"/>
  <c r="AU25" i="9"/>
  <c r="AV25" i="9"/>
  <c r="AW25" i="9"/>
  <c r="AO26" i="9"/>
  <c r="AP26" i="9"/>
  <c r="AQ26" i="9"/>
  <c r="AR26" i="9"/>
  <c r="AS26" i="9"/>
  <c r="AT26" i="9"/>
  <c r="AU26" i="9"/>
  <c r="AV26" i="9"/>
  <c r="AW26" i="9"/>
  <c r="AO27" i="9"/>
  <c r="AP27" i="9"/>
  <c r="AQ27" i="9"/>
  <c r="AR27" i="9"/>
  <c r="AS27" i="9"/>
  <c r="AT27" i="9"/>
  <c r="AU27" i="9"/>
  <c r="AV27" i="9"/>
  <c r="AW27" i="9"/>
  <c r="AO28" i="9"/>
  <c r="AP28" i="9"/>
  <c r="AQ28" i="9"/>
  <c r="AR28" i="9"/>
  <c r="AS28" i="9"/>
  <c r="AT28" i="9"/>
  <c r="AU28" i="9"/>
  <c r="AV28" i="9"/>
  <c r="AW28" i="9"/>
  <c r="AO29" i="9"/>
  <c r="AP29" i="9"/>
  <c r="AQ29" i="9"/>
  <c r="AR29" i="9"/>
  <c r="AS29" i="9"/>
  <c r="AT29" i="9"/>
  <c r="AU29" i="9"/>
  <c r="AV29" i="9"/>
  <c r="AW29" i="9"/>
  <c r="AO30" i="9"/>
  <c r="AP30" i="9"/>
  <c r="AQ30" i="9"/>
  <c r="AR30" i="9"/>
  <c r="AS30" i="9"/>
  <c r="AT30" i="9"/>
  <c r="AU30" i="9"/>
  <c r="AV30" i="9"/>
  <c r="AW30" i="9"/>
  <c r="AO31" i="9"/>
  <c r="AP31" i="9"/>
  <c r="AQ31" i="9"/>
  <c r="AR31" i="9"/>
  <c r="AS31" i="9"/>
  <c r="AT31" i="9"/>
  <c r="AU31" i="9"/>
  <c r="AV31" i="9"/>
  <c r="AW31" i="9"/>
  <c r="B18" i="10"/>
  <c r="C74" i="5"/>
  <c r="BK92" i="9" l="1"/>
  <c r="BK93" i="9"/>
  <c r="BK90" i="9"/>
  <c r="BK91" i="9"/>
  <c r="BL10" i="9"/>
  <c r="BM10" i="9"/>
  <c r="BN10" i="9"/>
  <c r="BO10" i="9"/>
  <c r="BP10" i="9"/>
  <c r="BQ10" i="9"/>
  <c r="BR10" i="9"/>
  <c r="BS10" i="9"/>
  <c r="BT10" i="9"/>
  <c r="BL11" i="9"/>
  <c r="BM11" i="9"/>
  <c r="BN11" i="9"/>
  <c r="BO11" i="9"/>
  <c r="BP11" i="9"/>
  <c r="BQ11" i="9"/>
  <c r="BR11" i="9"/>
  <c r="BS11" i="9"/>
  <c r="BT11" i="9"/>
  <c r="BK11" i="9"/>
  <c r="BK10" i="9"/>
  <c r="I66" i="5"/>
  <c r="I58" i="5"/>
  <c r="I73" i="5"/>
  <c r="I71" i="5"/>
  <c r="I56" i="5"/>
  <c r="I61" i="5"/>
  <c r="I72" i="5"/>
  <c r="I67" i="5"/>
  <c r="I52" i="5"/>
  <c r="I68" i="5"/>
  <c r="I64" i="5"/>
  <c r="I69" i="5"/>
  <c r="I55" i="5"/>
  <c r="I51" i="5"/>
  <c r="I59" i="5"/>
  <c r="O66" i="5"/>
  <c r="P66" i="5"/>
  <c r="Q66" i="5"/>
  <c r="R66" i="5"/>
  <c r="S66" i="5"/>
  <c r="T66" i="5"/>
  <c r="U66" i="5"/>
  <c r="V66" i="5"/>
  <c r="W66" i="5"/>
  <c r="Y66" i="5"/>
  <c r="Z66" i="5"/>
  <c r="AA66" i="5"/>
  <c r="AB66" i="5"/>
  <c r="AC66" i="5"/>
  <c r="AD66" i="5"/>
  <c r="AE66" i="5"/>
  <c r="AF66" i="5"/>
  <c r="AG66" i="5"/>
  <c r="AH66" i="5"/>
  <c r="AJ66" i="5"/>
  <c r="AK66" i="5"/>
  <c r="AL66" i="5"/>
  <c r="AM66" i="5"/>
  <c r="AN66" i="5"/>
  <c r="AO66" i="5"/>
  <c r="AP66" i="5"/>
  <c r="AQ66" i="5"/>
  <c r="AR66" i="5"/>
  <c r="AS66" i="5"/>
  <c r="AU66" i="5"/>
  <c r="AV66" i="5"/>
  <c r="AW66" i="5"/>
  <c r="AX66" i="5"/>
  <c r="AY66" i="5"/>
  <c r="AZ66" i="5"/>
  <c r="BA66" i="5"/>
  <c r="BB66" i="5"/>
  <c r="BC66" i="5"/>
  <c r="BD66" i="5"/>
  <c r="BF66" i="5"/>
  <c r="BG66" i="5"/>
  <c r="BH66" i="5"/>
  <c r="BI66" i="5"/>
  <c r="BJ66" i="5"/>
  <c r="BK66" i="5"/>
  <c r="BL66" i="5"/>
  <c r="BM66" i="5"/>
  <c r="BN66" i="5"/>
  <c r="BO66" i="5"/>
  <c r="O58" i="5"/>
  <c r="P58" i="5"/>
  <c r="Q58" i="5"/>
  <c r="R58" i="5"/>
  <c r="S58" i="5"/>
  <c r="T58" i="5"/>
  <c r="U58" i="5"/>
  <c r="V58" i="5"/>
  <c r="W58" i="5"/>
  <c r="Y58" i="5"/>
  <c r="Z58" i="5"/>
  <c r="AA58" i="5"/>
  <c r="AB58" i="5"/>
  <c r="AC58" i="5"/>
  <c r="AD58" i="5"/>
  <c r="AE58" i="5"/>
  <c r="AF58" i="5"/>
  <c r="AG58" i="5"/>
  <c r="AH58" i="5"/>
  <c r="AJ58" i="5"/>
  <c r="AK58" i="5"/>
  <c r="AL58" i="5"/>
  <c r="AM58" i="5"/>
  <c r="AN58" i="5"/>
  <c r="AO58" i="5"/>
  <c r="AP58" i="5"/>
  <c r="AQ58" i="5"/>
  <c r="AR58" i="5"/>
  <c r="AS58" i="5"/>
  <c r="AU58" i="5"/>
  <c r="AV58" i="5"/>
  <c r="AW58" i="5"/>
  <c r="AX58" i="5"/>
  <c r="AY58" i="5"/>
  <c r="AZ58" i="5"/>
  <c r="BA58" i="5"/>
  <c r="BB58" i="5"/>
  <c r="BC58" i="5"/>
  <c r="BD58" i="5"/>
  <c r="BF58" i="5"/>
  <c r="BG58" i="5"/>
  <c r="BH58" i="5"/>
  <c r="BI58" i="5"/>
  <c r="BJ58" i="5"/>
  <c r="BK58" i="5"/>
  <c r="BL58" i="5"/>
  <c r="BM58" i="5"/>
  <c r="BN58" i="5"/>
  <c r="BO58" i="5"/>
  <c r="O73" i="5"/>
  <c r="P73" i="5"/>
  <c r="Q73" i="5"/>
  <c r="R73" i="5"/>
  <c r="S73" i="5"/>
  <c r="T73" i="5"/>
  <c r="U73" i="5"/>
  <c r="V73" i="5"/>
  <c r="W73" i="5"/>
  <c r="Y73" i="5"/>
  <c r="Z73" i="5"/>
  <c r="AA73" i="5"/>
  <c r="AB73" i="5"/>
  <c r="AC73" i="5"/>
  <c r="AD73" i="5"/>
  <c r="AE73" i="5"/>
  <c r="AF73" i="5"/>
  <c r="AG73" i="5"/>
  <c r="AH73" i="5"/>
  <c r="AJ73" i="5"/>
  <c r="AK73" i="5"/>
  <c r="AL73" i="5"/>
  <c r="AM73" i="5"/>
  <c r="AN73" i="5"/>
  <c r="AO73" i="5"/>
  <c r="AP73" i="5"/>
  <c r="AQ73" i="5"/>
  <c r="AR73" i="5"/>
  <c r="AS73" i="5"/>
  <c r="AU73" i="5"/>
  <c r="AV73" i="5"/>
  <c r="AW73" i="5"/>
  <c r="AX73" i="5"/>
  <c r="AY73" i="5"/>
  <c r="AZ73" i="5"/>
  <c r="BA73" i="5"/>
  <c r="BB73" i="5"/>
  <c r="BC73" i="5"/>
  <c r="BD73" i="5"/>
  <c r="BF73" i="5"/>
  <c r="BG73" i="5"/>
  <c r="BH73" i="5"/>
  <c r="BI73" i="5"/>
  <c r="BJ73" i="5"/>
  <c r="BK73" i="5"/>
  <c r="BL73" i="5"/>
  <c r="BM73" i="5"/>
  <c r="BN73" i="5"/>
  <c r="BO73" i="5"/>
  <c r="O71" i="5"/>
  <c r="P71" i="5"/>
  <c r="Q71" i="5"/>
  <c r="R71" i="5"/>
  <c r="S71" i="5"/>
  <c r="T71" i="5"/>
  <c r="U71" i="5"/>
  <c r="V71" i="5"/>
  <c r="W71" i="5"/>
  <c r="Y71" i="5"/>
  <c r="Z71" i="5"/>
  <c r="AA71" i="5"/>
  <c r="AB71" i="5"/>
  <c r="AC71" i="5"/>
  <c r="AD71" i="5"/>
  <c r="AE71" i="5"/>
  <c r="AF71" i="5"/>
  <c r="AG71" i="5"/>
  <c r="AH71" i="5"/>
  <c r="AJ71" i="5"/>
  <c r="AK71" i="5"/>
  <c r="AL71" i="5"/>
  <c r="AM71" i="5"/>
  <c r="AN71" i="5"/>
  <c r="AO71" i="5"/>
  <c r="AP71" i="5"/>
  <c r="AQ71" i="5"/>
  <c r="AR71" i="5"/>
  <c r="AS71" i="5"/>
  <c r="AV71" i="5"/>
  <c r="AW71" i="5"/>
  <c r="AX71" i="5"/>
  <c r="AY71" i="5"/>
  <c r="AZ71" i="5"/>
  <c r="BA71" i="5"/>
  <c r="BB71" i="5"/>
  <c r="BC71" i="5"/>
  <c r="BD71" i="5"/>
  <c r="BF71" i="5"/>
  <c r="BG71" i="5"/>
  <c r="BH71" i="5"/>
  <c r="BI71" i="5"/>
  <c r="BJ71" i="5"/>
  <c r="BK71" i="5"/>
  <c r="BL71" i="5"/>
  <c r="BM71" i="5"/>
  <c r="BN71" i="5"/>
  <c r="BO71" i="5"/>
  <c r="O56" i="5"/>
  <c r="P56" i="5"/>
  <c r="Q56" i="5"/>
  <c r="R56" i="5"/>
  <c r="S56" i="5"/>
  <c r="T56" i="5"/>
  <c r="U56" i="5"/>
  <c r="V56" i="5"/>
  <c r="W56" i="5"/>
  <c r="Y56" i="5"/>
  <c r="Z56" i="5"/>
  <c r="AA56" i="5"/>
  <c r="AB56" i="5"/>
  <c r="AC56" i="5"/>
  <c r="AD56" i="5"/>
  <c r="AE56" i="5"/>
  <c r="AF56" i="5"/>
  <c r="AG56" i="5"/>
  <c r="AH56" i="5"/>
  <c r="AJ56" i="5"/>
  <c r="AK56" i="5"/>
  <c r="AL56" i="5"/>
  <c r="AM56" i="5"/>
  <c r="AN56" i="5"/>
  <c r="AO56" i="5"/>
  <c r="AP56" i="5"/>
  <c r="AQ56" i="5"/>
  <c r="AR56" i="5"/>
  <c r="AS56" i="5"/>
  <c r="AU56" i="5"/>
  <c r="AV56" i="5"/>
  <c r="AW56" i="5"/>
  <c r="AX56" i="5"/>
  <c r="AY56" i="5"/>
  <c r="AZ56" i="5"/>
  <c r="BA56" i="5"/>
  <c r="BB56" i="5"/>
  <c r="BC56" i="5"/>
  <c r="BD56" i="5"/>
  <c r="BF56" i="5"/>
  <c r="BG56" i="5"/>
  <c r="BH56" i="5"/>
  <c r="BI56" i="5"/>
  <c r="BJ56" i="5"/>
  <c r="BK56" i="5"/>
  <c r="BL56" i="5"/>
  <c r="BM56" i="5"/>
  <c r="BN56" i="5"/>
  <c r="BO56" i="5"/>
  <c r="O74" i="5"/>
  <c r="P74" i="5"/>
  <c r="Q74" i="5"/>
  <c r="R74" i="5"/>
  <c r="S74" i="5"/>
  <c r="T74" i="5"/>
  <c r="U74" i="5"/>
  <c r="V74" i="5"/>
  <c r="W74" i="5"/>
  <c r="Y74" i="5"/>
  <c r="Z74" i="5"/>
  <c r="AA74" i="5"/>
  <c r="AB74" i="5"/>
  <c r="AC74" i="5"/>
  <c r="AD74" i="5"/>
  <c r="AE74" i="5"/>
  <c r="AF74" i="5"/>
  <c r="AG74" i="5"/>
  <c r="AH74" i="5"/>
  <c r="AJ74" i="5"/>
  <c r="AK74" i="5"/>
  <c r="AL74" i="5"/>
  <c r="AM74" i="5"/>
  <c r="AN74" i="5"/>
  <c r="AO74" i="5"/>
  <c r="AP74" i="5"/>
  <c r="AQ74" i="5"/>
  <c r="AR74" i="5"/>
  <c r="AS74" i="5"/>
  <c r="AU74" i="5"/>
  <c r="AV74" i="5"/>
  <c r="AW74" i="5"/>
  <c r="AX74" i="5"/>
  <c r="AY74" i="5"/>
  <c r="AZ74" i="5"/>
  <c r="BA74" i="5"/>
  <c r="BB74" i="5"/>
  <c r="BC74" i="5"/>
  <c r="BD74" i="5"/>
  <c r="BF74" i="5"/>
  <c r="BG74" i="5"/>
  <c r="BH74" i="5"/>
  <c r="BI74" i="5"/>
  <c r="BJ74" i="5"/>
  <c r="BK74" i="5"/>
  <c r="BL74" i="5"/>
  <c r="BM74" i="5"/>
  <c r="BN74" i="5"/>
  <c r="BO74" i="5"/>
  <c r="O70" i="5"/>
  <c r="P70" i="5"/>
  <c r="Q70" i="5"/>
  <c r="R70" i="5"/>
  <c r="S70" i="5"/>
  <c r="T70" i="5"/>
  <c r="U70" i="5"/>
  <c r="V70" i="5"/>
  <c r="W70" i="5"/>
  <c r="Y70" i="5"/>
  <c r="Z70" i="5"/>
  <c r="AA70" i="5"/>
  <c r="AB70" i="5"/>
  <c r="AC70" i="5"/>
  <c r="AD70" i="5"/>
  <c r="AE70" i="5"/>
  <c r="AF70" i="5"/>
  <c r="AG70" i="5"/>
  <c r="AH70" i="5"/>
  <c r="AJ70" i="5"/>
  <c r="AK70" i="5"/>
  <c r="AL70" i="5"/>
  <c r="AM70" i="5"/>
  <c r="AN70" i="5"/>
  <c r="AO70" i="5"/>
  <c r="AP70" i="5"/>
  <c r="AQ70" i="5"/>
  <c r="AR70" i="5"/>
  <c r="AS70" i="5"/>
  <c r="AU70" i="5"/>
  <c r="AV70" i="5"/>
  <c r="AW70" i="5"/>
  <c r="AX70" i="5"/>
  <c r="AY70" i="5"/>
  <c r="AZ70" i="5"/>
  <c r="BA70" i="5"/>
  <c r="BB70" i="5"/>
  <c r="BC70" i="5"/>
  <c r="BD70" i="5"/>
  <c r="BF70" i="5"/>
  <c r="BG70" i="5"/>
  <c r="BH70" i="5"/>
  <c r="BI70" i="5"/>
  <c r="BJ70" i="5"/>
  <c r="BK70" i="5"/>
  <c r="BL70" i="5"/>
  <c r="BM70" i="5"/>
  <c r="BN70" i="5"/>
  <c r="BO70" i="5"/>
  <c r="O75" i="5"/>
  <c r="P75" i="5"/>
  <c r="Q75" i="5"/>
  <c r="R75" i="5"/>
  <c r="S75" i="5"/>
  <c r="T75" i="5"/>
  <c r="U75" i="5"/>
  <c r="V75" i="5"/>
  <c r="W75" i="5"/>
  <c r="Y75" i="5"/>
  <c r="Z75" i="5"/>
  <c r="AA75" i="5"/>
  <c r="AB75" i="5"/>
  <c r="AC75" i="5"/>
  <c r="AD75" i="5"/>
  <c r="AF75" i="5"/>
  <c r="AG75" i="5"/>
  <c r="AH75" i="5"/>
  <c r="AJ75" i="5"/>
  <c r="AK75" i="5"/>
  <c r="AL75" i="5"/>
  <c r="AM75" i="5"/>
  <c r="AN75" i="5"/>
  <c r="AO75" i="5"/>
  <c r="AP75" i="5"/>
  <c r="AQ75" i="5"/>
  <c r="AR75" i="5"/>
  <c r="AS75" i="5"/>
  <c r="AU75" i="5"/>
  <c r="AV75" i="5"/>
  <c r="AW75" i="5"/>
  <c r="AX75" i="5"/>
  <c r="AY75" i="5"/>
  <c r="AZ75" i="5"/>
  <c r="BA75" i="5"/>
  <c r="BB75" i="5"/>
  <c r="BC75" i="5"/>
  <c r="BD75" i="5"/>
  <c r="BF75" i="5"/>
  <c r="BG75" i="5"/>
  <c r="BH75" i="5"/>
  <c r="BI75" i="5"/>
  <c r="BJ75" i="5"/>
  <c r="BK75" i="5"/>
  <c r="BL75" i="5"/>
  <c r="BM75" i="5"/>
  <c r="BN75" i="5"/>
  <c r="BO75" i="5"/>
  <c r="O57" i="5"/>
  <c r="P57" i="5"/>
  <c r="Q57" i="5"/>
  <c r="R57" i="5"/>
  <c r="S57" i="5"/>
  <c r="T57" i="5"/>
  <c r="U57" i="5"/>
  <c r="V57" i="5"/>
  <c r="W57" i="5"/>
  <c r="Y57" i="5"/>
  <c r="Z57" i="5"/>
  <c r="AA57" i="5"/>
  <c r="AB57" i="5"/>
  <c r="AC57" i="5"/>
  <c r="AD57" i="5"/>
  <c r="AE57" i="5"/>
  <c r="AF57" i="5"/>
  <c r="AG57" i="5"/>
  <c r="AH57" i="5"/>
  <c r="AJ57" i="5"/>
  <c r="AK57" i="5"/>
  <c r="AL57" i="5"/>
  <c r="AM57" i="5"/>
  <c r="AN57" i="5"/>
  <c r="AO57" i="5"/>
  <c r="AP57" i="5"/>
  <c r="AQ57" i="5"/>
  <c r="AR57" i="5"/>
  <c r="AS57" i="5"/>
  <c r="AU57" i="5"/>
  <c r="AV57" i="5"/>
  <c r="AW57" i="5"/>
  <c r="AX57" i="5"/>
  <c r="AY57" i="5"/>
  <c r="AZ57" i="5"/>
  <c r="BA57" i="5"/>
  <c r="BB57" i="5"/>
  <c r="BC57" i="5"/>
  <c r="BD57" i="5"/>
  <c r="BF57" i="5"/>
  <c r="BG57" i="5"/>
  <c r="BH57" i="5"/>
  <c r="BI57" i="5"/>
  <c r="BJ57" i="5"/>
  <c r="BK57" i="5"/>
  <c r="BL57" i="5"/>
  <c r="BM57" i="5"/>
  <c r="BN57" i="5"/>
  <c r="BO57" i="5"/>
  <c r="O61" i="5"/>
  <c r="P61" i="5"/>
  <c r="Q61" i="5"/>
  <c r="R61" i="5"/>
  <c r="S61" i="5"/>
  <c r="T61" i="5"/>
  <c r="U61" i="5"/>
  <c r="V61" i="5"/>
  <c r="W61" i="5"/>
  <c r="Y61" i="5"/>
  <c r="Z61" i="5"/>
  <c r="AA61" i="5"/>
  <c r="AB61" i="5"/>
  <c r="AC61" i="5"/>
  <c r="AD61" i="5"/>
  <c r="AE61" i="5"/>
  <c r="AF61" i="5"/>
  <c r="AG61" i="5"/>
  <c r="AH61" i="5"/>
  <c r="AJ61" i="5"/>
  <c r="AK61" i="5"/>
  <c r="AL61" i="5"/>
  <c r="AM61" i="5"/>
  <c r="AN61" i="5"/>
  <c r="AO61" i="5"/>
  <c r="AP61" i="5"/>
  <c r="AQ61" i="5"/>
  <c r="AR61" i="5"/>
  <c r="AS61" i="5"/>
  <c r="AU61" i="5"/>
  <c r="AV61" i="5"/>
  <c r="AW61" i="5"/>
  <c r="AX61" i="5"/>
  <c r="AY61" i="5"/>
  <c r="AZ61" i="5"/>
  <c r="BA61" i="5"/>
  <c r="BB61" i="5"/>
  <c r="BC61" i="5"/>
  <c r="BD61" i="5"/>
  <c r="BF61" i="5"/>
  <c r="BG61" i="5"/>
  <c r="BH61" i="5"/>
  <c r="BI61" i="5"/>
  <c r="BJ61" i="5"/>
  <c r="BK61" i="5"/>
  <c r="BL61" i="5"/>
  <c r="BM61" i="5"/>
  <c r="BN61" i="5"/>
  <c r="BO61" i="5"/>
  <c r="O72" i="5"/>
  <c r="P72" i="5"/>
  <c r="Q72" i="5"/>
  <c r="R72" i="5"/>
  <c r="S72" i="5"/>
  <c r="T72" i="5"/>
  <c r="U72" i="5"/>
  <c r="V72" i="5"/>
  <c r="W72" i="5"/>
  <c r="Y72" i="5"/>
  <c r="Z72" i="5"/>
  <c r="AA72" i="5"/>
  <c r="AB72" i="5"/>
  <c r="AC72" i="5"/>
  <c r="AD72" i="5"/>
  <c r="AE72" i="5"/>
  <c r="AF72" i="5"/>
  <c r="AG72" i="5"/>
  <c r="AH72" i="5"/>
  <c r="AJ72" i="5"/>
  <c r="AK72" i="5"/>
  <c r="AL72" i="5"/>
  <c r="AM72" i="5"/>
  <c r="AN72" i="5"/>
  <c r="AO72" i="5"/>
  <c r="AP72" i="5"/>
  <c r="AQ72" i="5"/>
  <c r="AR72" i="5"/>
  <c r="AS72" i="5"/>
  <c r="AU72" i="5"/>
  <c r="AV72" i="5"/>
  <c r="AW72" i="5"/>
  <c r="AX72" i="5"/>
  <c r="AY72" i="5"/>
  <c r="AZ72" i="5"/>
  <c r="BA72" i="5"/>
  <c r="BB72" i="5"/>
  <c r="BC72" i="5"/>
  <c r="BD72" i="5"/>
  <c r="BF72" i="5"/>
  <c r="BQ72" i="5" s="1"/>
  <c r="BG72" i="5"/>
  <c r="BH72" i="5"/>
  <c r="BI72" i="5"/>
  <c r="BJ72" i="5"/>
  <c r="BK72" i="5"/>
  <c r="BL72" i="5"/>
  <c r="BM72" i="5"/>
  <c r="BN72" i="5"/>
  <c r="BO72" i="5"/>
  <c r="O67" i="5"/>
  <c r="P67" i="5"/>
  <c r="Q67" i="5"/>
  <c r="R67" i="5"/>
  <c r="S67" i="5"/>
  <c r="T67" i="5"/>
  <c r="U67" i="5"/>
  <c r="V67" i="5"/>
  <c r="W67" i="5"/>
  <c r="Y67" i="5"/>
  <c r="Z67" i="5"/>
  <c r="AA67" i="5"/>
  <c r="AB67" i="5"/>
  <c r="AC67" i="5"/>
  <c r="AD67" i="5"/>
  <c r="AE67" i="5"/>
  <c r="AF67" i="5"/>
  <c r="AG67" i="5"/>
  <c r="AH67" i="5"/>
  <c r="AJ67" i="5"/>
  <c r="AK67" i="5"/>
  <c r="AL67" i="5"/>
  <c r="AM67" i="5"/>
  <c r="AN67" i="5"/>
  <c r="AO67" i="5"/>
  <c r="AP67" i="5"/>
  <c r="AQ67" i="5"/>
  <c r="AR67" i="5"/>
  <c r="AS67" i="5"/>
  <c r="AU67" i="5"/>
  <c r="AV67" i="5"/>
  <c r="AX67" i="5"/>
  <c r="AY67" i="5"/>
  <c r="AZ67" i="5"/>
  <c r="BA67" i="5"/>
  <c r="BB67" i="5"/>
  <c r="BC67" i="5"/>
  <c r="BD67" i="5"/>
  <c r="BF67" i="5"/>
  <c r="BQ67" i="5" s="1"/>
  <c r="BG67" i="5"/>
  <c r="BH67" i="5"/>
  <c r="BI67" i="5"/>
  <c r="BJ67" i="5"/>
  <c r="BK67" i="5"/>
  <c r="BL67" i="5"/>
  <c r="BM67" i="5"/>
  <c r="BN67" i="5"/>
  <c r="BO67" i="5"/>
  <c r="O60" i="5"/>
  <c r="P60" i="5"/>
  <c r="Q60" i="5"/>
  <c r="R60" i="5"/>
  <c r="S60" i="5"/>
  <c r="T60" i="5"/>
  <c r="U60" i="5"/>
  <c r="V60" i="5"/>
  <c r="W60" i="5"/>
  <c r="Y60" i="5"/>
  <c r="Z60" i="5"/>
  <c r="AA60" i="5"/>
  <c r="AB60" i="5"/>
  <c r="AC60" i="5"/>
  <c r="AD60" i="5"/>
  <c r="AF60" i="5"/>
  <c r="AG60" i="5"/>
  <c r="AH60" i="5"/>
  <c r="AJ60" i="5"/>
  <c r="AK60" i="5"/>
  <c r="AL60" i="5"/>
  <c r="AM60" i="5"/>
  <c r="AN60" i="5"/>
  <c r="AO60" i="5"/>
  <c r="AP60" i="5"/>
  <c r="AQ60" i="5"/>
  <c r="AR60" i="5"/>
  <c r="AS60" i="5"/>
  <c r="AU60" i="5"/>
  <c r="AV60" i="5"/>
  <c r="AW60" i="5"/>
  <c r="AX60" i="5"/>
  <c r="AY60" i="5"/>
  <c r="AZ60" i="5"/>
  <c r="BA60" i="5"/>
  <c r="BB60" i="5"/>
  <c r="BC60" i="5"/>
  <c r="BD60" i="5"/>
  <c r="BF60" i="5"/>
  <c r="BQ60" i="5" s="1"/>
  <c r="BG60" i="5"/>
  <c r="BH60" i="5"/>
  <c r="BI60" i="5"/>
  <c r="BJ60" i="5"/>
  <c r="BK60" i="5"/>
  <c r="BL60" i="5"/>
  <c r="BM60" i="5"/>
  <c r="BN60" i="5"/>
  <c r="BO60" i="5"/>
  <c r="O52" i="5"/>
  <c r="P52" i="5"/>
  <c r="Q52" i="5"/>
  <c r="R52" i="5"/>
  <c r="S52" i="5"/>
  <c r="T52" i="5"/>
  <c r="U52" i="5"/>
  <c r="V52" i="5"/>
  <c r="W52" i="5"/>
  <c r="Y52" i="5"/>
  <c r="Z52" i="5"/>
  <c r="AA52" i="5"/>
  <c r="AB52" i="5"/>
  <c r="AC52" i="5"/>
  <c r="AD52" i="5"/>
  <c r="AE52" i="5"/>
  <c r="AF52" i="5"/>
  <c r="AG52" i="5"/>
  <c r="AH52" i="5"/>
  <c r="AJ52" i="5"/>
  <c r="AK52" i="5"/>
  <c r="AL52" i="5"/>
  <c r="AM52" i="5"/>
  <c r="AN52" i="5"/>
  <c r="AO52" i="5"/>
  <c r="AP52" i="5"/>
  <c r="AQ52" i="5"/>
  <c r="AR52" i="5"/>
  <c r="AS52" i="5"/>
  <c r="AU52" i="5"/>
  <c r="AV52" i="5"/>
  <c r="AW52" i="5"/>
  <c r="AX52" i="5"/>
  <c r="AY52" i="5"/>
  <c r="AZ52" i="5"/>
  <c r="BA52" i="5"/>
  <c r="BB52" i="5"/>
  <c r="BC52" i="5"/>
  <c r="BD52" i="5"/>
  <c r="BF52" i="5"/>
  <c r="BG52" i="5"/>
  <c r="BH52" i="5"/>
  <c r="BI52" i="5"/>
  <c r="BJ52" i="5"/>
  <c r="BK52" i="5"/>
  <c r="BL52" i="5"/>
  <c r="BM52" i="5"/>
  <c r="BN52" i="5"/>
  <c r="BO52" i="5"/>
  <c r="O68" i="5"/>
  <c r="P68" i="5"/>
  <c r="Q68" i="5"/>
  <c r="R68" i="5"/>
  <c r="S68" i="5"/>
  <c r="T68" i="5"/>
  <c r="V68" i="5"/>
  <c r="W68" i="5"/>
  <c r="Y68" i="5"/>
  <c r="Z68" i="5"/>
  <c r="AA68" i="5"/>
  <c r="AB68" i="5"/>
  <c r="AC68" i="5"/>
  <c r="AD68" i="5"/>
  <c r="AE68" i="5"/>
  <c r="AF68" i="5"/>
  <c r="AG68" i="5"/>
  <c r="AH68" i="5"/>
  <c r="AJ68" i="5"/>
  <c r="AK68" i="5"/>
  <c r="AL68" i="5"/>
  <c r="AM68" i="5"/>
  <c r="AN68" i="5"/>
  <c r="AO68" i="5"/>
  <c r="AP68" i="5"/>
  <c r="AQ68" i="5"/>
  <c r="AR68" i="5"/>
  <c r="AS68" i="5"/>
  <c r="AU68" i="5"/>
  <c r="AV68" i="5"/>
  <c r="AW68" i="5"/>
  <c r="AX68" i="5"/>
  <c r="AY68" i="5"/>
  <c r="AZ68" i="5"/>
  <c r="BA68" i="5"/>
  <c r="BB68" i="5"/>
  <c r="BC68" i="5"/>
  <c r="BD68" i="5"/>
  <c r="BF68" i="5"/>
  <c r="BG68" i="5"/>
  <c r="BH68" i="5"/>
  <c r="BI68" i="5"/>
  <c r="BJ68" i="5"/>
  <c r="BK68" i="5"/>
  <c r="BL68" i="5"/>
  <c r="BM68" i="5"/>
  <c r="BN68" i="5"/>
  <c r="BO68" i="5"/>
  <c r="O62" i="5"/>
  <c r="P62" i="5"/>
  <c r="Q62" i="5"/>
  <c r="R62" i="5"/>
  <c r="S62" i="5"/>
  <c r="T62" i="5"/>
  <c r="U62" i="5"/>
  <c r="V62" i="5"/>
  <c r="W62" i="5"/>
  <c r="Y62" i="5"/>
  <c r="Z62" i="5"/>
  <c r="AA62" i="5"/>
  <c r="AB62" i="5"/>
  <c r="AC62" i="5"/>
  <c r="AD62" i="5"/>
  <c r="AE62" i="5"/>
  <c r="AF62" i="5"/>
  <c r="AG62" i="5"/>
  <c r="AH62" i="5"/>
  <c r="AJ62" i="5"/>
  <c r="AK62" i="5"/>
  <c r="AL62" i="5"/>
  <c r="AM62" i="5"/>
  <c r="AN62" i="5"/>
  <c r="AO62" i="5"/>
  <c r="AP62" i="5"/>
  <c r="AQ62" i="5"/>
  <c r="AR62" i="5"/>
  <c r="AS62" i="5"/>
  <c r="AU62" i="5"/>
  <c r="AV62" i="5"/>
  <c r="AW62" i="5"/>
  <c r="AX62" i="5"/>
  <c r="AY62" i="5"/>
  <c r="AZ62" i="5"/>
  <c r="BA62" i="5"/>
  <c r="BB62" i="5"/>
  <c r="BC62" i="5"/>
  <c r="BD62" i="5"/>
  <c r="BF62" i="5"/>
  <c r="BG62" i="5"/>
  <c r="BH62" i="5"/>
  <c r="BI62" i="5"/>
  <c r="BJ62" i="5"/>
  <c r="BK62" i="5"/>
  <c r="BL62" i="5"/>
  <c r="BM62" i="5"/>
  <c r="BN62" i="5"/>
  <c r="BO62" i="5"/>
  <c r="O63" i="5"/>
  <c r="P63" i="5"/>
  <c r="Q63" i="5"/>
  <c r="R63" i="5"/>
  <c r="S63" i="5"/>
  <c r="T63" i="5"/>
  <c r="U63" i="5"/>
  <c r="V63" i="5"/>
  <c r="W63" i="5"/>
  <c r="Y63" i="5"/>
  <c r="Z63" i="5"/>
  <c r="AA63" i="5"/>
  <c r="AB63" i="5"/>
  <c r="AC63" i="5"/>
  <c r="AD63" i="5"/>
  <c r="AF63" i="5"/>
  <c r="AG63" i="5"/>
  <c r="AH63" i="5"/>
  <c r="AJ63" i="5"/>
  <c r="AK63" i="5"/>
  <c r="AL63" i="5"/>
  <c r="AM63" i="5"/>
  <c r="AN63" i="5"/>
  <c r="AO63" i="5"/>
  <c r="AP63" i="5"/>
  <c r="AQ63" i="5"/>
  <c r="AR63" i="5"/>
  <c r="AS63" i="5"/>
  <c r="AU63" i="5"/>
  <c r="AV63" i="5"/>
  <c r="AW63" i="5"/>
  <c r="AX63" i="5"/>
  <c r="AY63" i="5"/>
  <c r="AZ63" i="5"/>
  <c r="BA63" i="5"/>
  <c r="BB63" i="5"/>
  <c r="BC63" i="5"/>
  <c r="BD63" i="5"/>
  <c r="BF63" i="5"/>
  <c r="BG63" i="5"/>
  <c r="BH63" i="5"/>
  <c r="BI63" i="5"/>
  <c r="BJ63" i="5"/>
  <c r="BK63" i="5"/>
  <c r="BL63" i="5"/>
  <c r="BM63" i="5"/>
  <c r="BN63" i="5"/>
  <c r="BO63" i="5"/>
  <c r="O64" i="5"/>
  <c r="P64" i="5"/>
  <c r="Q64" i="5"/>
  <c r="R64" i="5"/>
  <c r="S64" i="5"/>
  <c r="T64" i="5"/>
  <c r="U64" i="5"/>
  <c r="V64" i="5"/>
  <c r="W64" i="5"/>
  <c r="Y64" i="5"/>
  <c r="Z64" i="5"/>
  <c r="AA64" i="5"/>
  <c r="AB64" i="5"/>
  <c r="AC64" i="5"/>
  <c r="AD64" i="5"/>
  <c r="AE64" i="5"/>
  <c r="AF64" i="5"/>
  <c r="AG64" i="5"/>
  <c r="AH64" i="5"/>
  <c r="AJ64" i="5"/>
  <c r="AK64" i="5"/>
  <c r="AL64" i="5"/>
  <c r="AM64" i="5"/>
  <c r="AN64" i="5"/>
  <c r="AO64" i="5"/>
  <c r="AP64" i="5"/>
  <c r="AQ64" i="5"/>
  <c r="AR64" i="5"/>
  <c r="AS64" i="5"/>
  <c r="AU64" i="5"/>
  <c r="AV64" i="5"/>
  <c r="AW64" i="5"/>
  <c r="AX64" i="5"/>
  <c r="AY64" i="5"/>
  <c r="AZ64" i="5"/>
  <c r="BA64" i="5"/>
  <c r="BB64" i="5"/>
  <c r="BC64" i="5"/>
  <c r="BD64" i="5"/>
  <c r="BF64" i="5"/>
  <c r="BG64" i="5"/>
  <c r="BH64" i="5"/>
  <c r="BI64" i="5"/>
  <c r="BJ64" i="5"/>
  <c r="BK64" i="5"/>
  <c r="BL64" i="5"/>
  <c r="BM64" i="5"/>
  <c r="BN64" i="5"/>
  <c r="BO64" i="5"/>
  <c r="O69" i="5"/>
  <c r="P69" i="5"/>
  <c r="Q69" i="5"/>
  <c r="R69" i="5"/>
  <c r="S69" i="5"/>
  <c r="T69" i="5"/>
  <c r="U69" i="5"/>
  <c r="V69" i="5"/>
  <c r="W69" i="5"/>
  <c r="Y69" i="5"/>
  <c r="Z69" i="5"/>
  <c r="AA69" i="5"/>
  <c r="AB69" i="5"/>
  <c r="AC69" i="5"/>
  <c r="AD69" i="5"/>
  <c r="AE69" i="5"/>
  <c r="AF69" i="5"/>
  <c r="AG69" i="5"/>
  <c r="AH69" i="5"/>
  <c r="AJ69" i="5"/>
  <c r="AK69" i="5"/>
  <c r="AL69" i="5"/>
  <c r="AM69" i="5"/>
  <c r="AN69" i="5"/>
  <c r="AO69" i="5"/>
  <c r="AP69" i="5"/>
  <c r="AQ69" i="5"/>
  <c r="AR69" i="5"/>
  <c r="AS69" i="5"/>
  <c r="AU69" i="5"/>
  <c r="AV69" i="5"/>
  <c r="AW69" i="5"/>
  <c r="AX69" i="5"/>
  <c r="AY69" i="5"/>
  <c r="AZ69" i="5"/>
  <c r="BA69" i="5"/>
  <c r="BB69" i="5"/>
  <c r="BC69" i="5"/>
  <c r="BD69" i="5"/>
  <c r="BF69" i="5"/>
  <c r="BG69" i="5"/>
  <c r="BH69" i="5"/>
  <c r="BI69" i="5"/>
  <c r="BJ69" i="5"/>
  <c r="BK69" i="5"/>
  <c r="BL69" i="5"/>
  <c r="BM69" i="5"/>
  <c r="BN69" i="5"/>
  <c r="BO69" i="5"/>
  <c r="O55" i="5"/>
  <c r="P55" i="5"/>
  <c r="Q55" i="5"/>
  <c r="R55" i="5"/>
  <c r="S55" i="5"/>
  <c r="T55" i="5"/>
  <c r="U55" i="5"/>
  <c r="V55" i="5"/>
  <c r="W55" i="5"/>
  <c r="Y55" i="5"/>
  <c r="Z55" i="5"/>
  <c r="AA55" i="5"/>
  <c r="AB55" i="5"/>
  <c r="AC55" i="5"/>
  <c r="AD55" i="5"/>
  <c r="AE55" i="5"/>
  <c r="AF55" i="5"/>
  <c r="AG55" i="5"/>
  <c r="AH55" i="5"/>
  <c r="AJ55" i="5"/>
  <c r="AK55" i="5"/>
  <c r="AL55" i="5"/>
  <c r="AM55" i="5"/>
  <c r="AN55" i="5"/>
  <c r="AO55" i="5"/>
  <c r="AP55" i="5"/>
  <c r="AQ55" i="5"/>
  <c r="AR55" i="5"/>
  <c r="AS55" i="5"/>
  <c r="AU55" i="5"/>
  <c r="AV55" i="5"/>
  <c r="AW55" i="5"/>
  <c r="AX55" i="5"/>
  <c r="AY55" i="5"/>
  <c r="AZ55" i="5"/>
  <c r="BA55" i="5"/>
  <c r="BB55" i="5"/>
  <c r="BC55" i="5"/>
  <c r="BD55" i="5"/>
  <c r="BF55" i="5"/>
  <c r="BG55" i="5"/>
  <c r="BH55" i="5"/>
  <c r="BI55" i="5"/>
  <c r="BJ55" i="5"/>
  <c r="BK55" i="5"/>
  <c r="BL55" i="5"/>
  <c r="BM55" i="5"/>
  <c r="BN55" i="5"/>
  <c r="BO55" i="5"/>
  <c r="O65" i="5"/>
  <c r="P65" i="5"/>
  <c r="Q65" i="5"/>
  <c r="R65" i="5"/>
  <c r="S65" i="5"/>
  <c r="T65" i="5"/>
  <c r="U65" i="5"/>
  <c r="V65" i="5"/>
  <c r="W65" i="5"/>
  <c r="Y65" i="5"/>
  <c r="Z65" i="5"/>
  <c r="AA65" i="5"/>
  <c r="AB65" i="5"/>
  <c r="AC65" i="5"/>
  <c r="AD65" i="5"/>
  <c r="AF65" i="5"/>
  <c r="AG65" i="5"/>
  <c r="AH65" i="5"/>
  <c r="AJ65" i="5"/>
  <c r="AK65" i="5"/>
  <c r="AL65" i="5"/>
  <c r="AM65" i="5"/>
  <c r="AN65" i="5"/>
  <c r="AO65" i="5"/>
  <c r="AP65" i="5"/>
  <c r="AQ65" i="5"/>
  <c r="AR65" i="5"/>
  <c r="AS65" i="5"/>
  <c r="AV65" i="5"/>
  <c r="AW65" i="5"/>
  <c r="AX65" i="5"/>
  <c r="AY65" i="5"/>
  <c r="AZ65" i="5"/>
  <c r="BA65" i="5"/>
  <c r="BB65" i="5"/>
  <c r="BC65" i="5"/>
  <c r="BD65" i="5"/>
  <c r="BF65" i="5"/>
  <c r="BG65" i="5"/>
  <c r="BH65" i="5"/>
  <c r="BI65" i="5"/>
  <c r="BJ65" i="5"/>
  <c r="BK65" i="5"/>
  <c r="BL65" i="5"/>
  <c r="BM65" i="5"/>
  <c r="BN65" i="5"/>
  <c r="BO65" i="5"/>
  <c r="O51" i="5"/>
  <c r="P51" i="5"/>
  <c r="Q51" i="5"/>
  <c r="R51" i="5"/>
  <c r="S51" i="5"/>
  <c r="T51" i="5"/>
  <c r="U51" i="5"/>
  <c r="V51" i="5"/>
  <c r="W51" i="5"/>
  <c r="Y51" i="5"/>
  <c r="Z51" i="5"/>
  <c r="AA51" i="5"/>
  <c r="AB51" i="5"/>
  <c r="AC51" i="5"/>
  <c r="AD51" i="5"/>
  <c r="AE51" i="5"/>
  <c r="AF51" i="5"/>
  <c r="AG51" i="5"/>
  <c r="AH51" i="5"/>
  <c r="AJ51" i="5"/>
  <c r="AK51" i="5"/>
  <c r="AL51" i="5"/>
  <c r="AM51" i="5"/>
  <c r="AN51" i="5"/>
  <c r="AO51" i="5"/>
  <c r="AP51" i="5"/>
  <c r="AQ51" i="5"/>
  <c r="AR51" i="5"/>
  <c r="AS51" i="5"/>
  <c r="AV51" i="5"/>
  <c r="AW51" i="5"/>
  <c r="AX51" i="5"/>
  <c r="AY51" i="5"/>
  <c r="AZ51" i="5"/>
  <c r="BA51" i="5"/>
  <c r="BB51" i="5"/>
  <c r="BC51" i="5"/>
  <c r="BD51" i="5"/>
  <c r="BF51" i="5"/>
  <c r="BG51" i="5"/>
  <c r="BH51" i="5"/>
  <c r="BI51" i="5"/>
  <c r="BJ51" i="5"/>
  <c r="BK51" i="5"/>
  <c r="BL51" i="5"/>
  <c r="BM51" i="5"/>
  <c r="BN51" i="5"/>
  <c r="BO51" i="5"/>
  <c r="O59" i="5"/>
  <c r="P59" i="5"/>
  <c r="Q59" i="5"/>
  <c r="R59" i="5"/>
  <c r="S59" i="5"/>
  <c r="T59" i="5"/>
  <c r="U59" i="5"/>
  <c r="V59" i="5"/>
  <c r="W59" i="5"/>
  <c r="Y59" i="5"/>
  <c r="Z59" i="5"/>
  <c r="AA59" i="5"/>
  <c r="AB59" i="5"/>
  <c r="AC59" i="5"/>
  <c r="AD59" i="5"/>
  <c r="AE59" i="5"/>
  <c r="AF59" i="5"/>
  <c r="AG59" i="5"/>
  <c r="AH59" i="5"/>
  <c r="AJ59" i="5"/>
  <c r="AK59" i="5"/>
  <c r="AL59" i="5"/>
  <c r="AM59" i="5"/>
  <c r="AN59" i="5"/>
  <c r="AO59" i="5"/>
  <c r="AP59" i="5"/>
  <c r="AQ59" i="5"/>
  <c r="AR59" i="5"/>
  <c r="AS59" i="5"/>
  <c r="AU59" i="5"/>
  <c r="AV59" i="5"/>
  <c r="AW59" i="5"/>
  <c r="AX59" i="5"/>
  <c r="AY59" i="5"/>
  <c r="AZ59" i="5"/>
  <c r="BA59" i="5"/>
  <c r="BB59" i="5"/>
  <c r="BC59" i="5"/>
  <c r="BD59" i="5"/>
  <c r="BF59" i="5"/>
  <c r="BG59" i="5"/>
  <c r="BH59" i="5"/>
  <c r="BI59" i="5"/>
  <c r="BJ59" i="5"/>
  <c r="BK59" i="5"/>
  <c r="BL59" i="5"/>
  <c r="BM59" i="5"/>
  <c r="BN59" i="5"/>
  <c r="BO59" i="5"/>
  <c r="CD47" i="5"/>
  <c r="CC24" i="5"/>
  <c r="AN72" i="9"/>
  <c r="AO72" i="9"/>
  <c r="AQ72" i="9"/>
  <c r="AR72" i="9"/>
  <c r="AS72" i="9"/>
  <c r="AU72" i="9"/>
  <c r="AV72" i="9"/>
  <c r="AN73" i="9"/>
  <c r="AO73" i="9"/>
  <c r="AQ73" i="9"/>
  <c r="AR73" i="9"/>
  <c r="AS73" i="9"/>
  <c r="AU73" i="9"/>
  <c r="AV73" i="9"/>
  <c r="AN74" i="9"/>
  <c r="AO74" i="9"/>
  <c r="AQ74" i="9"/>
  <c r="AR74" i="9"/>
  <c r="AS74" i="9"/>
  <c r="AU74" i="9"/>
  <c r="AV74" i="9"/>
  <c r="AN75" i="9"/>
  <c r="AO75" i="9"/>
  <c r="AQ75" i="9"/>
  <c r="AR75" i="9"/>
  <c r="AS75" i="9"/>
  <c r="AU75" i="9"/>
  <c r="AV75" i="9"/>
  <c r="AN76" i="9"/>
  <c r="AO76" i="9"/>
  <c r="AQ76" i="9"/>
  <c r="AR76" i="9"/>
  <c r="AS76" i="9"/>
  <c r="AU76" i="9"/>
  <c r="AV76" i="9"/>
  <c r="AN77" i="9"/>
  <c r="AO77" i="9"/>
  <c r="AQ77" i="9"/>
  <c r="AR77" i="9"/>
  <c r="AS77" i="9"/>
  <c r="AU77" i="9"/>
  <c r="AV77" i="9"/>
  <c r="AN78" i="9"/>
  <c r="AO78" i="9"/>
  <c r="AQ78" i="9"/>
  <c r="AR78" i="9"/>
  <c r="AS78" i="9"/>
  <c r="AU78" i="9"/>
  <c r="AV78" i="9"/>
  <c r="AN79" i="9"/>
  <c r="AO79" i="9"/>
  <c r="AQ79" i="9"/>
  <c r="AR79" i="9"/>
  <c r="AS79" i="9"/>
  <c r="AU79" i="9"/>
  <c r="AV79" i="9"/>
  <c r="AN80" i="9"/>
  <c r="AO80" i="9"/>
  <c r="AQ80" i="9"/>
  <c r="AR80" i="9"/>
  <c r="AS80" i="9"/>
  <c r="AU80" i="9"/>
  <c r="AV80" i="9"/>
  <c r="AN81" i="9"/>
  <c r="AO81" i="9"/>
  <c r="AQ81" i="9"/>
  <c r="AR81" i="9"/>
  <c r="AS81" i="9"/>
  <c r="AU81" i="9"/>
  <c r="AV81" i="9"/>
  <c r="AN82" i="9"/>
  <c r="AO82" i="9"/>
  <c r="AQ82" i="9"/>
  <c r="AR82" i="9"/>
  <c r="AS82" i="9"/>
  <c r="AU82" i="9"/>
  <c r="AV82" i="9"/>
  <c r="AN83" i="9"/>
  <c r="AO83" i="9"/>
  <c r="AQ83" i="9"/>
  <c r="AR83" i="9"/>
  <c r="AS83" i="9"/>
  <c r="AU83" i="9"/>
  <c r="AV83" i="9"/>
  <c r="AN85" i="9"/>
  <c r="BK96" i="9"/>
  <c r="BK97" i="9"/>
  <c r="BK98" i="9"/>
  <c r="BK99" i="9"/>
  <c r="BK78" i="9"/>
  <c r="BK79" i="9"/>
  <c r="BK43" i="9"/>
  <c r="BK44" i="9"/>
  <c r="BK60" i="9"/>
  <c r="BK61" i="9"/>
  <c r="AO88" i="9"/>
  <c r="AQ88" i="9"/>
  <c r="AR88" i="9"/>
  <c r="AS88" i="9"/>
  <c r="AU88" i="9"/>
  <c r="AV88" i="9"/>
  <c r="AW88" i="9"/>
  <c r="AO89" i="9"/>
  <c r="AQ89" i="9"/>
  <c r="AR89" i="9"/>
  <c r="AS89" i="9"/>
  <c r="AU89" i="9"/>
  <c r="AV89" i="9"/>
  <c r="AW89" i="9"/>
  <c r="AO90" i="9"/>
  <c r="AQ90" i="9"/>
  <c r="AR90" i="9"/>
  <c r="AS90" i="9"/>
  <c r="AU90" i="9"/>
  <c r="AV90" i="9"/>
  <c r="AW90" i="9"/>
  <c r="AO91" i="9"/>
  <c r="AQ91" i="9"/>
  <c r="AR91" i="9"/>
  <c r="AS91" i="9"/>
  <c r="AU91" i="9"/>
  <c r="AV91" i="9"/>
  <c r="AW91" i="9"/>
  <c r="AO92" i="9"/>
  <c r="AQ92" i="9"/>
  <c r="AR92" i="9"/>
  <c r="AS92" i="9"/>
  <c r="AU92" i="9"/>
  <c r="AV92" i="9"/>
  <c r="AW92" i="9"/>
  <c r="AO93" i="9"/>
  <c r="AQ93" i="9"/>
  <c r="AR93" i="9"/>
  <c r="AS93" i="9"/>
  <c r="AU93" i="9"/>
  <c r="AV93" i="9"/>
  <c r="AW93" i="9"/>
  <c r="AO94" i="9"/>
  <c r="AQ94" i="9"/>
  <c r="AR94" i="9"/>
  <c r="AS94" i="9"/>
  <c r="AU94" i="9"/>
  <c r="AV94" i="9"/>
  <c r="AW94" i="9"/>
  <c r="AO95" i="9"/>
  <c r="AQ95" i="9"/>
  <c r="AR95" i="9"/>
  <c r="AS95" i="9"/>
  <c r="AU95" i="9"/>
  <c r="AV95" i="9"/>
  <c r="AW95" i="9"/>
  <c r="AO96" i="9"/>
  <c r="AQ96" i="9"/>
  <c r="AR96" i="9"/>
  <c r="AS96" i="9"/>
  <c r="AU96" i="9"/>
  <c r="AV96" i="9"/>
  <c r="AW96" i="9"/>
  <c r="AO97" i="9"/>
  <c r="AQ97" i="9"/>
  <c r="AR97" i="9"/>
  <c r="AS97" i="9"/>
  <c r="AU97" i="9"/>
  <c r="AV97" i="9"/>
  <c r="AW97" i="9"/>
  <c r="AO98" i="9"/>
  <c r="AQ98" i="9"/>
  <c r="AR98" i="9"/>
  <c r="AS98" i="9"/>
  <c r="AU98" i="9"/>
  <c r="AV98" i="9"/>
  <c r="AW98" i="9"/>
  <c r="AO99" i="9"/>
  <c r="AQ99" i="9"/>
  <c r="AR99" i="9"/>
  <c r="AS99" i="9"/>
  <c r="AU99" i="9"/>
  <c r="AV99" i="9"/>
  <c r="AW99" i="9"/>
  <c r="AQ60" i="9"/>
  <c r="AR60" i="9"/>
  <c r="AS60" i="9"/>
  <c r="AU60" i="9"/>
  <c r="AV60" i="9"/>
  <c r="AQ61" i="9"/>
  <c r="AR61" i="9"/>
  <c r="AS61" i="9"/>
  <c r="AU61" i="9"/>
  <c r="AV61" i="9"/>
  <c r="AN60" i="9"/>
  <c r="AN61" i="9"/>
  <c r="AQ43" i="9"/>
  <c r="AR43" i="9"/>
  <c r="AS43" i="9"/>
  <c r="AT43" i="9"/>
  <c r="AU43" i="9"/>
  <c r="AV43" i="9"/>
  <c r="AW43" i="9"/>
  <c r="AQ44" i="9"/>
  <c r="AR44" i="9"/>
  <c r="AS44" i="9"/>
  <c r="AT44" i="9"/>
  <c r="AU44" i="9"/>
  <c r="AV44" i="9"/>
  <c r="AW44" i="9"/>
  <c r="AN43" i="9"/>
  <c r="AO43" i="9"/>
  <c r="AN44" i="9"/>
  <c r="AO44" i="9"/>
  <c r="AN26" i="9"/>
  <c r="AN27" i="9"/>
  <c r="AN11" i="9"/>
  <c r="AN10" i="9"/>
  <c r="U65" i="9"/>
  <c r="U64" i="9"/>
  <c r="U63" i="9"/>
  <c r="U62" i="9"/>
  <c r="U61" i="9"/>
  <c r="U60" i="9"/>
  <c r="U54" i="9"/>
  <c r="U55" i="9"/>
  <c r="U56" i="9"/>
  <c r="U57" i="9"/>
  <c r="U58" i="9"/>
  <c r="U59" i="9"/>
  <c r="U48" i="9"/>
  <c r="U47" i="9"/>
  <c r="U46" i="9"/>
  <c r="U45" i="9"/>
  <c r="U44" i="9"/>
  <c r="U43" i="9"/>
  <c r="U37" i="9"/>
  <c r="U38" i="9"/>
  <c r="U39" i="9"/>
  <c r="U40" i="9"/>
  <c r="U41" i="9"/>
  <c r="U42" i="9"/>
  <c r="U31" i="9"/>
  <c r="U30" i="9"/>
  <c r="U29" i="9"/>
  <c r="U28" i="9"/>
  <c r="U20" i="9"/>
  <c r="U21" i="9"/>
  <c r="U22" i="9"/>
  <c r="U23" i="9"/>
  <c r="U24" i="9"/>
  <c r="U25" i="9"/>
  <c r="U26" i="9"/>
  <c r="U27" i="9"/>
  <c r="U15" i="9"/>
  <c r="U14" i="9"/>
  <c r="U13" i="9"/>
  <c r="U12" i="9"/>
  <c r="B65" i="9"/>
  <c r="B64" i="9"/>
  <c r="B63" i="9"/>
  <c r="B62" i="9"/>
  <c r="B61" i="9"/>
  <c r="B60" i="9"/>
  <c r="B48" i="9"/>
  <c r="B47" i="9"/>
  <c r="B46" i="9"/>
  <c r="B45" i="9"/>
  <c r="B44" i="9"/>
  <c r="B43" i="9"/>
  <c r="B31" i="9"/>
  <c r="B30" i="9"/>
  <c r="B29" i="9"/>
  <c r="B28" i="9"/>
  <c r="B15" i="9"/>
  <c r="B14" i="9"/>
  <c r="B13" i="9"/>
  <c r="B12" i="9"/>
  <c r="B27" i="9"/>
  <c r="B26" i="9"/>
  <c r="U11" i="9"/>
  <c r="U10" i="9"/>
  <c r="U6" i="9"/>
  <c r="U7" i="9"/>
  <c r="U8" i="9"/>
  <c r="U9" i="9"/>
  <c r="U4" i="9"/>
  <c r="U5" i="9"/>
  <c r="B11" i="9"/>
  <c r="B10" i="9"/>
  <c r="BK94" i="9"/>
  <c r="BK95" i="9"/>
  <c r="AN96" i="9"/>
  <c r="AX94" i="9"/>
  <c r="AX95" i="9"/>
  <c r="AN95" i="9"/>
  <c r="AN94" i="9"/>
  <c r="AH90" i="5"/>
  <c r="AS90" i="5"/>
  <c r="BO90" i="5"/>
  <c r="D4" i="10"/>
  <c r="E4" i="10"/>
  <c r="F4" i="10"/>
  <c r="G4" i="10"/>
  <c r="H4" i="10"/>
  <c r="I4" i="10"/>
  <c r="J4" i="10"/>
  <c r="K4" i="10"/>
  <c r="C6" i="10"/>
  <c r="D6" i="10"/>
  <c r="E6" i="10"/>
  <c r="F6" i="10"/>
  <c r="G6" i="10"/>
  <c r="H6" i="10"/>
  <c r="I6" i="10"/>
  <c r="J6" i="10"/>
  <c r="K6" i="10"/>
  <c r="C8" i="10"/>
  <c r="D8" i="10"/>
  <c r="E8" i="10"/>
  <c r="F8" i="10"/>
  <c r="G8" i="10"/>
  <c r="H8" i="10"/>
  <c r="I8" i="10"/>
  <c r="J8" i="10"/>
  <c r="K8" i="10"/>
  <c r="B10" i="10"/>
  <c r="C10" i="10"/>
  <c r="D10" i="10"/>
  <c r="E10" i="10"/>
  <c r="F10" i="10"/>
  <c r="G10" i="10"/>
  <c r="H10" i="10"/>
  <c r="I10" i="10"/>
  <c r="J10" i="10"/>
  <c r="K10" i="10"/>
  <c r="C12" i="10"/>
  <c r="D12" i="10"/>
  <c r="E12" i="10"/>
  <c r="F12" i="10"/>
  <c r="G12" i="10"/>
  <c r="H12" i="10"/>
  <c r="I12" i="10"/>
  <c r="J12" i="10"/>
  <c r="K12" i="10"/>
  <c r="C14" i="10"/>
  <c r="D14" i="10"/>
  <c r="E14" i="10"/>
  <c r="F14" i="10"/>
  <c r="G14" i="10"/>
  <c r="H14" i="10"/>
  <c r="I14" i="10"/>
  <c r="J14" i="10"/>
  <c r="BO91" i="5"/>
  <c r="K14" i="10" s="1"/>
  <c r="D5" i="10"/>
  <c r="E5" i="10"/>
  <c r="F5" i="10"/>
  <c r="G5" i="10"/>
  <c r="H5" i="10"/>
  <c r="I5" i="10"/>
  <c r="J5" i="10"/>
  <c r="K5" i="10"/>
  <c r="C7" i="10"/>
  <c r="D7" i="10"/>
  <c r="E7" i="10"/>
  <c r="F7" i="10"/>
  <c r="G7" i="10"/>
  <c r="H7" i="10"/>
  <c r="I7" i="10"/>
  <c r="J7" i="10"/>
  <c r="K7" i="10"/>
  <c r="C9" i="10"/>
  <c r="D9" i="10"/>
  <c r="E9" i="10"/>
  <c r="F9" i="10"/>
  <c r="G9" i="10"/>
  <c r="H9" i="10"/>
  <c r="I9" i="10"/>
  <c r="J9" i="10"/>
  <c r="AH92" i="5"/>
  <c r="B11" i="10"/>
  <c r="C11" i="10"/>
  <c r="D11" i="10"/>
  <c r="E11" i="10"/>
  <c r="F11" i="10"/>
  <c r="G11" i="10"/>
  <c r="H11" i="10"/>
  <c r="I11" i="10"/>
  <c r="J11" i="10"/>
  <c r="AS92" i="5"/>
  <c r="C13" i="10"/>
  <c r="D13" i="10"/>
  <c r="E13" i="10"/>
  <c r="F13" i="10"/>
  <c r="G13" i="10"/>
  <c r="H13" i="10"/>
  <c r="I13" i="10"/>
  <c r="J13" i="10"/>
  <c r="C15" i="10"/>
  <c r="D15" i="10"/>
  <c r="E15" i="10"/>
  <c r="F15" i="10"/>
  <c r="G15" i="10"/>
  <c r="H15" i="10"/>
  <c r="I15" i="10"/>
  <c r="J15" i="10"/>
  <c r="BO92" i="5"/>
  <c r="S4" i="10"/>
  <c r="Z8" i="10"/>
  <c r="Z10" i="10"/>
  <c r="Z12" i="10"/>
  <c r="R14" i="10"/>
  <c r="S14" i="10"/>
  <c r="T14" i="10"/>
  <c r="U14" i="10"/>
  <c r="V14" i="10"/>
  <c r="W14" i="10"/>
  <c r="X14" i="10"/>
  <c r="Y14" i="10"/>
  <c r="BO93" i="5"/>
  <c r="Z14" i="10" s="1"/>
  <c r="S5" i="10"/>
  <c r="T5" i="10"/>
  <c r="U5" i="10"/>
  <c r="V5" i="10"/>
  <c r="W5" i="10"/>
  <c r="X5" i="10"/>
  <c r="Y5" i="10"/>
  <c r="Z5" i="10"/>
  <c r="R7" i="10"/>
  <c r="S7" i="10"/>
  <c r="T7" i="10"/>
  <c r="U7" i="10"/>
  <c r="V7" i="10"/>
  <c r="W7" i="10"/>
  <c r="X7" i="10"/>
  <c r="Y7" i="10"/>
  <c r="Z7" i="10"/>
  <c r="R9" i="10"/>
  <c r="S9" i="10"/>
  <c r="T9" i="10"/>
  <c r="U9" i="10"/>
  <c r="V9" i="10"/>
  <c r="W9" i="10"/>
  <c r="X9" i="10"/>
  <c r="Y9" i="10"/>
  <c r="AH94" i="5"/>
  <c r="Q11" i="10"/>
  <c r="R11" i="10"/>
  <c r="S11" i="10"/>
  <c r="T11" i="10"/>
  <c r="U11" i="10"/>
  <c r="V11" i="10"/>
  <c r="W11" i="10"/>
  <c r="X11" i="10"/>
  <c r="Y11" i="10"/>
  <c r="AS94" i="5"/>
  <c r="R13" i="10"/>
  <c r="S13" i="10"/>
  <c r="T13" i="10"/>
  <c r="U13" i="10"/>
  <c r="V13" i="10"/>
  <c r="W13" i="10"/>
  <c r="X13" i="10"/>
  <c r="Y13" i="10"/>
  <c r="R15" i="10"/>
  <c r="S15" i="10"/>
  <c r="T15" i="10"/>
  <c r="U15" i="10"/>
  <c r="V15" i="10"/>
  <c r="W15" i="10"/>
  <c r="X15" i="10"/>
  <c r="Y15" i="10"/>
  <c r="BO94" i="5"/>
  <c r="S20" i="10"/>
  <c r="Z28" i="10"/>
  <c r="R30" i="10"/>
  <c r="S30" i="10"/>
  <c r="T30" i="10"/>
  <c r="U30" i="10"/>
  <c r="V30" i="10"/>
  <c r="W30" i="10"/>
  <c r="X30" i="10"/>
  <c r="Y30" i="10"/>
  <c r="BO95" i="5"/>
  <c r="Z30" i="10" s="1"/>
  <c r="S21" i="10"/>
  <c r="T21" i="10"/>
  <c r="U21" i="10"/>
  <c r="V21" i="10"/>
  <c r="W21" i="10"/>
  <c r="X21" i="10"/>
  <c r="Y21" i="10"/>
  <c r="Z21" i="10"/>
  <c r="R23" i="10"/>
  <c r="S23" i="10"/>
  <c r="T23" i="10"/>
  <c r="U23" i="10"/>
  <c r="V23" i="10"/>
  <c r="W23" i="10"/>
  <c r="X23" i="10"/>
  <c r="Y23" i="10"/>
  <c r="Z23" i="10"/>
  <c r="R25" i="10"/>
  <c r="S25" i="10"/>
  <c r="T25" i="10"/>
  <c r="U25" i="10"/>
  <c r="V25" i="10"/>
  <c r="W25" i="10"/>
  <c r="X25" i="10"/>
  <c r="Y25" i="10"/>
  <c r="AH96" i="5"/>
  <c r="Q27" i="10"/>
  <c r="R27" i="10"/>
  <c r="S27" i="10"/>
  <c r="T27" i="10"/>
  <c r="U27" i="10"/>
  <c r="V27" i="10"/>
  <c r="W27" i="10"/>
  <c r="X27" i="10"/>
  <c r="Y27" i="10"/>
  <c r="AS96" i="5"/>
  <c r="R29" i="10"/>
  <c r="S29" i="10"/>
  <c r="T29" i="10"/>
  <c r="U29" i="10"/>
  <c r="V29" i="10"/>
  <c r="W29" i="10"/>
  <c r="X29" i="10"/>
  <c r="Y29" i="10"/>
  <c r="R31" i="10"/>
  <c r="S31" i="10"/>
  <c r="T31" i="10"/>
  <c r="U31" i="10"/>
  <c r="V31" i="10"/>
  <c r="W31" i="10"/>
  <c r="X31" i="10"/>
  <c r="Y31" i="10"/>
  <c r="BO96" i="5"/>
  <c r="Q47" i="10"/>
  <c r="BO97" i="5"/>
  <c r="Z47" i="10" s="1"/>
  <c r="AH98" i="5"/>
  <c r="AS98" i="5"/>
  <c r="Q46" i="10"/>
  <c r="Q48" i="10"/>
  <c r="BO98" i="5"/>
  <c r="D20" i="10"/>
  <c r="F20" i="10"/>
  <c r="K24" i="10"/>
  <c r="K26" i="10"/>
  <c r="K28" i="10"/>
  <c r="C30" i="10"/>
  <c r="D30" i="10"/>
  <c r="E30" i="10"/>
  <c r="F30" i="10"/>
  <c r="G30" i="10"/>
  <c r="H30" i="10"/>
  <c r="I30" i="10"/>
  <c r="J30" i="10"/>
  <c r="BO99" i="5"/>
  <c r="K30" i="10" s="1"/>
  <c r="D21" i="10"/>
  <c r="E21" i="10"/>
  <c r="F21" i="10"/>
  <c r="G21" i="10"/>
  <c r="H21" i="10"/>
  <c r="I21" i="10"/>
  <c r="J21" i="10"/>
  <c r="K21" i="10"/>
  <c r="C23" i="10"/>
  <c r="D23" i="10"/>
  <c r="E23" i="10"/>
  <c r="F23" i="10"/>
  <c r="G23" i="10"/>
  <c r="H23" i="10"/>
  <c r="I23" i="10"/>
  <c r="J23" i="10"/>
  <c r="K23" i="10"/>
  <c r="C25" i="10"/>
  <c r="D25" i="10"/>
  <c r="E25" i="10"/>
  <c r="F25" i="10"/>
  <c r="G25" i="10"/>
  <c r="H25" i="10"/>
  <c r="I25" i="10"/>
  <c r="J25" i="10"/>
  <c r="AH100" i="5"/>
  <c r="B27" i="10"/>
  <c r="C27" i="10"/>
  <c r="D27" i="10"/>
  <c r="E27" i="10"/>
  <c r="F27" i="10"/>
  <c r="G27" i="10"/>
  <c r="H27" i="10"/>
  <c r="I27" i="10"/>
  <c r="J27" i="10"/>
  <c r="AS100" i="5"/>
  <c r="C29" i="10"/>
  <c r="D29" i="10"/>
  <c r="E29" i="10"/>
  <c r="F29" i="10"/>
  <c r="G29" i="10"/>
  <c r="H29" i="10"/>
  <c r="I29" i="10"/>
  <c r="J29" i="10"/>
  <c r="C31" i="10"/>
  <c r="D31" i="10"/>
  <c r="E31" i="10"/>
  <c r="F31" i="10"/>
  <c r="G31" i="10"/>
  <c r="H31" i="10"/>
  <c r="I31" i="10"/>
  <c r="J31" i="10"/>
  <c r="BO100" i="5"/>
  <c r="BO101" i="5"/>
  <c r="Z64" i="10" s="1"/>
  <c r="AH102" i="5"/>
  <c r="Q61" i="10"/>
  <c r="AS102" i="5"/>
  <c r="BO102" i="5"/>
  <c r="BO103" i="5"/>
  <c r="K47" i="10" s="1"/>
  <c r="AH104" i="5"/>
  <c r="B44" i="10"/>
  <c r="AS104" i="5"/>
  <c r="BO104" i="5"/>
  <c r="BO105" i="5"/>
  <c r="AH106" i="5"/>
  <c r="Q80" i="10"/>
  <c r="AS106" i="5"/>
  <c r="BO106" i="5"/>
  <c r="BQ11" i="16" s="1"/>
  <c r="BO107" i="5"/>
  <c r="K64" i="10" s="1"/>
  <c r="L55" i="10"/>
  <c r="M55" i="10"/>
  <c r="L57" i="10"/>
  <c r="B59" i="10"/>
  <c r="AH108" i="5"/>
  <c r="L59" i="10"/>
  <c r="B61" i="10"/>
  <c r="AS108" i="5"/>
  <c r="L61" i="10"/>
  <c r="B63" i="10"/>
  <c r="BO108" i="5"/>
  <c r="BO109" i="5"/>
  <c r="Z101" i="10" s="1"/>
  <c r="AH110" i="5"/>
  <c r="Q98" i="10"/>
  <c r="AS110" i="5"/>
  <c r="BO110" i="5"/>
  <c r="BO111" i="5"/>
  <c r="K83" i="10" s="1"/>
  <c r="AH112" i="5"/>
  <c r="B80" i="10"/>
  <c r="AS112" i="5"/>
  <c r="BO112" i="5"/>
  <c r="BO113" i="5"/>
  <c r="Z120" i="10" s="1"/>
  <c r="AH114" i="5"/>
  <c r="Q117" i="10"/>
  <c r="AS114" i="5"/>
  <c r="BO114" i="5"/>
  <c r="BO115" i="5"/>
  <c r="K101" i="10" s="1"/>
  <c r="AH116" i="5"/>
  <c r="B98" i="10"/>
  <c r="AS116" i="5"/>
  <c r="BO116" i="5"/>
  <c r="BO117" i="5"/>
  <c r="Z136" i="10" s="1"/>
  <c r="AH118" i="5"/>
  <c r="Q133" i="10"/>
  <c r="AS118" i="5"/>
  <c r="BO118" i="5"/>
  <c r="BO119" i="5"/>
  <c r="K120" i="10" s="1"/>
  <c r="AH120" i="5"/>
  <c r="B117" i="10"/>
  <c r="AS120" i="5"/>
  <c r="BO120" i="5"/>
  <c r="BO121" i="5"/>
  <c r="Z158" i="10" s="1"/>
  <c r="AH122" i="5"/>
  <c r="Q155" i="10"/>
  <c r="AS122" i="5"/>
  <c r="BO122" i="5"/>
  <c r="BO123" i="5"/>
  <c r="K136" i="10" s="1"/>
  <c r="AH124" i="5"/>
  <c r="B133" i="10"/>
  <c r="AS124" i="5"/>
  <c r="BO124" i="5"/>
  <c r="BO125" i="5"/>
  <c r="Z174" i="10" s="1"/>
  <c r="AH126" i="5"/>
  <c r="Q171" i="10"/>
  <c r="AS126" i="5"/>
  <c r="BO126" i="5"/>
  <c r="AH127" i="5"/>
  <c r="K152" i="10" s="1"/>
  <c r="AS127" i="5"/>
  <c r="K154" i="10" s="1"/>
  <c r="BO127" i="5"/>
  <c r="K158" i="10" s="1"/>
  <c r="AH128" i="5"/>
  <c r="B155" i="10"/>
  <c r="AS128" i="5"/>
  <c r="BO128" i="5"/>
  <c r="AH129" i="5"/>
  <c r="Z185" i="10" s="1"/>
  <c r="AS129" i="5"/>
  <c r="Z187" i="10" s="1"/>
  <c r="BO129" i="5"/>
  <c r="Z191" i="10" s="1"/>
  <c r="AH130" i="5"/>
  <c r="AA186" i="10"/>
  <c r="Q188" i="10"/>
  <c r="AS130" i="5"/>
  <c r="BO130" i="5"/>
  <c r="AH131" i="5"/>
  <c r="K168" i="10" s="1"/>
  <c r="AS131" i="5"/>
  <c r="K170" i="10" s="1"/>
  <c r="BO131" i="5"/>
  <c r="K174" i="10" s="1"/>
  <c r="AH132" i="5"/>
  <c r="B171" i="10"/>
  <c r="AS132" i="5"/>
  <c r="BO132" i="5"/>
  <c r="AH133" i="5"/>
  <c r="Z202" i="10" s="1"/>
  <c r="AS133" i="5"/>
  <c r="Z204" i="10" s="1"/>
  <c r="BO133" i="5"/>
  <c r="Z208" i="10" s="1"/>
  <c r="AH134" i="5"/>
  <c r="Q205" i="10"/>
  <c r="AS134" i="5"/>
  <c r="BO134" i="5"/>
  <c r="AH135" i="5"/>
  <c r="K185" i="10" s="1"/>
  <c r="AS135" i="5"/>
  <c r="K187" i="10" s="1"/>
  <c r="BO135" i="5"/>
  <c r="K191" i="10" s="1"/>
  <c r="AH136" i="5"/>
  <c r="B188" i="10"/>
  <c r="AS136" i="5"/>
  <c r="BO136" i="5"/>
  <c r="AH137" i="5"/>
  <c r="Z222" i="10" s="1"/>
  <c r="AS137" i="5"/>
  <c r="Z224" i="10" s="1"/>
  <c r="BO137" i="5"/>
  <c r="Z228" i="10" s="1"/>
  <c r="AH138" i="5"/>
  <c r="Q225" i="10"/>
  <c r="AS138" i="5"/>
  <c r="BO138" i="5"/>
  <c r="AH139" i="5"/>
  <c r="K202" i="10" s="1"/>
  <c r="AS139" i="5"/>
  <c r="K204" i="10" s="1"/>
  <c r="BO139" i="5"/>
  <c r="K208" i="10" s="1"/>
  <c r="AH140" i="5"/>
  <c r="B205" i="10"/>
  <c r="AS140" i="5"/>
  <c r="BO140" i="5"/>
  <c r="AH141" i="5"/>
  <c r="Z240" i="10" s="1"/>
  <c r="AS141" i="5"/>
  <c r="Z242" i="10" s="1"/>
  <c r="BO141" i="5"/>
  <c r="AH142" i="5"/>
  <c r="Q243" i="10"/>
  <c r="AS142" i="5"/>
  <c r="BO142" i="5"/>
  <c r="BQ29" i="16" s="1"/>
  <c r="AH143" i="5"/>
  <c r="K222" i="10" s="1"/>
  <c r="AS143" i="5"/>
  <c r="K224" i="10" s="1"/>
  <c r="BO143" i="5"/>
  <c r="K228" i="10" s="1"/>
  <c r="AH144" i="5"/>
  <c r="B225" i="10"/>
  <c r="AS144" i="5"/>
  <c r="BO144" i="5"/>
  <c r="AH146" i="5"/>
  <c r="AJ31" i="16" s="1"/>
  <c r="AS146" i="5"/>
  <c r="AU31" i="16" s="1"/>
  <c r="BO146" i="5"/>
  <c r="BQ31" i="16" s="1"/>
  <c r="AH147" i="5"/>
  <c r="K240" i="10" s="1"/>
  <c r="AS147" i="5"/>
  <c r="K242" i="10" s="1"/>
  <c r="BO147" i="5"/>
  <c r="K246" i="10" s="1"/>
  <c r="AH148" i="5"/>
  <c r="B243" i="10"/>
  <c r="AS148" i="5"/>
  <c r="BO148" i="5"/>
  <c r="C4" i="10"/>
  <c r="C5" i="10"/>
  <c r="R5" i="10"/>
  <c r="R21" i="10"/>
  <c r="C21" i="10"/>
  <c r="BK74" i="9"/>
  <c r="BK75" i="9"/>
  <c r="BK76" i="9"/>
  <c r="BK77" i="9"/>
  <c r="BK80" i="9"/>
  <c r="BK81" i="9"/>
  <c r="BK82" i="9"/>
  <c r="BK83" i="9"/>
  <c r="BK72" i="9"/>
  <c r="BK73" i="9"/>
  <c r="BK56" i="9"/>
  <c r="BK57" i="9"/>
  <c r="BK58" i="9"/>
  <c r="BK59" i="9"/>
  <c r="BK62" i="9"/>
  <c r="BK63" i="9"/>
  <c r="BK64" i="9"/>
  <c r="BK65" i="9"/>
  <c r="AO54" i="9"/>
  <c r="AQ54" i="9"/>
  <c r="AR54" i="9"/>
  <c r="AS54" i="9"/>
  <c r="AU54" i="9"/>
  <c r="AV54" i="9"/>
  <c r="AO55" i="9"/>
  <c r="AQ55" i="9"/>
  <c r="AR55" i="9"/>
  <c r="AS55" i="9"/>
  <c r="AU55" i="9"/>
  <c r="AV55" i="9"/>
  <c r="AO56" i="9"/>
  <c r="AQ56" i="9"/>
  <c r="AR56" i="9"/>
  <c r="AS56" i="9"/>
  <c r="AU56" i="9"/>
  <c r="AV56" i="9"/>
  <c r="AO57" i="9"/>
  <c r="AQ57" i="9"/>
  <c r="AR57" i="9"/>
  <c r="AS57" i="9"/>
  <c r="AU57" i="9"/>
  <c r="AV57" i="9"/>
  <c r="AO58" i="9"/>
  <c r="AQ58" i="9"/>
  <c r="AR58" i="9"/>
  <c r="AS58" i="9"/>
  <c r="AU58" i="9"/>
  <c r="AV58" i="9"/>
  <c r="AO59" i="9"/>
  <c r="AQ59" i="9"/>
  <c r="AR59" i="9"/>
  <c r="AS59" i="9"/>
  <c r="AU59" i="9"/>
  <c r="AV59" i="9"/>
  <c r="AO62" i="9"/>
  <c r="AQ62" i="9"/>
  <c r="AR62" i="9"/>
  <c r="AS62" i="9"/>
  <c r="AU62" i="9"/>
  <c r="AV62" i="9"/>
  <c r="AO63" i="9"/>
  <c r="AQ63" i="9"/>
  <c r="AR63" i="9"/>
  <c r="AS63" i="9"/>
  <c r="AU63" i="9"/>
  <c r="AV63" i="9"/>
  <c r="AO64" i="9"/>
  <c r="AQ64" i="9"/>
  <c r="AR64" i="9"/>
  <c r="AS64" i="9"/>
  <c r="AU64" i="9"/>
  <c r="AV64" i="9"/>
  <c r="AO65" i="9"/>
  <c r="AQ65" i="9"/>
  <c r="AR65" i="9"/>
  <c r="AS65" i="9"/>
  <c r="AU65" i="9"/>
  <c r="AV65" i="9"/>
  <c r="BK39" i="9"/>
  <c r="BK40" i="9"/>
  <c r="BK41" i="9"/>
  <c r="BK42" i="9"/>
  <c r="BK45" i="9"/>
  <c r="BK46" i="9"/>
  <c r="BK47" i="9"/>
  <c r="BK48" i="9"/>
  <c r="AO37" i="9"/>
  <c r="AP37" i="9"/>
  <c r="AQ37" i="9"/>
  <c r="AR37" i="9"/>
  <c r="AS37" i="9"/>
  <c r="AT37" i="9"/>
  <c r="AU37" i="9"/>
  <c r="AV37" i="9"/>
  <c r="AO38" i="9"/>
  <c r="AP38" i="9"/>
  <c r="AQ38" i="9"/>
  <c r="AR38" i="9"/>
  <c r="AS38" i="9"/>
  <c r="AT38" i="9"/>
  <c r="AU38" i="9"/>
  <c r="AV38" i="9"/>
  <c r="AO39" i="9"/>
  <c r="AP39" i="9"/>
  <c r="AQ39" i="9"/>
  <c r="AR39" i="9"/>
  <c r="AS39" i="9"/>
  <c r="AT39" i="9"/>
  <c r="AU39" i="9"/>
  <c r="AV39" i="9"/>
  <c r="AO40" i="9"/>
  <c r="AP40" i="9"/>
  <c r="AQ40" i="9"/>
  <c r="AR40" i="9"/>
  <c r="AS40" i="9"/>
  <c r="AT40" i="9"/>
  <c r="AU40" i="9"/>
  <c r="AV40" i="9"/>
  <c r="AO41" i="9"/>
  <c r="AP41" i="9"/>
  <c r="AQ41" i="9"/>
  <c r="AR41" i="9"/>
  <c r="AS41" i="9"/>
  <c r="AT41" i="9"/>
  <c r="AU41" i="9"/>
  <c r="AV41" i="9"/>
  <c r="AO42" i="9"/>
  <c r="AP42" i="9"/>
  <c r="AQ42" i="9"/>
  <c r="AR42" i="9"/>
  <c r="AS42" i="9"/>
  <c r="AT42" i="9"/>
  <c r="AU42" i="9"/>
  <c r="AV42" i="9"/>
  <c r="AP43" i="9"/>
  <c r="AP44" i="9"/>
  <c r="AO45" i="9"/>
  <c r="AP45" i="9"/>
  <c r="AQ45" i="9"/>
  <c r="AR45" i="9"/>
  <c r="AS45" i="9"/>
  <c r="AT45" i="9"/>
  <c r="AU45" i="9"/>
  <c r="AV45" i="9"/>
  <c r="AO46" i="9"/>
  <c r="AP46" i="9"/>
  <c r="AQ46" i="9"/>
  <c r="AR46" i="9"/>
  <c r="AS46" i="9"/>
  <c r="AT46" i="9"/>
  <c r="AU46" i="9"/>
  <c r="AV46" i="9"/>
  <c r="AO47" i="9"/>
  <c r="AP47" i="9"/>
  <c r="AQ47" i="9"/>
  <c r="AR47" i="9"/>
  <c r="AS47" i="9"/>
  <c r="AT47" i="9"/>
  <c r="AU47" i="9"/>
  <c r="AV47" i="9"/>
  <c r="AO48" i="9"/>
  <c r="AP48" i="9"/>
  <c r="AQ48" i="9"/>
  <c r="AR48" i="9"/>
  <c r="AS48" i="9"/>
  <c r="AT48" i="9"/>
  <c r="AU48" i="9"/>
  <c r="AV48" i="9"/>
  <c r="BK20" i="9"/>
  <c r="BK21" i="9"/>
  <c r="BK22" i="9"/>
  <c r="BK23" i="9"/>
  <c r="BK24" i="9"/>
  <c r="BK25" i="9"/>
  <c r="BK28" i="9"/>
  <c r="BK29" i="9"/>
  <c r="BK30" i="9"/>
  <c r="BK31" i="9"/>
  <c r="BL6" i="9"/>
  <c r="BM6" i="9"/>
  <c r="BN6" i="9"/>
  <c r="BO6" i="9"/>
  <c r="BP6" i="9"/>
  <c r="BQ6" i="9"/>
  <c r="BR6" i="9"/>
  <c r="BS6" i="9"/>
  <c r="BT6" i="9"/>
  <c r="BL7" i="9"/>
  <c r="BM7" i="9"/>
  <c r="BN7" i="9"/>
  <c r="BO7" i="9"/>
  <c r="BP7" i="9"/>
  <c r="BQ7" i="9"/>
  <c r="BR7" i="9"/>
  <c r="BS7" i="9"/>
  <c r="BT7" i="9"/>
  <c r="BL8" i="9"/>
  <c r="BM8" i="9"/>
  <c r="BN8" i="9"/>
  <c r="BO8" i="9"/>
  <c r="BP8" i="9"/>
  <c r="BQ8" i="9"/>
  <c r="BR8" i="9"/>
  <c r="BS8" i="9"/>
  <c r="BT8" i="9"/>
  <c r="BL9" i="9"/>
  <c r="BM9" i="9"/>
  <c r="BN9" i="9"/>
  <c r="BO9" i="9"/>
  <c r="BP9" i="9"/>
  <c r="BQ9" i="9"/>
  <c r="BR9" i="9"/>
  <c r="BS9" i="9"/>
  <c r="BT9" i="9"/>
  <c r="BL12" i="9"/>
  <c r="BM12" i="9"/>
  <c r="BN12" i="9"/>
  <c r="BO12" i="9"/>
  <c r="BP12" i="9"/>
  <c r="BQ12" i="9"/>
  <c r="BR12" i="9"/>
  <c r="BS12" i="9"/>
  <c r="BT12" i="9"/>
  <c r="BL13" i="9"/>
  <c r="BM13" i="9"/>
  <c r="BN13" i="9"/>
  <c r="BO13" i="9"/>
  <c r="BP13" i="9"/>
  <c r="BQ13" i="9"/>
  <c r="BR13" i="9"/>
  <c r="BS13" i="9"/>
  <c r="BT13" i="9"/>
  <c r="BL14" i="9"/>
  <c r="BM14" i="9"/>
  <c r="BN14" i="9"/>
  <c r="BO14" i="9"/>
  <c r="BP14" i="9"/>
  <c r="BQ14" i="9"/>
  <c r="BR14" i="9"/>
  <c r="BS14" i="9"/>
  <c r="BT14" i="9"/>
  <c r="BL15" i="9"/>
  <c r="BM15" i="9"/>
  <c r="BN15" i="9"/>
  <c r="BO15" i="9"/>
  <c r="BP15" i="9"/>
  <c r="BQ15" i="9"/>
  <c r="BR15" i="9"/>
  <c r="BS15" i="9"/>
  <c r="BT15" i="9"/>
  <c r="BK6" i="9"/>
  <c r="BK7" i="9"/>
  <c r="BK8" i="9"/>
  <c r="BK9" i="9"/>
  <c r="BK12" i="9"/>
  <c r="BK13" i="9"/>
  <c r="BK14" i="9"/>
  <c r="BK15" i="9"/>
  <c r="BL4" i="9"/>
  <c r="BM4" i="9"/>
  <c r="BN4" i="9"/>
  <c r="BO4" i="9"/>
  <c r="BP4" i="9"/>
  <c r="BQ4" i="9"/>
  <c r="BR4" i="9"/>
  <c r="BS4" i="9"/>
  <c r="BL5" i="9"/>
  <c r="BM5" i="9"/>
  <c r="BN5" i="9"/>
  <c r="BO5" i="9"/>
  <c r="BP5" i="9"/>
  <c r="BQ5" i="9"/>
  <c r="BR5" i="9"/>
  <c r="BS5" i="9"/>
  <c r="C66" i="5"/>
  <c r="C59" i="5"/>
  <c r="C51" i="5"/>
  <c r="C65" i="5"/>
  <c r="C55" i="5"/>
  <c r="C69" i="5"/>
  <c r="C64" i="5"/>
  <c r="C63" i="5"/>
  <c r="C62" i="5"/>
  <c r="C68" i="5"/>
  <c r="C52" i="5"/>
  <c r="C60" i="5"/>
  <c r="C67" i="5"/>
  <c r="C75" i="5"/>
  <c r="C70" i="5"/>
  <c r="C56" i="5"/>
  <c r="C73" i="5"/>
  <c r="C58" i="5"/>
  <c r="N66" i="5"/>
  <c r="BK88" i="9"/>
  <c r="BK89" i="9"/>
  <c r="BK54" i="9"/>
  <c r="BK55" i="9"/>
  <c r="AN54" i="9"/>
  <c r="AN55" i="9"/>
  <c r="BK37" i="9"/>
  <c r="BK38" i="9"/>
  <c r="AW37" i="9"/>
  <c r="AW38" i="9"/>
  <c r="BK4" i="9"/>
  <c r="BK5" i="9"/>
  <c r="AJ60" i="9" l="1"/>
  <c r="AJ61" i="9"/>
  <c r="AJ62" i="9"/>
  <c r="AJ63" i="9"/>
  <c r="AJ64" i="9"/>
  <c r="AJ55" i="9"/>
  <c r="AH56" i="9"/>
  <c r="AH57" i="9"/>
  <c r="AH58" i="9"/>
  <c r="AH59" i="9"/>
  <c r="AH60" i="9"/>
  <c r="AH61" i="9"/>
  <c r="AH62" i="9"/>
  <c r="AH63" i="9"/>
  <c r="AH64" i="9"/>
  <c r="AH55" i="9"/>
  <c r="AJ56" i="9"/>
  <c r="AJ57" i="9"/>
  <c r="AJ58" i="9"/>
  <c r="AJ59" i="9"/>
  <c r="BQ57" i="5"/>
  <c r="AJ46" i="9"/>
  <c r="AH38" i="9"/>
  <c r="AH39" i="9"/>
  <c r="AH40" i="9"/>
  <c r="AH41" i="9"/>
  <c r="AH42" i="9"/>
  <c r="AH43" i="9"/>
  <c r="AH44" i="9"/>
  <c r="AH45" i="9"/>
  <c r="AH46" i="9"/>
  <c r="AJ38" i="9"/>
  <c r="AJ39" i="9"/>
  <c r="AJ37" i="9"/>
  <c r="AJ40" i="9"/>
  <c r="AH37" i="9"/>
  <c r="AJ41" i="9"/>
  <c r="AJ42" i="9"/>
  <c r="AJ43" i="9"/>
  <c r="AJ44" i="9"/>
  <c r="AJ45" i="9"/>
  <c r="BQ61" i="5"/>
  <c r="K241" i="10"/>
  <c r="AJ32" i="16"/>
  <c r="K203" i="10"/>
  <c r="AJ28" i="16"/>
  <c r="K188" i="10"/>
  <c r="AU26" i="16"/>
  <c r="Z186" i="10"/>
  <c r="AJ23" i="16"/>
  <c r="Z171" i="10"/>
  <c r="AU21" i="16"/>
  <c r="Z153" i="10"/>
  <c r="AJ19" i="16"/>
  <c r="K102" i="10"/>
  <c r="BQ16" i="16"/>
  <c r="Z259" i="10"/>
  <c r="AJ3" i="16"/>
  <c r="K78" i="10"/>
  <c r="AJ14" i="16"/>
  <c r="K186" i="10"/>
  <c r="AJ26" i="16"/>
  <c r="K121" i="10"/>
  <c r="BQ18" i="16"/>
  <c r="Z243" i="10"/>
  <c r="AU29" i="16"/>
  <c r="K117" i="10"/>
  <c r="AU18" i="16"/>
  <c r="K96" i="10"/>
  <c r="AJ16" i="16"/>
  <c r="Z102" i="10"/>
  <c r="BQ13" i="16"/>
  <c r="Z169" i="10"/>
  <c r="AJ21" i="16"/>
  <c r="Z229" i="10"/>
  <c r="BQ27" i="16"/>
  <c r="K169" i="10"/>
  <c r="AJ24" i="16"/>
  <c r="K159" i="10"/>
  <c r="BQ22" i="16"/>
  <c r="K137" i="10"/>
  <c r="BQ20" i="16"/>
  <c r="Z98" i="10"/>
  <c r="AU13" i="16"/>
  <c r="K42" i="10"/>
  <c r="AJ10" i="16"/>
  <c r="K27" i="10"/>
  <c r="AU8" i="16"/>
  <c r="Z25" i="10"/>
  <c r="AJ6" i="16"/>
  <c r="K11" i="10"/>
  <c r="AU4" i="16"/>
  <c r="K59" i="10"/>
  <c r="AJ12" i="16"/>
  <c r="Z225" i="10"/>
  <c r="AU27" i="16"/>
  <c r="K155" i="10"/>
  <c r="AU22" i="16"/>
  <c r="K133" i="10"/>
  <c r="AU20" i="16"/>
  <c r="K115" i="10"/>
  <c r="AJ18" i="16"/>
  <c r="Z121" i="10"/>
  <c r="BQ15" i="16"/>
  <c r="Z15" i="10"/>
  <c r="BQ5" i="16"/>
  <c r="Z31" i="10"/>
  <c r="BQ6" i="16"/>
  <c r="Z209" i="10"/>
  <c r="BQ25" i="16"/>
  <c r="Z117" i="10"/>
  <c r="AU15" i="16"/>
  <c r="Z96" i="10"/>
  <c r="AJ13" i="16"/>
  <c r="Z65" i="10"/>
  <c r="BQ9" i="16"/>
  <c r="Z48" i="10"/>
  <c r="BQ7" i="16"/>
  <c r="Z27" i="10"/>
  <c r="AU6" i="16"/>
  <c r="K98" i="10"/>
  <c r="AU16" i="16"/>
  <c r="K9" i="10"/>
  <c r="AJ4" i="16"/>
  <c r="Z241" i="10"/>
  <c r="AJ29" i="16"/>
  <c r="K229" i="10"/>
  <c r="BQ30" i="16"/>
  <c r="Z223" i="10"/>
  <c r="AJ27" i="16"/>
  <c r="Z205" i="10"/>
  <c r="AU25" i="16"/>
  <c r="K153" i="10"/>
  <c r="AJ22" i="16"/>
  <c r="K131" i="10"/>
  <c r="AJ20" i="16"/>
  <c r="Z137" i="10"/>
  <c r="BQ17" i="16"/>
  <c r="Z61" i="10"/>
  <c r="AU9" i="16"/>
  <c r="K225" i="10"/>
  <c r="AU30" i="16"/>
  <c r="Z192" i="10"/>
  <c r="BQ23" i="16"/>
  <c r="Z133" i="10"/>
  <c r="AU17" i="16"/>
  <c r="Z115" i="10"/>
  <c r="AJ15" i="16"/>
  <c r="K65" i="10"/>
  <c r="BQ12" i="16"/>
  <c r="Z9" i="10"/>
  <c r="AJ5" i="16"/>
  <c r="K48" i="10"/>
  <c r="BQ10" i="16"/>
  <c r="K171" i="10"/>
  <c r="AU24" i="16"/>
  <c r="K44" i="10"/>
  <c r="AU10" i="16"/>
  <c r="K247" i="10"/>
  <c r="BQ32" i="16"/>
  <c r="K209" i="10"/>
  <c r="BQ28" i="16"/>
  <c r="Z203" i="10"/>
  <c r="AJ25" i="16"/>
  <c r="Z188" i="10"/>
  <c r="AU23" i="16"/>
  <c r="Z159" i="10"/>
  <c r="BQ19" i="16"/>
  <c r="Z80" i="10"/>
  <c r="AU11" i="16"/>
  <c r="Z59" i="10"/>
  <c r="AJ9" i="16"/>
  <c r="Z44" i="10"/>
  <c r="AU7" i="16"/>
  <c r="K175" i="10"/>
  <c r="BQ24" i="16"/>
  <c r="K243" i="10"/>
  <c r="AU32" i="16"/>
  <c r="K205" i="10"/>
  <c r="AU28" i="16"/>
  <c r="Z155" i="10"/>
  <c r="AU19" i="16"/>
  <c r="Z131" i="10"/>
  <c r="AJ17" i="16"/>
  <c r="K84" i="10"/>
  <c r="BQ14" i="16"/>
  <c r="Z42" i="10"/>
  <c r="AJ7" i="16"/>
  <c r="Z11" i="10"/>
  <c r="AU5" i="16"/>
  <c r="Z265" i="10"/>
  <c r="BQ3" i="16"/>
  <c r="K25" i="10"/>
  <c r="AJ8" i="16"/>
  <c r="K223" i="10"/>
  <c r="AJ30" i="16"/>
  <c r="K192" i="10"/>
  <c r="BQ26" i="16"/>
  <c r="Z175" i="10"/>
  <c r="BQ21" i="16"/>
  <c r="K80" i="10"/>
  <c r="AU14" i="16"/>
  <c r="K61" i="10"/>
  <c r="AU12" i="16"/>
  <c r="Z78" i="10"/>
  <c r="AJ11" i="16"/>
  <c r="K31" i="10"/>
  <c r="BQ8" i="16"/>
  <c r="K15" i="10"/>
  <c r="BQ4" i="16"/>
  <c r="Z261" i="10"/>
  <c r="AU3" i="16"/>
  <c r="AJ21" i="9"/>
  <c r="AH23" i="9"/>
  <c r="AJ22" i="9"/>
  <c r="AH24" i="9"/>
  <c r="AJ23" i="9"/>
  <c r="AH25" i="9"/>
  <c r="AJ24" i="9"/>
  <c r="AH26" i="9"/>
  <c r="AJ25" i="9"/>
  <c r="AH27" i="9"/>
  <c r="AJ26" i="9"/>
  <c r="AH28" i="9"/>
  <c r="AJ27" i="9"/>
  <c r="AH29" i="9"/>
  <c r="AJ28" i="9"/>
  <c r="AH30" i="9"/>
  <c r="AJ29" i="9"/>
  <c r="AJ20" i="9"/>
  <c r="AJ30" i="9"/>
  <c r="AH20" i="9"/>
  <c r="AH21" i="9"/>
  <c r="AH22" i="9"/>
  <c r="AJ7" i="9"/>
  <c r="AH8" i="9"/>
  <c r="AJ8" i="9"/>
  <c r="AH9" i="9"/>
  <c r="AJ9" i="9"/>
  <c r="AH10" i="9"/>
  <c r="AJ10" i="9"/>
  <c r="AH11" i="9"/>
  <c r="AJ11" i="9"/>
  <c r="AH12" i="9"/>
  <c r="AJ12" i="9"/>
  <c r="AH13" i="9"/>
  <c r="AJ13" i="9"/>
  <c r="AH14" i="9"/>
  <c r="AH6" i="9"/>
  <c r="AJ14" i="9"/>
  <c r="AH4" i="9"/>
  <c r="AJ4" i="9"/>
  <c r="AJ5" i="9"/>
  <c r="AH5" i="9"/>
  <c r="AJ6" i="9"/>
  <c r="AH7" i="9"/>
  <c r="BQ75" i="5"/>
  <c r="BQ70" i="5"/>
  <c r="BQ59" i="5"/>
  <c r="BQ55" i="5"/>
  <c r="BQ74" i="5"/>
  <c r="BQ51" i="5"/>
  <c r="BQ65" i="5"/>
  <c r="BQ69" i="5"/>
  <c r="BQ56" i="5"/>
  <c r="BQ64" i="5"/>
  <c r="BQ63" i="5"/>
  <c r="BQ71" i="5"/>
  <c r="BQ73" i="5"/>
  <c r="BQ62" i="5"/>
  <c r="BQ58" i="5"/>
  <c r="BQ68" i="5"/>
  <c r="BQ52" i="5"/>
  <c r="BQ66" i="5"/>
  <c r="AU84" i="5"/>
  <c r="BE65" i="5"/>
  <c r="BX45" i="9"/>
  <c r="BX41" i="9"/>
  <c r="BX37" i="9"/>
  <c r="BX46" i="9"/>
  <c r="BX42" i="9"/>
  <c r="BX38" i="9"/>
  <c r="BX34" i="9"/>
  <c r="BX47" i="9"/>
  <c r="BX43" i="9"/>
  <c r="BX39" i="9"/>
  <c r="BX35" i="9"/>
  <c r="BX48" i="9"/>
  <c r="BX44" i="9"/>
  <c r="BX40" i="9"/>
  <c r="BX36" i="9"/>
  <c r="AH95" i="5"/>
  <c r="Z24" i="10" s="1"/>
  <c r="AS95" i="5"/>
  <c r="Z26" i="10" s="1"/>
  <c r="Z29" i="10"/>
  <c r="K13" i="10"/>
  <c r="K29" i="10"/>
  <c r="Z13" i="10"/>
  <c r="U20" i="10"/>
  <c r="U4" i="10"/>
  <c r="V20" i="10"/>
  <c r="V4" i="10"/>
  <c r="Z20" i="10"/>
  <c r="Z4" i="10"/>
  <c r="X20" i="10"/>
  <c r="X4" i="10"/>
  <c r="R20" i="10"/>
  <c r="R4" i="10"/>
  <c r="Y20" i="10"/>
  <c r="Y4" i="10"/>
  <c r="T20" i="10"/>
  <c r="T4" i="10"/>
  <c r="Q132" i="10"/>
  <c r="B43" i="10"/>
  <c r="Q60" i="10"/>
  <c r="V12" i="10"/>
  <c r="V28" i="10"/>
  <c r="R12" i="10"/>
  <c r="R28" i="10"/>
  <c r="X26" i="10"/>
  <c r="X10" i="10"/>
  <c r="T26" i="10"/>
  <c r="T10" i="10"/>
  <c r="V24" i="10"/>
  <c r="V8" i="10"/>
  <c r="R24" i="10"/>
  <c r="R8" i="10"/>
  <c r="X22" i="10"/>
  <c r="X6" i="10"/>
  <c r="T22" i="10"/>
  <c r="T6" i="10"/>
  <c r="W20" i="10"/>
  <c r="W4" i="10"/>
  <c r="I28" i="10"/>
  <c r="E28" i="10"/>
  <c r="G26" i="10"/>
  <c r="C26" i="10"/>
  <c r="I24" i="10"/>
  <c r="E24" i="10"/>
  <c r="K22" i="10"/>
  <c r="G22" i="10"/>
  <c r="C22" i="10"/>
  <c r="Q170" i="10"/>
  <c r="B58" i="10"/>
  <c r="W28" i="10"/>
  <c r="W12" i="10"/>
  <c r="S28" i="10"/>
  <c r="S12" i="10"/>
  <c r="Y26" i="10"/>
  <c r="Y10" i="10"/>
  <c r="U26" i="10"/>
  <c r="U10" i="10"/>
  <c r="Q26" i="10"/>
  <c r="Q10" i="10"/>
  <c r="W24" i="10"/>
  <c r="W8" i="10"/>
  <c r="S24" i="10"/>
  <c r="S8" i="10"/>
  <c r="Y22" i="10"/>
  <c r="Y6" i="10"/>
  <c r="U22" i="10"/>
  <c r="U6" i="10"/>
  <c r="B154" i="10"/>
  <c r="B132" i="10"/>
  <c r="J28" i="10"/>
  <c r="F28" i="10"/>
  <c r="H26" i="10"/>
  <c r="D26" i="10"/>
  <c r="J24" i="10"/>
  <c r="F24" i="10"/>
  <c r="H22" i="10"/>
  <c r="D22" i="10"/>
  <c r="B97" i="10"/>
  <c r="Q116" i="10"/>
  <c r="X12" i="10"/>
  <c r="X28" i="10"/>
  <c r="T12" i="10"/>
  <c r="T28" i="10"/>
  <c r="V26" i="10"/>
  <c r="V10" i="10"/>
  <c r="R26" i="10"/>
  <c r="R10" i="10"/>
  <c r="X24" i="10"/>
  <c r="X8" i="10"/>
  <c r="T24" i="10"/>
  <c r="T8" i="10"/>
  <c r="Z22" i="10"/>
  <c r="Z6" i="10"/>
  <c r="V22" i="10"/>
  <c r="V6" i="10"/>
  <c r="R22" i="10"/>
  <c r="R6" i="10"/>
  <c r="G28" i="10"/>
  <c r="C28" i="10"/>
  <c r="I26" i="10"/>
  <c r="E26" i="10"/>
  <c r="G24" i="10"/>
  <c r="C24" i="10"/>
  <c r="I22" i="10"/>
  <c r="E22" i="10"/>
  <c r="H20" i="10"/>
  <c r="B79" i="10"/>
  <c r="Q97" i="10"/>
  <c r="B60" i="10"/>
  <c r="Q79" i="10"/>
  <c r="B116" i="10"/>
  <c r="Y28" i="10"/>
  <c r="Y12" i="10"/>
  <c r="U28" i="10"/>
  <c r="U12" i="10"/>
  <c r="W10" i="10"/>
  <c r="W26" i="10"/>
  <c r="S10" i="10"/>
  <c r="S26" i="10"/>
  <c r="Y24" i="10"/>
  <c r="Y8" i="10"/>
  <c r="U24" i="10"/>
  <c r="U8" i="10"/>
  <c r="W22" i="10"/>
  <c r="W6" i="10"/>
  <c r="S22" i="10"/>
  <c r="S6" i="10"/>
  <c r="Q154" i="10"/>
  <c r="H28" i="10"/>
  <c r="D28" i="10"/>
  <c r="J26" i="10"/>
  <c r="F26" i="10"/>
  <c r="B26" i="10"/>
  <c r="H24" i="10"/>
  <c r="D24" i="10"/>
  <c r="J22" i="10"/>
  <c r="F22" i="10"/>
  <c r="BZ98" i="9"/>
  <c r="CA98" i="9" s="1"/>
  <c r="BZ87" i="9"/>
  <c r="BZ70" i="9"/>
  <c r="BZ34" i="9"/>
  <c r="BZ55" i="9"/>
  <c r="CA55" i="9" s="1"/>
  <c r="BB98" i="9"/>
  <c r="BG98" i="9" s="1"/>
  <c r="BB96" i="9"/>
  <c r="BG96" i="9" s="1"/>
  <c r="BC92" i="9"/>
  <c r="BC99" i="9" s="1"/>
  <c r="AZ73" i="9"/>
  <c r="AZ81" i="9"/>
  <c r="AZ72" i="9"/>
  <c r="BB99" i="9"/>
  <c r="BG99" i="9" s="1"/>
  <c r="BB93" i="9"/>
  <c r="BG93" i="9" s="1"/>
  <c r="BB90" i="9"/>
  <c r="BG90" i="9" s="1"/>
  <c r="BB87" i="9"/>
  <c r="AZ80" i="9"/>
  <c r="AZ70" i="9"/>
  <c r="BB100" i="9"/>
  <c r="BG100" i="9" s="1"/>
  <c r="BB97" i="9"/>
  <c r="BG97" i="9" s="1"/>
  <c r="BB94" i="9"/>
  <c r="BG94" i="9" s="1"/>
  <c r="BB91" i="9"/>
  <c r="BG91" i="9" s="1"/>
  <c r="BB88" i="9"/>
  <c r="BG88" i="9" s="1"/>
  <c r="AZ79" i="9"/>
  <c r="AZ83" i="9"/>
  <c r="BB95" i="9"/>
  <c r="BG95" i="9" s="1"/>
  <c r="BB92" i="9"/>
  <c r="BG92" i="9" s="1"/>
  <c r="BB89" i="9"/>
  <c r="BG89" i="9" s="1"/>
  <c r="AZ76" i="9"/>
  <c r="AZ82" i="9"/>
  <c r="BB77" i="9"/>
  <c r="BG77" i="9" s="1"/>
  <c r="BB81" i="9"/>
  <c r="BG81" i="9" s="1"/>
  <c r="BB71" i="9"/>
  <c r="BG71" i="9" s="1"/>
  <c r="BB76" i="9"/>
  <c r="BG76" i="9" s="1"/>
  <c r="BB80" i="9"/>
  <c r="BG80" i="9" s="1"/>
  <c r="BB70" i="9"/>
  <c r="BG70" i="9" s="1"/>
  <c r="BB75" i="9"/>
  <c r="BG75" i="9" s="1"/>
  <c r="BB79" i="9"/>
  <c r="BG79" i="9" s="1"/>
  <c r="BB83" i="9"/>
  <c r="BG83" i="9" s="1"/>
  <c r="BB73" i="9"/>
  <c r="BG73" i="9" s="1"/>
  <c r="BB78" i="9"/>
  <c r="BG78" i="9" s="1"/>
  <c r="BB82" i="9"/>
  <c r="BG82" i="9" s="1"/>
  <c r="BB72" i="9"/>
  <c r="BG72" i="9" s="1"/>
  <c r="BZ60" i="9"/>
  <c r="CA60" i="9" s="1"/>
  <c r="BZ61" i="9"/>
  <c r="CA61" i="9" s="1"/>
  <c r="BZ58" i="9"/>
  <c r="CA58" i="9" s="1"/>
  <c r="BZ59" i="9"/>
  <c r="CA59" i="9" s="1"/>
  <c r="BZ35" i="9"/>
  <c r="BZ36" i="9"/>
  <c r="BZ47" i="9"/>
  <c r="BZ38" i="9"/>
  <c r="BZ64" i="9"/>
  <c r="CA64" i="9" s="1"/>
  <c r="BZ65" i="9"/>
  <c r="CA65" i="9" s="1"/>
  <c r="BZ62" i="9"/>
  <c r="CA62" i="9" s="1"/>
  <c r="BZ63" i="9"/>
  <c r="CA63" i="9" s="1"/>
  <c r="BZ39" i="9"/>
  <c r="CA39" i="9" s="1"/>
  <c r="BZ40" i="9"/>
  <c r="CA40" i="9" s="1"/>
  <c r="BZ37" i="9"/>
  <c r="BZ42" i="9"/>
  <c r="CA42" i="9" s="1"/>
  <c r="BZ52" i="9"/>
  <c r="CA52" i="9" s="1"/>
  <c r="BZ53" i="9"/>
  <c r="CA53" i="9" s="1"/>
  <c r="BZ51" i="9"/>
  <c r="BZ43" i="9"/>
  <c r="BZ44" i="9"/>
  <c r="BZ41" i="9"/>
  <c r="CA41" i="9" s="1"/>
  <c r="BZ46" i="9"/>
  <c r="CA46" i="9" s="1"/>
  <c r="BZ88" i="9"/>
  <c r="CA88" i="9" s="1"/>
  <c r="BZ92" i="9"/>
  <c r="CA92" i="9" s="1"/>
  <c r="BZ96" i="9"/>
  <c r="CA96" i="9" s="1"/>
  <c r="BZ91" i="9"/>
  <c r="CA91" i="9" s="1"/>
  <c r="BZ95" i="9"/>
  <c r="CA95" i="9" s="1"/>
  <c r="BZ90" i="9"/>
  <c r="CA90" i="9" s="1"/>
  <c r="BZ94" i="9"/>
  <c r="CA94" i="9" s="1"/>
  <c r="BZ89" i="9"/>
  <c r="CA89" i="9" s="1"/>
  <c r="BZ93" i="9"/>
  <c r="CA93" i="9" s="1"/>
  <c r="BZ97" i="9"/>
  <c r="CA97" i="9" s="1"/>
  <c r="BZ73" i="9"/>
  <c r="CA73" i="9" s="1"/>
  <c r="BZ77" i="9"/>
  <c r="CA77" i="9" s="1"/>
  <c r="BZ81" i="9"/>
  <c r="CA81" i="9" s="1"/>
  <c r="BZ72" i="9"/>
  <c r="CA72" i="9" s="1"/>
  <c r="BZ76" i="9"/>
  <c r="CA76" i="9" s="1"/>
  <c r="BZ80" i="9"/>
  <c r="CA80" i="9" s="1"/>
  <c r="BZ71" i="9"/>
  <c r="CA71" i="9" s="1"/>
  <c r="BZ75" i="9"/>
  <c r="CA75" i="9" s="1"/>
  <c r="BZ79" i="9"/>
  <c r="CA79" i="9" s="1"/>
  <c r="BZ74" i="9"/>
  <c r="CA74" i="9" s="1"/>
  <c r="BZ78" i="9"/>
  <c r="CA78" i="9" s="1"/>
  <c r="BZ56" i="9"/>
  <c r="CA56" i="9" s="1"/>
  <c r="BZ57" i="9"/>
  <c r="CA57" i="9" s="1"/>
  <c r="BZ54" i="9"/>
  <c r="CA54" i="9" s="1"/>
  <c r="BZ48" i="9"/>
  <c r="BZ45" i="9"/>
  <c r="CC19" i="5"/>
  <c r="BE63" i="5"/>
  <c r="BE52" i="5"/>
  <c r="BE64" i="5"/>
  <c r="BE75" i="5"/>
  <c r="BE55" i="5"/>
  <c r="BE62" i="5"/>
  <c r="BE61" i="5"/>
  <c r="BE74" i="5"/>
  <c r="BE73" i="5"/>
  <c r="AT63" i="5"/>
  <c r="AT64" i="5"/>
  <c r="AT68" i="5"/>
  <c r="AT75" i="5"/>
  <c r="AT56" i="5"/>
  <c r="AT55" i="5"/>
  <c r="AT61" i="5"/>
  <c r="AT65" i="5"/>
  <c r="AT72" i="5"/>
  <c r="AT66" i="5"/>
  <c r="AT62" i="5"/>
  <c r="AT74" i="5"/>
  <c r="AT52" i="5"/>
  <c r="AT71" i="5"/>
  <c r="AT59" i="5"/>
  <c r="AT60" i="5"/>
  <c r="AT73" i="5"/>
  <c r="AT51" i="5"/>
  <c r="AT67" i="5"/>
  <c r="AT58" i="5"/>
  <c r="AT69" i="5"/>
  <c r="AT57" i="5"/>
  <c r="AT70" i="5"/>
  <c r="BE68" i="5"/>
  <c r="BE56" i="5"/>
  <c r="BE51" i="5"/>
  <c r="BE67" i="5"/>
  <c r="BE58" i="5"/>
  <c r="AI51" i="5"/>
  <c r="AI65" i="5"/>
  <c r="AI72" i="5"/>
  <c r="AI64" i="5"/>
  <c r="AI75" i="5"/>
  <c r="AI69" i="5"/>
  <c r="AI57" i="5"/>
  <c r="AI67" i="5"/>
  <c r="AI58" i="5"/>
  <c r="AI63" i="5"/>
  <c r="BE70" i="5"/>
  <c r="BE71" i="5"/>
  <c r="BE59" i="5"/>
  <c r="BE60" i="5"/>
  <c r="BE72" i="5"/>
  <c r="BE66" i="5"/>
  <c r="BE69" i="5"/>
  <c r="BE57" i="5"/>
  <c r="AI70" i="5"/>
  <c r="AI62" i="5"/>
  <c r="AI74" i="5"/>
  <c r="AI68" i="5"/>
  <c r="AI56" i="5"/>
  <c r="AI52" i="5"/>
  <c r="AI71" i="5"/>
  <c r="AI59" i="5"/>
  <c r="AI60" i="5"/>
  <c r="AI73" i="5"/>
  <c r="AI66" i="5"/>
  <c r="AI55" i="5"/>
  <c r="AI61" i="5"/>
  <c r="X66" i="5"/>
  <c r="BM84" i="5"/>
  <c r="AJ84" i="5"/>
  <c r="B242" i="10" s="1"/>
  <c r="BB84" i="5"/>
  <c r="AQ84" i="5"/>
  <c r="AR84" i="5"/>
  <c r="AF84" i="5"/>
  <c r="S84" i="5"/>
  <c r="V84" i="5"/>
  <c r="BC75" i="9"/>
  <c r="BC82" i="9" s="1"/>
  <c r="BP90" i="5"/>
  <c r="BR3" i="16" s="1"/>
  <c r="B59" i="9"/>
  <c r="B58" i="9"/>
  <c r="B57" i="9"/>
  <c r="B56" i="9"/>
  <c r="B55" i="9"/>
  <c r="B54" i="9"/>
  <c r="B42" i="9"/>
  <c r="B41" i="9"/>
  <c r="B40" i="9"/>
  <c r="B39" i="9"/>
  <c r="B38" i="9"/>
  <c r="B37" i="9"/>
  <c r="B25" i="9"/>
  <c r="B24" i="9"/>
  <c r="B23" i="9"/>
  <c r="B22" i="9"/>
  <c r="B21" i="9"/>
  <c r="B20" i="9"/>
  <c r="B4" i="9"/>
  <c r="B9" i="9"/>
  <c r="B8" i="9"/>
  <c r="B7" i="9"/>
  <c r="B6" i="9"/>
  <c r="B5" i="9"/>
  <c r="Q43" i="9" l="1"/>
  <c r="O44" i="9"/>
  <c r="Q44" i="9"/>
  <c r="O45" i="9"/>
  <c r="Q45" i="9"/>
  <c r="O46" i="9"/>
  <c r="Q46" i="9"/>
  <c r="O47" i="9"/>
  <c r="Q47" i="9"/>
  <c r="O37" i="9"/>
  <c r="Q37" i="9"/>
  <c r="Q41" i="9"/>
  <c r="O38" i="9"/>
  <c r="O42" i="9"/>
  <c r="Q38" i="9"/>
  <c r="O39" i="9"/>
  <c r="Q39" i="9"/>
  <c r="O40" i="9"/>
  <c r="Q40" i="9"/>
  <c r="O41" i="9"/>
  <c r="Q42" i="9"/>
  <c r="O43" i="9"/>
  <c r="O59" i="9"/>
  <c r="Q62" i="9"/>
  <c r="O60" i="9"/>
  <c r="Q63" i="9"/>
  <c r="O61" i="9"/>
  <c r="Q64" i="9"/>
  <c r="O62" i="9"/>
  <c r="Q54" i="9"/>
  <c r="O63" i="9"/>
  <c r="O64" i="9"/>
  <c r="Q55" i="9"/>
  <c r="Q60" i="9"/>
  <c r="O54" i="9"/>
  <c r="Q56" i="9"/>
  <c r="Q57" i="9"/>
  <c r="O57" i="9"/>
  <c r="O55" i="9"/>
  <c r="Q58" i="9"/>
  <c r="O56" i="9"/>
  <c r="Q59" i="9"/>
  <c r="O58" i="9"/>
  <c r="Q61" i="9"/>
  <c r="Q7" i="9"/>
  <c r="Q8" i="9"/>
  <c r="Q9" i="9"/>
  <c r="Q10" i="9"/>
  <c r="Q11" i="9"/>
  <c r="Q12" i="9"/>
  <c r="Q13" i="9"/>
  <c r="Q14" i="9"/>
  <c r="Q6" i="9"/>
  <c r="O4" i="9"/>
  <c r="Q4" i="9"/>
  <c r="Q5" i="9"/>
  <c r="Q23" i="9"/>
  <c r="Q24" i="9"/>
  <c r="Q25" i="9"/>
  <c r="Q26" i="9"/>
  <c r="Q27" i="9"/>
  <c r="Q22" i="9"/>
  <c r="Q28" i="9"/>
  <c r="Q29" i="9"/>
  <c r="Q30" i="9"/>
  <c r="Q20" i="9"/>
  <c r="O20" i="9"/>
  <c r="Q21" i="9"/>
  <c r="O6" i="9"/>
  <c r="O7" i="9"/>
  <c r="O8" i="9"/>
  <c r="O9" i="9"/>
  <c r="O10" i="9"/>
  <c r="O11" i="9"/>
  <c r="O12" i="9"/>
  <c r="O13" i="9"/>
  <c r="O14" i="9"/>
  <c r="O5" i="9"/>
  <c r="O24" i="9"/>
  <c r="O25" i="9"/>
  <c r="O26" i="9"/>
  <c r="O27" i="9"/>
  <c r="O28" i="9"/>
  <c r="O29" i="9"/>
  <c r="O30" i="9"/>
  <c r="O23" i="9"/>
  <c r="O22" i="9"/>
  <c r="O21" i="9"/>
  <c r="CA36" i="9"/>
  <c r="CA38" i="9"/>
  <c r="CA43" i="9"/>
  <c r="CA34" i="9"/>
  <c r="CA47" i="9"/>
  <c r="CA37" i="9"/>
  <c r="CA35" i="9"/>
  <c r="CA48" i="9"/>
  <c r="CA45" i="9"/>
  <c r="CA44" i="9"/>
  <c r="B187" i="10"/>
  <c r="AA185" i="10"/>
  <c r="L58" i="10"/>
  <c r="L60" i="10"/>
  <c r="Q187" i="10"/>
  <c r="Q242" i="10"/>
  <c r="Q204" i="10"/>
  <c r="Q224" i="10"/>
  <c r="B62" i="10"/>
  <c r="B224" i="10"/>
  <c r="Q45" i="10"/>
  <c r="B170" i="10"/>
  <c r="B204" i="10"/>
  <c r="CD19" i="5"/>
  <c r="BX19" i="5"/>
  <c r="BT19" i="5"/>
  <c r="BZ99" i="9"/>
  <c r="BG87" i="9"/>
  <c r="BG102" i="9" s="1"/>
  <c r="BB102" i="9"/>
  <c r="BY19" i="5"/>
  <c r="BU19" i="5"/>
  <c r="CA19" i="5"/>
  <c r="BV19" i="5"/>
  <c r="CA66" i="9"/>
  <c r="CB19" i="5"/>
  <c r="BW19" i="5"/>
  <c r="CA87" i="9"/>
  <c r="CA99" i="9" s="1"/>
  <c r="CA51" i="9"/>
  <c r="BZ66" i="9"/>
  <c r="BZ49" i="9"/>
  <c r="CA70" i="9"/>
  <c r="CA83" i="9" s="1"/>
  <c r="BZ83" i="9"/>
  <c r="BP91" i="5"/>
  <c r="B4" i="10"/>
  <c r="BP94" i="5"/>
  <c r="BR5" i="16" s="1"/>
  <c r="BP92" i="5"/>
  <c r="BR4" i="16" s="1"/>
  <c r="CE3" i="5"/>
  <c r="Q35" i="10"/>
  <c r="CA49" i="9" l="1"/>
  <c r="AN89" i="9"/>
  <c r="AN88" i="9"/>
  <c r="BK85" i="9"/>
  <c r="BK69" i="9"/>
  <c r="AN98" i="9"/>
  <c r="AN99" i="9"/>
  <c r="AN97" i="9"/>
  <c r="AN92" i="9"/>
  <c r="AN93" i="9"/>
  <c r="AN90" i="9"/>
  <c r="AN91" i="9"/>
  <c r="AN69" i="9"/>
  <c r="BK34" i="9"/>
  <c r="BK51" i="9"/>
  <c r="AN47" i="9"/>
  <c r="AN48" i="9"/>
  <c r="AN45" i="9"/>
  <c r="AN46" i="9"/>
  <c r="AN41" i="9"/>
  <c r="AN42" i="9"/>
  <c r="AN39" i="9"/>
  <c r="AN40" i="9"/>
  <c r="AN38" i="9"/>
  <c r="AN37" i="9"/>
  <c r="AN64" i="9"/>
  <c r="AN65" i="9"/>
  <c r="AN62" i="9"/>
  <c r="AN63" i="9"/>
  <c r="AO60" i="9"/>
  <c r="AO61" i="9"/>
  <c r="AN58" i="9"/>
  <c r="AN59" i="9"/>
  <c r="AN56" i="9"/>
  <c r="AN57" i="9"/>
  <c r="AN34" i="9"/>
  <c r="AN51" i="9"/>
  <c r="BT4" i="9"/>
  <c r="BT5" i="9"/>
  <c r="BK1" i="9"/>
  <c r="BK17" i="9"/>
  <c r="AN14" i="9"/>
  <c r="AN15" i="9"/>
  <c r="AN12" i="9"/>
  <c r="AN13" i="9"/>
  <c r="AN8" i="9"/>
  <c r="AN9" i="9"/>
  <c r="AN6" i="9"/>
  <c r="AN7" i="9"/>
  <c r="AN5" i="9"/>
  <c r="AN4" i="9"/>
  <c r="AN30" i="9"/>
  <c r="AN31" i="9"/>
  <c r="AN28" i="9"/>
  <c r="AN29" i="9"/>
  <c r="AN24" i="9"/>
  <c r="AN25" i="9"/>
  <c r="AN22" i="9"/>
  <c r="AN23" i="9"/>
  <c r="AN21" i="9"/>
  <c r="AN20" i="9"/>
  <c r="AN1" i="9"/>
  <c r="U34" i="9"/>
  <c r="U51" i="9"/>
  <c r="U17" i="9"/>
  <c r="U1" i="9"/>
  <c r="BX15" i="9" l="1"/>
  <c r="BX12" i="9"/>
  <c r="BX13" i="9"/>
  <c r="BX10" i="9"/>
  <c r="BX3" i="9"/>
  <c r="BX2" i="9"/>
  <c r="BX14" i="9"/>
  <c r="BX7" i="9"/>
  <c r="BX4" i="9"/>
  <c r="BX5" i="9"/>
  <c r="BX11" i="9"/>
  <c r="BX8" i="9"/>
  <c r="BX9" i="9"/>
  <c r="BX6" i="9"/>
  <c r="AZ100" i="9"/>
  <c r="AZ89" i="9"/>
  <c r="AZ97" i="9"/>
  <c r="AZ99" i="9"/>
  <c r="AZ96" i="9"/>
  <c r="AZ93" i="9"/>
  <c r="AZ98" i="9"/>
  <c r="AZ87" i="9"/>
  <c r="AZ92" i="9"/>
  <c r="BB46" i="9"/>
  <c r="BG46" i="9" s="1"/>
  <c r="AZ44" i="9"/>
  <c r="BB43" i="9"/>
  <c r="BG43" i="9" s="1"/>
  <c r="BB44" i="9"/>
  <c r="BG44" i="9" s="1"/>
  <c r="AZ42" i="9"/>
  <c r="AZ47" i="9"/>
  <c r="AZ45" i="9"/>
  <c r="BB42" i="9"/>
  <c r="BG42" i="9" s="1"/>
  <c r="AZ43" i="9"/>
  <c r="AZ48" i="9"/>
  <c r="BB47" i="9"/>
  <c r="BG47" i="9" s="1"/>
  <c r="BB48" i="9"/>
  <c r="BG48" i="9" s="1"/>
  <c r="AZ46" i="9"/>
  <c r="BB45" i="9"/>
  <c r="BG45" i="9" s="1"/>
  <c r="AZ54" i="9"/>
  <c r="AZ53" i="9"/>
  <c r="BB52" i="9"/>
  <c r="BG52" i="9" s="1"/>
  <c r="BB54" i="9"/>
  <c r="BG54" i="9" s="1"/>
  <c r="AZ52" i="9"/>
  <c r="BB53" i="9"/>
  <c r="BG53" i="9" s="1"/>
  <c r="BZ2" i="9"/>
  <c r="BZ15" i="9"/>
  <c r="BZ12" i="9"/>
  <c r="BZ6" i="9"/>
  <c r="BZ5" i="9"/>
  <c r="BZ3" i="9"/>
  <c r="BZ14" i="9"/>
  <c r="BZ11" i="9"/>
  <c r="BZ8" i="9"/>
  <c r="BZ10" i="9"/>
  <c r="CA10" i="9" s="1"/>
  <c r="BZ9" i="9"/>
  <c r="BZ7" i="9"/>
  <c r="BZ4" i="9"/>
  <c r="BZ13" i="9"/>
  <c r="CA13" i="9" s="1"/>
  <c r="AZ6" i="9"/>
  <c r="BG6" i="9" s="1"/>
  <c r="AZ21" i="9"/>
  <c r="BB28" i="9"/>
  <c r="AZ28" i="9"/>
  <c r="BB21" i="9"/>
  <c r="AZ56" i="9"/>
  <c r="BB65" i="9"/>
  <c r="BG65" i="9" s="1"/>
  <c r="AZ65" i="9"/>
  <c r="AZ55" i="9"/>
  <c r="AZ57" i="9"/>
  <c r="AZ58" i="9"/>
  <c r="AZ59" i="9"/>
  <c r="AZ60" i="9"/>
  <c r="AZ61" i="9"/>
  <c r="BB40" i="9"/>
  <c r="BG40" i="9" s="1"/>
  <c r="AZ40" i="9"/>
  <c r="BB60" i="9"/>
  <c r="BG60" i="9" s="1"/>
  <c r="BB74" i="9"/>
  <c r="BG74" i="9" s="1"/>
  <c r="BG85" i="9" s="1"/>
  <c r="BB7" i="9"/>
  <c r="BB37" i="9"/>
  <c r="BG37" i="9" s="1"/>
  <c r="AZ35" i="9"/>
  <c r="BB27" i="9"/>
  <c r="BC58" i="9"/>
  <c r="BC66" i="9" s="1"/>
  <c r="BB58" i="9"/>
  <c r="BG58" i="9" s="1"/>
  <c r="AZ63" i="9"/>
  <c r="BB55" i="9"/>
  <c r="BG55" i="9" s="1"/>
  <c r="BB56" i="9"/>
  <c r="BG56" i="9" s="1"/>
  <c r="BB57" i="9"/>
  <c r="BG57" i="9" s="1"/>
  <c r="AZ62" i="9"/>
  <c r="BB61" i="9"/>
  <c r="BG61" i="9" s="1"/>
  <c r="BB62" i="9"/>
  <c r="BG62" i="9" s="1"/>
  <c r="BB63" i="9"/>
  <c r="BG63" i="9" s="1"/>
  <c r="AZ64" i="9"/>
  <c r="BB64" i="9"/>
  <c r="BG64" i="9" s="1"/>
  <c r="BB59" i="9"/>
  <c r="BG59" i="9" s="1"/>
  <c r="BB41" i="9"/>
  <c r="BG41" i="9" s="1"/>
  <c r="BB39" i="9"/>
  <c r="BG39" i="9" s="1"/>
  <c r="BB38" i="9"/>
  <c r="BG38" i="9" s="1"/>
  <c r="BB35" i="9"/>
  <c r="BG35" i="9" s="1"/>
  <c r="BB36" i="9"/>
  <c r="BG36" i="9" s="1"/>
  <c r="AZ36" i="9"/>
  <c r="AZ38" i="9"/>
  <c r="AZ37" i="9"/>
  <c r="AZ39" i="9"/>
  <c r="AZ41" i="9"/>
  <c r="BB24" i="9"/>
  <c r="AZ27" i="9"/>
  <c r="BB19" i="9"/>
  <c r="BB23" i="9"/>
  <c r="BB22" i="9"/>
  <c r="AZ20" i="9"/>
  <c r="BB20" i="9"/>
  <c r="AZ19" i="9"/>
  <c r="AZ22" i="9"/>
  <c r="AZ23" i="9"/>
  <c r="AZ24" i="9"/>
  <c r="BB26" i="9"/>
  <c r="AZ25" i="9"/>
  <c r="BB25" i="9"/>
  <c r="AZ26" i="9"/>
  <c r="BB8" i="9"/>
  <c r="BB6" i="9"/>
  <c r="AZ5" i="9"/>
  <c r="BG5" i="9" s="1"/>
  <c r="BB5" i="9"/>
  <c r="BB4" i="9"/>
  <c r="AZ7" i="9"/>
  <c r="BG7" i="9" s="1"/>
  <c r="AZ9" i="9"/>
  <c r="BG9" i="9" s="1"/>
  <c r="BB12" i="9"/>
  <c r="AZ11" i="9"/>
  <c r="BG11" i="9" s="1"/>
  <c r="AZ10" i="9"/>
  <c r="BG10" i="9" s="1"/>
  <c r="BB11" i="9"/>
  <c r="AZ12" i="9"/>
  <c r="BG12" i="9" s="1"/>
  <c r="BB10" i="9"/>
  <c r="BB9" i="9"/>
  <c r="AZ4" i="9"/>
  <c r="BG4" i="9" s="1"/>
  <c r="AZ8" i="9"/>
  <c r="BG8" i="9" s="1"/>
  <c r="B17" i="9"/>
  <c r="B1" i="9"/>
  <c r="B2" i="10"/>
  <c r="Q2" i="10"/>
  <c r="Q18" i="10"/>
  <c r="Q52" i="10"/>
  <c r="B35" i="10"/>
  <c r="Q71" i="10"/>
  <c r="B52" i="10"/>
  <c r="Q89" i="10"/>
  <c r="B71" i="10"/>
  <c r="Q108" i="10"/>
  <c r="B89" i="10"/>
  <c r="Q124" i="10"/>
  <c r="B108" i="10"/>
  <c r="Q146" i="10"/>
  <c r="B124" i="10"/>
  <c r="Q162" i="10"/>
  <c r="B146" i="10"/>
  <c r="Q179" i="10"/>
  <c r="B162" i="10"/>
  <c r="Q196" i="10"/>
  <c r="B179" i="10"/>
  <c r="Q216" i="10"/>
  <c r="B196" i="10"/>
  <c r="B216" i="10"/>
  <c r="B234" i="10"/>
  <c r="Q252" i="10"/>
  <c r="B57" i="10"/>
  <c r="B65" i="10"/>
  <c r="B175" i="10"/>
  <c r="B173" i="10"/>
  <c r="B169" i="10"/>
  <c r="B167" i="10"/>
  <c r="Q130" i="10"/>
  <c r="Q134" i="10"/>
  <c r="Q136" i="10"/>
  <c r="Q167" i="10"/>
  <c r="Q169" i="10"/>
  <c r="Q173" i="10"/>
  <c r="Q175" i="10"/>
  <c r="Q191" i="10"/>
  <c r="B77" i="10"/>
  <c r="B81" i="10"/>
  <c r="B83" i="10"/>
  <c r="Q57" i="10"/>
  <c r="Q59" i="10"/>
  <c r="Q63" i="10"/>
  <c r="Q65" i="10"/>
  <c r="Q43" i="10"/>
  <c r="Q44" i="10"/>
  <c r="Q261" i="10"/>
  <c r="Q7" i="10"/>
  <c r="Q9" i="10"/>
  <c r="Q13" i="10"/>
  <c r="Q15" i="10"/>
  <c r="B6" i="10"/>
  <c r="B8" i="10"/>
  <c r="B12" i="10"/>
  <c r="B14" i="10"/>
  <c r="CA7" i="9" l="1"/>
  <c r="CA3" i="9"/>
  <c r="BZ23" i="9"/>
  <c r="CA23" i="9" s="1"/>
  <c r="BZ27" i="9"/>
  <c r="CA27" i="9" s="1"/>
  <c r="BZ19" i="9"/>
  <c r="CA19" i="9" s="1"/>
  <c r="BZ25" i="9"/>
  <c r="CA25" i="9" s="1"/>
  <c r="BZ26" i="9"/>
  <c r="CA26" i="9" s="1"/>
  <c r="BZ28" i="9"/>
  <c r="CA28" i="9" s="1"/>
  <c r="BZ24" i="9"/>
  <c r="CA24" i="9" s="1"/>
  <c r="BZ31" i="9"/>
  <c r="CA31" i="9" s="1"/>
  <c r="BZ20" i="9"/>
  <c r="CA20" i="9" s="1"/>
  <c r="BZ29" i="9"/>
  <c r="CA29" i="9" s="1"/>
  <c r="BZ21" i="9"/>
  <c r="CA21" i="9" s="1"/>
  <c r="BZ30" i="9"/>
  <c r="CA30" i="9" s="1"/>
  <c r="BZ18" i="9"/>
  <c r="BZ22" i="9"/>
  <c r="CA22" i="9" s="1"/>
  <c r="CA12" i="9"/>
  <c r="CA15" i="9"/>
  <c r="CA5" i="9"/>
  <c r="CA8" i="9"/>
  <c r="CA14" i="9"/>
  <c r="CA11" i="9"/>
  <c r="CA9" i="9"/>
  <c r="CA4" i="9"/>
  <c r="CA6" i="9"/>
  <c r="BB85" i="9"/>
  <c r="BB49" i="9"/>
  <c r="AZ49" i="9"/>
  <c r="CA2" i="9"/>
  <c r="BZ17" i="9"/>
  <c r="AZ85" i="9"/>
  <c r="AZ102" i="9"/>
  <c r="BB66" i="9"/>
  <c r="BB14" i="9"/>
  <c r="AZ14" i="9"/>
  <c r="AZ66" i="9"/>
  <c r="BB30" i="9"/>
  <c r="AZ30" i="9"/>
  <c r="Q5" i="10"/>
  <c r="CA18" i="9" l="1"/>
  <c r="CA32" i="9" s="1"/>
  <c r="BZ32" i="9"/>
  <c r="CA17" i="9"/>
  <c r="Q260" i="10"/>
  <c r="BT24" i="5"/>
  <c r="BU24" i="5"/>
  <c r="BV24" i="5"/>
  <c r="BW24" i="5"/>
  <c r="BX24" i="5"/>
  <c r="BY24" i="5"/>
  <c r="BZ24" i="5"/>
  <c r="CA24" i="5"/>
  <c r="D58" i="5"/>
  <c r="F58" i="5"/>
  <c r="G58" i="5"/>
  <c r="H58" i="5"/>
  <c r="J58" i="5"/>
  <c r="K58" i="5"/>
  <c r="L58" i="5"/>
  <c r="N58" i="5"/>
  <c r="X58" i="5" s="1"/>
  <c r="D73" i="5"/>
  <c r="F73" i="5"/>
  <c r="G73" i="5"/>
  <c r="H73" i="5"/>
  <c r="J73" i="5"/>
  <c r="K73" i="5"/>
  <c r="L73" i="5"/>
  <c r="N73" i="5"/>
  <c r="C71" i="5"/>
  <c r="D71" i="5"/>
  <c r="F71" i="5"/>
  <c r="G71" i="5"/>
  <c r="H71" i="5"/>
  <c r="J71" i="5"/>
  <c r="K71" i="5"/>
  <c r="L71" i="5"/>
  <c r="N71" i="5"/>
  <c r="X71" i="5" s="1"/>
  <c r="D56" i="5"/>
  <c r="F56" i="5"/>
  <c r="G56" i="5"/>
  <c r="H56" i="5"/>
  <c r="J56" i="5"/>
  <c r="K56" i="5"/>
  <c r="L56" i="5"/>
  <c r="N56" i="5"/>
  <c r="X56" i="5" s="1"/>
  <c r="D74" i="5"/>
  <c r="F74" i="5"/>
  <c r="G74" i="5"/>
  <c r="H74" i="5"/>
  <c r="J74" i="5"/>
  <c r="K74" i="5"/>
  <c r="L74" i="5"/>
  <c r="N74" i="5"/>
  <c r="X74" i="5" s="1"/>
  <c r="D70" i="5"/>
  <c r="F70" i="5"/>
  <c r="G70" i="5"/>
  <c r="H70" i="5"/>
  <c r="J70" i="5"/>
  <c r="K70" i="5"/>
  <c r="L70" i="5"/>
  <c r="N70" i="5"/>
  <c r="Q131" i="10"/>
  <c r="Q135" i="10"/>
  <c r="Q137" i="10"/>
  <c r="D75" i="5"/>
  <c r="F75" i="5"/>
  <c r="G75" i="5"/>
  <c r="H75" i="5"/>
  <c r="J75" i="5"/>
  <c r="K75" i="5"/>
  <c r="L75" i="5"/>
  <c r="N75" i="5"/>
  <c r="X75" i="5" s="1"/>
  <c r="D57" i="5"/>
  <c r="F57" i="5"/>
  <c r="G57" i="5"/>
  <c r="H57" i="5"/>
  <c r="J57" i="5"/>
  <c r="K57" i="5"/>
  <c r="L57" i="5"/>
  <c r="N57" i="5"/>
  <c r="C61" i="5"/>
  <c r="D61" i="5"/>
  <c r="F61" i="5"/>
  <c r="G61" i="5"/>
  <c r="H61" i="5"/>
  <c r="J61" i="5"/>
  <c r="K61" i="5"/>
  <c r="L61" i="5"/>
  <c r="N61" i="5"/>
  <c r="C72" i="5"/>
  <c r="D72" i="5"/>
  <c r="F72" i="5"/>
  <c r="G72" i="5"/>
  <c r="H72" i="5"/>
  <c r="J72" i="5"/>
  <c r="K72" i="5"/>
  <c r="L72" i="5"/>
  <c r="N72" i="5"/>
  <c r="X72" i="5" s="1"/>
  <c r="D67" i="5"/>
  <c r="F67" i="5"/>
  <c r="G67" i="5"/>
  <c r="H67" i="5"/>
  <c r="J67" i="5"/>
  <c r="K67" i="5"/>
  <c r="L67" i="5"/>
  <c r="N67" i="5"/>
  <c r="D60" i="5"/>
  <c r="F60" i="5"/>
  <c r="G60" i="5"/>
  <c r="H60" i="5"/>
  <c r="J60" i="5"/>
  <c r="K60" i="5"/>
  <c r="L60" i="5"/>
  <c r="N60" i="5"/>
  <c r="X60" i="5" s="1"/>
  <c r="D52" i="5"/>
  <c r="F52" i="5"/>
  <c r="G52" i="5"/>
  <c r="H52" i="5"/>
  <c r="J52" i="5"/>
  <c r="K52" i="5"/>
  <c r="L52" i="5"/>
  <c r="N52" i="5"/>
  <c r="B115" i="10"/>
  <c r="B119" i="10"/>
  <c r="B121" i="10"/>
  <c r="D68" i="5"/>
  <c r="F68" i="5"/>
  <c r="G68" i="5"/>
  <c r="H68" i="5"/>
  <c r="J68" i="5"/>
  <c r="K68" i="5"/>
  <c r="L68" i="5"/>
  <c r="N68" i="5"/>
  <c r="X68" i="5" s="1"/>
  <c r="D62" i="5"/>
  <c r="F62" i="5"/>
  <c r="G62" i="5"/>
  <c r="H62" i="5"/>
  <c r="J62" i="5"/>
  <c r="K62" i="5"/>
  <c r="L62" i="5"/>
  <c r="N62" i="5"/>
  <c r="D63" i="5"/>
  <c r="F63" i="5"/>
  <c r="G63" i="5"/>
  <c r="H63" i="5"/>
  <c r="J63" i="5"/>
  <c r="K63" i="5"/>
  <c r="L63" i="5"/>
  <c r="N63" i="5"/>
  <c r="Q255" i="10"/>
  <c r="D64" i="5"/>
  <c r="F64" i="5"/>
  <c r="G64" i="5"/>
  <c r="H64" i="5"/>
  <c r="J64" i="5"/>
  <c r="K64" i="5"/>
  <c r="L64" i="5"/>
  <c r="N64" i="5"/>
  <c r="Q259" i="10"/>
  <c r="Q263" i="10"/>
  <c r="Q265" i="10"/>
  <c r="D69" i="5"/>
  <c r="F69" i="5"/>
  <c r="G69" i="5"/>
  <c r="H69" i="5"/>
  <c r="J69" i="5"/>
  <c r="K69" i="5"/>
  <c r="L69" i="5"/>
  <c r="N69" i="5"/>
  <c r="Q96" i="10"/>
  <c r="Q100" i="10"/>
  <c r="Q102" i="10"/>
  <c r="D55" i="5"/>
  <c r="F55" i="5"/>
  <c r="G55" i="5"/>
  <c r="H55" i="5"/>
  <c r="J55" i="5"/>
  <c r="K55" i="5"/>
  <c r="L55" i="5"/>
  <c r="N55" i="5"/>
  <c r="D65" i="5"/>
  <c r="F65" i="5"/>
  <c r="G65" i="5"/>
  <c r="H65" i="5"/>
  <c r="J65" i="5"/>
  <c r="K65" i="5"/>
  <c r="L65" i="5"/>
  <c r="N65" i="5"/>
  <c r="X65" i="5" s="1"/>
  <c r="D51" i="5"/>
  <c r="F51" i="5"/>
  <c r="G51" i="5"/>
  <c r="H51" i="5"/>
  <c r="J51" i="5"/>
  <c r="K51" i="5"/>
  <c r="L51" i="5"/>
  <c r="N51" i="5"/>
  <c r="X51" i="5" s="1"/>
  <c r="D59" i="5"/>
  <c r="F59" i="5"/>
  <c r="G59" i="5"/>
  <c r="H59" i="5"/>
  <c r="J59" i="5"/>
  <c r="K59" i="5"/>
  <c r="L59" i="5"/>
  <c r="N59" i="5"/>
  <c r="BO145" i="5"/>
  <c r="AS145" i="5"/>
  <c r="AH145" i="5"/>
  <c r="L66" i="5"/>
  <c r="K20" i="10" s="1"/>
  <c r="K66" i="5"/>
  <c r="J20" i="10" s="1"/>
  <c r="J66" i="5"/>
  <c r="I20" i="10" s="1"/>
  <c r="H66" i="5"/>
  <c r="G20" i="10" s="1"/>
  <c r="G66" i="5"/>
  <c r="F66" i="5"/>
  <c r="E20" i="10" s="1"/>
  <c r="D66" i="5"/>
  <c r="CD24" i="5"/>
  <c r="CD48" i="5" s="1"/>
  <c r="CL23" i="5"/>
  <c r="CM23" i="5"/>
  <c r="CN23" i="5"/>
  <c r="CP23" i="5"/>
  <c r="CM19" i="5"/>
  <c r="CA47" i="5"/>
  <c r="BZ47" i="5"/>
  <c r="CC47" i="5"/>
  <c r="CC48" i="5" s="1"/>
  <c r="BX47" i="5"/>
  <c r="BW47" i="5"/>
  <c r="BV47" i="5"/>
  <c r="BU47" i="5"/>
  <c r="BT47" i="5"/>
  <c r="CJ23" i="5"/>
  <c r="CK23" i="5"/>
  <c r="CI23" i="5"/>
  <c r="CH23" i="5"/>
  <c r="CG23" i="5"/>
  <c r="CF23" i="5"/>
  <c r="CP19" i="5"/>
  <c r="CN19" i="5"/>
  <c r="CL19" i="5"/>
  <c r="BQ2" i="5"/>
  <c r="M58" i="5" l="1"/>
  <c r="BP58" i="5" s="1"/>
  <c r="M65" i="5"/>
  <c r="BP65" i="5" s="1"/>
  <c r="M57" i="5"/>
  <c r="M61" i="5"/>
  <c r="M70" i="5"/>
  <c r="M72" i="5"/>
  <c r="BP72" i="5" s="1"/>
  <c r="M56" i="5"/>
  <c r="BP56" i="5" s="1"/>
  <c r="M75" i="5"/>
  <c r="BP75" i="5" s="1"/>
  <c r="M73" i="5"/>
  <c r="M63" i="5"/>
  <c r="M52" i="5"/>
  <c r="M51" i="5"/>
  <c r="BP51" i="5" s="1"/>
  <c r="BR51" i="5" s="1"/>
  <c r="M68" i="5"/>
  <c r="BP68" i="5" s="1"/>
  <c r="M67" i="5"/>
  <c r="M74" i="5"/>
  <c r="BP74" i="5" s="1"/>
  <c r="M71" i="5"/>
  <c r="BP71" i="5" s="1"/>
  <c r="M64" i="5"/>
  <c r="M66" i="5"/>
  <c r="BP66" i="5" s="1"/>
  <c r="M69" i="5"/>
  <c r="M59" i="5"/>
  <c r="M62" i="5"/>
  <c r="M60" i="5"/>
  <c r="BP60" i="5" s="1"/>
  <c r="M55" i="5"/>
  <c r="C20" i="10"/>
  <c r="M54" i="10"/>
  <c r="X57" i="5"/>
  <c r="X73" i="5"/>
  <c r="X61" i="5"/>
  <c r="Q56" i="10"/>
  <c r="X59" i="5"/>
  <c r="B75" i="10"/>
  <c r="X55" i="5"/>
  <c r="X62" i="5"/>
  <c r="X67" i="5"/>
  <c r="B93" i="10"/>
  <c r="Q128" i="10"/>
  <c r="X63" i="5"/>
  <c r="BP102" i="5"/>
  <c r="BR9" i="16" s="1"/>
  <c r="Q55" i="10"/>
  <c r="BP124" i="5"/>
  <c r="BR20" i="16" s="1"/>
  <c r="BP112" i="5"/>
  <c r="BR14" i="16" s="1"/>
  <c r="BP116" i="5"/>
  <c r="BR16" i="16" s="1"/>
  <c r="BP122" i="5"/>
  <c r="BR19" i="16" s="1"/>
  <c r="BP120" i="5"/>
  <c r="BR18" i="16" s="1"/>
  <c r="BP106" i="5"/>
  <c r="BR11" i="16" s="1"/>
  <c r="BP114" i="5"/>
  <c r="BR15" i="16" s="1"/>
  <c r="BP138" i="5"/>
  <c r="BR27" i="16" s="1"/>
  <c r="BP128" i="5"/>
  <c r="BR22" i="16" s="1"/>
  <c r="BP142" i="5"/>
  <c r="BR29" i="16" s="1"/>
  <c r="BP140" i="5"/>
  <c r="BR28" i="16" s="1"/>
  <c r="BP144" i="5"/>
  <c r="BR30" i="16" s="1"/>
  <c r="BP134" i="5"/>
  <c r="BR25" i="16" s="1"/>
  <c r="BP136" i="5"/>
  <c r="BR26" i="16" s="1"/>
  <c r="BP148" i="5"/>
  <c r="BR32" i="16" s="1"/>
  <c r="B54" i="10"/>
  <c r="CF19" i="5"/>
  <c r="BT48" i="5"/>
  <c r="BX48" i="5"/>
  <c r="BW48" i="5"/>
  <c r="BV48" i="5"/>
  <c r="BZ48" i="5"/>
  <c r="BU48" i="5"/>
  <c r="CA48" i="5"/>
  <c r="BY48" i="5"/>
  <c r="Q94" i="10"/>
  <c r="X69" i="5"/>
  <c r="Q257" i="10"/>
  <c r="X64" i="5"/>
  <c r="Q129" i="10"/>
  <c r="X70" i="5"/>
  <c r="B113" i="10"/>
  <c r="X52" i="5"/>
  <c r="BP52" i="5" s="1"/>
  <c r="AZ84" i="5"/>
  <c r="AK84" i="5"/>
  <c r="R84" i="5"/>
  <c r="AG84" i="5"/>
  <c r="BO84" i="5"/>
  <c r="Q84" i="5"/>
  <c r="AH84" i="5"/>
  <c r="AY84" i="5"/>
  <c r="BC84" i="5"/>
  <c r="U84" i="5"/>
  <c r="AM84" i="5"/>
  <c r="BD84" i="5"/>
  <c r="W84" i="5"/>
  <c r="AN84" i="5"/>
  <c r="BF84" i="5"/>
  <c r="BG84" i="5"/>
  <c r="Y84" i="5"/>
  <c r="H84" i="5"/>
  <c r="Z84" i="5"/>
  <c r="G84" i="5"/>
  <c r="AO84" i="5"/>
  <c r="J84" i="5"/>
  <c r="AS84" i="5"/>
  <c r="BI84" i="5"/>
  <c r="BJ84" i="5"/>
  <c r="AC84" i="5"/>
  <c r="BK84" i="5"/>
  <c r="N84" i="5"/>
  <c r="B200" i="10" s="1"/>
  <c r="K84" i="5"/>
  <c r="AB84" i="5"/>
  <c r="L84" i="5"/>
  <c r="AV84" i="5"/>
  <c r="O84" i="5"/>
  <c r="AD84" i="5"/>
  <c r="BN84" i="5"/>
  <c r="AX84" i="5"/>
  <c r="D84" i="5"/>
  <c r="F84" i="5"/>
  <c r="C84" i="5"/>
  <c r="B24" i="10"/>
  <c r="B30" i="10"/>
  <c r="B20" i="10"/>
  <c r="B22" i="10"/>
  <c r="B28" i="10"/>
  <c r="Q245" i="10"/>
  <c r="Q247" i="10"/>
  <c r="Q76" i="10"/>
  <c r="B42" i="10"/>
  <c r="Q95" i="10"/>
  <c r="Q158" i="10"/>
  <c r="Q40" i="10"/>
  <c r="B23" i="10"/>
  <c r="B82" i="10"/>
  <c r="B151" i="10"/>
  <c r="Q82" i="10"/>
  <c r="B48" i="10"/>
  <c r="Q101" i="10"/>
  <c r="Q166" i="10"/>
  <c r="B29" i="10"/>
  <c r="Q153" i="10"/>
  <c r="B95" i="10"/>
  <c r="Q241" i="10"/>
  <c r="B184" i="10"/>
  <c r="Q207" i="10"/>
  <c r="B131" i="10"/>
  <c r="Q172" i="10"/>
  <c r="Q159" i="10"/>
  <c r="B101" i="10"/>
  <c r="Q256" i="10"/>
  <c r="Q23" i="10"/>
  <c r="B190" i="10"/>
  <c r="B174" i="10"/>
  <c r="B137" i="10"/>
  <c r="Q148" i="10"/>
  <c r="Q203" i="10"/>
  <c r="B78" i="10"/>
  <c r="Q262" i="10"/>
  <c r="Q29" i="10"/>
  <c r="Q78" i="10"/>
  <c r="B38" i="10"/>
  <c r="Q91" i="10"/>
  <c r="Q184" i="10"/>
  <c r="Q42" i="10"/>
  <c r="B25" i="10"/>
  <c r="B84" i="10"/>
  <c r="B96" i="10"/>
  <c r="B64" i="10"/>
  <c r="B157" i="10"/>
  <c r="Q190" i="10"/>
  <c r="Q168" i="10"/>
  <c r="B31" i="10"/>
  <c r="Q149" i="10"/>
  <c r="B91" i="10"/>
  <c r="Q237" i="10"/>
  <c r="B186" i="10"/>
  <c r="B102" i="10"/>
  <c r="Q209" i="10"/>
  <c r="B127" i="10"/>
  <c r="Q174" i="10"/>
  <c r="Q208" i="10"/>
  <c r="Q258" i="10"/>
  <c r="Q25" i="10"/>
  <c r="B192" i="10"/>
  <c r="Q150" i="10"/>
  <c r="B74" i="10"/>
  <c r="Q264" i="10"/>
  <c r="Q31" i="10"/>
  <c r="Q74" i="10"/>
  <c r="B40" i="10"/>
  <c r="Q93" i="10"/>
  <c r="B118" i="10"/>
  <c r="Q156" i="10"/>
  <c r="B153" i="10"/>
  <c r="Q186" i="10"/>
  <c r="B228" i="10"/>
  <c r="B208" i="10"/>
  <c r="Q38" i="10"/>
  <c r="B21" i="10"/>
  <c r="Q4" i="10"/>
  <c r="Q20" i="10"/>
  <c r="Q199" i="10"/>
  <c r="B46" i="10"/>
  <c r="Q99" i="10"/>
  <c r="B159" i="10"/>
  <c r="Q192" i="10"/>
  <c r="Q151" i="10"/>
  <c r="Q239" i="10"/>
  <c r="B182" i="10"/>
  <c r="B129" i="10"/>
  <c r="B94" i="10"/>
  <c r="Q157" i="10"/>
  <c r="B99" i="10"/>
  <c r="B135" i="10"/>
  <c r="B114" i="10"/>
  <c r="Q152" i="10"/>
  <c r="Q201" i="10"/>
  <c r="B76" i="10"/>
  <c r="B100" i="10"/>
  <c r="B128" i="10"/>
  <c r="Q6" i="10"/>
  <c r="B134" i="10"/>
  <c r="Q12" i="10"/>
  <c r="B130" i="10"/>
  <c r="Q8" i="10"/>
  <c r="B136" i="10"/>
  <c r="Q14" i="10"/>
  <c r="Q110" i="10"/>
  <c r="Q120" i="10"/>
  <c r="B15" i="10"/>
  <c r="B126" i="10"/>
  <c r="B112" i="10"/>
  <c r="B203" i="10"/>
  <c r="Q24" i="10"/>
  <c r="B149" i="10"/>
  <c r="B209" i="10"/>
  <c r="Q30" i="10"/>
  <c r="Q37" i="10"/>
  <c r="B5" i="10"/>
  <c r="Q58" i="10"/>
  <c r="Q73" i="10"/>
  <c r="Q118" i="10"/>
  <c r="B13" i="10"/>
  <c r="B120" i="10"/>
  <c r="Q228" i="10"/>
  <c r="B37" i="10"/>
  <c r="B201" i="10"/>
  <c r="Q22" i="10"/>
  <c r="B111" i="10"/>
  <c r="Q112" i="10"/>
  <c r="B7" i="10"/>
  <c r="B207" i="10"/>
  <c r="Q28" i="10"/>
  <c r="Q114" i="10"/>
  <c r="B9" i="10"/>
  <c r="Q254" i="10"/>
  <c r="CE30" i="5"/>
  <c r="CE32" i="5"/>
  <c r="CE34" i="5"/>
  <c r="CE36" i="5"/>
  <c r="CE38" i="5"/>
  <c r="CE40" i="5"/>
  <c r="CE42" i="5"/>
  <c r="CE46" i="5"/>
  <c r="CE44" i="5"/>
  <c r="CE28" i="5"/>
  <c r="CE24" i="5"/>
  <c r="CQ48" i="5"/>
  <c r="CE11" i="5"/>
  <c r="CE5" i="5"/>
  <c r="CE9" i="5"/>
  <c r="CE13" i="5"/>
  <c r="CE17" i="5"/>
  <c r="CE7" i="5"/>
  <c r="CE15" i="5"/>
  <c r="CQ23" i="5"/>
  <c r="CQ7" i="5"/>
  <c r="BP62" i="5" l="1"/>
  <c r="BP70" i="5"/>
  <c r="BP61" i="5"/>
  <c r="BP64" i="5"/>
  <c r="BP57" i="5"/>
  <c r="BP67" i="5"/>
  <c r="BP69" i="5"/>
  <c r="BP59" i="5"/>
  <c r="BP73" i="5"/>
  <c r="BP63" i="5"/>
  <c r="BP55" i="5"/>
  <c r="BE84" i="5"/>
  <c r="Q218" i="10"/>
  <c r="B236" i="10"/>
  <c r="L56" i="10"/>
  <c r="BP119" i="5"/>
  <c r="Q164" i="10"/>
  <c r="B56" i="10"/>
  <c r="Q183" i="10"/>
  <c r="Q200" i="10"/>
  <c r="Q220" i="10"/>
  <c r="Q238" i="10"/>
  <c r="B166" i="10"/>
  <c r="BP121" i="5"/>
  <c r="BP125" i="5"/>
  <c r="B220" i="10"/>
  <c r="Q185" i="10"/>
  <c r="Q202" i="10"/>
  <c r="Q222" i="10"/>
  <c r="Q240" i="10"/>
  <c r="B222" i="10"/>
  <c r="B168" i="10"/>
  <c r="B202" i="10"/>
  <c r="B240" i="10"/>
  <c r="B189" i="10"/>
  <c r="B244" i="10"/>
  <c r="L54" i="10"/>
  <c r="BP99" i="5"/>
  <c r="BP115" i="5"/>
  <c r="BP107" i="5"/>
  <c r="BP130" i="5"/>
  <c r="BR23" i="16" s="1"/>
  <c r="Q182" i="10"/>
  <c r="BP108" i="5"/>
  <c r="BR12" i="16" s="1"/>
  <c r="B55" i="10"/>
  <c r="Q126" i="10"/>
  <c r="BP117" i="5"/>
  <c r="B73" i="10"/>
  <c r="BP111" i="5"/>
  <c r="BP110" i="5"/>
  <c r="BR13" i="16" s="1"/>
  <c r="Q92" i="10"/>
  <c r="BP98" i="5"/>
  <c r="BR7" i="16" s="1"/>
  <c r="BP118" i="5"/>
  <c r="BR17" i="16" s="1"/>
  <c r="Q127" i="10"/>
  <c r="BP100" i="5"/>
  <c r="BR8" i="16" s="1"/>
  <c r="B148" i="10"/>
  <c r="BP132" i="5"/>
  <c r="BR24" i="16" s="1"/>
  <c r="B165" i="10"/>
  <c r="BP126" i="5"/>
  <c r="BR21" i="16" s="1"/>
  <c r="Q165" i="10"/>
  <c r="BP104" i="5"/>
  <c r="BR10" i="16" s="1"/>
  <c r="BP96" i="5"/>
  <c r="BR6" i="16" s="1"/>
  <c r="Q21" i="10"/>
  <c r="CB53" i="5"/>
  <c r="CQ19" i="5"/>
  <c r="CE19" i="5"/>
  <c r="CE48" i="5"/>
  <c r="Q64" i="10"/>
  <c r="Q62" i="10"/>
  <c r="Q54" i="10"/>
  <c r="B247" i="10"/>
  <c r="B246" i="10"/>
  <c r="B241" i="10"/>
  <c r="B237" i="10"/>
  <c r="B199" i="10"/>
  <c r="BP95" i="5"/>
  <c r="B239" i="10"/>
  <c r="B238" i="10"/>
  <c r="B92" i="10"/>
  <c r="B110" i="10"/>
  <c r="B245" i="10"/>
  <c r="B221" i="10"/>
  <c r="Q75" i="10"/>
  <c r="B229" i="10"/>
  <c r="Q223" i="10"/>
  <c r="B152" i="10"/>
  <c r="Q227" i="10"/>
  <c r="B156" i="10"/>
  <c r="B183" i="10"/>
  <c r="Q39" i="10"/>
  <c r="Q115" i="10"/>
  <c r="B41" i="10"/>
  <c r="Q119" i="10"/>
  <c r="B45" i="10"/>
  <c r="B191" i="10"/>
  <c r="BP101" i="5"/>
  <c r="B223" i="10"/>
  <c r="Q77" i="10"/>
  <c r="B227" i="10"/>
  <c r="Q81" i="10"/>
  <c r="Q229" i="10"/>
  <c r="B158" i="10"/>
  <c r="B185" i="10"/>
  <c r="Q41" i="10"/>
  <c r="Q121" i="10"/>
  <c r="B47" i="10"/>
  <c r="Q221" i="10"/>
  <c r="B150" i="10"/>
  <c r="Q113" i="10"/>
  <c r="B39" i="10"/>
  <c r="B219" i="10"/>
  <c r="BP105" i="5"/>
  <c r="B181" i="10"/>
  <c r="BP97" i="5"/>
  <c r="BP93" i="5"/>
  <c r="Q219" i="10"/>
  <c r="BP127" i="5"/>
  <c r="Q111" i="10"/>
  <c r="BP103" i="5"/>
  <c r="AP12" i="1"/>
  <c r="AP14" i="1"/>
  <c r="AQ14" i="1" s="1"/>
  <c r="G44" i="1"/>
  <c r="I44" i="1"/>
  <c r="J44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P18" i="1"/>
  <c r="AQ18" i="1" s="1"/>
  <c r="AP19" i="1"/>
  <c r="AQ19" i="1" s="1"/>
  <c r="AP6" i="1"/>
  <c r="AQ6" i="1" s="1"/>
  <c r="AP24" i="1"/>
  <c r="AQ24" i="1" s="1"/>
  <c r="AP20" i="1"/>
  <c r="AQ20" i="1" s="1"/>
  <c r="AP27" i="1"/>
  <c r="AQ27" i="1" s="1"/>
  <c r="AP26" i="1"/>
  <c r="AQ26" i="1" s="1"/>
  <c r="AP28" i="1"/>
  <c r="AQ28" i="1" s="1"/>
  <c r="AP8" i="1"/>
  <c r="AQ8" i="1" s="1"/>
  <c r="AP9" i="1"/>
  <c r="AQ9" i="1" s="1"/>
  <c r="AP25" i="1"/>
  <c r="AQ25" i="1" s="1"/>
  <c r="AP7" i="1"/>
  <c r="AQ7" i="1" s="1"/>
  <c r="AP16" i="1"/>
  <c r="AQ16" i="1" s="1"/>
  <c r="AP17" i="1"/>
  <c r="AQ17" i="1" s="1"/>
  <c r="AP29" i="1"/>
  <c r="AQ29" i="1" s="1"/>
  <c r="AP11" i="1"/>
  <c r="AQ11" i="1" s="1"/>
  <c r="AP30" i="1"/>
  <c r="AQ30" i="1" s="1"/>
  <c r="AP32" i="1"/>
  <c r="AQ32" i="1" s="1"/>
  <c r="AP22" i="1"/>
  <c r="AQ22" i="1" s="1"/>
  <c r="AP21" i="1"/>
  <c r="AQ21" i="1" s="1"/>
  <c r="AI34" i="1"/>
  <c r="C32" i="17" s="1"/>
  <c r="K32" i="17" s="1"/>
  <c r="L32" i="17" s="1"/>
  <c r="C15" i="17" l="1"/>
  <c r="K15" i="17" s="1"/>
  <c r="L15" i="17" s="1"/>
  <c r="C31" i="17"/>
  <c r="K31" i="17" s="1"/>
  <c r="L31" i="17" s="1"/>
  <c r="C7" i="17"/>
  <c r="K7" i="17" s="1"/>
  <c r="L7" i="17" s="1"/>
  <c r="C13" i="17"/>
  <c r="K13" i="17" s="1"/>
  <c r="L13" i="17" s="1"/>
  <c r="C30" i="17"/>
  <c r="K30" i="17" s="1"/>
  <c r="L30" i="17" s="1"/>
  <c r="C24" i="17"/>
  <c r="K24" i="17" s="1"/>
  <c r="L24" i="17" s="1"/>
  <c r="C3" i="17"/>
  <c r="K3" i="17" s="1"/>
  <c r="L3" i="17" s="1"/>
  <c r="C29" i="17"/>
  <c r="K29" i="17" s="1"/>
  <c r="L29" i="17" s="1"/>
  <c r="AP34" i="1"/>
  <c r="AQ34" i="1" s="1"/>
  <c r="C23" i="17"/>
  <c r="K23" i="17" s="1"/>
  <c r="L23" i="17" s="1"/>
  <c r="AQ12" i="1"/>
  <c r="BP123" i="5"/>
  <c r="BP135" i="5"/>
  <c r="BP147" i="5"/>
  <c r="BP139" i="5"/>
  <c r="B206" i="10"/>
  <c r="BP141" i="5"/>
  <c r="Q246" i="10"/>
  <c r="Q244" i="10"/>
  <c r="BP143" i="5"/>
  <c r="B226" i="10"/>
  <c r="BP133" i="5"/>
  <c r="Q206" i="10"/>
  <c r="BP129" i="5"/>
  <c r="Q189" i="10"/>
  <c r="BP113" i="5"/>
  <c r="BP131" i="5"/>
  <c r="B172" i="10"/>
  <c r="BP137" i="5"/>
  <c r="Q226" i="10"/>
  <c r="BP109" i="5"/>
  <c r="B198" i="10"/>
  <c r="B164" i="10"/>
  <c r="Q181" i="10"/>
  <c r="Q198" i="10"/>
  <c r="B218" i="10"/>
  <c r="Q236" i="10"/>
  <c r="AP15" i="1"/>
  <c r="AQ15" i="1" s="1"/>
  <c r="BU66" i="5"/>
  <c r="BX66" i="5"/>
  <c r="CA53" i="5"/>
  <c r="BS66" i="5"/>
  <c r="BV66" i="5"/>
  <c r="BT66" i="5"/>
  <c r="AP33" i="1"/>
  <c r="AQ33" i="1" s="1"/>
  <c r="AP23" i="1"/>
  <c r="AQ23" i="1" s="1"/>
  <c r="AP31" i="1"/>
  <c r="AQ31" i="1" s="1"/>
  <c r="AI36" i="1" l="1"/>
  <c r="BP84" i="5"/>
  <c r="BR52" i="5"/>
  <c r="BR62" i="5"/>
  <c r="BR72" i="5"/>
  <c r="BR57" i="5"/>
  <c r="BR68" i="5"/>
  <c r="BR54" i="5"/>
  <c r="BQ84" i="5"/>
  <c r="BR69" i="5"/>
  <c r="BR59" i="5"/>
  <c r="BR63" i="5"/>
  <c r="BR75" i="5"/>
  <c r="BR73" i="5"/>
  <c r="BR64" i="5"/>
  <c r="BR74" i="5"/>
  <c r="BR71" i="5"/>
  <c r="BR60" i="5"/>
  <c r="BR67" i="5"/>
  <c r="BR55" i="5"/>
  <c r="BR61" i="5"/>
  <c r="BR65" i="5"/>
  <c r="BR56" i="5"/>
  <c r="BR58" i="5"/>
  <c r="BR70" i="5"/>
  <c r="BR66" i="5"/>
  <c r="AP36" i="1" l="1"/>
  <c r="BR84" i="5"/>
  <c r="CL2" i="16"/>
  <c r="CJ2" i="16"/>
  <c r="CK2" i="16"/>
  <c r="CS2" i="16"/>
  <c r="CH2" i="16"/>
  <c r="CP2" i="16"/>
  <c r="CN2" i="16"/>
  <c r="CO2" i="16"/>
  <c r="CM2" i="16"/>
  <c r="CR2" i="16"/>
  <c r="CI2" i="16"/>
</calcChain>
</file>

<file path=xl/sharedStrings.xml><?xml version="1.0" encoding="utf-8"?>
<sst xmlns="http://schemas.openxmlformats.org/spreadsheetml/2006/main" count="5153" uniqueCount="288">
  <si>
    <t>Sl No.</t>
  </si>
  <si>
    <t>Teacher</t>
  </si>
  <si>
    <t>Methods</t>
  </si>
  <si>
    <t>T</t>
  </si>
  <si>
    <t>D</t>
  </si>
  <si>
    <t>Prema Jyothi</t>
  </si>
  <si>
    <t>Kashavva Barki</t>
  </si>
  <si>
    <t>Savitha B K</t>
  </si>
  <si>
    <t>CB</t>
  </si>
  <si>
    <t>PM</t>
  </si>
  <si>
    <t>HE</t>
  </si>
  <si>
    <t>Sandhya</t>
  </si>
  <si>
    <t>Suma</t>
  </si>
  <si>
    <t>Shaheen</t>
  </si>
  <si>
    <t>Sampritha</t>
  </si>
  <si>
    <t>Vimala</t>
  </si>
  <si>
    <t>Sudhanva</t>
  </si>
  <si>
    <t>Jagadeesha</t>
  </si>
  <si>
    <t>HK</t>
  </si>
  <si>
    <t>Latha B R</t>
  </si>
  <si>
    <t>Saritha</t>
  </si>
  <si>
    <t>Radhamani</t>
  </si>
  <si>
    <t>Kiran Kumari</t>
  </si>
  <si>
    <t>Sulakshana</t>
  </si>
  <si>
    <t>Chandrakala</t>
  </si>
  <si>
    <t>EVS</t>
  </si>
  <si>
    <t>Hin</t>
  </si>
  <si>
    <t>Radhika L</t>
  </si>
  <si>
    <t>Latha H B</t>
  </si>
  <si>
    <t>Renuka Vinay</t>
  </si>
  <si>
    <t>Gowra P</t>
  </si>
  <si>
    <t>Madhura T R</t>
  </si>
  <si>
    <t xml:space="preserve">Mamatha Kumari </t>
  </si>
  <si>
    <t xml:space="preserve">Usha </t>
  </si>
  <si>
    <t>Manjula R</t>
  </si>
  <si>
    <t>Anuradha</t>
  </si>
  <si>
    <t>BE</t>
  </si>
  <si>
    <t>Sci</t>
  </si>
  <si>
    <t>Math</t>
  </si>
  <si>
    <t>Eng</t>
  </si>
  <si>
    <t>Kan</t>
  </si>
  <si>
    <t xml:space="preserve">Hin </t>
  </si>
  <si>
    <t>Math/PHY</t>
  </si>
  <si>
    <t>Math/Sci</t>
  </si>
  <si>
    <t>Soc</t>
  </si>
  <si>
    <t>MAth</t>
  </si>
  <si>
    <t>Evs/Sci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</si>
  <si>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</si>
  <si>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</si>
  <si>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</si>
  <si>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</si>
  <si>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</si>
  <si>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</si>
  <si>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</si>
  <si>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</si>
  <si>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</si>
  <si>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</si>
  <si>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Saturday</t>
  </si>
  <si>
    <t>Kavya</t>
  </si>
  <si>
    <t>art</t>
  </si>
  <si>
    <t>A/C</t>
  </si>
  <si>
    <t>Music</t>
  </si>
  <si>
    <t>Divya</t>
  </si>
  <si>
    <t>PE</t>
  </si>
  <si>
    <t>Geetha</t>
  </si>
  <si>
    <t>Comp</t>
  </si>
  <si>
    <t>Latha</t>
  </si>
  <si>
    <t>Total</t>
  </si>
  <si>
    <t>Mon</t>
  </si>
  <si>
    <t>Tue</t>
  </si>
  <si>
    <t>Wed</t>
  </si>
  <si>
    <t>Thu</t>
  </si>
  <si>
    <t>Fri</t>
  </si>
  <si>
    <t>Sat</t>
  </si>
  <si>
    <t>SMK</t>
  </si>
  <si>
    <t>RM</t>
  </si>
  <si>
    <t>MCB</t>
  </si>
  <si>
    <t>CP</t>
  </si>
  <si>
    <t>VR</t>
  </si>
  <si>
    <t>LBR</t>
  </si>
  <si>
    <t>KK</t>
  </si>
  <si>
    <t>LHB</t>
  </si>
  <si>
    <t>MTR</t>
  </si>
  <si>
    <t>6 to 10</t>
  </si>
  <si>
    <t>SBK</t>
  </si>
  <si>
    <t>ST</t>
  </si>
  <si>
    <t>RL</t>
  </si>
  <si>
    <t>MR</t>
  </si>
  <si>
    <t>SD</t>
  </si>
  <si>
    <t>GP</t>
  </si>
  <si>
    <t>JDR</t>
  </si>
  <si>
    <t>PJT</t>
  </si>
  <si>
    <t>AR</t>
  </si>
  <si>
    <t>Class/Day</t>
  </si>
  <si>
    <t>SR</t>
  </si>
  <si>
    <t>Mon to Friday</t>
  </si>
  <si>
    <t>Class</t>
  </si>
  <si>
    <t>SS</t>
  </si>
  <si>
    <t>SKB</t>
  </si>
  <si>
    <t>GR</t>
  </si>
  <si>
    <t>DJ</t>
  </si>
  <si>
    <t>UHC</t>
  </si>
  <si>
    <t>Tulips</t>
  </si>
  <si>
    <t>Daffodils</t>
  </si>
  <si>
    <t>KL</t>
  </si>
  <si>
    <t>VSN</t>
  </si>
  <si>
    <t>Vijaya S N</t>
  </si>
  <si>
    <t>2T</t>
  </si>
  <si>
    <t>2D</t>
  </si>
  <si>
    <t>3T</t>
  </si>
  <si>
    <t>3D</t>
  </si>
  <si>
    <t>4T</t>
  </si>
  <si>
    <t>5T</t>
  </si>
  <si>
    <t>5D</t>
  </si>
  <si>
    <t>6T</t>
  </si>
  <si>
    <t>6D</t>
  </si>
  <si>
    <t>7T</t>
  </si>
  <si>
    <t>7D</t>
  </si>
  <si>
    <t>8T</t>
  </si>
  <si>
    <t>8D</t>
  </si>
  <si>
    <t>9T</t>
  </si>
  <si>
    <t>9D</t>
  </si>
  <si>
    <t>10D</t>
  </si>
  <si>
    <t>10T</t>
  </si>
  <si>
    <t>4D</t>
  </si>
  <si>
    <t>Monthly</t>
  </si>
  <si>
    <t>Monday</t>
  </si>
  <si>
    <t>Tuesday</t>
  </si>
  <si>
    <t>Wednesday</t>
  </si>
  <si>
    <t>Thursday</t>
  </si>
  <si>
    <t>Friday</t>
  </si>
  <si>
    <t>Kavya L</t>
  </si>
  <si>
    <t>period</t>
  </si>
  <si>
    <t>Time</t>
  </si>
  <si>
    <t>9-9.40</t>
  </si>
  <si>
    <t>9.45-10.25</t>
  </si>
  <si>
    <t>10.30-11.10</t>
  </si>
  <si>
    <t>11.15-11.55</t>
  </si>
  <si>
    <t>12.-12.40</t>
  </si>
  <si>
    <t>12.45-1.25</t>
  </si>
  <si>
    <t>1.30-2.10</t>
  </si>
  <si>
    <t>2.15-2.55</t>
  </si>
  <si>
    <t>SAV</t>
  </si>
  <si>
    <t>VS</t>
  </si>
  <si>
    <t>HRV</t>
  </si>
  <si>
    <t>Dear Parents</t>
  </si>
  <si>
    <t>Regards</t>
  </si>
  <si>
    <t>Principal</t>
  </si>
  <si>
    <t>SBPS</t>
  </si>
  <si>
    <t> Grade</t>
  </si>
  <si>
    <r>
      <t>Day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 </t>
    </r>
  </si>
  <si>
    <t>6.40pm -7.20pm</t>
  </si>
  <si>
    <t>Subject</t>
  </si>
  <si>
    <t>English</t>
  </si>
  <si>
    <t>Art and Craft</t>
  </si>
  <si>
    <t>Kannada</t>
  </si>
  <si>
    <t>Usha</t>
  </si>
  <si>
    <t>Vijaya</t>
  </si>
  <si>
    <r>
      <t>The online interaction class timetable for grade 2 is as follows. This shall be followed from next Monday, dated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2021</t>
    </r>
  </si>
  <si>
    <t>Day</t>
  </si>
  <si>
    <r>
      <t>The online interaction class timetable for grade 3 is as follows. This shall be followed from next Monday, dated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2021</t>
    </r>
  </si>
  <si>
    <t>MamathaKumari</t>
  </si>
  <si>
    <t>KavyaL</t>
  </si>
  <si>
    <t>Day </t>
  </si>
  <si>
    <t>6.00pm -6.40pm</t>
  </si>
  <si>
    <t>Suma/Pallavi</t>
  </si>
  <si>
    <t>17-07-2021</t>
  </si>
  <si>
    <r>
      <t>The online interaction class timetable for grade 1 is as follows. This shall be followed from next Monday, dated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2021</t>
    </r>
  </si>
  <si>
    <t>7.20pm -8.00pm</t>
  </si>
  <si>
    <r>
      <t>The online interaction class timetable for grade 4 is as follows. This shall be followed from next Monday, dated 19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July 2021</t>
    </r>
  </si>
  <si>
    <t>Vimala/Radhamani</t>
  </si>
  <si>
    <t>Lib</t>
  </si>
  <si>
    <t>HL</t>
  </si>
  <si>
    <t>NMA</t>
  </si>
  <si>
    <t>9-9.50</t>
  </si>
  <si>
    <t>9.50-10.40</t>
  </si>
  <si>
    <t>10.40-11.00</t>
  </si>
  <si>
    <t>11-11.50</t>
  </si>
  <si>
    <t>11.50-12.40</t>
  </si>
  <si>
    <t>12.40-1.30</t>
  </si>
  <si>
    <t>1.30-2.00</t>
  </si>
  <si>
    <t>2-2.50</t>
  </si>
  <si>
    <t>2.50-3.40</t>
  </si>
  <si>
    <t xml:space="preserve">DIVYA </t>
  </si>
  <si>
    <t>Maths</t>
  </si>
  <si>
    <t xml:space="preserve">Maths </t>
  </si>
  <si>
    <t xml:space="preserve">Name </t>
  </si>
  <si>
    <t>Hindi</t>
  </si>
  <si>
    <t>GK</t>
  </si>
  <si>
    <t>Sub</t>
  </si>
  <si>
    <t>Pd altd</t>
  </si>
  <si>
    <t>tcr</t>
  </si>
  <si>
    <t>pd alloted</t>
  </si>
  <si>
    <t>Com</t>
  </si>
  <si>
    <t xml:space="preserve">Eng </t>
  </si>
  <si>
    <t>MathS</t>
  </si>
  <si>
    <t>Hemalatha</t>
  </si>
  <si>
    <t>Thejaswini</t>
  </si>
  <si>
    <t>Netravati Ambiger</t>
  </si>
  <si>
    <t>zA/C</t>
  </si>
  <si>
    <t>zMus</t>
  </si>
  <si>
    <t>Sampritha D</t>
  </si>
  <si>
    <t>Shaheen Taj</t>
  </si>
  <si>
    <t>Eng/Soc</t>
  </si>
  <si>
    <t xml:space="preserve">Suma </t>
  </si>
  <si>
    <t>Sudhanva S</t>
  </si>
  <si>
    <t>Jagadeesha D R</t>
  </si>
  <si>
    <t>Kiranakumari</t>
  </si>
  <si>
    <t>Math/Phy</t>
  </si>
  <si>
    <t>Geetha R</t>
  </si>
  <si>
    <t>Madhur T R</t>
  </si>
  <si>
    <t>Mamatha Kumari C B</t>
  </si>
  <si>
    <t>H R Renuka Vinay</t>
  </si>
  <si>
    <t>pe</t>
  </si>
  <si>
    <t>Divya J</t>
  </si>
  <si>
    <t/>
  </si>
  <si>
    <t>Vimala S</t>
  </si>
  <si>
    <t xml:space="preserve"> </t>
  </si>
  <si>
    <t>gp</t>
  </si>
  <si>
    <t>MONDAY</t>
  </si>
  <si>
    <t>TUESDAY</t>
  </si>
  <si>
    <t>WEDNESDAY</t>
  </si>
  <si>
    <t>FRIDAY</t>
  </si>
  <si>
    <t>SATURDAY</t>
  </si>
  <si>
    <t>Eng+Soc</t>
  </si>
  <si>
    <t>EVS+GK</t>
  </si>
  <si>
    <t>Kan+GK</t>
  </si>
  <si>
    <t>KiranaKumari</t>
  </si>
  <si>
    <t>Additional</t>
  </si>
  <si>
    <t>Obsn</t>
  </si>
  <si>
    <t>9.20-10.05</t>
  </si>
  <si>
    <t>10.05-10.50</t>
  </si>
  <si>
    <t>10.50-11.10</t>
  </si>
  <si>
    <t>11.10-11.55</t>
  </si>
  <si>
    <t>11.55-12.40</t>
  </si>
  <si>
    <t>12.40-1.25</t>
  </si>
  <si>
    <t>1.25-1.45</t>
  </si>
  <si>
    <t>1.45-2.30</t>
  </si>
  <si>
    <t>2.30-3.15</t>
  </si>
  <si>
    <t>3.15-4.00</t>
  </si>
  <si>
    <t>Alloted</t>
  </si>
  <si>
    <t>free pds</t>
  </si>
  <si>
    <t>Admn</t>
  </si>
  <si>
    <t>admn Support</t>
  </si>
  <si>
    <t>Ad hoc Data Collection and dispersion to necessary personnel</t>
  </si>
  <si>
    <t>Exam depARTMENT - Getting xerox of QPs Correction of qps by teachers and coordinators, Result entries throuh Mamatha R/ Printing the data and handing it over to Radhamani</t>
  </si>
  <si>
    <t>Exam department Packing Qps and answer sheets/ Cross check of result data(preliminary)/ and handing it to Vimala</t>
  </si>
  <si>
    <t>Exam department -Collecting Qps from Teachers and maintaining Statistics of Qp cCollected printed and xeroxed/ Getting the correction and signature through Class Teacher</t>
  </si>
  <si>
    <t>Corrn</t>
  </si>
  <si>
    <t>External competition and its entries/ Cross check of results with Radhamani  Vijaya and Divya</t>
  </si>
  <si>
    <t>Ad hoc Data Collection and dispersion to necessary personnel/ Cross check of results with Radhamani Kavya and Divya</t>
  </si>
  <si>
    <t>Xerox</t>
  </si>
  <si>
    <t>Accounts</t>
  </si>
  <si>
    <t>Ad hoc Data Collection and dispersion to necessary personnel/ Typing and drafting work</t>
  </si>
  <si>
    <t>Parent and Student Queries and Student Counselling/ CBSE Board work supervision</t>
  </si>
  <si>
    <t>Work allotment</t>
  </si>
  <si>
    <t>Supervision of class conduct and Planning work for Academis/ Ad hoc work</t>
  </si>
  <si>
    <t>CBSE Board work LOC and oother data entry/ Supervision os E parinam/ Ad hoc</t>
  </si>
  <si>
    <t>A</t>
  </si>
  <si>
    <t>B</t>
  </si>
  <si>
    <t>C</t>
  </si>
  <si>
    <t>E</t>
  </si>
  <si>
    <t>F</t>
  </si>
  <si>
    <t>K</t>
  </si>
  <si>
    <t>L</t>
  </si>
  <si>
    <t>M</t>
  </si>
  <si>
    <t>N</t>
  </si>
  <si>
    <t>O</t>
  </si>
  <si>
    <t>P</t>
  </si>
  <si>
    <t>A/C+PE</t>
  </si>
  <si>
    <t>Music+PE</t>
  </si>
  <si>
    <t>Lib+PE</t>
  </si>
  <si>
    <t>1D</t>
  </si>
  <si>
    <t>1T</t>
  </si>
  <si>
    <t>Not Alloted</t>
  </si>
  <si>
    <t>once</t>
  </si>
  <si>
    <t>twice</t>
  </si>
  <si>
    <t>pds</t>
  </si>
  <si>
    <t>days</t>
  </si>
  <si>
    <t>`</t>
  </si>
  <si>
    <t>Discipline maintenance</t>
  </si>
  <si>
    <t>Exam department - {Planning Exams, Getting Approval and Disseminating the Plan Result/ Finalising the results with the support of Co ordinators and Principal, getting the cross signature of coordinator and Principal</t>
  </si>
  <si>
    <t xml:space="preserve">Supervision and maintenance of Student Lunch and Discipline </t>
  </si>
  <si>
    <t>Sidappa</t>
  </si>
  <si>
    <t>Sid</t>
  </si>
  <si>
    <t>Siddappa</t>
  </si>
  <si>
    <t>SIDDAPPA</t>
  </si>
  <si>
    <t>Math+Lib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</si>
</sst>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shrinkToFit="1"/>
    </xf>
    <xf numFmtId="0" fontId="1" fillId="0" borderId="1" xfId="0" applyFont="1" applyBorder="1" applyAlignment="1">
      <alignment shrinkToFit="1"/>
    </xf>
    <xf numFmtId="0" fontId="0" fillId="2" borderId="1" xfId="0" applyFill="1" applyBorder="1" applyAlignment="1">
      <alignment shrinkToFit="1"/>
    </xf>
    <xf numFmtId="0" fontId="2" fillId="0" borderId="1" xfId="0" applyFont="1" applyBorder="1" applyAlignment="1">
      <alignment wrapText="1" shrinkToFit="1"/>
    </xf>
    <xf numFmtId="0" fontId="0" fillId="0" borderId="0" xfId="0" applyBorder="1"/>
    <xf numFmtId="0" fontId="0" fillId="0" borderId="0" xfId="0" applyFill="1" applyBorder="1"/>
    <xf numFmtId="0" fontId="2" fillId="0" borderId="0" xfId="0" applyFont="1" applyFill="1"/>
    <xf numFmtId="0" fontId="3" fillId="0" borderId="0" xfId="0" applyFont="1" applyFill="1" applyAlignment="1">
      <alignment shrinkToFit="1"/>
    </xf>
    <xf numFmtId="0" fontId="3" fillId="0" borderId="3" xfId="0" applyFont="1" applyFill="1" applyBorder="1" applyAlignment="1">
      <alignment shrinkToFit="1"/>
    </xf>
    <xf numFmtId="0" fontId="3" fillId="0" borderId="4" xfId="0" applyFont="1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/>
    <xf numFmtId="0" fontId="0" fillId="0" borderId="0" xfId="0" applyFill="1" applyAlignment="1">
      <alignment shrinkToFit="1"/>
    </xf>
    <xf numFmtId="0" fontId="3" fillId="0" borderId="0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shrinkToFit="1"/>
    </xf>
    <xf numFmtId="0" fontId="3" fillId="0" borderId="0" xfId="0" applyFont="1" applyBorder="1" applyAlignment="1">
      <alignment shrinkToFit="1"/>
    </xf>
    <xf numFmtId="0" fontId="0" fillId="0" borderId="3" xfId="0" applyBorder="1"/>
    <xf numFmtId="0" fontId="0" fillId="0" borderId="17" xfId="0" applyBorder="1"/>
    <xf numFmtId="0" fontId="3" fillId="0" borderId="18" xfId="0" applyFont="1" applyFill="1" applyBorder="1" applyAlignment="1">
      <alignment shrinkToFit="1"/>
    </xf>
    <xf numFmtId="0" fontId="3" fillId="0" borderId="19" xfId="0" applyFont="1" applyFill="1" applyBorder="1" applyAlignment="1">
      <alignment shrinkToFit="1"/>
    </xf>
    <xf numFmtId="0" fontId="0" fillId="0" borderId="19" xfId="0" applyBorder="1"/>
    <xf numFmtId="0" fontId="0" fillId="0" borderId="5" xfId="0" applyBorder="1"/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20" xfId="0" applyFont="1" applyBorder="1" applyAlignment="1">
      <alignment shrinkToFit="1"/>
    </xf>
    <xf numFmtId="0" fontId="3" fillId="0" borderId="13" xfId="0" applyFont="1" applyBorder="1" applyAlignment="1">
      <alignment shrinkToFit="1"/>
    </xf>
    <xf numFmtId="0" fontId="3" fillId="0" borderId="14" xfId="0" applyFont="1" applyBorder="1" applyAlignment="1">
      <alignment shrinkToFit="1"/>
    </xf>
    <xf numFmtId="0" fontId="0" fillId="0" borderId="4" xfId="0" applyBorder="1"/>
    <xf numFmtId="0" fontId="3" fillId="0" borderId="21" xfId="0" applyFont="1" applyBorder="1" applyAlignment="1">
      <alignment shrinkToFit="1"/>
    </xf>
    <xf numFmtId="0" fontId="3" fillId="0" borderId="15" xfId="0" applyFont="1" applyBorder="1" applyAlignment="1">
      <alignment shrinkToFit="1"/>
    </xf>
    <xf numFmtId="0" fontId="3" fillId="0" borderId="16" xfId="0" applyFont="1" applyBorder="1" applyAlignment="1">
      <alignment shrinkToFit="1"/>
    </xf>
    <xf numFmtId="0" fontId="0" fillId="0" borderId="22" xfId="0" applyBorder="1"/>
    <xf numFmtId="0" fontId="0" fillId="0" borderId="20" xfId="0" applyBorder="1"/>
    <xf numFmtId="0" fontId="0" fillId="0" borderId="21" xfId="0" applyBorder="1"/>
    <xf numFmtId="0" fontId="3" fillId="0" borderId="9" xfId="0" applyFont="1" applyFill="1" applyBorder="1" applyAlignment="1">
      <alignment shrinkToFit="1"/>
    </xf>
    <xf numFmtId="0" fontId="0" fillId="0" borderId="0" xfId="0" applyAlignment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2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shrinkToFit="1"/>
    </xf>
    <xf numFmtId="0" fontId="0" fillId="0" borderId="1" xfId="0" applyFill="1" applyBorder="1" applyAlignment="1">
      <alignment shrinkToFit="1"/>
    </xf>
    <xf numFmtId="0" fontId="3" fillId="0" borderId="11" xfId="0" applyFont="1" applyFill="1" applyBorder="1" applyAlignment="1">
      <alignment horizontal="center" shrinkToFit="1"/>
    </xf>
    <xf numFmtId="0" fontId="3" fillId="0" borderId="12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4" fillId="0" borderId="0" xfId="0" applyFont="1" applyBorder="1" applyAlignment="1">
      <alignment shrinkToFit="1"/>
    </xf>
    <xf numFmtId="0" fontId="2" fillId="0" borderId="8" xfId="0" applyFont="1" applyFill="1" applyBorder="1" applyAlignment="1">
      <alignment horizontal="center" shrinkToFit="1"/>
    </xf>
    <xf numFmtId="0" fontId="2" fillId="0" borderId="9" xfId="0" applyFont="1" applyFill="1" applyBorder="1" applyAlignment="1">
      <alignment horizontal="center" shrinkToFit="1"/>
    </xf>
    <xf numFmtId="0" fontId="2" fillId="0" borderId="9" xfId="0" applyFont="1" applyFill="1" applyBorder="1" applyAlignment="1">
      <alignment horizontal="center" wrapText="1" shrinkToFit="1"/>
    </xf>
    <xf numFmtId="0" fontId="0" fillId="0" borderId="8" xfId="0" applyFill="1" applyBorder="1" applyAlignment="1">
      <alignment shrinkToFit="1"/>
    </xf>
    <xf numFmtId="0" fontId="0" fillId="0" borderId="8" xfId="0" applyFill="1" applyBorder="1"/>
    <xf numFmtId="0" fontId="0" fillId="0" borderId="9" xfId="0" applyFill="1" applyBorder="1" applyAlignment="1">
      <alignment shrinkToFit="1"/>
    </xf>
    <xf numFmtId="0" fontId="0" fillId="0" borderId="9" xfId="0" applyFill="1" applyBorder="1"/>
    <xf numFmtId="0" fontId="2" fillId="0" borderId="25" xfId="0" applyFont="1" applyFill="1" applyBorder="1" applyAlignment="1">
      <alignment horizontal="center" shrinkToFit="1"/>
    </xf>
    <xf numFmtId="0" fontId="7" fillId="0" borderId="1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vertical="center" textRotation="255"/>
    </xf>
    <xf numFmtId="0" fontId="8" fillId="0" borderId="2" xfId="0" applyFont="1" applyFill="1" applyBorder="1" applyAlignment="1">
      <alignment vertical="center" textRotation="255"/>
    </xf>
    <xf numFmtId="0" fontId="1" fillId="0" borderId="1" xfId="0" applyFont="1" applyFill="1" applyBorder="1" applyAlignment="1">
      <alignment shrinkToFit="1"/>
    </xf>
    <xf numFmtId="0" fontId="0" fillId="0" borderId="1" xfId="0" applyFill="1" applyBorder="1"/>
    <xf numFmtId="0" fontId="3" fillId="0" borderId="10" xfId="0" applyFont="1" applyFill="1" applyBorder="1" applyAlignment="1">
      <alignment shrinkToFit="1"/>
    </xf>
    <xf numFmtId="0" fontId="3" fillId="0" borderId="11" xfId="0" applyFont="1" applyFill="1" applyBorder="1" applyAlignment="1">
      <alignment shrinkToFit="1"/>
    </xf>
    <xf numFmtId="0" fontId="9" fillId="0" borderId="20" xfId="0" applyFont="1" applyBorder="1"/>
    <xf numFmtId="0" fontId="9" fillId="0" borderId="21" xfId="0" applyFont="1" applyBorder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textRotation="255"/>
    </xf>
    <xf numFmtId="0" fontId="3" fillId="3" borderId="0" xfId="0" applyFont="1" applyFill="1" applyBorder="1" applyAlignment="1">
      <alignment shrinkToFit="1"/>
    </xf>
    <xf numFmtId="0" fontId="0" fillId="3" borderId="0" xfId="0" applyFill="1"/>
    <xf numFmtId="0" fontId="0" fillId="3" borderId="0" xfId="0" applyFill="1" applyBorder="1"/>
    <xf numFmtId="0" fontId="0" fillId="0" borderId="13" xfId="0" applyFill="1" applyBorder="1"/>
    <xf numFmtId="0" fontId="0" fillId="0" borderId="15" xfId="0" applyFill="1" applyBorder="1"/>
    <xf numFmtId="0" fontId="0" fillId="4" borderId="0" xfId="0" applyFill="1"/>
    <xf numFmtId="0" fontId="0" fillId="0" borderId="2" xfId="0" applyFill="1" applyBorder="1"/>
    <xf numFmtId="0" fontId="3" fillId="0" borderId="0" xfId="0" applyFont="1" applyFill="1" applyBorder="1" applyAlignment="1"/>
    <xf numFmtId="0" fontId="0" fillId="0" borderId="27" xfId="0" applyFill="1" applyBorder="1"/>
    <xf numFmtId="0" fontId="10" fillId="0" borderId="1" xfId="0" applyFont="1" applyFill="1" applyBorder="1" applyAlignment="1">
      <alignment shrinkToFit="1"/>
    </xf>
    <xf numFmtId="0" fontId="0" fillId="0" borderId="28" xfId="0" applyFill="1" applyBorder="1"/>
    <xf numFmtId="0" fontId="0" fillId="2" borderId="0" xfId="0" applyFill="1" applyBorder="1"/>
    <xf numFmtId="0" fontId="10" fillId="2" borderId="0" xfId="0" applyFont="1" applyFill="1" applyBorder="1"/>
    <xf numFmtId="0" fontId="10" fillId="0" borderId="0" xfId="0" applyFont="1" applyFill="1" applyBorder="1"/>
    <xf numFmtId="0" fontId="3" fillId="3" borderId="0" xfId="0" applyFont="1" applyFill="1" applyAlignment="1">
      <alignment shrinkToFit="1"/>
    </xf>
    <xf numFmtId="0" fontId="2" fillId="3" borderId="0" xfId="0" applyFont="1" applyFill="1"/>
    <xf numFmtId="0" fontId="2" fillId="3" borderId="8" xfId="0" applyFont="1" applyFill="1" applyBorder="1" applyAlignment="1">
      <alignment horizontal="center" wrapText="1" shrinkToFit="1"/>
    </xf>
    <xf numFmtId="0" fontId="3" fillId="3" borderId="0" xfId="0" applyFont="1" applyFill="1" applyBorder="1" applyAlignment="1">
      <alignment horizontal="center" shrinkToFit="1"/>
    </xf>
    <xf numFmtId="0" fontId="2" fillId="3" borderId="0" xfId="0" applyFont="1" applyFill="1" applyBorder="1"/>
    <xf numFmtId="0" fontId="0" fillId="3" borderId="0" xfId="0" applyFill="1" applyBorder="1" applyAlignment="1">
      <alignment shrinkToFit="1"/>
    </xf>
    <xf numFmtId="0" fontId="3" fillId="2" borderId="3" xfId="0" applyFont="1" applyFill="1" applyBorder="1" applyAlignment="1">
      <alignment shrinkToFit="1"/>
    </xf>
    <xf numFmtId="0" fontId="3" fillId="2" borderId="4" xfId="0" applyFont="1" applyFill="1" applyBorder="1" applyAlignment="1">
      <alignment shrinkToFit="1"/>
    </xf>
    <xf numFmtId="0" fontId="2" fillId="2" borderId="0" xfId="0" applyFont="1" applyFill="1"/>
    <xf numFmtId="0" fontId="0" fillId="0" borderId="0" xfId="0" applyBorder="1" applyAlignment="1">
      <alignment shrinkToFit="1"/>
    </xf>
    <xf numFmtId="0" fontId="0" fillId="2" borderId="0" xfId="0" applyFill="1" applyBorder="1" applyAlignment="1">
      <alignment shrinkToFit="1"/>
    </xf>
    <xf numFmtId="0" fontId="3" fillId="2" borderId="0" xfId="0" applyFont="1" applyFill="1" applyAlignment="1">
      <alignment shrinkToFit="1"/>
    </xf>
    <xf numFmtId="0" fontId="3" fillId="2" borderId="0" xfId="0" applyFont="1" applyFill="1" applyBorder="1" applyAlignment="1">
      <alignment shrinkToFit="1"/>
    </xf>
    <xf numFmtId="0" fontId="0" fillId="2" borderId="8" xfId="0" applyFill="1" applyBorder="1" applyAlignment="1">
      <alignment shrinkToFit="1"/>
    </xf>
    <xf numFmtId="0" fontId="2" fillId="2" borderId="0" xfId="0" applyFont="1" applyFill="1" applyBorder="1"/>
    <xf numFmtId="0" fontId="0" fillId="2" borderId="9" xfId="0" applyFill="1" applyBorder="1" applyAlignment="1">
      <alignment shrinkToFi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9" xfId="0" applyFill="1" applyBorder="1"/>
    <xf numFmtId="0" fontId="3" fillId="0" borderId="30" xfId="0" applyFont="1" applyFill="1" applyBorder="1" applyAlignment="1">
      <alignment shrinkToFit="1"/>
    </xf>
    <xf numFmtId="0" fontId="0" fillId="0" borderId="0" xfId="0" applyAlignment="1">
      <alignment shrinkToFit="1"/>
    </xf>
    <xf numFmtId="0" fontId="0" fillId="0" borderId="11" xfId="0" applyBorder="1" applyAlignment="1">
      <alignment horizontal="centerContinuous" shrinkToFit="1"/>
    </xf>
    <xf numFmtId="0" fontId="0" fillId="0" borderId="12" xfId="0" applyBorder="1" applyAlignment="1">
      <alignment horizontal="centerContinuous" shrinkToFit="1"/>
    </xf>
    <xf numFmtId="0" fontId="0" fillId="0" borderId="10" xfId="0" applyBorder="1" applyAlignment="1">
      <alignment horizontal="centerContinuous" shrinkToFit="1"/>
    </xf>
    <xf numFmtId="0" fontId="0" fillId="0" borderId="0" xfId="0" applyBorder="1" applyAlignment="1">
      <alignment horizontal="centerContinuous"/>
    </xf>
    <xf numFmtId="0" fontId="0" fillId="0" borderId="31" xfId="0" applyBorder="1"/>
    <xf numFmtId="0" fontId="0" fillId="0" borderId="32" xfId="0" applyBorder="1"/>
    <xf numFmtId="0" fontId="0" fillId="0" borderId="27" xfId="0" applyBorder="1"/>
    <xf numFmtId="0" fontId="0" fillId="0" borderId="33" xfId="0" applyBorder="1" applyAlignment="1">
      <alignment shrinkToFit="1"/>
    </xf>
    <xf numFmtId="0" fontId="0" fillId="0" borderId="34" xfId="0" applyBorder="1" applyAlignment="1">
      <alignment shrinkToFit="1"/>
    </xf>
    <xf numFmtId="0" fontId="0" fillId="0" borderId="1" xfId="0" applyFont="1" applyFill="1" applyBorder="1" applyAlignment="1">
      <alignment shrinkToFi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5" xfId="0" applyBorder="1" applyAlignment="1">
      <alignment shrinkToFit="1"/>
    </xf>
    <xf numFmtId="0" fontId="3" fillId="0" borderId="29" xfId="0" applyFont="1" applyFill="1" applyBorder="1" applyAlignment="1">
      <alignment shrinkToFit="1"/>
    </xf>
    <xf numFmtId="0" fontId="0" fillId="5" borderId="1" xfId="0" applyFill="1" applyBorder="1" applyAlignment="1">
      <alignment shrinkToFit="1"/>
    </xf>
    <xf numFmtId="0" fontId="11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29" xfId="0" applyFont="1" applyFill="1" applyBorder="1" applyAlignment="1">
      <alignment horizontal="center" shrinkToFit="1"/>
    </xf>
    <xf numFmtId="0" fontId="0" fillId="0" borderId="1" xfId="0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6" xfId="0" applyFill="1" applyBorder="1" applyAlignment="1">
      <alignment shrinkToFit="1"/>
    </xf>
    <xf numFmtId="0" fontId="0" fillId="0" borderId="11" xfId="0" applyFill="1" applyBorder="1" applyAlignment="1">
      <alignment horizontal="centerContinuous" shrinkToFit="1"/>
    </xf>
    <xf numFmtId="0" fontId="0" fillId="0" borderId="10" xfId="0" applyFill="1" applyBorder="1" applyAlignment="1">
      <alignment horizontal="centerContinuous" shrinkToFit="1"/>
    </xf>
    <xf numFmtId="0" fontId="0" fillId="0" borderId="12" xfId="0" applyFill="1" applyBorder="1" applyAlignment="1">
      <alignment horizontal="centerContinuous" shrinkToFit="1"/>
    </xf>
    <xf numFmtId="0" fontId="12" fillId="0" borderId="1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0" fillId="0" borderId="0" xfId="0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5" borderId="0" xfId="0" applyFill="1"/>
    <xf numFmtId="0" fontId="0" fillId="5" borderId="0" xfId="0" applyFill="1" applyBorder="1"/>
    <xf numFmtId="0" fontId="0" fillId="5" borderId="0" xfId="0" applyFill="1" applyBorder="1" applyAlignment="1">
      <alignment horizontal="centerContinuous"/>
    </xf>
    <xf numFmtId="0" fontId="0" fillId="6" borderId="1" xfId="0" applyFill="1" applyBorder="1" applyAlignment="1">
      <alignment shrinkToFit="1"/>
    </xf>
    <xf numFmtId="0" fontId="0" fillId="6" borderId="0" xfId="0" applyFill="1"/>
    <xf numFmtId="0" fontId="0" fillId="6" borderId="0" xfId="0" applyFill="1" applyBorder="1"/>
    <xf numFmtId="0" fontId="0" fillId="3" borderId="1" xfId="0" applyFill="1" applyBorder="1" applyAlignment="1">
      <alignment shrinkToFit="1"/>
    </xf>
    <xf numFmtId="0" fontId="0" fillId="0" borderId="37" xfId="0" applyFill="1" applyBorder="1" applyAlignment="1">
      <alignment horizontal="centerContinuous" shrinkToFit="1"/>
    </xf>
    <xf numFmtId="0" fontId="0" fillId="6" borderId="37" xfId="0" applyFill="1" applyBorder="1" applyAlignment="1">
      <alignment horizontal="centerContinuous" shrinkToFit="1"/>
    </xf>
    <xf numFmtId="0" fontId="2" fillId="0" borderId="1" xfId="0" applyFont="1" applyFill="1" applyBorder="1" applyAlignment="1">
      <alignment horizontal="center" shrinkToFit="1"/>
    </xf>
    <xf numFmtId="0" fontId="3" fillId="0" borderId="1" xfId="0" applyFont="1" applyFill="1" applyBorder="1" applyAlignment="1">
      <alignment shrinkToFit="1"/>
    </xf>
    <xf numFmtId="0" fontId="3" fillId="5" borderId="1" xfId="0" applyFont="1" applyFill="1" applyBorder="1" applyAlignment="1">
      <alignment shrinkToFit="1"/>
    </xf>
    <xf numFmtId="0" fontId="3" fillId="6" borderId="1" xfId="0" applyFont="1" applyFill="1" applyBorder="1" applyAlignment="1">
      <alignment shrinkToFit="1"/>
    </xf>
    <xf numFmtId="0" fontId="3" fillId="3" borderId="1" xfId="0" applyFont="1" applyFill="1" applyBorder="1" applyAlignment="1">
      <alignment shrinkToFit="1"/>
    </xf>
    <xf numFmtId="0" fontId="0" fillId="7" borderId="1" xfId="0" applyFill="1" applyBorder="1" applyAlignment="1">
      <alignment shrinkToFit="1"/>
    </xf>
    <xf numFmtId="0" fontId="0" fillId="7" borderId="1" xfId="0" applyFill="1" applyBorder="1"/>
    <xf numFmtId="0" fontId="0" fillId="7" borderId="0" xfId="0" applyFill="1" applyAlignment="1">
      <alignment shrinkToFit="1"/>
    </xf>
    <xf numFmtId="0" fontId="0" fillId="7" borderId="0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66FFFF"/>
      <color rgb="FF000000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94"/>
  <sheetViews>
    <sheetView zoomScale="106" zoomScaleNormal="106" workbookViewId="0">
      <selection activeCell="A9" sqref="A9:XFD9"/>
    </sheetView>
  </sheetViews>
  <sheetFormatPr defaultRowHeight="14.4" x14ac:dyDescent="0.3"/>
  <cols>
    <col min="1" max="1" width="3.33203125" customWidth="1"/>
    <col min="2" max="2" width="15.33203125" customWidth="1"/>
    <col min="3" max="3" width="3.33203125" customWidth="1"/>
    <col min="4" max="5" width="4" customWidth="1"/>
    <col min="6" max="7" width="2.88671875" customWidth="1"/>
    <col min="8" max="8" width="3.5546875" customWidth="1"/>
    <col min="9" max="10" width="2.88671875" customWidth="1"/>
    <col min="11" max="11" width="4.5546875" customWidth="1"/>
    <col min="12" max="13" width="2.88671875" customWidth="1"/>
    <col min="14" max="14" width="4.6640625" customWidth="1"/>
    <col min="15" max="16" width="2.88671875" customWidth="1"/>
    <col min="17" max="17" width="5.6640625" customWidth="1"/>
    <col min="18" max="19" width="2.88671875" customWidth="1"/>
    <col min="20" max="20" width="5.6640625" customWidth="1"/>
    <col min="21" max="22" width="2.88671875" customWidth="1"/>
    <col min="23" max="23" width="4.109375" customWidth="1"/>
    <col min="24" max="25" width="2.88671875" customWidth="1"/>
    <col min="26" max="26" width="4.6640625" customWidth="1"/>
    <col min="27" max="28" width="2.88671875" customWidth="1"/>
    <col min="29" max="29" width="3.88671875" customWidth="1"/>
    <col min="30" max="31" width="2.88671875" customWidth="1"/>
    <col min="32" max="32" width="5" customWidth="1"/>
    <col min="33" max="34" width="2.88671875" customWidth="1"/>
    <col min="35" max="35" width="3.5546875" customWidth="1"/>
    <col min="36" max="36" width="5.109375" customWidth="1"/>
    <col min="37" max="37" width="3.109375" bestFit="1" customWidth="1"/>
    <col min="38" max="38" width="4.109375" style="101" customWidth="1"/>
    <col min="39" max="39" width="3.109375" customWidth="1"/>
    <col min="40" max="40" width="13.5546875" bestFit="1" customWidth="1"/>
    <col min="41" max="41" width="5.6640625" customWidth="1"/>
    <col min="42" max="42" width="3.109375" bestFit="1" customWidth="1"/>
    <col min="43" max="43" width="5.5546875" customWidth="1"/>
    <col min="45" max="45" width="13.5546875" customWidth="1"/>
    <col min="46" max="46" width="6.88671875" customWidth="1"/>
    <col min="47" max="47" width="4.109375" bestFit="1" customWidth="1"/>
    <col min="48" max="48" width="2" bestFit="1" customWidth="1"/>
    <col min="49" max="49" width="2.33203125" bestFit="1" customWidth="1"/>
    <col min="50" max="50" width="11.33203125" customWidth="1"/>
    <col min="51" max="51" width="6" customWidth="1"/>
    <col min="52" max="52" width="2.44140625" customWidth="1"/>
    <col min="53" max="53" width="2" bestFit="1" customWidth="1"/>
    <col min="54" max="54" width="2.33203125" bestFit="1" customWidth="1"/>
    <col min="55" max="55" width="11.33203125" customWidth="1"/>
    <col min="56" max="56" width="7.88671875" customWidth="1"/>
    <col min="57" max="58" width="3" customWidth="1"/>
    <col min="59" max="59" width="2.33203125" bestFit="1" customWidth="1"/>
    <col min="60" max="60" width="13.109375" customWidth="1"/>
    <col min="61" max="61" width="7" customWidth="1"/>
    <col min="62" max="62" width="3" customWidth="1"/>
    <col min="63" max="63" width="4.109375" customWidth="1"/>
    <col min="64" max="64" width="3.33203125" customWidth="1"/>
    <col min="65" max="65" width="12.88671875" customWidth="1"/>
    <col min="66" max="66" width="6.5546875" customWidth="1"/>
    <col min="67" max="67" width="6.109375" bestFit="1" customWidth="1"/>
    <col min="68" max="68" width="2" bestFit="1" customWidth="1"/>
    <col min="69" max="69" width="2.33203125" bestFit="1" customWidth="1"/>
    <col min="70" max="70" width="5" customWidth="1"/>
    <col min="72" max="72" width="8.33203125" bestFit="1" customWidth="1"/>
    <col min="73" max="73" width="3.88671875" customWidth="1"/>
    <col min="74" max="74" width="2.33203125" bestFit="1" customWidth="1"/>
    <col min="75" max="75" width="4.6640625" customWidth="1"/>
    <col min="76" max="76" width="13.109375" bestFit="1" customWidth="1"/>
    <col min="77" max="77" width="6.109375" bestFit="1" customWidth="1"/>
    <col min="78" max="78" width="2" bestFit="1" customWidth="1"/>
    <col min="79" max="79" width="2.33203125" bestFit="1" customWidth="1"/>
    <col min="80" max="80" width="3.109375" customWidth="1"/>
    <col min="82" max="82" width="6.109375" bestFit="1" customWidth="1"/>
    <col min="83" max="83" width="2" bestFit="1" customWidth="1"/>
    <col min="84" max="84" width="2.33203125" bestFit="1" customWidth="1"/>
    <col min="85" max="85" width="4.6640625" customWidth="1"/>
    <col min="86" max="86" width="10" customWidth="1"/>
    <col min="87" max="87" width="6.5546875" customWidth="1"/>
    <col min="88" max="88" width="2" bestFit="1" customWidth="1"/>
    <col min="89" max="89" width="2.33203125" bestFit="1" customWidth="1"/>
    <col min="90" max="90" width="4.109375" customWidth="1"/>
    <col min="93" max="94" width="3.109375" bestFit="1" customWidth="1"/>
  </cols>
  <sheetData>
    <row r="1" spans="1:68" ht="18.75" customHeight="1" x14ac:dyDescent="0.3">
      <c r="A1" s="6" t="s">
        <v>0</v>
      </c>
      <c r="B1" s="3" t="s">
        <v>1</v>
      </c>
      <c r="C1" s="3"/>
      <c r="D1" s="3" t="s">
        <v>2</v>
      </c>
      <c r="E1" s="134"/>
      <c r="F1" s="135">
        <v>1</v>
      </c>
      <c r="G1" s="135">
        <v>1</v>
      </c>
      <c r="H1" s="135"/>
      <c r="I1" s="135">
        <v>2</v>
      </c>
      <c r="J1" s="135">
        <v>2</v>
      </c>
      <c r="K1" s="135"/>
      <c r="L1" s="135">
        <v>3</v>
      </c>
      <c r="M1" s="135">
        <v>3</v>
      </c>
      <c r="N1" s="135"/>
      <c r="O1" s="135">
        <v>4</v>
      </c>
      <c r="P1" s="135">
        <v>4</v>
      </c>
      <c r="Q1" s="135"/>
      <c r="R1" s="135">
        <v>5</v>
      </c>
      <c r="S1" s="135">
        <v>5</v>
      </c>
      <c r="T1" s="135"/>
      <c r="U1" s="135">
        <v>6</v>
      </c>
      <c r="V1" s="135">
        <v>6</v>
      </c>
      <c r="W1" s="135"/>
      <c r="X1" s="135">
        <v>7</v>
      </c>
      <c r="Y1" s="135">
        <v>7</v>
      </c>
      <c r="Z1" s="135"/>
      <c r="AA1" s="135">
        <v>8</v>
      </c>
      <c r="AB1" s="135">
        <v>8</v>
      </c>
      <c r="AC1" s="135"/>
      <c r="AD1" s="135">
        <v>9</v>
      </c>
      <c r="AE1" s="135">
        <v>9</v>
      </c>
      <c r="AF1" s="135"/>
      <c r="AG1" s="135">
        <v>10</v>
      </c>
      <c r="AH1" s="135">
        <v>10</v>
      </c>
      <c r="AI1" s="3" t="s">
        <v>67</v>
      </c>
      <c r="AJ1" s="118" t="s">
        <v>228</v>
      </c>
      <c r="AK1" s="118"/>
      <c r="AL1" s="3"/>
      <c r="AM1" s="118"/>
      <c r="AN1" s="118"/>
      <c r="AO1" s="118"/>
      <c r="AP1" s="119"/>
      <c r="AQ1" s="7" t="s">
        <v>241</v>
      </c>
      <c r="AS1" s="3" t="s">
        <v>1</v>
      </c>
      <c r="AT1" s="3"/>
      <c r="AU1" s="3">
        <v>1</v>
      </c>
      <c r="AV1" s="3">
        <v>1</v>
      </c>
      <c r="AX1" s="3" t="s">
        <v>1</v>
      </c>
      <c r="AY1" s="3"/>
      <c r="AZ1" s="3">
        <v>2</v>
      </c>
      <c r="BA1" s="3">
        <v>2</v>
      </c>
      <c r="BC1" s="3" t="s">
        <v>1</v>
      </c>
      <c r="BD1" s="3"/>
      <c r="BE1" s="3">
        <v>3</v>
      </c>
      <c r="BF1" s="3">
        <v>3</v>
      </c>
      <c r="BH1" s="3" t="s">
        <v>1</v>
      </c>
      <c r="BI1" s="135"/>
      <c r="BJ1" s="135">
        <v>4</v>
      </c>
      <c r="BK1" s="135">
        <v>4</v>
      </c>
      <c r="BM1" s="3" t="s">
        <v>1</v>
      </c>
      <c r="BN1" s="3"/>
      <c r="BO1" s="3">
        <v>5</v>
      </c>
      <c r="BP1" s="3">
        <v>5</v>
      </c>
    </row>
    <row r="2" spans="1:68" ht="12" customHeight="1" x14ac:dyDescent="0.3">
      <c r="A2" s="3"/>
      <c r="B2" s="3"/>
      <c r="C2" s="3"/>
      <c r="E2" s="134"/>
      <c r="F2" s="135" t="s">
        <v>3</v>
      </c>
      <c r="G2" s="135" t="s">
        <v>4</v>
      </c>
      <c r="H2" s="135"/>
      <c r="I2" s="135" t="s">
        <v>3</v>
      </c>
      <c r="J2" s="135" t="s">
        <v>4</v>
      </c>
      <c r="K2" s="135"/>
      <c r="L2" s="135" t="s">
        <v>3</v>
      </c>
      <c r="M2" s="135" t="s">
        <v>4</v>
      </c>
      <c r="N2" s="135"/>
      <c r="O2" s="135" t="s">
        <v>3</v>
      </c>
      <c r="P2" s="135" t="s">
        <v>4</v>
      </c>
      <c r="Q2" s="135"/>
      <c r="R2" s="135" t="s">
        <v>3</v>
      </c>
      <c r="S2" s="135" t="s">
        <v>4</v>
      </c>
      <c r="T2" s="135"/>
      <c r="U2" s="135" t="s">
        <v>3</v>
      </c>
      <c r="V2" s="135" t="s">
        <v>4</v>
      </c>
      <c r="W2" s="135"/>
      <c r="X2" s="135" t="s">
        <v>3</v>
      </c>
      <c r="Y2" s="135" t="s">
        <v>4</v>
      </c>
      <c r="Z2" s="135"/>
      <c r="AA2" s="135" t="s">
        <v>3</v>
      </c>
      <c r="AB2" s="135" t="s">
        <v>4</v>
      </c>
      <c r="AC2" s="135"/>
      <c r="AD2" s="135" t="s">
        <v>3</v>
      </c>
      <c r="AE2" s="135" t="s">
        <v>4</v>
      </c>
      <c r="AF2" s="135"/>
      <c r="AG2" s="135" t="s">
        <v>3</v>
      </c>
      <c r="AH2" s="135" t="s">
        <v>4</v>
      </c>
      <c r="AI2" s="3"/>
      <c r="AJ2" s="7"/>
      <c r="AK2" s="7"/>
      <c r="AL2" s="3"/>
      <c r="AM2" s="7"/>
      <c r="AN2" s="7"/>
      <c r="AO2" s="7"/>
      <c r="AP2" s="120"/>
      <c r="AQ2" s="7"/>
      <c r="AS2" s="3"/>
      <c r="AT2" s="3"/>
      <c r="AU2" s="3"/>
      <c r="AV2" s="3"/>
      <c r="AX2" s="3"/>
      <c r="AY2" s="3"/>
      <c r="AZ2" s="3"/>
      <c r="BA2" s="3"/>
      <c r="BC2" s="3"/>
      <c r="BD2" s="3"/>
      <c r="BE2" s="3"/>
      <c r="BF2" s="3"/>
      <c r="BM2" s="3"/>
      <c r="BN2" s="3"/>
      <c r="BO2" s="3"/>
      <c r="BP2" s="3"/>
    </row>
    <row r="3" spans="1:68" ht="18" x14ac:dyDescent="0.3">
      <c r="A3" s="3"/>
      <c r="B3" s="3"/>
      <c r="C3" s="3"/>
      <c r="D3" s="3"/>
      <c r="E3" s="3"/>
      <c r="F3" s="3" t="s">
        <v>3</v>
      </c>
      <c r="G3" s="3" t="s">
        <v>4</v>
      </c>
      <c r="H3" s="3"/>
      <c r="I3" s="3" t="s">
        <v>3</v>
      </c>
      <c r="J3" s="3" t="s">
        <v>4</v>
      </c>
      <c r="K3" s="3"/>
      <c r="L3" s="3" t="s">
        <v>3</v>
      </c>
      <c r="M3" s="3" t="s">
        <v>4</v>
      </c>
      <c r="N3" s="3"/>
      <c r="O3" s="3" t="s">
        <v>3</v>
      </c>
      <c r="P3" s="3" t="s">
        <v>4</v>
      </c>
      <c r="Q3" s="3"/>
      <c r="R3" s="3" t="s">
        <v>3</v>
      </c>
      <c r="S3" s="3" t="s">
        <v>4</v>
      </c>
      <c r="T3" s="3"/>
      <c r="U3" s="3" t="s">
        <v>3</v>
      </c>
      <c r="V3" s="3" t="s">
        <v>4</v>
      </c>
      <c r="W3" s="3"/>
      <c r="X3" s="3" t="s">
        <v>3</v>
      </c>
      <c r="Y3" s="3" t="s">
        <v>4</v>
      </c>
      <c r="Z3" s="3"/>
      <c r="AA3" s="3" t="s">
        <v>3</v>
      </c>
      <c r="AB3" s="3" t="s">
        <v>4</v>
      </c>
      <c r="AC3" s="3"/>
      <c r="AD3" s="3" t="s">
        <v>3</v>
      </c>
      <c r="AE3" s="3" t="s">
        <v>4</v>
      </c>
      <c r="AF3" s="3"/>
      <c r="AG3" s="3" t="s">
        <v>3</v>
      </c>
      <c r="AH3" s="3" t="s">
        <v>4</v>
      </c>
      <c r="AI3" s="3"/>
      <c r="AJ3" s="7"/>
      <c r="AK3" s="7"/>
      <c r="AL3" s="3"/>
      <c r="AM3" s="7"/>
      <c r="AN3" s="7"/>
      <c r="AO3" s="7"/>
      <c r="AP3" s="120"/>
      <c r="AQ3" s="7"/>
      <c r="AS3" s="3"/>
      <c r="AT3" s="3"/>
      <c r="AU3" s="3" t="s">
        <v>3</v>
      </c>
      <c r="AV3" s="3" t="s">
        <v>4</v>
      </c>
      <c r="AX3" s="3"/>
      <c r="AY3" s="3"/>
      <c r="AZ3" s="3" t="s">
        <v>3</v>
      </c>
      <c r="BA3" s="3" t="s">
        <v>4</v>
      </c>
      <c r="BC3" s="3"/>
      <c r="BD3" s="3"/>
      <c r="BE3" s="3" t="s">
        <v>3</v>
      </c>
      <c r="BF3" s="3" t="s">
        <v>4</v>
      </c>
      <c r="BH3" s="3"/>
      <c r="BI3" s="135"/>
      <c r="BJ3" s="135" t="s">
        <v>3</v>
      </c>
      <c r="BK3" s="135" t="s">
        <v>4</v>
      </c>
      <c r="BM3" s="3"/>
      <c r="BN3" s="3"/>
      <c r="BO3" s="3" t="s">
        <v>3</v>
      </c>
      <c r="BP3" s="3" t="s">
        <v>4</v>
      </c>
    </row>
    <row r="4" spans="1:68" x14ac:dyDescent="0.3">
      <c r="A4" s="3">
        <v>28</v>
      </c>
      <c r="B4" s="5" t="s">
        <v>58</v>
      </c>
      <c r="C4" s="5"/>
      <c r="D4" s="5" t="s">
        <v>59</v>
      </c>
      <c r="E4" s="5" t="s">
        <v>60</v>
      </c>
      <c r="F4" s="5">
        <v>1</v>
      </c>
      <c r="G4" s="5">
        <v>1</v>
      </c>
      <c r="H4" s="5" t="s">
        <v>269</v>
      </c>
      <c r="I4" s="5">
        <v>1</v>
      </c>
      <c r="J4" s="5">
        <v>1</v>
      </c>
      <c r="K4" s="5" t="s">
        <v>269</v>
      </c>
      <c r="L4" s="5">
        <v>1</v>
      </c>
      <c r="M4" s="5">
        <v>1</v>
      </c>
      <c r="N4" s="5" t="s">
        <v>60</v>
      </c>
      <c r="O4" s="5">
        <v>1</v>
      </c>
      <c r="P4" s="5">
        <v>1</v>
      </c>
      <c r="Q4" s="5" t="s">
        <v>60</v>
      </c>
      <c r="R4" s="5">
        <v>1</v>
      </c>
      <c r="S4" s="5">
        <v>1</v>
      </c>
      <c r="T4" s="5" t="s">
        <v>60</v>
      </c>
      <c r="U4" s="5">
        <v>1</v>
      </c>
      <c r="V4" s="5">
        <v>1</v>
      </c>
      <c r="W4" s="5" t="s">
        <v>60</v>
      </c>
      <c r="X4" s="5">
        <v>1</v>
      </c>
      <c r="Y4" s="5">
        <v>1</v>
      </c>
      <c r="Z4" s="5" t="s">
        <v>60</v>
      </c>
      <c r="AA4" s="5">
        <v>1</v>
      </c>
      <c r="AB4" s="5">
        <v>1</v>
      </c>
      <c r="AC4" s="5" t="s">
        <v>60</v>
      </c>
      <c r="AD4" s="5">
        <v>1</v>
      </c>
      <c r="AE4" s="5">
        <v>1</v>
      </c>
      <c r="AF4" s="5" t="s">
        <v>60</v>
      </c>
      <c r="AG4" s="5">
        <v>1</v>
      </c>
      <c r="AH4" s="5">
        <v>1</v>
      </c>
      <c r="AI4" s="3">
        <f t="shared" ref="AI4:AI34" si="0">SUM(F4:AH4)</f>
        <v>20</v>
      </c>
      <c r="AJ4" s="7"/>
      <c r="AK4" s="7"/>
      <c r="AL4" s="3" t="s">
        <v>248</v>
      </c>
      <c r="AM4" s="71">
        <v>3</v>
      </c>
      <c r="AN4" s="3" t="s">
        <v>243</v>
      </c>
      <c r="AO4" s="8">
        <v>5</v>
      </c>
      <c r="AP4" s="120">
        <f t="shared" ref="AP4:AP12" si="1">AK4+AM4+AI4+AO4</f>
        <v>28</v>
      </c>
      <c r="AQ4" s="7">
        <f t="shared" ref="AQ4:AQ12" si="2">40-AP4</f>
        <v>12</v>
      </c>
      <c r="AS4" s="3" t="s">
        <v>11</v>
      </c>
      <c r="AT4" s="3" t="s">
        <v>39</v>
      </c>
      <c r="AU4" s="3">
        <v>7</v>
      </c>
      <c r="AV4" s="3">
        <v>7</v>
      </c>
      <c r="AX4" s="3" t="s">
        <v>11</v>
      </c>
      <c r="AY4" s="3" t="s">
        <v>39</v>
      </c>
      <c r="AZ4" s="3">
        <v>7</v>
      </c>
      <c r="BA4" s="3">
        <v>7</v>
      </c>
      <c r="BC4" s="3" t="s">
        <v>19</v>
      </c>
      <c r="BD4" s="3" t="s">
        <v>39</v>
      </c>
      <c r="BE4" s="3">
        <v>7</v>
      </c>
      <c r="BF4" s="3">
        <v>7</v>
      </c>
      <c r="BH4" s="3" t="s">
        <v>12</v>
      </c>
      <c r="BI4" s="3" t="s">
        <v>39</v>
      </c>
      <c r="BJ4" s="3">
        <v>7</v>
      </c>
      <c r="BK4" s="3">
        <v>7</v>
      </c>
      <c r="BM4" s="3" t="s">
        <v>12</v>
      </c>
      <c r="BN4" s="3" t="s">
        <v>39</v>
      </c>
      <c r="BO4" s="3">
        <v>7</v>
      </c>
      <c r="BP4" s="3">
        <v>7</v>
      </c>
    </row>
    <row r="5" spans="1:68" x14ac:dyDescent="0.3">
      <c r="A5" s="3">
        <v>26</v>
      </c>
      <c r="B5" s="5" t="s">
        <v>64</v>
      </c>
      <c r="C5" s="5"/>
      <c r="D5" s="5" t="s">
        <v>65</v>
      </c>
      <c r="E5" s="5" t="s">
        <v>65</v>
      </c>
      <c r="F5" s="5">
        <v>2</v>
      </c>
      <c r="G5" s="5">
        <v>2</v>
      </c>
      <c r="H5" s="5" t="s">
        <v>65</v>
      </c>
      <c r="I5" s="5">
        <v>2</v>
      </c>
      <c r="J5" s="5">
        <v>2</v>
      </c>
      <c r="K5" s="5" t="s">
        <v>65</v>
      </c>
      <c r="L5" s="5">
        <v>2</v>
      </c>
      <c r="M5" s="5">
        <v>2</v>
      </c>
      <c r="N5" s="5" t="s">
        <v>65</v>
      </c>
      <c r="O5" s="5">
        <v>2</v>
      </c>
      <c r="P5" s="5">
        <v>2</v>
      </c>
      <c r="Q5" s="5" t="s">
        <v>65</v>
      </c>
      <c r="R5" s="5">
        <v>2</v>
      </c>
      <c r="S5" s="5">
        <v>2</v>
      </c>
      <c r="T5" s="5" t="s">
        <v>65</v>
      </c>
      <c r="U5" s="5">
        <v>1</v>
      </c>
      <c r="V5" s="5">
        <v>1</v>
      </c>
      <c r="W5" s="5" t="s">
        <v>65</v>
      </c>
      <c r="X5" s="5">
        <v>1</v>
      </c>
      <c r="Y5" s="5">
        <v>1</v>
      </c>
      <c r="Z5" s="5" t="s">
        <v>65</v>
      </c>
      <c r="AA5" s="5">
        <v>1</v>
      </c>
      <c r="AB5" s="5">
        <v>1</v>
      </c>
      <c r="AC5" s="5"/>
      <c r="AD5" s="5"/>
      <c r="AE5" s="5"/>
      <c r="AF5" s="5"/>
      <c r="AG5" s="5"/>
      <c r="AH5" s="5"/>
      <c r="AI5" s="3">
        <f t="shared" si="0"/>
        <v>26</v>
      </c>
      <c r="AJ5" s="7"/>
      <c r="AK5" s="7"/>
      <c r="AL5" s="3" t="s">
        <v>248</v>
      </c>
      <c r="AM5" s="71">
        <v>6</v>
      </c>
      <c r="AN5" s="3" t="s">
        <v>243</v>
      </c>
      <c r="AO5" s="8">
        <v>8</v>
      </c>
      <c r="AP5" s="120">
        <f t="shared" si="1"/>
        <v>40</v>
      </c>
      <c r="AQ5" s="7">
        <f t="shared" si="2"/>
        <v>0</v>
      </c>
      <c r="AS5" s="3" t="s">
        <v>21</v>
      </c>
      <c r="AT5" s="3" t="s">
        <v>40</v>
      </c>
      <c r="AU5" s="3">
        <v>6</v>
      </c>
      <c r="AV5" s="3">
        <v>6</v>
      </c>
      <c r="AX5" s="3" t="s">
        <v>19</v>
      </c>
      <c r="AY5" s="3" t="s">
        <v>40</v>
      </c>
      <c r="AZ5" s="3">
        <v>6</v>
      </c>
      <c r="BA5" s="3">
        <v>6</v>
      </c>
      <c r="BC5" s="3" t="s">
        <v>15</v>
      </c>
      <c r="BD5" s="3" t="s">
        <v>40</v>
      </c>
      <c r="BE5" s="3"/>
      <c r="BF5" s="3">
        <v>5</v>
      </c>
      <c r="BH5" s="3" t="s">
        <v>15</v>
      </c>
      <c r="BI5" s="3" t="s">
        <v>40</v>
      </c>
      <c r="BJ5" s="3">
        <v>6</v>
      </c>
      <c r="BK5" s="3">
        <v>6</v>
      </c>
      <c r="BM5" s="3" t="s">
        <v>15</v>
      </c>
      <c r="BN5" s="3" t="s">
        <v>40</v>
      </c>
      <c r="BO5" s="3">
        <v>5</v>
      </c>
      <c r="BP5" s="3">
        <v>5</v>
      </c>
    </row>
    <row r="6" spans="1:68" x14ac:dyDescent="0.3">
      <c r="A6" s="3">
        <v>4</v>
      </c>
      <c r="B6" s="3" t="s">
        <v>11</v>
      </c>
      <c r="C6" s="3">
        <v>2</v>
      </c>
      <c r="D6" s="3" t="s">
        <v>10</v>
      </c>
      <c r="E6" s="3" t="s">
        <v>39</v>
      </c>
      <c r="F6" s="3">
        <v>7</v>
      </c>
      <c r="G6" s="3">
        <v>7</v>
      </c>
      <c r="H6" s="3" t="s">
        <v>39</v>
      </c>
      <c r="I6" s="3">
        <v>7</v>
      </c>
      <c r="J6" s="3">
        <v>7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28</v>
      </c>
      <c r="AJ6" s="8"/>
      <c r="AK6" s="8"/>
      <c r="AL6" s="3" t="s">
        <v>248</v>
      </c>
      <c r="AM6" s="71">
        <v>10</v>
      </c>
      <c r="AN6" s="3" t="s">
        <v>243</v>
      </c>
      <c r="AO6" s="8">
        <v>2</v>
      </c>
      <c r="AP6" s="120">
        <f t="shared" si="1"/>
        <v>40</v>
      </c>
      <c r="AQ6" s="7">
        <f t="shared" si="2"/>
        <v>0</v>
      </c>
      <c r="AS6" s="3" t="s">
        <v>20</v>
      </c>
      <c r="AT6" s="3" t="s">
        <v>26</v>
      </c>
      <c r="AU6" s="3">
        <v>4</v>
      </c>
      <c r="AV6" s="3">
        <v>4</v>
      </c>
      <c r="AX6" s="3" t="s">
        <v>20</v>
      </c>
      <c r="AY6" s="3" t="s">
        <v>26</v>
      </c>
      <c r="AZ6" s="3">
        <v>4</v>
      </c>
      <c r="BA6" s="3">
        <v>4</v>
      </c>
      <c r="BC6" s="3" t="s">
        <v>21</v>
      </c>
      <c r="BD6" s="3" t="s">
        <v>226</v>
      </c>
      <c r="BE6" s="3">
        <f>5+1</f>
        <v>6</v>
      </c>
      <c r="BF6" s="3">
        <f>0+1</f>
        <v>1</v>
      </c>
      <c r="BH6" s="3" t="s">
        <v>227</v>
      </c>
      <c r="BI6" s="3" t="s">
        <v>26</v>
      </c>
      <c r="BJ6" s="3">
        <v>4</v>
      </c>
      <c r="BK6" s="3"/>
      <c r="BM6" s="3" t="s">
        <v>227</v>
      </c>
      <c r="BN6" s="3" t="s">
        <v>26</v>
      </c>
      <c r="BO6" s="3">
        <v>4</v>
      </c>
      <c r="BP6" s="3">
        <v>4</v>
      </c>
    </row>
    <row r="7" spans="1:68" x14ac:dyDescent="0.3">
      <c r="A7" s="3">
        <v>15</v>
      </c>
      <c r="B7" s="3" t="s">
        <v>23</v>
      </c>
      <c r="C7" s="3">
        <v>1</v>
      </c>
      <c r="D7" s="3" t="s">
        <v>25</v>
      </c>
      <c r="E7" s="3" t="s">
        <v>25</v>
      </c>
      <c r="F7" s="3">
        <v>7</v>
      </c>
      <c r="G7" s="3">
        <v>7</v>
      </c>
      <c r="H7" s="3" t="s">
        <v>25</v>
      </c>
      <c r="I7" s="3">
        <v>7</v>
      </c>
      <c r="J7" s="3">
        <v>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28</v>
      </c>
      <c r="AJ7" s="8"/>
      <c r="AK7" s="8"/>
      <c r="AL7" s="3" t="s">
        <v>248</v>
      </c>
      <c r="AM7" s="71">
        <v>10</v>
      </c>
      <c r="AN7" s="3" t="s">
        <v>243</v>
      </c>
      <c r="AO7" s="8">
        <v>2</v>
      </c>
      <c r="AP7" s="120">
        <f t="shared" si="1"/>
        <v>40</v>
      </c>
      <c r="AQ7" s="7">
        <f t="shared" si="2"/>
        <v>0</v>
      </c>
      <c r="AS7" s="3" t="s">
        <v>33</v>
      </c>
      <c r="AT7" s="3" t="s">
        <v>38</v>
      </c>
      <c r="AU7" s="3">
        <v>7</v>
      </c>
      <c r="AV7" s="3">
        <v>7</v>
      </c>
      <c r="AX7" s="3" t="s">
        <v>33</v>
      </c>
      <c r="AY7" s="3" t="s">
        <v>38</v>
      </c>
      <c r="AZ7" s="3">
        <v>7</v>
      </c>
      <c r="BA7" s="3">
        <v>7</v>
      </c>
      <c r="BC7" s="3" t="s">
        <v>20</v>
      </c>
      <c r="BD7" s="3" t="s">
        <v>41</v>
      </c>
      <c r="BE7" s="3">
        <v>4</v>
      </c>
      <c r="BF7" s="3">
        <v>4</v>
      </c>
      <c r="BH7" s="3" t="s">
        <v>20</v>
      </c>
      <c r="BI7" s="3" t="s">
        <v>26</v>
      </c>
      <c r="BJ7" s="3"/>
      <c r="BK7" s="3">
        <v>4</v>
      </c>
      <c r="BM7" s="3" t="s">
        <v>31</v>
      </c>
      <c r="BN7" s="3" t="s">
        <v>38</v>
      </c>
      <c r="BO7" s="3">
        <v>7</v>
      </c>
      <c r="BP7" s="3">
        <v>7</v>
      </c>
    </row>
    <row r="8" spans="1:68" ht="13.95" customHeight="1" x14ac:dyDescent="0.3">
      <c r="A8" s="3">
        <v>12</v>
      </c>
      <c r="B8" s="3" t="s">
        <v>20</v>
      </c>
      <c r="C8" s="3"/>
      <c r="D8" s="3" t="s">
        <v>26</v>
      </c>
      <c r="E8" s="3" t="s">
        <v>26</v>
      </c>
      <c r="F8" s="3">
        <v>4</v>
      </c>
      <c r="G8" s="3">
        <v>4</v>
      </c>
      <c r="H8" s="3" t="s">
        <v>26</v>
      </c>
      <c r="I8" s="3">
        <v>4</v>
      </c>
      <c r="J8" s="3">
        <v>4</v>
      </c>
      <c r="K8" s="3" t="s">
        <v>41</v>
      </c>
      <c r="L8" s="3">
        <v>4</v>
      </c>
      <c r="M8" s="3">
        <v>4</v>
      </c>
      <c r="N8" s="3" t="s">
        <v>26</v>
      </c>
      <c r="O8" s="3">
        <v>4</v>
      </c>
      <c r="P8" s="3"/>
      <c r="Q8" s="3"/>
      <c r="R8" s="3"/>
      <c r="S8" s="3"/>
      <c r="T8" s="3"/>
      <c r="U8" s="3"/>
      <c r="V8" s="3"/>
      <c r="W8" s="2"/>
      <c r="X8" s="2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28</v>
      </c>
      <c r="AJ8" s="7"/>
      <c r="AK8" s="7"/>
      <c r="AL8" s="3" t="s">
        <v>248</v>
      </c>
      <c r="AM8" s="71">
        <v>8</v>
      </c>
      <c r="AN8" s="3" t="s">
        <v>243</v>
      </c>
      <c r="AO8" s="8">
        <v>4</v>
      </c>
      <c r="AP8" s="120">
        <f t="shared" si="1"/>
        <v>40</v>
      </c>
      <c r="AQ8" s="7">
        <f t="shared" si="2"/>
        <v>0</v>
      </c>
      <c r="AS8" s="3" t="s">
        <v>23</v>
      </c>
      <c r="AT8" s="3" t="s">
        <v>25</v>
      </c>
      <c r="AU8" s="3">
        <v>7</v>
      </c>
      <c r="AV8" s="3">
        <v>7</v>
      </c>
      <c r="AX8" s="3" t="s">
        <v>23</v>
      </c>
      <c r="AY8" s="3" t="s">
        <v>25</v>
      </c>
      <c r="AZ8" s="3">
        <v>7</v>
      </c>
      <c r="BA8" s="3">
        <v>7</v>
      </c>
      <c r="BC8" s="3" t="s">
        <v>32</v>
      </c>
      <c r="BD8" s="3" t="s">
        <v>38</v>
      </c>
      <c r="BE8" s="3">
        <v>7</v>
      </c>
      <c r="BF8" s="3">
        <v>7</v>
      </c>
      <c r="BH8" s="3" t="s">
        <v>32</v>
      </c>
      <c r="BI8" s="3" t="s">
        <v>38</v>
      </c>
      <c r="BJ8" s="3">
        <v>7</v>
      </c>
      <c r="BK8" s="3">
        <v>7</v>
      </c>
      <c r="BM8" s="3" t="s">
        <v>28</v>
      </c>
      <c r="BN8" s="3" t="s">
        <v>25</v>
      </c>
      <c r="BO8" s="3">
        <v>6</v>
      </c>
      <c r="BP8" s="3">
        <v>6</v>
      </c>
    </row>
    <row r="9" spans="1:68" x14ac:dyDescent="0.3">
      <c r="A9" s="3">
        <v>13</v>
      </c>
      <c r="B9" s="3" t="s">
        <v>21</v>
      </c>
      <c r="C9" s="3" t="s">
        <v>116</v>
      </c>
      <c r="D9" s="3" t="s">
        <v>26</v>
      </c>
      <c r="E9" s="3" t="s">
        <v>226</v>
      </c>
      <c r="F9" s="3">
        <f>6+1</f>
        <v>7</v>
      </c>
      <c r="G9" s="3">
        <f>6+1</f>
        <v>7</v>
      </c>
      <c r="H9" s="3" t="s">
        <v>188</v>
      </c>
      <c r="I9" s="3">
        <v>1</v>
      </c>
      <c r="J9" s="3">
        <v>1</v>
      </c>
      <c r="K9" s="3" t="s">
        <v>226</v>
      </c>
      <c r="L9" s="3">
        <f>6+1</f>
        <v>7</v>
      </c>
      <c r="M9" s="3">
        <v>1</v>
      </c>
      <c r="N9" s="3"/>
      <c r="O9" s="3"/>
      <c r="P9" s="3"/>
      <c r="Q9" s="3" t="s">
        <v>188</v>
      </c>
      <c r="R9" s="3"/>
      <c r="S9" s="3">
        <v>1</v>
      </c>
      <c r="T9" s="3"/>
      <c r="U9" s="3"/>
      <c r="V9" s="3"/>
      <c r="W9" s="3" t="s">
        <v>26</v>
      </c>
      <c r="X9" s="3"/>
      <c r="Y9" s="3">
        <v>3</v>
      </c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28</v>
      </c>
      <c r="AJ9" s="7"/>
      <c r="AK9" s="7"/>
      <c r="AL9" s="3" t="s">
        <v>248</v>
      </c>
      <c r="AM9" s="71">
        <v>8</v>
      </c>
      <c r="AN9" s="3" t="s">
        <v>243</v>
      </c>
      <c r="AO9" s="8">
        <v>7</v>
      </c>
      <c r="AP9" s="120">
        <f t="shared" si="1"/>
        <v>43</v>
      </c>
      <c r="AQ9" s="7">
        <f t="shared" si="2"/>
        <v>-3</v>
      </c>
      <c r="AS9" s="5" t="s">
        <v>64</v>
      </c>
      <c r="AT9" s="5" t="s">
        <v>65</v>
      </c>
      <c r="AU9" s="5">
        <v>2</v>
      </c>
      <c r="AV9" s="5">
        <v>2</v>
      </c>
      <c r="AX9" s="5" t="s">
        <v>64</v>
      </c>
      <c r="AY9" s="5" t="s">
        <v>65</v>
      </c>
      <c r="AZ9" s="5">
        <v>2</v>
      </c>
      <c r="BA9" s="5">
        <v>2</v>
      </c>
      <c r="BC9" s="3" t="s">
        <v>24</v>
      </c>
      <c r="BD9" s="3" t="s">
        <v>25</v>
      </c>
      <c r="BE9" s="3">
        <v>6</v>
      </c>
      <c r="BF9" s="3">
        <v>6</v>
      </c>
      <c r="BH9" s="3" t="s">
        <v>24</v>
      </c>
      <c r="BI9" s="3" t="s">
        <v>225</v>
      </c>
      <c r="BJ9" s="3">
        <f>6+1</f>
        <v>7</v>
      </c>
      <c r="BK9" s="3">
        <f>6+1</f>
        <v>7</v>
      </c>
      <c r="BM9" s="5" t="s">
        <v>64</v>
      </c>
      <c r="BN9" s="5" t="s">
        <v>65</v>
      </c>
      <c r="BO9" s="5">
        <v>2</v>
      </c>
      <c r="BP9" s="5">
        <v>2</v>
      </c>
    </row>
    <row r="10" spans="1:68" x14ac:dyDescent="0.3">
      <c r="A10" s="3">
        <v>27</v>
      </c>
      <c r="B10" s="5" t="s">
        <v>196</v>
      </c>
      <c r="C10" s="5"/>
      <c r="D10" s="5" t="s">
        <v>171</v>
      </c>
      <c r="E10" s="5" t="s">
        <v>171</v>
      </c>
      <c r="F10" s="5">
        <v>1</v>
      </c>
      <c r="G10" s="5">
        <v>1</v>
      </c>
      <c r="H10" s="5" t="s">
        <v>171</v>
      </c>
      <c r="I10" s="5">
        <v>1</v>
      </c>
      <c r="J10" s="5">
        <v>1</v>
      </c>
      <c r="K10" s="5" t="s">
        <v>171</v>
      </c>
      <c r="L10" s="5">
        <v>2</v>
      </c>
      <c r="M10" s="5">
        <v>2</v>
      </c>
      <c r="N10" s="5" t="s">
        <v>171</v>
      </c>
      <c r="O10" s="5">
        <v>2</v>
      </c>
      <c r="P10" s="5">
        <v>2</v>
      </c>
      <c r="Q10" s="5" t="s">
        <v>171</v>
      </c>
      <c r="R10" s="5">
        <v>2</v>
      </c>
      <c r="S10" s="5">
        <v>2</v>
      </c>
      <c r="T10" s="5" t="s">
        <v>171</v>
      </c>
      <c r="U10" s="5">
        <v>1</v>
      </c>
      <c r="V10" s="5">
        <v>1</v>
      </c>
      <c r="W10" s="5" t="s">
        <v>171</v>
      </c>
      <c r="X10" s="5">
        <v>1</v>
      </c>
      <c r="Y10" s="5">
        <v>1</v>
      </c>
      <c r="Z10" s="5" t="s">
        <v>171</v>
      </c>
      <c r="AA10" s="5">
        <v>1</v>
      </c>
      <c r="AB10" s="5">
        <v>1</v>
      </c>
      <c r="AC10" s="5"/>
      <c r="AD10" s="5"/>
      <c r="AE10" s="5"/>
      <c r="AF10" s="5"/>
      <c r="AG10" s="5"/>
      <c r="AH10" s="5"/>
      <c r="AI10" s="3">
        <f t="shared" si="0"/>
        <v>22</v>
      </c>
      <c r="AJ10" s="7"/>
      <c r="AK10" s="7"/>
      <c r="AL10" s="3" t="s">
        <v>248</v>
      </c>
      <c r="AM10" s="71">
        <v>0</v>
      </c>
      <c r="AN10" s="3" t="s">
        <v>243</v>
      </c>
      <c r="AO10" s="8">
        <v>9</v>
      </c>
      <c r="AP10" s="120">
        <f t="shared" si="1"/>
        <v>31</v>
      </c>
      <c r="AQ10" s="7">
        <f t="shared" si="2"/>
        <v>9</v>
      </c>
      <c r="AS10" s="3" t="s">
        <v>19</v>
      </c>
      <c r="AT10" s="3" t="s">
        <v>188</v>
      </c>
      <c r="AU10" s="3">
        <v>1</v>
      </c>
      <c r="AV10" s="3">
        <v>1</v>
      </c>
      <c r="AX10" s="3" t="s">
        <v>21</v>
      </c>
      <c r="AY10" s="3" t="s">
        <v>188</v>
      </c>
      <c r="AZ10" s="3">
        <v>1</v>
      </c>
      <c r="BA10" s="3">
        <v>1</v>
      </c>
      <c r="BC10" s="5" t="s">
        <v>64</v>
      </c>
      <c r="BD10" s="5" t="s">
        <v>65</v>
      </c>
      <c r="BE10" s="5">
        <v>2</v>
      </c>
      <c r="BF10" s="5">
        <v>2</v>
      </c>
      <c r="BH10" s="5" t="s">
        <v>64</v>
      </c>
      <c r="BI10" s="5" t="s">
        <v>65</v>
      </c>
      <c r="BJ10" s="5">
        <v>2</v>
      </c>
      <c r="BK10" s="5">
        <v>2</v>
      </c>
      <c r="BM10" s="3" t="s">
        <v>24</v>
      </c>
      <c r="BN10" s="3" t="s">
        <v>188</v>
      </c>
      <c r="BO10" s="3">
        <v>1</v>
      </c>
      <c r="BP10" s="3">
        <v>1</v>
      </c>
    </row>
    <row r="11" spans="1:68" x14ac:dyDescent="0.3">
      <c r="A11" s="3">
        <v>19</v>
      </c>
      <c r="B11" s="3" t="s">
        <v>33</v>
      </c>
      <c r="C11" s="3">
        <v>1</v>
      </c>
      <c r="D11" s="3" t="s">
        <v>9</v>
      </c>
      <c r="E11" s="3" t="s">
        <v>38</v>
      </c>
      <c r="F11" s="3">
        <v>7</v>
      </c>
      <c r="G11" s="3">
        <v>7</v>
      </c>
      <c r="H11" s="3" t="s">
        <v>38</v>
      </c>
      <c r="I11" s="3">
        <v>7</v>
      </c>
      <c r="J11" s="3">
        <v>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28</v>
      </c>
      <c r="AJ11" s="8"/>
      <c r="AK11" s="8"/>
      <c r="AL11" s="3" t="s">
        <v>248</v>
      </c>
      <c r="AM11" s="71">
        <v>10</v>
      </c>
      <c r="AN11" s="3" t="s">
        <v>243</v>
      </c>
      <c r="AO11" s="8">
        <v>2</v>
      </c>
      <c r="AP11" s="120">
        <f t="shared" si="1"/>
        <v>40</v>
      </c>
      <c r="AQ11" s="7">
        <f t="shared" si="2"/>
        <v>0</v>
      </c>
      <c r="AS11" s="5" t="s">
        <v>58</v>
      </c>
      <c r="AT11" s="5" t="s">
        <v>60</v>
      </c>
      <c r="AU11" s="5">
        <v>1</v>
      </c>
      <c r="AV11" s="5">
        <v>1</v>
      </c>
      <c r="AX11" s="5" t="s">
        <v>58</v>
      </c>
      <c r="AY11" s="5" t="s">
        <v>269</v>
      </c>
      <c r="AZ11" s="5">
        <v>1</v>
      </c>
      <c r="BA11" s="5">
        <v>1</v>
      </c>
      <c r="BC11" s="5" t="s">
        <v>58</v>
      </c>
      <c r="BD11" s="5" t="s">
        <v>60</v>
      </c>
      <c r="BE11" s="5">
        <v>1</v>
      </c>
      <c r="BF11" s="5">
        <v>1</v>
      </c>
      <c r="BH11" s="5" t="s">
        <v>58</v>
      </c>
      <c r="BI11" s="5" t="s">
        <v>60</v>
      </c>
      <c r="BJ11" s="5">
        <v>1</v>
      </c>
      <c r="BK11" s="5">
        <v>1</v>
      </c>
      <c r="BM11" s="5" t="s">
        <v>58</v>
      </c>
      <c r="BN11" s="5" t="s">
        <v>60</v>
      </c>
      <c r="BO11" s="5">
        <v>1</v>
      </c>
      <c r="BP11" s="5">
        <v>1</v>
      </c>
    </row>
    <row r="12" spans="1:68" x14ac:dyDescent="0.3">
      <c r="A12" s="3">
        <v>29</v>
      </c>
      <c r="B12" s="5" t="s">
        <v>106</v>
      </c>
      <c r="C12" s="5"/>
      <c r="D12" s="5" t="s">
        <v>61</v>
      </c>
      <c r="E12" s="5" t="s">
        <v>61</v>
      </c>
      <c r="F12" s="5">
        <v>1</v>
      </c>
      <c r="G12" s="5">
        <v>1</v>
      </c>
      <c r="H12" s="5" t="s">
        <v>270</v>
      </c>
      <c r="I12" s="5">
        <v>1</v>
      </c>
      <c r="J12" s="5">
        <v>1</v>
      </c>
      <c r="K12" s="5" t="s">
        <v>270</v>
      </c>
      <c r="L12" s="5">
        <v>1</v>
      </c>
      <c r="M12" s="5">
        <v>1</v>
      </c>
      <c r="N12" s="5" t="s">
        <v>270</v>
      </c>
      <c r="O12" s="5">
        <v>1</v>
      </c>
      <c r="P12" s="5">
        <v>1</v>
      </c>
      <c r="Q12" s="5" t="s">
        <v>270</v>
      </c>
      <c r="R12" s="5">
        <v>1</v>
      </c>
      <c r="S12" s="5">
        <v>1</v>
      </c>
      <c r="T12" s="5" t="s">
        <v>270</v>
      </c>
      <c r="U12" s="5">
        <v>1</v>
      </c>
      <c r="V12" s="5">
        <v>1</v>
      </c>
      <c r="W12" s="5" t="s">
        <v>61</v>
      </c>
      <c r="X12" s="5">
        <v>1</v>
      </c>
      <c r="Y12" s="5">
        <v>1</v>
      </c>
      <c r="Z12" s="5" t="s">
        <v>61</v>
      </c>
      <c r="AA12" s="5">
        <v>1</v>
      </c>
      <c r="AB12" s="5">
        <v>1</v>
      </c>
      <c r="AC12" s="5" t="s">
        <v>61</v>
      </c>
      <c r="AD12" s="5">
        <v>1</v>
      </c>
      <c r="AE12" s="5">
        <v>1</v>
      </c>
      <c r="AF12" s="5" t="s">
        <v>61</v>
      </c>
      <c r="AG12" s="5">
        <v>1</v>
      </c>
      <c r="AH12" s="5">
        <v>1</v>
      </c>
      <c r="AI12" s="3">
        <f t="shared" si="0"/>
        <v>20</v>
      </c>
      <c r="AJ12" s="7"/>
      <c r="AK12" s="7"/>
      <c r="AL12" s="3" t="s">
        <v>248</v>
      </c>
      <c r="AM12" s="71">
        <v>0</v>
      </c>
      <c r="AN12" s="3" t="s">
        <v>243</v>
      </c>
      <c r="AO12" s="8">
        <v>9</v>
      </c>
      <c r="AP12" s="120">
        <f t="shared" si="1"/>
        <v>29</v>
      </c>
      <c r="AQ12" s="7">
        <f t="shared" si="2"/>
        <v>11</v>
      </c>
      <c r="AS12" s="5" t="s">
        <v>106</v>
      </c>
      <c r="AT12" s="5" t="s">
        <v>61</v>
      </c>
      <c r="AU12" s="5">
        <v>1</v>
      </c>
      <c r="AV12" s="5">
        <v>1</v>
      </c>
      <c r="AX12" s="5" t="s">
        <v>106</v>
      </c>
      <c r="AY12" s="5" t="s">
        <v>270</v>
      </c>
      <c r="AZ12" s="5">
        <v>1</v>
      </c>
      <c r="BA12" s="5">
        <v>1</v>
      </c>
      <c r="BC12" s="5" t="s">
        <v>106</v>
      </c>
      <c r="BD12" s="5" t="s">
        <v>61</v>
      </c>
      <c r="BE12" s="5">
        <v>1</v>
      </c>
      <c r="BF12" s="5">
        <v>1</v>
      </c>
      <c r="BH12" s="5" t="s">
        <v>106</v>
      </c>
      <c r="BI12" s="5" t="s">
        <v>61</v>
      </c>
      <c r="BJ12" s="5">
        <v>1</v>
      </c>
      <c r="BK12" s="5">
        <v>1</v>
      </c>
      <c r="BM12" s="5" t="s">
        <v>106</v>
      </c>
      <c r="BN12" s="5" t="s">
        <v>61</v>
      </c>
      <c r="BO12" s="5">
        <v>1</v>
      </c>
      <c r="BP12" s="5">
        <v>1</v>
      </c>
    </row>
    <row r="13" spans="1:68" x14ac:dyDescent="0.3">
      <c r="A13" s="3">
        <v>30</v>
      </c>
      <c r="B13" s="5" t="s">
        <v>283</v>
      </c>
      <c r="C13" s="5" t="s">
        <v>284</v>
      </c>
      <c r="D13" s="54" t="s">
        <v>63</v>
      </c>
      <c r="E13" s="54" t="s">
        <v>63</v>
      </c>
      <c r="F13" s="54">
        <v>3</v>
      </c>
      <c r="G13" s="54">
        <v>3</v>
      </c>
      <c r="H13" s="5" t="s">
        <v>63</v>
      </c>
      <c r="I13" s="54">
        <v>3</v>
      </c>
      <c r="J13" s="54">
        <v>3</v>
      </c>
      <c r="K13" s="54" t="s">
        <v>63</v>
      </c>
      <c r="L13" s="54">
        <v>3</v>
      </c>
      <c r="M13" s="54">
        <v>3</v>
      </c>
      <c r="N13" s="54" t="s">
        <v>63</v>
      </c>
      <c r="O13" s="54">
        <v>3</v>
      </c>
      <c r="P13" s="54">
        <v>3</v>
      </c>
      <c r="Q13" s="54" t="s">
        <v>63</v>
      </c>
      <c r="R13" s="54">
        <v>3</v>
      </c>
      <c r="S13" s="54">
        <v>3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3">
        <f t="shared" si="0"/>
        <v>30</v>
      </c>
      <c r="AJ13" s="7"/>
      <c r="AK13" s="7"/>
      <c r="AL13" s="3"/>
      <c r="AM13" s="71"/>
      <c r="AN13" s="3"/>
      <c r="AO13" s="8"/>
      <c r="AP13" s="120"/>
      <c r="AQ13" s="7"/>
      <c r="AS13" s="5" t="s">
        <v>196</v>
      </c>
      <c r="AT13" s="5" t="s">
        <v>271</v>
      </c>
      <c r="AU13" s="5">
        <f>1+3</f>
        <v>4</v>
      </c>
      <c r="AV13" s="5">
        <f>1+3</f>
        <v>4</v>
      </c>
      <c r="AX13" s="5" t="s">
        <v>196</v>
      </c>
      <c r="AY13" s="5" t="s">
        <v>171</v>
      </c>
      <c r="AZ13" s="5">
        <v>1</v>
      </c>
      <c r="BA13" s="5">
        <v>1</v>
      </c>
      <c r="BC13" s="5" t="s">
        <v>196</v>
      </c>
      <c r="BD13" s="5" t="s">
        <v>171</v>
      </c>
      <c r="BE13" s="5">
        <v>2</v>
      </c>
      <c r="BF13" s="5">
        <v>2</v>
      </c>
      <c r="BH13" s="5" t="s">
        <v>196</v>
      </c>
      <c r="BI13" s="5" t="s">
        <v>171</v>
      </c>
      <c r="BJ13" s="5">
        <v>2</v>
      </c>
      <c r="BK13" s="5">
        <v>2</v>
      </c>
      <c r="BM13" s="5" t="s">
        <v>196</v>
      </c>
      <c r="BN13" s="5" t="s">
        <v>171</v>
      </c>
      <c r="BO13" s="5">
        <v>2</v>
      </c>
      <c r="BP13" s="5">
        <v>2</v>
      </c>
    </row>
    <row r="14" spans="1:68" x14ac:dyDescent="0.3">
      <c r="A14" s="3">
        <v>31</v>
      </c>
      <c r="B14" s="54" t="s">
        <v>62</v>
      </c>
      <c r="C14" s="54"/>
      <c r="D14" s="54" t="s">
        <v>63</v>
      </c>
      <c r="E14" s="54" t="s">
        <v>63</v>
      </c>
      <c r="F14" s="54"/>
      <c r="G14" s="54"/>
      <c r="H14" s="5" t="s">
        <v>63</v>
      </c>
      <c r="I14" s="54"/>
      <c r="J14" s="54"/>
      <c r="K14" s="54" t="s">
        <v>63</v>
      </c>
      <c r="L14" s="54"/>
      <c r="M14" s="54"/>
      <c r="N14" s="54" t="s">
        <v>63</v>
      </c>
      <c r="O14" s="54"/>
      <c r="P14" s="54"/>
      <c r="Q14" s="54" t="s">
        <v>63</v>
      </c>
      <c r="R14" s="54"/>
      <c r="S14" s="54"/>
      <c r="T14" s="54" t="s">
        <v>63</v>
      </c>
      <c r="U14" s="54">
        <v>3</v>
      </c>
      <c r="V14" s="54">
        <v>3</v>
      </c>
      <c r="W14" s="54" t="s">
        <v>63</v>
      </c>
      <c r="X14" s="54">
        <v>3</v>
      </c>
      <c r="Y14" s="54">
        <v>3</v>
      </c>
      <c r="Z14" s="54" t="s">
        <v>63</v>
      </c>
      <c r="AA14" s="54">
        <v>3</v>
      </c>
      <c r="AB14" s="54">
        <v>3</v>
      </c>
      <c r="AC14" s="54" t="s">
        <v>63</v>
      </c>
      <c r="AD14" s="54">
        <v>3</v>
      </c>
      <c r="AE14" s="54">
        <v>3</v>
      </c>
      <c r="AF14" s="54" t="s">
        <v>63</v>
      </c>
      <c r="AG14" s="54">
        <v>3</v>
      </c>
      <c r="AH14" s="54">
        <v>3</v>
      </c>
      <c r="AI14" s="3">
        <f t="shared" si="0"/>
        <v>30</v>
      </c>
      <c r="AJ14" s="7"/>
      <c r="AK14" s="7"/>
      <c r="AL14" s="3" t="s">
        <v>248</v>
      </c>
      <c r="AM14" s="71">
        <v>0</v>
      </c>
      <c r="AN14" s="3" t="s">
        <v>280</v>
      </c>
      <c r="AO14" s="7">
        <v>23</v>
      </c>
      <c r="AP14" s="120">
        <f>AK14+AM14+AI14/2+AO14</f>
        <v>38</v>
      </c>
      <c r="AQ14" s="7">
        <f t="shared" ref="AQ14:AQ34" si="3">40-AP14</f>
        <v>2</v>
      </c>
      <c r="AS14" s="54" t="s">
        <v>62</v>
      </c>
      <c r="AT14" s="54" t="s">
        <v>63</v>
      </c>
      <c r="AU14" s="54"/>
      <c r="AV14" s="54"/>
      <c r="AX14" s="5" t="s">
        <v>283</v>
      </c>
      <c r="AY14" s="5" t="s">
        <v>63</v>
      </c>
      <c r="AZ14" s="54">
        <v>3</v>
      </c>
      <c r="BA14" s="54">
        <v>3</v>
      </c>
      <c r="BC14" s="54" t="s">
        <v>62</v>
      </c>
      <c r="BD14" s="54" t="s">
        <v>63</v>
      </c>
      <c r="BE14" s="54">
        <v>4</v>
      </c>
      <c r="BF14" s="54">
        <v>4</v>
      </c>
      <c r="BH14" s="5" t="s">
        <v>283</v>
      </c>
      <c r="BI14" s="54" t="s">
        <v>63</v>
      </c>
      <c r="BJ14" s="54">
        <v>3</v>
      </c>
      <c r="BK14" s="54">
        <v>3</v>
      </c>
      <c r="BM14" s="54" t="s">
        <v>62</v>
      </c>
      <c r="BN14" s="54" t="s">
        <v>63</v>
      </c>
      <c r="BO14" s="54">
        <v>4</v>
      </c>
      <c r="BP14" s="54">
        <v>4</v>
      </c>
    </row>
    <row r="15" spans="1:68" x14ac:dyDescent="0.3">
      <c r="A15" s="3">
        <v>11</v>
      </c>
      <c r="B15" s="3" t="s">
        <v>19</v>
      </c>
      <c r="C15" s="130">
        <v>2</v>
      </c>
      <c r="D15" s="3" t="s">
        <v>36</v>
      </c>
      <c r="E15" s="3"/>
      <c r="F15" s="3"/>
      <c r="G15" s="3"/>
      <c r="H15" s="3" t="s">
        <v>40</v>
      </c>
      <c r="I15" s="3">
        <v>6</v>
      </c>
      <c r="J15" s="3">
        <v>6</v>
      </c>
      <c r="K15" s="3" t="s">
        <v>39</v>
      </c>
      <c r="L15" s="3">
        <v>7</v>
      </c>
      <c r="M15" s="3">
        <v>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26</v>
      </c>
      <c r="AJ15" s="8"/>
      <c r="AK15" s="8"/>
      <c r="AL15" s="3" t="s">
        <v>248</v>
      </c>
      <c r="AM15" s="71">
        <v>8</v>
      </c>
      <c r="AN15" s="3" t="s">
        <v>243</v>
      </c>
      <c r="AO15" s="8">
        <v>4</v>
      </c>
      <c r="AP15" s="120">
        <f t="shared" ref="AP15:AP34" si="4">AK15+AM15+AI15+AO15</f>
        <v>38</v>
      </c>
      <c r="AQ15" s="7">
        <f t="shared" si="3"/>
        <v>2</v>
      </c>
      <c r="AS15" s="7"/>
      <c r="AT15" s="7"/>
      <c r="AU15" s="7"/>
      <c r="AV15" s="7"/>
      <c r="AX15" s="7"/>
      <c r="AY15" s="7"/>
      <c r="AZ15" s="7"/>
      <c r="BA15" s="7"/>
      <c r="BC15" s="7"/>
      <c r="BD15" s="7"/>
      <c r="BE15" s="7">
        <f>SUM(BE4:BE14)</f>
        <v>40</v>
      </c>
      <c r="BF15" s="7">
        <f>SUM(BF4:BF14)</f>
        <v>40</v>
      </c>
      <c r="BG15" s="7">
        <v>4</v>
      </c>
      <c r="BH15" s="7"/>
      <c r="BI15" s="7"/>
      <c r="BJ15" s="7">
        <f>SUM(BJ4:BJ14)</f>
        <v>40</v>
      </c>
      <c r="BK15" s="7">
        <f>SUM(BK4:BK14)</f>
        <v>40</v>
      </c>
      <c r="BM15" s="7"/>
      <c r="BN15" s="7"/>
      <c r="BO15" s="7">
        <f>SUM(BO4:BO14)</f>
        <v>40</v>
      </c>
      <c r="BP15" s="7">
        <f>SUM(BP4:BP14)</f>
        <v>40</v>
      </c>
    </row>
    <row r="16" spans="1:68" x14ac:dyDescent="0.3">
      <c r="A16" s="3">
        <v>16</v>
      </c>
      <c r="B16" s="3" t="s">
        <v>24</v>
      </c>
      <c r="C16" s="3" t="s">
        <v>111</v>
      </c>
      <c r="D16" s="3" t="s">
        <v>8</v>
      </c>
      <c r="E16" s="3"/>
      <c r="F16" s="3"/>
      <c r="G16" s="3"/>
      <c r="H16" s="3"/>
      <c r="I16" s="3"/>
      <c r="J16" s="3"/>
      <c r="K16" s="3" t="s">
        <v>25</v>
      </c>
      <c r="L16" s="3">
        <v>6</v>
      </c>
      <c r="M16" s="3">
        <v>6</v>
      </c>
      <c r="N16" s="3" t="s">
        <v>225</v>
      </c>
      <c r="O16" s="3">
        <f>6+1</f>
        <v>7</v>
      </c>
      <c r="P16" s="3">
        <f>6+1</f>
        <v>7</v>
      </c>
      <c r="Q16" s="3" t="s">
        <v>188</v>
      </c>
      <c r="R16" s="3">
        <v>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27</v>
      </c>
      <c r="AJ16" s="7"/>
      <c r="AK16" s="7"/>
      <c r="AL16" s="3" t="s">
        <v>248</v>
      </c>
      <c r="AM16" s="71">
        <v>6</v>
      </c>
      <c r="AN16" s="3" t="s">
        <v>243</v>
      </c>
      <c r="AO16" s="8">
        <v>6</v>
      </c>
      <c r="AP16" s="120">
        <f t="shared" si="4"/>
        <v>39</v>
      </c>
      <c r="AQ16" s="7">
        <f t="shared" si="3"/>
        <v>1</v>
      </c>
      <c r="AS16" s="7"/>
      <c r="AT16" s="7"/>
      <c r="AU16" s="7"/>
      <c r="AV16" s="7"/>
      <c r="AX16" s="7"/>
      <c r="AY16" s="7"/>
      <c r="AZ16" s="7"/>
      <c r="BA16" s="7"/>
      <c r="BH16" s="7"/>
      <c r="BI16" s="7"/>
      <c r="BJ16" s="7"/>
      <c r="BK16" s="7"/>
      <c r="BM16" s="7"/>
      <c r="BN16" s="7"/>
      <c r="BO16" s="7"/>
      <c r="BP16" s="7"/>
    </row>
    <row r="17" spans="1:70" x14ac:dyDescent="0.3">
      <c r="A17" s="3">
        <v>17</v>
      </c>
      <c r="B17" s="3" t="s">
        <v>27</v>
      </c>
      <c r="C17" s="3" t="s">
        <v>118</v>
      </c>
      <c r="D17" s="3" t="s">
        <v>8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 t="s">
        <v>37</v>
      </c>
      <c r="U17" s="3">
        <v>4</v>
      </c>
      <c r="V17" s="3">
        <v>4</v>
      </c>
      <c r="W17" s="3" t="s">
        <v>37</v>
      </c>
      <c r="X17" s="3">
        <v>4</v>
      </c>
      <c r="Y17" s="3">
        <v>4</v>
      </c>
      <c r="Z17" s="3" t="s">
        <v>37</v>
      </c>
      <c r="AA17" s="3">
        <v>4</v>
      </c>
      <c r="AB17" s="3">
        <v>4</v>
      </c>
      <c r="AC17" s="3" t="s">
        <v>37</v>
      </c>
      <c r="AD17" s="3">
        <v>2</v>
      </c>
      <c r="AE17" s="3">
        <v>2</v>
      </c>
      <c r="AF17" s="3"/>
      <c r="AG17" s="3"/>
      <c r="AH17" s="3"/>
      <c r="AI17" s="3">
        <f t="shared" si="0"/>
        <v>28</v>
      </c>
      <c r="AJ17" s="7"/>
      <c r="AK17" s="7"/>
      <c r="AL17" s="3" t="s">
        <v>248</v>
      </c>
      <c r="AM17" s="71">
        <v>12</v>
      </c>
      <c r="AN17" s="3" t="s">
        <v>243</v>
      </c>
      <c r="AO17" s="7">
        <v>0</v>
      </c>
      <c r="AP17" s="120">
        <f t="shared" si="4"/>
        <v>40</v>
      </c>
      <c r="AQ17" s="7">
        <f t="shared" si="3"/>
        <v>0</v>
      </c>
      <c r="AS17" s="7"/>
      <c r="AT17" s="7"/>
      <c r="AU17" s="7"/>
      <c r="AV17" s="7"/>
      <c r="AX17" s="7"/>
      <c r="AY17" s="7"/>
      <c r="AZ17" s="7"/>
      <c r="BA17" s="7"/>
      <c r="BC17" s="7"/>
      <c r="BD17" s="7"/>
      <c r="BE17" s="7"/>
      <c r="BF17" s="7"/>
      <c r="BH17" s="7"/>
      <c r="BI17" s="7"/>
      <c r="BJ17" s="7"/>
      <c r="BK17" s="7"/>
      <c r="BM17" s="7"/>
      <c r="BN17" s="7"/>
      <c r="BO17" s="7"/>
      <c r="BP17" s="7"/>
    </row>
    <row r="18" spans="1:70" x14ac:dyDescent="0.3">
      <c r="A18" s="3">
        <v>2</v>
      </c>
      <c r="B18" s="4" t="s">
        <v>6</v>
      </c>
      <c r="C18" s="4"/>
      <c r="D18" s="3" t="s">
        <v>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101"/>
      <c r="Y18" s="3"/>
      <c r="Z18" s="3"/>
      <c r="AA18" s="3"/>
      <c r="AB18" s="3"/>
      <c r="AC18" s="3" t="s">
        <v>37</v>
      </c>
      <c r="AD18" s="3">
        <v>3</v>
      </c>
      <c r="AE18" s="3">
        <v>3</v>
      </c>
      <c r="AF18" s="3" t="s">
        <v>37</v>
      </c>
      <c r="AG18" s="3">
        <v>5</v>
      </c>
      <c r="AH18" s="3">
        <v>5</v>
      </c>
      <c r="AI18" s="3">
        <f t="shared" si="0"/>
        <v>16</v>
      </c>
      <c r="AJ18" s="7" t="s">
        <v>229</v>
      </c>
      <c r="AK18" s="7">
        <v>8</v>
      </c>
      <c r="AL18" s="3" t="s">
        <v>248</v>
      </c>
      <c r="AM18" s="2">
        <v>6</v>
      </c>
      <c r="AN18" s="3" t="s">
        <v>242</v>
      </c>
      <c r="AO18" s="7">
        <v>10</v>
      </c>
      <c r="AP18" s="120">
        <f t="shared" si="4"/>
        <v>40</v>
      </c>
      <c r="AQ18" s="7">
        <f t="shared" si="3"/>
        <v>0</v>
      </c>
      <c r="AS18" s="3" t="s">
        <v>1</v>
      </c>
      <c r="AT18" s="3"/>
      <c r="AU18" s="3">
        <v>6</v>
      </c>
      <c r="AV18" s="3">
        <v>6</v>
      </c>
      <c r="AX18" s="3" t="s">
        <v>1</v>
      </c>
      <c r="AY18" s="3"/>
      <c r="AZ18" s="3">
        <v>7</v>
      </c>
      <c r="BA18" s="3">
        <v>7</v>
      </c>
      <c r="BC18" s="3" t="s">
        <v>1</v>
      </c>
      <c r="BD18" s="3"/>
      <c r="BE18" s="3">
        <v>8</v>
      </c>
      <c r="BF18" s="3">
        <v>8</v>
      </c>
      <c r="BH18" s="3" t="s">
        <v>1</v>
      </c>
      <c r="BI18" s="3"/>
      <c r="BJ18" s="3">
        <v>9</v>
      </c>
      <c r="BK18" s="3">
        <v>9</v>
      </c>
      <c r="BM18" s="3" t="s">
        <v>1</v>
      </c>
      <c r="BN18" s="3"/>
      <c r="BO18" s="3">
        <v>10</v>
      </c>
      <c r="BP18" s="3">
        <v>10</v>
      </c>
    </row>
    <row r="19" spans="1:70" x14ac:dyDescent="0.3">
      <c r="A19" s="3">
        <v>3</v>
      </c>
      <c r="B19" s="4" t="s">
        <v>7</v>
      </c>
      <c r="C19" s="4"/>
      <c r="D19" s="3" t="s">
        <v>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 t="s">
        <v>39</v>
      </c>
      <c r="U19" s="3">
        <v>3</v>
      </c>
      <c r="V19" s="3">
        <v>3</v>
      </c>
      <c r="W19" s="3"/>
      <c r="X19" s="3"/>
      <c r="Y19" s="3"/>
      <c r="Z19" s="3"/>
      <c r="AA19" s="3"/>
      <c r="AB19" s="3"/>
      <c r="AC19" s="3"/>
      <c r="AD19" s="3"/>
      <c r="AE19" s="3"/>
      <c r="AF19" s="3" t="s">
        <v>39</v>
      </c>
      <c r="AG19" s="3">
        <v>5</v>
      </c>
      <c r="AH19" s="3">
        <v>5</v>
      </c>
      <c r="AI19" s="3">
        <f t="shared" si="0"/>
        <v>16</v>
      </c>
      <c r="AJ19" s="7" t="s">
        <v>229</v>
      </c>
      <c r="AK19" s="7">
        <v>8</v>
      </c>
      <c r="AL19" s="3" t="s">
        <v>248</v>
      </c>
      <c r="AM19" s="2">
        <v>6</v>
      </c>
      <c r="AN19" s="3" t="s">
        <v>242</v>
      </c>
      <c r="AO19" s="7">
        <v>10</v>
      </c>
      <c r="AP19" s="120">
        <f t="shared" si="4"/>
        <v>40</v>
      </c>
      <c r="AQ19" s="7">
        <f t="shared" si="3"/>
        <v>0</v>
      </c>
      <c r="AS19" s="3"/>
      <c r="AT19" s="3"/>
      <c r="AU19" s="3" t="s">
        <v>3</v>
      </c>
      <c r="AV19" s="3" t="s">
        <v>4</v>
      </c>
      <c r="AX19" s="3"/>
      <c r="AY19" s="3"/>
      <c r="AZ19" s="3" t="s">
        <v>3</v>
      </c>
      <c r="BA19" s="3" t="s">
        <v>4</v>
      </c>
      <c r="BC19" s="3"/>
      <c r="BD19" s="3"/>
      <c r="BE19" s="3" t="s">
        <v>3</v>
      </c>
      <c r="BF19" s="3" t="s">
        <v>4</v>
      </c>
      <c r="BH19" s="3"/>
      <c r="BI19" s="3"/>
      <c r="BJ19" s="3" t="s">
        <v>3</v>
      </c>
      <c r="BK19" s="3" t="s">
        <v>4</v>
      </c>
      <c r="BM19" s="3"/>
      <c r="BN19" s="3"/>
      <c r="BO19" s="3" t="s">
        <v>3</v>
      </c>
      <c r="BP19" s="3" t="s">
        <v>4</v>
      </c>
    </row>
    <row r="20" spans="1:70" x14ac:dyDescent="0.3">
      <c r="A20" s="3">
        <v>6</v>
      </c>
      <c r="B20" s="3" t="s">
        <v>13</v>
      </c>
      <c r="C20" s="3">
        <v>6</v>
      </c>
      <c r="D20" s="3" t="s">
        <v>10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s">
        <v>224</v>
      </c>
      <c r="U20" s="3">
        <f>3+2</f>
        <v>5</v>
      </c>
      <c r="V20" s="3">
        <f>3+0</f>
        <v>3</v>
      </c>
      <c r="W20" s="3" t="s">
        <v>39</v>
      </c>
      <c r="X20" s="3">
        <v>6</v>
      </c>
      <c r="Y20" s="3">
        <v>6</v>
      </c>
      <c r="Z20" s="3" t="s">
        <v>44</v>
      </c>
      <c r="AA20" s="3">
        <v>2</v>
      </c>
      <c r="AB20" s="3">
        <v>2</v>
      </c>
      <c r="AC20" s="3" t="s">
        <v>39</v>
      </c>
      <c r="AD20" s="3">
        <v>2</v>
      </c>
      <c r="AE20" s="3">
        <v>2</v>
      </c>
      <c r="AF20" s="3"/>
      <c r="AG20" s="3"/>
      <c r="AH20" s="3"/>
      <c r="AI20" s="3">
        <f t="shared" si="0"/>
        <v>28</v>
      </c>
      <c r="AJ20" s="7"/>
      <c r="AK20" s="7"/>
      <c r="AL20" s="3" t="s">
        <v>248</v>
      </c>
      <c r="AM20" s="71">
        <v>8</v>
      </c>
      <c r="AN20" s="3" t="s">
        <v>243</v>
      </c>
      <c r="AO20" s="7">
        <v>4</v>
      </c>
      <c r="AP20" s="120">
        <f t="shared" si="4"/>
        <v>40</v>
      </c>
      <c r="AQ20" s="7">
        <f t="shared" si="3"/>
        <v>0</v>
      </c>
      <c r="AS20" s="4" t="s">
        <v>7</v>
      </c>
      <c r="AT20" s="3" t="s">
        <v>39</v>
      </c>
      <c r="AU20" s="3">
        <v>3</v>
      </c>
      <c r="AV20" s="3">
        <v>3</v>
      </c>
      <c r="AX20" s="3" t="s">
        <v>13</v>
      </c>
      <c r="AY20" s="3" t="s">
        <v>39</v>
      </c>
      <c r="AZ20" s="3">
        <v>6</v>
      </c>
      <c r="BA20" s="3">
        <v>6</v>
      </c>
      <c r="BC20" s="3" t="s">
        <v>14</v>
      </c>
      <c r="BD20" s="3" t="s">
        <v>39</v>
      </c>
      <c r="BE20" s="3">
        <v>6</v>
      </c>
      <c r="BF20" s="3">
        <v>6</v>
      </c>
      <c r="BH20" s="3" t="s">
        <v>13</v>
      </c>
      <c r="BI20" s="3" t="s">
        <v>39</v>
      </c>
      <c r="BJ20" s="3">
        <v>2</v>
      </c>
      <c r="BK20" s="3">
        <v>2</v>
      </c>
      <c r="BM20" s="4" t="s">
        <v>7</v>
      </c>
      <c r="BN20" s="3" t="s">
        <v>39</v>
      </c>
      <c r="BO20" s="3">
        <v>5</v>
      </c>
      <c r="BP20" s="3">
        <v>5</v>
      </c>
    </row>
    <row r="21" spans="1:70" x14ac:dyDescent="0.3">
      <c r="A21" s="3">
        <v>25</v>
      </c>
      <c r="B21" s="3" t="s">
        <v>35</v>
      </c>
      <c r="C21" s="3">
        <v>10</v>
      </c>
      <c r="D21" s="3" t="s">
        <v>10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 t="s">
        <v>44</v>
      </c>
      <c r="AD21" s="3">
        <v>7</v>
      </c>
      <c r="AE21" s="3">
        <v>7</v>
      </c>
      <c r="AF21" s="3" t="s">
        <v>44</v>
      </c>
      <c r="AG21" s="3">
        <v>7</v>
      </c>
      <c r="AH21" s="3">
        <v>7</v>
      </c>
      <c r="AI21" s="3">
        <f t="shared" si="0"/>
        <v>28</v>
      </c>
      <c r="AJ21" s="8"/>
      <c r="AK21" s="8"/>
      <c r="AL21" s="3" t="s">
        <v>248</v>
      </c>
      <c r="AM21" s="71">
        <v>12</v>
      </c>
      <c r="AN21" s="3" t="s">
        <v>243</v>
      </c>
      <c r="AO21" s="8">
        <v>0</v>
      </c>
      <c r="AP21" s="120">
        <f t="shared" si="4"/>
        <v>40</v>
      </c>
      <c r="AQ21" s="7">
        <f t="shared" si="3"/>
        <v>0</v>
      </c>
      <c r="AS21" s="3" t="s">
        <v>13</v>
      </c>
      <c r="AT21" s="5" t="s">
        <v>224</v>
      </c>
      <c r="AU21" s="3">
        <f>3+2</f>
        <v>5</v>
      </c>
      <c r="AV21" s="3">
        <f>3+0</f>
        <v>3</v>
      </c>
      <c r="AX21" s="3" t="s">
        <v>16</v>
      </c>
      <c r="AY21" s="3" t="s">
        <v>40</v>
      </c>
      <c r="AZ21" s="3">
        <v>5</v>
      </c>
      <c r="BA21" s="3">
        <v>5</v>
      </c>
      <c r="BC21" s="3" t="s">
        <v>16</v>
      </c>
      <c r="BD21" s="3" t="s">
        <v>40</v>
      </c>
      <c r="BE21" s="3">
        <v>3</v>
      </c>
      <c r="BF21" s="3">
        <v>3</v>
      </c>
      <c r="BH21" s="3" t="s">
        <v>14</v>
      </c>
      <c r="BI21" s="3" t="s">
        <v>39</v>
      </c>
      <c r="BJ21" s="3">
        <v>5</v>
      </c>
      <c r="BK21" s="3">
        <v>5</v>
      </c>
      <c r="BM21" s="3" t="s">
        <v>14</v>
      </c>
      <c r="BN21" s="3" t="s">
        <v>39</v>
      </c>
      <c r="BO21" s="3">
        <v>2</v>
      </c>
      <c r="BP21" s="3">
        <v>2</v>
      </c>
    </row>
    <row r="22" spans="1:70" x14ac:dyDescent="0.3">
      <c r="A22" s="3">
        <v>24</v>
      </c>
      <c r="B22" s="3" t="s">
        <v>34</v>
      </c>
      <c r="C22" s="3" t="s">
        <v>117</v>
      </c>
      <c r="D22" s="3" t="s">
        <v>10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 t="s">
        <v>44</v>
      </c>
      <c r="U22" s="3">
        <v>4</v>
      </c>
      <c r="V22" s="3">
        <v>4</v>
      </c>
      <c r="W22" s="3" t="s">
        <v>44</v>
      </c>
      <c r="X22" s="3">
        <v>6</v>
      </c>
      <c r="Y22" s="3">
        <v>6</v>
      </c>
      <c r="Z22" s="3" t="s">
        <v>44</v>
      </c>
      <c r="AA22" s="3">
        <v>4</v>
      </c>
      <c r="AB22" s="3">
        <v>4</v>
      </c>
      <c r="AC22" s="3"/>
      <c r="AD22" s="3"/>
      <c r="AE22" s="3"/>
      <c r="AF22" s="3"/>
      <c r="AG22" s="3"/>
      <c r="AH22" s="3"/>
      <c r="AI22" s="3">
        <f t="shared" si="0"/>
        <v>28</v>
      </c>
      <c r="AJ22" s="7"/>
      <c r="AK22" s="7"/>
      <c r="AL22" s="3" t="s">
        <v>248</v>
      </c>
      <c r="AM22" s="71">
        <v>12</v>
      </c>
      <c r="AN22" s="3" t="s">
        <v>243</v>
      </c>
      <c r="AO22" s="8">
        <v>0</v>
      </c>
      <c r="AP22" s="120">
        <f t="shared" si="4"/>
        <v>40</v>
      </c>
      <c r="AQ22" s="7">
        <f t="shared" si="3"/>
        <v>0</v>
      </c>
      <c r="AS22" s="3" t="s">
        <v>16</v>
      </c>
      <c r="AT22" s="3" t="s">
        <v>40</v>
      </c>
      <c r="AU22" s="3">
        <v>5</v>
      </c>
      <c r="AV22" s="3">
        <v>5</v>
      </c>
      <c r="AX22" s="3" t="s">
        <v>21</v>
      </c>
      <c r="AY22" s="3" t="s">
        <v>26</v>
      </c>
      <c r="AZ22" s="3"/>
      <c r="BA22" s="3">
        <v>3</v>
      </c>
      <c r="BC22" s="3" t="s">
        <v>17</v>
      </c>
      <c r="BD22" s="3" t="s">
        <v>40</v>
      </c>
      <c r="BE22" s="3">
        <v>2</v>
      </c>
      <c r="BF22" s="3">
        <v>2</v>
      </c>
      <c r="BH22" s="3" t="s">
        <v>17</v>
      </c>
      <c r="BI22" s="3" t="s">
        <v>40</v>
      </c>
      <c r="BJ22" s="3">
        <v>6</v>
      </c>
      <c r="BK22" s="3">
        <v>6</v>
      </c>
      <c r="BM22" s="3" t="s">
        <v>17</v>
      </c>
      <c r="BN22" s="3" t="s">
        <v>40</v>
      </c>
      <c r="BO22" s="3">
        <v>6</v>
      </c>
      <c r="BP22" s="3">
        <v>6</v>
      </c>
    </row>
    <row r="23" spans="1:70" x14ac:dyDescent="0.3">
      <c r="A23" s="3">
        <v>7</v>
      </c>
      <c r="B23" s="3" t="s">
        <v>14</v>
      </c>
      <c r="C23" s="3" t="s">
        <v>119</v>
      </c>
      <c r="D23" s="3" t="s">
        <v>10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 t="s">
        <v>44</v>
      </c>
      <c r="U23" s="3"/>
      <c r="V23" s="3">
        <v>2</v>
      </c>
      <c r="W23" s="3"/>
      <c r="X23" s="3"/>
      <c r="Y23" s="3"/>
      <c r="Z23" s="3" t="s">
        <v>39</v>
      </c>
      <c r="AA23" s="3">
        <v>6</v>
      </c>
      <c r="AB23" s="3">
        <v>6</v>
      </c>
      <c r="AC23" s="3" t="s">
        <v>39</v>
      </c>
      <c r="AD23" s="3">
        <v>5</v>
      </c>
      <c r="AE23" s="3">
        <v>5</v>
      </c>
      <c r="AF23" s="3" t="s">
        <v>39</v>
      </c>
      <c r="AG23" s="3">
        <v>2</v>
      </c>
      <c r="AH23" s="3">
        <v>2</v>
      </c>
      <c r="AI23" s="3">
        <f t="shared" si="0"/>
        <v>28</v>
      </c>
      <c r="AJ23" s="7"/>
      <c r="AK23" s="7"/>
      <c r="AL23" s="3" t="s">
        <v>248</v>
      </c>
      <c r="AM23" s="71">
        <v>8</v>
      </c>
      <c r="AN23" s="3" t="s">
        <v>243</v>
      </c>
      <c r="AO23" s="8">
        <v>4</v>
      </c>
      <c r="AP23" s="120">
        <f t="shared" si="4"/>
        <v>40</v>
      </c>
      <c r="AQ23" s="7">
        <f t="shared" si="3"/>
        <v>0</v>
      </c>
      <c r="AS23" s="3" t="s">
        <v>227</v>
      </c>
      <c r="AT23" s="3" t="s">
        <v>26</v>
      </c>
      <c r="AU23" s="3">
        <v>3</v>
      </c>
      <c r="AV23" s="3">
        <v>3</v>
      </c>
      <c r="AX23" s="3" t="s">
        <v>227</v>
      </c>
      <c r="AY23" s="3" t="s">
        <v>26</v>
      </c>
      <c r="AZ23" s="3">
        <v>3</v>
      </c>
      <c r="BA23" s="3"/>
      <c r="BC23" s="3" t="s">
        <v>227</v>
      </c>
      <c r="BD23" s="3" t="s">
        <v>26</v>
      </c>
      <c r="BE23" s="3">
        <v>3</v>
      </c>
      <c r="BF23" s="3">
        <v>3</v>
      </c>
      <c r="BH23" s="3" t="s">
        <v>30</v>
      </c>
      <c r="BI23" s="3" t="s">
        <v>43</v>
      </c>
      <c r="BJ23" s="3">
        <v>2</v>
      </c>
      <c r="BK23" s="3">
        <v>2</v>
      </c>
      <c r="BM23" s="3" t="s">
        <v>30</v>
      </c>
      <c r="BN23" s="3" t="s">
        <v>42</v>
      </c>
      <c r="BO23" s="3">
        <v>4</v>
      </c>
      <c r="BP23" s="3">
        <v>4</v>
      </c>
      <c r="BQ23" s="18"/>
    </row>
    <row r="24" spans="1:70" x14ac:dyDescent="0.3">
      <c r="A24" s="3">
        <v>5</v>
      </c>
      <c r="B24" s="3" t="s">
        <v>12</v>
      </c>
      <c r="C24" s="3"/>
      <c r="D24" s="3" t="s">
        <v>10</v>
      </c>
      <c r="E24" s="3"/>
      <c r="F24" s="3"/>
      <c r="G24" s="3"/>
      <c r="H24" s="3"/>
      <c r="I24" s="3"/>
      <c r="J24" s="3"/>
      <c r="K24" s="3"/>
      <c r="L24" s="3"/>
      <c r="M24" s="3"/>
      <c r="N24" s="3" t="s">
        <v>39</v>
      </c>
      <c r="O24" s="3">
        <v>7</v>
      </c>
      <c r="P24" s="3">
        <v>7</v>
      </c>
      <c r="Q24" s="3" t="s">
        <v>39</v>
      </c>
      <c r="R24" s="3">
        <v>7</v>
      </c>
      <c r="S24" s="3">
        <v>7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28</v>
      </c>
      <c r="AJ24" s="7"/>
      <c r="AK24" s="7"/>
      <c r="AL24" s="3" t="s">
        <v>248</v>
      </c>
      <c r="AM24" s="71">
        <v>7</v>
      </c>
      <c r="AN24" s="54" t="s">
        <v>252</v>
      </c>
      <c r="AO24" s="8">
        <v>5</v>
      </c>
      <c r="AP24" s="120">
        <f t="shared" si="4"/>
        <v>40</v>
      </c>
      <c r="AQ24" s="7">
        <f t="shared" si="3"/>
        <v>0</v>
      </c>
      <c r="AS24" s="3" t="s">
        <v>31</v>
      </c>
      <c r="AT24" s="3" t="s">
        <v>38</v>
      </c>
      <c r="AU24" s="3">
        <v>7</v>
      </c>
      <c r="AV24" s="3">
        <v>7</v>
      </c>
      <c r="AX24" s="3" t="s">
        <v>30</v>
      </c>
      <c r="AY24" s="3" t="s">
        <v>38</v>
      </c>
      <c r="AZ24" s="3">
        <v>4</v>
      </c>
      <c r="BA24" s="3">
        <v>4</v>
      </c>
      <c r="BC24" s="3" t="s">
        <v>30</v>
      </c>
      <c r="BD24" s="3" t="s">
        <v>38</v>
      </c>
      <c r="BE24" s="3">
        <v>3</v>
      </c>
      <c r="BF24" s="3">
        <v>3</v>
      </c>
      <c r="BH24" s="4" t="s">
        <v>5</v>
      </c>
      <c r="BI24" s="3" t="s">
        <v>38</v>
      </c>
      <c r="BJ24" s="3">
        <v>2</v>
      </c>
      <c r="BK24" s="3">
        <v>2</v>
      </c>
      <c r="BM24" s="4" t="s">
        <v>5</v>
      </c>
      <c r="BN24" s="3" t="s">
        <v>38</v>
      </c>
      <c r="BO24" s="3">
        <v>2</v>
      </c>
      <c r="BP24" s="3">
        <v>2</v>
      </c>
      <c r="BQ24" s="18"/>
    </row>
    <row r="25" spans="1:70" x14ac:dyDescent="0.3">
      <c r="A25" s="3">
        <v>14</v>
      </c>
      <c r="B25" s="3" t="s">
        <v>227</v>
      </c>
      <c r="C25" s="3" t="s">
        <v>124</v>
      </c>
      <c r="D25" s="3" t="s">
        <v>26</v>
      </c>
      <c r="E25" s="3"/>
      <c r="F25" s="3"/>
      <c r="G25" s="3"/>
      <c r="H25" s="3"/>
      <c r="I25" s="3"/>
      <c r="J25" s="3"/>
      <c r="K25" s="3"/>
      <c r="L25" s="3"/>
      <c r="M25" s="3"/>
      <c r="N25" s="3" t="s">
        <v>26</v>
      </c>
      <c r="O25" s="3"/>
      <c r="P25" s="3">
        <v>4</v>
      </c>
      <c r="Q25" s="3" t="s">
        <v>26</v>
      </c>
      <c r="R25" s="3">
        <v>4</v>
      </c>
      <c r="S25" s="3">
        <v>4</v>
      </c>
      <c r="T25" s="3" t="s">
        <v>26</v>
      </c>
      <c r="U25" s="3">
        <v>3</v>
      </c>
      <c r="V25" s="3">
        <v>3</v>
      </c>
      <c r="W25" s="3" t="s">
        <v>26</v>
      </c>
      <c r="X25" s="3">
        <v>3</v>
      </c>
      <c r="Y25" s="3"/>
      <c r="Z25" s="3" t="s">
        <v>26</v>
      </c>
      <c r="AA25" s="3">
        <v>3</v>
      </c>
      <c r="AB25" s="3">
        <v>3</v>
      </c>
      <c r="AC25" s="3"/>
      <c r="AD25" s="3"/>
      <c r="AE25" s="3"/>
      <c r="AF25" s="3"/>
      <c r="AG25" s="3"/>
      <c r="AH25" s="3"/>
      <c r="AI25" s="3">
        <f t="shared" si="0"/>
        <v>27</v>
      </c>
      <c r="AJ25" s="7"/>
      <c r="AK25" s="7"/>
      <c r="AL25" s="3" t="s">
        <v>248</v>
      </c>
      <c r="AM25" s="71">
        <v>12</v>
      </c>
      <c r="AN25" s="3" t="s">
        <v>243</v>
      </c>
      <c r="AO25" s="8">
        <v>1</v>
      </c>
      <c r="AP25" s="120">
        <f t="shared" si="4"/>
        <v>40</v>
      </c>
      <c r="AQ25" s="7">
        <f t="shared" si="3"/>
        <v>0</v>
      </c>
      <c r="AS25" s="3" t="s">
        <v>28</v>
      </c>
      <c r="AT25" s="3" t="s">
        <v>37</v>
      </c>
      <c r="AU25" s="3">
        <v>2</v>
      </c>
      <c r="AV25" s="3">
        <v>2</v>
      </c>
      <c r="AX25" s="3" t="s">
        <v>29</v>
      </c>
      <c r="AY25" s="3" t="s">
        <v>38</v>
      </c>
      <c r="AZ25" s="3">
        <v>3</v>
      </c>
      <c r="BA25" s="3">
        <v>3</v>
      </c>
      <c r="BC25" s="3" t="s">
        <v>29</v>
      </c>
      <c r="BD25" s="3" t="s">
        <v>38</v>
      </c>
      <c r="BE25" s="3">
        <v>4</v>
      </c>
      <c r="BF25" s="3">
        <v>4</v>
      </c>
      <c r="BH25" s="3" t="s">
        <v>29</v>
      </c>
      <c r="BI25" s="3" t="s">
        <v>38</v>
      </c>
      <c r="BJ25" s="3">
        <v>3</v>
      </c>
      <c r="BK25" s="3">
        <v>3</v>
      </c>
      <c r="BM25" s="3" t="s">
        <v>29</v>
      </c>
      <c r="BN25" s="3" t="s">
        <v>42</v>
      </c>
      <c r="BO25" s="3">
        <v>3</v>
      </c>
      <c r="BP25" s="3">
        <v>3</v>
      </c>
      <c r="BQ25" s="18"/>
    </row>
    <row r="26" spans="1:70" x14ac:dyDescent="0.3">
      <c r="A26" s="3">
        <v>9</v>
      </c>
      <c r="B26" s="3" t="s">
        <v>16</v>
      </c>
      <c r="C26" s="3">
        <v>6</v>
      </c>
      <c r="D26" s="3" t="s">
        <v>18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 t="s">
        <v>40</v>
      </c>
      <c r="U26" s="3">
        <v>5</v>
      </c>
      <c r="V26" s="3">
        <v>5</v>
      </c>
      <c r="W26" s="3" t="s">
        <v>40</v>
      </c>
      <c r="X26" s="3">
        <v>5</v>
      </c>
      <c r="Y26" s="3">
        <v>5</v>
      </c>
      <c r="Z26" s="3" t="s">
        <v>40</v>
      </c>
      <c r="AA26" s="3">
        <v>3</v>
      </c>
      <c r="AB26" s="3">
        <v>3</v>
      </c>
      <c r="AC26" s="3"/>
      <c r="AD26" s="3"/>
      <c r="AE26" s="3"/>
      <c r="AF26" s="3"/>
      <c r="AG26" s="3"/>
      <c r="AH26" s="3"/>
      <c r="AI26" s="3">
        <f t="shared" si="0"/>
        <v>26</v>
      </c>
      <c r="AJ26" s="7"/>
      <c r="AK26" s="7"/>
      <c r="AL26" s="3" t="s">
        <v>248</v>
      </c>
      <c r="AM26" s="71">
        <v>8</v>
      </c>
      <c r="AN26" s="3" t="s">
        <v>251</v>
      </c>
      <c r="AO26" s="8">
        <v>6</v>
      </c>
      <c r="AP26" s="120">
        <f t="shared" si="4"/>
        <v>40</v>
      </c>
      <c r="AQ26" s="7">
        <f t="shared" si="3"/>
        <v>0</v>
      </c>
      <c r="AS26" s="3" t="s">
        <v>27</v>
      </c>
      <c r="AT26" s="3" t="s">
        <v>37</v>
      </c>
      <c r="AU26" s="3">
        <v>4</v>
      </c>
      <c r="AV26" s="3">
        <v>4</v>
      </c>
      <c r="AX26" s="3" t="s">
        <v>28</v>
      </c>
      <c r="AY26" s="3" t="s">
        <v>37</v>
      </c>
      <c r="AZ26" s="3">
        <v>2</v>
      </c>
      <c r="BA26" s="3">
        <v>2</v>
      </c>
      <c r="BC26" s="3" t="s">
        <v>28</v>
      </c>
      <c r="BD26" s="3" t="s">
        <v>37</v>
      </c>
      <c r="BE26" s="3">
        <v>2</v>
      </c>
      <c r="BF26" s="3">
        <v>2</v>
      </c>
      <c r="BH26" s="4" t="s">
        <v>6</v>
      </c>
      <c r="BI26" s="3" t="s">
        <v>37</v>
      </c>
      <c r="BJ26" s="3">
        <v>3</v>
      </c>
      <c r="BK26" s="3">
        <v>3</v>
      </c>
      <c r="BM26" s="4" t="s">
        <v>6</v>
      </c>
      <c r="BN26" s="3" t="s">
        <v>37</v>
      </c>
      <c r="BO26" s="3">
        <v>5</v>
      </c>
      <c r="BP26" s="3">
        <v>5</v>
      </c>
      <c r="BQ26" s="18"/>
    </row>
    <row r="27" spans="1:70" s="18" customFormat="1" x14ac:dyDescent="0.3">
      <c r="A27" s="3">
        <v>8</v>
      </c>
      <c r="B27" s="3" t="s">
        <v>15</v>
      </c>
      <c r="C27" s="3" t="s">
        <v>110</v>
      </c>
      <c r="D27" s="3" t="s">
        <v>18</v>
      </c>
      <c r="E27" s="3"/>
      <c r="F27" s="3"/>
      <c r="G27" s="3"/>
      <c r="H27" s="3"/>
      <c r="I27" s="3"/>
      <c r="J27" s="3"/>
      <c r="K27" s="3" t="s">
        <v>40</v>
      </c>
      <c r="L27" s="3"/>
      <c r="M27" s="3">
        <v>6</v>
      </c>
      <c r="N27" s="3" t="s">
        <v>40</v>
      </c>
      <c r="O27" s="3">
        <v>6</v>
      </c>
      <c r="P27" s="3">
        <v>6</v>
      </c>
      <c r="Q27" s="3" t="s">
        <v>40</v>
      </c>
      <c r="R27" s="3">
        <v>6</v>
      </c>
      <c r="S27" s="3">
        <v>6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30</v>
      </c>
      <c r="AJ27" s="7"/>
      <c r="AK27" s="7"/>
      <c r="AL27" s="3" t="s">
        <v>248</v>
      </c>
      <c r="AM27" s="71">
        <v>8</v>
      </c>
      <c r="AN27" s="3" t="s">
        <v>243</v>
      </c>
      <c r="AO27" s="8">
        <v>2</v>
      </c>
      <c r="AP27" s="120">
        <f t="shared" si="4"/>
        <v>40</v>
      </c>
      <c r="AQ27" s="7">
        <f t="shared" si="3"/>
        <v>0</v>
      </c>
      <c r="AS27" s="3" t="s">
        <v>34</v>
      </c>
      <c r="AT27" s="3" t="s">
        <v>44</v>
      </c>
      <c r="AU27" s="3">
        <v>4</v>
      </c>
      <c r="AV27" s="3">
        <v>4</v>
      </c>
      <c r="AX27" s="3" t="s">
        <v>27</v>
      </c>
      <c r="AY27" s="3" t="s">
        <v>37</v>
      </c>
      <c r="AZ27" s="3">
        <v>4</v>
      </c>
      <c r="BA27" s="3">
        <v>4</v>
      </c>
      <c r="BB27"/>
      <c r="BC27" s="3" t="s">
        <v>27</v>
      </c>
      <c r="BD27" s="3" t="s">
        <v>37</v>
      </c>
      <c r="BE27" s="3">
        <v>4</v>
      </c>
      <c r="BF27" s="3">
        <v>4</v>
      </c>
      <c r="BH27" s="3" t="s">
        <v>28</v>
      </c>
      <c r="BI27" s="3" t="s">
        <v>37</v>
      </c>
      <c r="BJ27" s="3">
        <v>2</v>
      </c>
      <c r="BK27" s="3">
        <v>2</v>
      </c>
      <c r="BM27" s="3" t="s">
        <v>35</v>
      </c>
      <c r="BN27" s="3" t="s">
        <v>44</v>
      </c>
      <c r="BO27" s="3">
        <v>7</v>
      </c>
      <c r="BP27" s="3">
        <v>7</v>
      </c>
      <c r="BQ27"/>
    </row>
    <row r="28" spans="1:70" s="18" customFormat="1" x14ac:dyDescent="0.3">
      <c r="A28" s="3">
        <v>10</v>
      </c>
      <c r="B28" s="3" t="s">
        <v>17</v>
      </c>
      <c r="C28" s="3" t="s">
        <v>120</v>
      </c>
      <c r="D28" s="3" t="s">
        <v>18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 t="s">
        <v>40</v>
      </c>
      <c r="AA28" s="3">
        <v>2</v>
      </c>
      <c r="AB28" s="3">
        <v>2</v>
      </c>
      <c r="AC28" s="3" t="s">
        <v>40</v>
      </c>
      <c r="AD28" s="3">
        <v>6</v>
      </c>
      <c r="AE28" s="3">
        <v>6</v>
      </c>
      <c r="AF28" s="3" t="s">
        <v>40</v>
      </c>
      <c r="AG28" s="3">
        <v>6</v>
      </c>
      <c r="AH28" s="3">
        <v>6</v>
      </c>
      <c r="AI28" s="3">
        <f t="shared" si="0"/>
        <v>28</v>
      </c>
      <c r="AJ28" s="8"/>
      <c r="AK28" s="8"/>
      <c r="AL28" s="3" t="s">
        <v>248</v>
      </c>
      <c r="AM28" s="71">
        <v>10</v>
      </c>
      <c r="AN28" s="3" t="s">
        <v>243</v>
      </c>
      <c r="AO28" s="8">
        <v>2</v>
      </c>
      <c r="AP28" s="120">
        <f t="shared" si="4"/>
        <v>40</v>
      </c>
      <c r="AQ28" s="7">
        <f t="shared" si="3"/>
        <v>0</v>
      </c>
      <c r="AS28" s="3" t="s">
        <v>14</v>
      </c>
      <c r="AT28" s="3" t="s">
        <v>44</v>
      </c>
      <c r="AU28" s="3"/>
      <c r="AV28" s="3">
        <v>2</v>
      </c>
      <c r="AX28" s="3" t="s">
        <v>34</v>
      </c>
      <c r="AY28" s="3" t="s">
        <v>44</v>
      </c>
      <c r="AZ28" s="3">
        <v>6</v>
      </c>
      <c r="BA28" s="3">
        <v>6</v>
      </c>
      <c r="BC28" s="3" t="s">
        <v>34</v>
      </c>
      <c r="BD28" s="3" t="s">
        <v>44</v>
      </c>
      <c r="BE28" s="3">
        <v>4</v>
      </c>
      <c r="BF28" s="3">
        <v>4</v>
      </c>
      <c r="BH28" s="3" t="s">
        <v>27</v>
      </c>
      <c r="BI28" s="3" t="s">
        <v>37</v>
      </c>
      <c r="BJ28" s="3">
        <v>2</v>
      </c>
      <c r="BK28" s="3">
        <v>2</v>
      </c>
      <c r="BM28" s="5" t="s">
        <v>58</v>
      </c>
      <c r="BN28" s="5" t="s">
        <v>60</v>
      </c>
      <c r="BO28" s="5">
        <v>1</v>
      </c>
      <c r="BP28" s="5">
        <v>1</v>
      </c>
      <c r="BQ28"/>
    </row>
    <row r="29" spans="1:70" s="18" customFormat="1" x14ac:dyDescent="0.3">
      <c r="A29" s="3">
        <v>18</v>
      </c>
      <c r="B29" s="3" t="s">
        <v>28</v>
      </c>
      <c r="C29" s="3">
        <v>5</v>
      </c>
      <c r="D29" s="3" t="s">
        <v>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 t="s">
        <v>25</v>
      </c>
      <c r="R29" s="3">
        <v>6</v>
      </c>
      <c r="S29" s="3">
        <v>6</v>
      </c>
      <c r="T29" s="3" t="s">
        <v>37</v>
      </c>
      <c r="U29" s="3">
        <v>2</v>
      </c>
      <c r="V29" s="3">
        <v>2</v>
      </c>
      <c r="W29" s="3" t="s">
        <v>37</v>
      </c>
      <c r="X29" s="3">
        <v>2</v>
      </c>
      <c r="Y29" s="3">
        <v>2</v>
      </c>
      <c r="Z29" s="3" t="s">
        <v>37</v>
      </c>
      <c r="AA29" s="3">
        <v>2</v>
      </c>
      <c r="AB29" s="3">
        <v>2</v>
      </c>
      <c r="AC29" s="3" t="s">
        <v>37</v>
      </c>
      <c r="AD29" s="3">
        <v>2</v>
      </c>
      <c r="AE29" s="3">
        <v>2</v>
      </c>
      <c r="AF29" s="3"/>
      <c r="AG29" s="3"/>
      <c r="AH29" s="3"/>
      <c r="AI29" s="3">
        <f t="shared" si="0"/>
        <v>28</v>
      </c>
      <c r="AJ29" s="7"/>
      <c r="AK29" s="7"/>
      <c r="AL29" s="3" t="s">
        <v>248</v>
      </c>
      <c r="AM29" s="71">
        <v>7</v>
      </c>
      <c r="AN29" s="3" t="s">
        <v>243</v>
      </c>
      <c r="AO29" s="8">
        <v>5</v>
      </c>
      <c r="AP29" s="120">
        <f t="shared" si="4"/>
        <v>40</v>
      </c>
      <c r="AQ29" s="7">
        <f t="shared" si="3"/>
        <v>0</v>
      </c>
      <c r="AS29" s="5" t="s">
        <v>64</v>
      </c>
      <c r="AT29" s="5" t="s">
        <v>65</v>
      </c>
      <c r="AU29" s="5">
        <v>1</v>
      </c>
      <c r="AV29" s="5">
        <v>1</v>
      </c>
      <c r="AX29" s="5" t="s">
        <v>64</v>
      </c>
      <c r="AY29" s="5" t="s">
        <v>65</v>
      </c>
      <c r="AZ29" s="5">
        <v>1</v>
      </c>
      <c r="BA29" s="5">
        <v>1</v>
      </c>
      <c r="BC29" s="3" t="s">
        <v>13</v>
      </c>
      <c r="BD29" s="3" t="s">
        <v>44</v>
      </c>
      <c r="BE29" s="3">
        <v>2</v>
      </c>
      <c r="BF29" s="3">
        <v>2</v>
      </c>
      <c r="BH29" s="3" t="s">
        <v>35</v>
      </c>
      <c r="BI29" s="3" t="s">
        <v>44</v>
      </c>
      <c r="BJ29" s="3">
        <v>7</v>
      </c>
      <c r="BK29" s="3">
        <v>7</v>
      </c>
      <c r="BM29" s="5" t="s">
        <v>106</v>
      </c>
      <c r="BN29" s="5" t="s">
        <v>61</v>
      </c>
      <c r="BO29" s="5">
        <v>1</v>
      </c>
      <c r="BP29" s="5">
        <v>1</v>
      </c>
      <c r="BQ29"/>
    </row>
    <row r="30" spans="1:70" s="18" customFormat="1" x14ac:dyDescent="0.3">
      <c r="A30" s="3">
        <v>20</v>
      </c>
      <c r="B30" s="3" t="s">
        <v>31</v>
      </c>
      <c r="C30" s="3">
        <v>5</v>
      </c>
      <c r="D30" s="3" t="s">
        <v>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 t="s">
        <v>38</v>
      </c>
      <c r="R30" s="3">
        <v>7</v>
      </c>
      <c r="S30" s="3">
        <v>7</v>
      </c>
      <c r="T30" s="3" t="s">
        <v>38</v>
      </c>
      <c r="U30" s="3">
        <v>7</v>
      </c>
      <c r="V30" s="3">
        <v>7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>
        <f t="shared" si="0"/>
        <v>28</v>
      </c>
      <c r="AJ30" s="7"/>
      <c r="AK30" s="7"/>
      <c r="AL30" s="3" t="s">
        <v>248</v>
      </c>
      <c r="AM30" s="71">
        <v>12</v>
      </c>
      <c r="AN30" s="3" t="s">
        <v>243</v>
      </c>
      <c r="AO30" s="8">
        <v>0</v>
      </c>
      <c r="AP30" s="120">
        <f t="shared" si="4"/>
        <v>40</v>
      </c>
      <c r="AQ30" s="7">
        <f t="shared" si="3"/>
        <v>0</v>
      </c>
      <c r="AS30" s="5" t="s">
        <v>58</v>
      </c>
      <c r="AT30" s="5" t="s">
        <v>60</v>
      </c>
      <c r="AU30" s="5">
        <v>1</v>
      </c>
      <c r="AV30" s="5">
        <v>1</v>
      </c>
      <c r="AX30" s="5" t="s">
        <v>58</v>
      </c>
      <c r="AY30" s="5" t="s">
        <v>60</v>
      </c>
      <c r="AZ30" s="5">
        <v>1</v>
      </c>
      <c r="BA30" s="5">
        <v>1</v>
      </c>
      <c r="BC30" s="5" t="s">
        <v>64</v>
      </c>
      <c r="BD30" s="5" t="s">
        <v>65</v>
      </c>
      <c r="BE30" s="5">
        <v>1</v>
      </c>
      <c r="BF30" s="5">
        <v>1</v>
      </c>
      <c r="BH30" s="5" t="s">
        <v>58</v>
      </c>
      <c r="BI30" s="5" t="s">
        <v>60</v>
      </c>
      <c r="BJ30" s="5">
        <v>1</v>
      </c>
      <c r="BK30" s="5">
        <v>1</v>
      </c>
      <c r="BM30" s="54" t="s">
        <v>62</v>
      </c>
      <c r="BN30" s="54" t="s">
        <v>63</v>
      </c>
      <c r="BO30" s="54">
        <v>4</v>
      </c>
      <c r="BP30" s="54">
        <v>4</v>
      </c>
      <c r="BQ30"/>
      <c r="BR30"/>
    </row>
    <row r="31" spans="1:70" s="18" customFormat="1" x14ac:dyDescent="0.3">
      <c r="A31" s="3">
        <v>23</v>
      </c>
      <c r="B31" s="3" t="s">
        <v>30</v>
      </c>
      <c r="C31" s="3">
        <v>10</v>
      </c>
      <c r="D31" s="3" t="s">
        <v>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 t="s">
        <v>38</v>
      </c>
      <c r="X31" s="3">
        <v>4</v>
      </c>
      <c r="Y31" s="3">
        <v>4</v>
      </c>
      <c r="Z31" s="3" t="s">
        <v>38</v>
      </c>
      <c r="AA31" s="3">
        <v>3</v>
      </c>
      <c r="AB31" s="3">
        <v>3</v>
      </c>
      <c r="AC31" s="3" t="s">
        <v>43</v>
      </c>
      <c r="AD31" s="3">
        <v>2</v>
      </c>
      <c r="AE31" s="3">
        <v>2</v>
      </c>
      <c r="AF31" s="3" t="s">
        <v>42</v>
      </c>
      <c r="AG31" s="3">
        <v>4</v>
      </c>
      <c r="AH31" s="3">
        <v>4</v>
      </c>
      <c r="AI31" s="3">
        <f t="shared" si="0"/>
        <v>26</v>
      </c>
      <c r="AJ31" s="7"/>
      <c r="AK31" s="7"/>
      <c r="AL31" s="3" t="s">
        <v>248</v>
      </c>
      <c r="AM31" s="71">
        <v>12</v>
      </c>
      <c r="AN31" s="3" t="s">
        <v>243</v>
      </c>
      <c r="AO31" s="8">
        <v>2</v>
      </c>
      <c r="AP31" s="120">
        <f t="shared" si="4"/>
        <v>40</v>
      </c>
      <c r="AQ31" s="7">
        <f t="shared" si="3"/>
        <v>0</v>
      </c>
      <c r="AS31" s="5" t="s">
        <v>106</v>
      </c>
      <c r="AT31" s="5" t="s">
        <v>61</v>
      </c>
      <c r="AU31" s="5">
        <v>1</v>
      </c>
      <c r="AV31" s="5">
        <v>1</v>
      </c>
      <c r="AW31"/>
      <c r="AX31" s="5" t="s">
        <v>106</v>
      </c>
      <c r="AY31" s="5" t="s">
        <v>61</v>
      </c>
      <c r="AZ31" s="5">
        <v>1</v>
      </c>
      <c r="BA31" s="5">
        <v>1</v>
      </c>
      <c r="BB31"/>
      <c r="BC31" s="5" t="s">
        <v>58</v>
      </c>
      <c r="BD31" s="5" t="s">
        <v>60</v>
      </c>
      <c r="BE31" s="5">
        <v>1</v>
      </c>
      <c r="BF31" s="5">
        <v>1</v>
      </c>
      <c r="BH31" s="5" t="s">
        <v>106</v>
      </c>
      <c r="BI31" s="5" t="s">
        <v>61</v>
      </c>
      <c r="BJ31" s="5">
        <v>1</v>
      </c>
      <c r="BK31" s="5">
        <v>1</v>
      </c>
      <c r="BM31" s="7"/>
      <c r="BN31" s="7"/>
      <c r="BO31" s="7"/>
      <c r="BP31" s="7"/>
      <c r="BQ31"/>
      <c r="BR31"/>
    </row>
    <row r="32" spans="1:70" s="18" customFormat="1" x14ac:dyDescent="0.3">
      <c r="A32" s="3">
        <v>21</v>
      </c>
      <c r="B32" s="3" t="s">
        <v>32</v>
      </c>
      <c r="C32" s="3" t="s">
        <v>109</v>
      </c>
      <c r="D32" s="3" t="s">
        <v>9</v>
      </c>
      <c r="E32" s="3"/>
      <c r="F32" s="3"/>
      <c r="G32" s="3"/>
      <c r="H32" s="3"/>
      <c r="I32" s="3"/>
      <c r="J32" s="3"/>
      <c r="K32" s="3" t="s">
        <v>38</v>
      </c>
      <c r="L32" s="3">
        <v>7</v>
      </c>
      <c r="M32" s="3">
        <v>7</v>
      </c>
      <c r="N32" s="3" t="s">
        <v>38</v>
      </c>
      <c r="O32" s="3">
        <v>7</v>
      </c>
      <c r="P32" s="3">
        <v>7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>
        <f t="shared" si="0"/>
        <v>28</v>
      </c>
      <c r="AJ32" s="7"/>
      <c r="AK32" s="7"/>
      <c r="AL32" s="3" t="s">
        <v>248</v>
      </c>
      <c r="AM32" s="71">
        <v>10</v>
      </c>
      <c r="AN32" s="3" t="s">
        <v>243</v>
      </c>
      <c r="AO32" s="8">
        <v>2</v>
      </c>
      <c r="AP32" s="120">
        <f t="shared" si="4"/>
        <v>40</v>
      </c>
      <c r="AQ32" s="7">
        <f t="shared" si="3"/>
        <v>0</v>
      </c>
      <c r="AS32" s="5" t="s">
        <v>196</v>
      </c>
      <c r="AT32" s="5" t="s">
        <v>171</v>
      </c>
      <c r="AU32" s="5">
        <v>1</v>
      </c>
      <c r="AV32" s="5">
        <v>1</v>
      </c>
      <c r="AX32" s="5" t="s">
        <v>196</v>
      </c>
      <c r="AY32" s="5" t="s">
        <v>171</v>
      </c>
      <c r="AZ32" s="5">
        <v>1</v>
      </c>
      <c r="BA32" s="5">
        <v>1</v>
      </c>
      <c r="BB32"/>
      <c r="BC32" s="5" t="s">
        <v>106</v>
      </c>
      <c r="BD32" s="5" t="s">
        <v>61</v>
      </c>
      <c r="BE32" s="5">
        <v>1</v>
      </c>
      <c r="BF32" s="5">
        <v>1</v>
      </c>
      <c r="BH32" s="54" t="s">
        <v>62</v>
      </c>
      <c r="BI32" s="54" t="s">
        <v>63</v>
      </c>
      <c r="BJ32" s="54">
        <v>4</v>
      </c>
      <c r="BK32" s="54">
        <v>4</v>
      </c>
      <c r="BL32"/>
      <c r="BM32" s="8"/>
      <c r="BN32" s="8"/>
      <c r="BO32" s="8"/>
      <c r="BP32" s="8"/>
      <c r="BR32"/>
    </row>
    <row r="33" spans="1:70" s="18" customFormat="1" x14ac:dyDescent="0.3">
      <c r="A33" s="3">
        <v>22</v>
      </c>
      <c r="B33" s="3" t="s">
        <v>29</v>
      </c>
      <c r="C33" s="3" t="s">
        <v>121</v>
      </c>
      <c r="D33" s="3" t="s">
        <v>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">
        <v>38</v>
      </c>
      <c r="X33" s="3">
        <v>3</v>
      </c>
      <c r="Y33" s="3">
        <v>3</v>
      </c>
      <c r="Z33" s="3" t="s">
        <v>38</v>
      </c>
      <c r="AA33" s="3">
        <v>4</v>
      </c>
      <c r="AB33" s="3">
        <v>4</v>
      </c>
      <c r="AC33" s="3" t="s">
        <v>38</v>
      </c>
      <c r="AD33" s="3">
        <v>3</v>
      </c>
      <c r="AE33" s="3">
        <v>3</v>
      </c>
      <c r="AF33" s="3" t="s">
        <v>42</v>
      </c>
      <c r="AG33" s="3">
        <v>3</v>
      </c>
      <c r="AH33" s="3">
        <v>3</v>
      </c>
      <c r="AI33" s="3">
        <f t="shared" si="0"/>
        <v>26</v>
      </c>
      <c r="AJ33" s="7"/>
      <c r="AK33" s="7"/>
      <c r="AL33" s="3" t="s">
        <v>248</v>
      </c>
      <c r="AM33" s="71">
        <v>12</v>
      </c>
      <c r="AN33" s="3" t="s">
        <v>243</v>
      </c>
      <c r="AO33" s="8">
        <v>2</v>
      </c>
      <c r="AP33" s="120">
        <f t="shared" si="4"/>
        <v>40</v>
      </c>
      <c r="AQ33" s="7">
        <f t="shared" si="3"/>
        <v>0</v>
      </c>
      <c r="AS33" s="5"/>
      <c r="AT33" s="5"/>
      <c r="AU33" s="5"/>
      <c r="AV33" s="5"/>
      <c r="AX33" s="5"/>
      <c r="AY33" s="5"/>
      <c r="AZ33" s="5"/>
      <c r="BA33" s="5"/>
      <c r="BB33"/>
      <c r="BC33" s="5"/>
      <c r="BD33" s="5"/>
      <c r="BE33" s="5"/>
      <c r="BF33" s="5"/>
      <c r="BH33" s="13"/>
      <c r="BI33" s="13"/>
      <c r="BJ33" s="13"/>
      <c r="BK33" s="13"/>
      <c r="BL33"/>
      <c r="BM33" s="8"/>
      <c r="BN33" s="8"/>
      <c r="BO33" s="8"/>
      <c r="BP33" s="8"/>
      <c r="BR33"/>
    </row>
    <row r="34" spans="1:70" x14ac:dyDescent="0.3">
      <c r="A34" s="3">
        <v>1</v>
      </c>
      <c r="B34" s="4" t="s">
        <v>5</v>
      </c>
      <c r="C34" s="4"/>
      <c r="D34" s="3" t="s">
        <v>9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 t="s">
        <v>287</v>
      </c>
      <c r="AD34" s="3">
        <v>3</v>
      </c>
      <c r="AE34" s="3">
        <v>3</v>
      </c>
      <c r="AF34" s="3" t="s">
        <v>287</v>
      </c>
      <c r="AG34" s="3">
        <v>3</v>
      </c>
      <c r="AH34" s="3">
        <v>3</v>
      </c>
      <c r="AI34" s="3">
        <f t="shared" si="0"/>
        <v>12</v>
      </c>
      <c r="AJ34" s="7" t="s">
        <v>229</v>
      </c>
      <c r="AK34" s="7">
        <v>6</v>
      </c>
      <c r="AL34" s="3" t="s">
        <v>248</v>
      </c>
      <c r="AM34" s="2">
        <v>6</v>
      </c>
      <c r="AN34" s="3" t="s">
        <v>242</v>
      </c>
      <c r="AO34" s="7">
        <v>16</v>
      </c>
      <c r="AP34" s="120">
        <f t="shared" si="4"/>
        <v>40</v>
      </c>
      <c r="AQ34" s="7">
        <f t="shared" si="3"/>
        <v>0</v>
      </c>
      <c r="AS34" s="54" t="s">
        <v>62</v>
      </c>
      <c r="AT34" s="54" t="s">
        <v>63</v>
      </c>
      <c r="AU34" s="54">
        <v>3</v>
      </c>
      <c r="AV34" s="54">
        <v>3</v>
      </c>
      <c r="AX34" s="54" t="s">
        <v>62</v>
      </c>
      <c r="AY34" s="54" t="s">
        <v>63</v>
      </c>
      <c r="AZ34" s="54">
        <v>3</v>
      </c>
      <c r="BA34" s="54">
        <v>3</v>
      </c>
      <c r="BC34" s="5" t="s">
        <v>196</v>
      </c>
      <c r="BD34" s="5" t="s">
        <v>171</v>
      </c>
      <c r="BE34" s="5">
        <v>1</v>
      </c>
      <c r="BF34" s="5">
        <v>1</v>
      </c>
      <c r="BH34" s="7"/>
      <c r="BI34" s="7"/>
      <c r="BJ34" s="7"/>
      <c r="BK34" s="7"/>
      <c r="BM34" s="7"/>
      <c r="BN34" s="7"/>
      <c r="BO34" s="7"/>
      <c r="BP34" s="7"/>
      <c r="BR34" s="18"/>
    </row>
    <row r="35" spans="1:70" x14ac:dyDescent="0.3">
      <c r="A35" s="3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7"/>
      <c r="AK35" s="7"/>
      <c r="AM35" s="7"/>
      <c r="AN35" s="7"/>
      <c r="AO35" s="7"/>
      <c r="AP35" s="120"/>
      <c r="AQ35" s="7"/>
      <c r="BC35" s="54" t="s">
        <v>62</v>
      </c>
      <c r="BD35" s="54" t="s">
        <v>63</v>
      </c>
      <c r="BE35" s="54">
        <v>3</v>
      </c>
      <c r="BF35" s="54">
        <v>3</v>
      </c>
      <c r="BR35" s="18"/>
    </row>
    <row r="36" spans="1:70" x14ac:dyDescent="0.3">
      <c r="A36" s="121"/>
      <c r="B36" s="122"/>
      <c r="C36" s="122"/>
      <c r="D36" s="122"/>
      <c r="E36" s="122"/>
      <c r="F36" s="122">
        <f>SUM(F4:F34)</f>
        <v>40</v>
      </c>
      <c r="G36" s="122">
        <f>SUM(G4:G34)</f>
        <v>40</v>
      </c>
      <c r="H36" s="122"/>
      <c r="I36" s="122">
        <f>SUM(I4:I34)</f>
        <v>40</v>
      </c>
      <c r="J36" s="122">
        <f>SUM(J4:J34)</f>
        <v>40</v>
      </c>
      <c r="K36" s="122"/>
      <c r="L36" s="122">
        <f>SUM(L4:L34)</f>
        <v>40</v>
      </c>
      <c r="M36" s="122">
        <f>SUM(M4:M34)</f>
        <v>40</v>
      </c>
      <c r="N36" s="122"/>
      <c r="O36" s="122">
        <f>SUM(O4:O34)</f>
        <v>40</v>
      </c>
      <c r="P36" s="122">
        <f>SUM(P4:P34)</f>
        <v>40</v>
      </c>
      <c r="Q36" s="122"/>
      <c r="R36" s="122">
        <f>SUM(R4:R34)</f>
        <v>40</v>
      </c>
      <c r="S36" s="122">
        <f>SUM(S4:S34)</f>
        <v>40</v>
      </c>
      <c r="T36" s="122"/>
      <c r="U36" s="122">
        <f>SUM(U4:U34)</f>
        <v>40</v>
      </c>
      <c r="V36" s="122">
        <f>SUM(V4:V34)</f>
        <v>40</v>
      </c>
      <c r="W36" s="122"/>
      <c r="X36" s="122">
        <f>SUM(X4:X34)</f>
        <v>40</v>
      </c>
      <c r="Y36" s="122">
        <f>SUM(Y4:Y34)</f>
        <v>40</v>
      </c>
      <c r="Z36" s="122"/>
      <c r="AA36" s="122">
        <f>SUM(AA4:AA34)</f>
        <v>40</v>
      </c>
      <c r="AB36" s="122">
        <f>SUM(AB4:AB34)</f>
        <v>40</v>
      </c>
      <c r="AC36" s="122"/>
      <c r="AD36" s="122">
        <f>SUM(AD4:AD34)</f>
        <v>40</v>
      </c>
      <c r="AE36" s="122">
        <f>SUM(AE4:AE34)</f>
        <v>40</v>
      </c>
      <c r="AF36" s="122"/>
      <c r="AG36" s="122">
        <f>SUM(AG4:AG34)</f>
        <v>40</v>
      </c>
      <c r="AH36" s="122">
        <f>SUM(AH4:AH34)</f>
        <v>40</v>
      </c>
      <c r="AI36" s="122">
        <f>SUM(AI4:AI34)</f>
        <v>800</v>
      </c>
      <c r="AJ36" s="122">
        <f t="shared" ref="AJ36:AP36" si="5">SUM(AJ4:AJ34)</f>
        <v>0</v>
      </c>
      <c r="AK36" s="122">
        <f t="shared" si="5"/>
        <v>22</v>
      </c>
      <c r="AM36" s="122"/>
      <c r="AN36" s="122">
        <f t="shared" si="5"/>
        <v>0</v>
      </c>
      <c r="AO36" s="122">
        <f t="shared" si="5"/>
        <v>152</v>
      </c>
      <c r="AP36" s="122">
        <f t="shared" si="5"/>
        <v>1166</v>
      </c>
      <c r="AQ36" s="122"/>
      <c r="AS36" s="3" t="s">
        <v>11</v>
      </c>
      <c r="AT36" s="3" t="s">
        <v>39</v>
      </c>
      <c r="AU36" s="3">
        <v>7</v>
      </c>
      <c r="AV36" s="3">
        <v>7</v>
      </c>
      <c r="BQ36" s="18"/>
      <c r="BR36" s="18"/>
    </row>
    <row r="37" spans="1:70" x14ac:dyDescent="0.3">
      <c r="M37" t="s">
        <v>279</v>
      </c>
      <c r="AI37" s="122">
        <f>SUM(F36:AH36)</f>
        <v>800</v>
      </c>
      <c r="AS37" s="3" t="s">
        <v>21</v>
      </c>
      <c r="AT37" s="3" t="s">
        <v>226</v>
      </c>
      <c r="AU37" s="3">
        <f>6+1</f>
        <v>7</v>
      </c>
      <c r="AV37" s="3">
        <f>6+1</f>
        <v>7</v>
      </c>
      <c r="BR37" s="18"/>
    </row>
    <row r="38" spans="1:70" x14ac:dyDescent="0.3">
      <c r="E38" s="2" t="s">
        <v>39</v>
      </c>
      <c r="F38" s="2">
        <v>7</v>
      </c>
      <c r="G38" s="2">
        <v>7</v>
      </c>
      <c r="H38" s="2"/>
      <c r="I38" s="2">
        <v>7</v>
      </c>
      <c r="J38" s="2">
        <v>7</v>
      </c>
      <c r="K38" s="2"/>
      <c r="L38" s="2">
        <v>7</v>
      </c>
      <c r="M38" s="2">
        <v>7</v>
      </c>
      <c r="N38" s="2"/>
      <c r="O38" s="2">
        <v>7</v>
      </c>
      <c r="P38" s="2">
        <v>7</v>
      </c>
      <c r="Q38" s="2"/>
      <c r="R38" s="2">
        <v>7</v>
      </c>
      <c r="S38" s="2">
        <v>7</v>
      </c>
      <c r="T38" s="2"/>
      <c r="U38" s="2">
        <v>6</v>
      </c>
      <c r="V38" s="2">
        <v>6</v>
      </c>
      <c r="W38" s="2"/>
      <c r="X38" s="2">
        <v>6</v>
      </c>
      <c r="Y38" s="2">
        <v>6</v>
      </c>
      <c r="Z38" s="2"/>
      <c r="AA38" s="2">
        <v>7</v>
      </c>
      <c r="AB38" s="2">
        <v>7</v>
      </c>
      <c r="AC38" s="2"/>
      <c r="AD38" s="2">
        <v>7</v>
      </c>
      <c r="AE38" s="2">
        <v>7</v>
      </c>
      <c r="AF38" s="2"/>
      <c r="AG38" s="2">
        <v>7</v>
      </c>
      <c r="AH38" s="2">
        <v>7</v>
      </c>
      <c r="AS38" s="3" t="s">
        <v>20</v>
      </c>
      <c r="AT38" s="3" t="s">
        <v>26</v>
      </c>
      <c r="AU38" s="3">
        <v>4</v>
      </c>
      <c r="AV38" s="3">
        <v>4</v>
      </c>
      <c r="BR38" s="18"/>
    </row>
    <row r="39" spans="1:70" x14ac:dyDescent="0.3">
      <c r="E39" s="2" t="s">
        <v>40</v>
      </c>
      <c r="F39" s="2">
        <v>5</v>
      </c>
      <c r="G39" s="2">
        <v>5</v>
      </c>
      <c r="H39" s="2"/>
      <c r="I39" s="2">
        <v>5</v>
      </c>
      <c r="J39" s="2">
        <v>5</v>
      </c>
      <c r="K39" s="2"/>
      <c r="L39" s="2">
        <v>5</v>
      </c>
      <c r="M39" s="2">
        <v>5</v>
      </c>
      <c r="N39" s="2"/>
      <c r="O39" s="2">
        <v>5</v>
      </c>
      <c r="P39" s="2">
        <v>5</v>
      </c>
      <c r="Q39" s="2"/>
      <c r="R39" s="2">
        <v>5</v>
      </c>
      <c r="S39" s="2">
        <v>5</v>
      </c>
      <c r="T39" s="2"/>
      <c r="U39" s="2">
        <v>5</v>
      </c>
      <c r="V39" s="2">
        <v>5</v>
      </c>
      <c r="W39" s="2"/>
      <c r="X39" s="2">
        <v>5</v>
      </c>
      <c r="Y39" s="2">
        <v>5</v>
      </c>
      <c r="Z39" s="2"/>
      <c r="AA39" s="2">
        <v>5</v>
      </c>
      <c r="AB39" s="2">
        <v>5</v>
      </c>
      <c r="AC39" s="2"/>
      <c r="AD39" s="2">
        <v>6</v>
      </c>
      <c r="AE39" s="2">
        <v>6</v>
      </c>
      <c r="AF39" s="2"/>
      <c r="AG39" s="2">
        <v>6</v>
      </c>
      <c r="AH39" s="2">
        <v>6</v>
      </c>
      <c r="AS39" s="3" t="s">
        <v>33</v>
      </c>
      <c r="AT39" s="3" t="s">
        <v>38</v>
      </c>
      <c r="AU39" s="3">
        <v>7</v>
      </c>
      <c r="AV39" s="3">
        <v>7</v>
      </c>
      <c r="BR39" s="18"/>
    </row>
    <row r="40" spans="1:70" x14ac:dyDescent="0.3">
      <c r="E40" s="2" t="s">
        <v>26</v>
      </c>
      <c r="F40" s="2">
        <v>4</v>
      </c>
      <c r="G40" s="2">
        <v>4</v>
      </c>
      <c r="H40" s="2"/>
      <c r="I40" s="2">
        <v>4</v>
      </c>
      <c r="J40" s="2">
        <v>4</v>
      </c>
      <c r="K40" s="2"/>
      <c r="L40" s="2">
        <v>4</v>
      </c>
      <c r="M40" s="2">
        <v>4</v>
      </c>
      <c r="N40" s="2"/>
      <c r="O40" s="2">
        <v>4</v>
      </c>
      <c r="P40" s="2">
        <v>4</v>
      </c>
      <c r="Q40" s="2"/>
      <c r="R40" s="2">
        <v>4</v>
      </c>
      <c r="S40" s="2">
        <v>4</v>
      </c>
      <c r="T40" s="2"/>
      <c r="U40" s="2">
        <v>3</v>
      </c>
      <c r="V40" s="2">
        <v>3</v>
      </c>
      <c r="W40" s="2"/>
      <c r="X40" s="2">
        <v>3</v>
      </c>
      <c r="Y40" s="2">
        <v>3</v>
      </c>
      <c r="Z40" s="2"/>
      <c r="AA40" s="2">
        <v>3</v>
      </c>
      <c r="AB40" s="2">
        <v>3</v>
      </c>
      <c r="AC40" s="2"/>
      <c r="AD40" s="2"/>
      <c r="AE40" s="2"/>
      <c r="AF40" s="2"/>
      <c r="AG40" s="2"/>
      <c r="AH40" s="2"/>
      <c r="AS40" s="3" t="s">
        <v>23</v>
      </c>
      <c r="AT40" s="3" t="s">
        <v>25</v>
      </c>
      <c r="AU40" s="3">
        <v>7</v>
      </c>
      <c r="AV40" s="3">
        <v>7</v>
      </c>
    </row>
    <row r="41" spans="1:70" x14ac:dyDescent="0.3">
      <c r="E41" s="2" t="s">
        <v>45</v>
      </c>
      <c r="F41" s="2">
        <v>6</v>
      </c>
      <c r="G41" s="2">
        <v>6</v>
      </c>
      <c r="H41" s="2"/>
      <c r="I41" s="2">
        <v>6</v>
      </c>
      <c r="J41" s="2">
        <v>6</v>
      </c>
      <c r="K41" s="2"/>
      <c r="L41" s="2">
        <v>7</v>
      </c>
      <c r="M41" s="2">
        <v>7</v>
      </c>
      <c r="N41" s="2"/>
      <c r="O41" s="2">
        <v>7</v>
      </c>
      <c r="P41" s="2">
        <v>7</v>
      </c>
      <c r="Q41" s="2"/>
      <c r="R41" s="2">
        <v>7</v>
      </c>
      <c r="S41" s="2">
        <v>7</v>
      </c>
      <c r="T41" s="2"/>
      <c r="U41" s="2">
        <v>7</v>
      </c>
      <c r="V41" s="2">
        <v>7</v>
      </c>
      <c r="W41" s="2"/>
      <c r="X41" s="2">
        <v>7</v>
      </c>
      <c r="Y41" s="2">
        <v>7</v>
      </c>
      <c r="Z41" s="2"/>
      <c r="AA41" s="2">
        <v>7</v>
      </c>
      <c r="AB41" s="2">
        <v>7</v>
      </c>
      <c r="AC41" s="2"/>
      <c r="AD41" s="2">
        <v>7</v>
      </c>
      <c r="AE41" s="2">
        <v>7</v>
      </c>
      <c r="AF41" s="2"/>
      <c r="AG41" s="2">
        <v>7</v>
      </c>
      <c r="AH41" s="2">
        <v>7</v>
      </c>
      <c r="AS41" s="5" t="s">
        <v>64</v>
      </c>
      <c r="AT41" s="5" t="s">
        <v>65</v>
      </c>
      <c r="AU41" s="5">
        <v>2</v>
      </c>
      <c r="AV41" s="5">
        <v>2</v>
      </c>
      <c r="BQ41" s="18"/>
    </row>
    <row r="42" spans="1:70" x14ac:dyDescent="0.3">
      <c r="E42" s="2" t="s">
        <v>46</v>
      </c>
      <c r="F42" s="2">
        <v>6</v>
      </c>
      <c r="G42" s="2">
        <v>6</v>
      </c>
      <c r="H42" s="2"/>
      <c r="I42" s="2">
        <v>6</v>
      </c>
      <c r="J42" s="2">
        <v>6</v>
      </c>
      <c r="K42" s="2"/>
      <c r="L42" s="2">
        <v>6</v>
      </c>
      <c r="M42" s="2">
        <v>6</v>
      </c>
      <c r="N42" s="2"/>
      <c r="O42" s="2">
        <v>6</v>
      </c>
      <c r="P42" s="2">
        <v>6</v>
      </c>
      <c r="Q42" s="2"/>
      <c r="R42" s="2">
        <v>6</v>
      </c>
      <c r="S42" s="2">
        <v>6</v>
      </c>
      <c r="T42" s="2"/>
      <c r="U42" s="2">
        <v>6</v>
      </c>
      <c r="V42" s="2">
        <v>6</v>
      </c>
      <c r="W42" s="2"/>
      <c r="X42" s="2">
        <v>6</v>
      </c>
      <c r="Y42" s="2">
        <v>6</v>
      </c>
      <c r="Z42" s="2"/>
      <c r="AA42" s="2">
        <v>6</v>
      </c>
      <c r="AB42" s="2">
        <v>6</v>
      </c>
      <c r="AC42" s="2"/>
      <c r="AD42" s="2">
        <v>7</v>
      </c>
      <c r="AE42" s="2">
        <v>7</v>
      </c>
      <c r="AF42" s="2"/>
      <c r="AG42" s="2">
        <v>7</v>
      </c>
      <c r="AH42" s="2">
        <v>7</v>
      </c>
      <c r="AS42" s="5" t="s">
        <v>58</v>
      </c>
      <c r="AT42" s="5" t="s">
        <v>60</v>
      </c>
      <c r="AU42" s="5">
        <v>1</v>
      </c>
      <c r="AV42" s="5">
        <v>1</v>
      </c>
      <c r="BQ42" s="18"/>
    </row>
    <row r="43" spans="1:70" x14ac:dyDescent="0.3">
      <c r="E43" s="2" t="s">
        <v>44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>
        <v>6</v>
      </c>
      <c r="V43" s="2">
        <v>6</v>
      </c>
      <c r="W43" s="2"/>
      <c r="X43" s="2">
        <v>6</v>
      </c>
      <c r="Y43" s="2">
        <v>6</v>
      </c>
      <c r="Z43" s="2"/>
      <c r="AA43" s="2">
        <v>6</v>
      </c>
      <c r="AB43" s="2">
        <v>6</v>
      </c>
      <c r="AC43" s="2"/>
      <c r="AD43" s="2">
        <v>7</v>
      </c>
      <c r="AE43" s="2">
        <v>7</v>
      </c>
      <c r="AF43" s="2"/>
      <c r="AG43" s="2">
        <v>7</v>
      </c>
      <c r="AH43" s="2">
        <v>7</v>
      </c>
      <c r="AS43" s="5" t="s">
        <v>106</v>
      </c>
      <c r="AT43" s="5" t="s">
        <v>61</v>
      </c>
      <c r="AU43" s="5">
        <v>1</v>
      </c>
      <c r="AV43" s="5">
        <v>1</v>
      </c>
    </row>
    <row r="44" spans="1:70" x14ac:dyDescent="0.3">
      <c r="E44" s="2" t="s">
        <v>47</v>
      </c>
      <c r="F44" s="2">
        <f>SUM(F38:F43)</f>
        <v>28</v>
      </c>
      <c r="G44" s="2">
        <f>SUM(G38:G43)</f>
        <v>28</v>
      </c>
      <c r="H44" s="2" t="s">
        <v>48</v>
      </c>
      <c r="I44" s="2">
        <f>SUM(I38:I43)</f>
        <v>28</v>
      </c>
      <c r="J44" s="2">
        <f>SUM(J38:J43)</f>
        <v>28</v>
      </c>
      <c r="K44" s="2" t="s">
        <v>49</v>
      </c>
      <c r="L44" s="2">
        <f>SUM(L38:L43)</f>
        <v>29</v>
      </c>
      <c r="M44" s="2">
        <f>SUM(M38:M43)</f>
        <v>29</v>
      </c>
      <c r="N44" s="2" t="s">
        <v>50</v>
      </c>
      <c r="O44" s="2">
        <f>SUM(O38:O43)</f>
        <v>29</v>
      </c>
      <c r="P44" s="2">
        <f>SUM(P38:P43)</f>
        <v>29</v>
      </c>
      <c r="Q44" s="2" t="s">
        <v>51</v>
      </c>
      <c r="R44" s="2">
        <f>SUM(R38:R43)</f>
        <v>29</v>
      </c>
      <c r="S44" s="2">
        <f>SUM(S38:S43)</f>
        <v>29</v>
      </c>
      <c r="T44" s="2" t="s">
        <v>52</v>
      </c>
      <c r="U44" s="2">
        <f>SUM(U38:U43)</f>
        <v>33</v>
      </c>
      <c r="V44" s="2">
        <f>SUM(V38:V43)</f>
        <v>33</v>
      </c>
      <c r="W44" s="2" t="s">
        <v>53</v>
      </c>
      <c r="X44" s="2">
        <f>SUM(X38:X43)</f>
        <v>33</v>
      </c>
      <c r="Y44" s="2">
        <f>SUM(Y38:Y43)</f>
        <v>33</v>
      </c>
      <c r="Z44" s="2" t="s">
        <v>54</v>
      </c>
      <c r="AA44" s="2">
        <f>SUM(AA38:AA43)</f>
        <v>34</v>
      </c>
      <c r="AB44" s="2">
        <f>SUM(AB38:AB43)</f>
        <v>34</v>
      </c>
      <c r="AC44" s="2" t="s">
        <v>55</v>
      </c>
      <c r="AD44" s="2">
        <f>SUM(AD38:AD43)</f>
        <v>34</v>
      </c>
      <c r="AE44" s="2">
        <f>SUM(AE38:AE43)</f>
        <v>34</v>
      </c>
      <c r="AF44" s="2" t="s">
        <v>56</v>
      </c>
      <c r="AG44" s="2">
        <f>SUM(AG38:AG43)</f>
        <v>34</v>
      </c>
      <c r="AH44" s="2">
        <f>SUM(AH38:AH43)</f>
        <v>34</v>
      </c>
      <c r="AS44" s="5" t="s">
        <v>196</v>
      </c>
      <c r="AT44" s="5" t="s">
        <v>171</v>
      </c>
      <c r="AU44" s="5">
        <v>1</v>
      </c>
      <c r="AV44" s="5">
        <v>1</v>
      </c>
    </row>
    <row r="45" spans="1:70" x14ac:dyDescent="0.3">
      <c r="AS45" s="5" t="s">
        <v>283</v>
      </c>
      <c r="AT45" s="54" t="s">
        <v>63</v>
      </c>
      <c r="AU45" s="54">
        <v>3</v>
      </c>
      <c r="AV45" s="54">
        <v>3</v>
      </c>
    </row>
    <row r="49" spans="39:48" x14ac:dyDescent="0.3">
      <c r="AS49" s="5" t="s">
        <v>64</v>
      </c>
      <c r="AT49" s="5" t="s">
        <v>65</v>
      </c>
      <c r="AU49" s="5">
        <v>2</v>
      </c>
      <c r="AV49" s="5">
        <v>2</v>
      </c>
    </row>
    <row r="50" spans="39:48" x14ac:dyDescent="0.3">
      <c r="AS50" s="5" t="s">
        <v>196</v>
      </c>
      <c r="AT50" s="5" t="s">
        <v>171</v>
      </c>
      <c r="AU50" s="5">
        <v>1</v>
      </c>
      <c r="AV50" s="5">
        <v>1</v>
      </c>
    </row>
    <row r="51" spans="39:48" x14ac:dyDescent="0.3">
      <c r="AS51" s="5" t="s">
        <v>58</v>
      </c>
      <c r="AT51" s="5" t="s">
        <v>60</v>
      </c>
      <c r="AU51" s="5">
        <v>1</v>
      </c>
      <c r="AV51" s="5">
        <v>1</v>
      </c>
    </row>
    <row r="52" spans="39:48" x14ac:dyDescent="0.3">
      <c r="AS52" s="3" t="s">
        <v>21</v>
      </c>
      <c r="AT52" s="3" t="s">
        <v>226</v>
      </c>
      <c r="AU52" s="3">
        <f>6+1</f>
        <v>7</v>
      </c>
      <c r="AV52" s="3">
        <f>6+1</f>
        <v>7</v>
      </c>
    </row>
    <row r="53" spans="39:48" x14ac:dyDescent="0.3">
      <c r="AS53" s="3" t="s">
        <v>11</v>
      </c>
      <c r="AT53" s="3" t="s">
        <v>39</v>
      </c>
      <c r="AU53" s="3">
        <v>7</v>
      </c>
      <c r="AV53" s="3">
        <v>7</v>
      </c>
    </row>
    <row r="54" spans="39:48" x14ac:dyDescent="0.3">
      <c r="AS54" s="3" t="s">
        <v>20</v>
      </c>
      <c r="AT54" s="3" t="s">
        <v>26</v>
      </c>
      <c r="AU54" s="3">
        <v>4</v>
      </c>
      <c r="AV54" s="3">
        <v>4</v>
      </c>
    </row>
    <row r="55" spans="39:48" x14ac:dyDescent="0.3">
      <c r="AS55" s="5" t="s">
        <v>283</v>
      </c>
      <c r="AT55" s="54" t="s">
        <v>63</v>
      </c>
      <c r="AU55" s="54">
        <v>3</v>
      </c>
      <c r="AV55" s="54">
        <v>3</v>
      </c>
    </row>
    <row r="56" spans="39:48" x14ac:dyDescent="0.3">
      <c r="AS56" s="3" t="s">
        <v>23</v>
      </c>
      <c r="AT56" s="3" t="s">
        <v>25</v>
      </c>
      <c r="AU56" s="3">
        <v>7</v>
      </c>
      <c r="AV56" s="3">
        <v>7</v>
      </c>
    </row>
    <row r="57" spans="39:48" x14ac:dyDescent="0.3">
      <c r="AS57" s="3" t="s">
        <v>33</v>
      </c>
      <c r="AT57" s="3" t="s">
        <v>38</v>
      </c>
      <c r="AU57" s="3">
        <v>7</v>
      </c>
      <c r="AV57" s="3">
        <v>7</v>
      </c>
    </row>
    <row r="58" spans="39:48" x14ac:dyDescent="0.3">
      <c r="AS58" s="5" t="s">
        <v>106</v>
      </c>
      <c r="AT58" s="5" t="s">
        <v>61</v>
      </c>
      <c r="AU58" s="5">
        <v>1</v>
      </c>
      <c r="AV58" s="5">
        <v>1</v>
      </c>
    </row>
    <row r="59" spans="39:48" ht="30.6" customHeight="1" x14ac:dyDescent="0.3"/>
    <row r="60" spans="39:48" x14ac:dyDescent="0.3">
      <c r="AQ60">
        <v>81</v>
      </c>
      <c r="AR60">
        <f t="shared" ref="AR60:AR87" si="6">AQ60/3</f>
        <v>27</v>
      </c>
      <c r="AS60">
        <f>AQ60/2</f>
        <v>40.5</v>
      </c>
    </row>
    <row r="61" spans="39:48" x14ac:dyDescent="0.3">
      <c r="AP61" s="7"/>
      <c r="AQ61" s="101">
        <v>82</v>
      </c>
      <c r="AR61">
        <f t="shared" si="6"/>
        <v>27.333333333333332</v>
      </c>
      <c r="AS61">
        <f t="shared" ref="AS61:AS87" si="7">AQ61/2</f>
        <v>41</v>
      </c>
    </row>
    <row r="62" spans="39:48" x14ac:dyDescent="0.3">
      <c r="AP62" s="7"/>
      <c r="AQ62">
        <v>83</v>
      </c>
      <c r="AR62">
        <f t="shared" si="6"/>
        <v>27.666666666666668</v>
      </c>
      <c r="AS62">
        <f t="shared" si="7"/>
        <v>41.5</v>
      </c>
    </row>
    <row r="63" spans="39:48" x14ac:dyDescent="0.3">
      <c r="AM63" s="8"/>
      <c r="AN63" s="13"/>
      <c r="AQ63" s="101">
        <v>84</v>
      </c>
      <c r="AR63">
        <f t="shared" si="6"/>
        <v>28</v>
      </c>
      <c r="AS63">
        <f t="shared" si="7"/>
        <v>42</v>
      </c>
    </row>
    <row r="64" spans="39:48" x14ac:dyDescent="0.3">
      <c r="AM64" s="8"/>
      <c r="AN64" s="13"/>
      <c r="AQ64">
        <v>85</v>
      </c>
      <c r="AR64">
        <f>AQ64/3</f>
        <v>28.333333333333332</v>
      </c>
      <c r="AS64">
        <f t="shared" si="7"/>
        <v>42.5</v>
      </c>
    </row>
    <row r="65" spans="39:47" x14ac:dyDescent="0.3">
      <c r="AM65" t="s">
        <v>258</v>
      </c>
      <c r="AN65" s="128" t="s">
        <v>39</v>
      </c>
      <c r="AO65" s="7"/>
      <c r="AQ65" s="101">
        <v>86</v>
      </c>
      <c r="AR65">
        <f t="shared" si="6"/>
        <v>28.666666666666668</v>
      </c>
      <c r="AS65">
        <f t="shared" si="7"/>
        <v>43</v>
      </c>
    </row>
    <row r="66" spans="39:47" x14ac:dyDescent="0.3">
      <c r="AM66" t="s">
        <v>259</v>
      </c>
      <c r="AN66" s="3" t="s">
        <v>40</v>
      </c>
      <c r="AQ66">
        <v>87</v>
      </c>
      <c r="AR66">
        <f t="shared" si="6"/>
        <v>29</v>
      </c>
      <c r="AS66">
        <f t="shared" si="7"/>
        <v>43.5</v>
      </c>
    </row>
    <row r="67" spans="39:47" x14ac:dyDescent="0.3">
      <c r="AM67" t="s">
        <v>260</v>
      </c>
      <c r="AN67" s="3" t="s">
        <v>26</v>
      </c>
      <c r="AQ67" s="101">
        <v>88</v>
      </c>
      <c r="AR67">
        <f t="shared" si="6"/>
        <v>29.333333333333332</v>
      </c>
      <c r="AS67">
        <f t="shared" si="7"/>
        <v>44</v>
      </c>
    </row>
    <row r="68" spans="39:47" x14ac:dyDescent="0.3">
      <c r="AM68" t="s">
        <v>4</v>
      </c>
      <c r="AN68" s="3" t="s">
        <v>38</v>
      </c>
      <c r="AQ68">
        <v>89</v>
      </c>
      <c r="AR68">
        <f t="shared" si="6"/>
        <v>29.666666666666668</v>
      </c>
      <c r="AS68">
        <f t="shared" si="7"/>
        <v>44.5</v>
      </c>
    </row>
    <row r="69" spans="39:47" x14ac:dyDescent="0.3">
      <c r="AM69" t="s">
        <v>261</v>
      </c>
      <c r="AN69" s="3" t="s">
        <v>37</v>
      </c>
      <c r="AQ69" s="101">
        <v>90</v>
      </c>
      <c r="AR69">
        <f>AQ69/3</f>
        <v>30</v>
      </c>
      <c r="AS69">
        <f t="shared" si="7"/>
        <v>45</v>
      </c>
    </row>
    <row r="70" spans="39:47" x14ac:dyDescent="0.3">
      <c r="AM70" t="s">
        <v>262</v>
      </c>
      <c r="AN70" s="3" t="s">
        <v>44</v>
      </c>
      <c r="AO70" s="7"/>
      <c r="AQ70">
        <v>91</v>
      </c>
      <c r="AR70">
        <f t="shared" si="6"/>
        <v>30.333333333333332</v>
      </c>
      <c r="AS70">
        <f t="shared" si="7"/>
        <v>45.5</v>
      </c>
    </row>
    <row r="71" spans="39:47" x14ac:dyDescent="0.3">
      <c r="AM71" t="s">
        <v>263</v>
      </c>
      <c r="AN71" s="5" t="s">
        <v>65</v>
      </c>
      <c r="AQ71" s="101">
        <v>92</v>
      </c>
      <c r="AR71">
        <f t="shared" si="6"/>
        <v>30.666666666666668</v>
      </c>
      <c r="AS71">
        <f t="shared" si="7"/>
        <v>46</v>
      </c>
      <c r="AT71">
        <v>23</v>
      </c>
      <c r="AU71">
        <f>AT71*20</f>
        <v>460</v>
      </c>
    </row>
    <row r="72" spans="39:47" x14ac:dyDescent="0.3">
      <c r="AM72" t="s">
        <v>264</v>
      </c>
      <c r="AN72" s="3" t="s">
        <v>188</v>
      </c>
      <c r="AQ72">
        <v>93</v>
      </c>
      <c r="AR72">
        <f t="shared" si="6"/>
        <v>31</v>
      </c>
      <c r="AS72">
        <f t="shared" si="7"/>
        <v>46.5</v>
      </c>
    </row>
    <row r="73" spans="39:47" x14ac:dyDescent="0.3">
      <c r="AM73" t="s">
        <v>265</v>
      </c>
      <c r="AN73" s="5" t="s">
        <v>60</v>
      </c>
      <c r="AO73" s="7"/>
      <c r="AQ73" s="101">
        <v>94</v>
      </c>
      <c r="AR73">
        <f t="shared" si="6"/>
        <v>31.333333333333332</v>
      </c>
      <c r="AS73">
        <f t="shared" si="7"/>
        <v>47</v>
      </c>
      <c r="AT73">
        <v>325</v>
      </c>
    </row>
    <row r="74" spans="39:47" x14ac:dyDescent="0.3">
      <c r="AM74" t="s">
        <v>266</v>
      </c>
      <c r="AN74" s="5" t="s">
        <v>61</v>
      </c>
      <c r="AO74" s="7"/>
      <c r="AQ74">
        <v>95</v>
      </c>
      <c r="AR74">
        <f>AQ74/3</f>
        <v>31.666666666666668</v>
      </c>
      <c r="AS74">
        <f t="shared" si="7"/>
        <v>47.5</v>
      </c>
    </row>
    <row r="75" spans="39:47" x14ac:dyDescent="0.3">
      <c r="AM75" t="s">
        <v>267</v>
      </c>
      <c r="AN75" s="5" t="s">
        <v>171</v>
      </c>
      <c r="AQ75" s="101">
        <v>96</v>
      </c>
      <c r="AR75">
        <f t="shared" si="6"/>
        <v>32</v>
      </c>
      <c r="AS75">
        <f t="shared" si="7"/>
        <v>48</v>
      </c>
    </row>
    <row r="76" spans="39:47" x14ac:dyDescent="0.3">
      <c r="AM76" t="s">
        <v>268</v>
      </c>
      <c r="AN76" s="54" t="s">
        <v>63</v>
      </c>
      <c r="AQ76">
        <v>97</v>
      </c>
      <c r="AR76">
        <f t="shared" si="6"/>
        <v>32.333333333333336</v>
      </c>
      <c r="AS76">
        <f t="shared" si="7"/>
        <v>48.5</v>
      </c>
    </row>
    <row r="77" spans="39:47" x14ac:dyDescent="0.3">
      <c r="AQ77" s="101">
        <v>98</v>
      </c>
      <c r="AR77">
        <f t="shared" si="6"/>
        <v>32.666666666666664</v>
      </c>
      <c r="AS77">
        <f t="shared" si="7"/>
        <v>49</v>
      </c>
    </row>
    <row r="78" spans="39:47" x14ac:dyDescent="0.3">
      <c r="AQ78">
        <v>99</v>
      </c>
      <c r="AR78">
        <f t="shared" si="6"/>
        <v>33</v>
      </c>
      <c r="AS78">
        <f t="shared" si="7"/>
        <v>49.5</v>
      </c>
    </row>
    <row r="79" spans="39:47" x14ac:dyDescent="0.3">
      <c r="AO79" s="7"/>
      <c r="AQ79" s="101">
        <v>100</v>
      </c>
      <c r="AR79">
        <f t="shared" si="6"/>
        <v>33.333333333333336</v>
      </c>
      <c r="AS79">
        <f t="shared" si="7"/>
        <v>50</v>
      </c>
    </row>
    <row r="80" spans="39:47" x14ac:dyDescent="0.3">
      <c r="AO80" s="7"/>
      <c r="AQ80">
        <v>101</v>
      </c>
      <c r="AR80">
        <f t="shared" si="6"/>
        <v>33.666666666666664</v>
      </c>
      <c r="AS80">
        <f t="shared" si="7"/>
        <v>50.5</v>
      </c>
    </row>
    <row r="81" spans="41:45" x14ac:dyDescent="0.3">
      <c r="AO81" s="7"/>
      <c r="AQ81" s="101">
        <v>102</v>
      </c>
      <c r="AR81">
        <f t="shared" si="6"/>
        <v>34</v>
      </c>
      <c r="AS81">
        <f t="shared" si="7"/>
        <v>51</v>
      </c>
    </row>
    <row r="82" spans="41:45" x14ac:dyDescent="0.3">
      <c r="AO82" s="7"/>
      <c r="AQ82">
        <v>103</v>
      </c>
      <c r="AR82">
        <f t="shared" si="6"/>
        <v>34.333333333333336</v>
      </c>
      <c r="AS82">
        <f t="shared" si="7"/>
        <v>51.5</v>
      </c>
    </row>
    <row r="83" spans="41:45" x14ac:dyDescent="0.3">
      <c r="AO83" s="7"/>
      <c r="AQ83" s="101">
        <v>104</v>
      </c>
      <c r="AR83">
        <f t="shared" si="6"/>
        <v>34.666666666666664</v>
      </c>
      <c r="AS83">
        <f t="shared" si="7"/>
        <v>52</v>
      </c>
    </row>
    <row r="84" spans="41:45" x14ac:dyDescent="0.3">
      <c r="AQ84">
        <v>105</v>
      </c>
      <c r="AR84">
        <f t="shared" si="6"/>
        <v>35</v>
      </c>
      <c r="AS84">
        <f t="shared" si="7"/>
        <v>52.5</v>
      </c>
    </row>
    <row r="85" spans="41:45" x14ac:dyDescent="0.3">
      <c r="AQ85" s="101">
        <v>106</v>
      </c>
      <c r="AR85">
        <f t="shared" si="6"/>
        <v>35.333333333333336</v>
      </c>
      <c r="AS85">
        <f t="shared" si="7"/>
        <v>53</v>
      </c>
    </row>
    <row r="86" spans="41:45" x14ac:dyDescent="0.3">
      <c r="AO86" s="7"/>
      <c r="AQ86">
        <v>107</v>
      </c>
      <c r="AR86">
        <f t="shared" si="6"/>
        <v>35.666666666666664</v>
      </c>
      <c r="AS86">
        <f t="shared" si="7"/>
        <v>53.5</v>
      </c>
    </row>
    <row r="87" spans="41:45" x14ac:dyDescent="0.3">
      <c r="AQ87" s="101">
        <v>108</v>
      </c>
      <c r="AR87">
        <f t="shared" si="6"/>
        <v>36</v>
      </c>
      <c r="AS87">
        <f t="shared" si="7"/>
        <v>54</v>
      </c>
    </row>
    <row r="88" spans="41:45" x14ac:dyDescent="0.3">
      <c r="AO88" s="7"/>
      <c r="AQ88">
        <v>109</v>
      </c>
    </row>
    <row r="91" spans="41:45" x14ac:dyDescent="0.3">
      <c r="AO91" s="7"/>
    </row>
    <row r="92" spans="41:45" x14ac:dyDescent="0.3">
      <c r="AO92" s="7"/>
    </row>
    <row r="94" spans="41:45" ht="13.2" customHeight="1" x14ac:dyDescent="0.3"/>
  </sheetData>
  <autoFilter ref="A3:AQ34" xr:uid="{00000000-0001-0000-0000-000000000000}">
    <sortState xmlns:xlrd2="http://schemas.microsoft.com/office/spreadsheetml/2017/richdata2" ref="A4:AQ34">
      <sortCondition ref="E3:E34"/>
    </sortState>
  </autoFilter>
  <sortState xmlns:xlrd2="http://schemas.microsoft.com/office/spreadsheetml/2017/richdata2" ref="B53:G64">
    <sortCondition ref="B53:B64"/>
  </sortState>
  <printOptions horizontalCentered="1" verticalCentered="1"/>
  <pageMargins left="0.27559055118110237" right="0.15748031496062992" top="0.39370078740157483" bottom="0.39370078740157483" header="0.31496062992125984" footer="0.31496062992125984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048576"/>
  <sheetViews>
    <sheetView topLeftCell="BC7" zoomScale="130" zoomScaleNormal="130" zoomScaleSheetLayoutView="130" workbookViewId="0">
      <selection activeCell="CJ24" sqref="CJ24"/>
    </sheetView>
  </sheetViews>
  <sheetFormatPr defaultColWidth="8.88671875" defaultRowHeight="15.6" x14ac:dyDescent="0.3"/>
  <cols>
    <col min="1" max="1" width="9.33203125" style="18" customWidth="1"/>
    <col min="2" max="2" width="2.109375" style="19" customWidth="1"/>
    <col min="3" max="4" width="4" style="9" customWidth="1"/>
    <col min="5" max="5" width="1.44140625" style="9" customWidth="1"/>
    <col min="6" max="8" width="4" style="9" customWidth="1"/>
    <col min="9" max="9" width="1.44140625" style="9" customWidth="1"/>
    <col min="10" max="12" width="4" style="9" customWidth="1"/>
    <col min="13" max="13" width="2.33203125" style="93" customWidth="1"/>
    <col min="14" max="15" width="4" style="9" customWidth="1"/>
    <col min="16" max="16" width="1.44140625" style="9" customWidth="1"/>
    <col min="17" max="19" width="4" style="9" customWidth="1"/>
    <col min="20" max="20" width="1.44140625" style="9" customWidth="1"/>
    <col min="21" max="23" width="4" style="9" customWidth="1"/>
    <col min="24" max="24" width="1.88671875" style="92" customWidth="1"/>
    <col min="25" max="26" width="4" style="9" customWidth="1"/>
    <col min="27" max="27" width="2.33203125" style="9" customWidth="1"/>
    <col min="28" max="30" width="4" style="9" customWidth="1"/>
    <col min="31" max="31" width="2" style="9" customWidth="1"/>
    <col min="32" max="34" width="4" style="9" customWidth="1"/>
    <col min="35" max="35" width="1.6640625" style="93" customWidth="1"/>
    <col min="36" max="37" width="4" style="9" customWidth="1"/>
    <col min="38" max="38" width="2" style="9" customWidth="1"/>
    <col min="39" max="41" width="4" style="9" customWidth="1"/>
    <col min="42" max="42" width="1" style="9" customWidth="1"/>
    <col min="43" max="45" width="4" style="9" customWidth="1"/>
    <col min="46" max="46" width="1.6640625" style="93" customWidth="1"/>
    <col min="47" max="47" width="4" style="9" customWidth="1"/>
    <col min="48" max="48" width="5" style="9" customWidth="1"/>
    <col min="49" max="49" width="2.109375" style="9" customWidth="1"/>
    <col min="50" max="52" width="5.109375" style="9" customWidth="1"/>
    <col min="53" max="53" width="1.44140625" style="9" customWidth="1"/>
    <col min="54" max="56" width="5.44140625" style="9" customWidth="1"/>
    <col min="57" max="57" width="2.44140625" style="93" customWidth="1"/>
    <col min="58" max="59" width="5.88671875" style="9" customWidth="1"/>
    <col min="60" max="60" width="0.88671875" style="9" customWidth="1"/>
    <col min="61" max="63" width="5.44140625" style="9" customWidth="1"/>
    <col min="64" max="64" width="0.88671875" style="9" customWidth="1"/>
    <col min="65" max="67" width="5" style="9" customWidth="1"/>
    <col min="68" max="68" width="5" style="79" customWidth="1"/>
    <col min="69" max="69" width="3.5546875" style="79" customWidth="1"/>
    <col min="70" max="70" width="3.6640625" style="79" customWidth="1"/>
    <col min="71" max="81" width="3.6640625" style="18" customWidth="1"/>
    <col min="82" max="95" width="3" style="18" customWidth="1"/>
    <col min="96" max="16384" width="8.88671875" style="18"/>
  </cols>
  <sheetData>
    <row r="1" spans="2:97" ht="22.2" thickBot="1" x14ac:dyDescent="0.35">
      <c r="B1" s="59" t="s">
        <v>93</v>
      </c>
      <c r="C1" s="72" t="s">
        <v>68</v>
      </c>
      <c r="D1" s="73"/>
      <c r="E1" s="73"/>
      <c r="F1" s="73"/>
      <c r="G1" s="73"/>
      <c r="H1" s="73"/>
      <c r="I1" s="73"/>
      <c r="J1" s="73"/>
      <c r="K1" s="55"/>
      <c r="L1" s="56"/>
      <c r="M1" s="92"/>
      <c r="N1" s="72" t="s">
        <v>69</v>
      </c>
      <c r="O1" s="73"/>
      <c r="P1" s="73"/>
      <c r="Q1" s="73"/>
      <c r="R1" s="73"/>
      <c r="S1" s="73"/>
      <c r="T1" s="73"/>
      <c r="U1" s="73"/>
      <c r="V1" s="55"/>
      <c r="W1" s="56"/>
      <c r="Y1" s="72" t="s">
        <v>70</v>
      </c>
      <c r="Z1" s="73"/>
      <c r="AA1" s="73"/>
      <c r="AB1" s="73"/>
      <c r="AC1" s="73"/>
      <c r="AD1" s="73"/>
      <c r="AE1" s="73"/>
      <c r="AF1" s="73"/>
      <c r="AG1" s="55"/>
      <c r="AH1" s="56"/>
      <c r="AI1" s="92"/>
      <c r="AJ1" s="72" t="s">
        <v>71</v>
      </c>
      <c r="AK1" s="73"/>
      <c r="AL1" s="73"/>
      <c r="AM1" s="73"/>
      <c r="AN1" s="73"/>
      <c r="AO1" s="73"/>
      <c r="AP1" s="73"/>
      <c r="AQ1" s="73"/>
      <c r="AR1" s="55"/>
      <c r="AS1" s="56"/>
      <c r="AT1" s="92"/>
      <c r="AU1" s="72" t="s">
        <v>72</v>
      </c>
      <c r="AV1" s="73"/>
      <c r="AW1" s="73"/>
      <c r="AX1" s="73"/>
      <c r="AY1" s="73"/>
      <c r="AZ1" s="73"/>
      <c r="BA1" s="73"/>
      <c r="BB1" s="73"/>
      <c r="BC1" s="55"/>
      <c r="BD1" s="56"/>
      <c r="BE1" s="92"/>
      <c r="BF1" s="72" t="s">
        <v>73</v>
      </c>
      <c r="BG1" s="73"/>
      <c r="BH1" s="73"/>
      <c r="BI1" s="73"/>
      <c r="BJ1" s="73"/>
      <c r="BK1" s="73"/>
      <c r="BL1" s="73"/>
      <c r="BM1" s="73"/>
      <c r="BN1" s="55"/>
      <c r="BO1" s="56"/>
      <c r="BQ1" s="94" t="s">
        <v>96</v>
      </c>
      <c r="BR1" s="141" t="s">
        <v>95</v>
      </c>
      <c r="BS1" s="142"/>
      <c r="BT1" s="142"/>
      <c r="BU1" s="142"/>
      <c r="BV1" s="142"/>
      <c r="BW1" s="142"/>
      <c r="BX1" s="142"/>
      <c r="BY1" s="142"/>
      <c r="BZ1" s="142"/>
      <c r="CA1" s="142"/>
      <c r="CB1" s="143"/>
      <c r="CD1" s="141" t="s">
        <v>57</v>
      </c>
      <c r="CE1" s="142"/>
      <c r="CF1" s="142"/>
      <c r="CG1" s="142"/>
      <c r="CH1" s="142"/>
      <c r="CI1" s="142"/>
      <c r="CJ1" s="142"/>
      <c r="CK1" s="142"/>
      <c r="CL1" s="142"/>
      <c r="CM1" s="143"/>
    </row>
    <row r="2" spans="2:97" ht="16.2" thickBot="1" x14ac:dyDescent="0.35">
      <c r="B2" s="60"/>
      <c r="C2" s="41">
        <v>1</v>
      </c>
      <c r="D2" s="41">
        <v>2</v>
      </c>
      <c r="E2" s="41"/>
      <c r="F2" s="41">
        <v>3</v>
      </c>
      <c r="G2" s="41">
        <v>4</v>
      </c>
      <c r="H2" s="41">
        <v>5</v>
      </c>
      <c r="I2" s="41"/>
      <c r="J2" s="41">
        <v>6</v>
      </c>
      <c r="K2" s="41">
        <v>7</v>
      </c>
      <c r="L2" s="41">
        <v>8</v>
      </c>
      <c r="M2" s="92"/>
      <c r="N2" s="41">
        <v>1</v>
      </c>
      <c r="O2" s="41">
        <v>2</v>
      </c>
      <c r="P2" s="41"/>
      <c r="Q2" s="41">
        <v>4</v>
      </c>
      <c r="R2" s="41">
        <v>5</v>
      </c>
      <c r="S2" s="41"/>
      <c r="T2" s="41"/>
      <c r="U2" s="41">
        <v>6</v>
      </c>
      <c r="V2" s="41"/>
      <c r="W2" s="41"/>
      <c r="Y2" s="41">
        <v>1</v>
      </c>
      <c r="Z2" s="41">
        <v>2</v>
      </c>
      <c r="AA2" s="41"/>
      <c r="AB2" s="41">
        <v>3</v>
      </c>
      <c r="AC2" s="41">
        <v>4</v>
      </c>
      <c r="AD2" s="41">
        <v>5</v>
      </c>
      <c r="AE2" s="41"/>
      <c r="AF2" s="41">
        <v>6</v>
      </c>
      <c r="AG2" s="41"/>
      <c r="AH2" s="41"/>
      <c r="AI2" s="78"/>
      <c r="AJ2" s="41">
        <v>1</v>
      </c>
      <c r="AK2" s="41">
        <v>2</v>
      </c>
      <c r="AL2" s="41"/>
      <c r="AM2" s="41">
        <v>3</v>
      </c>
      <c r="AN2" s="41">
        <v>4</v>
      </c>
      <c r="AO2" s="41">
        <v>5</v>
      </c>
      <c r="AP2" s="41"/>
      <c r="AQ2" s="41">
        <v>6</v>
      </c>
      <c r="AR2" s="41"/>
      <c r="AS2" s="41"/>
      <c r="AT2" s="78"/>
      <c r="AU2" s="41">
        <v>1</v>
      </c>
      <c r="AV2" s="41">
        <v>2</v>
      </c>
      <c r="AW2" s="41"/>
      <c r="AX2" s="41">
        <v>3</v>
      </c>
      <c r="AY2" s="41">
        <v>4</v>
      </c>
      <c r="AZ2" s="41">
        <v>5</v>
      </c>
      <c r="BA2" s="41"/>
      <c r="BB2" s="41">
        <v>6</v>
      </c>
      <c r="BC2" s="41">
        <v>7</v>
      </c>
      <c r="BD2" s="41">
        <v>8</v>
      </c>
      <c r="BE2" s="78"/>
      <c r="BF2" s="41">
        <v>1</v>
      </c>
      <c r="BG2" s="41">
        <v>2</v>
      </c>
      <c r="BH2" s="41"/>
      <c r="BI2" s="41">
        <v>3</v>
      </c>
      <c r="BJ2" s="41">
        <v>4</v>
      </c>
      <c r="BK2" s="41">
        <v>5</v>
      </c>
      <c r="BL2" s="41"/>
      <c r="BM2" s="41">
        <v>6</v>
      </c>
      <c r="BN2" s="41">
        <v>7</v>
      </c>
      <c r="BO2" s="41">
        <v>8</v>
      </c>
      <c r="BP2" s="78"/>
      <c r="BQ2" s="78">
        <f>COUNTA(C2:BK2)</f>
        <v>38</v>
      </c>
      <c r="BS2" s="61"/>
      <c r="BT2" s="18" t="s">
        <v>39</v>
      </c>
      <c r="BU2" s="18" t="s">
        <v>40</v>
      </c>
      <c r="BV2" s="18" t="s">
        <v>26</v>
      </c>
      <c r="BW2" s="18" t="s">
        <v>38</v>
      </c>
      <c r="BX2" s="18" t="s">
        <v>25</v>
      </c>
      <c r="BY2" s="18" t="s">
        <v>44</v>
      </c>
      <c r="BZ2" s="18" t="s">
        <v>60</v>
      </c>
      <c r="CA2" s="18" t="s">
        <v>61</v>
      </c>
      <c r="CB2" s="18" t="s">
        <v>171</v>
      </c>
      <c r="CC2" s="18" t="s">
        <v>65</v>
      </c>
      <c r="CD2" s="18" t="s">
        <v>63</v>
      </c>
      <c r="CF2" s="18" t="s">
        <v>39</v>
      </c>
      <c r="CG2" s="18" t="s">
        <v>40</v>
      </c>
      <c r="CH2" s="18" t="s">
        <v>26</v>
      </c>
      <c r="CI2" s="18" t="s">
        <v>38</v>
      </c>
      <c r="CJ2" s="18" t="s">
        <v>25</v>
      </c>
      <c r="CK2" s="18" t="s">
        <v>44</v>
      </c>
      <c r="CL2" s="18" t="s">
        <v>60</v>
      </c>
      <c r="CM2" s="18" t="s">
        <v>61</v>
      </c>
      <c r="CN2" s="18" t="s">
        <v>171</v>
      </c>
      <c r="CO2" s="18" t="s">
        <v>65</v>
      </c>
      <c r="CP2" s="18" t="s">
        <v>63</v>
      </c>
      <c r="CS2" s="18" t="s">
        <v>125</v>
      </c>
    </row>
    <row r="3" spans="2:97" x14ac:dyDescent="0.3">
      <c r="B3" s="62" t="s">
        <v>273</v>
      </c>
      <c r="C3" s="11" t="s">
        <v>25</v>
      </c>
      <c r="D3" s="11" t="s">
        <v>39</v>
      </c>
      <c r="E3" s="11"/>
      <c r="F3" s="11" t="s">
        <v>26</v>
      </c>
      <c r="G3" s="11" t="s">
        <v>38</v>
      </c>
      <c r="H3" s="11"/>
      <c r="I3" s="11"/>
      <c r="J3" s="11" t="s">
        <v>25</v>
      </c>
      <c r="K3" s="11" t="s">
        <v>39</v>
      </c>
      <c r="L3" s="11"/>
      <c r="M3" s="92"/>
      <c r="N3" s="11" t="s">
        <v>40</v>
      </c>
      <c r="O3" s="11" t="s">
        <v>38</v>
      </c>
      <c r="P3" s="11"/>
      <c r="Q3" s="11" t="s">
        <v>25</v>
      </c>
      <c r="R3" s="11" t="s">
        <v>39</v>
      </c>
      <c r="S3" s="11"/>
      <c r="T3" s="11"/>
      <c r="U3" s="11"/>
      <c r="V3" s="11" t="s">
        <v>25</v>
      </c>
      <c r="W3" s="11" t="s">
        <v>39</v>
      </c>
      <c r="Y3" s="11" t="s">
        <v>38</v>
      </c>
      <c r="Z3" s="11" t="s">
        <v>25</v>
      </c>
      <c r="AA3" s="11"/>
      <c r="AB3" s="11" t="s">
        <v>39</v>
      </c>
      <c r="AC3" s="11"/>
      <c r="AD3" s="11"/>
      <c r="AE3" s="11"/>
      <c r="AF3" s="11" t="s">
        <v>39</v>
      </c>
      <c r="AG3" s="11"/>
      <c r="AH3" s="11"/>
      <c r="AJ3" s="11" t="s">
        <v>38</v>
      </c>
      <c r="AK3" s="11" t="s">
        <v>40</v>
      </c>
      <c r="AL3" s="11"/>
      <c r="AM3" s="11" t="s">
        <v>26</v>
      </c>
      <c r="AN3" s="11"/>
      <c r="AO3" s="11" t="s">
        <v>25</v>
      </c>
      <c r="AP3" s="11"/>
      <c r="AQ3" s="11" t="s">
        <v>39</v>
      </c>
      <c r="AR3" s="11" t="s">
        <v>38</v>
      </c>
      <c r="AS3" s="11"/>
      <c r="AT3" s="78"/>
      <c r="AU3" s="11" t="s">
        <v>39</v>
      </c>
      <c r="AV3" s="11" t="s">
        <v>65</v>
      </c>
      <c r="AW3" s="11"/>
      <c r="AX3" s="11" t="s">
        <v>40</v>
      </c>
      <c r="AY3" s="11" t="s">
        <v>38</v>
      </c>
      <c r="AZ3" s="11" t="s">
        <v>25</v>
      </c>
      <c r="BA3" s="11"/>
      <c r="BB3" s="11" t="s">
        <v>39</v>
      </c>
      <c r="BC3" s="11" t="s">
        <v>38</v>
      </c>
      <c r="BD3" s="11"/>
      <c r="BE3" s="78"/>
      <c r="BF3" s="11" t="s">
        <v>39</v>
      </c>
      <c r="BG3" s="11" t="s">
        <v>25</v>
      </c>
      <c r="BH3" s="11"/>
      <c r="BI3" s="11" t="s">
        <v>40</v>
      </c>
      <c r="BJ3" s="11"/>
      <c r="BK3" s="11"/>
      <c r="BL3" s="11"/>
      <c r="BM3" s="11"/>
      <c r="BN3" s="11"/>
      <c r="BO3" s="11"/>
      <c r="BP3" s="78"/>
      <c r="BQ3" s="78"/>
      <c r="BS3" s="63">
        <v>1</v>
      </c>
      <c r="BT3" s="11">
        <f>IF(COUNTIF($B3:$BD3,BT$2)&gt;0,COUNTIF($B3:$BD3,BT$2),"")</f>
        <v>9</v>
      </c>
      <c r="BU3" s="11">
        <f t="shared" ref="BU3:CD3" si="0">IF(COUNTIF($B3:$BD3,BU$2)&gt;0,COUNTIF($B3:$BD3,BU$2),"")</f>
        <v>3</v>
      </c>
      <c r="BV3" s="11">
        <f t="shared" si="0"/>
        <v>2</v>
      </c>
      <c r="BW3" s="11">
        <f t="shared" si="0"/>
        <v>7</v>
      </c>
      <c r="BX3" s="11">
        <f t="shared" si="0"/>
        <v>7</v>
      </c>
      <c r="BY3" s="11" t="str">
        <f t="shared" si="0"/>
        <v/>
      </c>
      <c r="BZ3" s="11" t="str">
        <f t="shared" si="0"/>
        <v/>
      </c>
      <c r="CA3" s="11" t="str">
        <f t="shared" si="0"/>
        <v/>
      </c>
      <c r="CB3" s="11" t="str">
        <f t="shared" si="0"/>
        <v/>
      </c>
      <c r="CC3" s="11">
        <f t="shared" si="0"/>
        <v>1</v>
      </c>
      <c r="CD3" s="11" t="str">
        <f t="shared" si="0"/>
        <v/>
      </c>
      <c r="CE3" s="11">
        <f>SUM(BT3:CD3)</f>
        <v>29</v>
      </c>
      <c r="CF3" s="11">
        <f>IF(COUNTIF($BF3:$BK3,$CF$2)&gt;0,COUNTIF($BF3:$BK3,$CF$2),"")</f>
        <v>1</v>
      </c>
      <c r="CG3" s="11">
        <f>IF(COUNTIF($BF3:$BK3,$CG$2)&gt;0,COUNTIF($BF3:$BK3,$CG$2),"")</f>
        <v>1</v>
      </c>
      <c r="CH3" s="11">
        <v>1</v>
      </c>
      <c r="CI3" s="11">
        <v>1</v>
      </c>
      <c r="CJ3" s="11">
        <f>IF(COUNTIF($BF3:$BK3,$CJ$2)&gt;0,COUNTIF($BF3:$BK3,$CJ$2),"")</f>
        <v>1</v>
      </c>
      <c r="CK3" s="11" t="str">
        <f>IF(COUNTIF($BF3:$BK3,$CK$2)&gt;0,COUNTIF($BF3:$BK3,$CK$2),"")</f>
        <v/>
      </c>
      <c r="CL3" s="11">
        <v>1</v>
      </c>
      <c r="CM3" s="11"/>
      <c r="CN3" s="11" t="str">
        <f t="shared" ref="CN3:CP3" si="1">IF(COUNTIF($BG3:$BJ3,$CN$2)&gt;0,COUNTIF($BG3:$BJ3,$CN$2),"")</f>
        <v/>
      </c>
      <c r="CO3" s="11" t="str">
        <f t="shared" si="1"/>
        <v/>
      </c>
      <c r="CP3" s="11">
        <v>1</v>
      </c>
      <c r="CQ3" s="11">
        <f>SUM(CF3:CL3)</f>
        <v>6</v>
      </c>
    </row>
    <row r="4" spans="2:97" ht="16.2" thickBot="1" x14ac:dyDescent="0.35">
      <c r="B4" s="64" t="s">
        <v>102</v>
      </c>
      <c r="C4" s="12" t="s">
        <v>74</v>
      </c>
      <c r="D4" s="12" t="s">
        <v>79</v>
      </c>
      <c r="E4" s="12"/>
      <c r="F4" s="12" t="s">
        <v>98</v>
      </c>
      <c r="G4" s="12" t="s">
        <v>101</v>
      </c>
      <c r="H4" s="12"/>
      <c r="I4" s="12"/>
      <c r="J4" s="12" t="s">
        <v>74</v>
      </c>
      <c r="K4" s="12" t="s">
        <v>79</v>
      </c>
      <c r="L4" s="12"/>
      <c r="M4" s="92"/>
      <c r="N4" s="12" t="s">
        <v>75</v>
      </c>
      <c r="O4" s="12" t="s">
        <v>101</v>
      </c>
      <c r="P4" s="12"/>
      <c r="Q4" s="12" t="s">
        <v>74</v>
      </c>
      <c r="R4" s="12" t="s">
        <v>79</v>
      </c>
      <c r="S4" s="12"/>
      <c r="T4" s="12"/>
      <c r="U4" s="12"/>
      <c r="V4" s="12" t="s">
        <v>74</v>
      </c>
      <c r="W4" s="12" t="s">
        <v>79</v>
      </c>
      <c r="Y4" s="12" t="s">
        <v>101</v>
      </c>
      <c r="Z4" s="12" t="s">
        <v>74</v>
      </c>
      <c r="AA4" s="12"/>
      <c r="AB4" s="12" t="s">
        <v>79</v>
      </c>
      <c r="AC4" s="12"/>
      <c r="AD4" s="12"/>
      <c r="AE4" s="12"/>
      <c r="AF4" s="12" t="s">
        <v>79</v>
      </c>
      <c r="AG4" s="12"/>
      <c r="AH4" s="12"/>
      <c r="AJ4" s="12" t="s">
        <v>101</v>
      </c>
      <c r="AK4" s="12" t="s">
        <v>75</v>
      </c>
      <c r="AL4" s="12"/>
      <c r="AM4" s="12" t="s">
        <v>98</v>
      </c>
      <c r="AN4" s="12"/>
      <c r="AO4" s="12" t="s">
        <v>74</v>
      </c>
      <c r="AP4" s="12"/>
      <c r="AQ4" s="12" t="s">
        <v>79</v>
      </c>
      <c r="AR4" s="12" t="s">
        <v>101</v>
      </c>
      <c r="AS4" s="12"/>
      <c r="AT4" s="78"/>
      <c r="AU4" s="12" t="s">
        <v>79</v>
      </c>
      <c r="AV4" s="12" t="s">
        <v>99</v>
      </c>
      <c r="AW4" s="12"/>
      <c r="AX4" s="12" t="s">
        <v>75</v>
      </c>
      <c r="AY4" s="12" t="s">
        <v>101</v>
      </c>
      <c r="AZ4" s="12" t="s">
        <v>74</v>
      </c>
      <c r="BA4" s="12"/>
      <c r="BB4" s="12" t="s">
        <v>79</v>
      </c>
      <c r="BC4" s="12" t="s">
        <v>101</v>
      </c>
      <c r="BD4" s="12"/>
      <c r="BE4" s="78"/>
      <c r="BF4" s="12" t="s">
        <v>79</v>
      </c>
      <c r="BG4" s="12" t="s">
        <v>74</v>
      </c>
      <c r="BH4" s="12"/>
      <c r="BI4" s="12" t="s">
        <v>75</v>
      </c>
      <c r="BJ4" s="12"/>
      <c r="BK4" s="12"/>
      <c r="BL4" s="12"/>
      <c r="BM4" s="12"/>
      <c r="BN4" s="12"/>
      <c r="BO4" s="12"/>
      <c r="BP4" s="78"/>
      <c r="BQ4" s="78"/>
      <c r="BS4" s="65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</row>
    <row r="5" spans="2:97" x14ac:dyDescent="0.3">
      <c r="B5" s="62" t="s">
        <v>272</v>
      </c>
      <c r="C5" s="11"/>
      <c r="D5" s="11" t="s">
        <v>39</v>
      </c>
      <c r="E5" s="11"/>
      <c r="F5" s="11"/>
      <c r="G5" s="11"/>
      <c r="H5" s="11" t="s">
        <v>38</v>
      </c>
      <c r="I5" s="11"/>
      <c r="J5" s="11" t="s">
        <v>39</v>
      </c>
      <c r="K5" s="11" t="s">
        <v>25</v>
      </c>
      <c r="L5" s="11"/>
      <c r="M5" s="92"/>
      <c r="N5" s="11" t="s">
        <v>25</v>
      </c>
      <c r="O5" s="11" t="s">
        <v>39</v>
      </c>
      <c r="P5" s="11"/>
      <c r="Q5" s="11"/>
      <c r="R5" s="11"/>
      <c r="S5" s="11" t="s">
        <v>38</v>
      </c>
      <c r="T5" s="11"/>
      <c r="U5" s="11" t="s">
        <v>25</v>
      </c>
      <c r="V5" s="11" t="s">
        <v>39</v>
      </c>
      <c r="W5" s="11" t="s">
        <v>38</v>
      </c>
      <c r="Y5" s="11" t="s">
        <v>25</v>
      </c>
      <c r="Z5" s="11"/>
      <c r="AA5" s="11"/>
      <c r="AB5" s="11" t="s">
        <v>39</v>
      </c>
      <c r="AC5" s="11" t="s">
        <v>38</v>
      </c>
      <c r="AD5" s="11"/>
      <c r="AE5" s="11"/>
      <c r="AF5" s="11" t="s">
        <v>39</v>
      </c>
      <c r="AG5" s="11"/>
      <c r="AH5" s="11"/>
      <c r="AJ5" s="11"/>
      <c r="AK5" s="11" t="s">
        <v>25</v>
      </c>
      <c r="AL5" s="11"/>
      <c r="AM5" s="11" t="s">
        <v>38</v>
      </c>
      <c r="AN5" s="11"/>
      <c r="AO5" s="11" t="s">
        <v>39</v>
      </c>
      <c r="AP5" s="11"/>
      <c r="AQ5" s="11" t="s">
        <v>25</v>
      </c>
      <c r="AR5" s="11"/>
      <c r="AS5" s="11" t="s">
        <v>38</v>
      </c>
      <c r="AT5" s="78"/>
      <c r="AU5" s="11" t="s">
        <v>39</v>
      </c>
      <c r="AV5" s="11" t="s">
        <v>25</v>
      </c>
      <c r="AW5" s="11"/>
      <c r="AX5" s="11"/>
      <c r="AY5" s="11"/>
      <c r="AZ5" s="11"/>
      <c r="BA5" s="11"/>
      <c r="BB5" s="11" t="s">
        <v>38</v>
      </c>
      <c r="BC5" s="11" t="s">
        <v>39</v>
      </c>
      <c r="BD5" s="11"/>
      <c r="BE5" s="78"/>
      <c r="BF5" s="11" t="s">
        <v>39</v>
      </c>
      <c r="BG5" s="11"/>
      <c r="BH5" s="11"/>
      <c r="BI5" s="11"/>
      <c r="BJ5" s="11"/>
      <c r="BK5" s="11"/>
      <c r="BL5" s="11"/>
      <c r="BM5" s="11"/>
      <c r="BN5" s="11"/>
      <c r="BO5" s="11"/>
      <c r="BP5" s="78"/>
      <c r="BQ5" s="78"/>
      <c r="BS5" s="63">
        <v>1</v>
      </c>
      <c r="BT5" s="11">
        <f>IF(COUNTIF($B5:$BD5,BT$2)&gt;0,COUNTIF($B5:$BD5,BT$2),"")</f>
        <v>9</v>
      </c>
      <c r="BU5" s="11" t="str">
        <f t="shared" ref="BU5:CD5" si="2">IF(COUNTIF($B5:$BD5,BU$2)&gt;0,COUNTIF($B5:$BD5,BU$2),"")</f>
        <v/>
      </c>
      <c r="BV5" s="11" t="str">
        <f t="shared" si="2"/>
        <v/>
      </c>
      <c r="BW5" s="11">
        <f t="shared" si="2"/>
        <v>7</v>
      </c>
      <c r="BX5" s="11">
        <f t="shared" si="2"/>
        <v>7</v>
      </c>
      <c r="BY5" s="11" t="str">
        <f t="shared" si="2"/>
        <v/>
      </c>
      <c r="BZ5" s="11" t="str">
        <f t="shared" si="2"/>
        <v/>
      </c>
      <c r="CA5" s="11" t="str">
        <f t="shared" si="2"/>
        <v/>
      </c>
      <c r="CB5" s="11" t="str">
        <f t="shared" si="2"/>
        <v/>
      </c>
      <c r="CC5" s="11" t="str">
        <f t="shared" si="2"/>
        <v/>
      </c>
      <c r="CD5" s="11" t="str">
        <f t="shared" si="2"/>
        <v/>
      </c>
      <c r="CE5" s="11">
        <f>SUM(BT5:CD5)</f>
        <v>23</v>
      </c>
      <c r="CF5" s="11">
        <f>IF(COUNTIF($BF5:$BO5,CF$2)&gt;0,COUNTIF($BF5:$BO5,CF$2),"")</f>
        <v>1</v>
      </c>
      <c r="CG5" s="11">
        <v>1</v>
      </c>
      <c r="CH5" s="11">
        <v>1</v>
      </c>
      <c r="CI5" s="11">
        <v>1</v>
      </c>
      <c r="CJ5" s="11">
        <v>1</v>
      </c>
      <c r="CK5" s="11" t="str">
        <f t="shared" ref="CG5:CP5" si="3">IF(COUNTIF($BF5:$BO5,CK$2)&gt;0,COUNTIF($BF5:$BO5,CK$2),"")</f>
        <v/>
      </c>
      <c r="CL5" s="11">
        <v>1</v>
      </c>
      <c r="CM5" s="11" t="str">
        <f t="shared" si="3"/>
        <v/>
      </c>
      <c r="CN5" s="11" t="str">
        <f t="shared" si="3"/>
        <v/>
      </c>
      <c r="CO5" s="11" t="str">
        <f t="shared" si="3"/>
        <v/>
      </c>
      <c r="CP5" s="11">
        <v>1</v>
      </c>
      <c r="CQ5" s="11">
        <f>SUM(CF5:CL5)</f>
        <v>6</v>
      </c>
    </row>
    <row r="6" spans="2:97" ht="16.2" thickBot="1" x14ac:dyDescent="0.35">
      <c r="B6" s="64" t="s">
        <v>103</v>
      </c>
      <c r="C6" s="12"/>
      <c r="D6" s="12" t="s">
        <v>94</v>
      </c>
      <c r="E6" s="12"/>
      <c r="F6" s="12"/>
      <c r="G6" s="12"/>
      <c r="H6" s="12" t="s">
        <v>101</v>
      </c>
      <c r="I6" s="12"/>
      <c r="J6" s="12" t="s">
        <v>94</v>
      </c>
      <c r="K6" s="12" t="s">
        <v>74</v>
      </c>
      <c r="L6" s="12"/>
      <c r="M6" s="92"/>
      <c r="N6" s="12" t="s">
        <v>74</v>
      </c>
      <c r="O6" s="12" t="s">
        <v>94</v>
      </c>
      <c r="P6" s="12"/>
      <c r="Q6" s="12"/>
      <c r="R6" s="12"/>
      <c r="S6" s="12" t="s">
        <v>101</v>
      </c>
      <c r="T6" s="12"/>
      <c r="U6" s="12" t="s">
        <v>74</v>
      </c>
      <c r="V6" s="12" t="s">
        <v>94</v>
      </c>
      <c r="W6" s="12" t="s">
        <v>101</v>
      </c>
      <c r="Y6" s="12" t="s">
        <v>74</v>
      </c>
      <c r="Z6" s="12"/>
      <c r="AA6" s="12"/>
      <c r="AB6" s="12" t="s">
        <v>94</v>
      </c>
      <c r="AC6" s="12" t="s">
        <v>101</v>
      </c>
      <c r="AD6" s="12"/>
      <c r="AE6" s="12"/>
      <c r="AF6" s="12" t="s">
        <v>94</v>
      </c>
      <c r="AG6" s="12"/>
      <c r="AH6" s="12"/>
      <c r="AJ6" s="12"/>
      <c r="AK6" s="12" t="s">
        <v>74</v>
      </c>
      <c r="AL6" s="12"/>
      <c r="AM6" s="12" t="s">
        <v>101</v>
      </c>
      <c r="AN6" s="12"/>
      <c r="AO6" s="12" t="s">
        <v>94</v>
      </c>
      <c r="AP6" s="12"/>
      <c r="AQ6" s="12" t="s">
        <v>74</v>
      </c>
      <c r="AR6" s="12"/>
      <c r="AS6" s="12" t="s">
        <v>101</v>
      </c>
      <c r="AT6" s="78"/>
      <c r="AU6" s="12" t="s">
        <v>94</v>
      </c>
      <c r="AV6" s="12" t="s">
        <v>74</v>
      </c>
      <c r="AW6" s="12"/>
      <c r="AX6" s="12"/>
      <c r="AY6" s="12"/>
      <c r="AZ6" s="12"/>
      <c r="BA6" s="12"/>
      <c r="BB6" s="12" t="s">
        <v>101</v>
      </c>
      <c r="BC6" s="12" t="s">
        <v>94</v>
      </c>
      <c r="BD6" s="12"/>
      <c r="BE6" s="78"/>
      <c r="BF6" s="12" t="s">
        <v>94</v>
      </c>
      <c r="BG6" s="12"/>
      <c r="BH6" s="12"/>
      <c r="BI6" s="12"/>
      <c r="BJ6" s="12"/>
      <c r="BK6" s="12"/>
      <c r="BL6" s="12"/>
      <c r="BM6" s="12"/>
      <c r="BN6" s="12"/>
      <c r="BO6" s="12"/>
      <c r="BP6" s="78"/>
      <c r="BQ6" s="78"/>
      <c r="BS6" s="65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</row>
    <row r="7" spans="2:97" x14ac:dyDescent="0.3">
      <c r="B7" s="62" t="s">
        <v>107</v>
      </c>
      <c r="C7" s="11" t="s">
        <v>40</v>
      </c>
      <c r="D7" s="11" t="s">
        <v>38</v>
      </c>
      <c r="E7" s="11"/>
      <c r="F7" s="11"/>
      <c r="G7" s="11"/>
      <c r="H7" s="11" t="s">
        <v>25</v>
      </c>
      <c r="I7" s="11"/>
      <c r="J7" s="11"/>
      <c r="K7" s="11" t="s">
        <v>38</v>
      </c>
      <c r="L7" s="11"/>
      <c r="M7" s="92"/>
      <c r="N7" s="11" t="s">
        <v>39</v>
      </c>
      <c r="O7" s="11" t="s">
        <v>40</v>
      </c>
      <c r="P7" s="11"/>
      <c r="Q7" s="11"/>
      <c r="R7" s="11" t="s">
        <v>38</v>
      </c>
      <c r="S7" s="11" t="s">
        <v>39</v>
      </c>
      <c r="T7" s="11"/>
      <c r="U7" s="11"/>
      <c r="V7" s="11"/>
      <c r="W7" s="11" t="s">
        <v>25</v>
      </c>
      <c r="Y7" s="11" t="s">
        <v>39</v>
      </c>
      <c r="Z7" s="11" t="s">
        <v>38</v>
      </c>
      <c r="AA7" s="11"/>
      <c r="AB7" s="11"/>
      <c r="AC7" s="11" t="s">
        <v>26</v>
      </c>
      <c r="AD7" s="11" t="s">
        <v>25</v>
      </c>
      <c r="AE7" s="11"/>
      <c r="AF7" s="11"/>
      <c r="AG7" s="11"/>
      <c r="AH7" s="11" t="s">
        <v>25</v>
      </c>
      <c r="AJ7" s="11" t="s">
        <v>40</v>
      </c>
      <c r="AK7" s="11" t="s">
        <v>39</v>
      </c>
      <c r="AL7" s="11"/>
      <c r="AM7" s="11" t="s">
        <v>25</v>
      </c>
      <c r="AN7" s="11"/>
      <c r="AO7" s="11" t="s">
        <v>38</v>
      </c>
      <c r="AP7" s="11"/>
      <c r="AQ7" s="11"/>
      <c r="AR7" s="11"/>
      <c r="AS7" s="11"/>
      <c r="AT7" s="78"/>
      <c r="AU7" s="11" t="s">
        <v>38</v>
      </c>
      <c r="AV7" s="11" t="s">
        <v>26</v>
      </c>
      <c r="AW7" s="11"/>
      <c r="AX7" s="11" t="s">
        <v>65</v>
      </c>
      <c r="AY7" s="11" t="s">
        <v>25</v>
      </c>
      <c r="AZ7" s="11" t="s">
        <v>38</v>
      </c>
      <c r="BA7" s="11"/>
      <c r="BB7" s="11"/>
      <c r="BC7" s="11" t="s">
        <v>25</v>
      </c>
      <c r="BD7" s="11"/>
      <c r="BE7" s="78"/>
      <c r="BF7" s="11" t="s">
        <v>26</v>
      </c>
      <c r="BG7" s="11" t="s">
        <v>40</v>
      </c>
      <c r="BH7" s="11"/>
      <c r="BI7" s="11" t="s">
        <v>25</v>
      </c>
      <c r="BJ7" s="11"/>
      <c r="BK7" s="11"/>
      <c r="BL7" s="11"/>
      <c r="BM7" s="11"/>
      <c r="BN7" s="11"/>
      <c r="BO7" s="11"/>
      <c r="BP7" s="78"/>
      <c r="BQ7" s="78"/>
      <c r="BS7" s="63">
        <v>2</v>
      </c>
      <c r="BT7" s="11">
        <f>IF(COUNTIF($B7:$BD7,BT$2)&gt;0,COUNTIF($B7:$BD7,BT$2),"")</f>
        <v>4</v>
      </c>
      <c r="BU7" s="11">
        <f t="shared" ref="BU7:CD7" si="4">IF(COUNTIF($B7:$BD7,BU$2)&gt;0,COUNTIF($B7:$BD7,BU$2),"")</f>
        <v>3</v>
      </c>
      <c r="BV7" s="11">
        <f t="shared" si="4"/>
        <v>2</v>
      </c>
      <c r="BW7" s="11">
        <f t="shared" si="4"/>
        <v>7</v>
      </c>
      <c r="BX7" s="11">
        <f t="shared" si="4"/>
        <v>7</v>
      </c>
      <c r="BY7" s="11" t="str">
        <f t="shared" si="4"/>
        <v/>
      </c>
      <c r="BZ7" s="11" t="str">
        <f t="shared" si="4"/>
        <v/>
      </c>
      <c r="CA7" s="11" t="str">
        <f t="shared" si="4"/>
        <v/>
      </c>
      <c r="CB7" s="11" t="str">
        <f t="shared" si="4"/>
        <v/>
      </c>
      <c r="CC7" s="11">
        <f t="shared" si="4"/>
        <v>1</v>
      </c>
      <c r="CD7" s="11" t="str">
        <f t="shared" si="4"/>
        <v/>
      </c>
      <c r="CE7" s="11">
        <f>SUM(BT7:CD7)</f>
        <v>24</v>
      </c>
      <c r="CF7" s="11">
        <v>1</v>
      </c>
      <c r="CG7" s="11">
        <f t="shared" ref="CG7:CP7" si="5">IF(COUNTIF($BF7:$BO7,CG$2)&gt;0,COUNTIF($BF7:$BO7,CG$2),"")</f>
        <v>1</v>
      </c>
      <c r="CH7" s="11">
        <v>2</v>
      </c>
      <c r="CI7" s="11">
        <v>1</v>
      </c>
      <c r="CJ7" s="11">
        <f t="shared" si="5"/>
        <v>1</v>
      </c>
      <c r="CK7" s="11" t="str">
        <f t="shared" si="5"/>
        <v/>
      </c>
      <c r="CL7" s="11">
        <v>1</v>
      </c>
      <c r="CM7" s="11" t="str">
        <f t="shared" si="5"/>
        <v/>
      </c>
      <c r="CN7" s="11" t="str">
        <f t="shared" si="5"/>
        <v/>
      </c>
      <c r="CO7" s="11" t="str">
        <f t="shared" si="5"/>
        <v/>
      </c>
      <c r="CP7" s="11">
        <v>1</v>
      </c>
      <c r="CQ7" s="11">
        <f>SUM(CF7:CL7)</f>
        <v>7</v>
      </c>
    </row>
    <row r="8" spans="2:97" ht="16.2" thickBot="1" x14ac:dyDescent="0.35">
      <c r="B8" s="64" t="s">
        <v>102</v>
      </c>
      <c r="C8" s="12" t="s">
        <v>79</v>
      </c>
      <c r="D8" s="12" t="s">
        <v>101</v>
      </c>
      <c r="E8" s="12"/>
      <c r="F8" s="12"/>
      <c r="G8" s="12"/>
      <c r="H8" s="12" t="s">
        <v>74</v>
      </c>
      <c r="I8" s="12"/>
      <c r="J8" s="12"/>
      <c r="K8" s="12" t="s">
        <v>101</v>
      </c>
      <c r="L8" s="12"/>
      <c r="M8" s="92"/>
      <c r="N8" s="12" t="s">
        <v>94</v>
      </c>
      <c r="O8" s="12" t="s">
        <v>79</v>
      </c>
      <c r="P8" s="12"/>
      <c r="Q8" s="12"/>
      <c r="R8" s="12" t="s">
        <v>101</v>
      </c>
      <c r="S8" s="12" t="s">
        <v>94</v>
      </c>
      <c r="T8" s="12"/>
      <c r="U8" s="12"/>
      <c r="V8" s="12"/>
      <c r="W8" s="12" t="s">
        <v>74</v>
      </c>
      <c r="Y8" s="12" t="s">
        <v>94</v>
      </c>
      <c r="Z8" s="12" t="s">
        <v>101</v>
      </c>
      <c r="AA8" s="12"/>
      <c r="AB8" s="12"/>
      <c r="AC8" s="12" t="s">
        <v>98</v>
      </c>
      <c r="AD8" s="12" t="s">
        <v>74</v>
      </c>
      <c r="AE8" s="12"/>
      <c r="AF8" s="12"/>
      <c r="AG8" s="12"/>
      <c r="AH8" s="12" t="s">
        <v>74</v>
      </c>
      <c r="AJ8" s="12" t="s">
        <v>79</v>
      </c>
      <c r="AK8" s="12" t="s">
        <v>94</v>
      </c>
      <c r="AL8" s="12"/>
      <c r="AM8" s="12" t="s">
        <v>74</v>
      </c>
      <c r="AN8" s="12"/>
      <c r="AO8" s="12" t="s">
        <v>101</v>
      </c>
      <c r="AP8" s="12"/>
      <c r="AQ8" s="12"/>
      <c r="AR8" s="12"/>
      <c r="AS8" s="12"/>
      <c r="AT8" s="78"/>
      <c r="AU8" s="12" t="s">
        <v>101</v>
      </c>
      <c r="AV8" s="12" t="s">
        <v>98</v>
      </c>
      <c r="AW8" s="12"/>
      <c r="AX8" s="12" t="s">
        <v>99</v>
      </c>
      <c r="AY8" s="12" t="s">
        <v>74</v>
      </c>
      <c r="AZ8" s="12" t="s">
        <v>101</v>
      </c>
      <c r="BA8" s="12"/>
      <c r="BB8" s="12"/>
      <c r="BC8" s="12" t="s">
        <v>74</v>
      </c>
      <c r="BD8" s="12"/>
      <c r="BE8" s="78"/>
      <c r="BF8" s="12" t="s">
        <v>98</v>
      </c>
      <c r="BG8" s="12" t="s">
        <v>79</v>
      </c>
      <c r="BH8" s="12"/>
      <c r="BI8" s="12" t="s">
        <v>74</v>
      </c>
      <c r="BJ8" s="12"/>
      <c r="BK8" s="12"/>
      <c r="BL8" s="12"/>
      <c r="BM8" s="12"/>
      <c r="BN8" s="12"/>
      <c r="BO8" s="12"/>
      <c r="BP8" s="78"/>
      <c r="BQ8" s="78"/>
      <c r="BS8" s="65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</row>
    <row r="9" spans="2:97" x14ac:dyDescent="0.3">
      <c r="B9" s="62" t="s">
        <v>108</v>
      </c>
      <c r="C9" s="11" t="s">
        <v>38</v>
      </c>
      <c r="D9" s="11" t="s">
        <v>25</v>
      </c>
      <c r="E9" s="11"/>
      <c r="F9" s="11"/>
      <c r="G9" s="11"/>
      <c r="H9" s="11"/>
      <c r="I9" s="11"/>
      <c r="J9" s="11" t="s">
        <v>38</v>
      </c>
      <c r="K9" s="11"/>
      <c r="L9" s="11" t="s">
        <v>38</v>
      </c>
      <c r="M9" s="92"/>
      <c r="N9" s="11" t="s">
        <v>38</v>
      </c>
      <c r="O9" s="11"/>
      <c r="P9" s="11"/>
      <c r="Q9" s="11"/>
      <c r="R9" s="11" t="s">
        <v>25</v>
      </c>
      <c r="S9" s="11"/>
      <c r="T9" s="11"/>
      <c r="U9" s="11" t="s">
        <v>39</v>
      </c>
      <c r="V9" s="11"/>
      <c r="W9" s="11"/>
      <c r="Y9" s="11"/>
      <c r="Z9" s="11" t="s">
        <v>25</v>
      </c>
      <c r="AA9" s="11"/>
      <c r="AB9" s="11"/>
      <c r="AC9" s="11" t="s">
        <v>25</v>
      </c>
      <c r="AD9" s="11" t="s">
        <v>38</v>
      </c>
      <c r="AE9" s="11"/>
      <c r="AF9" s="11"/>
      <c r="AG9" s="11"/>
      <c r="AH9" s="11"/>
      <c r="AJ9" s="11"/>
      <c r="AK9" s="11" t="s">
        <v>38</v>
      </c>
      <c r="AL9" s="11"/>
      <c r="AM9" s="11"/>
      <c r="AN9" s="11" t="s">
        <v>25</v>
      </c>
      <c r="AO9" s="11"/>
      <c r="AP9" s="11"/>
      <c r="AQ9" s="11"/>
      <c r="AR9" s="11"/>
      <c r="AS9" s="11"/>
      <c r="AT9" s="78"/>
      <c r="AU9" s="11" t="s">
        <v>25</v>
      </c>
      <c r="AV9" s="11" t="s">
        <v>38</v>
      </c>
      <c r="AW9" s="11"/>
      <c r="AX9" s="11"/>
      <c r="AY9" s="11"/>
      <c r="AZ9" s="11"/>
      <c r="BA9" s="11"/>
      <c r="BB9" s="11" t="s">
        <v>25</v>
      </c>
      <c r="BC9" s="11"/>
      <c r="BD9" s="11"/>
      <c r="BE9" s="78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78"/>
      <c r="BQ9" s="78"/>
      <c r="BS9" s="63">
        <v>2</v>
      </c>
      <c r="BT9" s="11">
        <f>IF(COUNTIF($B9:$BD9,BT$2)&gt;0,COUNTIF($B9:$BD9,BT$2),"")</f>
        <v>1</v>
      </c>
      <c r="BU9" s="11" t="str">
        <f t="shared" ref="BU9:CD9" si="6">IF(COUNTIF($B9:$BD9,BU$2)&gt;0,COUNTIF($B9:$BD9,BU$2),"")</f>
        <v/>
      </c>
      <c r="BV9" s="11" t="str">
        <f t="shared" si="6"/>
        <v/>
      </c>
      <c r="BW9" s="11">
        <f t="shared" si="6"/>
        <v>7</v>
      </c>
      <c r="BX9" s="11">
        <f t="shared" si="6"/>
        <v>7</v>
      </c>
      <c r="BY9" s="11" t="str">
        <f t="shared" si="6"/>
        <v/>
      </c>
      <c r="BZ9" s="11" t="str">
        <f t="shared" si="6"/>
        <v/>
      </c>
      <c r="CA9" s="11" t="str">
        <f t="shared" si="6"/>
        <v/>
      </c>
      <c r="CB9" s="11" t="str">
        <f t="shared" si="6"/>
        <v/>
      </c>
      <c r="CC9" s="11" t="str">
        <f t="shared" si="6"/>
        <v/>
      </c>
      <c r="CD9" s="11" t="str">
        <f t="shared" si="6"/>
        <v/>
      </c>
      <c r="CE9" s="11">
        <f>SUM(BT9:CD9)</f>
        <v>15</v>
      </c>
      <c r="CF9" s="11">
        <v>1</v>
      </c>
      <c r="CG9" s="11">
        <v>1</v>
      </c>
      <c r="CH9" s="11">
        <v>2</v>
      </c>
      <c r="CI9" s="11">
        <v>1</v>
      </c>
      <c r="CJ9" s="11">
        <v>1</v>
      </c>
      <c r="CK9" s="11" t="str">
        <f t="shared" ref="CG9:CP9" si="7">IF(COUNTIF($BF9:$BO9,CK$2)&gt;0,COUNTIF($BF9:$BO9,CK$2),"")</f>
        <v/>
      </c>
      <c r="CL9" s="11">
        <v>1</v>
      </c>
      <c r="CM9" s="11" t="str">
        <f t="shared" si="7"/>
        <v/>
      </c>
      <c r="CN9" s="11" t="str">
        <f t="shared" si="7"/>
        <v/>
      </c>
      <c r="CO9" s="11" t="str">
        <f t="shared" si="7"/>
        <v/>
      </c>
      <c r="CP9" s="11">
        <v>1</v>
      </c>
      <c r="CQ9" s="11">
        <f>SUM(CF9:CL9)</f>
        <v>7</v>
      </c>
    </row>
    <row r="10" spans="2:97" ht="16.2" thickBot="1" x14ac:dyDescent="0.35">
      <c r="B10" s="64" t="s">
        <v>103</v>
      </c>
      <c r="C10" s="12" t="s">
        <v>101</v>
      </c>
      <c r="D10" s="12" t="s">
        <v>74</v>
      </c>
      <c r="E10" s="12"/>
      <c r="F10" s="12"/>
      <c r="G10" s="12"/>
      <c r="H10" s="12"/>
      <c r="I10" s="12"/>
      <c r="J10" s="12" t="s">
        <v>101</v>
      </c>
      <c r="K10" s="12"/>
      <c r="L10" s="12" t="s">
        <v>101</v>
      </c>
      <c r="M10" s="92"/>
      <c r="N10" s="12" t="s">
        <v>101</v>
      </c>
      <c r="O10" s="12"/>
      <c r="P10" s="12"/>
      <c r="Q10" s="12"/>
      <c r="R10" s="12" t="s">
        <v>74</v>
      </c>
      <c r="S10" s="12"/>
      <c r="T10" s="12"/>
      <c r="U10" s="12" t="s">
        <v>94</v>
      </c>
      <c r="V10" s="12"/>
      <c r="W10" s="12"/>
      <c r="Y10" s="12"/>
      <c r="Z10" s="12" t="s">
        <v>74</v>
      </c>
      <c r="AA10" s="12"/>
      <c r="AB10" s="12"/>
      <c r="AC10" s="12" t="s">
        <v>74</v>
      </c>
      <c r="AD10" s="12" t="s">
        <v>101</v>
      </c>
      <c r="AE10" s="12"/>
      <c r="AF10" s="12"/>
      <c r="AG10" s="12"/>
      <c r="AH10" s="12"/>
      <c r="AJ10" s="12"/>
      <c r="AK10" s="12" t="s">
        <v>101</v>
      </c>
      <c r="AL10" s="12"/>
      <c r="AM10" s="12"/>
      <c r="AN10" s="12" t="s">
        <v>74</v>
      </c>
      <c r="AO10" s="12"/>
      <c r="AP10" s="12"/>
      <c r="AQ10" s="12"/>
      <c r="AR10" s="12"/>
      <c r="AS10" s="12"/>
      <c r="AT10" s="78"/>
      <c r="AU10" s="12" t="s">
        <v>74</v>
      </c>
      <c r="AV10" s="12" t="s">
        <v>101</v>
      </c>
      <c r="AW10" s="12"/>
      <c r="AX10" s="12"/>
      <c r="AY10" s="12"/>
      <c r="AZ10" s="12"/>
      <c r="BA10" s="12"/>
      <c r="BB10" s="12" t="s">
        <v>74</v>
      </c>
      <c r="BC10" s="12"/>
      <c r="BD10" s="12"/>
      <c r="BE10" s="78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78"/>
      <c r="BQ10" s="78"/>
      <c r="BS10" s="65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</row>
    <row r="11" spans="2:97" x14ac:dyDescent="0.3">
      <c r="B11" s="62" t="s">
        <v>109</v>
      </c>
      <c r="C11" s="11" t="s">
        <v>40</v>
      </c>
      <c r="D11" s="11" t="s">
        <v>25</v>
      </c>
      <c r="E11" s="11"/>
      <c r="F11" s="11" t="s">
        <v>38</v>
      </c>
      <c r="G11" s="11"/>
      <c r="H11" s="11"/>
      <c r="I11" s="11"/>
      <c r="J11" s="11"/>
      <c r="K11" s="11"/>
      <c r="L11" s="11"/>
      <c r="M11" s="92"/>
      <c r="N11" s="11" t="s">
        <v>38</v>
      </c>
      <c r="O11" s="11" t="s">
        <v>26</v>
      </c>
      <c r="P11" s="11"/>
      <c r="Q11" s="11" t="s">
        <v>39</v>
      </c>
      <c r="R11" s="11"/>
      <c r="S11" s="11"/>
      <c r="T11" s="11"/>
      <c r="U11" s="11"/>
      <c r="V11" s="11"/>
      <c r="W11" s="11"/>
      <c r="Y11" s="11" t="s">
        <v>65</v>
      </c>
      <c r="Z11" s="11" t="s">
        <v>40</v>
      </c>
      <c r="AA11" s="11"/>
      <c r="AB11" s="11" t="s">
        <v>26</v>
      </c>
      <c r="AC11" s="11"/>
      <c r="AD11" s="11"/>
      <c r="AE11" s="11"/>
      <c r="AF11" s="11"/>
      <c r="AG11" s="11"/>
      <c r="AH11" s="11"/>
      <c r="AJ11" s="11" t="s">
        <v>40</v>
      </c>
      <c r="AK11" s="11" t="s">
        <v>25</v>
      </c>
      <c r="AL11" s="11"/>
      <c r="AM11" s="11" t="s">
        <v>39</v>
      </c>
      <c r="AN11" s="11"/>
      <c r="AO11" s="11"/>
      <c r="AP11" s="11"/>
      <c r="AQ11" s="11"/>
      <c r="AR11" s="11"/>
      <c r="AS11" s="11"/>
      <c r="AT11" s="78"/>
      <c r="AU11" s="11" t="s">
        <v>25</v>
      </c>
      <c r="AV11" s="11" t="s">
        <v>39</v>
      </c>
      <c r="AW11" s="11"/>
      <c r="AX11" s="11" t="s">
        <v>38</v>
      </c>
      <c r="AY11" s="11"/>
      <c r="AZ11" s="11"/>
      <c r="BA11" s="11"/>
      <c r="BB11" s="11"/>
      <c r="BC11" s="11"/>
      <c r="BD11" s="11"/>
      <c r="BE11" s="78"/>
      <c r="BF11" s="11" t="s">
        <v>25</v>
      </c>
      <c r="BG11" s="11" t="s">
        <v>40</v>
      </c>
      <c r="BH11" s="11"/>
      <c r="BI11" s="11" t="s">
        <v>26</v>
      </c>
      <c r="BJ11" s="11"/>
      <c r="BK11" s="11"/>
      <c r="BL11" s="11"/>
      <c r="BM11" s="11"/>
      <c r="BN11" s="11"/>
      <c r="BO11" s="11"/>
      <c r="BP11" s="78"/>
      <c r="BQ11" s="78"/>
      <c r="BS11" s="63">
        <v>3</v>
      </c>
      <c r="BT11" s="11">
        <f>IF(COUNTIF($B11:$BD11,BT$2)&gt;0,COUNTIF($B11:$BD11,BT$2),"")</f>
        <v>3</v>
      </c>
      <c r="BU11" s="11">
        <f t="shared" ref="BU11:CD11" si="8">IF(COUNTIF($B11:$BD11,BU$2)&gt;0,COUNTIF($B11:$BD11,BU$2),"")</f>
        <v>3</v>
      </c>
      <c r="BV11" s="11">
        <f t="shared" si="8"/>
        <v>2</v>
      </c>
      <c r="BW11" s="11">
        <f t="shared" si="8"/>
        <v>3</v>
      </c>
      <c r="BX11" s="11">
        <f t="shared" si="8"/>
        <v>3</v>
      </c>
      <c r="BY11" s="11" t="str">
        <f t="shared" si="8"/>
        <v/>
      </c>
      <c r="BZ11" s="11" t="str">
        <f t="shared" si="8"/>
        <v/>
      </c>
      <c r="CA11" s="11" t="str">
        <f t="shared" si="8"/>
        <v/>
      </c>
      <c r="CB11" s="11" t="str">
        <f t="shared" si="8"/>
        <v/>
      </c>
      <c r="CC11" s="11">
        <f t="shared" si="8"/>
        <v>1</v>
      </c>
      <c r="CD11" s="11" t="str">
        <f t="shared" si="8"/>
        <v/>
      </c>
      <c r="CE11" s="11">
        <f>SUM(BT11:CD11)</f>
        <v>15</v>
      </c>
      <c r="CF11" s="11">
        <v>1</v>
      </c>
      <c r="CG11" s="11">
        <f>IF(COUNTIF($BF11:$BO11,CG$2)&gt;0,COUNTIF($BF11:$BO11,CG$2),"")</f>
        <v>1</v>
      </c>
      <c r="CH11" s="11">
        <f t="shared" ref="CH11:CP11" si="9">IF(COUNTIF($BF11:$BO11,CH$2)&gt;0,COUNTIF($BF11:$BO11,CH$2),"")</f>
        <v>1</v>
      </c>
      <c r="CI11" s="11">
        <v>1</v>
      </c>
      <c r="CJ11" s="11">
        <f t="shared" si="9"/>
        <v>1</v>
      </c>
      <c r="CK11" s="11" t="str">
        <f t="shared" si="9"/>
        <v/>
      </c>
      <c r="CL11" s="11">
        <v>1</v>
      </c>
      <c r="CM11" s="11" t="str">
        <f t="shared" si="9"/>
        <v/>
      </c>
      <c r="CN11" s="11" t="str">
        <f t="shared" si="9"/>
        <v/>
      </c>
      <c r="CO11" s="11" t="str">
        <f t="shared" si="9"/>
        <v/>
      </c>
      <c r="CP11" s="11">
        <v>1</v>
      </c>
      <c r="CQ11" s="11">
        <f>SUM(CF11:CL11)</f>
        <v>6</v>
      </c>
    </row>
    <row r="12" spans="2:97" ht="16.2" thickBot="1" x14ac:dyDescent="0.35">
      <c r="B12" s="64" t="s">
        <v>102</v>
      </c>
      <c r="C12" s="12" t="s">
        <v>75</v>
      </c>
      <c r="D12" s="12" t="s">
        <v>77</v>
      </c>
      <c r="E12" s="12"/>
      <c r="F12" s="12" t="s">
        <v>76</v>
      </c>
      <c r="G12" s="12"/>
      <c r="H12" s="12"/>
      <c r="I12" s="12"/>
      <c r="J12" s="12"/>
      <c r="K12" s="12"/>
      <c r="L12" s="12"/>
      <c r="M12" s="92"/>
      <c r="N12" s="12" t="s">
        <v>76</v>
      </c>
      <c r="O12" s="12" t="s">
        <v>98</v>
      </c>
      <c r="P12" s="12"/>
      <c r="Q12" s="12" t="s">
        <v>79</v>
      </c>
      <c r="R12" s="12"/>
      <c r="S12" s="12"/>
      <c r="T12" s="12"/>
      <c r="U12" s="12"/>
      <c r="V12" s="12"/>
      <c r="W12" s="12"/>
      <c r="Y12" s="12" t="s">
        <v>99</v>
      </c>
      <c r="Z12" s="12" t="s">
        <v>75</v>
      </c>
      <c r="AA12" s="12"/>
      <c r="AB12" s="12" t="s">
        <v>98</v>
      </c>
      <c r="AC12" s="12"/>
      <c r="AD12" s="12"/>
      <c r="AE12" s="12"/>
      <c r="AF12" s="12"/>
      <c r="AG12" s="12"/>
      <c r="AH12" s="12"/>
      <c r="AJ12" s="12" t="s">
        <v>75</v>
      </c>
      <c r="AK12" s="12" t="s">
        <v>77</v>
      </c>
      <c r="AL12" s="12"/>
      <c r="AM12" s="12" t="s">
        <v>79</v>
      </c>
      <c r="AN12" s="12"/>
      <c r="AO12" s="12"/>
      <c r="AP12" s="12"/>
      <c r="AQ12" s="12"/>
      <c r="AR12" s="12"/>
      <c r="AS12" s="12"/>
      <c r="AT12" s="78"/>
      <c r="AU12" s="12" t="s">
        <v>77</v>
      </c>
      <c r="AV12" s="12" t="s">
        <v>79</v>
      </c>
      <c r="AW12" s="12"/>
      <c r="AX12" s="12" t="s">
        <v>76</v>
      </c>
      <c r="AY12" s="12"/>
      <c r="AZ12" s="12"/>
      <c r="BA12" s="12"/>
      <c r="BB12" s="12"/>
      <c r="BC12" s="12"/>
      <c r="BD12" s="12"/>
      <c r="BE12" s="78"/>
      <c r="BF12" s="12" t="s">
        <v>77</v>
      </c>
      <c r="BG12" s="12" t="s">
        <v>75</v>
      </c>
      <c r="BH12" s="12"/>
      <c r="BI12" s="12" t="s">
        <v>98</v>
      </c>
      <c r="BJ12" s="12"/>
      <c r="BK12" s="12"/>
      <c r="BL12" s="12"/>
      <c r="BM12" s="12"/>
      <c r="BN12" s="12"/>
      <c r="BO12" s="12"/>
      <c r="BP12" s="78"/>
      <c r="BQ12" s="78"/>
      <c r="BS12" s="65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</row>
    <row r="13" spans="2:97" x14ac:dyDescent="0.3">
      <c r="B13" s="62" t="s">
        <v>110</v>
      </c>
      <c r="C13" s="11" t="s">
        <v>40</v>
      </c>
      <c r="D13" s="11"/>
      <c r="E13" s="11"/>
      <c r="F13" s="11"/>
      <c r="G13" s="11"/>
      <c r="H13" s="11"/>
      <c r="I13" s="11"/>
      <c r="J13" s="11"/>
      <c r="K13" s="11"/>
      <c r="L13" s="11"/>
      <c r="M13" s="92"/>
      <c r="N13" s="11"/>
      <c r="O13" s="11"/>
      <c r="P13" s="11"/>
      <c r="Q13" s="11" t="s">
        <v>39</v>
      </c>
      <c r="R13" s="11"/>
      <c r="S13" s="11"/>
      <c r="T13" s="11"/>
      <c r="U13" s="11"/>
      <c r="V13" s="11"/>
      <c r="W13" s="11"/>
      <c r="Y13" s="11"/>
      <c r="Z13" s="11" t="s">
        <v>40</v>
      </c>
      <c r="AA13" s="11"/>
      <c r="AB13" s="11"/>
      <c r="AC13" s="11"/>
      <c r="AD13" s="11"/>
      <c r="AE13" s="11"/>
      <c r="AF13" s="11"/>
      <c r="AG13" s="11"/>
      <c r="AH13" s="11"/>
      <c r="AJ13" s="11" t="s">
        <v>40</v>
      </c>
      <c r="AK13" s="11"/>
      <c r="AL13" s="11"/>
      <c r="AM13" s="11" t="s">
        <v>39</v>
      </c>
      <c r="AN13" s="11"/>
      <c r="AO13" s="11"/>
      <c r="AP13" s="11"/>
      <c r="AQ13" s="11"/>
      <c r="AR13" s="11"/>
      <c r="AS13" s="11"/>
      <c r="AT13" s="78"/>
      <c r="AU13" s="11"/>
      <c r="AV13" s="11"/>
      <c r="AW13" s="11"/>
      <c r="AX13" s="11"/>
      <c r="AY13" s="11" t="s">
        <v>39</v>
      </c>
      <c r="AZ13" s="11"/>
      <c r="BA13" s="11"/>
      <c r="BB13" s="11"/>
      <c r="BC13" s="11"/>
      <c r="BD13" s="11"/>
      <c r="BE13" s="78"/>
      <c r="BF13" s="11"/>
      <c r="BG13" s="11" t="s">
        <v>40</v>
      </c>
      <c r="BH13" s="11"/>
      <c r="BI13" s="11"/>
      <c r="BJ13" s="11"/>
      <c r="BK13" s="11"/>
      <c r="BL13" s="11"/>
      <c r="BM13" s="11"/>
      <c r="BN13" s="11"/>
      <c r="BO13" s="11"/>
      <c r="BP13" s="78"/>
      <c r="BQ13" s="78"/>
      <c r="BS13" s="63">
        <v>3</v>
      </c>
      <c r="BT13" s="11">
        <f>IF(COUNTIF($B13:$BD13,BT$2)&gt;0,COUNTIF($B13:$BD13,BT$2),"")</f>
        <v>3</v>
      </c>
      <c r="BU13" s="11">
        <f t="shared" ref="BU13:CD13" si="10">IF(COUNTIF($B13:$BD13,BU$2)&gt;0,COUNTIF($B13:$BD13,BU$2),"")</f>
        <v>3</v>
      </c>
      <c r="BV13" s="11" t="str">
        <f t="shared" si="10"/>
        <v/>
      </c>
      <c r="BW13" s="11" t="str">
        <f t="shared" si="10"/>
        <v/>
      </c>
      <c r="BX13" s="11" t="str">
        <f t="shared" si="10"/>
        <v/>
      </c>
      <c r="BY13" s="11" t="str">
        <f t="shared" si="10"/>
        <v/>
      </c>
      <c r="BZ13" s="11" t="str">
        <f t="shared" si="10"/>
        <v/>
      </c>
      <c r="CA13" s="11" t="str">
        <f t="shared" si="10"/>
        <v/>
      </c>
      <c r="CB13" s="11" t="str">
        <f t="shared" si="10"/>
        <v/>
      </c>
      <c r="CC13" s="11" t="str">
        <f t="shared" si="10"/>
        <v/>
      </c>
      <c r="CD13" s="11" t="str">
        <f t="shared" si="10"/>
        <v/>
      </c>
      <c r="CE13" s="11">
        <f>SUM(BT13:CD13)</f>
        <v>6</v>
      </c>
      <c r="CF13" s="11">
        <v>1</v>
      </c>
      <c r="CG13" s="11">
        <f>IF(COUNTIF($BF13:$BO13,CG$2)&gt;0,COUNTIF($BF13:$BO13,CG$2),"")</f>
        <v>1</v>
      </c>
      <c r="CH13" s="11">
        <v>1</v>
      </c>
      <c r="CI13" s="11">
        <v>1</v>
      </c>
      <c r="CJ13" s="11">
        <v>1</v>
      </c>
      <c r="CK13" s="11" t="str">
        <f t="shared" ref="CH13:CP13" si="11">IF(COUNTIF($BF13:$BO13,CK$2)&gt;0,COUNTIF($BF13:$BO13,CK$2),"")</f>
        <v/>
      </c>
      <c r="CL13" s="11">
        <v>1</v>
      </c>
      <c r="CM13" s="11" t="str">
        <f t="shared" si="11"/>
        <v/>
      </c>
      <c r="CN13" s="11" t="str">
        <f t="shared" si="11"/>
        <v/>
      </c>
      <c r="CO13" s="11" t="str">
        <f t="shared" si="11"/>
        <v/>
      </c>
      <c r="CP13" s="11">
        <v>1</v>
      </c>
      <c r="CQ13" s="11">
        <f>SUM(CF13:CL13)</f>
        <v>6</v>
      </c>
    </row>
    <row r="14" spans="2:97" ht="16.2" thickBot="1" x14ac:dyDescent="0.35">
      <c r="B14" s="64" t="s">
        <v>103</v>
      </c>
      <c r="C14" s="12" t="s">
        <v>143</v>
      </c>
      <c r="D14" s="12"/>
      <c r="E14" s="12"/>
      <c r="F14" s="12"/>
      <c r="G14" s="12"/>
      <c r="H14" s="12"/>
      <c r="I14" s="12"/>
      <c r="J14" s="12"/>
      <c r="K14" s="12"/>
      <c r="L14" s="12"/>
      <c r="M14" s="92"/>
      <c r="N14" s="12"/>
      <c r="O14" s="12"/>
      <c r="P14" s="12"/>
      <c r="Q14" s="12" t="s">
        <v>142</v>
      </c>
      <c r="R14" s="12"/>
      <c r="S14" s="12"/>
      <c r="T14" s="12"/>
      <c r="U14" s="12"/>
      <c r="V14" s="12"/>
      <c r="W14" s="12"/>
      <c r="Y14" s="12"/>
      <c r="Z14" s="12" t="s">
        <v>143</v>
      </c>
      <c r="AA14" s="12"/>
      <c r="AB14" s="12"/>
      <c r="AC14" s="12"/>
      <c r="AD14" s="12"/>
      <c r="AE14" s="12"/>
      <c r="AF14" s="12"/>
      <c r="AG14" s="12"/>
      <c r="AH14" s="12"/>
      <c r="AJ14" s="12" t="s">
        <v>143</v>
      </c>
      <c r="AK14" s="12"/>
      <c r="AL14" s="12"/>
      <c r="AM14" s="12" t="s">
        <v>142</v>
      </c>
      <c r="AN14" s="12"/>
      <c r="AO14" s="12"/>
      <c r="AP14" s="12"/>
      <c r="AQ14" s="12"/>
      <c r="AR14" s="12"/>
      <c r="AS14" s="12"/>
      <c r="AT14" s="78"/>
      <c r="AU14" s="12"/>
      <c r="AV14" s="12"/>
      <c r="AW14" s="12"/>
      <c r="AX14" s="12"/>
      <c r="AY14" s="12" t="s">
        <v>142</v>
      </c>
      <c r="AZ14" s="12"/>
      <c r="BA14" s="12"/>
      <c r="BB14" s="12"/>
      <c r="BC14" s="12"/>
      <c r="BD14" s="12"/>
      <c r="BE14" s="78"/>
      <c r="BF14" s="12"/>
      <c r="BG14" s="12" t="s">
        <v>78</v>
      </c>
      <c r="BH14" s="12"/>
      <c r="BI14" s="12"/>
      <c r="BJ14" s="12"/>
      <c r="BK14" s="12"/>
      <c r="BL14" s="12"/>
      <c r="BM14" s="12"/>
      <c r="BN14" s="12"/>
      <c r="BO14" s="12"/>
      <c r="BP14" s="78"/>
      <c r="BQ14" s="78"/>
      <c r="BS14" s="65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</row>
    <row r="15" spans="2:97" x14ac:dyDescent="0.3">
      <c r="B15" s="62" t="s">
        <v>111</v>
      </c>
      <c r="C15" s="11" t="s">
        <v>26</v>
      </c>
      <c r="D15" s="11" t="s">
        <v>38</v>
      </c>
      <c r="E15" s="11"/>
      <c r="F15" s="11" t="s">
        <v>39</v>
      </c>
      <c r="G15" s="11"/>
      <c r="H15" s="11"/>
      <c r="I15" s="11"/>
      <c r="J15" s="11"/>
      <c r="K15" s="11"/>
      <c r="L15" s="11"/>
      <c r="M15" s="92"/>
      <c r="N15" s="11" t="s">
        <v>40</v>
      </c>
      <c r="O15" s="11" t="s">
        <v>39</v>
      </c>
      <c r="P15" s="11"/>
      <c r="Q15" s="11" t="s">
        <v>25</v>
      </c>
      <c r="R15" s="11"/>
      <c r="S15" s="11"/>
      <c r="T15" s="11"/>
      <c r="U15" s="11"/>
      <c r="V15" s="11"/>
      <c r="W15" s="11"/>
      <c r="Y15" s="11" t="s">
        <v>38</v>
      </c>
      <c r="Z15" s="11" t="s">
        <v>25</v>
      </c>
      <c r="AA15" s="11"/>
      <c r="AB15" s="11" t="s">
        <v>40</v>
      </c>
      <c r="AC15" s="11"/>
      <c r="AD15" s="11"/>
      <c r="AE15" s="11"/>
      <c r="AF15" s="11"/>
      <c r="AG15" s="11"/>
      <c r="AH15" s="11"/>
      <c r="AJ15" s="11" t="s">
        <v>38</v>
      </c>
      <c r="AK15" s="11" t="s">
        <v>26</v>
      </c>
      <c r="AL15" s="11"/>
      <c r="AM15" s="11" t="s">
        <v>65</v>
      </c>
      <c r="AN15" s="11"/>
      <c r="AO15" s="11"/>
      <c r="AP15" s="11"/>
      <c r="AQ15" s="11"/>
      <c r="AR15" s="11"/>
      <c r="AS15" s="11"/>
      <c r="AT15" s="78"/>
      <c r="AU15" s="11" t="s">
        <v>39</v>
      </c>
      <c r="AV15" s="11" t="s">
        <v>40</v>
      </c>
      <c r="AW15" s="11"/>
      <c r="AX15" s="11" t="s">
        <v>25</v>
      </c>
      <c r="AY15" s="11"/>
      <c r="AZ15" s="11"/>
      <c r="BA15" s="11"/>
      <c r="BB15" s="11"/>
      <c r="BC15" s="11"/>
      <c r="BD15" s="11"/>
      <c r="BE15" s="78"/>
      <c r="BF15" s="11" t="s">
        <v>40</v>
      </c>
      <c r="BG15" s="11" t="s">
        <v>26</v>
      </c>
      <c r="BH15" s="11"/>
      <c r="BI15" s="11" t="s">
        <v>25</v>
      </c>
      <c r="BJ15" s="11"/>
      <c r="BK15" s="11"/>
      <c r="BL15" s="11"/>
      <c r="BM15" s="11"/>
      <c r="BN15" s="11"/>
      <c r="BO15" s="11"/>
      <c r="BP15" s="78"/>
      <c r="BQ15" s="78"/>
      <c r="BS15" s="63">
        <v>4</v>
      </c>
      <c r="BT15" s="11">
        <f>IF(COUNTIF($B15:$BD15,BT$2)&gt;0,COUNTIF($B15:$BD15,BT$2),"")</f>
        <v>3</v>
      </c>
      <c r="BU15" s="11">
        <f t="shared" ref="BU15:CD15" si="12">IF(COUNTIF($B15:$BD15,BU$2)&gt;0,COUNTIF($B15:$BD15,BU$2),"")</f>
        <v>3</v>
      </c>
      <c r="BV15" s="11">
        <f t="shared" si="12"/>
        <v>2</v>
      </c>
      <c r="BW15" s="11">
        <f t="shared" si="12"/>
        <v>3</v>
      </c>
      <c r="BX15" s="11">
        <f t="shared" si="12"/>
        <v>3</v>
      </c>
      <c r="BY15" s="11" t="str">
        <f t="shared" si="12"/>
        <v/>
      </c>
      <c r="BZ15" s="11" t="str">
        <f t="shared" si="12"/>
        <v/>
      </c>
      <c r="CA15" s="11" t="str">
        <f t="shared" si="12"/>
        <v/>
      </c>
      <c r="CB15" s="11" t="str">
        <f t="shared" si="12"/>
        <v/>
      </c>
      <c r="CC15" s="11">
        <f t="shared" si="12"/>
        <v>1</v>
      </c>
      <c r="CD15" s="11" t="str">
        <f t="shared" si="12"/>
        <v/>
      </c>
      <c r="CE15" s="11">
        <f>SUM(BT15:CD15)</f>
        <v>15</v>
      </c>
      <c r="CF15" s="11">
        <v>1</v>
      </c>
      <c r="CG15" s="11">
        <f>IF(COUNTIF($BF15:$BO15,CG$2)&gt;0,COUNTIF($BF15:$BO15,CG$2),"")</f>
        <v>1</v>
      </c>
      <c r="CH15" s="11">
        <f t="shared" ref="CH15:CP15" si="13">IF(COUNTIF($BF15:$BO15,CH$2)&gt;0,COUNTIF($BF15:$BO15,CH$2),"")</f>
        <v>1</v>
      </c>
      <c r="CI15" s="11">
        <v>1</v>
      </c>
      <c r="CJ15" s="11">
        <f t="shared" si="13"/>
        <v>1</v>
      </c>
      <c r="CK15" s="11" t="str">
        <f t="shared" si="13"/>
        <v/>
      </c>
      <c r="CL15" s="11" t="str">
        <f t="shared" si="13"/>
        <v/>
      </c>
      <c r="CM15" s="11">
        <v>1</v>
      </c>
      <c r="CN15" s="11" t="str">
        <f t="shared" si="13"/>
        <v/>
      </c>
      <c r="CO15" s="11" t="str">
        <f t="shared" si="13"/>
        <v/>
      </c>
      <c r="CP15" s="11"/>
      <c r="CQ15" s="11">
        <f>SUM(CF15:CL15)</f>
        <v>5</v>
      </c>
    </row>
    <row r="16" spans="2:97" ht="16.2" thickBot="1" x14ac:dyDescent="0.35">
      <c r="B16" s="64" t="s">
        <v>102</v>
      </c>
      <c r="C16" s="12" t="s">
        <v>98</v>
      </c>
      <c r="D16" s="12" t="s">
        <v>76</v>
      </c>
      <c r="E16" s="12"/>
      <c r="F16" s="12" t="s">
        <v>142</v>
      </c>
      <c r="G16" s="12"/>
      <c r="H16" s="12"/>
      <c r="I16" s="12"/>
      <c r="J16" s="12"/>
      <c r="K16" s="12"/>
      <c r="L16" s="12"/>
      <c r="M16" s="92"/>
      <c r="N16" s="12" t="s">
        <v>143</v>
      </c>
      <c r="O16" s="12" t="s">
        <v>142</v>
      </c>
      <c r="P16" s="12"/>
      <c r="Q16" s="12" t="s">
        <v>77</v>
      </c>
      <c r="R16" s="12"/>
      <c r="S16" s="12"/>
      <c r="T16" s="12"/>
      <c r="U16" s="12"/>
      <c r="V16" s="12"/>
      <c r="W16" s="12"/>
      <c r="Y16" s="12"/>
      <c r="Z16" s="12" t="s">
        <v>77</v>
      </c>
      <c r="AA16" s="12"/>
      <c r="AB16" s="12" t="s">
        <v>143</v>
      </c>
      <c r="AC16" s="12"/>
      <c r="AD16" s="12"/>
      <c r="AE16" s="12"/>
      <c r="AF16" s="12"/>
      <c r="AG16" s="12"/>
      <c r="AH16" s="12"/>
      <c r="AJ16" s="12" t="s">
        <v>76</v>
      </c>
      <c r="AK16" s="12" t="s">
        <v>98</v>
      </c>
      <c r="AL16" s="12"/>
      <c r="AM16" s="12" t="s">
        <v>99</v>
      </c>
      <c r="AN16" s="12"/>
      <c r="AO16" s="12"/>
      <c r="AP16" s="12"/>
      <c r="AQ16" s="12"/>
      <c r="AR16" s="12"/>
      <c r="AS16" s="12"/>
      <c r="AT16" s="78"/>
      <c r="AU16" s="12" t="s">
        <v>142</v>
      </c>
      <c r="AV16" s="12" t="s">
        <v>143</v>
      </c>
      <c r="AW16" s="12"/>
      <c r="AX16" s="12" t="s">
        <v>77</v>
      </c>
      <c r="AY16" s="12"/>
      <c r="AZ16" s="12"/>
      <c r="BA16" s="12"/>
      <c r="BB16" s="12"/>
      <c r="BC16" s="12"/>
      <c r="BD16" s="12"/>
      <c r="BE16" s="78"/>
      <c r="BF16" s="12" t="s">
        <v>143</v>
      </c>
      <c r="BG16" s="12" t="s">
        <v>98</v>
      </c>
      <c r="BH16" s="12"/>
      <c r="BI16" s="12" t="s">
        <v>77</v>
      </c>
      <c r="BJ16" s="12"/>
      <c r="BK16" s="12"/>
      <c r="BL16" s="12"/>
      <c r="BM16" s="12"/>
      <c r="BN16" s="12"/>
      <c r="BO16" s="12"/>
      <c r="BP16" s="78"/>
      <c r="BQ16" s="78"/>
      <c r="BS16" s="65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</row>
    <row r="17" spans="2:97" x14ac:dyDescent="0.3">
      <c r="B17" s="62" t="s">
        <v>124</v>
      </c>
      <c r="C17" s="11" t="s">
        <v>26</v>
      </c>
      <c r="D17" s="11"/>
      <c r="E17" s="11"/>
      <c r="F17" s="11"/>
      <c r="G17" s="11"/>
      <c r="H17" s="11"/>
      <c r="I17" s="11"/>
      <c r="J17" s="11"/>
      <c r="K17" s="11"/>
      <c r="L17" s="11"/>
      <c r="M17" s="92"/>
      <c r="N17" s="11"/>
      <c r="O17" s="11"/>
      <c r="P17" s="11"/>
      <c r="Q17" s="11"/>
      <c r="R17" s="11"/>
      <c r="S17" s="11"/>
      <c r="T17" s="11"/>
      <c r="U17" s="11"/>
      <c r="V17" s="11"/>
      <c r="W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J17" s="11"/>
      <c r="AK17" s="11" t="s">
        <v>26</v>
      </c>
      <c r="AL17" s="11"/>
      <c r="AM17" s="11"/>
      <c r="AN17" s="11"/>
      <c r="AO17" s="11"/>
      <c r="AP17" s="11"/>
      <c r="AQ17" s="11"/>
      <c r="AR17" s="11"/>
      <c r="AS17" s="11"/>
      <c r="AT17" s="78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78"/>
      <c r="BF17" s="11"/>
      <c r="BG17" s="11" t="s">
        <v>26</v>
      </c>
      <c r="BH17" s="11"/>
      <c r="BI17" s="11"/>
      <c r="BJ17" s="11"/>
      <c r="BK17" s="11"/>
      <c r="BL17" s="11"/>
      <c r="BM17" s="11"/>
      <c r="BN17" s="11"/>
      <c r="BO17" s="11"/>
      <c r="BP17" s="78"/>
      <c r="BQ17" s="78"/>
      <c r="BS17" s="63">
        <v>4</v>
      </c>
      <c r="BT17" s="11" t="str">
        <f>IF(COUNTIF($B17:$BD17,BT$2)&gt;0,COUNTIF($B17:$BD17,BT$2),"")</f>
        <v/>
      </c>
      <c r="BU17" s="11" t="str">
        <f t="shared" ref="BU17:CD17" si="14">IF(COUNTIF($B17:$BD17,BU$2)&gt;0,COUNTIF($B17:$BD17,BU$2),"")</f>
        <v/>
      </c>
      <c r="BV17" s="11">
        <f t="shared" si="14"/>
        <v>2</v>
      </c>
      <c r="BW17" s="11" t="str">
        <f t="shared" si="14"/>
        <v/>
      </c>
      <c r="BX17" s="11" t="str">
        <f t="shared" si="14"/>
        <v/>
      </c>
      <c r="BY17" s="11" t="str">
        <f t="shared" si="14"/>
        <v/>
      </c>
      <c r="BZ17" s="11" t="str">
        <f t="shared" si="14"/>
        <v/>
      </c>
      <c r="CA17" s="11" t="str">
        <f t="shared" si="14"/>
        <v/>
      </c>
      <c r="CB17" s="11" t="str">
        <f t="shared" si="14"/>
        <v/>
      </c>
      <c r="CC17" s="11" t="str">
        <f t="shared" si="14"/>
        <v/>
      </c>
      <c r="CD17" s="11" t="str">
        <f t="shared" si="14"/>
        <v/>
      </c>
      <c r="CE17" s="11">
        <f>SUM(BT17:CD17)</f>
        <v>2</v>
      </c>
      <c r="CF17" s="11">
        <v>1</v>
      </c>
      <c r="CG17" s="11">
        <v>1</v>
      </c>
      <c r="CH17" s="11">
        <f t="shared" ref="CH17:CP17" si="15">IF(COUNTIF($BF17:$BO17,CH$2)&gt;0,COUNTIF($BF17:$BO17,CH$2),"")</f>
        <v>1</v>
      </c>
      <c r="CI17" s="11">
        <v>1</v>
      </c>
      <c r="CJ17" s="11">
        <v>1</v>
      </c>
      <c r="CK17" s="11" t="str">
        <f t="shared" si="15"/>
        <v/>
      </c>
      <c r="CL17" s="11" t="str">
        <f t="shared" si="15"/>
        <v/>
      </c>
      <c r="CM17" s="11">
        <v>1</v>
      </c>
      <c r="CN17" s="11" t="str">
        <f t="shared" si="15"/>
        <v/>
      </c>
      <c r="CO17" s="11" t="str">
        <f t="shared" si="15"/>
        <v/>
      </c>
      <c r="CP17" s="11"/>
      <c r="CQ17" s="11">
        <f>SUM(CF17:CL17)</f>
        <v>5</v>
      </c>
    </row>
    <row r="18" spans="2:97" ht="16.2" thickBot="1" x14ac:dyDescent="0.35">
      <c r="B18" s="64" t="s">
        <v>103</v>
      </c>
      <c r="C18" s="12" t="s">
        <v>80</v>
      </c>
      <c r="D18" s="12"/>
      <c r="E18" s="12"/>
      <c r="F18" s="12"/>
      <c r="G18" s="12"/>
      <c r="H18" s="12"/>
      <c r="I18" s="12"/>
      <c r="J18" s="12"/>
      <c r="K18" s="12"/>
      <c r="L18" s="12"/>
      <c r="M18" s="92"/>
      <c r="N18" s="12"/>
      <c r="O18" s="12"/>
      <c r="P18" s="12"/>
      <c r="Q18" s="12"/>
      <c r="R18" s="12"/>
      <c r="S18" s="12"/>
      <c r="T18" s="12"/>
      <c r="U18" s="12"/>
      <c r="V18" s="12"/>
      <c r="W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J18" s="12"/>
      <c r="AK18" s="12" t="s">
        <v>80</v>
      </c>
      <c r="AL18" s="12"/>
      <c r="AM18" s="12"/>
      <c r="AN18" s="12"/>
      <c r="AO18" s="12"/>
      <c r="AP18" s="12"/>
      <c r="AQ18" s="12"/>
      <c r="AR18" s="12"/>
      <c r="AS18" s="12"/>
      <c r="AT18" s="78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78"/>
      <c r="BF18" s="12"/>
      <c r="BG18" s="12" t="s">
        <v>80</v>
      </c>
      <c r="BH18" s="12"/>
      <c r="BI18" s="12"/>
      <c r="BJ18" s="12"/>
      <c r="BK18" s="12"/>
      <c r="BL18" s="12"/>
      <c r="BM18" s="12"/>
      <c r="BN18" s="12"/>
      <c r="BO18" s="12"/>
      <c r="BP18" s="78"/>
      <c r="BQ18" s="78"/>
      <c r="BS18" s="65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</row>
    <row r="19" spans="2:97" x14ac:dyDescent="0.3">
      <c r="B19" s="13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78"/>
      <c r="N19" s="21"/>
      <c r="O19" s="21"/>
      <c r="P19" s="21"/>
      <c r="Q19" s="21"/>
      <c r="R19" s="21"/>
      <c r="S19" s="21"/>
      <c r="T19" s="21"/>
      <c r="U19" s="21"/>
      <c r="V19" s="21"/>
      <c r="W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78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78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78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S19" s="63"/>
      <c r="BT19" s="63">
        <f t="shared" ref="BT19:CQ19" si="16">SUM(BT3:BT18)</f>
        <v>32</v>
      </c>
      <c r="BU19" s="63">
        <f t="shared" si="16"/>
        <v>15</v>
      </c>
      <c r="BV19" s="63">
        <f t="shared" si="16"/>
        <v>10</v>
      </c>
      <c r="BW19" s="63">
        <f t="shared" si="16"/>
        <v>34</v>
      </c>
      <c r="BX19" s="63">
        <f t="shared" si="16"/>
        <v>34</v>
      </c>
      <c r="BY19" s="63">
        <f t="shared" si="16"/>
        <v>0</v>
      </c>
      <c r="BZ19" s="63"/>
      <c r="CA19" s="63">
        <f t="shared" si="16"/>
        <v>0</v>
      </c>
      <c r="CB19" s="63">
        <f t="shared" si="16"/>
        <v>0</v>
      </c>
      <c r="CC19" s="63">
        <f t="shared" si="16"/>
        <v>4</v>
      </c>
      <c r="CD19" s="63">
        <f t="shared" si="16"/>
        <v>0</v>
      </c>
      <c r="CE19" s="62">
        <f t="shared" si="16"/>
        <v>129</v>
      </c>
      <c r="CF19" s="63">
        <f t="shared" si="16"/>
        <v>8</v>
      </c>
      <c r="CG19" s="63">
        <f t="shared" si="16"/>
        <v>8</v>
      </c>
      <c r="CH19" s="63">
        <f t="shared" si="16"/>
        <v>10</v>
      </c>
      <c r="CI19" s="63">
        <f t="shared" si="16"/>
        <v>8</v>
      </c>
      <c r="CJ19" s="63">
        <f t="shared" si="16"/>
        <v>8</v>
      </c>
      <c r="CK19" s="63">
        <f t="shared" si="16"/>
        <v>0</v>
      </c>
      <c r="CL19" s="63">
        <f t="shared" si="16"/>
        <v>6</v>
      </c>
      <c r="CM19" s="63">
        <f t="shared" si="16"/>
        <v>2</v>
      </c>
      <c r="CN19" s="63">
        <f t="shared" si="16"/>
        <v>0</v>
      </c>
      <c r="CO19" s="63"/>
      <c r="CP19" s="63">
        <f t="shared" si="16"/>
        <v>6</v>
      </c>
      <c r="CQ19" s="63">
        <f t="shared" si="16"/>
        <v>48</v>
      </c>
    </row>
    <row r="20" spans="2:97" ht="16.2" thickBot="1" x14ac:dyDescent="0.35">
      <c r="C20" s="10" t="s">
        <v>83</v>
      </c>
      <c r="AD20" s="18"/>
      <c r="AE20" s="18"/>
      <c r="AF20" s="18"/>
    </row>
    <row r="21" spans="2:97" x14ac:dyDescent="0.3">
      <c r="B21" s="59" t="s">
        <v>93</v>
      </c>
      <c r="C21" s="144" t="s">
        <v>68</v>
      </c>
      <c r="D21" s="145"/>
      <c r="E21" s="145"/>
      <c r="F21" s="145"/>
      <c r="G21" s="145"/>
      <c r="H21" s="145"/>
      <c r="I21" s="145"/>
      <c r="J21" s="145"/>
      <c r="K21" s="145"/>
      <c r="L21" s="146"/>
      <c r="M21" s="92"/>
      <c r="N21" s="144" t="s">
        <v>69</v>
      </c>
      <c r="O21" s="145"/>
      <c r="P21" s="145"/>
      <c r="Q21" s="145"/>
      <c r="R21" s="145"/>
      <c r="S21" s="145"/>
      <c r="T21" s="145"/>
      <c r="U21" s="145"/>
      <c r="V21" s="145"/>
      <c r="W21" s="146"/>
      <c r="Y21" s="144" t="s">
        <v>70</v>
      </c>
      <c r="Z21" s="145"/>
      <c r="AA21" s="145"/>
      <c r="AB21" s="145"/>
      <c r="AC21" s="145"/>
      <c r="AD21" s="145"/>
      <c r="AE21" s="145"/>
      <c r="AF21" s="145"/>
      <c r="AG21" s="145"/>
      <c r="AH21" s="146"/>
      <c r="AI21" s="92"/>
      <c r="AJ21" s="59" t="s">
        <v>93</v>
      </c>
      <c r="AK21" s="144" t="s">
        <v>71</v>
      </c>
      <c r="AL21" s="145"/>
      <c r="AM21" s="145"/>
      <c r="AN21" s="145"/>
      <c r="AO21" s="145"/>
      <c r="AP21" s="145"/>
      <c r="AQ21" s="145"/>
      <c r="AR21" s="145"/>
      <c r="AS21" s="146"/>
      <c r="AT21" s="92"/>
      <c r="AU21" s="144" t="s">
        <v>72</v>
      </c>
      <c r="AV21" s="145"/>
      <c r="AW21" s="145"/>
      <c r="AX21" s="145"/>
      <c r="AY21" s="145"/>
      <c r="AZ21" s="145"/>
      <c r="BA21" s="145"/>
      <c r="BB21" s="145"/>
      <c r="BC21" s="145"/>
      <c r="BD21" s="146"/>
      <c r="BE21" s="92"/>
      <c r="BF21" s="144" t="s">
        <v>73</v>
      </c>
      <c r="BG21" s="145"/>
      <c r="BH21" s="145"/>
      <c r="BI21" s="145"/>
      <c r="BJ21" s="145"/>
      <c r="BK21" s="145"/>
      <c r="BL21" s="145"/>
      <c r="BM21" s="145"/>
      <c r="BN21" s="145"/>
      <c r="BO21" s="146"/>
      <c r="BP21" s="95"/>
      <c r="BQ21" s="95"/>
      <c r="BT21" s="18" t="s">
        <v>39</v>
      </c>
      <c r="BU21" s="18" t="s">
        <v>40</v>
      </c>
      <c r="BV21" s="18" t="s">
        <v>26</v>
      </c>
      <c r="BW21" s="18" t="s">
        <v>184</v>
      </c>
      <c r="BX21" s="18" t="s">
        <v>37</v>
      </c>
      <c r="BY21" s="18" t="s">
        <v>44</v>
      </c>
      <c r="BZ21" s="18" t="s">
        <v>60</v>
      </c>
      <c r="CA21" s="18" t="s">
        <v>61</v>
      </c>
      <c r="CB21" s="18" t="s">
        <v>171</v>
      </c>
      <c r="CC21" s="18" t="s">
        <v>193</v>
      </c>
      <c r="CD21" s="18" t="s">
        <v>63</v>
      </c>
      <c r="CF21" s="18" t="s">
        <v>39</v>
      </c>
      <c r="CG21" s="18" t="s">
        <v>40</v>
      </c>
      <c r="CH21" s="18" t="s">
        <v>26</v>
      </c>
      <c r="CI21" s="18" t="s">
        <v>38</v>
      </c>
      <c r="CJ21" s="18" t="s">
        <v>37</v>
      </c>
      <c r="CK21" s="18" t="s">
        <v>44</v>
      </c>
      <c r="CL21" s="18" t="s">
        <v>60</v>
      </c>
      <c r="CM21" s="18" t="s">
        <v>61</v>
      </c>
      <c r="CN21" s="18" t="s">
        <v>171</v>
      </c>
      <c r="CO21" s="18" t="s">
        <v>193</v>
      </c>
      <c r="CP21" s="18" t="s">
        <v>63</v>
      </c>
    </row>
    <row r="22" spans="2:97" ht="16.2" thickBot="1" x14ac:dyDescent="0.35">
      <c r="B22" s="66"/>
      <c r="C22" s="57" t="s">
        <v>230</v>
      </c>
      <c r="D22" s="57" t="s">
        <v>231</v>
      </c>
      <c r="E22" s="57" t="s">
        <v>232</v>
      </c>
      <c r="F22" s="57" t="s">
        <v>233</v>
      </c>
      <c r="G22" s="57" t="s">
        <v>234</v>
      </c>
      <c r="H22" s="57" t="s">
        <v>235</v>
      </c>
      <c r="I22" s="57" t="s">
        <v>236</v>
      </c>
      <c r="J22" s="57" t="s">
        <v>237</v>
      </c>
      <c r="K22" s="57" t="s">
        <v>238</v>
      </c>
      <c r="L22" s="57" t="s">
        <v>239</v>
      </c>
      <c r="M22" s="92"/>
      <c r="N22" s="57" t="s">
        <v>174</v>
      </c>
      <c r="O22" s="57" t="s">
        <v>175</v>
      </c>
      <c r="P22" s="57" t="s">
        <v>176</v>
      </c>
      <c r="Q22" s="57" t="s">
        <v>177</v>
      </c>
      <c r="R22" s="57" t="s">
        <v>178</v>
      </c>
      <c r="S22" s="57" t="s">
        <v>179</v>
      </c>
      <c r="T22" s="57" t="s">
        <v>180</v>
      </c>
      <c r="U22" s="57" t="s">
        <v>181</v>
      </c>
      <c r="V22" s="57" t="s">
        <v>182</v>
      </c>
      <c r="W22" s="57"/>
      <c r="Y22" s="57" t="s">
        <v>174</v>
      </c>
      <c r="Z22" s="57" t="s">
        <v>175</v>
      </c>
      <c r="AA22" s="57" t="s">
        <v>176</v>
      </c>
      <c r="AB22" s="57" t="s">
        <v>177</v>
      </c>
      <c r="AC22" s="57" t="s">
        <v>178</v>
      </c>
      <c r="AD22" s="57" t="s">
        <v>179</v>
      </c>
      <c r="AE22" s="57" t="s">
        <v>180</v>
      </c>
      <c r="AF22" s="57" t="s">
        <v>181</v>
      </c>
      <c r="AG22" s="57" t="s">
        <v>182</v>
      </c>
      <c r="AH22" s="57"/>
      <c r="AI22" s="92"/>
      <c r="AJ22" s="57" t="s">
        <v>174</v>
      </c>
      <c r="AK22" s="57" t="s">
        <v>175</v>
      </c>
      <c r="AL22" s="57" t="s">
        <v>176</v>
      </c>
      <c r="AM22" s="57" t="s">
        <v>177</v>
      </c>
      <c r="AN22" s="57" t="s">
        <v>178</v>
      </c>
      <c r="AO22" s="57" t="s">
        <v>179</v>
      </c>
      <c r="AP22" s="57" t="s">
        <v>180</v>
      </c>
      <c r="AQ22" s="57" t="s">
        <v>181</v>
      </c>
      <c r="AR22" s="57" t="s">
        <v>182</v>
      </c>
      <c r="AS22" s="10"/>
      <c r="AT22" s="92"/>
      <c r="AU22" s="57" t="s">
        <v>174</v>
      </c>
      <c r="AV22" s="57" t="s">
        <v>175</v>
      </c>
      <c r="AW22" s="57" t="s">
        <v>176</v>
      </c>
      <c r="AX22" s="57" t="s">
        <v>177</v>
      </c>
      <c r="AY22" s="57" t="s">
        <v>178</v>
      </c>
      <c r="AZ22" s="57" t="s">
        <v>179</v>
      </c>
      <c r="BA22" s="57" t="s">
        <v>180</v>
      </c>
      <c r="BB22" s="57" t="s">
        <v>181</v>
      </c>
      <c r="BC22" s="57" t="s">
        <v>182</v>
      </c>
      <c r="BD22" s="57"/>
      <c r="BE22" s="92"/>
      <c r="BF22" s="57" t="s">
        <v>174</v>
      </c>
      <c r="BG22" s="57" t="s">
        <v>175</v>
      </c>
      <c r="BH22" s="57" t="s">
        <v>176</v>
      </c>
      <c r="BI22" s="57" t="s">
        <v>177</v>
      </c>
      <c r="BJ22" s="57" t="s">
        <v>178</v>
      </c>
      <c r="BK22" s="57" t="s">
        <v>179</v>
      </c>
      <c r="BL22" s="57" t="s">
        <v>180</v>
      </c>
      <c r="BM22" s="57" t="s">
        <v>181</v>
      </c>
      <c r="BN22" s="57" t="s">
        <v>182</v>
      </c>
      <c r="BO22" s="57"/>
      <c r="BP22" s="95"/>
      <c r="BQ22" s="95"/>
      <c r="BR22" s="92"/>
    </row>
    <row r="23" spans="2:97" ht="16.2" thickBot="1" x14ac:dyDescent="0.35">
      <c r="B23" s="60"/>
      <c r="C23" s="12">
        <v>1</v>
      </c>
      <c r="D23" s="12">
        <v>2</v>
      </c>
      <c r="E23" s="12"/>
      <c r="F23" s="12">
        <v>3</v>
      </c>
      <c r="G23" s="12">
        <v>4</v>
      </c>
      <c r="H23" s="12">
        <v>5</v>
      </c>
      <c r="I23" s="12"/>
      <c r="J23" s="12">
        <v>6</v>
      </c>
      <c r="K23" s="12">
        <v>7</v>
      </c>
      <c r="L23" s="12">
        <v>8</v>
      </c>
      <c r="M23" s="92"/>
      <c r="N23" s="12">
        <v>1</v>
      </c>
      <c r="O23" s="12">
        <v>2</v>
      </c>
      <c r="P23" s="12"/>
      <c r="Q23" s="12">
        <v>3</v>
      </c>
      <c r="R23" s="12">
        <v>4</v>
      </c>
      <c r="S23" s="12">
        <v>5</v>
      </c>
      <c r="T23" s="12"/>
      <c r="U23" s="12">
        <v>6</v>
      </c>
      <c r="V23" s="12">
        <v>7</v>
      </c>
      <c r="W23" s="12">
        <v>8</v>
      </c>
      <c r="Y23" s="12">
        <v>1</v>
      </c>
      <c r="Z23" s="12">
        <v>2</v>
      </c>
      <c r="AA23" s="12"/>
      <c r="AB23" s="12">
        <v>3</v>
      </c>
      <c r="AC23" s="12">
        <v>4</v>
      </c>
      <c r="AD23" s="12">
        <v>5</v>
      </c>
      <c r="AE23" s="12"/>
      <c r="AF23" s="12">
        <v>6</v>
      </c>
      <c r="AG23" s="12">
        <v>7</v>
      </c>
      <c r="AH23" s="12">
        <v>8</v>
      </c>
      <c r="AI23" s="92"/>
      <c r="AJ23" s="12">
        <v>1</v>
      </c>
      <c r="AK23" s="12">
        <v>2</v>
      </c>
      <c r="AL23" s="12"/>
      <c r="AM23" s="12">
        <v>3</v>
      </c>
      <c r="AN23" s="12">
        <v>4</v>
      </c>
      <c r="AO23" s="12">
        <v>5</v>
      </c>
      <c r="AP23" s="12"/>
      <c r="AQ23" s="12">
        <v>6</v>
      </c>
      <c r="AR23" s="12">
        <v>7</v>
      </c>
      <c r="AS23" s="10">
        <v>8</v>
      </c>
      <c r="AT23" s="92"/>
      <c r="AU23" s="12">
        <v>1</v>
      </c>
      <c r="AV23" s="12">
        <v>2</v>
      </c>
      <c r="AW23" s="12"/>
      <c r="AX23" s="12">
        <v>3</v>
      </c>
      <c r="AY23" s="12">
        <v>4</v>
      </c>
      <c r="AZ23" s="12">
        <v>5</v>
      </c>
      <c r="BA23" s="12"/>
      <c r="BB23" s="12">
        <v>6</v>
      </c>
      <c r="BC23" s="12">
        <v>7</v>
      </c>
      <c r="BD23" s="12">
        <v>8</v>
      </c>
      <c r="BE23" s="92"/>
      <c r="BF23" s="12">
        <v>1</v>
      </c>
      <c r="BG23" s="12">
        <v>2</v>
      </c>
      <c r="BH23" s="12"/>
      <c r="BI23" s="12">
        <v>3</v>
      </c>
      <c r="BJ23" s="12">
        <v>4</v>
      </c>
      <c r="BK23" s="12">
        <v>5</v>
      </c>
      <c r="BL23" s="12"/>
      <c r="BM23" s="12">
        <v>6</v>
      </c>
      <c r="BN23" s="12">
        <v>7</v>
      </c>
      <c r="BO23" s="12">
        <v>8</v>
      </c>
      <c r="BP23" s="78"/>
      <c r="BQ23" s="78"/>
      <c r="BR23" s="92"/>
      <c r="BS23" s="63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 t="str">
        <f>IF(COUNTIF($BE23:$BI23,$CF$2)&gt;0,COUNTIF($BE23:$BI23,$CF$2),"")</f>
        <v/>
      </c>
      <c r="CG23" s="11" t="str">
        <f>IF(COUNTIF($BE23:$BI23,$CG$2)&gt;0,COUNTIF($BE23:$BI23,$CG$2),"")</f>
        <v/>
      </c>
      <c r="CH23" s="11" t="str">
        <f>IF(COUNTIF($BE23:$BI23,$CH$2)&gt;0,COUNTIF($BE23:$BI23,$CH$2),"")</f>
        <v/>
      </c>
      <c r="CI23" s="11" t="str">
        <f>IF(COUNTIF($BE23:$BI23,$CI$2)&gt;0,COUNTIF($BE23:$BI23,$CI$2),"")</f>
        <v/>
      </c>
      <c r="CJ23" s="11" t="str">
        <f>IF(COUNTIF($BE23:$BI23,$CJ$2)&gt;0,COUNTIF($BE23:$BI23,$CJ$21),"")</f>
        <v/>
      </c>
      <c r="CK23" s="11" t="str">
        <f>IF(COUNTIF($BE23:$BI23,$CK$2)&gt;0,COUNTIF($BE23:$BI23,$CK$2),"")</f>
        <v/>
      </c>
      <c r="CL23" s="11" t="str">
        <f>IF(COUNTIF($BE23:$BI23,$CK$2)&gt;0,COUNTIF($BE23:$BI23,$CK$2),"")</f>
        <v/>
      </c>
      <c r="CM23" s="11" t="str">
        <f>IF(COUNTIF($BE23:$BI23,$CK$2)&gt;0,COUNTIF($BE23:$BI23,$CK$2),"")</f>
        <v/>
      </c>
      <c r="CN23" s="11" t="str">
        <f>IF(COUNTIF($BE23:$BI23,$CK$2)&gt;0,COUNTIF($BE23:$BI23,$CK$2),"")</f>
        <v/>
      </c>
      <c r="CO23" s="11"/>
      <c r="CP23" s="11" t="str">
        <f>IF(COUNTIF($BE23:$BI23,$CK$2)&gt;0,COUNTIF($BE23:$BI23,$CK$2),"")</f>
        <v/>
      </c>
      <c r="CQ23" s="11">
        <f>SUM(CF23:CL23)</f>
        <v>0</v>
      </c>
      <c r="CR23" s="18">
        <f t="shared" ref="CR23:CR48" si="17">COUNTIF(B23:BN23,CS23)</f>
        <v>0</v>
      </c>
    </row>
    <row r="24" spans="2:97" ht="18" x14ac:dyDescent="0.3">
      <c r="B24" s="62" t="s">
        <v>113</v>
      </c>
      <c r="C24" s="67"/>
      <c r="D24" s="67"/>
      <c r="E24" s="68"/>
      <c r="F24" s="67"/>
      <c r="G24" s="11" t="s">
        <v>39</v>
      </c>
      <c r="H24" s="67"/>
      <c r="I24" s="11"/>
      <c r="J24" s="67"/>
      <c r="K24" s="67"/>
      <c r="L24" s="11"/>
      <c r="M24" s="92"/>
      <c r="N24" s="11"/>
      <c r="O24" s="11"/>
      <c r="P24" s="11"/>
      <c r="Q24" s="11"/>
      <c r="R24" s="11"/>
      <c r="S24" s="11"/>
      <c r="T24" s="11"/>
      <c r="U24" s="11"/>
      <c r="V24" s="11"/>
      <c r="W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92"/>
      <c r="AJ24" s="62"/>
      <c r="AK24" s="11"/>
      <c r="AL24" s="11"/>
      <c r="AM24" s="11"/>
      <c r="AN24" s="11"/>
      <c r="AO24" s="11"/>
      <c r="AP24" s="11"/>
      <c r="AQ24" s="11"/>
      <c r="AR24" s="11"/>
      <c r="AS24" s="11"/>
      <c r="AT24" s="92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92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78"/>
      <c r="BQ24" s="78"/>
      <c r="BR24" s="96"/>
      <c r="BS24" s="62" t="s">
        <v>112</v>
      </c>
      <c r="BT24" s="11">
        <f t="shared" ref="BT24:BY24" si="18">IF(COUNTIF($B24:$BO24,BT$2)&gt;0,COUNTIF($B24:$BO24,BT$2),"")</f>
        <v>1</v>
      </c>
      <c r="BU24" s="11" t="str">
        <f t="shared" si="18"/>
        <v/>
      </c>
      <c r="BV24" s="11" t="str">
        <f t="shared" si="18"/>
        <v/>
      </c>
      <c r="BW24" s="11" t="str">
        <f t="shared" si="18"/>
        <v/>
      </c>
      <c r="BX24" s="11" t="str">
        <f t="shared" si="18"/>
        <v/>
      </c>
      <c r="BY24" s="11" t="str">
        <f t="shared" si="18"/>
        <v/>
      </c>
      <c r="BZ24" s="11" t="str">
        <f>IF(COUNTIF($B24:$BO24,CA$2)&gt;0,COUNTIF($B24:$BO24,CA$2),"")</f>
        <v/>
      </c>
      <c r="CA24" s="11" t="str">
        <f>IF(COUNTIF($B24:$BO24,CB$2)&gt;0,COUNTIF($B24:$BO24,CB$2),"")</f>
        <v/>
      </c>
      <c r="CB24" s="11"/>
      <c r="CC24" s="11" t="str">
        <f>IF(COUNTIF($B24:$BO24,CC$2)&gt;0,COUNTIF($B24:$BO24,CC$2),"")</f>
        <v/>
      </c>
      <c r="CD24" s="11" t="str">
        <f>IF(COUNTIF($B24:$AX24,CD$2)&gt;0,COUNTIF($B24:$AX24,CD$2),"")</f>
        <v/>
      </c>
      <c r="CE24" s="11">
        <f>SUM(BT24:CD24)</f>
        <v>1</v>
      </c>
      <c r="CF24" s="11">
        <v>1</v>
      </c>
      <c r="CG24" s="11">
        <v>1</v>
      </c>
      <c r="CH24" s="11">
        <v>2</v>
      </c>
      <c r="CI24" s="11">
        <v>1</v>
      </c>
      <c r="CJ24" s="11">
        <v>1</v>
      </c>
      <c r="CK24" s="11" t="str">
        <f t="shared" ref="CG24:CQ46" si="19">IF(COUNTIF($BF24:$BO24,CK$21)&gt;0,COUNTIF($BF24:$BO24,CK$21),"")</f>
        <v/>
      </c>
      <c r="CL24" s="11" t="str">
        <f t="shared" si="19"/>
        <v/>
      </c>
      <c r="CM24" s="11">
        <v>1</v>
      </c>
      <c r="CN24" s="11" t="str">
        <f t="shared" si="19"/>
        <v/>
      </c>
      <c r="CO24" s="11" t="str">
        <f t="shared" si="19"/>
        <v/>
      </c>
      <c r="CP24" s="11"/>
      <c r="CQ24" s="11">
        <f>SUM(CF24:CL24)</f>
        <v>6</v>
      </c>
      <c r="CR24" s="18">
        <f t="shared" si="17"/>
        <v>0</v>
      </c>
    </row>
    <row r="25" spans="2:97" ht="18.600000000000001" thickBot="1" x14ac:dyDescent="0.35">
      <c r="B25" s="64"/>
      <c r="C25" s="67"/>
      <c r="D25" s="67"/>
      <c r="E25" s="69"/>
      <c r="F25" s="67"/>
      <c r="G25" s="12" t="s">
        <v>142</v>
      </c>
      <c r="H25" s="67"/>
      <c r="I25" s="12"/>
      <c r="J25" s="67"/>
      <c r="K25" s="67"/>
      <c r="L25" s="12"/>
      <c r="M25" s="92"/>
      <c r="N25" s="12"/>
      <c r="O25" s="12"/>
      <c r="P25" s="19"/>
      <c r="Q25" s="12"/>
      <c r="R25" s="12"/>
      <c r="S25" s="12"/>
      <c r="T25" s="12"/>
      <c r="U25" s="12"/>
      <c r="V25" s="12"/>
      <c r="W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92"/>
      <c r="AJ25" s="64"/>
      <c r="AK25" s="12"/>
      <c r="AL25" s="12"/>
      <c r="AM25" s="12"/>
      <c r="AN25" s="12"/>
      <c r="AO25" s="12"/>
      <c r="AP25" s="12"/>
      <c r="AQ25" s="12"/>
      <c r="AR25" s="12"/>
      <c r="AS25" s="12"/>
      <c r="AT25" s="9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9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78"/>
      <c r="BQ25" s="78"/>
      <c r="BR25" s="96"/>
      <c r="BS25" s="64" t="s">
        <v>102</v>
      </c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8">
        <f t="shared" si="17"/>
        <v>0</v>
      </c>
    </row>
    <row r="26" spans="2:97" x14ac:dyDescent="0.3">
      <c r="B26" s="62" t="s">
        <v>112</v>
      </c>
      <c r="C26" s="11" t="s">
        <v>39</v>
      </c>
      <c r="D26" s="11" t="s">
        <v>193</v>
      </c>
      <c r="E26" s="11"/>
      <c r="F26" s="11" t="s">
        <v>184</v>
      </c>
      <c r="G26" s="11" t="s">
        <v>40</v>
      </c>
      <c r="H26" s="11"/>
      <c r="I26" s="11"/>
      <c r="J26" s="11"/>
      <c r="K26" s="11"/>
      <c r="L26" s="11"/>
      <c r="M26" s="92"/>
      <c r="N26" s="11" t="s">
        <v>184</v>
      </c>
      <c r="O26" s="11" t="s">
        <v>25</v>
      </c>
      <c r="P26" s="11"/>
      <c r="Q26" s="11" t="s">
        <v>25</v>
      </c>
      <c r="R26" s="11" t="s">
        <v>61</v>
      </c>
      <c r="S26" s="11"/>
      <c r="T26" s="11"/>
      <c r="U26" s="11"/>
      <c r="V26" s="11"/>
      <c r="W26" s="11"/>
      <c r="Y26" s="11" t="s">
        <v>26</v>
      </c>
      <c r="Z26" s="11" t="s">
        <v>39</v>
      </c>
      <c r="AA26" s="11"/>
      <c r="AB26" s="11" t="s">
        <v>184</v>
      </c>
      <c r="AC26" s="11" t="s">
        <v>25</v>
      </c>
      <c r="AD26" s="11"/>
      <c r="AE26" s="11"/>
      <c r="AF26" s="11"/>
      <c r="AG26" s="11"/>
      <c r="AH26" s="11"/>
      <c r="AI26" s="92"/>
      <c r="AJ26" s="11" t="s">
        <v>25</v>
      </c>
      <c r="AK26" s="11" t="s">
        <v>39</v>
      </c>
      <c r="AL26" s="11"/>
      <c r="AM26" s="11" t="s">
        <v>26</v>
      </c>
      <c r="AN26" s="11" t="s">
        <v>40</v>
      </c>
      <c r="AO26" s="11"/>
      <c r="AP26" s="11"/>
      <c r="AQ26" s="11"/>
      <c r="AR26" s="11"/>
      <c r="AS26" s="11"/>
      <c r="AT26" s="92"/>
      <c r="AU26" s="11" t="s">
        <v>184</v>
      </c>
      <c r="AV26" s="11" t="s">
        <v>60</v>
      </c>
      <c r="AW26" s="11"/>
      <c r="AX26" s="11" t="s">
        <v>39</v>
      </c>
      <c r="AY26" s="11" t="s">
        <v>40</v>
      </c>
      <c r="AZ26" s="11"/>
      <c r="BA26" s="11"/>
      <c r="BB26" s="11"/>
      <c r="BC26" s="11"/>
      <c r="BD26" s="11"/>
      <c r="BE26" s="92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78"/>
      <c r="BQ26" s="78"/>
      <c r="BR26" s="96"/>
      <c r="BS26" s="62" t="s">
        <v>113</v>
      </c>
      <c r="BT26" s="11">
        <f>IF(COUNTIF($B26:$BD26,BT$21)&gt;0,COUNTIF($B26:$BD26,BT$21),"")</f>
        <v>4</v>
      </c>
      <c r="BU26" s="11">
        <f t="shared" ref="BU26:CD26" si="20">IF(COUNTIF($B26:$BD26,BU$21)&gt;0,COUNTIF($B26:$BD26,BU$21),"")</f>
        <v>3</v>
      </c>
      <c r="BV26" s="11">
        <f t="shared" si="20"/>
        <v>2</v>
      </c>
      <c r="BW26" s="11">
        <f t="shared" si="20"/>
        <v>4</v>
      </c>
      <c r="BX26" s="11" t="str">
        <f t="shared" si="20"/>
        <v/>
      </c>
      <c r="BY26" s="11" t="str">
        <f t="shared" si="20"/>
        <v/>
      </c>
      <c r="BZ26" s="11">
        <f t="shared" si="20"/>
        <v>1</v>
      </c>
      <c r="CA26" s="11">
        <f t="shared" si="20"/>
        <v>1</v>
      </c>
      <c r="CB26" s="11" t="str">
        <f t="shared" si="20"/>
        <v/>
      </c>
      <c r="CC26" s="11">
        <f t="shared" si="20"/>
        <v>1</v>
      </c>
      <c r="CD26" s="11" t="str">
        <f t="shared" si="20"/>
        <v/>
      </c>
      <c r="CE26" s="11">
        <f>SUM(BT26:CD26)</f>
        <v>16</v>
      </c>
      <c r="CF26" s="11">
        <v>1</v>
      </c>
      <c r="CG26" s="11">
        <v>1</v>
      </c>
      <c r="CH26" s="11">
        <v>2</v>
      </c>
      <c r="CI26" s="11">
        <v>1</v>
      </c>
      <c r="CJ26" s="11">
        <v>1</v>
      </c>
      <c r="CK26" s="11" t="str">
        <f t="shared" si="19"/>
        <v/>
      </c>
      <c r="CL26" s="11" t="str">
        <f t="shared" si="19"/>
        <v/>
      </c>
      <c r="CM26" s="11">
        <v>1</v>
      </c>
      <c r="CN26" s="11" t="str">
        <f t="shared" si="19"/>
        <v/>
      </c>
      <c r="CO26" s="11" t="str">
        <f t="shared" si="19"/>
        <v/>
      </c>
      <c r="CP26" s="11"/>
      <c r="CQ26" s="11">
        <f>SUM(CF26:CL26)</f>
        <v>6</v>
      </c>
      <c r="CR26" s="18">
        <f t="shared" si="17"/>
        <v>0</v>
      </c>
    </row>
    <row r="27" spans="2:97" ht="16.2" thickBot="1" x14ac:dyDescent="0.35">
      <c r="B27" s="64"/>
      <c r="C27" s="12" t="s">
        <v>142</v>
      </c>
      <c r="D27" s="12" t="s">
        <v>99</v>
      </c>
      <c r="E27" s="12"/>
      <c r="F27" s="12" t="s">
        <v>82</v>
      </c>
      <c r="G27" s="12" t="s">
        <v>143</v>
      </c>
      <c r="H27" s="12"/>
      <c r="I27" s="12"/>
      <c r="J27" s="12"/>
      <c r="K27" s="12"/>
      <c r="L27" s="12"/>
      <c r="M27" s="92"/>
      <c r="N27" s="12" t="s">
        <v>82</v>
      </c>
      <c r="O27" s="12" t="s">
        <v>81</v>
      </c>
      <c r="P27" s="12"/>
      <c r="Q27" s="12" t="s">
        <v>81</v>
      </c>
      <c r="R27" s="12" t="s">
        <v>105</v>
      </c>
      <c r="S27" s="12"/>
      <c r="T27" s="12"/>
      <c r="U27" s="12"/>
      <c r="V27" s="12"/>
      <c r="W27" s="12"/>
      <c r="Y27" s="12" t="s">
        <v>80</v>
      </c>
      <c r="Z27" s="12" t="s">
        <v>142</v>
      </c>
      <c r="AA27" s="12"/>
      <c r="AB27" s="12" t="s">
        <v>82</v>
      </c>
      <c r="AC27" s="12" t="s">
        <v>81</v>
      </c>
      <c r="AD27" s="12"/>
      <c r="AE27" s="12"/>
      <c r="AF27" s="12"/>
      <c r="AG27" s="12"/>
      <c r="AH27" s="12"/>
      <c r="AI27" s="92"/>
      <c r="AJ27" s="12" t="s">
        <v>81</v>
      </c>
      <c r="AK27" s="12" t="s">
        <v>142</v>
      </c>
      <c r="AL27" s="12"/>
      <c r="AM27" s="12" t="s">
        <v>80</v>
      </c>
      <c r="AN27" s="12" t="s">
        <v>143</v>
      </c>
      <c r="AO27" s="12"/>
      <c r="AP27" s="12"/>
      <c r="AQ27" s="12"/>
      <c r="AR27" s="12"/>
      <c r="AS27" s="12"/>
      <c r="AT27" s="92"/>
      <c r="AU27" s="12" t="s">
        <v>82</v>
      </c>
      <c r="AV27" s="12" t="s">
        <v>104</v>
      </c>
      <c r="AW27" s="12"/>
      <c r="AX27" s="12" t="s">
        <v>142</v>
      </c>
      <c r="AY27" s="12" t="s">
        <v>143</v>
      </c>
      <c r="AZ27" s="12"/>
      <c r="BA27" s="12"/>
      <c r="BB27" s="12"/>
      <c r="BC27" s="12"/>
      <c r="BD27" s="12"/>
      <c r="BE27" s="9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78"/>
      <c r="BQ27" s="78"/>
      <c r="BR27" s="96"/>
      <c r="BS27" s="64" t="s">
        <v>103</v>
      </c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8">
        <f t="shared" si="17"/>
        <v>0</v>
      </c>
    </row>
    <row r="28" spans="2:97" x14ac:dyDescent="0.3">
      <c r="B28" s="62" t="s">
        <v>115</v>
      </c>
      <c r="C28" s="11" t="s">
        <v>37</v>
      </c>
      <c r="D28" s="11" t="s">
        <v>26</v>
      </c>
      <c r="E28" s="11"/>
      <c r="F28" s="11" t="s">
        <v>39</v>
      </c>
      <c r="G28" s="11" t="s">
        <v>40</v>
      </c>
      <c r="H28" s="11" t="s">
        <v>184</v>
      </c>
      <c r="I28" s="11"/>
      <c r="J28" s="11" t="s">
        <v>193</v>
      </c>
      <c r="K28" s="11" t="s">
        <v>44</v>
      </c>
      <c r="L28" s="11" t="s">
        <v>63</v>
      </c>
      <c r="M28" s="92"/>
      <c r="N28" s="11" t="s">
        <v>39</v>
      </c>
      <c r="O28" s="11" t="s">
        <v>171</v>
      </c>
      <c r="P28" s="11"/>
      <c r="Q28" s="11" t="s">
        <v>184</v>
      </c>
      <c r="R28" s="11" t="s">
        <v>63</v>
      </c>
      <c r="S28" s="11" t="s">
        <v>44</v>
      </c>
      <c r="T28" s="11"/>
      <c r="U28" s="11" t="s">
        <v>37</v>
      </c>
      <c r="V28" s="11" t="s">
        <v>44</v>
      </c>
      <c r="W28" s="11" t="s">
        <v>37</v>
      </c>
      <c r="Y28" s="11" t="s">
        <v>40</v>
      </c>
      <c r="Z28" s="11" t="s">
        <v>26</v>
      </c>
      <c r="AA28" s="11"/>
      <c r="AB28" s="11" t="s">
        <v>44</v>
      </c>
      <c r="AC28" s="11" t="s">
        <v>184</v>
      </c>
      <c r="AD28" s="11" t="s">
        <v>39</v>
      </c>
      <c r="AE28" s="11"/>
      <c r="AF28" s="11" t="s">
        <v>40</v>
      </c>
      <c r="AG28" s="11" t="s">
        <v>37</v>
      </c>
      <c r="AH28" s="11" t="s">
        <v>39</v>
      </c>
      <c r="AI28" s="92"/>
      <c r="AJ28" s="11" t="s">
        <v>184</v>
      </c>
      <c r="AK28" s="11" t="s">
        <v>40</v>
      </c>
      <c r="AL28" s="11"/>
      <c r="AM28" s="11" t="s">
        <v>184</v>
      </c>
      <c r="AN28" s="11" t="s">
        <v>39</v>
      </c>
      <c r="AO28" s="11" t="s">
        <v>61</v>
      </c>
      <c r="AP28" s="11"/>
      <c r="AQ28" s="11" t="s">
        <v>26</v>
      </c>
      <c r="AR28" s="11" t="s">
        <v>37</v>
      </c>
      <c r="AS28" s="11" t="s">
        <v>44</v>
      </c>
      <c r="AT28" s="92"/>
      <c r="AU28" s="11" t="s">
        <v>37</v>
      </c>
      <c r="AV28" s="11" t="s">
        <v>39</v>
      </c>
      <c r="AW28" s="11"/>
      <c r="AX28" s="11" t="s">
        <v>63</v>
      </c>
      <c r="AY28" s="11" t="s">
        <v>40</v>
      </c>
      <c r="AZ28" s="11" t="s">
        <v>184</v>
      </c>
      <c r="BA28" s="11"/>
      <c r="BB28" s="11" t="s">
        <v>60</v>
      </c>
      <c r="BC28" s="11" t="s">
        <v>44</v>
      </c>
      <c r="BD28" s="11" t="s">
        <v>184</v>
      </c>
      <c r="BE28" s="92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78"/>
      <c r="BQ28" s="78"/>
      <c r="BR28" s="96"/>
      <c r="BS28" s="62" t="s">
        <v>114</v>
      </c>
      <c r="BT28" s="11">
        <f>IF(COUNTIF($B28:$BO28,BT$21)&gt;0,COUNTIF($B28:$BO28,BT$21),"")</f>
        <v>6</v>
      </c>
      <c r="BU28" s="11">
        <f t="shared" ref="BU28:CD46" si="21">IF(COUNTIF($B28:$BO28,BU$21)&gt;0,COUNTIF($B28:$BO28,BU$21),"")</f>
        <v>5</v>
      </c>
      <c r="BV28" s="11">
        <f t="shared" si="21"/>
        <v>3</v>
      </c>
      <c r="BW28" s="11">
        <f>IF(COUNTIF($B28:$BO28,BW$21)&gt;0,COUNTIF($B28:$BO28,BW$21),"")</f>
        <v>7</v>
      </c>
      <c r="BX28" s="11">
        <f t="shared" si="21"/>
        <v>6</v>
      </c>
      <c r="BY28" s="11">
        <f t="shared" si="21"/>
        <v>6</v>
      </c>
      <c r="BZ28" s="11">
        <f t="shared" si="21"/>
        <v>1</v>
      </c>
      <c r="CA28" s="11">
        <f t="shared" si="21"/>
        <v>1</v>
      </c>
      <c r="CB28" s="11">
        <f t="shared" si="21"/>
        <v>1</v>
      </c>
      <c r="CC28" s="11">
        <f t="shared" si="21"/>
        <v>1</v>
      </c>
      <c r="CD28" s="11">
        <f t="shared" si="21"/>
        <v>3</v>
      </c>
      <c r="CE28" s="11">
        <f>SUM(BT28:CD28)</f>
        <v>40</v>
      </c>
      <c r="CF28" s="11">
        <v>1</v>
      </c>
      <c r="CG28" s="11">
        <v>1</v>
      </c>
      <c r="CH28" s="11">
        <v>1</v>
      </c>
      <c r="CI28" s="11">
        <v>1</v>
      </c>
      <c r="CJ28" s="11">
        <v>1</v>
      </c>
      <c r="CK28" s="11">
        <v>1</v>
      </c>
      <c r="CL28" s="11" t="str">
        <f t="shared" si="19"/>
        <v/>
      </c>
      <c r="CM28" s="11">
        <v>1</v>
      </c>
      <c r="CN28" s="11" t="str">
        <f t="shared" si="19"/>
        <v/>
      </c>
      <c r="CO28" s="11" t="str">
        <f t="shared" si="19"/>
        <v/>
      </c>
      <c r="CP28" s="11"/>
      <c r="CQ28" s="11">
        <f>SUM(CF28:CL28)</f>
        <v>6</v>
      </c>
      <c r="CR28" s="18">
        <f t="shared" si="17"/>
        <v>0</v>
      </c>
    </row>
    <row r="29" spans="2:97" ht="16.2" thickBot="1" x14ac:dyDescent="0.35">
      <c r="B29" s="64" t="s">
        <v>103</v>
      </c>
      <c r="C29" s="12" t="s">
        <v>81</v>
      </c>
      <c r="D29" s="12" t="s">
        <v>80</v>
      </c>
      <c r="E29" s="12"/>
      <c r="F29" s="12" t="s">
        <v>85</v>
      </c>
      <c r="G29" s="12" t="s">
        <v>97</v>
      </c>
      <c r="H29" s="12" t="s">
        <v>82</v>
      </c>
      <c r="I29" s="12"/>
      <c r="J29" s="12" t="s">
        <v>99</v>
      </c>
      <c r="K29" s="12" t="s">
        <v>88</v>
      </c>
      <c r="L29" s="12" t="s">
        <v>100</v>
      </c>
      <c r="M29" s="92"/>
      <c r="N29" s="12" t="s">
        <v>84</v>
      </c>
      <c r="O29" s="12" t="s">
        <v>172</v>
      </c>
      <c r="P29" s="12"/>
      <c r="Q29" s="12" t="s">
        <v>82</v>
      </c>
      <c r="R29" s="12" t="s">
        <v>100</v>
      </c>
      <c r="S29" s="12" t="s">
        <v>87</v>
      </c>
      <c r="T29" s="12"/>
      <c r="U29" s="12" t="s">
        <v>86</v>
      </c>
      <c r="V29" s="12" t="s">
        <v>87</v>
      </c>
      <c r="W29" s="12" t="s">
        <v>86</v>
      </c>
      <c r="Y29" s="12" t="s">
        <v>97</v>
      </c>
      <c r="Z29" s="12" t="s">
        <v>80</v>
      </c>
      <c r="AA29" s="12"/>
      <c r="AB29" s="12" t="s">
        <v>87</v>
      </c>
      <c r="AC29" s="12" t="s">
        <v>82</v>
      </c>
      <c r="AD29" s="12" t="s">
        <v>84</v>
      </c>
      <c r="AE29" s="12"/>
      <c r="AF29" s="12" t="s">
        <v>97</v>
      </c>
      <c r="AG29" s="12" t="s">
        <v>81</v>
      </c>
      <c r="AH29" s="12" t="s">
        <v>85</v>
      </c>
      <c r="AI29" s="92"/>
      <c r="AJ29" s="12" t="s">
        <v>82</v>
      </c>
      <c r="AK29" s="12" t="s">
        <v>97</v>
      </c>
      <c r="AL29" s="12"/>
      <c r="AM29" s="12" t="s">
        <v>82</v>
      </c>
      <c r="AN29" s="12" t="s">
        <v>84</v>
      </c>
      <c r="AO29" s="12" t="s">
        <v>105</v>
      </c>
      <c r="AP29" s="12"/>
      <c r="AQ29" s="12" t="s">
        <v>80</v>
      </c>
      <c r="AR29" s="12" t="s">
        <v>86</v>
      </c>
      <c r="AS29" s="12" t="s">
        <v>88</v>
      </c>
      <c r="AT29" s="92"/>
      <c r="AU29" s="12" t="s">
        <v>86</v>
      </c>
      <c r="AV29" s="12" t="s">
        <v>85</v>
      </c>
      <c r="AW29" s="12"/>
      <c r="AX29" s="12" t="s">
        <v>100</v>
      </c>
      <c r="AY29" s="12" t="s">
        <v>97</v>
      </c>
      <c r="AZ29" s="12" t="s">
        <v>82</v>
      </c>
      <c r="BA29" s="12"/>
      <c r="BB29" s="12" t="s">
        <v>104</v>
      </c>
      <c r="BC29" s="12" t="s">
        <v>87</v>
      </c>
      <c r="BD29" s="12" t="s">
        <v>82</v>
      </c>
      <c r="BE29" s="9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78"/>
      <c r="BQ29" s="78"/>
      <c r="BR29" s="96"/>
      <c r="BS29" s="64" t="s">
        <v>102</v>
      </c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8">
        <f t="shared" si="17"/>
        <v>0</v>
      </c>
    </row>
    <row r="30" spans="2:97" x14ac:dyDescent="0.3">
      <c r="B30" s="62" t="s">
        <v>114</v>
      </c>
      <c r="C30" s="11" t="s">
        <v>39</v>
      </c>
      <c r="D30" s="11" t="s">
        <v>184</v>
      </c>
      <c r="E30" s="11"/>
      <c r="F30" s="11" t="s">
        <v>44</v>
      </c>
      <c r="G30" s="11" t="s">
        <v>63</v>
      </c>
      <c r="H30" s="11" t="s">
        <v>40</v>
      </c>
      <c r="I30" s="11"/>
      <c r="J30" s="11" t="s">
        <v>37</v>
      </c>
      <c r="K30" s="11" t="s">
        <v>37</v>
      </c>
      <c r="L30" s="11" t="s">
        <v>193</v>
      </c>
      <c r="M30" s="92"/>
      <c r="N30" s="11" t="s">
        <v>26</v>
      </c>
      <c r="O30" s="11" t="s">
        <v>37</v>
      </c>
      <c r="P30" s="11"/>
      <c r="Q30" s="11" t="s">
        <v>39</v>
      </c>
      <c r="R30" s="11" t="s">
        <v>44</v>
      </c>
      <c r="S30" s="11" t="s">
        <v>171</v>
      </c>
      <c r="T30" s="11"/>
      <c r="U30" s="11" t="s">
        <v>44</v>
      </c>
      <c r="V30" s="98" t="s">
        <v>184</v>
      </c>
      <c r="W30" s="11" t="s">
        <v>63</v>
      </c>
      <c r="Y30" s="11" t="s">
        <v>44</v>
      </c>
      <c r="Z30" s="11" t="s">
        <v>40</v>
      </c>
      <c r="AA30" s="11"/>
      <c r="AB30" s="11" t="s">
        <v>37</v>
      </c>
      <c r="AC30" s="11" t="s">
        <v>39</v>
      </c>
      <c r="AD30" s="11" t="s">
        <v>184</v>
      </c>
      <c r="AE30" s="11"/>
      <c r="AF30" s="11" t="s">
        <v>26</v>
      </c>
      <c r="AG30" s="11" t="s">
        <v>40</v>
      </c>
      <c r="AH30" s="11" t="s">
        <v>44</v>
      </c>
      <c r="AI30" s="92"/>
      <c r="AJ30" s="11" t="s">
        <v>37</v>
      </c>
      <c r="AK30" s="11" t="s">
        <v>184</v>
      </c>
      <c r="AL30" s="11"/>
      <c r="AM30" s="11" t="s">
        <v>39</v>
      </c>
      <c r="AN30" s="11" t="s">
        <v>61</v>
      </c>
      <c r="AO30" s="11" t="s">
        <v>26</v>
      </c>
      <c r="AP30" s="11"/>
      <c r="AQ30" s="11" t="s">
        <v>40</v>
      </c>
      <c r="AR30" s="11" t="s">
        <v>184</v>
      </c>
      <c r="AS30" s="11" t="s">
        <v>184</v>
      </c>
      <c r="AT30" s="92"/>
      <c r="AU30" s="11" t="s">
        <v>40</v>
      </c>
      <c r="AV30" s="11" t="s">
        <v>184</v>
      </c>
      <c r="AW30" s="11"/>
      <c r="AX30" s="11" t="s">
        <v>37</v>
      </c>
      <c r="AY30" s="11" t="s">
        <v>39</v>
      </c>
      <c r="AZ30" s="11" t="s">
        <v>44</v>
      </c>
      <c r="BA30" s="11"/>
      <c r="BB30" s="11" t="s">
        <v>63</v>
      </c>
      <c r="BC30" s="11" t="s">
        <v>60</v>
      </c>
      <c r="BD30" s="11" t="s">
        <v>39</v>
      </c>
      <c r="BE30" s="92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78"/>
      <c r="BQ30" s="78"/>
      <c r="BR30" s="96"/>
      <c r="BS30" s="62" t="s">
        <v>115</v>
      </c>
      <c r="BT30" s="11">
        <f>IF(COUNTIF($B30:$BO30,BT$21)&gt;0,COUNTIF($B30:$BO30,BT$21),"")</f>
        <v>6</v>
      </c>
      <c r="BU30" s="11">
        <f t="shared" si="21"/>
        <v>5</v>
      </c>
      <c r="BV30" s="11">
        <f t="shared" si="21"/>
        <v>3</v>
      </c>
      <c r="BW30" s="11">
        <f t="shared" si="21"/>
        <v>7</v>
      </c>
      <c r="BX30" s="11">
        <f t="shared" si="21"/>
        <v>6</v>
      </c>
      <c r="BY30" s="11">
        <f t="shared" si="21"/>
        <v>6</v>
      </c>
      <c r="BZ30" s="11">
        <f t="shared" si="21"/>
        <v>1</v>
      </c>
      <c r="CA30" s="11">
        <f t="shared" si="21"/>
        <v>1</v>
      </c>
      <c r="CB30" s="11">
        <f t="shared" si="21"/>
        <v>1</v>
      </c>
      <c r="CC30" s="11">
        <f t="shared" si="21"/>
        <v>1</v>
      </c>
      <c r="CD30" s="11">
        <f t="shared" si="21"/>
        <v>3</v>
      </c>
      <c r="CE30" s="11">
        <f>SUM(BT30:CD30)</f>
        <v>40</v>
      </c>
      <c r="CF30" s="11">
        <v>1</v>
      </c>
      <c r="CG30" s="11">
        <v>1</v>
      </c>
      <c r="CH30" s="11">
        <v>1</v>
      </c>
      <c r="CI30" s="11">
        <v>1</v>
      </c>
      <c r="CJ30" s="11">
        <v>1</v>
      </c>
      <c r="CK30" s="11">
        <v>1</v>
      </c>
      <c r="CL30" s="11" t="str">
        <f t="shared" si="19"/>
        <v/>
      </c>
      <c r="CM30" s="11">
        <v>1</v>
      </c>
      <c r="CN30" s="11" t="str">
        <f t="shared" si="19"/>
        <v/>
      </c>
      <c r="CO30" s="11" t="str">
        <f t="shared" si="19"/>
        <v/>
      </c>
      <c r="CP30" s="11"/>
      <c r="CQ30" s="11">
        <f>SUM(CF30:CL30)</f>
        <v>6</v>
      </c>
      <c r="CR30" s="18">
        <f t="shared" si="17"/>
        <v>0</v>
      </c>
    </row>
    <row r="31" spans="2:97" ht="16.2" thickBot="1" x14ac:dyDescent="0.35">
      <c r="B31" s="64" t="s">
        <v>102</v>
      </c>
      <c r="C31" s="12" t="s">
        <v>85</v>
      </c>
      <c r="D31" s="12" t="s">
        <v>82</v>
      </c>
      <c r="E31" s="12"/>
      <c r="F31" s="12" t="s">
        <v>88</v>
      </c>
      <c r="G31" s="12" t="s">
        <v>100</v>
      </c>
      <c r="H31" s="12" t="s">
        <v>97</v>
      </c>
      <c r="I31" s="12"/>
      <c r="J31" s="12" t="s">
        <v>81</v>
      </c>
      <c r="K31" s="12" t="s">
        <v>86</v>
      </c>
      <c r="L31" s="12" t="s">
        <v>99</v>
      </c>
      <c r="M31" s="92"/>
      <c r="N31" s="12" t="s">
        <v>80</v>
      </c>
      <c r="O31" s="12" t="s">
        <v>86</v>
      </c>
      <c r="P31" s="12"/>
      <c r="Q31" s="12" t="s">
        <v>84</v>
      </c>
      <c r="R31" s="12" t="s">
        <v>87</v>
      </c>
      <c r="S31" s="12" t="s">
        <v>172</v>
      </c>
      <c r="T31" s="12"/>
      <c r="U31" s="12" t="s">
        <v>87</v>
      </c>
      <c r="V31" s="99" t="s">
        <v>82</v>
      </c>
      <c r="W31" s="12" t="s">
        <v>100</v>
      </c>
      <c r="Y31" s="12" t="s">
        <v>87</v>
      </c>
      <c r="Z31" s="12" t="s">
        <v>97</v>
      </c>
      <c r="AA31" s="12"/>
      <c r="AB31" s="12" t="s">
        <v>81</v>
      </c>
      <c r="AC31" s="12" t="s">
        <v>84</v>
      </c>
      <c r="AD31" s="12" t="s">
        <v>82</v>
      </c>
      <c r="AE31" s="12"/>
      <c r="AF31" s="12" t="s">
        <v>80</v>
      </c>
      <c r="AG31" s="12" t="s">
        <v>97</v>
      </c>
      <c r="AH31" s="12" t="s">
        <v>88</v>
      </c>
      <c r="AI31" s="92"/>
      <c r="AJ31" s="12" t="s">
        <v>86</v>
      </c>
      <c r="AK31" s="12" t="s">
        <v>82</v>
      </c>
      <c r="AL31" s="12"/>
      <c r="AM31" s="12" t="s">
        <v>84</v>
      </c>
      <c r="AN31" s="12" t="s">
        <v>105</v>
      </c>
      <c r="AO31" s="12" t="s">
        <v>80</v>
      </c>
      <c r="AP31" s="12"/>
      <c r="AQ31" s="12" t="s">
        <v>97</v>
      </c>
      <c r="AR31" s="12" t="s">
        <v>82</v>
      </c>
      <c r="AS31" s="12" t="s">
        <v>82</v>
      </c>
      <c r="AT31" s="92"/>
      <c r="AU31" s="12" t="s">
        <v>97</v>
      </c>
      <c r="AV31" s="12" t="s">
        <v>82</v>
      </c>
      <c r="AW31" s="12"/>
      <c r="AX31" s="12" t="s">
        <v>86</v>
      </c>
      <c r="AY31" s="12" t="s">
        <v>85</v>
      </c>
      <c r="AZ31" s="12" t="s">
        <v>87</v>
      </c>
      <c r="BA31" s="12"/>
      <c r="BB31" s="12" t="s">
        <v>100</v>
      </c>
      <c r="BC31" s="12" t="s">
        <v>104</v>
      </c>
      <c r="BD31" s="12" t="s">
        <v>85</v>
      </c>
      <c r="BE31" s="9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78"/>
      <c r="BQ31" s="78"/>
      <c r="BR31" s="96"/>
      <c r="BS31" s="64" t="s">
        <v>103</v>
      </c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8">
        <f t="shared" si="17"/>
        <v>4</v>
      </c>
      <c r="CS31" s="18" t="s">
        <v>86</v>
      </c>
    </row>
    <row r="32" spans="2:97" x14ac:dyDescent="0.3">
      <c r="B32" s="62" t="s">
        <v>117</v>
      </c>
      <c r="C32" s="11" t="s">
        <v>44</v>
      </c>
      <c r="D32" s="11" t="s">
        <v>39</v>
      </c>
      <c r="E32" s="11"/>
      <c r="F32" s="11" t="s">
        <v>37</v>
      </c>
      <c r="G32" s="98" t="s">
        <v>171</v>
      </c>
      <c r="H32" s="11" t="s">
        <v>184</v>
      </c>
      <c r="I32" s="11"/>
      <c r="J32" s="11" t="s">
        <v>63</v>
      </c>
      <c r="K32" s="98" t="s">
        <v>184</v>
      </c>
      <c r="L32" s="11" t="s">
        <v>44</v>
      </c>
      <c r="M32" s="92"/>
      <c r="N32" s="11" t="s">
        <v>44</v>
      </c>
      <c r="O32" s="11" t="s">
        <v>39</v>
      </c>
      <c r="P32" s="11"/>
      <c r="Q32" s="11" t="s">
        <v>40</v>
      </c>
      <c r="R32" s="11" t="s">
        <v>40</v>
      </c>
      <c r="S32" s="11" t="s">
        <v>37</v>
      </c>
      <c r="T32" s="11"/>
      <c r="U32" s="11" t="s">
        <v>26</v>
      </c>
      <c r="V32" s="11" t="s">
        <v>184</v>
      </c>
      <c r="W32" s="11" t="s">
        <v>39</v>
      </c>
      <c r="Y32" s="11" t="s">
        <v>37</v>
      </c>
      <c r="Z32" s="11" t="s">
        <v>63</v>
      </c>
      <c r="AA32" s="11"/>
      <c r="AB32" s="11" t="s">
        <v>39</v>
      </c>
      <c r="AC32" s="11" t="s">
        <v>184</v>
      </c>
      <c r="AD32" s="11" t="s">
        <v>40</v>
      </c>
      <c r="AE32" s="11"/>
      <c r="AF32" s="11" t="s">
        <v>60</v>
      </c>
      <c r="AG32" s="11" t="s">
        <v>44</v>
      </c>
      <c r="AH32" s="11" t="s">
        <v>63</v>
      </c>
      <c r="AI32" s="92"/>
      <c r="AJ32" s="98" t="s">
        <v>39</v>
      </c>
      <c r="AK32" s="98" t="s">
        <v>184</v>
      </c>
      <c r="AL32" s="11"/>
      <c r="AM32" s="98" t="s">
        <v>37</v>
      </c>
      <c r="AN32" s="98" t="s">
        <v>40</v>
      </c>
      <c r="AO32" s="11" t="s">
        <v>184</v>
      </c>
      <c r="AP32" s="11"/>
      <c r="AQ32" s="98" t="s">
        <v>44</v>
      </c>
      <c r="AR32" s="11" t="s">
        <v>26</v>
      </c>
      <c r="AS32" s="98" t="s">
        <v>193</v>
      </c>
      <c r="AT32" s="92"/>
      <c r="AU32" s="11" t="s">
        <v>44</v>
      </c>
      <c r="AV32" s="11" t="s">
        <v>26</v>
      </c>
      <c r="AW32" s="11"/>
      <c r="AX32" s="11" t="s">
        <v>40</v>
      </c>
      <c r="AY32" s="11" t="s">
        <v>61</v>
      </c>
      <c r="AZ32" s="11" t="s">
        <v>37</v>
      </c>
      <c r="BA32" s="11"/>
      <c r="BB32" s="11" t="s">
        <v>39</v>
      </c>
      <c r="BC32" s="11" t="s">
        <v>37</v>
      </c>
      <c r="BD32" s="11" t="s">
        <v>184</v>
      </c>
      <c r="BE32" s="92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78"/>
      <c r="BQ32" s="78"/>
      <c r="BR32" s="96"/>
      <c r="BS32" s="62" t="s">
        <v>116</v>
      </c>
      <c r="BT32" s="11">
        <f>IF(COUNTIF($B32:$BO32,BT$21)&gt;0,COUNTIF($B32:$BO32,BT$21),"")</f>
        <v>6</v>
      </c>
      <c r="BU32" s="11">
        <f t="shared" si="21"/>
        <v>5</v>
      </c>
      <c r="BV32" s="11">
        <f t="shared" si="21"/>
        <v>3</v>
      </c>
      <c r="BW32" s="11">
        <f t="shared" si="21"/>
        <v>7</v>
      </c>
      <c r="BX32" s="11">
        <f t="shared" si="21"/>
        <v>6</v>
      </c>
      <c r="BY32" s="11">
        <f t="shared" si="21"/>
        <v>6</v>
      </c>
      <c r="BZ32" s="11">
        <f t="shared" si="21"/>
        <v>1</v>
      </c>
      <c r="CA32" s="11">
        <f t="shared" si="21"/>
        <v>1</v>
      </c>
      <c r="CB32" s="11">
        <f t="shared" si="21"/>
        <v>1</v>
      </c>
      <c r="CC32" s="11">
        <f t="shared" si="21"/>
        <v>1</v>
      </c>
      <c r="CD32" s="11">
        <f t="shared" si="21"/>
        <v>3</v>
      </c>
      <c r="CE32" s="11">
        <f>SUM(BT32:CD32)</f>
        <v>40</v>
      </c>
      <c r="CF32" s="11">
        <v>1</v>
      </c>
      <c r="CG32" s="11">
        <v>1</v>
      </c>
      <c r="CH32" s="11">
        <v>2</v>
      </c>
      <c r="CI32" s="11">
        <v>1</v>
      </c>
      <c r="CJ32" s="11">
        <v>1</v>
      </c>
      <c r="CK32" s="11">
        <v>1</v>
      </c>
      <c r="CL32" s="11" t="str">
        <f t="shared" si="19"/>
        <v/>
      </c>
      <c r="CM32" s="11">
        <v>1</v>
      </c>
      <c r="CN32" s="11" t="str">
        <f t="shared" si="19"/>
        <v/>
      </c>
      <c r="CO32" s="11" t="str">
        <f t="shared" si="19"/>
        <v/>
      </c>
      <c r="CP32" s="11">
        <v>1</v>
      </c>
      <c r="CQ32" s="11">
        <f>SUM(CF32:CL32)</f>
        <v>7</v>
      </c>
      <c r="CR32" s="18">
        <f t="shared" si="17"/>
        <v>0</v>
      </c>
    </row>
    <row r="33" spans="2:97" ht="16.2" thickBot="1" x14ac:dyDescent="0.35">
      <c r="B33" s="64" t="s">
        <v>103</v>
      </c>
      <c r="C33" s="12" t="s">
        <v>87</v>
      </c>
      <c r="D33" s="12" t="s">
        <v>85</v>
      </c>
      <c r="E33" s="12"/>
      <c r="F33" s="12" t="s">
        <v>81</v>
      </c>
      <c r="G33" s="99" t="s">
        <v>172</v>
      </c>
      <c r="H33" s="12" t="s">
        <v>144</v>
      </c>
      <c r="I33" s="12"/>
      <c r="J33" s="12" t="s">
        <v>100</v>
      </c>
      <c r="K33" s="99" t="s">
        <v>89</v>
      </c>
      <c r="L33" s="12" t="s">
        <v>87</v>
      </c>
      <c r="M33" s="92"/>
      <c r="N33" s="12" t="s">
        <v>87</v>
      </c>
      <c r="O33" s="12" t="s">
        <v>85</v>
      </c>
      <c r="P33" s="12"/>
      <c r="Q33" s="12" t="s">
        <v>97</v>
      </c>
      <c r="R33" s="12" t="s">
        <v>97</v>
      </c>
      <c r="S33" s="12" t="s">
        <v>81</v>
      </c>
      <c r="T33" s="12"/>
      <c r="U33" s="12" t="s">
        <v>75</v>
      </c>
      <c r="V33" s="12" t="s">
        <v>89</v>
      </c>
      <c r="W33" s="12" t="s">
        <v>85</v>
      </c>
      <c r="Y33" s="12" t="s">
        <v>86</v>
      </c>
      <c r="Z33" s="12" t="s">
        <v>100</v>
      </c>
      <c r="AA33" s="12"/>
      <c r="AB33" s="12" t="s">
        <v>85</v>
      </c>
      <c r="AC33" s="12" t="s">
        <v>89</v>
      </c>
      <c r="AD33" s="12" t="s">
        <v>97</v>
      </c>
      <c r="AE33" s="12"/>
      <c r="AF33" s="12" t="s">
        <v>104</v>
      </c>
      <c r="AG33" s="12" t="s">
        <v>87</v>
      </c>
      <c r="AH33" s="12" t="s">
        <v>100</v>
      </c>
      <c r="AI33" s="92"/>
      <c r="AJ33" s="99" t="s">
        <v>85</v>
      </c>
      <c r="AK33" s="99" t="s">
        <v>89</v>
      </c>
      <c r="AL33" s="12"/>
      <c r="AM33" s="99" t="s">
        <v>86</v>
      </c>
      <c r="AN33" s="99" t="s">
        <v>97</v>
      </c>
      <c r="AO33" s="12" t="s">
        <v>144</v>
      </c>
      <c r="AP33" s="12"/>
      <c r="AQ33" s="99" t="s">
        <v>87</v>
      </c>
      <c r="AR33" s="12" t="s">
        <v>75</v>
      </c>
      <c r="AS33" s="99" t="s">
        <v>99</v>
      </c>
      <c r="AT33" s="92"/>
      <c r="AU33" s="12" t="s">
        <v>87</v>
      </c>
      <c r="AV33" s="12" t="s">
        <v>75</v>
      </c>
      <c r="AW33" s="12"/>
      <c r="AX33" s="12" t="s">
        <v>97</v>
      </c>
      <c r="AY33" s="12" t="s">
        <v>105</v>
      </c>
      <c r="AZ33" s="12" t="s">
        <v>86</v>
      </c>
      <c r="BA33" s="12"/>
      <c r="BB33" s="12" t="s">
        <v>85</v>
      </c>
      <c r="BC33" s="12" t="s">
        <v>86</v>
      </c>
      <c r="BD33" s="12" t="s">
        <v>144</v>
      </c>
      <c r="BE33" s="9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78"/>
      <c r="BQ33" s="78"/>
      <c r="BR33" s="96"/>
      <c r="BS33" s="64" t="s">
        <v>102</v>
      </c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8">
        <f t="shared" si="17"/>
        <v>4</v>
      </c>
      <c r="CS33" s="18" t="s">
        <v>218</v>
      </c>
    </row>
    <row r="34" spans="2:97" x14ac:dyDescent="0.3">
      <c r="B34" s="62" t="s">
        <v>116</v>
      </c>
      <c r="C34" s="11" t="s">
        <v>26</v>
      </c>
      <c r="D34" t="s">
        <v>184</v>
      </c>
      <c r="E34" s="11"/>
      <c r="F34" s="11" t="s">
        <v>171</v>
      </c>
      <c r="G34" s="11" t="s">
        <v>37</v>
      </c>
      <c r="H34" s="11" t="s">
        <v>44</v>
      </c>
      <c r="I34" s="11"/>
      <c r="J34" s="11" t="s">
        <v>37</v>
      </c>
      <c r="K34" s="11" t="s">
        <v>39</v>
      </c>
      <c r="L34" s="11" t="s">
        <v>184</v>
      </c>
      <c r="M34" s="92"/>
      <c r="N34" s="11" t="s">
        <v>39</v>
      </c>
      <c r="O34" s="11" t="s">
        <v>44</v>
      </c>
      <c r="P34" s="11"/>
      <c r="Q34" s="11" t="s">
        <v>63</v>
      </c>
      <c r="R34" s="11" t="s">
        <v>37</v>
      </c>
      <c r="S34" s="11" t="s">
        <v>40</v>
      </c>
      <c r="T34" s="11"/>
      <c r="U34" s="11" t="s">
        <v>184</v>
      </c>
      <c r="V34" s="11" t="s">
        <v>40</v>
      </c>
      <c r="W34" s="11" t="s">
        <v>63</v>
      </c>
      <c r="Y34" s="11" t="s">
        <v>39</v>
      </c>
      <c r="Z34" s="11" t="s">
        <v>37</v>
      </c>
      <c r="AA34" s="11"/>
      <c r="AB34" s="11" t="s">
        <v>63</v>
      </c>
      <c r="AC34" s="11" t="s">
        <v>40</v>
      </c>
      <c r="AD34" s="11" t="s">
        <v>44</v>
      </c>
      <c r="AE34" s="11"/>
      <c r="AF34" s="11" t="s">
        <v>184</v>
      </c>
      <c r="AG34" s="11" t="s">
        <v>39</v>
      </c>
      <c r="AH34" s="11" t="s">
        <v>60</v>
      </c>
      <c r="AI34" s="92"/>
      <c r="AJ34" s="98" t="s">
        <v>44</v>
      </c>
      <c r="AK34" s="98" t="s">
        <v>193</v>
      </c>
      <c r="AL34" s="11"/>
      <c r="AM34" s="98" t="s">
        <v>40</v>
      </c>
      <c r="AN34" s="98" t="s">
        <v>37</v>
      </c>
      <c r="AO34" s="11" t="s">
        <v>26</v>
      </c>
      <c r="AP34" s="11"/>
      <c r="AQ34" s="98" t="s">
        <v>184</v>
      </c>
      <c r="AR34" s="98" t="s">
        <v>39</v>
      </c>
      <c r="AS34" s="11" t="s">
        <v>184</v>
      </c>
      <c r="AT34" s="92"/>
      <c r="AU34" s="11" t="s">
        <v>26</v>
      </c>
      <c r="AV34" s="11" t="s">
        <v>40</v>
      </c>
      <c r="AW34" s="11"/>
      <c r="AX34" s="11" t="s">
        <v>184</v>
      </c>
      <c r="AY34" s="11" t="s">
        <v>44</v>
      </c>
      <c r="AZ34" s="11" t="s">
        <v>61</v>
      </c>
      <c r="BA34" s="11"/>
      <c r="BB34" s="11" t="s">
        <v>37</v>
      </c>
      <c r="BC34" s="11" t="s">
        <v>39</v>
      </c>
      <c r="BD34" s="11" t="s">
        <v>44</v>
      </c>
      <c r="BE34" s="92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78"/>
      <c r="BQ34" s="78"/>
      <c r="BR34" s="96"/>
      <c r="BS34" s="62" t="s">
        <v>117</v>
      </c>
      <c r="BT34" s="11">
        <f>IF(COUNTIF($B34:$BO34,BT$21)&gt;0,COUNTIF($B34:$BO34,BT$21),"")</f>
        <v>6</v>
      </c>
      <c r="BU34" s="11">
        <f t="shared" si="21"/>
        <v>5</v>
      </c>
      <c r="BV34" s="11">
        <f t="shared" si="21"/>
        <v>3</v>
      </c>
      <c r="BW34" s="11">
        <f t="shared" si="21"/>
        <v>7</v>
      </c>
      <c r="BX34" s="11">
        <f t="shared" si="21"/>
        <v>6</v>
      </c>
      <c r="BY34" s="11">
        <f t="shared" si="21"/>
        <v>6</v>
      </c>
      <c r="BZ34" s="11">
        <f t="shared" si="21"/>
        <v>1</v>
      </c>
      <c r="CA34" s="11">
        <f t="shared" si="21"/>
        <v>1</v>
      </c>
      <c r="CB34" s="11">
        <f t="shared" si="21"/>
        <v>1</v>
      </c>
      <c r="CC34" s="11">
        <f t="shared" si="21"/>
        <v>1</v>
      </c>
      <c r="CD34" s="11">
        <f t="shared" si="21"/>
        <v>3</v>
      </c>
      <c r="CE34" s="11">
        <f>SUM(BT34:CD34)</f>
        <v>40</v>
      </c>
      <c r="CF34" s="11">
        <v>1</v>
      </c>
      <c r="CG34" s="11">
        <v>1</v>
      </c>
      <c r="CH34" s="11">
        <v>2</v>
      </c>
      <c r="CI34" s="11">
        <v>1</v>
      </c>
      <c r="CJ34" s="11">
        <v>1</v>
      </c>
      <c r="CK34" s="11">
        <v>1</v>
      </c>
      <c r="CL34" s="11" t="str">
        <f t="shared" si="19"/>
        <v/>
      </c>
      <c r="CM34" s="11">
        <v>1</v>
      </c>
      <c r="CN34" s="11" t="str">
        <f t="shared" si="19"/>
        <v/>
      </c>
      <c r="CO34" s="11" t="str">
        <f t="shared" si="19"/>
        <v/>
      </c>
      <c r="CP34" s="11">
        <v>1</v>
      </c>
      <c r="CQ34" s="11">
        <f>SUM(CF34:CL34)</f>
        <v>7</v>
      </c>
      <c r="CR34" s="18">
        <f t="shared" si="17"/>
        <v>0</v>
      </c>
    </row>
    <row r="35" spans="2:97" ht="16.2" thickBot="1" x14ac:dyDescent="0.35">
      <c r="B35" s="64" t="s">
        <v>102</v>
      </c>
      <c r="C35" s="12" t="s">
        <v>75</v>
      </c>
      <c r="D35" s="12" t="s">
        <v>89</v>
      </c>
      <c r="E35" s="12"/>
      <c r="F35" s="12" t="s">
        <v>172</v>
      </c>
      <c r="G35" s="12" t="s">
        <v>81</v>
      </c>
      <c r="H35" s="12" t="s">
        <v>87</v>
      </c>
      <c r="I35" s="12"/>
      <c r="J35" s="12" t="s">
        <v>86</v>
      </c>
      <c r="K35" s="12" t="s">
        <v>85</v>
      </c>
      <c r="L35" s="12" t="s">
        <v>144</v>
      </c>
      <c r="M35" s="92"/>
      <c r="N35" s="12" t="s">
        <v>85</v>
      </c>
      <c r="O35" s="12" t="s">
        <v>87</v>
      </c>
      <c r="P35" s="12"/>
      <c r="Q35" s="12" t="s">
        <v>100</v>
      </c>
      <c r="R35" s="12" t="s">
        <v>81</v>
      </c>
      <c r="S35" s="12" t="s">
        <v>97</v>
      </c>
      <c r="T35" s="12"/>
      <c r="U35" s="12" t="s">
        <v>89</v>
      </c>
      <c r="V35" s="12" t="s">
        <v>97</v>
      </c>
      <c r="W35" s="12" t="s">
        <v>100</v>
      </c>
      <c r="Y35" s="12" t="s">
        <v>85</v>
      </c>
      <c r="Z35" s="12" t="s">
        <v>86</v>
      </c>
      <c r="AA35" s="12"/>
      <c r="AB35" s="12" t="s">
        <v>100</v>
      </c>
      <c r="AC35" s="12" t="s">
        <v>97</v>
      </c>
      <c r="AD35" s="12" t="s">
        <v>87</v>
      </c>
      <c r="AE35" s="12"/>
      <c r="AF35" s="12" t="s">
        <v>89</v>
      </c>
      <c r="AG35" s="12" t="s">
        <v>85</v>
      </c>
      <c r="AH35" s="12" t="s">
        <v>104</v>
      </c>
      <c r="AI35" s="92"/>
      <c r="AJ35" s="99" t="s">
        <v>87</v>
      </c>
      <c r="AK35" s="99" t="s">
        <v>99</v>
      </c>
      <c r="AL35" s="12"/>
      <c r="AM35" s="99" t="s">
        <v>97</v>
      </c>
      <c r="AN35" s="99" t="s">
        <v>86</v>
      </c>
      <c r="AO35" s="12" t="s">
        <v>75</v>
      </c>
      <c r="AP35" s="12"/>
      <c r="AQ35" s="99" t="s">
        <v>89</v>
      </c>
      <c r="AR35" s="99" t="s">
        <v>85</v>
      </c>
      <c r="AS35" s="12" t="s">
        <v>144</v>
      </c>
      <c r="AT35" s="92"/>
      <c r="AU35" s="12" t="s">
        <v>75</v>
      </c>
      <c r="AV35" s="12" t="s">
        <v>97</v>
      </c>
      <c r="AW35" s="12"/>
      <c r="AX35" s="12" t="s">
        <v>144</v>
      </c>
      <c r="AY35" s="12" t="s">
        <v>87</v>
      </c>
      <c r="AZ35" s="12" t="s">
        <v>105</v>
      </c>
      <c r="BA35" s="12"/>
      <c r="BB35" s="12" t="s">
        <v>86</v>
      </c>
      <c r="BC35" s="12" t="s">
        <v>85</v>
      </c>
      <c r="BD35" s="12" t="s">
        <v>87</v>
      </c>
      <c r="BE35" s="9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78"/>
      <c r="BQ35" s="78"/>
      <c r="BR35" s="96"/>
      <c r="BS35" s="64" t="s">
        <v>103</v>
      </c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8">
        <f>COUNTIF(B35:BN35,CS35)</f>
        <v>4</v>
      </c>
      <c r="CS35" s="18" t="s">
        <v>218</v>
      </c>
    </row>
    <row r="36" spans="2:97" s="1" customFormat="1" x14ac:dyDescent="0.3">
      <c r="B36" s="105" t="s">
        <v>119</v>
      </c>
      <c r="C36" s="98" t="s">
        <v>37</v>
      </c>
      <c r="D36" s="98" t="s">
        <v>40</v>
      </c>
      <c r="E36" s="98"/>
      <c r="F36" s="98" t="s">
        <v>184</v>
      </c>
      <c r="G36" s="98" t="s">
        <v>61</v>
      </c>
      <c r="H36" s="98" t="s">
        <v>39</v>
      </c>
      <c r="I36" s="98"/>
      <c r="J36" s="98" t="s">
        <v>44</v>
      </c>
      <c r="K36" s="98" t="s">
        <v>26</v>
      </c>
      <c r="L36" s="98" t="s">
        <v>44</v>
      </c>
      <c r="M36" s="103"/>
      <c r="N36" s="98"/>
      <c r="O36" s="11" t="s">
        <v>184</v>
      </c>
      <c r="P36" s="98"/>
      <c r="Q36" s="98" t="s">
        <v>39</v>
      </c>
      <c r="R36" s="98" t="s">
        <v>37</v>
      </c>
      <c r="S36" s="98" t="s">
        <v>60</v>
      </c>
      <c r="T36" s="98"/>
      <c r="U36" s="98" t="s">
        <v>26</v>
      </c>
      <c r="V36" s="98" t="s">
        <v>171</v>
      </c>
      <c r="W36" s="98" t="s">
        <v>40</v>
      </c>
      <c r="X36" s="103"/>
      <c r="Y36" s="98" t="s">
        <v>40</v>
      </c>
      <c r="Z36" s="98" t="s">
        <v>37</v>
      </c>
      <c r="AA36" s="98"/>
      <c r="AB36" s="98" t="s">
        <v>184</v>
      </c>
      <c r="AC36" s="98" t="s">
        <v>44</v>
      </c>
      <c r="AD36" s="98" t="s">
        <v>39</v>
      </c>
      <c r="AE36" s="98"/>
      <c r="AF36" s="98" t="s">
        <v>184</v>
      </c>
      <c r="AG36" s="98" t="s">
        <v>26</v>
      </c>
      <c r="AH36" s="98" t="s">
        <v>37</v>
      </c>
      <c r="AI36" s="103"/>
      <c r="AJ36" s="98" t="s">
        <v>184</v>
      </c>
      <c r="AK36" s="98" t="s">
        <v>37</v>
      </c>
      <c r="AL36" s="98"/>
      <c r="AM36" s="98" t="s">
        <v>44</v>
      </c>
      <c r="AN36" s="98" t="s">
        <v>193</v>
      </c>
      <c r="AO36" s="98" t="s">
        <v>40</v>
      </c>
      <c r="AP36" s="98"/>
      <c r="AQ36" s="98" t="s">
        <v>37</v>
      </c>
      <c r="AR36" s="98" t="s">
        <v>194</v>
      </c>
      <c r="AS36" s="98" t="s">
        <v>44</v>
      </c>
      <c r="AT36" s="103"/>
      <c r="AU36" s="98" t="s">
        <v>185</v>
      </c>
      <c r="AV36" s="98" t="s">
        <v>39</v>
      </c>
      <c r="AW36" s="98"/>
      <c r="AX36" s="98" t="s">
        <v>44</v>
      </c>
      <c r="AY36" s="98" t="s">
        <v>184</v>
      </c>
      <c r="AZ36" s="98" t="s">
        <v>40</v>
      </c>
      <c r="BA36" s="98"/>
      <c r="BB36" s="98" t="s">
        <v>63</v>
      </c>
      <c r="BC36" s="98" t="s">
        <v>37</v>
      </c>
      <c r="BD36" s="98" t="s">
        <v>39</v>
      </c>
      <c r="BE36" s="103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104"/>
      <c r="BQ36" s="104"/>
      <c r="BR36" s="106"/>
      <c r="BS36" s="105" t="s">
        <v>118</v>
      </c>
      <c r="BT36" s="98">
        <f>IF(COUNTIF($B36:$BO36,BT$21)&gt;0,COUNTIF($B36:$BO36,BT$21),"")</f>
        <v>5</v>
      </c>
      <c r="BU36" s="98">
        <f t="shared" si="21"/>
        <v>5</v>
      </c>
      <c r="BV36" s="98">
        <f t="shared" si="21"/>
        <v>3</v>
      </c>
      <c r="BW36" s="98">
        <f t="shared" si="21"/>
        <v>6</v>
      </c>
      <c r="BX36" s="98">
        <f t="shared" si="21"/>
        <v>7</v>
      </c>
      <c r="BY36" s="98">
        <f t="shared" si="21"/>
        <v>6</v>
      </c>
      <c r="BZ36" s="98">
        <f t="shared" si="21"/>
        <v>1</v>
      </c>
      <c r="CA36" s="98">
        <f t="shared" si="21"/>
        <v>1</v>
      </c>
      <c r="CB36" s="98">
        <f t="shared" si="21"/>
        <v>1</v>
      </c>
      <c r="CC36" s="98">
        <f t="shared" si="21"/>
        <v>1</v>
      </c>
      <c r="CD36" s="98">
        <f t="shared" si="21"/>
        <v>1</v>
      </c>
      <c r="CE36" s="98">
        <f>SUM(BT36:CD36)</f>
        <v>37</v>
      </c>
      <c r="CF36" s="98">
        <v>1</v>
      </c>
      <c r="CG36" s="98">
        <v>2</v>
      </c>
      <c r="CH36" s="98">
        <v>1</v>
      </c>
      <c r="CI36" s="98">
        <v>1</v>
      </c>
      <c r="CJ36" s="98">
        <v>1</v>
      </c>
      <c r="CK36" s="98">
        <v>1</v>
      </c>
      <c r="CL36" s="98" t="str">
        <f t="shared" si="19"/>
        <v/>
      </c>
      <c r="CM36" s="98" t="str">
        <f t="shared" si="19"/>
        <v/>
      </c>
      <c r="CN36" s="98">
        <v>1</v>
      </c>
      <c r="CO36" s="98" t="str">
        <f t="shared" si="19"/>
        <v/>
      </c>
      <c r="CP36" s="98">
        <v>1</v>
      </c>
      <c r="CQ36" s="11">
        <f>SUM(CF36:CL36)</f>
        <v>7</v>
      </c>
      <c r="CR36" s="18">
        <f t="shared" si="17"/>
        <v>0</v>
      </c>
    </row>
    <row r="37" spans="2:97" s="1" customFormat="1" ht="16.2" thickBot="1" x14ac:dyDescent="0.35">
      <c r="B37" s="107" t="s">
        <v>103</v>
      </c>
      <c r="C37" s="99" t="s">
        <v>86</v>
      </c>
      <c r="D37" s="99" t="s">
        <v>97</v>
      </c>
      <c r="E37" s="99"/>
      <c r="F37" s="99" t="s">
        <v>89</v>
      </c>
      <c r="G37" s="99" t="s">
        <v>105</v>
      </c>
      <c r="H37" s="99" t="s">
        <v>88</v>
      </c>
      <c r="I37" s="99"/>
      <c r="J37" s="99" t="s">
        <v>87</v>
      </c>
      <c r="K37" s="99" t="s">
        <v>80</v>
      </c>
      <c r="L37" s="99" t="s">
        <v>85</v>
      </c>
      <c r="M37" s="103"/>
      <c r="N37" s="99"/>
      <c r="O37" s="12" t="s">
        <v>144</v>
      </c>
      <c r="P37" s="99"/>
      <c r="Q37" s="99" t="s">
        <v>88</v>
      </c>
      <c r="R37" s="99" t="s">
        <v>86</v>
      </c>
      <c r="S37" s="99" t="s">
        <v>104</v>
      </c>
      <c r="T37" s="99"/>
      <c r="U37" s="99" t="s">
        <v>80</v>
      </c>
      <c r="V37" s="99" t="s">
        <v>172</v>
      </c>
      <c r="W37" s="99" t="s">
        <v>90</v>
      </c>
      <c r="X37" s="103"/>
      <c r="Y37" s="99" t="s">
        <v>90</v>
      </c>
      <c r="Z37" s="99" t="s">
        <v>81</v>
      </c>
      <c r="AA37" s="99"/>
      <c r="AB37" s="99" t="s">
        <v>89</v>
      </c>
      <c r="AC37" s="99" t="s">
        <v>87</v>
      </c>
      <c r="AD37" s="99" t="s">
        <v>88</v>
      </c>
      <c r="AE37" s="99"/>
      <c r="AF37" s="99" t="s">
        <v>144</v>
      </c>
      <c r="AG37" s="99" t="s">
        <v>80</v>
      </c>
      <c r="AH37" s="99" t="s">
        <v>86</v>
      </c>
      <c r="AI37" s="103"/>
      <c r="AJ37" s="99" t="s">
        <v>144</v>
      </c>
      <c r="AK37" s="99" t="s">
        <v>81</v>
      </c>
      <c r="AL37" s="99"/>
      <c r="AM37" s="99" t="s">
        <v>87</v>
      </c>
      <c r="AN37" s="99" t="s">
        <v>99</v>
      </c>
      <c r="AO37" s="99" t="s">
        <v>97</v>
      </c>
      <c r="AP37" s="99"/>
      <c r="AQ37" s="99" t="s">
        <v>86</v>
      </c>
      <c r="AR37" s="99" t="s">
        <v>88</v>
      </c>
      <c r="AS37" s="99" t="s">
        <v>85</v>
      </c>
      <c r="AT37" s="103"/>
      <c r="AU37" s="99" t="s">
        <v>144</v>
      </c>
      <c r="AV37" s="99" t="s">
        <v>88</v>
      </c>
      <c r="AW37" s="99"/>
      <c r="AX37" s="99" t="s">
        <v>87</v>
      </c>
      <c r="AY37" s="99" t="s">
        <v>89</v>
      </c>
      <c r="AZ37" s="99" t="s">
        <v>97</v>
      </c>
      <c r="BA37" s="99"/>
      <c r="BB37" s="99" t="s">
        <v>100</v>
      </c>
      <c r="BC37" s="99" t="s">
        <v>86</v>
      </c>
      <c r="BD37" s="99" t="s">
        <v>88</v>
      </c>
      <c r="BE37" s="103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104"/>
      <c r="BQ37" s="104"/>
      <c r="BR37" s="106"/>
      <c r="BS37" s="107" t="s">
        <v>102</v>
      </c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12"/>
      <c r="CR37" s="18">
        <f t="shared" si="17"/>
        <v>0</v>
      </c>
    </row>
    <row r="38" spans="2:97" s="1" customFormat="1" x14ac:dyDescent="0.3">
      <c r="B38" s="105" t="s">
        <v>118</v>
      </c>
      <c r="C38" s="98" t="s">
        <v>39</v>
      </c>
      <c r="D38" s="98" t="s">
        <v>44</v>
      </c>
      <c r="E38" s="98"/>
      <c r="F38" s="98" t="s">
        <v>26</v>
      </c>
      <c r="G38" s="98" t="s">
        <v>184</v>
      </c>
      <c r="H38" s="98" t="s">
        <v>61</v>
      </c>
      <c r="I38" s="98"/>
      <c r="J38" s="98" t="s">
        <v>37</v>
      </c>
      <c r="K38" s="98" t="s">
        <v>40</v>
      </c>
      <c r="L38" s="98"/>
      <c r="M38" s="103"/>
      <c r="N38" s="98" t="s">
        <v>37</v>
      </c>
      <c r="O38" s="98" t="s">
        <v>39</v>
      </c>
      <c r="P38" s="98"/>
      <c r="Q38" s="98" t="s">
        <v>44</v>
      </c>
      <c r="R38" s="98" t="s">
        <v>171</v>
      </c>
      <c r="S38" s="98" t="s">
        <v>26</v>
      </c>
      <c r="T38" s="98"/>
      <c r="U38" s="98" t="s">
        <v>60</v>
      </c>
      <c r="V38" s="98" t="s">
        <v>40</v>
      </c>
      <c r="W38" s="11" t="s">
        <v>184</v>
      </c>
      <c r="X38" s="103"/>
      <c r="Y38" s="98" t="s">
        <v>37</v>
      </c>
      <c r="Z38" s="98" t="s">
        <v>184</v>
      </c>
      <c r="AA38" s="98"/>
      <c r="AB38" s="98" t="s">
        <v>26</v>
      </c>
      <c r="AC38" s="98" t="s">
        <v>40</v>
      </c>
      <c r="AD38" s="98" t="s">
        <v>184</v>
      </c>
      <c r="AE38" s="98"/>
      <c r="AF38" s="98" t="s">
        <v>44</v>
      </c>
      <c r="AG38" s="98" t="s">
        <v>39</v>
      </c>
      <c r="AH38" s="98"/>
      <c r="AI38" s="103"/>
      <c r="AJ38" s="98" t="s">
        <v>40</v>
      </c>
      <c r="AK38" s="98" t="s">
        <v>44</v>
      </c>
      <c r="AL38" s="98"/>
      <c r="AM38" s="98" t="s">
        <v>184</v>
      </c>
      <c r="AN38" s="98" t="s">
        <v>44</v>
      </c>
      <c r="AO38" s="98" t="s">
        <v>39</v>
      </c>
      <c r="AP38" s="98"/>
      <c r="AQ38" s="98" t="s">
        <v>37</v>
      </c>
      <c r="AR38" s="98" t="s">
        <v>193</v>
      </c>
      <c r="AS38" s="98" t="s">
        <v>39</v>
      </c>
      <c r="AT38" s="103"/>
      <c r="AU38" s="98" t="s">
        <v>184</v>
      </c>
      <c r="AV38" s="98" t="s">
        <v>37</v>
      </c>
      <c r="AW38" s="98"/>
      <c r="AX38" s="98"/>
      <c r="AY38" s="98" t="s">
        <v>39</v>
      </c>
      <c r="AZ38" s="98" t="s">
        <v>184</v>
      </c>
      <c r="BA38" s="98"/>
      <c r="BB38" s="98" t="s">
        <v>44</v>
      </c>
      <c r="BC38" s="98" t="s">
        <v>63</v>
      </c>
      <c r="BD38" s="98" t="s">
        <v>40</v>
      </c>
      <c r="BE38" s="103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104"/>
      <c r="BQ38" s="104"/>
      <c r="BR38" s="106"/>
      <c r="BS38" s="105" t="s">
        <v>119</v>
      </c>
      <c r="BT38" s="98">
        <f>IF(COUNTIF($B38:$BO38,BT$21)&gt;0,COUNTIF($B38:$BO38,BT$21),"")</f>
        <v>6</v>
      </c>
      <c r="BU38" s="98">
        <f t="shared" si="21"/>
        <v>5</v>
      </c>
      <c r="BV38" s="98">
        <f t="shared" si="21"/>
        <v>3</v>
      </c>
      <c r="BW38" s="98">
        <f t="shared" si="21"/>
        <v>7</v>
      </c>
      <c r="BX38" s="98">
        <f t="shared" si="21"/>
        <v>5</v>
      </c>
      <c r="BY38" s="98">
        <f t="shared" si="21"/>
        <v>6</v>
      </c>
      <c r="BZ38" s="98">
        <f t="shared" si="21"/>
        <v>1</v>
      </c>
      <c r="CA38" s="98">
        <f t="shared" si="21"/>
        <v>1</v>
      </c>
      <c r="CB38" s="98">
        <f t="shared" si="21"/>
        <v>1</v>
      </c>
      <c r="CC38" s="98">
        <f t="shared" si="21"/>
        <v>1</v>
      </c>
      <c r="CD38" s="98">
        <f t="shared" si="21"/>
        <v>1</v>
      </c>
      <c r="CE38" s="98">
        <f>SUM(BT38:CD38)</f>
        <v>37</v>
      </c>
      <c r="CF38" s="98">
        <v>1</v>
      </c>
      <c r="CG38" s="98">
        <v>2</v>
      </c>
      <c r="CH38" s="98">
        <v>1</v>
      </c>
      <c r="CI38" s="98">
        <v>1</v>
      </c>
      <c r="CJ38" s="98">
        <v>1</v>
      </c>
      <c r="CK38" s="98">
        <v>1</v>
      </c>
      <c r="CL38" s="98" t="str">
        <f t="shared" si="19"/>
        <v/>
      </c>
      <c r="CM38" s="98" t="str">
        <f t="shared" si="19"/>
        <v/>
      </c>
      <c r="CN38" s="98">
        <v>1</v>
      </c>
      <c r="CO38" s="98" t="str">
        <f t="shared" si="19"/>
        <v/>
      </c>
      <c r="CP38" s="98">
        <v>1</v>
      </c>
      <c r="CQ38" s="11">
        <f>SUM(CF38:CL38)</f>
        <v>7</v>
      </c>
      <c r="CR38" s="18">
        <f t="shared" si="17"/>
        <v>0</v>
      </c>
    </row>
    <row r="39" spans="2:97" s="1" customFormat="1" ht="16.2" thickBot="1" x14ac:dyDescent="0.35">
      <c r="B39" s="107" t="s">
        <v>102</v>
      </c>
      <c r="C39" s="99" t="s">
        <v>88</v>
      </c>
      <c r="D39" s="99" t="s">
        <v>87</v>
      </c>
      <c r="E39" s="99"/>
      <c r="F39" s="99" t="s">
        <v>80</v>
      </c>
      <c r="G39" s="99" t="s">
        <v>89</v>
      </c>
      <c r="H39" s="99" t="s">
        <v>105</v>
      </c>
      <c r="I39" s="99"/>
      <c r="J39" s="99" t="s">
        <v>86</v>
      </c>
      <c r="K39" s="99" t="s">
        <v>97</v>
      </c>
      <c r="L39" s="99"/>
      <c r="M39" s="103"/>
      <c r="N39" s="99" t="s">
        <v>86</v>
      </c>
      <c r="O39" s="99" t="s">
        <v>88</v>
      </c>
      <c r="P39" s="99"/>
      <c r="Q39" s="99" t="s">
        <v>85</v>
      </c>
      <c r="R39" s="99" t="s">
        <v>172</v>
      </c>
      <c r="S39" s="99" t="s">
        <v>80</v>
      </c>
      <c r="T39" s="99"/>
      <c r="U39" s="99" t="s">
        <v>104</v>
      </c>
      <c r="V39" s="99" t="s">
        <v>90</v>
      </c>
      <c r="W39" s="12" t="s">
        <v>144</v>
      </c>
      <c r="X39" s="103"/>
      <c r="Y39" s="99" t="s">
        <v>81</v>
      </c>
      <c r="Z39" s="99" t="s">
        <v>144</v>
      </c>
      <c r="AA39" s="99"/>
      <c r="AB39" s="99" t="s">
        <v>80</v>
      </c>
      <c r="AC39" s="99" t="s">
        <v>90</v>
      </c>
      <c r="AD39" s="99" t="s">
        <v>89</v>
      </c>
      <c r="AE39" s="99"/>
      <c r="AF39" s="99" t="s">
        <v>87</v>
      </c>
      <c r="AG39" s="99" t="s">
        <v>88</v>
      </c>
      <c r="AH39" s="99"/>
      <c r="AI39" s="103"/>
      <c r="AJ39" s="99" t="s">
        <v>97</v>
      </c>
      <c r="AK39" s="99" t="s">
        <v>87</v>
      </c>
      <c r="AL39" s="99"/>
      <c r="AM39" s="99" t="s">
        <v>144</v>
      </c>
      <c r="AN39" s="99" t="s">
        <v>85</v>
      </c>
      <c r="AO39" s="99" t="s">
        <v>88</v>
      </c>
      <c r="AP39" s="99"/>
      <c r="AQ39" s="99" t="s">
        <v>81</v>
      </c>
      <c r="AR39" s="99" t="s">
        <v>99</v>
      </c>
      <c r="AS39" s="99" t="s">
        <v>88</v>
      </c>
      <c r="AT39" s="103"/>
      <c r="AU39" s="99" t="s">
        <v>89</v>
      </c>
      <c r="AV39" s="99" t="s">
        <v>86</v>
      </c>
      <c r="AW39" s="99"/>
      <c r="AX39" s="99"/>
      <c r="AY39" s="99" t="s">
        <v>88</v>
      </c>
      <c r="AZ39" s="99" t="s">
        <v>144</v>
      </c>
      <c r="BA39" s="99"/>
      <c r="BB39" s="99" t="s">
        <v>87</v>
      </c>
      <c r="BC39" s="99" t="s">
        <v>100</v>
      </c>
      <c r="BD39" s="99" t="s">
        <v>97</v>
      </c>
      <c r="BE39" s="103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104"/>
      <c r="BQ39" s="104"/>
      <c r="BR39" s="106"/>
      <c r="BS39" s="107" t="s">
        <v>103</v>
      </c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12"/>
      <c r="CR39" s="18">
        <f t="shared" si="17"/>
        <v>0</v>
      </c>
    </row>
    <row r="40" spans="2:97" x14ac:dyDescent="0.3">
      <c r="B40" s="62" t="s">
        <v>121</v>
      </c>
      <c r="C40" s="11" t="s">
        <v>40</v>
      </c>
      <c r="D40" t="s">
        <v>184</v>
      </c>
      <c r="E40" s="11"/>
      <c r="F40" s="11" t="s">
        <v>37</v>
      </c>
      <c r="G40" s="11" t="s">
        <v>60</v>
      </c>
      <c r="H40" s="11" t="s">
        <v>40</v>
      </c>
      <c r="I40" s="11"/>
      <c r="J40" s="11" t="s">
        <v>39</v>
      </c>
      <c r="K40" s="11" t="s">
        <v>44</v>
      </c>
      <c r="L40" s="11"/>
      <c r="M40" s="92"/>
      <c r="N40" s="11"/>
      <c r="O40" s="11"/>
      <c r="P40" s="11"/>
      <c r="Q40" s="11" t="s">
        <v>184</v>
      </c>
      <c r="R40" s="11" t="s">
        <v>40</v>
      </c>
      <c r="S40" s="11" t="s">
        <v>37</v>
      </c>
      <c r="T40" s="11"/>
      <c r="U40" s="11" t="s">
        <v>39</v>
      </c>
      <c r="V40" s="11" t="s">
        <v>61</v>
      </c>
      <c r="W40" s="11"/>
      <c r="Y40" s="11" t="s">
        <v>184</v>
      </c>
      <c r="Z40" s="11" t="s">
        <v>40</v>
      </c>
      <c r="AA40" s="11"/>
      <c r="AB40" s="11" t="s">
        <v>37</v>
      </c>
      <c r="AC40" s="11" t="s">
        <v>39</v>
      </c>
      <c r="AD40" s="11" t="s">
        <v>184</v>
      </c>
      <c r="AE40" s="11"/>
      <c r="AF40" s="11" t="s">
        <v>44</v>
      </c>
      <c r="AG40" s="11" t="s">
        <v>44</v>
      </c>
      <c r="AH40" s="11"/>
      <c r="AI40" s="92"/>
      <c r="AJ40" s="11" t="s">
        <v>184</v>
      </c>
      <c r="AK40" s="11" t="s">
        <v>39</v>
      </c>
      <c r="AL40" s="11"/>
      <c r="AM40" s="11" t="s">
        <v>44</v>
      </c>
      <c r="AN40" s="11" t="s">
        <v>37</v>
      </c>
      <c r="AO40" s="11" t="s">
        <v>40</v>
      </c>
      <c r="AP40" s="11"/>
      <c r="AQ40" s="11" t="s">
        <v>63</v>
      </c>
      <c r="AR40" s="11" t="s">
        <v>37</v>
      </c>
      <c r="AS40" s="11"/>
      <c r="AT40" s="92"/>
      <c r="AU40" s="11" t="s">
        <v>44</v>
      </c>
      <c r="AV40" s="11" t="s">
        <v>184</v>
      </c>
      <c r="AW40" s="11"/>
      <c r="AX40" s="11" t="s">
        <v>39</v>
      </c>
      <c r="AY40" s="11" t="s">
        <v>37</v>
      </c>
      <c r="AZ40" s="11" t="s">
        <v>39</v>
      </c>
      <c r="BA40" s="11"/>
      <c r="BB40" s="11" t="s">
        <v>40</v>
      </c>
      <c r="BC40" s="11" t="s">
        <v>171</v>
      </c>
      <c r="BD40" s="11"/>
      <c r="BE40" s="92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78"/>
      <c r="BQ40" s="78"/>
      <c r="BR40" s="96"/>
      <c r="BS40" s="62" t="s">
        <v>120</v>
      </c>
      <c r="BT40" s="11">
        <f>IF(COUNTIF($B40:$BO40,BT$21)&gt;0,COUNTIF($B40:$BO40,BT$21),"")</f>
        <v>6</v>
      </c>
      <c r="BU40" s="11">
        <f t="shared" si="21"/>
        <v>6</v>
      </c>
      <c r="BV40" s="11" t="str">
        <f t="shared" si="21"/>
        <v/>
      </c>
      <c r="BW40" s="11">
        <f t="shared" si="21"/>
        <v>6</v>
      </c>
      <c r="BX40" s="11">
        <f t="shared" si="21"/>
        <v>6</v>
      </c>
      <c r="BY40" s="11">
        <f t="shared" si="21"/>
        <v>5</v>
      </c>
      <c r="BZ40" s="11">
        <f t="shared" si="21"/>
        <v>1</v>
      </c>
      <c r="CA40" s="11">
        <f t="shared" si="21"/>
        <v>1</v>
      </c>
      <c r="CB40" s="11">
        <f t="shared" si="21"/>
        <v>1</v>
      </c>
      <c r="CC40" s="11" t="str">
        <f t="shared" si="21"/>
        <v/>
      </c>
      <c r="CD40" s="11">
        <f t="shared" si="21"/>
        <v>1</v>
      </c>
      <c r="CE40" s="11">
        <f>SUM(BT40:CD40)</f>
        <v>33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>
        <v>1</v>
      </c>
      <c r="CL40" s="11" t="str">
        <f t="shared" si="19"/>
        <v/>
      </c>
      <c r="CM40" s="11" t="str">
        <f t="shared" si="19"/>
        <v/>
      </c>
      <c r="CN40" s="11">
        <v>1</v>
      </c>
      <c r="CO40" s="11" t="str">
        <f t="shared" si="19"/>
        <v/>
      </c>
      <c r="CP40" s="11">
        <v>1</v>
      </c>
      <c r="CQ40" s="11">
        <f>SUM(CF40:CP40)</f>
        <v>8</v>
      </c>
      <c r="CR40" s="18">
        <f t="shared" si="17"/>
        <v>0</v>
      </c>
    </row>
    <row r="41" spans="2:97" ht="16.2" thickBot="1" x14ac:dyDescent="0.35">
      <c r="B41" s="64" t="s">
        <v>103</v>
      </c>
      <c r="C41" s="12" t="s">
        <v>90</v>
      </c>
      <c r="D41" s="12" t="s">
        <v>144</v>
      </c>
      <c r="E41" s="12"/>
      <c r="F41" s="12" t="s">
        <v>86</v>
      </c>
      <c r="G41" s="12" t="s">
        <v>104</v>
      </c>
      <c r="H41" s="12" t="s">
        <v>90</v>
      </c>
      <c r="I41" s="12"/>
      <c r="J41" s="12" t="s">
        <v>88</v>
      </c>
      <c r="K41" s="12" t="s">
        <v>92</v>
      </c>
      <c r="L41" s="12"/>
      <c r="M41" s="92"/>
      <c r="N41" s="12"/>
      <c r="O41" s="12"/>
      <c r="P41" s="12"/>
      <c r="Q41" s="12" t="s">
        <v>91</v>
      </c>
      <c r="R41" s="12" t="s">
        <v>90</v>
      </c>
      <c r="S41" s="12" t="s">
        <v>173</v>
      </c>
      <c r="T41" s="12"/>
      <c r="U41" s="12" t="s">
        <v>88</v>
      </c>
      <c r="V41" s="12" t="s">
        <v>105</v>
      </c>
      <c r="W41" s="12"/>
      <c r="Y41" s="12" t="s">
        <v>89</v>
      </c>
      <c r="Z41" s="12" t="s">
        <v>90</v>
      </c>
      <c r="AA41" s="12"/>
      <c r="AB41" s="12" t="s">
        <v>86</v>
      </c>
      <c r="AC41" s="12" t="s">
        <v>88</v>
      </c>
      <c r="AD41" s="12" t="s">
        <v>144</v>
      </c>
      <c r="AE41" s="12"/>
      <c r="AF41" s="12" t="s">
        <v>92</v>
      </c>
      <c r="AG41" s="12" t="s">
        <v>92</v>
      </c>
      <c r="AH41" s="12"/>
      <c r="AI41" s="92"/>
      <c r="AJ41" s="12" t="s">
        <v>89</v>
      </c>
      <c r="AK41" s="12" t="s">
        <v>88</v>
      </c>
      <c r="AL41" s="12"/>
      <c r="AM41" s="12" t="s">
        <v>92</v>
      </c>
      <c r="AN41" s="12" t="s">
        <v>81</v>
      </c>
      <c r="AO41" s="12" t="s">
        <v>90</v>
      </c>
      <c r="AP41" s="12"/>
      <c r="AQ41" s="12" t="s">
        <v>100</v>
      </c>
      <c r="AR41" s="12" t="s">
        <v>173</v>
      </c>
      <c r="AS41" s="12"/>
      <c r="AT41" s="92"/>
      <c r="AU41" s="12" t="s">
        <v>92</v>
      </c>
      <c r="AV41" s="12" t="s">
        <v>144</v>
      </c>
      <c r="AW41" s="12"/>
      <c r="AX41" s="12" t="s">
        <v>88</v>
      </c>
      <c r="AY41" s="12" t="s">
        <v>81</v>
      </c>
      <c r="AZ41" s="12" t="s">
        <v>85</v>
      </c>
      <c r="BA41" s="12"/>
      <c r="BB41" s="12" t="s">
        <v>90</v>
      </c>
      <c r="BC41" s="12" t="s">
        <v>172</v>
      </c>
      <c r="BD41" s="12"/>
      <c r="BE41" s="9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78"/>
      <c r="BQ41" s="78"/>
      <c r="BR41" s="96"/>
      <c r="BS41" s="64" t="s">
        <v>102</v>
      </c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8">
        <f t="shared" si="17"/>
        <v>0</v>
      </c>
    </row>
    <row r="42" spans="2:97" x14ac:dyDescent="0.3">
      <c r="B42" s="62" t="s">
        <v>120</v>
      </c>
      <c r="C42" s="11" t="s">
        <v>184</v>
      </c>
      <c r="D42" s="11" t="s">
        <v>39</v>
      </c>
      <c r="E42" s="11"/>
      <c r="F42" s="11" t="s">
        <v>44</v>
      </c>
      <c r="G42" s="11" t="s">
        <v>40</v>
      </c>
      <c r="H42" s="11" t="s">
        <v>37</v>
      </c>
      <c r="I42" s="11"/>
      <c r="J42" s="11" t="s">
        <v>60</v>
      </c>
      <c r="K42" s="11" t="s">
        <v>40</v>
      </c>
      <c r="L42" s="11"/>
      <c r="M42" s="92"/>
      <c r="N42" s="11" t="s">
        <v>39</v>
      </c>
      <c r="O42" s="11" t="s">
        <v>184</v>
      </c>
      <c r="P42" s="11"/>
      <c r="Q42" s="11" t="s">
        <v>40</v>
      </c>
      <c r="R42" s="11" t="s">
        <v>184</v>
      </c>
      <c r="S42" s="11" t="s">
        <v>61</v>
      </c>
      <c r="T42" s="11"/>
      <c r="U42" s="11"/>
      <c r="V42" s="11"/>
      <c r="W42" s="11" t="s">
        <v>37</v>
      </c>
      <c r="Y42" s="11" t="s">
        <v>39</v>
      </c>
      <c r="Z42" s="11" t="s">
        <v>44</v>
      </c>
      <c r="AA42" s="11"/>
      <c r="AB42" s="11" t="s">
        <v>184</v>
      </c>
      <c r="AC42" s="11" t="s">
        <v>44</v>
      </c>
      <c r="AD42" s="11" t="s">
        <v>37</v>
      </c>
      <c r="AE42" s="11"/>
      <c r="AF42" s="11" t="s">
        <v>40</v>
      </c>
      <c r="AG42" s="11" t="s">
        <v>184</v>
      </c>
      <c r="AH42" s="11"/>
      <c r="AI42" s="92"/>
      <c r="AJ42" s="11" t="s">
        <v>44</v>
      </c>
      <c r="AK42" s="11" t="s">
        <v>40</v>
      </c>
      <c r="AL42" s="11"/>
      <c r="AM42" s="11" t="s">
        <v>39</v>
      </c>
      <c r="AN42" s="11" t="s">
        <v>184</v>
      </c>
      <c r="AO42" s="11" t="s">
        <v>37</v>
      </c>
      <c r="AP42" s="11"/>
      <c r="AQ42" s="11" t="s">
        <v>37</v>
      </c>
      <c r="AR42" s="11" t="s">
        <v>63</v>
      </c>
      <c r="AS42" s="11"/>
      <c r="AT42" s="92"/>
      <c r="AU42" s="11" t="s">
        <v>39</v>
      </c>
      <c r="AV42" s="11" t="s">
        <v>44</v>
      </c>
      <c r="AW42" s="11"/>
      <c r="AX42" s="11" t="s">
        <v>37</v>
      </c>
      <c r="AY42" s="11" t="s">
        <v>184</v>
      </c>
      <c r="AZ42" s="11" t="s">
        <v>39</v>
      </c>
      <c r="BA42" s="11"/>
      <c r="BB42" s="11" t="s">
        <v>171</v>
      </c>
      <c r="BC42" s="11" t="s">
        <v>40</v>
      </c>
      <c r="BD42" s="11"/>
      <c r="BE42" s="92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78"/>
      <c r="BQ42" s="78"/>
      <c r="BR42" s="96"/>
      <c r="BS42" s="62" t="s">
        <v>121</v>
      </c>
      <c r="BT42" s="11">
        <f>IF(COUNTIF($B42:$BO42,BT$21)&gt;0,COUNTIF($B42:$BO42,BT$21),"")</f>
        <v>6</v>
      </c>
      <c r="BU42" s="11">
        <f t="shared" si="21"/>
        <v>6</v>
      </c>
      <c r="BV42" s="11" t="str">
        <f t="shared" si="21"/>
        <v/>
      </c>
      <c r="BW42" s="11">
        <f t="shared" si="21"/>
        <v>7</v>
      </c>
      <c r="BX42" s="11">
        <f t="shared" si="21"/>
        <v>6</v>
      </c>
      <c r="BY42" s="11">
        <f t="shared" si="21"/>
        <v>5</v>
      </c>
      <c r="BZ42" s="11">
        <f t="shared" si="21"/>
        <v>1</v>
      </c>
      <c r="CA42" s="11">
        <f t="shared" si="21"/>
        <v>1</v>
      </c>
      <c r="CB42" s="11">
        <f t="shared" si="21"/>
        <v>1</v>
      </c>
      <c r="CC42" s="11" t="str">
        <f t="shared" si="21"/>
        <v/>
      </c>
      <c r="CD42" s="11">
        <f t="shared" si="21"/>
        <v>1</v>
      </c>
      <c r="CE42" s="11">
        <f>SUM(BT42:CD42)</f>
        <v>34</v>
      </c>
      <c r="CF42" s="11">
        <v>1</v>
      </c>
      <c r="CG42" s="11">
        <v>1</v>
      </c>
      <c r="CH42" s="11">
        <v>1</v>
      </c>
      <c r="CI42" s="11">
        <v>1</v>
      </c>
      <c r="CJ42" s="11">
        <v>1</v>
      </c>
      <c r="CK42" s="11">
        <v>1</v>
      </c>
      <c r="CL42" s="11" t="str">
        <f t="shared" si="19"/>
        <v/>
      </c>
      <c r="CM42" s="11" t="str">
        <f t="shared" si="19"/>
        <v/>
      </c>
      <c r="CN42" s="11">
        <v>1</v>
      </c>
      <c r="CO42" s="11" t="str">
        <f t="shared" si="19"/>
        <v/>
      </c>
      <c r="CP42" s="11">
        <v>1</v>
      </c>
      <c r="CQ42" s="11">
        <f>SUM(CF42:CP42)</f>
        <v>8</v>
      </c>
      <c r="CR42" s="18">
        <f t="shared" si="17"/>
        <v>0</v>
      </c>
    </row>
    <row r="43" spans="2:97" ht="16.2" thickBot="1" x14ac:dyDescent="0.35">
      <c r="B43" s="64" t="s">
        <v>102</v>
      </c>
      <c r="C43" s="12" t="s">
        <v>144</v>
      </c>
      <c r="D43" s="12" t="s">
        <v>88</v>
      </c>
      <c r="E43" s="12"/>
      <c r="F43" s="12" t="s">
        <v>92</v>
      </c>
      <c r="G43" s="12" t="s">
        <v>90</v>
      </c>
      <c r="H43" s="12" t="s">
        <v>86</v>
      </c>
      <c r="I43" s="12"/>
      <c r="J43" s="12" t="s">
        <v>104</v>
      </c>
      <c r="K43" s="12" t="s">
        <v>90</v>
      </c>
      <c r="L43" s="12"/>
      <c r="M43" s="92"/>
      <c r="N43" s="12" t="s">
        <v>88</v>
      </c>
      <c r="O43" s="12" t="s">
        <v>91</v>
      </c>
      <c r="P43" s="12"/>
      <c r="Q43" s="12" t="s">
        <v>90</v>
      </c>
      <c r="R43" s="12" t="s">
        <v>144</v>
      </c>
      <c r="S43" s="12" t="s">
        <v>105</v>
      </c>
      <c r="T43" s="12"/>
      <c r="U43" s="12"/>
      <c r="V43" s="12"/>
      <c r="W43" s="12" t="s">
        <v>173</v>
      </c>
      <c r="Y43" s="12" t="s">
        <v>88</v>
      </c>
      <c r="Z43" s="12" t="s">
        <v>92</v>
      </c>
      <c r="AA43" s="12"/>
      <c r="AB43" s="12" t="s">
        <v>144</v>
      </c>
      <c r="AC43" s="12" t="s">
        <v>92</v>
      </c>
      <c r="AD43" s="12" t="s">
        <v>86</v>
      </c>
      <c r="AE43" s="12"/>
      <c r="AF43" s="12" t="s">
        <v>90</v>
      </c>
      <c r="AG43" s="12" t="s">
        <v>89</v>
      </c>
      <c r="AH43" s="12"/>
      <c r="AI43" s="92"/>
      <c r="AJ43" s="12" t="s">
        <v>92</v>
      </c>
      <c r="AK43" s="12" t="s">
        <v>90</v>
      </c>
      <c r="AL43" s="12"/>
      <c r="AM43" s="12" t="s">
        <v>88</v>
      </c>
      <c r="AN43" s="12" t="s">
        <v>89</v>
      </c>
      <c r="AO43" s="12" t="s">
        <v>81</v>
      </c>
      <c r="AP43" s="12"/>
      <c r="AQ43" s="12" t="s">
        <v>173</v>
      </c>
      <c r="AR43" s="12" t="s">
        <v>100</v>
      </c>
      <c r="AS43" s="12"/>
      <c r="AT43" s="92"/>
      <c r="AU43" s="12" t="s">
        <v>85</v>
      </c>
      <c r="AV43" s="12" t="s">
        <v>92</v>
      </c>
      <c r="AW43" s="12"/>
      <c r="AX43" s="12" t="s">
        <v>81</v>
      </c>
      <c r="AY43" s="12" t="s">
        <v>144</v>
      </c>
      <c r="AZ43" s="12" t="s">
        <v>88</v>
      </c>
      <c r="BA43" s="12"/>
      <c r="BB43" s="12" t="s">
        <v>172</v>
      </c>
      <c r="BC43" s="12" t="s">
        <v>90</v>
      </c>
      <c r="BD43" s="12"/>
      <c r="BE43" s="9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78"/>
      <c r="BQ43" s="78"/>
      <c r="BR43" s="96"/>
      <c r="BS43" s="64" t="s">
        <v>103</v>
      </c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8">
        <f t="shared" si="17"/>
        <v>0</v>
      </c>
    </row>
    <row r="44" spans="2:97" x14ac:dyDescent="0.3">
      <c r="B44" s="62" t="s">
        <v>122</v>
      </c>
      <c r="C44" s="11" t="s">
        <v>184</v>
      </c>
      <c r="D44" s="11" t="s">
        <v>40</v>
      </c>
      <c r="E44" s="11"/>
      <c r="F44" s="11" t="s">
        <v>39</v>
      </c>
      <c r="G44" s="11" t="s">
        <v>37</v>
      </c>
      <c r="H44" s="11" t="s">
        <v>63</v>
      </c>
      <c r="I44" s="11"/>
      <c r="J44" s="11" t="s">
        <v>44</v>
      </c>
      <c r="K44" s="11"/>
      <c r="L44" s="11"/>
      <c r="M44" s="92"/>
      <c r="N44" s="11" t="s">
        <v>184</v>
      </c>
      <c r="O44" s="11" t="s">
        <v>44</v>
      </c>
      <c r="P44" s="11"/>
      <c r="Q44" s="11" t="s">
        <v>184</v>
      </c>
      <c r="R44" s="11" t="s">
        <v>39</v>
      </c>
      <c r="S44" s="11" t="s">
        <v>40</v>
      </c>
      <c r="T44" s="11"/>
      <c r="U44" s="11" t="s">
        <v>44</v>
      </c>
      <c r="V44" s="11" t="s">
        <v>37</v>
      </c>
      <c r="W44" s="11"/>
      <c r="Y44" s="11" t="s">
        <v>184</v>
      </c>
      <c r="Z44" s="11" t="s">
        <v>39</v>
      </c>
      <c r="AA44" s="11"/>
      <c r="AB44" s="11" t="s">
        <v>44</v>
      </c>
      <c r="AC44" s="11"/>
      <c r="AD44" s="11" t="s">
        <v>40</v>
      </c>
      <c r="AE44" s="11"/>
      <c r="AF44" s="11" t="s">
        <v>61</v>
      </c>
      <c r="AG44" s="11" t="s">
        <v>37</v>
      </c>
      <c r="AH44" s="11"/>
      <c r="AI44" s="92"/>
      <c r="AJ44" s="11" t="s">
        <v>40</v>
      </c>
      <c r="AK44" s="11" t="s">
        <v>184</v>
      </c>
      <c r="AL44" s="11"/>
      <c r="AM44" s="11" t="s">
        <v>171</v>
      </c>
      <c r="AN44" s="11" t="s">
        <v>60</v>
      </c>
      <c r="AO44" s="11" t="s">
        <v>39</v>
      </c>
      <c r="AP44" s="11"/>
      <c r="AQ44" s="11" t="s">
        <v>39</v>
      </c>
      <c r="AR44" s="11"/>
      <c r="AS44" s="11"/>
      <c r="AT44" s="92"/>
      <c r="AU44" s="11" t="s">
        <v>40</v>
      </c>
      <c r="AV44" s="11" t="s">
        <v>37</v>
      </c>
      <c r="AW44" s="11"/>
      <c r="AX44" s="11" t="s">
        <v>184</v>
      </c>
      <c r="AY44" s="11" t="s">
        <v>37</v>
      </c>
      <c r="AZ44" s="11" t="s">
        <v>39</v>
      </c>
      <c r="BA44" s="11"/>
      <c r="BB44" s="11" t="s">
        <v>44</v>
      </c>
      <c r="BC44" s="11" t="s">
        <v>184</v>
      </c>
      <c r="BD44" s="11" t="s">
        <v>40</v>
      </c>
      <c r="BE44" s="92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78"/>
      <c r="BQ44" s="78"/>
      <c r="BR44" s="96"/>
      <c r="BS44" s="62" t="s">
        <v>122</v>
      </c>
      <c r="BT44" s="11">
        <f>IF(COUNTIF($B44:$BO44,BT$21)&gt;0,COUNTIF($B44:$BO44,BT$21),"")</f>
        <v>6</v>
      </c>
      <c r="BU44" s="11">
        <f t="shared" si="21"/>
        <v>6</v>
      </c>
      <c r="BV44" s="11" t="str">
        <f t="shared" si="21"/>
        <v/>
      </c>
      <c r="BW44" s="11">
        <f t="shared" si="21"/>
        <v>7</v>
      </c>
      <c r="BX44" s="11">
        <f t="shared" si="21"/>
        <v>5</v>
      </c>
      <c r="BY44" s="11">
        <f t="shared" si="21"/>
        <v>5</v>
      </c>
      <c r="BZ44" s="11">
        <f t="shared" si="21"/>
        <v>1</v>
      </c>
      <c r="CA44" s="11">
        <f t="shared" si="21"/>
        <v>1</v>
      </c>
      <c r="CB44" s="11">
        <f t="shared" si="21"/>
        <v>1</v>
      </c>
      <c r="CC44" s="11" t="str">
        <f t="shared" si="21"/>
        <v/>
      </c>
      <c r="CD44" s="11">
        <f t="shared" si="21"/>
        <v>1</v>
      </c>
      <c r="CE44" s="11">
        <f>SUM(BT44:CD44)</f>
        <v>33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 t="str">
        <f t="shared" si="19"/>
        <v/>
      </c>
      <c r="CM44" s="11" t="str">
        <f t="shared" si="19"/>
        <v/>
      </c>
      <c r="CN44" s="11">
        <v>1</v>
      </c>
      <c r="CO44" s="11" t="str">
        <f t="shared" si="19"/>
        <v/>
      </c>
      <c r="CP44" s="11">
        <v>1</v>
      </c>
      <c r="CQ44" s="11">
        <f>SUM(CF44:CP44)</f>
        <v>8</v>
      </c>
      <c r="CR44" s="18">
        <f t="shared" si="17"/>
        <v>0</v>
      </c>
    </row>
    <row r="45" spans="2:97" ht="16.2" thickBot="1" x14ac:dyDescent="0.35">
      <c r="B45" s="64" t="s">
        <v>103</v>
      </c>
      <c r="C45" s="12" t="s">
        <v>89</v>
      </c>
      <c r="D45" s="12" t="s">
        <v>90</v>
      </c>
      <c r="E45" s="12"/>
      <c r="F45" s="12" t="s">
        <v>84</v>
      </c>
      <c r="G45" s="12" t="s">
        <v>173</v>
      </c>
      <c r="H45" s="12" t="s">
        <v>100</v>
      </c>
      <c r="I45" s="12"/>
      <c r="J45" s="12" t="s">
        <v>92</v>
      </c>
      <c r="K45" s="12"/>
      <c r="L45" s="12"/>
      <c r="M45" s="92"/>
      <c r="N45" s="12" t="s">
        <v>144</v>
      </c>
      <c r="O45" s="12" t="s">
        <v>92</v>
      </c>
      <c r="P45" s="12"/>
      <c r="Q45" s="12" t="s">
        <v>89</v>
      </c>
      <c r="R45" s="12" t="s">
        <v>84</v>
      </c>
      <c r="S45" s="12" t="s">
        <v>90</v>
      </c>
      <c r="T45" s="12"/>
      <c r="U45" s="12" t="s">
        <v>92</v>
      </c>
      <c r="V45" s="12" t="s">
        <v>173</v>
      </c>
      <c r="W45" s="12"/>
      <c r="Y45" s="12" t="s">
        <v>144</v>
      </c>
      <c r="Z45" s="12" t="s">
        <v>84</v>
      </c>
      <c r="AA45" s="12"/>
      <c r="AB45" s="12" t="s">
        <v>92</v>
      </c>
      <c r="AC45" s="12"/>
      <c r="AD45" s="12" t="s">
        <v>90</v>
      </c>
      <c r="AE45" s="12"/>
      <c r="AF45" s="12" t="s">
        <v>105</v>
      </c>
      <c r="AG45" s="12" t="s">
        <v>173</v>
      </c>
      <c r="AH45" s="12"/>
      <c r="AI45" s="92"/>
      <c r="AJ45" s="12" t="s">
        <v>90</v>
      </c>
      <c r="AK45" s="12" t="s">
        <v>144</v>
      </c>
      <c r="AL45" s="12"/>
      <c r="AM45" s="12" t="s">
        <v>172</v>
      </c>
      <c r="AN45" s="12" t="s">
        <v>104</v>
      </c>
      <c r="AO45" s="12" t="s">
        <v>84</v>
      </c>
      <c r="AP45" s="12"/>
      <c r="AQ45" s="12" t="s">
        <v>88</v>
      </c>
      <c r="AR45" s="12"/>
      <c r="AS45" s="12"/>
      <c r="AT45" s="92"/>
      <c r="AU45" s="12" t="s">
        <v>90</v>
      </c>
      <c r="AV45" s="12" t="s">
        <v>89</v>
      </c>
      <c r="AW45" s="12"/>
      <c r="AX45" s="12" t="s">
        <v>91</v>
      </c>
      <c r="AY45" s="12" t="s">
        <v>173</v>
      </c>
      <c r="AZ45" s="12" t="s">
        <v>84</v>
      </c>
      <c r="BA45" s="12"/>
      <c r="BB45" s="12" t="s">
        <v>92</v>
      </c>
      <c r="BC45" s="12" t="s">
        <v>89</v>
      </c>
      <c r="BD45" s="12" t="s">
        <v>90</v>
      </c>
      <c r="BE45" s="9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78"/>
      <c r="BQ45" s="78"/>
      <c r="BR45" s="96"/>
      <c r="BS45" s="64" t="s">
        <v>102</v>
      </c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8">
        <f t="shared" si="17"/>
        <v>0</v>
      </c>
    </row>
    <row r="46" spans="2:97" x14ac:dyDescent="0.3">
      <c r="B46" s="62" t="s">
        <v>123</v>
      </c>
      <c r="C46" s="11" t="s">
        <v>39</v>
      </c>
      <c r="D46" s="11"/>
      <c r="E46" s="11"/>
      <c r="F46" s="11" t="s">
        <v>37</v>
      </c>
      <c r="G46" s="11"/>
      <c r="H46" s="11" t="s">
        <v>44</v>
      </c>
      <c r="I46" s="11"/>
      <c r="J46" s="11" t="s">
        <v>184</v>
      </c>
      <c r="K46" s="11" t="s">
        <v>63</v>
      </c>
      <c r="L46" s="11" t="s">
        <v>40</v>
      </c>
      <c r="M46" s="92"/>
      <c r="N46" s="11" t="s">
        <v>40</v>
      </c>
      <c r="O46" s="11" t="s">
        <v>184</v>
      </c>
      <c r="P46" s="11"/>
      <c r="Q46" s="11" t="s">
        <v>37</v>
      </c>
      <c r="R46" s="11" t="s">
        <v>44</v>
      </c>
      <c r="S46" s="11" t="s">
        <v>39</v>
      </c>
      <c r="T46" s="11"/>
      <c r="U46" s="11" t="s">
        <v>184</v>
      </c>
      <c r="V46" s="11" t="s">
        <v>44</v>
      </c>
      <c r="W46" s="11"/>
      <c r="Y46" s="11" t="s">
        <v>39</v>
      </c>
      <c r="Z46" s="11"/>
      <c r="AA46" s="11"/>
      <c r="AB46" s="11" t="s">
        <v>40</v>
      </c>
      <c r="AC46" s="11" t="s">
        <v>61</v>
      </c>
      <c r="AD46" s="11" t="s">
        <v>44</v>
      </c>
      <c r="AE46" s="11"/>
      <c r="AF46" s="11" t="s">
        <v>37</v>
      </c>
      <c r="AG46" s="11" t="s">
        <v>184</v>
      </c>
      <c r="AH46" s="11"/>
      <c r="AI46" s="92"/>
      <c r="AJ46" s="11" t="s">
        <v>39</v>
      </c>
      <c r="AK46" s="11"/>
      <c r="AL46" s="11"/>
      <c r="AM46" s="11" t="s">
        <v>40</v>
      </c>
      <c r="AN46" s="11" t="s">
        <v>171</v>
      </c>
      <c r="AO46" s="11" t="s">
        <v>60</v>
      </c>
      <c r="AP46" s="11"/>
      <c r="AQ46" s="11" t="s">
        <v>184</v>
      </c>
      <c r="AR46" s="11" t="s">
        <v>39</v>
      </c>
      <c r="AS46" s="11" t="s">
        <v>40</v>
      </c>
      <c r="AT46" s="92"/>
      <c r="AU46" s="11" t="s">
        <v>37</v>
      </c>
      <c r="AV46" s="11" t="s">
        <v>40</v>
      </c>
      <c r="AW46" s="11"/>
      <c r="AX46" s="11" t="s">
        <v>39</v>
      </c>
      <c r="AY46" s="11" t="s">
        <v>185</v>
      </c>
      <c r="AZ46" s="11" t="s">
        <v>37</v>
      </c>
      <c r="BA46" s="11"/>
      <c r="BB46" s="11" t="s">
        <v>184</v>
      </c>
      <c r="BC46" s="11" t="s">
        <v>44</v>
      </c>
      <c r="BD46" s="11"/>
      <c r="BE46" s="92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78"/>
      <c r="BQ46" s="78"/>
      <c r="BS46" s="62" t="s">
        <v>123</v>
      </c>
      <c r="BT46" s="11">
        <f>IF(COUNTIF($B46:$BO46,BT$21)&gt;0,COUNTIF($B46:$BO46,BT$21),"")</f>
        <v>6</v>
      </c>
      <c r="BU46" s="11">
        <f t="shared" si="21"/>
        <v>6</v>
      </c>
      <c r="BV46" s="11" t="str">
        <f t="shared" si="21"/>
        <v/>
      </c>
      <c r="BW46" s="11">
        <f t="shared" si="21"/>
        <v>6</v>
      </c>
      <c r="BX46" s="11">
        <f t="shared" si="21"/>
        <v>5</v>
      </c>
      <c r="BY46" s="11">
        <f t="shared" si="21"/>
        <v>5</v>
      </c>
      <c r="BZ46" s="11">
        <f t="shared" si="21"/>
        <v>1</v>
      </c>
      <c r="CA46" s="11">
        <f t="shared" si="21"/>
        <v>1</v>
      </c>
      <c r="CB46" s="11">
        <f t="shared" si="21"/>
        <v>1</v>
      </c>
      <c r="CC46" s="11" t="str">
        <f t="shared" si="21"/>
        <v/>
      </c>
      <c r="CD46" s="11">
        <f t="shared" si="21"/>
        <v>1</v>
      </c>
      <c r="CE46" s="11">
        <f>SUM(BT46:CD46)</f>
        <v>32</v>
      </c>
      <c r="CF46" s="11">
        <v>1</v>
      </c>
      <c r="CG46" s="11">
        <v>1</v>
      </c>
      <c r="CH46" s="11">
        <v>1</v>
      </c>
      <c r="CI46" s="11">
        <v>1</v>
      </c>
      <c r="CJ46" s="11">
        <v>1</v>
      </c>
      <c r="CK46" s="11">
        <v>1</v>
      </c>
      <c r="CL46" s="11" t="str">
        <f t="shared" si="19"/>
        <v/>
      </c>
      <c r="CM46" s="11" t="str">
        <f t="shared" si="19"/>
        <v/>
      </c>
      <c r="CN46" s="11">
        <v>1</v>
      </c>
      <c r="CO46" s="11" t="str">
        <f t="shared" si="19"/>
        <v/>
      </c>
      <c r="CP46" s="11">
        <v>1</v>
      </c>
      <c r="CQ46" s="11">
        <f>SUM(CF46:CP46)</f>
        <v>8</v>
      </c>
      <c r="CR46" s="18">
        <f t="shared" si="17"/>
        <v>0</v>
      </c>
    </row>
    <row r="47" spans="2:97" ht="16.2" thickBot="1" x14ac:dyDescent="0.35">
      <c r="B47" s="64" t="s">
        <v>102</v>
      </c>
      <c r="C47" s="12" t="s">
        <v>84</v>
      </c>
      <c r="D47" s="12"/>
      <c r="E47" s="12"/>
      <c r="F47" s="12" t="s">
        <v>173</v>
      </c>
      <c r="G47" s="12"/>
      <c r="H47" s="12" t="s">
        <v>92</v>
      </c>
      <c r="I47" s="12"/>
      <c r="J47" s="12" t="s">
        <v>89</v>
      </c>
      <c r="K47" s="12" t="s">
        <v>100</v>
      </c>
      <c r="L47" s="12" t="s">
        <v>90</v>
      </c>
      <c r="M47" s="92"/>
      <c r="N47" s="12" t="s">
        <v>90</v>
      </c>
      <c r="O47" s="12" t="s">
        <v>89</v>
      </c>
      <c r="P47" s="12"/>
      <c r="Q47" s="12" t="s">
        <v>173</v>
      </c>
      <c r="R47" s="12" t="s">
        <v>92</v>
      </c>
      <c r="S47" s="12" t="s">
        <v>84</v>
      </c>
      <c r="T47" s="12"/>
      <c r="U47" s="12" t="s">
        <v>144</v>
      </c>
      <c r="V47" s="12" t="s">
        <v>92</v>
      </c>
      <c r="W47" s="12"/>
      <c r="Y47" s="12" t="s">
        <v>84</v>
      </c>
      <c r="Z47" s="12"/>
      <c r="AA47" s="12"/>
      <c r="AB47" s="12" t="s">
        <v>90</v>
      </c>
      <c r="AC47" s="12" t="s">
        <v>105</v>
      </c>
      <c r="AD47" s="12" t="s">
        <v>92</v>
      </c>
      <c r="AE47" s="12"/>
      <c r="AF47" s="12" t="s">
        <v>173</v>
      </c>
      <c r="AG47" s="12" t="s">
        <v>144</v>
      </c>
      <c r="AH47" s="12"/>
      <c r="AI47" s="92"/>
      <c r="AJ47" s="12" t="s">
        <v>88</v>
      </c>
      <c r="AK47" s="12"/>
      <c r="AL47" s="12"/>
      <c r="AM47" s="12" t="s">
        <v>90</v>
      </c>
      <c r="AN47" s="12" t="s">
        <v>172</v>
      </c>
      <c r="AO47" s="12" t="s">
        <v>104</v>
      </c>
      <c r="AP47" s="12"/>
      <c r="AQ47" s="12" t="s">
        <v>144</v>
      </c>
      <c r="AR47" s="12" t="s">
        <v>84</v>
      </c>
      <c r="AS47" s="12" t="s">
        <v>90</v>
      </c>
      <c r="AT47" s="92"/>
      <c r="AU47" s="12" t="s">
        <v>173</v>
      </c>
      <c r="AV47" s="12" t="s">
        <v>90</v>
      </c>
      <c r="AW47" s="12"/>
      <c r="AX47" s="12" t="s">
        <v>84</v>
      </c>
      <c r="AY47" s="12" t="s">
        <v>91</v>
      </c>
      <c r="AZ47" s="12" t="s">
        <v>89</v>
      </c>
      <c r="BA47" s="12"/>
      <c r="BB47" s="12" t="s">
        <v>89</v>
      </c>
      <c r="BC47" s="12" t="s">
        <v>92</v>
      </c>
      <c r="BD47" s="12"/>
      <c r="BE47" s="9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78"/>
      <c r="BQ47" s="78"/>
      <c r="BS47" s="64" t="s">
        <v>103</v>
      </c>
      <c r="BT47" s="12" t="str">
        <f>IF(COUNTIF($B47:$AW47,$BT$2)&gt;0,COUNTIF($B47:$AW47,$BT$2),"")</f>
        <v/>
      </c>
      <c r="BU47" s="12" t="str">
        <f>IF(COUNTIF($B47:$AW47,$BT$2)&gt;0,COUNTIF($B47:$AW47,$BT$2),"")</f>
        <v/>
      </c>
      <c r="BV47" s="12" t="str">
        <f>IF(COUNTIF($B47:$AW47,$BU$2)&gt;0,COUNTIF($B47:$AW47,$BU$2),"")</f>
        <v/>
      </c>
      <c r="BW47" s="12" t="str">
        <f>IF(COUNTIF($B47:$AW47,$BV$2)&gt;0,COUNTIF($B47:$AW47,$BV$2),"")</f>
        <v/>
      </c>
      <c r="BX47" s="12" t="str">
        <f>IF(COUNTIF($B47:$AW47,$BW$2)&gt;0,COUNTIF($B47:$AW47,$BW$2),"")</f>
        <v/>
      </c>
      <c r="BY47" s="12"/>
      <c r="BZ47" s="12" t="str">
        <f>IF(COUNTIF($B47:$AW47,$BY$2)&gt;0,COUNTIF($B47:$AW47,$BY$2),"")</f>
        <v/>
      </c>
      <c r="CA47" s="12" t="str">
        <f>IF(COUNTIF($B47:$AW47,$BY$2)&gt;0,COUNTIF($B47:$AW47,$BY$2),"")</f>
        <v/>
      </c>
      <c r="CB47" s="12"/>
      <c r="CC47" s="12" t="str">
        <f>IF(COUNTIF($B47:$AW47,$BY$2)&gt;0,COUNTIF($B47:$AW47,$CA$2),"")</f>
        <v/>
      </c>
      <c r="CD47" s="12" t="str">
        <f>IF(COUNTIF($B47:$AW47,$BY$2)&gt;0,COUNTIF($B47:$AW47,$CC$2),"")</f>
        <v/>
      </c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8">
        <f t="shared" si="17"/>
        <v>0</v>
      </c>
    </row>
    <row r="48" spans="2:97" ht="18" x14ac:dyDescent="0.3">
      <c r="B48" s="13"/>
      <c r="C48" s="76"/>
      <c r="D48" s="76"/>
      <c r="E48" s="77"/>
      <c r="F48" s="76"/>
      <c r="G48" s="76"/>
      <c r="H48" s="76"/>
      <c r="I48" s="77"/>
      <c r="J48" s="76"/>
      <c r="K48" s="76"/>
      <c r="L48" s="21"/>
      <c r="M48" s="92"/>
      <c r="N48" s="76"/>
      <c r="O48" s="76"/>
      <c r="P48" s="77"/>
      <c r="Q48" s="76"/>
      <c r="R48" s="76"/>
      <c r="S48" s="76"/>
      <c r="T48" s="77"/>
      <c r="U48" s="76"/>
      <c r="V48" s="76"/>
      <c r="W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92"/>
      <c r="AJ48" s="76"/>
      <c r="AK48" s="76"/>
      <c r="AL48" s="77"/>
      <c r="AM48" s="76"/>
      <c r="AN48" s="76"/>
      <c r="AO48" s="76"/>
      <c r="AP48" s="77"/>
      <c r="AQ48" s="76"/>
      <c r="AR48" s="76"/>
      <c r="AS48" s="21"/>
      <c r="AT48" s="92"/>
      <c r="AU48" s="76"/>
      <c r="AV48" s="76"/>
      <c r="AW48" s="77"/>
      <c r="AX48" s="76"/>
      <c r="AY48" s="76"/>
      <c r="AZ48" s="76"/>
      <c r="BA48" s="77"/>
      <c r="BB48" s="76"/>
      <c r="BC48" s="76"/>
      <c r="BD48" s="21"/>
      <c r="BE48" s="92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78"/>
      <c r="BQ48" s="78"/>
      <c r="BS48" s="13"/>
      <c r="BT48" s="62">
        <f>SUM(BT24:BT47)</f>
        <v>64</v>
      </c>
      <c r="BU48" s="62">
        <f t="shared" ref="BU48:CQ48" si="22">SUM(BU24:BU47)</f>
        <v>57</v>
      </c>
      <c r="BV48" s="62">
        <f t="shared" si="22"/>
        <v>20</v>
      </c>
      <c r="BW48" s="62">
        <f t="shared" si="22"/>
        <v>71</v>
      </c>
      <c r="BX48" s="62">
        <f t="shared" si="22"/>
        <v>58</v>
      </c>
      <c r="BY48" s="62">
        <f t="shared" si="22"/>
        <v>56</v>
      </c>
      <c r="BZ48" s="62">
        <f t="shared" si="22"/>
        <v>11</v>
      </c>
      <c r="CA48" s="62">
        <f t="shared" si="22"/>
        <v>11</v>
      </c>
      <c r="CB48" s="62"/>
      <c r="CC48" s="62">
        <f t="shared" si="22"/>
        <v>7</v>
      </c>
      <c r="CD48" s="62">
        <f t="shared" si="22"/>
        <v>18</v>
      </c>
      <c r="CE48" s="62">
        <f t="shared" si="22"/>
        <v>383</v>
      </c>
      <c r="CF48" s="62">
        <f t="shared" si="22"/>
        <v>12</v>
      </c>
      <c r="CG48" s="62">
        <f t="shared" si="22"/>
        <v>14</v>
      </c>
      <c r="CH48" s="62">
        <f t="shared" si="22"/>
        <v>16</v>
      </c>
      <c r="CI48" s="62">
        <f t="shared" si="22"/>
        <v>12</v>
      </c>
      <c r="CJ48" s="62">
        <f t="shared" si="22"/>
        <v>12</v>
      </c>
      <c r="CK48" s="62">
        <f t="shared" si="22"/>
        <v>10</v>
      </c>
      <c r="CL48" s="62">
        <f t="shared" si="22"/>
        <v>0</v>
      </c>
      <c r="CM48" s="62">
        <f t="shared" si="22"/>
        <v>6</v>
      </c>
      <c r="CN48" s="62">
        <f t="shared" si="22"/>
        <v>6</v>
      </c>
      <c r="CO48" s="62"/>
      <c r="CP48" s="62">
        <f t="shared" si="22"/>
        <v>8</v>
      </c>
      <c r="CQ48" s="62">
        <f t="shared" si="22"/>
        <v>84</v>
      </c>
      <c r="CR48" s="18">
        <f t="shared" si="17"/>
        <v>0</v>
      </c>
    </row>
    <row r="49" spans="1:93" ht="18" x14ac:dyDescent="0.3">
      <c r="B49" s="13"/>
      <c r="C49" s="76"/>
      <c r="D49" s="76"/>
      <c r="E49" s="77"/>
      <c r="F49" s="76"/>
      <c r="G49" s="76"/>
      <c r="H49" s="76"/>
      <c r="I49" s="77"/>
      <c r="J49" s="76"/>
      <c r="K49" s="76"/>
      <c r="L49" s="21"/>
      <c r="M49" s="92"/>
      <c r="N49" s="76"/>
      <c r="O49" s="76"/>
      <c r="P49" s="77"/>
      <c r="Q49" s="76"/>
      <c r="R49" s="76"/>
      <c r="S49" s="76"/>
      <c r="T49" s="77"/>
      <c r="U49" s="76"/>
      <c r="V49" s="76"/>
      <c r="W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92"/>
      <c r="AJ49" s="76"/>
      <c r="AK49" s="76"/>
      <c r="AL49" s="77"/>
      <c r="AM49" s="76"/>
      <c r="AN49" s="76"/>
      <c r="AO49" s="76"/>
      <c r="AP49" s="77"/>
      <c r="AQ49" s="76"/>
      <c r="AR49" s="76"/>
      <c r="AS49" s="21"/>
      <c r="AT49" s="92"/>
      <c r="AU49" s="76"/>
      <c r="AV49" s="76"/>
      <c r="AW49" s="77"/>
      <c r="AX49" s="76"/>
      <c r="AY49" s="76"/>
      <c r="AZ49" s="76"/>
      <c r="BA49" s="77"/>
      <c r="BB49" s="76"/>
      <c r="BC49" s="76"/>
      <c r="BD49" s="21"/>
      <c r="BE49" s="92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Q49" s="97"/>
      <c r="BR49" s="78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</row>
    <row r="50" spans="1:93" x14ac:dyDescent="0.3">
      <c r="A50" s="18" t="s">
        <v>186</v>
      </c>
      <c r="B50" s="1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92"/>
      <c r="N50" s="21"/>
      <c r="O50" s="21"/>
      <c r="P50" s="21"/>
      <c r="Q50" s="21"/>
      <c r="R50" s="21"/>
      <c r="S50" s="21"/>
      <c r="T50" s="21"/>
      <c r="U50" s="21"/>
      <c r="V50" s="21"/>
      <c r="W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92"/>
      <c r="AJ50" s="10"/>
      <c r="AK50" s="21"/>
      <c r="AL50" s="21"/>
      <c r="AM50" s="21"/>
      <c r="AN50" s="21"/>
      <c r="AO50" s="21"/>
      <c r="AP50" s="21"/>
      <c r="AQ50" s="21"/>
      <c r="AR50" s="21"/>
      <c r="AS50" s="21"/>
      <c r="AT50" s="92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92"/>
      <c r="BF50" s="21"/>
      <c r="BG50" s="21"/>
      <c r="BH50" s="21"/>
      <c r="BI50" s="21"/>
      <c r="BJ50" s="21"/>
      <c r="BK50" s="21"/>
      <c r="BL50" s="21"/>
      <c r="BM50" s="21"/>
      <c r="BN50" s="21"/>
      <c r="BP50" s="96"/>
      <c r="BQ50" s="97"/>
      <c r="BR50" s="78"/>
      <c r="BS50" s="21"/>
      <c r="BT50" s="21"/>
      <c r="BU50" s="21"/>
      <c r="BV50" s="21"/>
      <c r="BW50" s="21"/>
      <c r="BX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</row>
    <row r="51" spans="1:93" x14ac:dyDescent="0.3">
      <c r="A51" s="13" t="s">
        <v>35</v>
      </c>
      <c r="B51" s="19" t="s">
        <v>92</v>
      </c>
      <c r="C51">
        <f t="shared" ref="C51:D82" si="23">COUNTIF(C$3:C$47,$B51)</f>
        <v>0</v>
      </c>
      <c r="D51" s="9">
        <f t="shared" si="23"/>
        <v>0</v>
      </c>
      <c r="F51" s="9">
        <f t="shared" ref="F51:L56" si="24">COUNTIF(F$3:F$47,$B51)</f>
        <v>1</v>
      </c>
      <c r="G51" s="9">
        <f t="shared" si="24"/>
        <v>0</v>
      </c>
      <c r="H51" s="9">
        <f t="shared" si="24"/>
        <v>1</v>
      </c>
      <c r="I51" s="9">
        <f t="shared" si="24"/>
        <v>0</v>
      </c>
      <c r="J51" s="9">
        <f t="shared" si="24"/>
        <v>1</v>
      </c>
      <c r="K51" s="9">
        <f t="shared" si="24"/>
        <v>1</v>
      </c>
      <c r="L51" s="9">
        <f t="shared" si="24"/>
        <v>0</v>
      </c>
      <c r="M51" s="93">
        <f t="shared" ref="M51:M75" si="25">SUBTOTAL(9,C51:L51)</f>
        <v>4</v>
      </c>
      <c r="N51" s="9">
        <f t="shared" ref="N51:W60" si="26">COUNTIF(N$3:N$47,$B51)</f>
        <v>0</v>
      </c>
      <c r="O51" s="9">
        <f t="shared" si="26"/>
        <v>1</v>
      </c>
      <c r="P51" s="9">
        <f t="shared" si="26"/>
        <v>0</v>
      </c>
      <c r="Q51" s="9">
        <f t="shared" si="26"/>
        <v>0</v>
      </c>
      <c r="R51" s="9">
        <f t="shared" si="26"/>
        <v>1</v>
      </c>
      <c r="S51" s="9">
        <f t="shared" si="26"/>
        <v>0</v>
      </c>
      <c r="T51" s="9">
        <f t="shared" si="26"/>
        <v>0</v>
      </c>
      <c r="U51" s="9">
        <f t="shared" si="26"/>
        <v>1</v>
      </c>
      <c r="V51" s="9">
        <f t="shared" si="26"/>
        <v>1</v>
      </c>
      <c r="W51" s="9">
        <f t="shared" si="26"/>
        <v>0</v>
      </c>
      <c r="X51" s="92">
        <f t="shared" ref="X51:X75" si="27">SUBTOTAL(9,N51:W51)</f>
        <v>4</v>
      </c>
      <c r="Y51" s="9">
        <f t="shared" ref="Y51:AH59" si="28">COUNTIF(Y$3:Y$47,$B51)</f>
        <v>0</v>
      </c>
      <c r="Z51" s="9">
        <f t="shared" si="28"/>
        <v>1</v>
      </c>
      <c r="AA51" s="9">
        <f t="shared" si="28"/>
        <v>0</v>
      </c>
      <c r="AB51" s="9">
        <f t="shared" si="28"/>
        <v>1</v>
      </c>
      <c r="AC51" s="9">
        <f t="shared" si="28"/>
        <v>1</v>
      </c>
      <c r="AD51" s="9">
        <f t="shared" si="28"/>
        <v>1</v>
      </c>
      <c r="AE51" s="9">
        <f t="shared" si="28"/>
        <v>0</v>
      </c>
      <c r="AF51" s="9">
        <f t="shared" si="28"/>
        <v>1</v>
      </c>
      <c r="AG51" s="9">
        <f t="shared" si="28"/>
        <v>1</v>
      </c>
      <c r="AH51" s="9">
        <f t="shared" si="28"/>
        <v>0</v>
      </c>
      <c r="AI51" s="93">
        <f t="shared" ref="AI51:AI75" si="29">SUBTOTAL(9,Y51:AH51)</f>
        <v>6</v>
      </c>
      <c r="AJ51" s="9">
        <f t="shared" ref="AJ51:AS60" si="30">COUNTIF(AJ$3:AJ$47,$B51)</f>
        <v>1</v>
      </c>
      <c r="AK51" s="9">
        <f t="shared" si="30"/>
        <v>0</v>
      </c>
      <c r="AL51" s="9">
        <f t="shared" si="30"/>
        <v>0</v>
      </c>
      <c r="AM51" s="9">
        <f t="shared" si="30"/>
        <v>1</v>
      </c>
      <c r="AN51" s="9">
        <f t="shared" si="30"/>
        <v>0</v>
      </c>
      <c r="AO51" s="9">
        <f t="shared" si="30"/>
        <v>0</v>
      </c>
      <c r="AP51" s="9">
        <f t="shared" si="30"/>
        <v>0</v>
      </c>
      <c r="AQ51" s="9">
        <f t="shared" si="30"/>
        <v>0</v>
      </c>
      <c r="AR51" s="9">
        <f t="shared" si="30"/>
        <v>0</v>
      </c>
      <c r="AS51" s="9">
        <f t="shared" si="30"/>
        <v>0</v>
      </c>
      <c r="AT51" s="93">
        <f t="shared" ref="AT51:AT75" si="31">SUBTOTAL(9,AJ51:AS51)</f>
        <v>2</v>
      </c>
      <c r="AU51" s="9">
        <f>COUNTIF(AU$3:AU$47,$B51)</f>
        <v>1</v>
      </c>
      <c r="AV51" s="9">
        <f t="shared" ref="AU51:BD60" si="32">COUNTIF(AV$3:AV$47,$B51)</f>
        <v>1</v>
      </c>
      <c r="AW51" s="9">
        <f t="shared" si="32"/>
        <v>0</v>
      </c>
      <c r="AX51" s="9">
        <f t="shared" si="32"/>
        <v>0</v>
      </c>
      <c r="AY51" s="9">
        <f t="shared" si="32"/>
        <v>0</v>
      </c>
      <c r="AZ51" s="9">
        <f t="shared" si="32"/>
        <v>0</v>
      </c>
      <c r="BA51" s="9">
        <f t="shared" si="32"/>
        <v>0</v>
      </c>
      <c r="BB51" s="9">
        <f t="shared" si="32"/>
        <v>1</v>
      </c>
      <c r="BC51" s="9">
        <f t="shared" si="32"/>
        <v>1</v>
      </c>
      <c r="BD51" s="9">
        <f t="shared" si="32"/>
        <v>0</v>
      </c>
      <c r="BE51" s="93">
        <f t="shared" ref="BE51:BE75" si="33">SUBTOTAL(9,AU51:BD51)</f>
        <v>4</v>
      </c>
      <c r="BF51" s="9">
        <f t="shared" ref="BF51:BO60" si="34">COUNTIF(BF$3:BF$47,$B51)</f>
        <v>0</v>
      </c>
      <c r="BG51" s="9">
        <f t="shared" si="34"/>
        <v>0</v>
      </c>
      <c r="BH51" s="9">
        <f t="shared" si="34"/>
        <v>0</v>
      </c>
      <c r="BI51" s="9">
        <f t="shared" si="34"/>
        <v>0</v>
      </c>
      <c r="BJ51" s="9">
        <f t="shared" si="34"/>
        <v>0</v>
      </c>
      <c r="BK51" s="9">
        <f t="shared" si="34"/>
        <v>0</v>
      </c>
      <c r="BL51" s="9">
        <f t="shared" si="34"/>
        <v>0</v>
      </c>
      <c r="BM51" s="9">
        <f t="shared" si="34"/>
        <v>0</v>
      </c>
      <c r="BN51" s="9">
        <f t="shared" si="34"/>
        <v>0</v>
      </c>
      <c r="BO51" s="9">
        <f t="shared" si="34"/>
        <v>0</v>
      </c>
      <c r="BP51" s="93">
        <f>M51+X51++AI51+AT51+BE51</f>
        <v>20</v>
      </c>
      <c r="BQ51" s="97">
        <f>SUM(BF51:BO51)</f>
        <v>0</v>
      </c>
      <c r="BR51" s="78">
        <f>BP51+BQ51</f>
        <v>20</v>
      </c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</row>
    <row r="52" spans="1:93" x14ac:dyDescent="0.3">
      <c r="A52" s="13" t="s">
        <v>24</v>
      </c>
      <c r="B52" s="13" t="s">
        <v>77</v>
      </c>
      <c r="C52" s="9">
        <f t="shared" si="23"/>
        <v>0</v>
      </c>
      <c r="D52" s="9">
        <f t="shared" si="23"/>
        <v>1</v>
      </c>
      <c r="F52" s="9">
        <f t="shared" si="24"/>
        <v>0</v>
      </c>
      <c r="G52" s="9">
        <f t="shared" si="24"/>
        <v>0</v>
      </c>
      <c r="H52" s="9">
        <f t="shared" si="24"/>
        <v>0</v>
      </c>
      <c r="I52" s="9">
        <f t="shared" si="24"/>
        <v>0</v>
      </c>
      <c r="J52" s="9">
        <f t="shared" si="24"/>
        <v>0</v>
      </c>
      <c r="K52" s="9">
        <f t="shared" si="24"/>
        <v>0</v>
      </c>
      <c r="L52" s="9">
        <f t="shared" si="24"/>
        <v>0</v>
      </c>
      <c r="M52" s="93">
        <f t="shared" si="25"/>
        <v>1</v>
      </c>
      <c r="N52" s="9">
        <f t="shared" si="26"/>
        <v>0</v>
      </c>
      <c r="O52" s="9">
        <f t="shared" si="26"/>
        <v>0</v>
      </c>
      <c r="P52" s="9">
        <f t="shared" si="26"/>
        <v>0</v>
      </c>
      <c r="Q52" s="9">
        <f t="shared" si="26"/>
        <v>1</v>
      </c>
      <c r="R52" s="9">
        <f t="shared" si="26"/>
        <v>0</v>
      </c>
      <c r="S52" s="9">
        <f t="shared" si="26"/>
        <v>0</v>
      </c>
      <c r="T52" s="9">
        <f t="shared" si="26"/>
        <v>0</v>
      </c>
      <c r="U52" s="9">
        <f t="shared" si="26"/>
        <v>0</v>
      </c>
      <c r="V52" s="9">
        <f t="shared" si="26"/>
        <v>0</v>
      </c>
      <c r="W52" s="9">
        <f t="shared" si="26"/>
        <v>0</v>
      </c>
      <c r="X52" s="92">
        <f t="shared" si="27"/>
        <v>1</v>
      </c>
      <c r="Y52" s="9">
        <f t="shared" si="28"/>
        <v>0</v>
      </c>
      <c r="Z52" s="9">
        <f t="shared" si="28"/>
        <v>1</v>
      </c>
      <c r="AA52" s="9">
        <f t="shared" si="28"/>
        <v>0</v>
      </c>
      <c r="AB52" s="9">
        <f t="shared" si="28"/>
        <v>0</v>
      </c>
      <c r="AC52" s="9">
        <f t="shared" si="28"/>
        <v>0</v>
      </c>
      <c r="AD52" s="9">
        <f t="shared" si="28"/>
        <v>0</v>
      </c>
      <c r="AE52" s="9">
        <f t="shared" si="28"/>
        <v>0</v>
      </c>
      <c r="AF52" s="9">
        <f t="shared" si="28"/>
        <v>0</v>
      </c>
      <c r="AG52" s="9">
        <f t="shared" si="28"/>
        <v>0</v>
      </c>
      <c r="AH52" s="9">
        <f t="shared" si="28"/>
        <v>0</v>
      </c>
      <c r="AI52" s="93">
        <f t="shared" si="29"/>
        <v>1</v>
      </c>
      <c r="AJ52" s="9">
        <f t="shared" si="30"/>
        <v>0</v>
      </c>
      <c r="AK52" s="9">
        <f t="shared" si="30"/>
        <v>1</v>
      </c>
      <c r="AL52" s="9">
        <f t="shared" si="30"/>
        <v>0</v>
      </c>
      <c r="AM52" s="9">
        <f t="shared" si="30"/>
        <v>0</v>
      </c>
      <c r="AN52" s="9">
        <f t="shared" si="30"/>
        <v>0</v>
      </c>
      <c r="AO52" s="9">
        <f t="shared" si="30"/>
        <v>0</v>
      </c>
      <c r="AP52" s="9">
        <f t="shared" si="30"/>
        <v>0</v>
      </c>
      <c r="AQ52" s="9">
        <f t="shared" si="30"/>
        <v>0</v>
      </c>
      <c r="AR52" s="9">
        <f t="shared" si="30"/>
        <v>0</v>
      </c>
      <c r="AS52" s="9">
        <f t="shared" si="30"/>
        <v>0</v>
      </c>
      <c r="AT52" s="93">
        <f t="shared" si="31"/>
        <v>1</v>
      </c>
      <c r="AU52" s="9">
        <f t="shared" si="32"/>
        <v>1</v>
      </c>
      <c r="AV52" s="9">
        <f t="shared" si="32"/>
        <v>0</v>
      </c>
      <c r="AW52" s="9">
        <f t="shared" si="32"/>
        <v>0</v>
      </c>
      <c r="AX52" s="9">
        <f t="shared" si="32"/>
        <v>1</v>
      </c>
      <c r="AY52" s="9">
        <f t="shared" si="32"/>
        <v>0</v>
      </c>
      <c r="AZ52" s="9">
        <f t="shared" si="32"/>
        <v>0</v>
      </c>
      <c r="BA52" s="9">
        <f t="shared" si="32"/>
        <v>0</v>
      </c>
      <c r="BB52" s="9">
        <f t="shared" si="32"/>
        <v>0</v>
      </c>
      <c r="BC52" s="9">
        <f t="shared" si="32"/>
        <v>0</v>
      </c>
      <c r="BD52" s="9">
        <f t="shared" si="32"/>
        <v>0</v>
      </c>
      <c r="BE52" s="93">
        <f t="shared" si="33"/>
        <v>2</v>
      </c>
      <c r="BF52" s="9">
        <f t="shared" si="34"/>
        <v>1</v>
      </c>
      <c r="BG52" s="9">
        <f t="shared" si="34"/>
        <v>0</v>
      </c>
      <c r="BH52" s="9">
        <f t="shared" si="34"/>
        <v>0</v>
      </c>
      <c r="BI52" s="9">
        <f t="shared" si="34"/>
        <v>1</v>
      </c>
      <c r="BJ52" s="9">
        <f t="shared" si="34"/>
        <v>0</v>
      </c>
      <c r="BK52" s="9">
        <f t="shared" si="34"/>
        <v>0</v>
      </c>
      <c r="BL52" s="9">
        <f t="shared" si="34"/>
        <v>0</v>
      </c>
      <c r="BM52" s="9">
        <f t="shared" si="34"/>
        <v>0</v>
      </c>
      <c r="BN52" s="9">
        <f t="shared" si="34"/>
        <v>0</v>
      </c>
      <c r="BO52" s="9">
        <f t="shared" si="34"/>
        <v>0</v>
      </c>
      <c r="BP52" s="93">
        <f t="shared" ref="BP52:BP75" si="35">M52+X52++AI52+AT52+BE52</f>
        <v>6</v>
      </c>
      <c r="BQ52" s="97">
        <f>SUM(BF52:BO52)</f>
        <v>2</v>
      </c>
      <c r="BR52" s="78">
        <f>BP52+BQ52</f>
        <v>8</v>
      </c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</row>
    <row r="53" spans="1:93" x14ac:dyDescent="0.3">
      <c r="A53" s="54" t="s">
        <v>214</v>
      </c>
      <c r="B53" s="19" t="s">
        <v>100</v>
      </c>
      <c r="C53" s="9">
        <f t="shared" si="23"/>
        <v>0</v>
      </c>
      <c r="D53" s="9">
        <f t="shared" si="23"/>
        <v>0</v>
      </c>
      <c r="F53" s="9">
        <f t="shared" si="24"/>
        <v>0</v>
      </c>
      <c r="G53" s="9">
        <f t="shared" si="24"/>
        <v>1</v>
      </c>
      <c r="H53" s="9">
        <f t="shared" si="24"/>
        <v>1</v>
      </c>
      <c r="I53" s="9">
        <f t="shared" si="24"/>
        <v>0</v>
      </c>
      <c r="J53" s="9">
        <f t="shared" si="24"/>
        <v>1</v>
      </c>
      <c r="K53" s="9">
        <f t="shared" si="24"/>
        <v>1</v>
      </c>
      <c r="L53" s="9">
        <f t="shared" si="24"/>
        <v>1</v>
      </c>
      <c r="M53" s="93">
        <f t="shared" si="25"/>
        <v>5</v>
      </c>
      <c r="N53" s="9">
        <f t="shared" si="26"/>
        <v>0</v>
      </c>
      <c r="O53" s="9">
        <f t="shared" si="26"/>
        <v>0</v>
      </c>
      <c r="P53" s="9">
        <f t="shared" si="26"/>
        <v>0</v>
      </c>
      <c r="Q53" s="9">
        <f t="shared" si="26"/>
        <v>1</v>
      </c>
      <c r="R53" s="9">
        <f t="shared" si="26"/>
        <v>1</v>
      </c>
      <c r="S53" s="9">
        <f t="shared" si="26"/>
        <v>0</v>
      </c>
      <c r="T53" s="9">
        <f t="shared" si="26"/>
        <v>0</v>
      </c>
      <c r="U53" s="9">
        <f t="shared" si="26"/>
        <v>0</v>
      </c>
      <c r="V53" s="9">
        <f t="shared" si="26"/>
        <v>0</v>
      </c>
      <c r="W53" s="9">
        <f t="shared" si="26"/>
        <v>2</v>
      </c>
      <c r="X53" s="92">
        <f t="shared" si="27"/>
        <v>4</v>
      </c>
      <c r="Y53" s="9">
        <f t="shared" si="28"/>
        <v>0</v>
      </c>
      <c r="Z53" s="9">
        <f t="shared" si="28"/>
        <v>1</v>
      </c>
      <c r="AA53" s="9">
        <f t="shared" si="28"/>
        <v>0</v>
      </c>
      <c r="AB53" s="9">
        <f t="shared" si="28"/>
        <v>1</v>
      </c>
      <c r="AC53" s="9">
        <f t="shared" si="28"/>
        <v>0</v>
      </c>
      <c r="AD53" s="9">
        <f t="shared" si="28"/>
        <v>0</v>
      </c>
      <c r="AE53" s="9">
        <f t="shared" si="28"/>
        <v>0</v>
      </c>
      <c r="AF53" s="9">
        <f t="shared" si="28"/>
        <v>0</v>
      </c>
      <c r="AG53" s="9">
        <f t="shared" si="28"/>
        <v>0</v>
      </c>
      <c r="AH53" s="9">
        <f t="shared" si="28"/>
        <v>1</v>
      </c>
      <c r="AI53" s="93">
        <f t="shared" si="29"/>
        <v>3</v>
      </c>
      <c r="AJ53" s="9">
        <f t="shared" si="30"/>
        <v>0</v>
      </c>
      <c r="AK53" s="9">
        <f t="shared" si="30"/>
        <v>0</v>
      </c>
      <c r="AL53" s="9">
        <f t="shared" si="30"/>
        <v>0</v>
      </c>
      <c r="AM53" s="9">
        <f t="shared" si="30"/>
        <v>0</v>
      </c>
      <c r="AN53" s="9">
        <f t="shared" si="30"/>
        <v>0</v>
      </c>
      <c r="AO53" s="9">
        <f t="shared" si="30"/>
        <v>0</v>
      </c>
      <c r="AP53" s="9">
        <f t="shared" si="30"/>
        <v>0</v>
      </c>
      <c r="AQ53" s="9">
        <f t="shared" si="30"/>
        <v>1</v>
      </c>
      <c r="AR53" s="9">
        <f t="shared" si="30"/>
        <v>1</v>
      </c>
      <c r="AS53" s="9">
        <f t="shared" si="30"/>
        <v>0</v>
      </c>
      <c r="AT53" s="93">
        <f t="shared" si="31"/>
        <v>2</v>
      </c>
      <c r="AU53" s="9">
        <f t="shared" si="32"/>
        <v>0</v>
      </c>
      <c r="AV53" s="9">
        <f t="shared" si="32"/>
        <v>0</v>
      </c>
      <c r="AW53" s="9">
        <f t="shared" si="32"/>
        <v>0</v>
      </c>
      <c r="AX53" s="9">
        <f t="shared" si="32"/>
        <v>1</v>
      </c>
      <c r="AY53" s="9">
        <f t="shared" si="32"/>
        <v>0</v>
      </c>
      <c r="AZ53" s="9">
        <f t="shared" si="32"/>
        <v>0</v>
      </c>
      <c r="BA53" s="9">
        <f t="shared" si="32"/>
        <v>0</v>
      </c>
      <c r="BB53" s="9">
        <f t="shared" si="32"/>
        <v>2</v>
      </c>
      <c r="BC53" s="9">
        <f t="shared" si="32"/>
        <v>1</v>
      </c>
      <c r="BD53" s="9">
        <f t="shared" si="32"/>
        <v>0</v>
      </c>
      <c r="BE53" s="93">
        <f t="shared" si="33"/>
        <v>4</v>
      </c>
      <c r="BF53" s="9">
        <f t="shared" si="34"/>
        <v>0</v>
      </c>
      <c r="BG53" s="9">
        <f t="shared" si="34"/>
        <v>0</v>
      </c>
      <c r="BH53" s="9">
        <f t="shared" si="34"/>
        <v>0</v>
      </c>
      <c r="BI53" s="9">
        <f t="shared" si="34"/>
        <v>0</v>
      </c>
      <c r="BJ53" s="9">
        <f t="shared" si="34"/>
        <v>0</v>
      </c>
      <c r="BK53" s="9">
        <f t="shared" si="34"/>
        <v>0</v>
      </c>
      <c r="BL53" s="9">
        <f t="shared" si="34"/>
        <v>0</v>
      </c>
      <c r="BM53" s="9">
        <f t="shared" si="34"/>
        <v>0</v>
      </c>
      <c r="BN53" s="9">
        <f t="shared" si="34"/>
        <v>0</v>
      </c>
      <c r="BO53" s="9">
        <f t="shared" si="34"/>
        <v>0</v>
      </c>
      <c r="BP53" s="93">
        <f t="shared" si="35"/>
        <v>18</v>
      </c>
      <c r="BQ53" s="97">
        <f>SUM(BF53:BO53)</f>
        <v>0</v>
      </c>
      <c r="BR53" s="78"/>
      <c r="CA53" s="18" t="str">
        <f>IF(COUNTIF($B55:$AW55,$BY$2)&gt;0,COUNTIF($B55:$AW55,$CA$2),"")</f>
        <v/>
      </c>
      <c r="CB53" s="18" t="str">
        <f>IF(COUNTIF($B55:$AW55,$BY$2)&gt;0,COUNTIF($B55:$AW55,$CC$2),"")</f>
        <v/>
      </c>
    </row>
    <row r="54" spans="1:93" x14ac:dyDescent="0.3">
      <c r="A54" s="54" t="s">
        <v>209</v>
      </c>
      <c r="B54" s="19" t="s">
        <v>99</v>
      </c>
      <c r="C54" s="9">
        <f t="shared" si="23"/>
        <v>0</v>
      </c>
      <c r="D54" s="9">
        <f t="shared" si="23"/>
        <v>1</v>
      </c>
      <c r="F54" s="9">
        <f t="shared" si="24"/>
        <v>0</v>
      </c>
      <c r="G54" s="9">
        <f t="shared" si="24"/>
        <v>0</v>
      </c>
      <c r="H54" s="9">
        <f t="shared" si="24"/>
        <v>0</v>
      </c>
      <c r="I54" s="9">
        <f t="shared" si="24"/>
        <v>0</v>
      </c>
      <c r="J54" s="9">
        <f t="shared" si="24"/>
        <v>1</v>
      </c>
      <c r="K54" s="9">
        <f t="shared" si="24"/>
        <v>0</v>
      </c>
      <c r="L54" s="9">
        <f t="shared" si="24"/>
        <v>1</v>
      </c>
      <c r="M54" s="93">
        <f t="shared" si="25"/>
        <v>3</v>
      </c>
      <c r="N54" s="9">
        <f t="shared" si="26"/>
        <v>0</v>
      </c>
      <c r="O54" s="9">
        <f t="shared" si="26"/>
        <v>0</v>
      </c>
      <c r="P54" s="9">
        <f t="shared" si="26"/>
        <v>0</v>
      </c>
      <c r="Q54" s="9">
        <f t="shared" si="26"/>
        <v>0</v>
      </c>
      <c r="R54" s="9">
        <f t="shared" si="26"/>
        <v>0</v>
      </c>
      <c r="S54" s="9">
        <f t="shared" si="26"/>
        <v>0</v>
      </c>
      <c r="T54" s="9">
        <f t="shared" si="26"/>
        <v>0</v>
      </c>
      <c r="U54" s="9">
        <f t="shared" si="26"/>
        <v>0</v>
      </c>
      <c r="V54" s="9">
        <f t="shared" si="26"/>
        <v>0</v>
      </c>
      <c r="W54" s="9">
        <f t="shared" si="26"/>
        <v>0</v>
      </c>
      <c r="X54" s="92">
        <f t="shared" si="27"/>
        <v>0</v>
      </c>
      <c r="Y54" s="9">
        <f t="shared" si="28"/>
        <v>1</v>
      </c>
      <c r="Z54" s="9">
        <f t="shared" si="28"/>
        <v>0</v>
      </c>
      <c r="AA54" s="9">
        <f t="shared" si="28"/>
        <v>0</v>
      </c>
      <c r="AB54" s="9">
        <f t="shared" si="28"/>
        <v>0</v>
      </c>
      <c r="AC54" s="9">
        <f t="shared" si="28"/>
        <v>0</v>
      </c>
      <c r="AD54" s="9">
        <f t="shared" si="28"/>
        <v>0</v>
      </c>
      <c r="AE54" s="9">
        <f t="shared" si="28"/>
        <v>0</v>
      </c>
      <c r="AF54" s="9">
        <f t="shared" si="28"/>
        <v>0</v>
      </c>
      <c r="AG54" s="9">
        <f t="shared" si="28"/>
        <v>0</v>
      </c>
      <c r="AH54" s="9">
        <f t="shared" si="28"/>
        <v>0</v>
      </c>
      <c r="AI54" s="93">
        <f t="shared" si="29"/>
        <v>1</v>
      </c>
      <c r="AJ54" s="9">
        <f t="shared" si="30"/>
        <v>0</v>
      </c>
      <c r="AK54" s="9">
        <f t="shared" si="30"/>
        <v>1</v>
      </c>
      <c r="AL54" s="9">
        <f t="shared" si="30"/>
        <v>0</v>
      </c>
      <c r="AM54" s="9">
        <f t="shared" si="30"/>
        <v>1</v>
      </c>
      <c r="AN54" s="9">
        <f t="shared" si="30"/>
        <v>1</v>
      </c>
      <c r="AO54" s="9">
        <f t="shared" si="30"/>
        <v>0</v>
      </c>
      <c r="AP54" s="9">
        <f t="shared" si="30"/>
        <v>0</v>
      </c>
      <c r="AQ54" s="9">
        <f t="shared" si="30"/>
        <v>0</v>
      </c>
      <c r="AR54" s="9">
        <f t="shared" si="30"/>
        <v>1</v>
      </c>
      <c r="AS54" s="9">
        <f t="shared" si="30"/>
        <v>1</v>
      </c>
      <c r="AT54" s="93">
        <f t="shared" si="31"/>
        <v>5</v>
      </c>
      <c r="AU54" s="9">
        <f t="shared" si="32"/>
        <v>0</v>
      </c>
      <c r="AV54" s="9">
        <f t="shared" si="32"/>
        <v>1</v>
      </c>
      <c r="AW54" s="9">
        <f t="shared" si="32"/>
        <v>0</v>
      </c>
      <c r="AX54" s="9">
        <f t="shared" si="32"/>
        <v>1</v>
      </c>
      <c r="AY54" s="9">
        <f t="shared" si="32"/>
        <v>0</v>
      </c>
      <c r="AZ54" s="9">
        <f t="shared" si="32"/>
        <v>0</v>
      </c>
      <c r="BA54" s="9">
        <f t="shared" si="32"/>
        <v>0</v>
      </c>
      <c r="BB54" s="9">
        <f t="shared" si="32"/>
        <v>0</v>
      </c>
      <c r="BC54" s="9">
        <f t="shared" si="32"/>
        <v>0</v>
      </c>
      <c r="BD54" s="9">
        <f t="shared" si="32"/>
        <v>0</v>
      </c>
      <c r="BE54" s="93">
        <f t="shared" si="33"/>
        <v>2</v>
      </c>
      <c r="BF54" s="9">
        <f t="shared" si="34"/>
        <v>0</v>
      </c>
      <c r="BG54" s="9">
        <f t="shared" si="34"/>
        <v>0</v>
      </c>
      <c r="BH54" s="9">
        <f t="shared" si="34"/>
        <v>0</v>
      </c>
      <c r="BI54" s="9">
        <f t="shared" si="34"/>
        <v>0</v>
      </c>
      <c r="BJ54" s="9">
        <f t="shared" si="34"/>
        <v>0</v>
      </c>
      <c r="BK54" s="9">
        <f t="shared" si="34"/>
        <v>0</v>
      </c>
      <c r="BL54" s="9">
        <f t="shared" si="34"/>
        <v>0</v>
      </c>
      <c r="BM54" s="9">
        <f t="shared" si="34"/>
        <v>0</v>
      </c>
      <c r="BN54" s="9">
        <f t="shared" si="34"/>
        <v>0</v>
      </c>
      <c r="BO54" s="9">
        <f t="shared" si="34"/>
        <v>0</v>
      </c>
      <c r="BP54" s="93">
        <f t="shared" si="35"/>
        <v>11</v>
      </c>
      <c r="BQ54" s="97">
        <f t="shared" ref="BQ54:BQ75" si="36">SUM(BF54:BO54)</f>
        <v>0</v>
      </c>
      <c r="BR54" s="78">
        <f t="shared" ref="BR54:BR75" si="37">BP54+BQ54</f>
        <v>11</v>
      </c>
    </row>
    <row r="55" spans="1:93" x14ac:dyDescent="0.3">
      <c r="A55" s="54" t="s">
        <v>30</v>
      </c>
      <c r="B55" s="19" t="s">
        <v>89</v>
      </c>
      <c r="C55" s="9">
        <f t="shared" si="23"/>
        <v>1</v>
      </c>
      <c r="D55" s="9">
        <f t="shared" si="23"/>
        <v>1</v>
      </c>
      <c r="F55" s="9">
        <f t="shared" si="24"/>
        <v>1</v>
      </c>
      <c r="G55" s="9">
        <f t="shared" si="24"/>
        <v>1</v>
      </c>
      <c r="H55" s="9">
        <f t="shared" si="24"/>
        <v>0</v>
      </c>
      <c r="I55" s="9">
        <f t="shared" si="24"/>
        <v>0</v>
      </c>
      <c r="J55" s="9">
        <f t="shared" si="24"/>
        <v>1</v>
      </c>
      <c r="K55" s="9">
        <f t="shared" si="24"/>
        <v>1</v>
      </c>
      <c r="L55" s="9">
        <f t="shared" si="24"/>
        <v>0</v>
      </c>
      <c r="M55" s="93">
        <f>SUBTOTAL(9,C55:L55)</f>
        <v>6</v>
      </c>
      <c r="N55" s="9">
        <f t="shared" si="26"/>
        <v>0</v>
      </c>
      <c r="O55" s="9">
        <f t="shared" si="26"/>
        <v>1</v>
      </c>
      <c r="P55" s="9">
        <f t="shared" si="26"/>
        <v>0</v>
      </c>
      <c r="Q55" s="9">
        <f t="shared" si="26"/>
        <v>1</v>
      </c>
      <c r="R55" s="9">
        <f t="shared" si="26"/>
        <v>0</v>
      </c>
      <c r="S55" s="9">
        <f t="shared" si="26"/>
        <v>0</v>
      </c>
      <c r="T55" s="9">
        <f t="shared" si="26"/>
        <v>0</v>
      </c>
      <c r="U55" s="9">
        <f t="shared" si="26"/>
        <v>1</v>
      </c>
      <c r="V55" s="9">
        <f t="shared" si="26"/>
        <v>1</v>
      </c>
      <c r="W55" s="9">
        <f t="shared" si="26"/>
        <v>0</v>
      </c>
      <c r="X55" s="92">
        <f t="shared" si="27"/>
        <v>4</v>
      </c>
      <c r="Y55" s="9">
        <f t="shared" si="28"/>
        <v>1</v>
      </c>
      <c r="Z55" s="9">
        <f t="shared" si="28"/>
        <v>0</v>
      </c>
      <c r="AA55" s="9">
        <f t="shared" si="28"/>
        <v>0</v>
      </c>
      <c r="AB55" s="9">
        <f t="shared" si="28"/>
        <v>1</v>
      </c>
      <c r="AC55" s="9">
        <f t="shared" si="28"/>
        <v>1</v>
      </c>
      <c r="AD55" s="9">
        <f t="shared" si="28"/>
        <v>1</v>
      </c>
      <c r="AE55" s="9">
        <f t="shared" si="28"/>
        <v>0</v>
      </c>
      <c r="AF55" s="9">
        <f t="shared" si="28"/>
        <v>1</v>
      </c>
      <c r="AG55" s="9">
        <f t="shared" si="28"/>
        <v>1</v>
      </c>
      <c r="AH55" s="9">
        <f t="shared" si="28"/>
        <v>0</v>
      </c>
      <c r="AI55" s="93">
        <f t="shared" si="29"/>
        <v>6</v>
      </c>
      <c r="AJ55" s="9">
        <f t="shared" si="30"/>
        <v>1</v>
      </c>
      <c r="AK55" s="9">
        <f t="shared" si="30"/>
        <v>1</v>
      </c>
      <c r="AL55" s="9">
        <f t="shared" si="30"/>
        <v>0</v>
      </c>
      <c r="AM55" s="9">
        <f t="shared" si="30"/>
        <v>0</v>
      </c>
      <c r="AN55" s="9">
        <f t="shared" si="30"/>
        <v>1</v>
      </c>
      <c r="AO55" s="9">
        <f t="shared" si="30"/>
        <v>0</v>
      </c>
      <c r="AP55" s="9">
        <f t="shared" si="30"/>
        <v>0</v>
      </c>
      <c r="AQ55" s="9">
        <f t="shared" si="30"/>
        <v>1</v>
      </c>
      <c r="AR55" s="9">
        <f t="shared" si="30"/>
        <v>0</v>
      </c>
      <c r="AS55" s="9">
        <f t="shared" si="30"/>
        <v>0</v>
      </c>
      <c r="AT55" s="93">
        <f t="shared" si="31"/>
        <v>4</v>
      </c>
      <c r="AU55" s="9">
        <f t="shared" si="32"/>
        <v>1</v>
      </c>
      <c r="AV55" s="100">
        <f t="shared" si="32"/>
        <v>1</v>
      </c>
      <c r="AW55" s="100">
        <f t="shared" si="32"/>
        <v>0</v>
      </c>
      <c r="AX55" s="100">
        <f t="shared" si="32"/>
        <v>0</v>
      </c>
      <c r="AY55" s="9">
        <f t="shared" si="32"/>
        <v>1</v>
      </c>
      <c r="AZ55" s="9">
        <f t="shared" si="32"/>
        <v>1</v>
      </c>
      <c r="BA55" s="9">
        <f t="shared" si="32"/>
        <v>0</v>
      </c>
      <c r="BB55" s="9">
        <f t="shared" si="32"/>
        <v>1</v>
      </c>
      <c r="BC55" s="9">
        <f t="shared" si="32"/>
        <v>1</v>
      </c>
      <c r="BD55" s="9">
        <f t="shared" si="32"/>
        <v>0</v>
      </c>
      <c r="BE55" s="93">
        <f t="shared" si="33"/>
        <v>6</v>
      </c>
      <c r="BF55" s="9">
        <f t="shared" si="34"/>
        <v>0</v>
      </c>
      <c r="BG55" s="9">
        <f t="shared" si="34"/>
        <v>0</v>
      </c>
      <c r="BH55" s="9">
        <f t="shared" si="34"/>
        <v>0</v>
      </c>
      <c r="BI55" s="9">
        <f t="shared" si="34"/>
        <v>0</v>
      </c>
      <c r="BJ55" s="9">
        <f t="shared" si="34"/>
        <v>0</v>
      </c>
      <c r="BK55" s="9">
        <f t="shared" si="34"/>
        <v>0</v>
      </c>
      <c r="BL55" s="9">
        <f t="shared" si="34"/>
        <v>0</v>
      </c>
      <c r="BM55" s="9">
        <f t="shared" si="34"/>
        <v>0</v>
      </c>
      <c r="BN55" s="9">
        <f t="shared" si="34"/>
        <v>0</v>
      </c>
      <c r="BO55" s="9">
        <f t="shared" si="34"/>
        <v>0</v>
      </c>
      <c r="BP55" s="93">
        <f t="shared" si="35"/>
        <v>26</v>
      </c>
      <c r="BQ55" s="97">
        <f t="shared" si="36"/>
        <v>0</v>
      </c>
      <c r="BR55" s="78">
        <f t="shared" si="37"/>
        <v>26</v>
      </c>
    </row>
    <row r="56" spans="1:93" x14ac:dyDescent="0.3">
      <c r="A56" s="54" t="s">
        <v>196</v>
      </c>
      <c r="B56" s="54" t="s">
        <v>172</v>
      </c>
      <c r="C56" s="9">
        <f t="shared" si="23"/>
        <v>0</v>
      </c>
      <c r="D56" s="9">
        <f t="shared" si="23"/>
        <v>0</v>
      </c>
      <c r="F56" s="9">
        <f t="shared" si="24"/>
        <v>1</v>
      </c>
      <c r="G56" s="9">
        <f t="shared" si="24"/>
        <v>1</v>
      </c>
      <c r="H56" s="9">
        <f t="shared" si="24"/>
        <v>0</v>
      </c>
      <c r="I56" s="9">
        <f t="shared" si="24"/>
        <v>0</v>
      </c>
      <c r="J56" s="9">
        <f t="shared" si="24"/>
        <v>0</v>
      </c>
      <c r="K56" s="9">
        <f t="shared" si="24"/>
        <v>0</v>
      </c>
      <c r="L56" s="9">
        <f t="shared" si="24"/>
        <v>0</v>
      </c>
      <c r="M56" s="93">
        <f t="shared" si="25"/>
        <v>2</v>
      </c>
      <c r="N56" s="9">
        <f t="shared" si="26"/>
        <v>0</v>
      </c>
      <c r="O56" s="9">
        <f t="shared" si="26"/>
        <v>1</v>
      </c>
      <c r="P56" s="9">
        <f t="shared" si="26"/>
        <v>0</v>
      </c>
      <c r="Q56" s="9">
        <f t="shared" si="26"/>
        <v>0</v>
      </c>
      <c r="R56" s="9">
        <f t="shared" si="26"/>
        <v>1</v>
      </c>
      <c r="S56" s="9">
        <f t="shared" si="26"/>
        <v>1</v>
      </c>
      <c r="T56" s="9">
        <f t="shared" si="26"/>
        <v>0</v>
      </c>
      <c r="U56" s="9">
        <f t="shared" si="26"/>
        <v>0</v>
      </c>
      <c r="V56" s="9">
        <f t="shared" si="26"/>
        <v>1</v>
      </c>
      <c r="W56" s="9">
        <f t="shared" si="26"/>
        <v>0</v>
      </c>
      <c r="X56" s="92">
        <f t="shared" si="27"/>
        <v>4</v>
      </c>
      <c r="Y56" s="9">
        <f t="shared" si="28"/>
        <v>0</v>
      </c>
      <c r="Z56" s="9">
        <f t="shared" si="28"/>
        <v>0</v>
      </c>
      <c r="AA56" s="9">
        <f t="shared" si="28"/>
        <v>0</v>
      </c>
      <c r="AB56" s="9">
        <f t="shared" si="28"/>
        <v>0</v>
      </c>
      <c r="AC56" s="9">
        <f t="shared" si="28"/>
        <v>0</v>
      </c>
      <c r="AD56" s="9">
        <f t="shared" si="28"/>
        <v>0</v>
      </c>
      <c r="AE56" s="9">
        <f t="shared" si="28"/>
        <v>0</v>
      </c>
      <c r="AF56" s="9">
        <f t="shared" si="28"/>
        <v>0</v>
      </c>
      <c r="AG56" s="9">
        <f t="shared" si="28"/>
        <v>0</v>
      </c>
      <c r="AH56" s="9">
        <f t="shared" si="28"/>
        <v>0</v>
      </c>
      <c r="AI56" s="93">
        <f t="shared" si="29"/>
        <v>0</v>
      </c>
      <c r="AJ56" s="9">
        <f t="shared" si="30"/>
        <v>0</v>
      </c>
      <c r="AK56" s="9">
        <f t="shared" si="30"/>
        <v>0</v>
      </c>
      <c r="AL56" s="9">
        <f t="shared" si="30"/>
        <v>0</v>
      </c>
      <c r="AM56" s="9">
        <f t="shared" si="30"/>
        <v>1</v>
      </c>
      <c r="AN56" s="9">
        <f t="shared" si="30"/>
        <v>1</v>
      </c>
      <c r="AO56" s="9">
        <f t="shared" si="30"/>
        <v>0</v>
      </c>
      <c r="AP56" s="9">
        <f t="shared" si="30"/>
        <v>0</v>
      </c>
      <c r="AQ56" s="9">
        <f t="shared" si="30"/>
        <v>0</v>
      </c>
      <c r="AR56" s="9">
        <f t="shared" si="30"/>
        <v>0</v>
      </c>
      <c r="AS56" s="9">
        <f t="shared" si="30"/>
        <v>0</v>
      </c>
      <c r="AT56" s="93">
        <f t="shared" si="31"/>
        <v>2</v>
      </c>
      <c r="AU56" s="9">
        <f t="shared" si="32"/>
        <v>0</v>
      </c>
      <c r="AV56" s="9">
        <f t="shared" si="32"/>
        <v>0</v>
      </c>
      <c r="AW56" s="9">
        <f t="shared" si="32"/>
        <v>0</v>
      </c>
      <c r="AX56" s="9">
        <f t="shared" si="32"/>
        <v>0</v>
      </c>
      <c r="AY56" s="9">
        <f t="shared" si="32"/>
        <v>0</v>
      </c>
      <c r="AZ56" s="9">
        <f t="shared" si="32"/>
        <v>0</v>
      </c>
      <c r="BA56" s="9">
        <f t="shared" si="32"/>
        <v>0</v>
      </c>
      <c r="BB56" s="9">
        <f t="shared" si="32"/>
        <v>1</v>
      </c>
      <c r="BC56" s="9">
        <f t="shared" si="32"/>
        <v>1</v>
      </c>
      <c r="BD56" s="9">
        <f t="shared" si="32"/>
        <v>0</v>
      </c>
      <c r="BE56" s="93">
        <f t="shared" si="33"/>
        <v>2</v>
      </c>
      <c r="BF56" s="9">
        <f t="shared" si="34"/>
        <v>0</v>
      </c>
      <c r="BG56" s="9">
        <f t="shared" si="34"/>
        <v>0</v>
      </c>
      <c r="BH56" s="9">
        <f t="shared" si="34"/>
        <v>0</v>
      </c>
      <c r="BI56" s="9">
        <f t="shared" si="34"/>
        <v>0</v>
      </c>
      <c r="BJ56" s="9">
        <f t="shared" si="34"/>
        <v>0</v>
      </c>
      <c r="BK56" s="9">
        <f t="shared" si="34"/>
        <v>0</v>
      </c>
      <c r="BL56" s="9">
        <f t="shared" si="34"/>
        <v>0</v>
      </c>
      <c r="BM56" s="9">
        <f t="shared" si="34"/>
        <v>0</v>
      </c>
      <c r="BN56" s="9">
        <f t="shared" si="34"/>
        <v>0</v>
      </c>
      <c r="BO56" s="9">
        <f t="shared" si="34"/>
        <v>0</v>
      </c>
      <c r="BP56" s="93">
        <f t="shared" si="35"/>
        <v>10</v>
      </c>
      <c r="BQ56" s="97">
        <f t="shared" si="36"/>
        <v>0</v>
      </c>
      <c r="BR56" s="78">
        <f t="shared" si="37"/>
        <v>10</v>
      </c>
    </row>
    <row r="57" spans="1:93" x14ac:dyDescent="0.3">
      <c r="A57" s="54" t="s">
        <v>17</v>
      </c>
      <c r="B57" s="19" t="s">
        <v>90</v>
      </c>
      <c r="C57" s="9">
        <f t="shared" si="23"/>
        <v>1</v>
      </c>
      <c r="D57" s="9">
        <f t="shared" si="23"/>
        <v>1</v>
      </c>
      <c r="F57" s="9">
        <f t="shared" ref="F57:H82" si="38">COUNTIF(F$3:F$47,$B57)</f>
        <v>0</v>
      </c>
      <c r="G57" s="9">
        <f t="shared" si="38"/>
        <v>1</v>
      </c>
      <c r="H57" s="9">
        <f t="shared" si="38"/>
        <v>1</v>
      </c>
      <c r="J57" s="9">
        <f t="shared" ref="J57:L82" si="39">COUNTIF(J$3:J$47,$B57)</f>
        <v>0</v>
      </c>
      <c r="K57" s="9">
        <f t="shared" si="39"/>
        <v>1</v>
      </c>
      <c r="L57" s="9">
        <f t="shared" si="39"/>
        <v>1</v>
      </c>
      <c r="M57" s="93">
        <f t="shared" si="25"/>
        <v>6</v>
      </c>
      <c r="N57" s="9">
        <f t="shared" si="26"/>
        <v>1</v>
      </c>
      <c r="O57" s="9">
        <f t="shared" si="26"/>
        <v>0</v>
      </c>
      <c r="P57" s="9">
        <f t="shared" si="26"/>
        <v>0</v>
      </c>
      <c r="Q57" s="9">
        <f t="shared" si="26"/>
        <v>1</v>
      </c>
      <c r="R57" s="9">
        <f t="shared" si="26"/>
        <v>1</v>
      </c>
      <c r="S57" s="9">
        <f t="shared" si="26"/>
        <v>1</v>
      </c>
      <c r="T57" s="9">
        <f t="shared" si="26"/>
        <v>0</v>
      </c>
      <c r="U57" s="9">
        <f t="shared" si="26"/>
        <v>0</v>
      </c>
      <c r="V57" s="9">
        <f t="shared" si="26"/>
        <v>1</v>
      </c>
      <c r="W57" s="9">
        <f t="shared" si="26"/>
        <v>1</v>
      </c>
      <c r="X57" s="92">
        <f t="shared" si="27"/>
        <v>6</v>
      </c>
      <c r="Y57" s="9">
        <f t="shared" si="28"/>
        <v>1</v>
      </c>
      <c r="Z57" s="9">
        <f t="shared" si="28"/>
        <v>1</v>
      </c>
      <c r="AA57" s="9">
        <f t="shared" si="28"/>
        <v>0</v>
      </c>
      <c r="AB57" s="9">
        <f t="shared" si="28"/>
        <v>1</v>
      </c>
      <c r="AC57" s="9">
        <f t="shared" si="28"/>
        <v>1</v>
      </c>
      <c r="AD57" s="9">
        <f t="shared" si="28"/>
        <v>1</v>
      </c>
      <c r="AE57" s="9">
        <f t="shared" si="28"/>
        <v>0</v>
      </c>
      <c r="AF57" s="9">
        <f t="shared" si="28"/>
        <v>1</v>
      </c>
      <c r="AG57" s="9">
        <f t="shared" si="28"/>
        <v>0</v>
      </c>
      <c r="AH57" s="9">
        <f t="shared" si="28"/>
        <v>0</v>
      </c>
      <c r="AI57" s="93">
        <f t="shared" si="29"/>
        <v>6</v>
      </c>
      <c r="AJ57" s="9">
        <f t="shared" si="30"/>
        <v>1</v>
      </c>
      <c r="AK57" s="9">
        <f t="shared" si="30"/>
        <v>1</v>
      </c>
      <c r="AL57" s="9">
        <f t="shared" si="30"/>
        <v>0</v>
      </c>
      <c r="AM57" s="9">
        <f t="shared" si="30"/>
        <v>1</v>
      </c>
      <c r="AN57" s="9">
        <f t="shared" si="30"/>
        <v>0</v>
      </c>
      <c r="AO57" s="9">
        <f t="shared" si="30"/>
        <v>1</v>
      </c>
      <c r="AP57" s="9">
        <f t="shared" si="30"/>
        <v>0</v>
      </c>
      <c r="AQ57" s="9">
        <f t="shared" si="30"/>
        <v>0</v>
      </c>
      <c r="AR57" s="9">
        <f t="shared" si="30"/>
        <v>0</v>
      </c>
      <c r="AS57" s="9">
        <f t="shared" si="30"/>
        <v>1</v>
      </c>
      <c r="AT57" s="93">
        <f t="shared" si="31"/>
        <v>5</v>
      </c>
      <c r="AU57" s="9">
        <f t="shared" si="32"/>
        <v>1</v>
      </c>
      <c r="AV57" s="9">
        <f t="shared" si="32"/>
        <v>1</v>
      </c>
      <c r="AW57" s="9">
        <f t="shared" si="32"/>
        <v>0</v>
      </c>
      <c r="AX57" s="9">
        <f t="shared" si="32"/>
        <v>0</v>
      </c>
      <c r="AY57" s="9">
        <f t="shared" si="32"/>
        <v>0</v>
      </c>
      <c r="AZ57" s="9">
        <f t="shared" si="32"/>
        <v>0</v>
      </c>
      <c r="BA57" s="9">
        <f t="shared" si="32"/>
        <v>0</v>
      </c>
      <c r="BB57" s="9">
        <f t="shared" si="32"/>
        <v>1</v>
      </c>
      <c r="BC57" s="9">
        <f t="shared" si="32"/>
        <v>1</v>
      </c>
      <c r="BD57" s="9">
        <f t="shared" si="32"/>
        <v>1</v>
      </c>
      <c r="BE57" s="93">
        <f t="shared" si="33"/>
        <v>5</v>
      </c>
      <c r="BF57" s="9">
        <f t="shared" si="34"/>
        <v>0</v>
      </c>
      <c r="BG57" s="9">
        <f t="shared" si="34"/>
        <v>0</v>
      </c>
      <c r="BH57" s="9">
        <f t="shared" si="34"/>
        <v>0</v>
      </c>
      <c r="BI57" s="9">
        <f t="shared" si="34"/>
        <v>0</v>
      </c>
      <c r="BJ57" s="9">
        <f t="shared" si="34"/>
        <v>0</v>
      </c>
      <c r="BK57" s="9">
        <f t="shared" si="34"/>
        <v>0</v>
      </c>
      <c r="BL57" s="9">
        <f t="shared" si="34"/>
        <v>0</v>
      </c>
      <c r="BM57" s="9">
        <f t="shared" si="34"/>
        <v>0</v>
      </c>
      <c r="BN57" s="9">
        <f t="shared" si="34"/>
        <v>0</v>
      </c>
      <c r="BO57" s="9">
        <f t="shared" si="34"/>
        <v>0</v>
      </c>
      <c r="BP57" s="93">
        <f t="shared" si="35"/>
        <v>28</v>
      </c>
      <c r="BQ57" s="97">
        <f t="shared" si="36"/>
        <v>0</v>
      </c>
      <c r="BR57" s="78">
        <f t="shared" si="37"/>
        <v>28</v>
      </c>
    </row>
    <row r="58" spans="1:93" x14ac:dyDescent="0.3">
      <c r="A58" s="70" t="s">
        <v>6</v>
      </c>
      <c r="B58" s="13" t="s">
        <v>173</v>
      </c>
      <c r="C58" s="9">
        <f t="shared" si="23"/>
        <v>0</v>
      </c>
      <c r="D58" s="9">
        <f t="shared" si="23"/>
        <v>0</v>
      </c>
      <c r="F58" s="9">
        <f t="shared" si="38"/>
        <v>1</v>
      </c>
      <c r="G58" s="9">
        <f t="shared" si="38"/>
        <v>1</v>
      </c>
      <c r="H58" s="9">
        <f t="shared" si="38"/>
        <v>0</v>
      </c>
      <c r="I58" s="9">
        <f>COUNTIF(I$3:I$47,$B58)</f>
        <v>0</v>
      </c>
      <c r="J58" s="9">
        <f t="shared" si="39"/>
        <v>0</v>
      </c>
      <c r="K58" s="9">
        <f t="shared" si="39"/>
        <v>0</v>
      </c>
      <c r="L58" s="9">
        <f t="shared" si="39"/>
        <v>0</v>
      </c>
      <c r="M58" s="93">
        <f t="shared" si="25"/>
        <v>2</v>
      </c>
      <c r="N58" s="9">
        <f t="shared" si="26"/>
        <v>0</v>
      </c>
      <c r="O58" s="9">
        <f t="shared" si="26"/>
        <v>0</v>
      </c>
      <c r="P58" s="9">
        <f t="shared" si="26"/>
        <v>0</v>
      </c>
      <c r="Q58" s="9">
        <f t="shared" si="26"/>
        <v>1</v>
      </c>
      <c r="R58" s="9">
        <f t="shared" si="26"/>
        <v>0</v>
      </c>
      <c r="S58" s="9">
        <f t="shared" si="26"/>
        <v>1</v>
      </c>
      <c r="T58" s="9">
        <f t="shared" si="26"/>
        <v>0</v>
      </c>
      <c r="U58" s="9">
        <f t="shared" si="26"/>
        <v>0</v>
      </c>
      <c r="V58" s="9">
        <f t="shared" si="26"/>
        <v>1</v>
      </c>
      <c r="W58" s="9">
        <f t="shared" si="26"/>
        <v>1</v>
      </c>
      <c r="X58" s="92">
        <f t="shared" si="27"/>
        <v>4</v>
      </c>
      <c r="Y58" s="9">
        <f t="shared" si="28"/>
        <v>0</v>
      </c>
      <c r="Z58" s="9">
        <f t="shared" si="28"/>
        <v>0</v>
      </c>
      <c r="AA58" s="9">
        <f t="shared" si="28"/>
        <v>0</v>
      </c>
      <c r="AB58" s="9">
        <f t="shared" si="28"/>
        <v>0</v>
      </c>
      <c r="AC58" s="9">
        <f t="shared" si="28"/>
        <v>0</v>
      </c>
      <c r="AD58" s="9">
        <f t="shared" si="28"/>
        <v>0</v>
      </c>
      <c r="AE58" s="9">
        <f t="shared" si="28"/>
        <v>0</v>
      </c>
      <c r="AF58" s="9">
        <f t="shared" si="28"/>
        <v>1</v>
      </c>
      <c r="AG58" s="9">
        <f t="shared" si="28"/>
        <v>1</v>
      </c>
      <c r="AH58" s="9">
        <f t="shared" si="28"/>
        <v>0</v>
      </c>
      <c r="AI58" s="93">
        <f t="shared" si="29"/>
        <v>2</v>
      </c>
      <c r="AJ58" s="9">
        <f t="shared" si="30"/>
        <v>0</v>
      </c>
      <c r="AK58" s="9">
        <f t="shared" si="30"/>
        <v>0</v>
      </c>
      <c r="AL58" s="9">
        <f t="shared" si="30"/>
        <v>0</v>
      </c>
      <c r="AM58" s="9">
        <f t="shared" si="30"/>
        <v>0</v>
      </c>
      <c r="AN58" s="9">
        <f t="shared" si="30"/>
        <v>0</v>
      </c>
      <c r="AO58" s="9">
        <f t="shared" si="30"/>
        <v>0</v>
      </c>
      <c r="AP58" s="9">
        <f t="shared" si="30"/>
        <v>0</v>
      </c>
      <c r="AQ58" s="9">
        <f t="shared" si="30"/>
        <v>1</v>
      </c>
      <c r="AR58" s="9">
        <f t="shared" si="30"/>
        <v>1</v>
      </c>
      <c r="AS58" s="9">
        <f t="shared" si="30"/>
        <v>0</v>
      </c>
      <c r="AT58" s="93">
        <f t="shared" si="31"/>
        <v>2</v>
      </c>
      <c r="AU58" s="9">
        <f t="shared" si="32"/>
        <v>1</v>
      </c>
      <c r="AV58" s="9">
        <f t="shared" si="32"/>
        <v>0</v>
      </c>
      <c r="AW58" s="9">
        <f t="shared" si="32"/>
        <v>0</v>
      </c>
      <c r="AX58" s="9">
        <f t="shared" si="32"/>
        <v>0</v>
      </c>
      <c r="AY58" s="9">
        <f t="shared" si="32"/>
        <v>1</v>
      </c>
      <c r="AZ58" s="9">
        <f t="shared" si="32"/>
        <v>0</v>
      </c>
      <c r="BA58" s="9">
        <f t="shared" si="32"/>
        <v>0</v>
      </c>
      <c r="BB58" s="9">
        <f t="shared" si="32"/>
        <v>0</v>
      </c>
      <c r="BC58" s="9">
        <f t="shared" si="32"/>
        <v>0</v>
      </c>
      <c r="BD58" s="9">
        <f t="shared" si="32"/>
        <v>0</v>
      </c>
      <c r="BE58" s="93">
        <f t="shared" si="33"/>
        <v>2</v>
      </c>
      <c r="BF58" s="9">
        <f t="shared" si="34"/>
        <v>0</v>
      </c>
      <c r="BG58" s="9">
        <f t="shared" si="34"/>
        <v>0</v>
      </c>
      <c r="BH58" s="9">
        <f t="shared" si="34"/>
        <v>0</v>
      </c>
      <c r="BI58" s="9">
        <f t="shared" si="34"/>
        <v>0</v>
      </c>
      <c r="BJ58" s="9">
        <f t="shared" si="34"/>
        <v>0</v>
      </c>
      <c r="BK58" s="9">
        <f t="shared" si="34"/>
        <v>0</v>
      </c>
      <c r="BL58" s="9">
        <f t="shared" si="34"/>
        <v>0</v>
      </c>
      <c r="BM58" s="9">
        <f t="shared" si="34"/>
        <v>0</v>
      </c>
      <c r="BN58" s="9">
        <f t="shared" si="34"/>
        <v>0</v>
      </c>
      <c r="BO58" s="9">
        <f t="shared" si="34"/>
        <v>0</v>
      </c>
      <c r="BP58" s="93">
        <f t="shared" si="35"/>
        <v>12</v>
      </c>
      <c r="BQ58" s="97">
        <f t="shared" si="36"/>
        <v>0</v>
      </c>
      <c r="BR58" s="78">
        <f t="shared" si="37"/>
        <v>12</v>
      </c>
    </row>
    <row r="59" spans="1:93" x14ac:dyDescent="0.3">
      <c r="A59" s="54" t="s">
        <v>131</v>
      </c>
      <c r="B59" s="19" t="s">
        <v>104</v>
      </c>
      <c r="C59" s="9">
        <f t="shared" si="23"/>
        <v>0</v>
      </c>
      <c r="D59" s="9">
        <f t="shared" si="23"/>
        <v>0</v>
      </c>
      <c r="F59" s="9">
        <f t="shared" si="38"/>
        <v>0</v>
      </c>
      <c r="G59" s="9">
        <f t="shared" si="38"/>
        <v>1</v>
      </c>
      <c r="H59" s="9">
        <f t="shared" si="38"/>
        <v>0</v>
      </c>
      <c r="I59" s="9">
        <f>COUNTIF(I$3:I$47,$B59)</f>
        <v>0</v>
      </c>
      <c r="J59" s="9">
        <f t="shared" si="39"/>
        <v>1</v>
      </c>
      <c r="K59" s="9">
        <f t="shared" si="39"/>
        <v>0</v>
      </c>
      <c r="L59" s="9">
        <f t="shared" si="39"/>
        <v>0</v>
      </c>
      <c r="M59" s="93">
        <f t="shared" si="25"/>
        <v>2</v>
      </c>
      <c r="N59" s="9">
        <f t="shared" si="26"/>
        <v>0</v>
      </c>
      <c r="O59" s="9">
        <f t="shared" si="26"/>
        <v>0</v>
      </c>
      <c r="P59" s="9">
        <f t="shared" si="26"/>
        <v>0</v>
      </c>
      <c r="Q59" s="9">
        <f t="shared" si="26"/>
        <v>0</v>
      </c>
      <c r="R59" s="9">
        <f t="shared" si="26"/>
        <v>0</v>
      </c>
      <c r="S59" s="9">
        <f t="shared" si="26"/>
        <v>1</v>
      </c>
      <c r="T59" s="9">
        <f t="shared" si="26"/>
        <v>0</v>
      </c>
      <c r="U59" s="9">
        <f t="shared" si="26"/>
        <v>1</v>
      </c>
      <c r="V59" s="9">
        <f t="shared" si="26"/>
        <v>0</v>
      </c>
      <c r="W59" s="9">
        <f t="shared" si="26"/>
        <v>0</v>
      </c>
      <c r="X59" s="92">
        <f t="shared" si="27"/>
        <v>2</v>
      </c>
      <c r="Y59" s="9">
        <f t="shared" si="28"/>
        <v>0</v>
      </c>
      <c r="Z59" s="9">
        <f t="shared" si="28"/>
        <v>0</v>
      </c>
      <c r="AA59" s="9">
        <f t="shared" si="28"/>
        <v>0</v>
      </c>
      <c r="AB59" s="9">
        <f t="shared" si="28"/>
        <v>0</v>
      </c>
      <c r="AC59" s="9">
        <f t="shared" si="28"/>
        <v>0</v>
      </c>
      <c r="AD59" s="9">
        <f t="shared" si="28"/>
        <v>0</v>
      </c>
      <c r="AE59" s="9">
        <f t="shared" si="28"/>
        <v>0</v>
      </c>
      <c r="AF59" s="9">
        <f t="shared" si="28"/>
        <v>1</v>
      </c>
      <c r="AG59" s="9">
        <f t="shared" si="28"/>
        <v>0</v>
      </c>
      <c r="AH59" s="9">
        <f t="shared" si="28"/>
        <v>1</v>
      </c>
      <c r="AI59" s="93">
        <f t="shared" si="29"/>
        <v>2</v>
      </c>
      <c r="AJ59" s="9">
        <f t="shared" si="30"/>
        <v>0</v>
      </c>
      <c r="AK59" s="9">
        <f t="shared" si="30"/>
        <v>0</v>
      </c>
      <c r="AL59" s="9">
        <f t="shared" si="30"/>
        <v>0</v>
      </c>
      <c r="AM59" s="9">
        <f t="shared" si="30"/>
        <v>0</v>
      </c>
      <c r="AN59" s="9">
        <f t="shared" si="30"/>
        <v>1</v>
      </c>
      <c r="AO59" s="9">
        <f t="shared" si="30"/>
        <v>1</v>
      </c>
      <c r="AP59" s="9">
        <f t="shared" si="30"/>
        <v>0</v>
      </c>
      <c r="AQ59" s="9">
        <f t="shared" si="30"/>
        <v>0</v>
      </c>
      <c r="AR59" s="9">
        <f t="shared" si="30"/>
        <v>0</v>
      </c>
      <c r="AS59" s="9">
        <f t="shared" si="30"/>
        <v>0</v>
      </c>
      <c r="AT59" s="93">
        <f t="shared" si="31"/>
        <v>2</v>
      </c>
      <c r="AU59" s="9">
        <f t="shared" si="32"/>
        <v>0</v>
      </c>
      <c r="AV59" s="9">
        <f t="shared" si="32"/>
        <v>1</v>
      </c>
      <c r="AW59" s="9">
        <f t="shared" si="32"/>
        <v>0</v>
      </c>
      <c r="AX59" s="9">
        <f t="shared" si="32"/>
        <v>0</v>
      </c>
      <c r="AY59" s="9">
        <f t="shared" si="32"/>
        <v>0</v>
      </c>
      <c r="AZ59" s="9">
        <f t="shared" si="32"/>
        <v>0</v>
      </c>
      <c r="BA59" s="9">
        <f t="shared" si="32"/>
        <v>0</v>
      </c>
      <c r="BB59" s="9">
        <f t="shared" si="32"/>
        <v>1</v>
      </c>
      <c r="BC59" s="9">
        <f t="shared" si="32"/>
        <v>1</v>
      </c>
      <c r="BD59" s="9">
        <f t="shared" si="32"/>
        <v>0</v>
      </c>
      <c r="BE59" s="93">
        <f t="shared" si="33"/>
        <v>3</v>
      </c>
      <c r="BF59" s="9">
        <f t="shared" si="34"/>
        <v>0</v>
      </c>
      <c r="BG59" s="9">
        <f t="shared" si="34"/>
        <v>0</v>
      </c>
      <c r="BH59" s="9">
        <f t="shared" si="34"/>
        <v>0</v>
      </c>
      <c r="BI59" s="9">
        <f t="shared" si="34"/>
        <v>0</v>
      </c>
      <c r="BJ59" s="9">
        <f t="shared" si="34"/>
        <v>0</v>
      </c>
      <c r="BK59" s="9">
        <f t="shared" si="34"/>
        <v>0</v>
      </c>
      <c r="BL59" s="9">
        <f t="shared" si="34"/>
        <v>0</v>
      </c>
      <c r="BM59" s="9">
        <f t="shared" si="34"/>
        <v>0</v>
      </c>
      <c r="BN59" s="9">
        <f t="shared" si="34"/>
        <v>0</v>
      </c>
      <c r="BO59" s="9">
        <f t="shared" si="34"/>
        <v>0</v>
      </c>
      <c r="BP59" s="93">
        <f t="shared" si="35"/>
        <v>11</v>
      </c>
      <c r="BQ59" s="97">
        <f t="shared" si="36"/>
        <v>0</v>
      </c>
      <c r="BR59" s="78">
        <f t="shared" si="37"/>
        <v>11</v>
      </c>
    </row>
    <row r="60" spans="1:93" x14ac:dyDescent="0.3">
      <c r="A60" s="54" t="s">
        <v>22</v>
      </c>
      <c r="B60" s="19" t="s">
        <v>80</v>
      </c>
      <c r="C60" s="9">
        <f t="shared" si="23"/>
        <v>1</v>
      </c>
      <c r="D60" s="9">
        <f t="shared" si="23"/>
        <v>1</v>
      </c>
      <c r="F60" s="9">
        <f t="shared" si="38"/>
        <v>1</v>
      </c>
      <c r="G60" s="9">
        <f t="shared" si="38"/>
        <v>0</v>
      </c>
      <c r="H60" s="9">
        <f t="shared" si="38"/>
        <v>0</v>
      </c>
      <c r="J60" s="9">
        <f t="shared" si="39"/>
        <v>0</v>
      </c>
      <c r="K60" s="9">
        <f t="shared" si="39"/>
        <v>1</v>
      </c>
      <c r="L60" s="9">
        <f t="shared" si="39"/>
        <v>0</v>
      </c>
      <c r="M60" s="93">
        <f t="shared" si="25"/>
        <v>4</v>
      </c>
      <c r="N60" s="9">
        <f t="shared" si="26"/>
        <v>1</v>
      </c>
      <c r="O60" s="9">
        <f t="shared" si="26"/>
        <v>0</v>
      </c>
      <c r="P60" s="9">
        <f t="shared" si="26"/>
        <v>0</v>
      </c>
      <c r="Q60" s="9">
        <f t="shared" si="26"/>
        <v>0</v>
      </c>
      <c r="R60" s="9">
        <f t="shared" si="26"/>
        <v>0</v>
      </c>
      <c r="S60" s="9">
        <f t="shared" si="26"/>
        <v>1</v>
      </c>
      <c r="T60" s="9">
        <f t="shared" si="26"/>
        <v>0</v>
      </c>
      <c r="U60" s="9">
        <f t="shared" si="26"/>
        <v>1</v>
      </c>
      <c r="V60" s="9">
        <f t="shared" si="26"/>
        <v>0</v>
      </c>
      <c r="W60" s="9">
        <f t="shared" si="26"/>
        <v>0</v>
      </c>
      <c r="X60" s="92">
        <f t="shared" si="27"/>
        <v>3</v>
      </c>
      <c r="Y60" s="9">
        <f t="shared" ref="Y60:AD69" si="40">COUNTIF(Y$3:Y$47,$B60)</f>
        <v>1</v>
      </c>
      <c r="Z60" s="9">
        <f t="shared" si="40"/>
        <v>1</v>
      </c>
      <c r="AA60" s="9">
        <f t="shared" si="40"/>
        <v>0</v>
      </c>
      <c r="AB60" s="9">
        <f t="shared" si="40"/>
        <v>1</v>
      </c>
      <c r="AC60" s="9">
        <f t="shared" si="40"/>
        <v>0</v>
      </c>
      <c r="AD60" s="9">
        <f t="shared" si="40"/>
        <v>0</v>
      </c>
      <c r="AF60" s="9">
        <f t="shared" ref="AF60:AH82" si="41">COUNTIF(AF$3:AF$47,$B60)</f>
        <v>1</v>
      </c>
      <c r="AG60" s="9">
        <f t="shared" si="41"/>
        <v>1</v>
      </c>
      <c r="AH60" s="9">
        <f t="shared" si="41"/>
        <v>0</v>
      </c>
      <c r="AI60" s="93">
        <f t="shared" si="29"/>
        <v>5</v>
      </c>
      <c r="AJ60" s="9">
        <f t="shared" si="30"/>
        <v>0</v>
      </c>
      <c r="AK60" s="9">
        <f t="shared" si="30"/>
        <v>1</v>
      </c>
      <c r="AL60" s="9">
        <f t="shared" si="30"/>
        <v>0</v>
      </c>
      <c r="AM60" s="9">
        <f t="shared" si="30"/>
        <v>1</v>
      </c>
      <c r="AN60" s="9">
        <f t="shared" si="30"/>
        <v>0</v>
      </c>
      <c r="AO60" s="9">
        <f t="shared" si="30"/>
        <v>1</v>
      </c>
      <c r="AP60" s="9">
        <f t="shared" si="30"/>
        <v>0</v>
      </c>
      <c r="AQ60" s="9">
        <f t="shared" si="30"/>
        <v>1</v>
      </c>
      <c r="AR60" s="9">
        <f t="shared" si="30"/>
        <v>0</v>
      </c>
      <c r="AS60" s="9">
        <f t="shared" si="30"/>
        <v>0</v>
      </c>
      <c r="AT60" s="93">
        <f t="shared" si="31"/>
        <v>4</v>
      </c>
      <c r="AU60" s="9">
        <f t="shared" si="32"/>
        <v>0</v>
      </c>
      <c r="AV60" s="9">
        <f t="shared" si="32"/>
        <v>0</v>
      </c>
      <c r="AW60" s="9">
        <f t="shared" si="32"/>
        <v>0</v>
      </c>
      <c r="AX60" s="9">
        <f t="shared" si="32"/>
        <v>0</v>
      </c>
      <c r="AY60" s="9">
        <f t="shared" si="32"/>
        <v>0</v>
      </c>
      <c r="AZ60" s="9">
        <f t="shared" si="32"/>
        <v>0</v>
      </c>
      <c r="BA60" s="9">
        <f t="shared" si="32"/>
        <v>0</v>
      </c>
      <c r="BB60" s="9">
        <f t="shared" si="32"/>
        <v>0</v>
      </c>
      <c r="BC60" s="9">
        <f t="shared" si="32"/>
        <v>0</v>
      </c>
      <c r="BD60" s="9">
        <f t="shared" si="32"/>
        <v>0</v>
      </c>
      <c r="BE60" s="93">
        <f t="shared" si="33"/>
        <v>0</v>
      </c>
      <c r="BF60" s="9">
        <f t="shared" si="34"/>
        <v>0</v>
      </c>
      <c r="BG60" s="9">
        <f t="shared" si="34"/>
        <v>1</v>
      </c>
      <c r="BH60" s="9">
        <f t="shared" si="34"/>
        <v>0</v>
      </c>
      <c r="BI60" s="9">
        <f t="shared" si="34"/>
        <v>0</v>
      </c>
      <c r="BJ60" s="9">
        <f t="shared" si="34"/>
        <v>0</v>
      </c>
      <c r="BK60" s="9">
        <f t="shared" si="34"/>
        <v>0</v>
      </c>
      <c r="BL60" s="9">
        <f t="shared" si="34"/>
        <v>0</v>
      </c>
      <c r="BM60" s="9">
        <f t="shared" si="34"/>
        <v>0</v>
      </c>
      <c r="BN60" s="9">
        <f t="shared" si="34"/>
        <v>0</v>
      </c>
      <c r="BO60" s="9">
        <f t="shared" si="34"/>
        <v>0</v>
      </c>
      <c r="BP60" s="93">
        <f t="shared" si="35"/>
        <v>16</v>
      </c>
      <c r="BQ60" s="97">
        <f t="shared" si="36"/>
        <v>1</v>
      </c>
      <c r="BR60" s="78">
        <f t="shared" si="37"/>
        <v>17</v>
      </c>
    </row>
    <row r="61" spans="1:93" x14ac:dyDescent="0.3">
      <c r="A61" s="54" t="s">
        <v>19</v>
      </c>
      <c r="B61" s="19" t="s">
        <v>79</v>
      </c>
      <c r="C61" s="9">
        <f t="shared" si="23"/>
        <v>1</v>
      </c>
      <c r="D61" s="9">
        <f t="shared" si="23"/>
        <v>1</v>
      </c>
      <c r="F61" s="9">
        <f t="shared" si="38"/>
        <v>0</v>
      </c>
      <c r="G61" s="9">
        <f t="shared" si="38"/>
        <v>0</v>
      </c>
      <c r="H61" s="9">
        <f t="shared" si="38"/>
        <v>0</v>
      </c>
      <c r="I61" s="9">
        <f>COUNTIF(I$3:I$47,$B61)</f>
        <v>0</v>
      </c>
      <c r="J61" s="9">
        <f t="shared" si="39"/>
        <v>0</v>
      </c>
      <c r="K61" s="9">
        <f t="shared" si="39"/>
        <v>1</v>
      </c>
      <c r="L61" s="9">
        <f t="shared" si="39"/>
        <v>0</v>
      </c>
      <c r="M61" s="93">
        <f t="shared" si="25"/>
        <v>3</v>
      </c>
      <c r="N61" s="9">
        <f t="shared" ref="N61:W70" si="42">COUNTIF(N$3:N$47,$B61)</f>
        <v>0</v>
      </c>
      <c r="O61" s="9">
        <f t="shared" si="42"/>
        <v>1</v>
      </c>
      <c r="P61" s="9">
        <f t="shared" si="42"/>
        <v>0</v>
      </c>
      <c r="Q61" s="9">
        <f t="shared" si="42"/>
        <v>1</v>
      </c>
      <c r="R61" s="9">
        <f t="shared" si="42"/>
        <v>1</v>
      </c>
      <c r="S61" s="9">
        <f t="shared" si="42"/>
        <v>0</v>
      </c>
      <c r="T61" s="9">
        <f t="shared" si="42"/>
        <v>0</v>
      </c>
      <c r="U61" s="9">
        <f t="shared" si="42"/>
        <v>0</v>
      </c>
      <c r="V61" s="9">
        <f t="shared" si="42"/>
        <v>0</v>
      </c>
      <c r="W61" s="9">
        <f t="shared" si="42"/>
        <v>1</v>
      </c>
      <c r="X61" s="92">
        <f t="shared" si="27"/>
        <v>4</v>
      </c>
      <c r="Y61" s="9">
        <f t="shared" si="40"/>
        <v>0</v>
      </c>
      <c r="Z61" s="9">
        <f t="shared" si="40"/>
        <v>0</v>
      </c>
      <c r="AA61" s="9">
        <f t="shared" si="40"/>
        <v>0</v>
      </c>
      <c r="AB61" s="9">
        <f t="shared" si="40"/>
        <v>1</v>
      </c>
      <c r="AC61" s="9">
        <f t="shared" si="40"/>
        <v>0</v>
      </c>
      <c r="AD61" s="9">
        <f t="shared" si="40"/>
        <v>0</v>
      </c>
      <c r="AE61" s="9">
        <f>COUNTIF(AE$3:AE$47,$B61)</f>
        <v>0</v>
      </c>
      <c r="AF61" s="9">
        <f t="shared" si="41"/>
        <v>1</v>
      </c>
      <c r="AG61" s="9">
        <f t="shared" si="41"/>
        <v>0</v>
      </c>
      <c r="AH61" s="9">
        <f t="shared" si="41"/>
        <v>0</v>
      </c>
      <c r="AI61" s="93">
        <f t="shared" si="29"/>
        <v>2</v>
      </c>
      <c r="AJ61" s="9">
        <f t="shared" ref="AJ61:AS70" si="43">COUNTIF(AJ$3:AJ$47,$B61)</f>
        <v>1</v>
      </c>
      <c r="AK61" s="9">
        <f t="shared" si="43"/>
        <v>0</v>
      </c>
      <c r="AL61" s="9">
        <f t="shared" si="43"/>
        <v>0</v>
      </c>
      <c r="AM61" s="9">
        <f t="shared" si="43"/>
        <v>1</v>
      </c>
      <c r="AN61" s="9">
        <f t="shared" si="43"/>
        <v>0</v>
      </c>
      <c r="AO61" s="9">
        <f t="shared" si="43"/>
        <v>0</v>
      </c>
      <c r="AP61" s="9">
        <f t="shared" si="43"/>
        <v>0</v>
      </c>
      <c r="AQ61" s="9">
        <f t="shared" si="43"/>
        <v>1</v>
      </c>
      <c r="AR61" s="9">
        <f t="shared" si="43"/>
        <v>0</v>
      </c>
      <c r="AS61" s="9">
        <f t="shared" si="43"/>
        <v>0</v>
      </c>
      <c r="AT61" s="93">
        <f t="shared" si="31"/>
        <v>3</v>
      </c>
      <c r="AU61" s="9">
        <f t="shared" ref="AU61:BD66" si="44">COUNTIF(AU$3:AU$47,$B61)</f>
        <v>1</v>
      </c>
      <c r="AV61" s="9">
        <f t="shared" si="44"/>
        <v>1</v>
      </c>
      <c r="AW61" s="9">
        <f t="shared" si="44"/>
        <v>0</v>
      </c>
      <c r="AX61" s="9">
        <f t="shared" si="44"/>
        <v>0</v>
      </c>
      <c r="AY61" s="9">
        <f t="shared" si="44"/>
        <v>0</v>
      </c>
      <c r="AZ61" s="9">
        <f t="shared" si="44"/>
        <v>0</v>
      </c>
      <c r="BA61" s="9">
        <f t="shared" si="44"/>
        <v>0</v>
      </c>
      <c r="BB61" s="9">
        <f t="shared" si="44"/>
        <v>1</v>
      </c>
      <c r="BC61" s="9">
        <f t="shared" si="44"/>
        <v>0</v>
      </c>
      <c r="BD61" s="9">
        <f t="shared" si="44"/>
        <v>0</v>
      </c>
      <c r="BE61" s="93">
        <f t="shared" si="33"/>
        <v>3</v>
      </c>
      <c r="BF61" s="9">
        <f t="shared" ref="BF61:BO70" si="45">COUNTIF(BF$3:BF$47,$B61)</f>
        <v>1</v>
      </c>
      <c r="BG61" s="9">
        <f t="shared" si="45"/>
        <v>1</v>
      </c>
      <c r="BH61" s="9">
        <f t="shared" si="45"/>
        <v>0</v>
      </c>
      <c r="BI61" s="9">
        <f t="shared" si="45"/>
        <v>0</v>
      </c>
      <c r="BJ61" s="9">
        <f t="shared" si="45"/>
        <v>0</v>
      </c>
      <c r="BK61" s="9">
        <f t="shared" si="45"/>
        <v>0</v>
      </c>
      <c r="BL61" s="9">
        <f t="shared" si="45"/>
        <v>0</v>
      </c>
      <c r="BM61" s="9">
        <f t="shared" si="45"/>
        <v>0</v>
      </c>
      <c r="BN61" s="9">
        <f t="shared" si="45"/>
        <v>0</v>
      </c>
      <c r="BO61" s="9">
        <f t="shared" si="45"/>
        <v>0</v>
      </c>
      <c r="BP61" s="93">
        <f t="shared" si="35"/>
        <v>15</v>
      </c>
      <c r="BQ61" s="97">
        <f t="shared" si="36"/>
        <v>2</v>
      </c>
      <c r="BR61" s="78">
        <f t="shared" si="37"/>
        <v>17</v>
      </c>
    </row>
    <row r="62" spans="1:93" x14ac:dyDescent="0.3">
      <c r="A62" s="54" t="s">
        <v>28</v>
      </c>
      <c r="B62" s="19" t="s">
        <v>81</v>
      </c>
      <c r="C62" s="9">
        <f t="shared" si="23"/>
        <v>1</v>
      </c>
      <c r="D62" s="9">
        <f t="shared" si="23"/>
        <v>0</v>
      </c>
      <c r="F62" s="9">
        <f t="shared" si="38"/>
        <v>1</v>
      </c>
      <c r="G62" s="9">
        <f t="shared" si="38"/>
        <v>1</v>
      </c>
      <c r="H62" s="9">
        <f t="shared" si="38"/>
        <v>0</v>
      </c>
      <c r="J62" s="9">
        <f t="shared" si="39"/>
        <v>1</v>
      </c>
      <c r="K62" s="9">
        <f t="shared" si="39"/>
        <v>0</v>
      </c>
      <c r="L62" s="9">
        <f t="shared" si="39"/>
        <v>0</v>
      </c>
      <c r="M62" s="93">
        <f t="shared" si="25"/>
        <v>4</v>
      </c>
      <c r="N62" s="9">
        <f t="shared" si="42"/>
        <v>0</v>
      </c>
      <c r="O62" s="9">
        <f t="shared" si="42"/>
        <v>1</v>
      </c>
      <c r="P62" s="9">
        <f t="shared" si="42"/>
        <v>0</v>
      </c>
      <c r="Q62" s="9">
        <f t="shared" si="42"/>
        <v>1</v>
      </c>
      <c r="R62" s="9">
        <f t="shared" si="42"/>
        <v>1</v>
      </c>
      <c r="S62" s="9">
        <f t="shared" si="42"/>
        <v>1</v>
      </c>
      <c r="T62" s="9">
        <f t="shared" si="42"/>
        <v>0</v>
      </c>
      <c r="U62" s="9">
        <f t="shared" si="42"/>
        <v>0</v>
      </c>
      <c r="V62" s="9">
        <f t="shared" si="42"/>
        <v>0</v>
      </c>
      <c r="W62" s="9">
        <f t="shared" si="42"/>
        <v>0</v>
      </c>
      <c r="X62" s="92">
        <f t="shared" si="27"/>
        <v>4</v>
      </c>
      <c r="Y62" s="9">
        <f t="shared" si="40"/>
        <v>1</v>
      </c>
      <c r="Z62" s="9">
        <f t="shared" si="40"/>
        <v>1</v>
      </c>
      <c r="AA62" s="9">
        <f t="shared" si="40"/>
        <v>0</v>
      </c>
      <c r="AB62" s="9">
        <f t="shared" si="40"/>
        <v>1</v>
      </c>
      <c r="AC62" s="9">
        <f t="shared" si="40"/>
        <v>1</v>
      </c>
      <c r="AD62" s="9">
        <f t="shared" si="40"/>
        <v>0</v>
      </c>
      <c r="AE62" s="9">
        <f>COUNTIF(AE$3:AE$47,$B62)</f>
        <v>0</v>
      </c>
      <c r="AF62" s="9">
        <f t="shared" si="41"/>
        <v>0</v>
      </c>
      <c r="AG62" s="9">
        <f t="shared" si="41"/>
        <v>1</v>
      </c>
      <c r="AH62" s="9">
        <f t="shared" si="41"/>
        <v>0</v>
      </c>
      <c r="AI62" s="93">
        <f t="shared" si="29"/>
        <v>5</v>
      </c>
      <c r="AJ62" s="9">
        <f t="shared" si="43"/>
        <v>1</v>
      </c>
      <c r="AK62" s="9">
        <f t="shared" si="43"/>
        <v>1</v>
      </c>
      <c r="AL62" s="9">
        <f t="shared" si="43"/>
        <v>0</v>
      </c>
      <c r="AM62" s="9">
        <f t="shared" si="43"/>
        <v>0</v>
      </c>
      <c r="AN62" s="9">
        <f t="shared" si="43"/>
        <v>1</v>
      </c>
      <c r="AO62" s="9">
        <f t="shared" si="43"/>
        <v>1</v>
      </c>
      <c r="AP62" s="9">
        <f t="shared" si="43"/>
        <v>0</v>
      </c>
      <c r="AQ62" s="9">
        <f t="shared" si="43"/>
        <v>1</v>
      </c>
      <c r="AR62" s="9">
        <f t="shared" si="43"/>
        <v>0</v>
      </c>
      <c r="AS62" s="9">
        <f t="shared" si="43"/>
        <v>0</v>
      </c>
      <c r="AT62" s="93">
        <f t="shared" si="31"/>
        <v>5</v>
      </c>
      <c r="AU62" s="9">
        <f t="shared" si="44"/>
        <v>0</v>
      </c>
      <c r="AV62" s="9">
        <f t="shared" si="44"/>
        <v>0</v>
      </c>
      <c r="AW62" s="9">
        <f t="shared" si="44"/>
        <v>0</v>
      </c>
      <c r="AX62" s="9">
        <f t="shared" si="44"/>
        <v>1</v>
      </c>
      <c r="AY62" s="9">
        <f t="shared" si="44"/>
        <v>1</v>
      </c>
      <c r="AZ62" s="9">
        <f t="shared" si="44"/>
        <v>0</v>
      </c>
      <c r="BA62" s="9">
        <f t="shared" si="44"/>
        <v>0</v>
      </c>
      <c r="BB62" s="9">
        <f t="shared" si="44"/>
        <v>0</v>
      </c>
      <c r="BC62" s="9">
        <f t="shared" si="44"/>
        <v>0</v>
      </c>
      <c r="BD62" s="9">
        <f t="shared" si="44"/>
        <v>0</v>
      </c>
      <c r="BE62" s="93">
        <f t="shared" si="33"/>
        <v>2</v>
      </c>
      <c r="BF62" s="9">
        <f t="shared" si="45"/>
        <v>0</v>
      </c>
      <c r="BG62" s="9">
        <f t="shared" si="45"/>
        <v>0</v>
      </c>
      <c r="BH62" s="9">
        <f t="shared" si="45"/>
        <v>0</v>
      </c>
      <c r="BI62" s="9">
        <f t="shared" si="45"/>
        <v>0</v>
      </c>
      <c r="BJ62" s="9">
        <f t="shared" si="45"/>
        <v>0</v>
      </c>
      <c r="BK62" s="9">
        <f t="shared" si="45"/>
        <v>0</v>
      </c>
      <c r="BL62" s="9">
        <f t="shared" si="45"/>
        <v>0</v>
      </c>
      <c r="BM62" s="9">
        <f t="shared" si="45"/>
        <v>0</v>
      </c>
      <c r="BN62" s="9">
        <f t="shared" si="45"/>
        <v>0</v>
      </c>
      <c r="BO62" s="9">
        <f t="shared" si="45"/>
        <v>0</v>
      </c>
      <c r="BP62" s="93">
        <f t="shared" si="35"/>
        <v>20</v>
      </c>
      <c r="BQ62" s="97">
        <f t="shared" si="36"/>
        <v>0</v>
      </c>
      <c r="BR62" s="78">
        <f t="shared" si="37"/>
        <v>20</v>
      </c>
    </row>
    <row r="63" spans="1:93" x14ac:dyDescent="0.3">
      <c r="A63" s="87" t="s">
        <v>31</v>
      </c>
      <c r="B63" s="19" t="s">
        <v>82</v>
      </c>
      <c r="C63" s="9">
        <f t="shared" si="23"/>
        <v>0</v>
      </c>
      <c r="D63" s="9">
        <f t="shared" si="23"/>
        <v>1</v>
      </c>
      <c r="F63" s="9">
        <f t="shared" si="38"/>
        <v>1</v>
      </c>
      <c r="G63" s="9">
        <f t="shared" si="38"/>
        <v>0</v>
      </c>
      <c r="H63" s="9">
        <f t="shared" si="38"/>
        <v>1</v>
      </c>
      <c r="J63" s="9">
        <f t="shared" si="39"/>
        <v>0</v>
      </c>
      <c r="K63" s="9">
        <f t="shared" si="39"/>
        <v>0</v>
      </c>
      <c r="L63" s="9">
        <f t="shared" si="39"/>
        <v>0</v>
      </c>
      <c r="M63" s="93">
        <f t="shared" si="25"/>
        <v>3</v>
      </c>
      <c r="N63" s="9">
        <f t="shared" si="42"/>
        <v>1</v>
      </c>
      <c r="O63" s="9">
        <f t="shared" si="42"/>
        <v>0</v>
      </c>
      <c r="P63" s="9">
        <f t="shared" si="42"/>
        <v>0</v>
      </c>
      <c r="Q63" s="9">
        <f t="shared" si="42"/>
        <v>1</v>
      </c>
      <c r="R63" s="9">
        <f t="shared" si="42"/>
        <v>0</v>
      </c>
      <c r="S63" s="9">
        <f t="shared" si="42"/>
        <v>0</v>
      </c>
      <c r="T63" s="9">
        <f t="shared" si="42"/>
        <v>0</v>
      </c>
      <c r="U63" s="9">
        <f t="shared" si="42"/>
        <v>0</v>
      </c>
      <c r="V63" s="9">
        <f t="shared" si="42"/>
        <v>1</v>
      </c>
      <c r="W63" s="9">
        <f t="shared" si="42"/>
        <v>0</v>
      </c>
      <c r="X63" s="92">
        <f t="shared" si="27"/>
        <v>3</v>
      </c>
      <c r="Y63" s="9">
        <f t="shared" si="40"/>
        <v>0</v>
      </c>
      <c r="Z63" s="9">
        <f t="shared" si="40"/>
        <v>0</v>
      </c>
      <c r="AA63" s="9">
        <f t="shared" si="40"/>
        <v>0</v>
      </c>
      <c r="AB63" s="9">
        <f t="shared" si="40"/>
        <v>1</v>
      </c>
      <c r="AC63" s="9">
        <f t="shared" si="40"/>
        <v>1</v>
      </c>
      <c r="AD63" s="9">
        <f t="shared" si="40"/>
        <v>1</v>
      </c>
      <c r="AF63" s="9">
        <f t="shared" si="41"/>
        <v>0</v>
      </c>
      <c r="AG63" s="9">
        <f t="shared" si="41"/>
        <v>0</v>
      </c>
      <c r="AH63" s="9">
        <f t="shared" si="41"/>
        <v>0</v>
      </c>
      <c r="AI63" s="93">
        <f t="shared" si="29"/>
        <v>3</v>
      </c>
      <c r="AJ63" s="9">
        <f t="shared" si="43"/>
        <v>1</v>
      </c>
      <c r="AK63" s="9">
        <f t="shared" si="43"/>
        <v>1</v>
      </c>
      <c r="AL63" s="9">
        <f t="shared" si="43"/>
        <v>0</v>
      </c>
      <c r="AM63" s="9">
        <f t="shared" si="43"/>
        <v>1</v>
      </c>
      <c r="AN63" s="9">
        <f t="shared" si="43"/>
        <v>0</v>
      </c>
      <c r="AO63" s="9">
        <f t="shared" si="43"/>
        <v>0</v>
      </c>
      <c r="AP63" s="9">
        <f t="shared" si="43"/>
        <v>0</v>
      </c>
      <c r="AQ63" s="9">
        <f t="shared" si="43"/>
        <v>0</v>
      </c>
      <c r="AR63" s="9">
        <f t="shared" si="43"/>
        <v>1</v>
      </c>
      <c r="AS63" s="9">
        <f t="shared" si="43"/>
        <v>1</v>
      </c>
      <c r="AT63" s="93">
        <f t="shared" si="31"/>
        <v>5</v>
      </c>
      <c r="AU63" s="9">
        <f t="shared" si="44"/>
        <v>1</v>
      </c>
      <c r="AV63" s="9">
        <f t="shared" si="44"/>
        <v>1</v>
      </c>
      <c r="AW63" s="9">
        <f t="shared" si="44"/>
        <v>0</v>
      </c>
      <c r="AX63" s="9">
        <f t="shared" si="44"/>
        <v>0</v>
      </c>
      <c r="AY63" s="9">
        <f t="shared" si="44"/>
        <v>0</v>
      </c>
      <c r="AZ63" s="9">
        <f t="shared" si="44"/>
        <v>1</v>
      </c>
      <c r="BA63" s="9">
        <f t="shared" si="44"/>
        <v>0</v>
      </c>
      <c r="BB63" s="9">
        <f t="shared" si="44"/>
        <v>0</v>
      </c>
      <c r="BC63" s="9">
        <f t="shared" si="44"/>
        <v>0</v>
      </c>
      <c r="BD63" s="9">
        <f t="shared" si="44"/>
        <v>1</v>
      </c>
      <c r="BE63" s="93">
        <f t="shared" si="33"/>
        <v>4</v>
      </c>
      <c r="BF63" s="9">
        <f t="shared" si="45"/>
        <v>0</v>
      </c>
      <c r="BG63" s="9">
        <f t="shared" si="45"/>
        <v>0</v>
      </c>
      <c r="BH63" s="9">
        <f t="shared" si="45"/>
        <v>0</v>
      </c>
      <c r="BI63" s="9">
        <f t="shared" si="45"/>
        <v>0</v>
      </c>
      <c r="BJ63" s="9">
        <f t="shared" si="45"/>
        <v>0</v>
      </c>
      <c r="BK63" s="9">
        <f t="shared" si="45"/>
        <v>0</v>
      </c>
      <c r="BL63" s="9">
        <f t="shared" si="45"/>
        <v>0</v>
      </c>
      <c r="BM63" s="9">
        <f t="shared" si="45"/>
        <v>0</v>
      </c>
      <c r="BN63" s="9">
        <f t="shared" si="45"/>
        <v>0</v>
      </c>
      <c r="BO63" s="9">
        <f t="shared" si="45"/>
        <v>0</v>
      </c>
      <c r="BP63" s="93">
        <f t="shared" si="35"/>
        <v>18</v>
      </c>
      <c r="BQ63" s="97">
        <f t="shared" si="36"/>
        <v>0</v>
      </c>
      <c r="BR63" s="78">
        <f t="shared" si="37"/>
        <v>18</v>
      </c>
    </row>
    <row r="64" spans="1:93" x14ac:dyDescent="0.3">
      <c r="A64" s="54" t="s">
        <v>32</v>
      </c>
      <c r="B64" s="19" t="s">
        <v>76</v>
      </c>
      <c r="C64" s="9">
        <f t="shared" si="23"/>
        <v>0</v>
      </c>
      <c r="D64" s="9">
        <f t="shared" si="23"/>
        <v>1</v>
      </c>
      <c r="F64" s="9">
        <f t="shared" si="38"/>
        <v>1</v>
      </c>
      <c r="G64" s="9">
        <f t="shared" si="38"/>
        <v>0</v>
      </c>
      <c r="H64" s="9">
        <f t="shared" si="38"/>
        <v>0</v>
      </c>
      <c r="I64" s="9">
        <f>COUNTIF(I$3:I$47,$B64)</f>
        <v>0</v>
      </c>
      <c r="J64" s="9">
        <f t="shared" si="39"/>
        <v>0</v>
      </c>
      <c r="K64" s="9">
        <f t="shared" si="39"/>
        <v>0</v>
      </c>
      <c r="L64" s="9">
        <f t="shared" si="39"/>
        <v>0</v>
      </c>
      <c r="M64" s="93">
        <f t="shared" si="25"/>
        <v>2</v>
      </c>
      <c r="N64" s="9">
        <f t="shared" si="42"/>
        <v>1</v>
      </c>
      <c r="O64" s="9">
        <f t="shared" si="42"/>
        <v>0</v>
      </c>
      <c r="P64" s="9">
        <f t="shared" si="42"/>
        <v>0</v>
      </c>
      <c r="Q64" s="9">
        <f t="shared" si="42"/>
        <v>0</v>
      </c>
      <c r="R64" s="9">
        <f t="shared" si="42"/>
        <v>0</v>
      </c>
      <c r="S64" s="9">
        <f t="shared" si="42"/>
        <v>0</v>
      </c>
      <c r="T64" s="9">
        <f t="shared" si="42"/>
        <v>0</v>
      </c>
      <c r="U64" s="9">
        <f t="shared" si="42"/>
        <v>0</v>
      </c>
      <c r="V64" s="9">
        <f t="shared" si="42"/>
        <v>0</v>
      </c>
      <c r="W64" s="9">
        <f t="shared" si="42"/>
        <v>0</v>
      </c>
      <c r="X64" s="92">
        <f t="shared" si="27"/>
        <v>1</v>
      </c>
      <c r="Y64" s="9">
        <f t="shared" si="40"/>
        <v>0</v>
      </c>
      <c r="Z64" s="9">
        <f t="shared" si="40"/>
        <v>0</v>
      </c>
      <c r="AA64" s="9">
        <f t="shared" si="40"/>
        <v>0</v>
      </c>
      <c r="AB64" s="9">
        <f t="shared" si="40"/>
        <v>0</v>
      </c>
      <c r="AC64" s="9">
        <f t="shared" si="40"/>
        <v>0</v>
      </c>
      <c r="AD64" s="9">
        <f t="shared" si="40"/>
        <v>0</v>
      </c>
      <c r="AE64" s="9">
        <f>COUNTIF(AE$3:AE$47,$B64)</f>
        <v>0</v>
      </c>
      <c r="AF64" s="9">
        <f t="shared" si="41"/>
        <v>0</v>
      </c>
      <c r="AG64" s="9">
        <f t="shared" si="41"/>
        <v>0</v>
      </c>
      <c r="AH64" s="9">
        <f t="shared" si="41"/>
        <v>0</v>
      </c>
      <c r="AI64" s="93">
        <f t="shared" si="29"/>
        <v>0</v>
      </c>
      <c r="AJ64" s="9">
        <f t="shared" si="43"/>
        <v>1</v>
      </c>
      <c r="AK64" s="9">
        <f t="shared" si="43"/>
        <v>0</v>
      </c>
      <c r="AL64" s="9">
        <f t="shared" si="43"/>
        <v>0</v>
      </c>
      <c r="AM64" s="9">
        <f t="shared" si="43"/>
        <v>0</v>
      </c>
      <c r="AN64" s="9">
        <f t="shared" si="43"/>
        <v>0</v>
      </c>
      <c r="AO64" s="9">
        <f t="shared" si="43"/>
        <v>0</v>
      </c>
      <c r="AP64" s="9">
        <f t="shared" si="43"/>
        <v>0</v>
      </c>
      <c r="AQ64" s="9">
        <f t="shared" si="43"/>
        <v>0</v>
      </c>
      <c r="AR64" s="9">
        <f t="shared" si="43"/>
        <v>0</v>
      </c>
      <c r="AS64" s="9">
        <f t="shared" si="43"/>
        <v>0</v>
      </c>
      <c r="AT64" s="93">
        <f t="shared" si="31"/>
        <v>1</v>
      </c>
      <c r="AU64" s="9">
        <f t="shared" si="44"/>
        <v>0</v>
      </c>
      <c r="AV64" s="9">
        <f t="shared" si="44"/>
        <v>0</v>
      </c>
      <c r="AW64" s="9">
        <f t="shared" si="44"/>
        <v>0</v>
      </c>
      <c r="AX64" s="9">
        <f t="shared" si="44"/>
        <v>1</v>
      </c>
      <c r="AY64" s="9">
        <f t="shared" si="44"/>
        <v>0</v>
      </c>
      <c r="AZ64" s="9">
        <f t="shared" si="44"/>
        <v>0</v>
      </c>
      <c r="BA64" s="9">
        <f t="shared" si="44"/>
        <v>0</v>
      </c>
      <c r="BB64" s="9">
        <f t="shared" si="44"/>
        <v>0</v>
      </c>
      <c r="BC64" s="9">
        <f t="shared" si="44"/>
        <v>0</v>
      </c>
      <c r="BD64" s="9">
        <f t="shared" si="44"/>
        <v>0</v>
      </c>
      <c r="BE64" s="93">
        <f t="shared" si="33"/>
        <v>1</v>
      </c>
      <c r="BF64" s="9">
        <f t="shared" si="45"/>
        <v>0</v>
      </c>
      <c r="BG64" s="9">
        <f t="shared" si="45"/>
        <v>0</v>
      </c>
      <c r="BH64" s="9">
        <f t="shared" si="45"/>
        <v>0</v>
      </c>
      <c r="BI64" s="9">
        <f t="shared" si="45"/>
        <v>0</v>
      </c>
      <c r="BJ64" s="9">
        <f t="shared" si="45"/>
        <v>0</v>
      </c>
      <c r="BK64" s="9">
        <f t="shared" si="45"/>
        <v>0</v>
      </c>
      <c r="BL64" s="9">
        <f t="shared" si="45"/>
        <v>0</v>
      </c>
      <c r="BM64" s="9">
        <f t="shared" si="45"/>
        <v>0</v>
      </c>
      <c r="BN64" s="9">
        <f t="shared" si="45"/>
        <v>0</v>
      </c>
      <c r="BO64" s="9">
        <f t="shared" si="45"/>
        <v>0</v>
      </c>
      <c r="BP64" s="93">
        <f t="shared" si="35"/>
        <v>5</v>
      </c>
      <c r="BQ64" s="97">
        <f t="shared" si="36"/>
        <v>0</v>
      </c>
      <c r="BR64" s="78">
        <f t="shared" si="37"/>
        <v>5</v>
      </c>
    </row>
    <row r="65" spans="1:76" s="1" customFormat="1" x14ac:dyDescent="0.3">
      <c r="A65" s="5" t="s">
        <v>34</v>
      </c>
      <c r="B65" s="102" t="s">
        <v>87</v>
      </c>
      <c r="C65" s="100">
        <f t="shared" si="23"/>
        <v>1</v>
      </c>
      <c r="D65" s="100">
        <f t="shared" si="23"/>
        <v>1</v>
      </c>
      <c r="E65" s="100"/>
      <c r="F65" s="100">
        <f t="shared" si="38"/>
        <v>0</v>
      </c>
      <c r="G65" s="100">
        <f t="shared" si="38"/>
        <v>0</v>
      </c>
      <c r="H65" s="100">
        <f t="shared" si="38"/>
        <v>1</v>
      </c>
      <c r="I65" s="100"/>
      <c r="J65" s="100">
        <f t="shared" si="39"/>
        <v>1</v>
      </c>
      <c r="K65" s="100">
        <f t="shared" si="39"/>
        <v>0</v>
      </c>
      <c r="L65" s="100">
        <f t="shared" si="39"/>
        <v>1</v>
      </c>
      <c r="M65" s="93">
        <f t="shared" si="25"/>
        <v>5</v>
      </c>
      <c r="N65" s="100">
        <f t="shared" si="42"/>
        <v>1</v>
      </c>
      <c r="O65" s="100">
        <f t="shared" si="42"/>
        <v>1</v>
      </c>
      <c r="P65" s="100">
        <f t="shared" si="42"/>
        <v>0</v>
      </c>
      <c r="Q65" s="100">
        <f t="shared" si="42"/>
        <v>0</v>
      </c>
      <c r="R65" s="100">
        <f t="shared" si="42"/>
        <v>1</v>
      </c>
      <c r="S65" s="100">
        <f t="shared" si="42"/>
        <v>1</v>
      </c>
      <c r="T65" s="100">
        <f t="shared" si="42"/>
        <v>0</v>
      </c>
      <c r="U65" s="100">
        <f t="shared" si="42"/>
        <v>1</v>
      </c>
      <c r="V65" s="100">
        <f t="shared" si="42"/>
        <v>1</v>
      </c>
      <c r="W65" s="100">
        <f t="shared" si="42"/>
        <v>0</v>
      </c>
      <c r="X65" s="103">
        <f t="shared" si="27"/>
        <v>6</v>
      </c>
      <c r="Y65" s="100">
        <f t="shared" si="40"/>
        <v>1</v>
      </c>
      <c r="Z65" s="100">
        <f t="shared" si="40"/>
        <v>0</v>
      </c>
      <c r="AA65" s="100">
        <f t="shared" si="40"/>
        <v>0</v>
      </c>
      <c r="AB65" s="100">
        <f t="shared" si="40"/>
        <v>1</v>
      </c>
      <c r="AC65" s="100">
        <f t="shared" si="40"/>
        <v>1</v>
      </c>
      <c r="AD65" s="100">
        <f t="shared" si="40"/>
        <v>1</v>
      </c>
      <c r="AE65" s="100"/>
      <c r="AF65" s="100">
        <f t="shared" si="41"/>
        <v>1</v>
      </c>
      <c r="AG65" s="100">
        <f t="shared" si="41"/>
        <v>1</v>
      </c>
      <c r="AH65" s="100">
        <f t="shared" si="41"/>
        <v>0</v>
      </c>
      <c r="AI65" s="100">
        <f t="shared" si="29"/>
        <v>6</v>
      </c>
      <c r="AJ65" s="100">
        <f t="shared" si="43"/>
        <v>1</v>
      </c>
      <c r="AK65" s="100">
        <f t="shared" si="43"/>
        <v>1</v>
      </c>
      <c r="AL65" s="100">
        <f t="shared" si="43"/>
        <v>0</v>
      </c>
      <c r="AM65" s="100">
        <f t="shared" si="43"/>
        <v>1</v>
      </c>
      <c r="AN65" s="100">
        <f t="shared" si="43"/>
        <v>0</v>
      </c>
      <c r="AO65" s="100">
        <f t="shared" si="43"/>
        <v>0</v>
      </c>
      <c r="AP65" s="100">
        <f t="shared" si="43"/>
        <v>0</v>
      </c>
      <c r="AQ65" s="100">
        <f t="shared" si="43"/>
        <v>1</v>
      </c>
      <c r="AR65" s="100">
        <f t="shared" si="43"/>
        <v>0</v>
      </c>
      <c r="AS65" s="100">
        <f t="shared" si="43"/>
        <v>0</v>
      </c>
      <c r="AT65" s="100">
        <f t="shared" si="31"/>
        <v>4</v>
      </c>
      <c r="AU65" s="100">
        <f>COUNTIF(AU$3:AU$47,$B65)</f>
        <v>1</v>
      </c>
      <c r="AV65" s="100">
        <f t="shared" si="44"/>
        <v>0</v>
      </c>
      <c r="AW65" s="100">
        <f t="shared" si="44"/>
        <v>0</v>
      </c>
      <c r="AX65" s="100">
        <f t="shared" si="44"/>
        <v>1</v>
      </c>
      <c r="AY65" s="100">
        <f t="shared" si="44"/>
        <v>1</v>
      </c>
      <c r="AZ65" s="100">
        <f t="shared" si="44"/>
        <v>1</v>
      </c>
      <c r="BA65" s="100">
        <f t="shared" si="44"/>
        <v>0</v>
      </c>
      <c r="BB65" s="100">
        <f t="shared" si="44"/>
        <v>1</v>
      </c>
      <c r="BC65" s="100">
        <f t="shared" si="44"/>
        <v>1</v>
      </c>
      <c r="BD65" s="100">
        <f t="shared" si="44"/>
        <v>1</v>
      </c>
      <c r="BE65" s="100">
        <f t="shared" si="33"/>
        <v>7</v>
      </c>
      <c r="BF65" s="100">
        <f t="shared" si="45"/>
        <v>0</v>
      </c>
      <c r="BG65" s="100">
        <f t="shared" si="45"/>
        <v>0</v>
      </c>
      <c r="BH65" s="100">
        <f t="shared" si="45"/>
        <v>0</v>
      </c>
      <c r="BI65" s="100">
        <f t="shared" si="45"/>
        <v>0</v>
      </c>
      <c r="BJ65" s="100">
        <f t="shared" si="45"/>
        <v>0</v>
      </c>
      <c r="BK65" s="100">
        <f t="shared" si="45"/>
        <v>0</v>
      </c>
      <c r="BL65" s="100">
        <f t="shared" si="45"/>
        <v>0</v>
      </c>
      <c r="BM65" s="100">
        <f t="shared" si="45"/>
        <v>0</v>
      </c>
      <c r="BN65" s="100">
        <f t="shared" si="45"/>
        <v>0</v>
      </c>
      <c r="BO65" s="100">
        <f t="shared" si="45"/>
        <v>0</v>
      </c>
      <c r="BP65" s="93">
        <f t="shared" si="35"/>
        <v>28</v>
      </c>
      <c r="BQ65" s="97">
        <f t="shared" si="36"/>
        <v>0</v>
      </c>
      <c r="BR65" s="104">
        <f t="shared" si="37"/>
        <v>28</v>
      </c>
    </row>
    <row r="66" spans="1:76" x14ac:dyDescent="0.3">
      <c r="A66" s="70" t="s">
        <v>5</v>
      </c>
      <c r="B66" s="19" t="s">
        <v>91</v>
      </c>
      <c r="C66" s="9">
        <f t="shared" si="23"/>
        <v>0</v>
      </c>
      <c r="D66" s="9">
        <f t="shared" si="23"/>
        <v>0</v>
      </c>
      <c r="F66" s="9">
        <f t="shared" si="38"/>
        <v>0</v>
      </c>
      <c r="G66" s="9">
        <f t="shared" si="38"/>
        <v>0</v>
      </c>
      <c r="H66" s="9">
        <f t="shared" si="38"/>
        <v>0</v>
      </c>
      <c r="I66" s="9">
        <f>COUNTIF(I$3:I$47,$B66)</f>
        <v>0</v>
      </c>
      <c r="J66" s="9">
        <f t="shared" si="39"/>
        <v>0</v>
      </c>
      <c r="K66" s="9">
        <f t="shared" si="39"/>
        <v>0</v>
      </c>
      <c r="L66" s="9">
        <f t="shared" si="39"/>
        <v>0</v>
      </c>
      <c r="M66" s="93">
        <f t="shared" si="25"/>
        <v>0</v>
      </c>
      <c r="N66" s="9">
        <f t="shared" si="42"/>
        <v>0</v>
      </c>
      <c r="O66" s="9">
        <f t="shared" si="42"/>
        <v>1</v>
      </c>
      <c r="P66" s="9">
        <f t="shared" si="42"/>
        <v>0</v>
      </c>
      <c r="Q66" s="9">
        <f t="shared" si="42"/>
        <v>1</v>
      </c>
      <c r="R66" s="9">
        <f t="shared" si="42"/>
        <v>0</v>
      </c>
      <c r="S66" s="9">
        <f t="shared" si="42"/>
        <v>0</v>
      </c>
      <c r="T66" s="9">
        <f t="shared" si="42"/>
        <v>0</v>
      </c>
      <c r="U66" s="9">
        <f t="shared" si="42"/>
        <v>0</v>
      </c>
      <c r="V66" s="9">
        <f t="shared" si="42"/>
        <v>0</v>
      </c>
      <c r="W66" s="9">
        <f t="shared" si="42"/>
        <v>0</v>
      </c>
      <c r="X66" s="92">
        <f t="shared" si="27"/>
        <v>2</v>
      </c>
      <c r="Y66" s="9">
        <f t="shared" si="40"/>
        <v>0</v>
      </c>
      <c r="Z66" s="9">
        <f t="shared" si="40"/>
        <v>0</v>
      </c>
      <c r="AA66" s="9">
        <f t="shared" si="40"/>
        <v>0</v>
      </c>
      <c r="AB66" s="9">
        <f t="shared" si="40"/>
        <v>0</v>
      </c>
      <c r="AC66" s="9">
        <f t="shared" si="40"/>
        <v>0</v>
      </c>
      <c r="AD66" s="9">
        <f t="shared" si="40"/>
        <v>0</v>
      </c>
      <c r="AE66" s="9">
        <f t="shared" ref="AE66:AE74" si="46">COUNTIF(AE$3:AE$47,$B66)</f>
        <v>0</v>
      </c>
      <c r="AF66" s="9">
        <f t="shared" si="41"/>
        <v>0</v>
      </c>
      <c r="AG66" s="9">
        <f t="shared" si="41"/>
        <v>0</v>
      </c>
      <c r="AH66" s="9">
        <f t="shared" si="41"/>
        <v>0</v>
      </c>
      <c r="AI66" s="93">
        <f t="shared" si="29"/>
        <v>0</v>
      </c>
      <c r="AJ66" s="9">
        <f t="shared" si="43"/>
        <v>0</v>
      </c>
      <c r="AK66" s="9">
        <f t="shared" si="43"/>
        <v>0</v>
      </c>
      <c r="AL66" s="9">
        <f t="shared" si="43"/>
        <v>0</v>
      </c>
      <c r="AM66" s="9">
        <f t="shared" si="43"/>
        <v>0</v>
      </c>
      <c r="AN66" s="9">
        <f t="shared" si="43"/>
        <v>0</v>
      </c>
      <c r="AO66" s="9">
        <f t="shared" si="43"/>
        <v>0</v>
      </c>
      <c r="AP66" s="9">
        <f t="shared" si="43"/>
        <v>0</v>
      </c>
      <c r="AQ66" s="9">
        <f t="shared" si="43"/>
        <v>0</v>
      </c>
      <c r="AR66" s="9">
        <f t="shared" si="43"/>
        <v>0</v>
      </c>
      <c r="AS66" s="9">
        <f t="shared" si="43"/>
        <v>0</v>
      </c>
      <c r="AT66" s="93">
        <f t="shared" si="31"/>
        <v>0</v>
      </c>
      <c r="AU66" s="9">
        <f t="shared" si="44"/>
        <v>0</v>
      </c>
      <c r="AV66" s="9">
        <f t="shared" si="44"/>
        <v>0</v>
      </c>
      <c r="AW66" s="9">
        <f t="shared" si="44"/>
        <v>0</v>
      </c>
      <c r="AX66" s="9">
        <f t="shared" si="44"/>
        <v>1</v>
      </c>
      <c r="AY66" s="9">
        <f t="shared" si="44"/>
        <v>1</v>
      </c>
      <c r="AZ66" s="9">
        <f t="shared" si="44"/>
        <v>0</v>
      </c>
      <c r="BA66" s="9">
        <f t="shared" si="44"/>
        <v>0</v>
      </c>
      <c r="BB66" s="9">
        <f t="shared" si="44"/>
        <v>0</v>
      </c>
      <c r="BC66" s="9">
        <f t="shared" si="44"/>
        <v>0</v>
      </c>
      <c r="BD66" s="9">
        <f t="shared" si="44"/>
        <v>0</v>
      </c>
      <c r="BE66" s="93">
        <f t="shared" si="33"/>
        <v>2</v>
      </c>
      <c r="BF66" s="9">
        <f t="shared" si="45"/>
        <v>0</v>
      </c>
      <c r="BG66" s="9">
        <f t="shared" si="45"/>
        <v>0</v>
      </c>
      <c r="BH66" s="9">
        <f t="shared" si="45"/>
        <v>0</v>
      </c>
      <c r="BI66" s="9">
        <f t="shared" si="45"/>
        <v>0</v>
      </c>
      <c r="BJ66" s="9">
        <f t="shared" si="45"/>
        <v>0</v>
      </c>
      <c r="BK66" s="9">
        <f t="shared" si="45"/>
        <v>0</v>
      </c>
      <c r="BL66" s="9">
        <f t="shared" si="45"/>
        <v>0</v>
      </c>
      <c r="BM66" s="9">
        <f t="shared" si="45"/>
        <v>0</v>
      </c>
      <c r="BN66" s="9">
        <f t="shared" si="45"/>
        <v>0</v>
      </c>
      <c r="BO66" s="9">
        <f t="shared" si="45"/>
        <v>0</v>
      </c>
      <c r="BP66" s="93">
        <f t="shared" si="35"/>
        <v>4</v>
      </c>
      <c r="BQ66" s="97">
        <f t="shared" si="36"/>
        <v>0</v>
      </c>
      <c r="BR66" s="78">
        <f t="shared" si="37"/>
        <v>4</v>
      </c>
      <c r="BS66" s="18" t="str">
        <f>IF(COUNTIF($B68:$AW68,$BT$2)&gt;0,COUNTIF($B68:$AW68,$BT$2),"")</f>
        <v/>
      </c>
      <c r="BT66" s="18" t="str">
        <f>IF(COUNTIF($B68:$AW68,$BU$2)&gt;0,COUNTIF($B68:$AW68,$BU$2),"")</f>
        <v/>
      </c>
      <c r="BU66" s="18" t="str">
        <f>IF(COUNTIF($B68:$AW68,$BV$2)&gt;0,COUNTIF($B68:$AW68,$BV$2),"")</f>
        <v/>
      </c>
      <c r="BV66" s="18" t="str">
        <f>IF(COUNTIF($B68:$AW68,$BW$2)&gt;0,COUNTIF($B68:$AW68,$BW$2),"")</f>
        <v/>
      </c>
      <c r="BX66" s="18" t="str">
        <f>IF(COUNTIF($B68:$AW68,$BY$2)&gt;0,COUNTIF($B68:$AW68,$BY$2),"")</f>
        <v/>
      </c>
    </row>
    <row r="67" spans="1:76" x14ac:dyDescent="0.3">
      <c r="A67" s="54" t="s">
        <v>21</v>
      </c>
      <c r="B67" s="19" t="s">
        <v>75</v>
      </c>
      <c r="C67" s="9">
        <f t="shared" si="23"/>
        <v>2</v>
      </c>
      <c r="D67" s="9">
        <f t="shared" si="23"/>
        <v>0</v>
      </c>
      <c r="F67" s="9">
        <f t="shared" si="38"/>
        <v>0</v>
      </c>
      <c r="G67" s="9">
        <f t="shared" si="38"/>
        <v>0</v>
      </c>
      <c r="H67" s="9">
        <f t="shared" si="38"/>
        <v>0</v>
      </c>
      <c r="I67" s="9">
        <f>COUNTIF(I$3:I$47,$B67)</f>
        <v>0</v>
      </c>
      <c r="J67" s="9">
        <f t="shared" si="39"/>
        <v>0</v>
      </c>
      <c r="K67" s="9">
        <f t="shared" si="39"/>
        <v>0</v>
      </c>
      <c r="L67" s="9">
        <f t="shared" si="39"/>
        <v>0</v>
      </c>
      <c r="M67" s="93">
        <f t="shared" si="25"/>
        <v>2</v>
      </c>
      <c r="N67" s="9">
        <f t="shared" si="42"/>
        <v>1</v>
      </c>
      <c r="O67" s="9">
        <f t="shared" si="42"/>
        <v>0</v>
      </c>
      <c r="P67" s="9">
        <f t="shared" si="42"/>
        <v>0</v>
      </c>
      <c r="Q67" s="9">
        <f t="shared" si="42"/>
        <v>0</v>
      </c>
      <c r="R67" s="9">
        <f t="shared" si="42"/>
        <v>0</v>
      </c>
      <c r="S67" s="9">
        <f t="shared" si="42"/>
        <v>0</v>
      </c>
      <c r="T67" s="9">
        <f t="shared" si="42"/>
        <v>0</v>
      </c>
      <c r="U67" s="9">
        <f t="shared" si="42"/>
        <v>1</v>
      </c>
      <c r="V67" s="9">
        <f t="shared" si="42"/>
        <v>0</v>
      </c>
      <c r="W67" s="9">
        <f t="shared" si="42"/>
        <v>0</v>
      </c>
      <c r="X67" s="92">
        <f t="shared" si="27"/>
        <v>2</v>
      </c>
      <c r="Y67" s="9">
        <f t="shared" si="40"/>
        <v>0</v>
      </c>
      <c r="Z67" s="9">
        <f t="shared" si="40"/>
        <v>1</v>
      </c>
      <c r="AA67" s="9">
        <f t="shared" si="40"/>
        <v>0</v>
      </c>
      <c r="AB67" s="9">
        <f t="shared" si="40"/>
        <v>0</v>
      </c>
      <c r="AC67" s="9">
        <f t="shared" si="40"/>
        <v>0</v>
      </c>
      <c r="AD67" s="9">
        <f t="shared" si="40"/>
        <v>0</v>
      </c>
      <c r="AE67" s="9">
        <f t="shared" si="46"/>
        <v>0</v>
      </c>
      <c r="AF67" s="9">
        <f t="shared" si="41"/>
        <v>0</v>
      </c>
      <c r="AG67" s="9">
        <f t="shared" si="41"/>
        <v>0</v>
      </c>
      <c r="AH67" s="9">
        <f t="shared" si="41"/>
        <v>0</v>
      </c>
      <c r="AI67" s="93">
        <f t="shared" si="29"/>
        <v>1</v>
      </c>
      <c r="AJ67" s="9">
        <f t="shared" si="43"/>
        <v>1</v>
      </c>
      <c r="AK67" s="9">
        <f t="shared" si="43"/>
        <v>1</v>
      </c>
      <c r="AL67" s="9">
        <f t="shared" si="43"/>
        <v>0</v>
      </c>
      <c r="AM67" s="9">
        <f t="shared" si="43"/>
        <v>0</v>
      </c>
      <c r="AN67" s="9">
        <f t="shared" si="43"/>
        <v>0</v>
      </c>
      <c r="AO67" s="9">
        <f t="shared" si="43"/>
        <v>1</v>
      </c>
      <c r="AP67" s="9">
        <f t="shared" si="43"/>
        <v>0</v>
      </c>
      <c r="AQ67" s="9">
        <f t="shared" si="43"/>
        <v>0</v>
      </c>
      <c r="AR67" s="9">
        <f t="shared" si="43"/>
        <v>1</v>
      </c>
      <c r="AS67" s="9">
        <f t="shared" si="43"/>
        <v>0</v>
      </c>
      <c r="AT67" s="93">
        <f t="shared" si="31"/>
        <v>4</v>
      </c>
      <c r="AU67" s="9">
        <f t="shared" ref="AU67:AV82" si="47">COUNTIF(AU$3:AU$47,$B67)</f>
        <v>1</v>
      </c>
      <c r="AV67" s="9">
        <f t="shared" si="47"/>
        <v>1</v>
      </c>
      <c r="AW67" s="9" t="s">
        <v>217</v>
      </c>
      <c r="AX67" s="9">
        <f t="shared" ref="AX67:BD82" si="48">COUNTIF(AX$3:AX$47,$B67)</f>
        <v>1</v>
      </c>
      <c r="AY67" s="9">
        <f t="shared" si="48"/>
        <v>0</v>
      </c>
      <c r="AZ67" s="9">
        <f t="shared" si="48"/>
        <v>0</v>
      </c>
      <c r="BA67" s="9">
        <f t="shared" si="48"/>
        <v>0</v>
      </c>
      <c r="BB67" s="9">
        <f t="shared" si="48"/>
        <v>0</v>
      </c>
      <c r="BC67" s="9">
        <f t="shared" si="48"/>
        <v>0</v>
      </c>
      <c r="BD67" s="9">
        <f t="shared" si="48"/>
        <v>0</v>
      </c>
      <c r="BE67" s="93">
        <f t="shared" si="33"/>
        <v>3</v>
      </c>
      <c r="BF67" s="9">
        <f t="shared" si="45"/>
        <v>0</v>
      </c>
      <c r="BG67" s="9">
        <f t="shared" si="45"/>
        <v>1</v>
      </c>
      <c r="BH67" s="9">
        <f t="shared" si="45"/>
        <v>0</v>
      </c>
      <c r="BI67" s="9">
        <f t="shared" si="45"/>
        <v>1</v>
      </c>
      <c r="BJ67" s="9">
        <f t="shared" si="45"/>
        <v>0</v>
      </c>
      <c r="BK67" s="9">
        <f t="shared" si="45"/>
        <v>0</v>
      </c>
      <c r="BL67" s="9">
        <f t="shared" si="45"/>
        <v>0</v>
      </c>
      <c r="BM67" s="9">
        <f t="shared" si="45"/>
        <v>0</v>
      </c>
      <c r="BN67" s="9">
        <f t="shared" si="45"/>
        <v>0</v>
      </c>
      <c r="BO67" s="9">
        <f t="shared" si="45"/>
        <v>0</v>
      </c>
      <c r="BP67" s="93">
        <f t="shared" si="35"/>
        <v>12</v>
      </c>
      <c r="BQ67" s="97">
        <f t="shared" si="36"/>
        <v>2</v>
      </c>
      <c r="BR67" s="78">
        <f t="shared" si="37"/>
        <v>14</v>
      </c>
    </row>
    <row r="68" spans="1:76" x14ac:dyDescent="0.3">
      <c r="A68" s="54" t="s">
        <v>27</v>
      </c>
      <c r="B68" s="19" t="s">
        <v>86</v>
      </c>
      <c r="C68" s="9">
        <f t="shared" si="23"/>
        <v>1</v>
      </c>
      <c r="D68" s="9">
        <f t="shared" si="23"/>
        <v>0</v>
      </c>
      <c r="F68" s="9">
        <f t="shared" si="38"/>
        <v>1</v>
      </c>
      <c r="G68" s="9">
        <f t="shared" si="38"/>
        <v>0</v>
      </c>
      <c r="H68" s="9">
        <f t="shared" si="38"/>
        <v>1</v>
      </c>
      <c r="I68" s="9">
        <f>COUNTIF(I$3:I$47,$B68)</f>
        <v>0</v>
      </c>
      <c r="J68" s="9">
        <f t="shared" si="39"/>
        <v>2</v>
      </c>
      <c r="K68" s="9">
        <f t="shared" si="39"/>
        <v>1</v>
      </c>
      <c r="L68" s="9">
        <f t="shared" si="39"/>
        <v>0</v>
      </c>
      <c r="M68" s="93">
        <f t="shared" si="25"/>
        <v>6</v>
      </c>
      <c r="N68" s="9">
        <f t="shared" si="42"/>
        <v>1</v>
      </c>
      <c r="O68" s="9">
        <f t="shared" si="42"/>
        <v>1</v>
      </c>
      <c r="P68" s="9">
        <f t="shared" si="42"/>
        <v>0</v>
      </c>
      <c r="Q68" s="9">
        <f t="shared" si="42"/>
        <v>0</v>
      </c>
      <c r="R68" s="9">
        <f t="shared" si="42"/>
        <v>1</v>
      </c>
      <c r="S68" s="9">
        <f t="shared" si="42"/>
        <v>0</v>
      </c>
      <c r="T68" s="9">
        <f t="shared" si="42"/>
        <v>0</v>
      </c>
      <c r="U68" s="9">
        <f t="shared" si="42"/>
        <v>1</v>
      </c>
      <c r="V68" s="9">
        <f t="shared" si="42"/>
        <v>0</v>
      </c>
      <c r="W68" s="9">
        <f t="shared" si="42"/>
        <v>1</v>
      </c>
      <c r="X68" s="92">
        <f t="shared" si="27"/>
        <v>5</v>
      </c>
      <c r="Y68" s="9">
        <f t="shared" si="40"/>
        <v>1</v>
      </c>
      <c r="Z68" s="9">
        <f t="shared" si="40"/>
        <v>1</v>
      </c>
      <c r="AA68" s="9">
        <f t="shared" si="40"/>
        <v>0</v>
      </c>
      <c r="AB68" s="9">
        <f t="shared" si="40"/>
        <v>1</v>
      </c>
      <c r="AC68" s="9">
        <f t="shared" si="40"/>
        <v>0</v>
      </c>
      <c r="AD68" s="9">
        <f t="shared" si="40"/>
        <v>1</v>
      </c>
      <c r="AE68" s="9">
        <f t="shared" si="46"/>
        <v>0</v>
      </c>
      <c r="AF68" s="9">
        <f t="shared" si="41"/>
        <v>0</v>
      </c>
      <c r="AG68" s="9">
        <f t="shared" si="41"/>
        <v>0</v>
      </c>
      <c r="AH68" s="9">
        <f t="shared" si="41"/>
        <v>1</v>
      </c>
      <c r="AI68" s="93">
        <f t="shared" si="29"/>
        <v>5</v>
      </c>
      <c r="AJ68" s="9">
        <f t="shared" si="43"/>
        <v>1</v>
      </c>
      <c r="AK68" s="9">
        <f t="shared" si="43"/>
        <v>0</v>
      </c>
      <c r="AL68" s="9">
        <f t="shared" si="43"/>
        <v>0</v>
      </c>
      <c r="AM68" s="9">
        <f t="shared" si="43"/>
        <v>1</v>
      </c>
      <c r="AN68" s="9">
        <f t="shared" si="43"/>
        <v>1</v>
      </c>
      <c r="AO68" s="9">
        <f t="shared" si="43"/>
        <v>0</v>
      </c>
      <c r="AP68" s="9">
        <f t="shared" si="43"/>
        <v>0</v>
      </c>
      <c r="AQ68" s="9">
        <f t="shared" si="43"/>
        <v>1</v>
      </c>
      <c r="AR68" s="9">
        <f t="shared" si="43"/>
        <v>1</v>
      </c>
      <c r="AS68" s="9">
        <f t="shared" si="43"/>
        <v>0</v>
      </c>
      <c r="AT68" s="93">
        <f t="shared" si="31"/>
        <v>5</v>
      </c>
      <c r="AU68" s="9">
        <f t="shared" si="47"/>
        <v>1</v>
      </c>
      <c r="AV68" s="9">
        <f t="shared" si="47"/>
        <v>1</v>
      </c>
      <c r="AW68" s="9">
        <f t="shared" ref="AW68:AW82" si="49">COUNTIF(AW$3:AW$47,$B68)</f>
        <v>0</v>
      </c>
      <c r="AX68" s="9">
        <f t="shared" si="48"/>
        <v>1</v>
      </c>
      <c r="AY68" s="9">
        <f t="shared" si="48"/>
        <v>0</v>
      </c>
      <c r="AZ68" s="9">
        <f t="shared" si="48"/>
        <v>1</v>
      </c>
      <c r="BA68" s="9">
        <f t="shared" si="48"/>
        <v>0</v>
      </c>
      <c r="BB68" s="9">
        <f t="shared" si="48"/>
        <v>1</v>
      </c>
      <c r="BC68" s="9">
        <f t="shared" si="48"/>
        <v>2</v>
      </c>
      <c r="BD68" s="9">
        <f t="shared" si="48"/>
        <v>0</v>
      </c>
      <c r="BE68" s="93">
        <f t="shared" si="33"/>
        <v>7</v>
      </c>
      <c r="BF68" s="9">
        <f t="shared" si="45"/>
        <v>0</v>
      </c>
      <c r="BG68" s="9">
        <f t="shared" si="45"/>
        <v>0</v>
      </c>
      <c r="BH68" s="9">
        <f t="shared" si="45"/>
        <v>0</v>
      </c>
      <c r="BI68" s="9">
        <f t="shared" si="45"/>
        <v>0</v>
      </c>
      <c r="BJ68" s="9">
        <f t="shared" si="45"/>
        <v>0</v>
      </c>
      <c r="BK68" s="9">
        <f t="shared" si="45"/>
        <v>0</v>
      </c>
      <c r="BL68" s="9">
        <f t="shared" si="45"/>
        <v>0</v>
      </c>
      <c r="BM68" s="9">
        <f t="shared" si="45"/>
        <v>0</v>
      </c>
      <c r="BN68" s="9">
        <f t="shared" si="45"/>
        <v>0</v>
      </c>
      <c r="BO68" s="9">
        <f t="shared" si="45"/>
        <v>0</v>
      </c>
      <c r="BP68" s="93">
        <f t="shared" si="35"/>
        <v>28</v>
      </c>
      <c r="BQ68" s="97">
        <f t="shared" si="36"/>
        <v>0</v>
      </c>
      <c r="BR68" s="78">
        <f t="shared" si="37"/>
        <v>28</v>
      </c>
    </row>
    <row r="69" spans="1:76" x14ac:dyDescent="0.3">
      <c r="A69" s="54" t="s">
        <v>29</v>
      </c>
      <c r="B69" s="19" t="s">
        <v>144</v>
      </c>
      <c r="C69" s="9">
        <f t="shared" si="23"/>
        <v>1</v>
      </c>
      <c r="D69" s="9">
        <f t="shared" si="23"/>
        <v>1</v>
      </c>
      <c r="F69" s="9">
        <f t="shared" si="38"/>
        <v>0</v>
      </c>
      <c r="G69" s="9">
        <f t="shared" si="38"/>
        <v>0</v>
      </c>
      <c r="H69" s="9">
        <f t="shared" si="38"/>
        <v>1</v>
      </c>
      <c r="I69" s="9">
        <f>COUNTIF(I$3:I$47,$B69)</f>
        <v>0</v>
      </c>
      <c r="J69" s="9">
        <f t="shared" si="39"/>
        <v>0</v>
      </c>
      <c r="K69" s="9">
        <f t="shared" si="39"/>
        <v>0</v>
      </c>
      <c r="L69" s="9">
        <f t="shared" si="39"/>
        <v>1</v>
      </c>
      <c r="M69" s="93">
        <f t="shared" si="25"/>
        <v>4</v>
      </c>
      <c r="N69" s="9">
        <f t="shared" si="42"/>
        <v>1</v>
      </c>
      <c r="O69" s="9">
        <f t="shared" si="42"/>
        <v>1</v>
      </c>
      <c r="P69" s="9">
        <f t="shared" si="42"/>
        <v>0</v>
      </c>
      <c r="Q69" s="9">
        <f t="shared" si="42"/>
        <v>0</v>
      </c>
      <c r="R69" s="9">
        <f t="shared" si="42"/>
        <v>1</v>
      </c>
      <c r="S69" s="9">
        <f t="shared" si="42"/>
        <v>0</v>
      </c>
      <c r="T69" s="9">
        <f t="shared" si="42"/>
        <v>0</v>
      </c>
      <c r="U69" s="9">
        <f t="shared" si="42"/>
        <v>1</v>
      </c>
      <c r="V69" s="9">
        <f t="shared" si="42"/>
        <v>0</v>
      </c>
      <c r="W69" s="9">
        <f t="shared" si="42"/>
        <v>1</v>
      </c>
      <c r="X69" s="92">
        <f t="shared" si="27"/>
        <v>5</v>
      </c>
      <c r="Y69" s="9">
        <f t="shared" si="40"/>
        <v>1</v>
      </c>
      <c r="Z69" s="9">
        <f t="shared" si="40"/>
        <v>1</v>
      </c>
      <c r="AA69" s="9">
        <f t="shared" si="40"/>
        <v>0</v>
      </c>
      <c r="AB69" s="9">
        <f t="shared" si="40"/>
        <v>1</v>
      </c>
      <c r="AC69" s="9">
        <f t="shared" si="40"/>
        <v>0</v>
      </c>
      <c r="AD69" s="9">
        <f t="shared" si="40"/>
        <v>1</v>
      </c>
      <c r="AE69" s="9">
        <f t="shared" si="46"/>
        <v>0</v>
      </c>
      <c r="AF69" s="9">
        <f t="shared" si="41"/>
        <v>1</v>
      </c>
      <c r="AG69" s="9">
        <f t="shared" si="41"/>
        <v>1</v>
      </c>
      <c r="AH69" s="9">
        <f t="shared" si="41"/>
        <v>0</v>
      </c>
      <c r="AI69" s="93">
        <f t="shared" si="29"/>
        <v>6</v>
      </c>
      <c r="AJ69" s="9">
        <f t="shared" si="43"/>
        <v>1</v>
      </c>
      <c r="AK69" s="9">
        <f t="shared" si="43"/>
        <v>1</v>
      </c>
      <c r="AL69" s="9">
        <f t="shared" si="43"/>
        <v>0</v>
      </c>
      <c r="AM69" s="9">
        <f t="shared" si="43"/>
        <v>1</v>
      </c>
      <c r="AN69" s="9">
        <f t="shared" si="43"/>
        <v>0</v>
      </c>
      <c r="AO69" s="9">
        <f t="shared" si="43"/>
        <v>1</v>
      </c>
      <c r="AP69" s="9">
        <f t="shared" si="43"/>
        <v>0</v>
      </c>
      <c r="AQ69" s="9">
        <f t="shared" si="43"/>
        <v>1</v>
      </c>
      <c r="AR69" s="9">
        <f t="shared" si="43"/>
        <v>0</v>
      </c>
      <c r="AS69" s="9">
        <f t="shared" si="43"/>
        <v>1</v>
      </c>
      <c r="AT69" s="93">
        <f t="shared" si="31"/>
        <v>6</v>
      </c>
      <c r="AU69" s="9">
        <f t="shared" si="47"/>
        <v>1</v>
      </c>
      <c r="AV69" s="9">
        <f t="shared" si="47"/>
        <v>1</v>
      </c>
      <c r="AW69" s="9">
        <f t="shared" si="49"/>
        <v>0</v>
      </c>
      <c r="AX69" s="9">
        <f t="shared" si="48"/>
        <v>1</v>
      </c>
      <c r="AY69" s="9">
        <f t="shared" si="48"/>
        <v>1</v>
      </c>
      <c r="AZ69" s="9">
        <f t="shared" si="48"/>
        <v>1</v>
      </c>
      <c r="BA69" s="9">
        <f t="shared" si="48"/>
        <v>0</v>
      </c>
      <c r="BB69" s="9">
        <f t="shared" si="48"/>
        <v>0</v>
      </c>
      <c r="BC69" s="9">
        <f t="shared" si="48"/>
        <v>0</v>
      </c>
      <c r="BD69" s="9">
        <f t="shared" si="48"/>
        <v>1</v>
      </c>
      <c r="BE69" s="93">
        <f t="shared" si="33"/>
        <v>6</v>
      </c>
      <c r="BF69" s="9">
        <f t="shared" si="45"/>
        <v>0</v>
      </c>
      <c r="BG69" s="9">
        <f t="shared" si="45"/>
        <v>0</v>
      </c>
      <c r="BH69" s="9">
        <f t="shared" si="45"/>
        <v>0</v>
      </c>
      <c r="BI69" s="9">
        <f t="shared" si="45"/>
        <v>0</v>
      </c>
      <c r="BJ69" s="9">
        <f t="shared" si="45"/>
        <v>0</v>
      </c>
      <c r="BK69" s="9">
        <f t="shared" si="45"/>
        <v>0</v>
      </c>
      <c r="BL69" s="9">
        <f t="shared" si="45"/>
        <v>0</v>
      </c>
      <c r="BM69" s="9">
        <f t="shared" si="45"/>
        <v>0</v>
      </c>
      <c r="BN69" s="9">
        <f t="shared" si="45"/>
        <v>0</v>
      </c>
      <c r="BO69" s="9">
        <f t="shared" si="45"/>
        <v>0</v>
      </c>
      <c r="BP69" s="93">
        <f t="shared" si="35"/>
        <v>27</v>
      </c>
      <c r="BQ69" s="97">
        <f t="shared" si="36"/>
        <v>0</v>
      </c>
      <c r="BR69" s="78">
        <f t="shared" si="37"/>
        <v>27</v>
      </c>
    </row>
    <row r="70" spans="1:76" x14ac:dyDescent="0.3">
      <c r="A70" s="54" t="s">
        <v>14</v>
      </c>
      <c r="B70" s="19" t="s">
        <v>88</v>
      </c>
      <c r="C70" s="9">
        <f t="shared" si="23"/>
        <v>1</v>
      </c>
      <c r="D70" s="9">
        <f t="shared" si="23"/>
        <v>1</v>
      </c>
      <c r="F70" s="9">
        <f t="shared" si="38"/>
        <v>1</v>
      </c>
      <c r="G70" s="9">
        <f t="shared" si="38"/>
        <v>0</v>
      </c>
      <c r="H70" s="9">
        <f t="shared" si="38"/>
        <v>1</v>
      </c>
      <c r="J70" s="9">
        <f t="shared" si="39"/>
        <v>1</v>
      </c>
      <c r="K70" s="9">
        <f t="shared" si="39"/>
        <v>1</v>
      </c>
      <c r="L70" s="9">
        <f t="shared" si="39"/>
        <v>0</v>
      </c>
      <c r="M70" s="93">
        <f t="shared" si="25"/>
        <v>6</v>
      </c>
      <c r="N70" s="9">
        <f t="shared" si="42"/>
        <v>1</v>
      </c>
      <c r="O70" s="9">
        <f t="shared" si="42"/>
        <v>1</v>
      </c>
      <c r="P70" s="9">
        <f t="shared" si="42"/>
        <v>0</v>
      </c>
      <c r="Q70" s="9">
        <f t="shared" si="42"/>
        <v>1</v>
      </c>
      <c r="R70" s="9">
        <f t="shared" si="42"/>
        <v>0</v>
      </c>
      <c r="S70" s="9">
        <f t="shared" si="42"/>
        <v>0</v>
      </c>
      <c r="T70" s="9">
        <f t="shared" si="42"/>
        <v>0</v>
      </c>
      <c r="U70" s="9">
        <f t="shared" si="42"/>
        <v>1</v>
      </c>
      <c r="V70" s="9">
        <f t="shared" si="42"/>
        <v>0</v>
      </c>
      <c r="W70" s="9">
        <f t="shared" si="42"/>
        <v>0</v>
      </c>
      <c r="X70" s="92">
        <f t="shared" si="27"/>
        <v>4</v>
      </c>
      <c r="Y70" s="9">
        <f t="shared" ref="Y70:AD82" si="50">COUNTIF(Y$3:Y$47,$B70)</f>
        <v>1</v>
      </c>
      <c r="Z70" s="9">
        <f t="shared" si="50"/>
        <v>0</v>
      </c>
      <c r="AA70" s="9">
        <f t="shared" si="50"/>
        <v>0</v>
      </c>
      <c r="AB70" s="9">
        <f t="shared" si="50"/>
        <v>0</v>
      </c>
      <c r="AC70" s="9">
        <f t="shared" si="50"/>
        <v>1</v>
      </c>
      <c r="AD70" s="9">
        <f t="shared" si="50"/>
        <v>1</v>
      </c>
      <c r="AE70" s="9">
        <f t="shared" si="46"/>
        <v>0</v>
      </c>
      <c r="AF70" s="9">
        <f t="shared" si="41"/>
        <v>0</v>
      </c>
      <c r="AG70" s="9">
        <f t="shared" si="41"/>
        <v>1</v>
      </c>
      <c r="AH70" s="9">
        <f t="shared" si="41"/>
        <v>1</v>
      </c>
      <c r="AI70" s="93">
        <f t="shared" si="29"/>
        <v>5</v>
      </c>
      <c r="AJ70" s="9">
        <f t="shared" si="43"/>
        <v>1</v>
      </c>
      <c r="AK70" s="9">
        <f t="shared" si="43"/>
        <v>1</v>
      </c>
      <c r="AL70" s="9">
        <f t="shared" si="43"/>
        <v>0</v>
      </c>
      <c r="AM70" s="9">
        <f t="shared" si="43"/>
        <v>1</v>
      </c>
      <c r="AN70" s="9">
        <f t="shared" si="43"/>
        <v>0</v>
      </c>
      <c r="AO70" s="9">
        <f t="shared" si="43"/>
        <v>1</v>
      </c>
      <c r="AP70" s="9">
        <f t="shared" si="43"/>
        <v>0</v>
      </c>
      <c r="AQ70" s="9">
        <f t="shared" si="43"/>
        <v>1</v>
      </c>
      <c r="AR70" s="9">
        <f t="shared" si="43"/>
        <v>1</v>
      </c>
      <c r="AS70" s="9">
        <f t="shared" si="43"/>
        <v>2</v>
      </c>
      <c r="AT70" s="93">
        <f t="shared" si="31"/>
        <v>8</v>
      </c>
      <c r="AU70" s="9">
        <f t="shared" si="47"/>
        <v>0</v>
      </c>
      <c r="AV70" s="9">
        <f t="shared" si="47"/>
        <v>1</v>
      </c>
      <c r="AW70" s="9">
        <f t="shared" si="49"/>
        <v>0</v>
      </c>
      <c r="AX70" s="9">
        <f t="shared" si="48"/>
        <v>1</v>
      </c>
      <c r="AY70" s="9">
        <f t="shared" si="48"/>
        <v>1</v>
      </c>
      <c r="AZ70" s="9">
        <f t="shared" si="48"/>
        <v>1</v>
      </c>
      <c r="BA70" s="9">
        <f t="shared" si="48"/>
        <v>0</v>
      </c>
      <c r="BB70" s="9">
        <f t="shared" si="48"/>
        <v>0</v>
      </c>
      <c r="BC70" s="9">
        <f t="shared" si="48"/>
        <v>0</v>
      </c>
      <c r="BD70" s="9">
        <f t="shared" si="48"/>
        <v>1</v>
      </c>
      <c r="BE70" s="93">
        <f t="shared" si="33"/>
        <v>5</v>
      </c>
      <c r="BF70" s="9">
        <f t="shared" si="45"/>
        <v>0</v>
      </c>
      <c r="BG70" s="9">
        <f t="shared" si="45"/>
        <v>0</v>
      </c>
      <c r="BH70" s="9">
        <f t="shared" si="45"/>
        <v>0</v>
      </c>
      <c r="BI70" s="9">
        <f t="shared" si="45"/>
        <v>0</v>
      </c>
      <c r="BJ70" s="9">
        <f t="shared" si="45"/>
        <v>0</v>
      </c>
      <c r="BK70" s="9">
        <f t="shared" si="45"/>
        <v>0</v>
      </c>
      <c r="BL70" s="9">
        <f t="shared" si="45"/>
        <v>0</v>
      </c>
      <c r="BM70" s="9">
        <f t="shared" si="45"/>
        <v>0</v>
      </c>
      <c r="BN70" s="9">
        <f t="shared" si="45"/>
        <v>0</v>
      </c>
      <c r="BO70" s="9">
        <f t="shared" si="45"/>
        <v>0</v>
      </c>
      <c r="BP70" s="93">
        <f t="shared" si="35"/>
        <v>28</v>
      </c>
      <c r="BQ70" s="97">
        <f t="shared" si="36"/>
        <v>0</v>
      </c>
      <c r="BR70" s="78">
        <f t="shared" si="37"/>
        <v>28</v>
      </c>
    </row>
    <row r="71" spans="1:76" x14ac:dyDescent="0.3">
      <c r="A71" s="54" t="s">
        <v>11</v>
      </c>
      <c r="B71" s="19" t="s">
        <v>94</v>
      </c>
      <c r="C71" s="9">
        <f t="shared" si="23"/>
        <v>0</v>
      </c>
      <c r="D71" s="9">
        <f t="shared" si="23"/>
        <v>1</v>
      </c>
      <c r="F71" s="9">
        <f t="shared" si="38"/>
        <v>0</v>
      </c>
      <c r="G71" s="9">
        <f t="shared" si="38"/>
        <v>0</v>
      </c>
      <c r="H71" s="9">
        <f t="shared" si="38"/>
        <v>0</v>
      </c>
      <c r="I71" s="9">
        <f>COUNTIF(I$3:I$47,$B71)</f>
        <v>0</v>
      </c>
      <c r="J71" s="9">
        <f t="shared" si="39"/>
        <v>1</v>
      </c>
      <c r="K71" s="9">
        <f t="shared" si="39"/>
        <v>0</v>
      </c>
      <c r="L71" s="9">
        <f t="shared" si="39"/>
        <v>0</v>
      </c>
      <c r="M71" s="93">
        <f t="shared" si="25"/>
        <v>2</v>
      </c>
      <c r="N71" s="9">
        <f t="shared" ref="N71:W82" si="51">COUNTIF(N$3:N$47,$B71)</f>
        <v>1</v>
      </c>
      <c r="O71" s="9">
        <f t="shared" si="51"/>
        <v>1</v>
      </c>
      <c r="P71" s="9">
        <f t="shared" si="51"/>
        <v>0</v>
      </c>
      <c r="Q71" s="9">
        <f t="shared" si="51"/>
        <v>0</v>
      </c>
      <c r="R71" s="9">
        <f t="shared" si="51"/>
        <v>0</v>
      </c>
      <c r="S71" s="9">
        <f t="shared" si="51"/>
        <v>1</v>
      </c>
      <c r="T71" s="9">
        <f t="shared" si="51"/>
        <v>0</v>
      </c>
      <c r="U71" s="9">
        <f t="shared" si="51"/>
        <v>1</v>
      </c>
      <c r="V71" s="9">
        <f t="shared" si="51"/>
        <v>1</v>
      </c>
      <c r="W71" s="9">
        <f t="shared" si="51"/>
        <v>0</v>
      </c>
      <c r="X71" s="92">
        <f t="shared" si="27"/>
        <v>5</v>
      </c>
      <c r="Y71" s="9">
        <f t="shared" si="50"/>
        <v>1</v>
      </c>
      <c r="Z71" s="9">
        <f t="shared" si="50"/>
        <v>0</v>
      </c>
      <c r="AA71" s="9">
        <f t="shared" si="50"/>
        <v>0</v>
      </c>
      <c r="AB71" s="9">
        <f t="shared" si="50"/>
        <v>1</v>
      </c>
      <c r="AC71" s="9">
        <f t="shared" si="50"/>
        <v>0</v>
      </c>
      <c r="AD71" s="9">
        <f t="shared" si="50"/>
        <v>0</v>
      </c>
      <c r="AE71" s="9">
        <f t="shared" si="46"/>
        <v>0</v>
      </c>
      <c r="AF71" s="9">
        <f t="shared" si="41"/>
        <v>1</v>
      </c>
      <c r="AG71" s="9">
        <f t="shared" si="41"/>
        <v>0</v>
      </c>
      <c r="AH71" s="9">
        <f t="shared" si="41"/>
        <v>0</v>
      </c>
      <c r="AI71" s="93">
        <f t="shared" si="29"/>
        <v>3</v>
      </c>
      <c r="AJ71" s="9">
        <f t="shared" ref="AJ71:AS82" si="52">COUNTIF(AJ$3:AJ$47,$B71)</f>
        <v>0</v>
      </c>
      <c r="AK71" s="9">
        <f t="shared" si="52"/>
        <v>1</v>
      </c>
      <c r="AL71" s="9">
        <f t="shared" si="52"/>
        <v>0</v>
      </c>
      <c r="AM71" s="9">
        <f t="shared" si="52"/>
        <v>0</v>
      </c>
      <c r="AN71" s="9">
        <f t="shared" si="52"/>
        <v>0</v>
      </c>
      <c r="AO71" s="9">
        <f t="shared" si="52"/>
        <v>1</v>
      </c>
      <c r="AP71" s="9">
        <f t="shared" si="52"/>
        <v>0</v>
      </c>
      <c r="AQ71" s="9">
        <f t="shared" si="52"/>
        <v>0</v>
      </c>
      <c r="AR71" s="9">
        <f t="shared" si="52"/>
        <v>0</v>
      </c>
      <c r="AS71" s="9">
        <f t="shared" si="52"/>
        <v>0</v>
      </c>
      <c r="AT71" s="93">
        <f t="shared" si="31"/>
        <v>2</v>
      </c>
      <c r="AU71" s="9">
        <f t="shared" si="47"/>
        <v>1</v>
      </c>
      <c r="AV71" s="9">
        <f t="shared" si="47"/>
        <v>0</v>
      </c>
      <c r="AW71" s="9">
        <f t="shared" si="49"/>
        <v>0</v>
      </c>
      <c r="AX71" s="9">
        <f t="shared" si="48"/>
        <v>0</v>
      </c>
      <c r="AY71" s="9">
        <f t="shared" si="48"/>
        <v>0</v>
      </c>
      <c r="AZ71" s="9">
        <f t="shared" si="48"/>
        <v>0</v>
      </c>
      <c r="BA71" s="9">
        <f t="shared" si="48"/>
        <v>0</v>
      </c>
      <c r="BB71" s="9">
        <f t="shared" si="48"/>
        <v>0</v>
      </c>
      <c r="BC71" s="9">
        <f t="shared" si="48"/>
        <v>1</v>
      </c>
      <c r="BD71" s="9">
        <f t="shared" si="48"/>
        <v>0</v>
      </c>
      <c r="BE71" s="93">
        <f t="shared" si="33"/>
        <v>2</v>
      </c>
      <c r="BF71" s="9">
        <f t="shared" ref="BF71:BO82" si="53">COUNTIF(BF$3:BF$47,$B71)</f>
        <v>1</v>
      </c>
      <c r="BG71" s="9">
        <f t="shared" si="53"/>
        <v>0</v>
      </c>
      <c r="BH71" s="9">
        <f t="shared" si="53"/>
        <v>0</v>
      </c>
      <c r="BI71" s="9">
        <f t="shared" si="53"/>
        <v>0</v>
      </c>
      <c r="BJ71" s="9">
        <f t="shared" si="53"/>
        <v>0</v>
      </c>
      <c r="BK71" s="9">
        <f t="shared" si="53"/>
        <v>0</v>
      </c>
      <c r="BL71" s="9">
        <f t="shared" si="53"/>
        <v>0</v>
      </c>
      <c r="BM71" s="9">
        <f t="shared" si="53"/>
        <v>0</v>
      </c>
      <c r="BN71" s="9">
        <f t="shared" si="53"/>
        <v>0</v>
      </c>
      <c r="BO71" s="9">
        <f t="shared" si="53"/>
        <v>0</v>
      </c>
      <c r="BP71" s="93">
        <f t="shared" si="35"/>
        <v>14</v>
      </c>
      <c r="BQ71" s="97">
        <f t="shared" si="36"/>
        <v>1</v>
      </c>
      <c r="BR71" s="78">
        <f t="shared" si="37"/>
        <v>15</v>
      </c>
    </row>
    <row r="72" spans="1:76" x14ac:dyDescent="0.3">
      <c r="A72" s="54" t="s">
        <v>20</v>
      </c>
      <c r="B72" s="19" t="s">
        <v>98</v>
      </c>
      <c r="C72" s="9">
        <f t="shared" si="23"/>
        <v>1</v>
      </c>
      <c r="D72" s="9">
        <f t="shared" si="23"/>
        <v>0</v>
      </c>
      <c r="F72" s="9">
        <f t="shared" si="38"/>
        <v>1</v>
      </c>
      <c r="G72" s="9">
        <f t="shared" si="38"/>
        <v>0</v>
      </c>
      <c r="H72" s="9">
        <f t="shared" si="38"/>
        <v>0</v>
      </c>
      <c r="I72" s="9">
        <f>COUNTIF(I$3:I$47,$B72)</f>
        <v>0</v>
      </c>
      <c r="J72" s="9">
        <f t="shared" si="39"/>
        <v>0</v>
      </c>
      <c r="K72" s="9">
        <f t="shared" si="39"/>
        <v>0</v>
      </c>
      <c r="L72" s="9">
        <f t="shared" si="39"/>
        <v>0</v>
      </c>
      <c r="M72" s="93">
        <f t="shared" si="25"/>
        <v>2</v>
      </c>
      <c r="N72" s="9">
        <f t="shared" si="51"/>
        <v>0</v>
      </c>
      <c r="O72" s="9">
        <f t="shared" si="51"/>
        <v>1</v>
      </c>
      <c r="P72" s="9">
        <f t="shared" si="51"/>
        <v>0</v>
      </c>
      <c r="Q72" s="9">
        <f t="shared" si="51"/>
        <v>0</v>
      </c>
      <c r="R72" s="9">
        <f t="shared" si="51"/>
        <v>0</v>
      </c>
      <c r="S72" s="9">
        <f t="shared" si="51"/>
        <v>0</v>
      </c>
      <c r="T72" s="9">
        <f t="shared" si="51"/>
        <v>0</v>
      </c>
      <c r="U72" s="9">
        <f t="shared" si="51"/>
        <v>0</v>
      </c>
      <c r="V72" s="9">
        <f t="shared" si="51"/>
        <v>0</v>
      </c>
      <c r="W72" s="9">
        <f t="shared" si="51"/>
        <v>0</v>
      </c>
      <c r="X72" s="92">
        <f t="shared" si="27"/>
        <v>1</v>
      </c>
      <c r="Y72" s="9">
        <f t="shared" si="50"/>
        <v>0</v>
      </c>
      <c r="Z72" s="9">
        <f t="shared" si="50"/>
        <v>0</v>
      </c>
      <c r="AA72" s="9">
        <f t="shared" si="50"/>
        <v>0</v>
      </c>
      <c r="AB72" s="9">
        <f t="shared" si="50"/>
        <v>1</v>
      </c>
      <c r="AC72" s="9">
        <f t="shared" si="50"/>
        <v>1</v>
      </c>
      <c r="AD72" s="9">
        <f t="shared" si="50"/>
        <v>0</v>
      </c>
      <c r="AE72" s="9">
        <f t="shared" si="46"/>
        <v>0</v>
      </c>
      <c r="AF72" s="9">
        <f t="shared" si="41"/>
        <v>0</v>
      </c>
      <c r="AG72" s="9">
        <f t="shared" si="41"/>
        <v>0</v>
      </c>
      <c r="AH72" s="9">
        <f t="shared" si="41"/>
        <v>0</v>
      </c>
      <c r="AI72" s="93">
        <f t="shared" si="29"/>
        <v>2</v>
      </c>
      <c r="AJ72" s="9">
        <f t="shared" si="52"/>
        <v>0</v>
      </c>
      <c r="AK72" s="9">
        <f t="shared" si="52"/>
        <v>1</v>
      </c>
      <c r="AL72" s="9">
        <f t="shared" si="52"/>
        <v>0</v>
      </c>
      <c r="AM72" s="9">
        <f t="shared" si="52"/>
        <v>1</v>
      </c>
      <c r="AN72" s="9">
        <f t="shared" si="52"/>
        <v>0</v>
      </c>
      <c r="AO72" s="9">
        <f t="shared" si="52"/>
        <v>0</v>
      </c>
      <c r="AP72" s="9">
        <f t="shared" si="52"/>
        <v>0</v>
      </c>
      <c r="AQ72" s="9">
        <f t="shared" si="52"/>
        <v>0</v>
      </c>
      <c r="AR72" s="9">
        <f t="shared" si="52"/>
        <v>0</v>
      </c>
      <c r="AS72" s="9">
        <f t="shared" si="52"/>
        <v>0</v>
      </c>
      <c r="AT72" s="93">
        <f t="shared" si="31"/>
        <v>2</v>
      </c>
      <c r="AU72" s="9">
        <f t="shared" si="47"/>
        <v>0</v>
      </c>
      <c r="AV72" s="9">
        <f t="shared" si="47"/>
        <v>1</v>
      </c>
      <c r="AW72" s="9">
        <f t="shared" si="49"/>
        <v>0</v>
      </c>
      <c r="AX72" s="9">
        <f t="shared" si="48"/>
        <v>0</v>
      </c>
      <c r="AY72" s="9">
        <f t="shared" si="48"/>
        <v>0</v>
      </c>
      <c r="AZ72" s="9">
        <f t="shared" si="48"/>
        <v>0</v>
      </c>
      <c r="BA72" s="9">
        <f t="shared" si="48"/>
        <v>0</v>
      </c>
      <c r="BB72" s="9">
        <f t="shared" si="48"/>
        <v>0</v>
      </c>
      <c r="BC72" s="9">
        <f t="shared" si="48"/>
        <v>0</v>
      </c>
      <c r="BD72" s="9">
        <f t="shared" si="48"/>
        <v>0</v>
      </c>
      <c r="BE72" s="93">
        <f t="shared" si="33"/>
        <v>1</v>
      </c>
      <c r="BF72" s="9">
        <f t="shared" si="53"/>
        <v>1</v>
      </c>
      <c r="BG72" s="9">
        <f t="shared" si="53"/>
        <v>1</v>
      </c>
      <c r="BH72" s="9">
        <f t="shared" si="53"/>
        <v>0</v>
      </c>
      <c r="BI72" s="9">
        <f t="shared" si="53"/>
        <v>1</v>
      </c>
      <c r="BJ72" s="9">
        <f t="shared" si="53"/>
        <v>0</v>
      </c>
      <c r="BK72" s="9">
        <f t="shared" si="53"/>
        <v>0</v>
      </c>
      <c r="BL72" s="9">
        <f t="shared" si="53"/>
        <v>0</v>
      </c>
      <c r="BM72" s="9">
        <f t="shared" si="53"/>
        <v>0</v>
      </c>
      <c r="BN72" s="9">
        <f t="shared" si="53"/>
        <v>0</v>
      </c>
      <c r="BO72" s="9">
        <f t="shared" si="53"/>
        <v>0</v>
      </c>
      <c r="BP72" s="93">
        <f t="shared" si="35"/>
        <v>8</v>
      </c>
      <c r="BQ72" s="97">
        <f t="shared" si="36"/>
        <v>3</v>
      </c>
      <c r="BR72" s="78">
        <f t="shared" si="37"/>
        <v>11</v>
      </c>
    </row>
    <row r="73" spans="1:76" x14ac:dyDescent="0.3">
      <c r="A73" s="70" t="s">
        <v>7</v>
      </c>
      <c r="B73" s="19" t="s">
        <v>84</v>
      </c>
      <c r="C73" s="9">
        <f t="shared" si="23"/>
        <v>1</v>
      </c>
      <c r="D73" s="9">
        <f t="shared" si="23"/>
        <v>0</v>
      </c>
      <c r="F73" s="9">
        <f t="shared" si="38"/>
        <v>1</v>
      </c>
      <c r="G73" s="9">
        <f t="shared" si="38"/>
        <v>0</v>
      </c>
      <c r="H73" s="9">
        <f t="shared" si="38"/>
        <v>0</v>
      </c>
      <c r="I73" s="9">
        <f>COUNTIF(I$3:I$47,$B73)</f>
        <v>0</v>
      </c>
      <c r="J73" s="9">
        <f t="shared" si="39"/>
        <v>0</v>
      </c>
      <c r="K73" s="9">
        <f t="shared" si="39"/>
        <v>0</v>
      </c>
      <c r="L73" s="9">
        <f t="shared" si="39"/>
        <v>0</v>
      </c>
      <c r="M73" s="93">
        <f t="shared" si="25"/>
        <v>2</v>
      </c>
      <c r="N73" s="9">
        <f t="shared" si="51"/>
        <v>1</v>
      </c>
      <c r="O73" s="9">
        <f t="shared" si="51"/>
        <v>0</v>
      </c>
      <c r="P73" s="9">
        <f t="shared" si="51"/>
        <v>0</v>
      </c>
      <c r="Q73" s="9">
        <f t="shared" si="51"/>
        <v>1</v>
      </c>
      <c r="R73" s="9">
        <f t="shared" si="51"/>
        <v>1</v>
      </c>
      <c r="S73" s="9">
        <f t="shared" si="51"/>
        <v>1</v>
      </c>
      <c r="T73" s="9">
        <f t="shared" si="51"/>
        <v>0</v>
      </c>
      <c r="U73" s="9">
        <f t="shared" si="51"/>
        <v>0</v>
      </c>
      <c r="V73" s="9">
        <f t="shared" si="51"/>
        <v>0</v>
      </c>
      <c r="W73" s="9">
        <f t="shared" si="51"/>
        <v>0</v>
      </c>
      <c r="X73" s="92">
        <f t="shared" si="27"/>
        <v>4</v>
      </c>
      <c r="Y73" s="9">
        <f t="shared" si="50"/>
        <v>1</v>
      </c>
      <c r="Z73" s="9">
        <f t="shared" si="50"/>
        <v>1</v>
      </c>
      <c r="AA73" s="9">
        <f t="shared" si="50"/>
        <v>0</v>
      </c>
      <c r="AB73" s="9">
        <f t="shared" si="50"/>
        <v>0</v>
      </c>
      <c r="AC73" s="9">
        <f t="shared" si="50"/>
        <v>1</v>
      </c>
      <c r="AD73" s="9">
        <f t="shared" si="50"/>
        <v>1</v>
      </c>
      <c r="AE73" s="9">
        <f t="shared" si="46"/>
        <v>0</v>
      </c>
      <c r="AF73" s="9">
        <f t="shared" si="41"/>
        <v>0</v>
      </c>
      <c r="AG73" s="9">
        <f t="shared" si="41"/>
        <v>0</v>
      </c>
      <c r="AH73" s="9">
        <f t="shared" si="41"/>
        <v>0</v>
      </c>
      <c r="AI73" s="93">
        <f t="shared" si="29"/>
        <v>4</v>
      </c>
      <c r="AJ73" s="9">
        <f t="shared" si="52"/>
        <v>0</v>
      </c>
      <c r="AK73" s="9">
        <f t="shared" si="52"/>
        <v>0</v>
      </c>
      <c r="AL73" s="9">
        <f t="shared" si="52"/>
        <v>0</v>
      </c>
      <c r="AM73" s="9">
        <f t="shared" si="52"/>
        <v>1</v>
      </c>
      <c r="AN73" s="9">
        <f t="shared" si="52"/>
        <v>1</v>
      </c>
      <c r="AO73" s="9">
        <f t="shared" si="52"/>
        <v>1</v>
      </c>
      <c r="AP73" s="9">
        <f t="shared" si="52"/>
        <v>0</v>
      </c>
      <c r="AQ73" s="9">
        <f t="shared" si="52"/>
        <v>0</v>
      </c>
      <c r="AR73" s="9">
        <f t="shared" si="52"/>
        <v>1</v>
      </c>
      <c r="AS73" s="9">
        <f t="shared" si="52"/>
        <v>0</v>
      </c>
      <c r="AT73" s="93">
        <f t="shared" si="31"/>
        <v>4</v>
      </c>
      <c r="AU73" s="9">
        <f t="shared" si="47"/>
        <v>0</v>
      </c>
      <c r="AV73" s="9">
        <f t="shared" si="47"/>
        <v>0</v>
      </c>
      <c r="AW73" s="9">
        <f t="shared" si="49"/>
        <v>0</v>
      </c>
      <c r="AX73" s="9">
        <f t="shared" si="48"/>
        <v>1</v>
      </c>
      <c r="AY73" s="9">
        <f t="shared" si="48"/>
        <v>0</v>
      </c>
      <c r="AZ73" s="9">
        <f t="shared" si="48"/>
        <v>1</v>
      </c>
      <c r="BA73" s="9">
        <f t="shared" si="48"/>
        <v>0</v>
      </c>
      <c r="BB73" s="9">
        <f t="shared" si="48"/>
        <v>0</v>
      </c>
      <c r="BC73" s="9">
        <f t="shared" si="48"/>
        <v>0</v>
      </c>
      <c r="BD73" s="9">
        <f t="shared" si="48"/>
        <v>0</v>
      </c>
      <c r="BE73" s="93">
        <f t="shared" si="33"/>
        <v>2</v>
      </c>
      <c r="BF73" s="9">
        <f t="shared" si="53"/>
        <v>0</v>
      </c>
      <c r="BG73" s="9">
        <f t="shared" si="53"/>
        <v>0</v>
      </c>
      <c r="BH73" s="9">
        <f t="shared" si="53"/>
        <v>0</v>
      </c>
      <c r="BI73" s="9">
        <f t="shared" si="53"/>
        <v>0</v>
      </c>
      <c r="BJ73" s="9">
        <f t="shared" si="53"/>
        <v>0</v>
      </c>
      <c r="BK73" s="9">
        <f t="shared" si="53"/>
        <v>0</v>
      </c>
      <c r="BL73" s="9">
        <f t="shared" si="53"/>
        <v>0</v>
      </c>
      <c r="BM73" s="9">
        <f t="shared" si="53"/>
        <v>0</v>
      </c>
      <c r="BN73" s="9">
        <f t="shared" si="53"/>
        <v>0</v>
      </c>
      <c r="BO73" s="9">
        <f t="shared" si="53"/>
        <v>0</v>
      </c>
      <c r="BP73" s="93">
        <f t="shared" si="35"/>
        <v>16</v>
      </c>
      <c r="BQ73" s="97">
        <f t="shared" si="36"/>
        <v>0</v>
      </c>
      <c r="BR73" s="78">
        <f t="shared" si="37"/>
        <v>16</v>
      </c>
    </row>
    <row r="74" spans="1:76" x14ac:dyDescent="0.3">
      <c r="A74" s="54" t="s">
        <v>13</v>
      </c>
      <c r="B74" s="19" t="s">
        <v>85</v>
      </c>
      <c r="C74" s="9">
        <f t="shared" si="23"/>
        <v>1</v>
      </c>
      <c r="D74" s="9">
        <f t="shared" si="23"/>
        <v>1</v>
      </c>
      <c r="F74" s="9">
        <f t="shared" si="38"/>
        <v>1</v>
      </c>
      <c r="G74" s="9">
        <f t="shared" si="38"/>
        <v>0</v>
      </c>
      <c r="H74" s="9">
        <f t="shared" si="38"/>
        <v>0</v>
      </c>
      <c r="J74" s="9">
        <f t="shared" si="39"/>
        <v>0</v>
      </c>
      <c r="K74" s="9">
        <f t="shared" si="39"/>
        <v>1</v>
      </c>
      <c r="L74" s="9">
        <f t="shared" si="39"/>
        <v>1</v>
      </c>
      <c r="M74" s="93">
        <f t="shared" si="25"/>
        <v>5</v>
      </c>
      <c r="N74" s="9">
        <f t="shared" si="51"/>
        <v>1</v>
      </c>
      <c r="O74" s="9">
        <f t="shared" si="51"/>
        <v>1</v>
      </c>
      <c r="P74" s="9">
        <f t="shared" si="51"/>
        <v>0</v>
      </c>
      <c r="Q74" s="9">
        <f t="shared" si="51"/>
        <v>1</v>
      </c>
      <c r="R74" s="9">
        <f t="shared" si="51"/>
        <v>0</v>
      </c>
      <c r="S74" s="9">
        <f t="shared" si="51"/>
        <v>0</v>
      </c>
      <c r="T74" s="9">
        <f t="shared" si="51"/>
        <v>0</v>
      </c>
      <c r="U74" s="9">
        <f t="shared" si="51"/>
        <v>0</v>
      </c>
      <c r="V74" s="9">
        <f t="shared" si="51"/>
        <v>0</v>
      </c>
      <c r="W74" s="9">
        <f t="shared" si="51"/>
        <v>1</v>
      </c>
      <c r="X74" s="92">
        <f t="shared" si="27"/>
        <v>4</v>
      </c>
      <c r="Y74" s="9">
        <f t="shared" si="50"/>
        <v>1</v>
      </c>
      <c r="Z74" s="9">
        <f t="shared" si="50"/>
        <v>0</v>
      </c>
      <c r="AA74" s="9">
        <f t="shared" si="50"/>
        <v>0</v>
      </c>
      <c r="AB74" s="9">
        <f t="shared" si="50"/>
        <v>1</v>
      </c>
      <c r="AC74" s="9">
        <f t="shared" si="50"/>
        <v>0</v>
      </c>
      <c r="AD74" s="9">
        <f t="shared" si="50"/>
        <v>0</v>
      </c>
      <c r="AE74" s="9">
        <f t="shared" si="46"/>
        <v>0</v>
      </c>
      <c r="AF74" s="9">
        <f t="shared" si="41"/>
        <v>0</v>
      </c>
      <c r="AG74" s="9">
        <f t="shared" si="41"/>
        <v>1</v>
      </c>
      <c r="AH74" s="9">
        <f t="shared" si="41"/>
        <v>1</v>
      </c>
      <c r="AI74" s="93">
        <f t="shared" si="29"/>
        <v>4</v>
      </c>
      <c r="AJ74" s="9">
        <f t="shared" si="52"/>
        <v>1</v>
      </c>
      <c r="AK74" s="9">
        <f t="shared" si="52"/>
        <v>0</v>
      </c>
      <c r="AL74" s="9">
        <f t="shared" si="52"/>
        <v>0</v>
      </c>
      <c r="AM74" s="9">
        <f t="shared" si="52"/>
        <v>0</v>
      </c>
      <c r="AN74" s="9">
        <f t="shared" si="52"/>
        <v>1</v>
      </c>
      <c r="AO74" s="9">
        <f t="shared" si="52"/>
        <v>0</v>
      </c>
      <c r="AP74" s="9">
        <f t="shared" si="52"/>
        <v>0</v>
      </c>
      <c r="AQ74" s="9">
        <f t="shared" si="52"/>
        <v>0</v>
      </c>
      <c r="AR74" s="9">
        <f t="shared" si="52"/>
        <v>1</v>
      </c>
      <c r="AS74" s="9">
        <f t="shared" si="52"/>
        <v>1</v>
      </c>
      <c r="AT74" s="93">
        <f t="shared" si="31"/>
        <v>4</v>
      </c>
      <c r="AU74" s="9">
        <f t="shared" si="47"/>
        <v>1</v>
      </c>
      <c r="AV74" s="9">
        <f t="shared" si="47"/>
        <v>1</v>
      </c>
      <c r="AW74" s="9">
        <f t="shared" si="49"/>
        <v>0</v>
      </c>
      <c r="AX74" s="9">
        <f t="shared" si="48"/>
        <v>0</v>
      </c>
      <c r="AY74" s="9">
        <f t="shared" si="48"/>
        <v>1</v>
      </c>
      <c r="AZ74" s="9">
        <f t="shared" si="48"/>
        <v>1</v>
      </c>
      <c r="BA74" s="9">
        <f t="shared" si="48"/>
        <v>0</v>
      </c>
      <c r="BB74" s="9">
        <f t="shared" si="48"/>
        <v>1</v>
      </c>
      <c r="BC74" s="9">
        <f t="shared" si="48"/>
        <v>1</v>
      </c>
      <c r="BD74" s="9">
        <f t="shared" si="48"/>
        <v>1</v>
      </c>
      <c r="BE74" s="93">
        <f t="shared" si="33"/>
        <v>7</v>
      </c>
      <c r="BF74" s="9">
        <f t="shared" si="53"/>
        <v>0</v>
      </c>
      <c r="BG74" s="9">
        <f t="shared" si="53"/>
        <v>0</v>
      </c>
      <c r="BH74" s="9">
        <f t="shared" si="53"/>
        <v>0</v>
      </c>
      <c r="BI74" s="9">
        <f t="shared" si="53"/>
        <v>0</v>
      </c>
      <c r="BJ74" s="9">
        <f t="shared" si="53"/>
        <v>0</v>
      </c>
      <c r="BK74" s="9">
        <f t="shared" si="53"/>
        <v>0</v>
      </c>
      <c r="BL74" s="9">
        <f t="shared" si="53"/>
        <v>0</v>
      </c>
      <c r="BM74" s="9">
        <f t="shared" si="53"/>
        <v>0</v>
      </c>
      <c r="BN74" s="9">
        <f t="shared" si="53"/>
        <v>0</v>
      </c>
      <c r="BO74" s="9">
        <f t="shared" si="53"/>
        <v>0</v>
      </c>
      <c r="BP74" s="93">
        <f t="shared" si="35"/>
        <v>24</v>
      </c>
      <c r="BQ74" s="97">
        <f t="shared" si="36"/>
        <v>0</v>
      </c>
      <c r="BR74" s="78">
        <f t="shared" si="37"/>
        <v>24</v>
      </c>
    </row>
    <row r="75" spans="1:76" x14ac:dyDescent="0.3">
      <c r="A75" s="54" t="s">
        <v>285</v>
      </c>
      <c r="B75" s="19" t="s">
        <v>284</v>
      </c>
      <c r="C75" s="9">
        <f t="shared" si="23"/>
        <v>0</v>
      </c>
      <c r="D75" s="9">
        <f t="shared" si="23"/>
        <v>0</v>
      </c>
      <c r="F75" s="9">
        <f t="shared" si="38"/>
        <v>0</v>
      </c>
      <c r="G75" s="9">
        <f t="shared" si="38"/>
        <v>0</v>
      </c>
      <c r="H75" s="9">
        <f t="shared" si="38"/>
        <v>0</v>
      </c>
      <c r="J75" s="9">
        <f t="shared" si="39"/>
        <v>0</v>
      </c>
      <c r="K75" s="9">
        <f t="shared" si="39"/>
        <v>0</v>
      </c>
      <c r="L75" s="9">
        <f t="shared" si="39"/>
        <v>0</v>
      </c>
      <c r="M75" s="93">
        <f t="shared" si="25"/>
        <v>0</v>
      </c>
      <c r="N75" s="9">
        <f t="shared" si="51"/>
        <v>0</v>
      </c>
      <c r="O75" s="9">
        <f t="shared" si="51"/>
        <v>0</v>
      </c>
      <c r="P75" s="9">
        <f t="shared" si="51"/>
        <v>0</v>
      </c>
      <c r="Q75" s="9">
        <f t="shared" si="51"/>
        <v>0</v>
      </c>
      <c r="R75" s="9">
        <f t="shared" si="51"/>
        <v>0</v>
      </c>
      <c r="S75" s="9">
        <f t="shared" si="51"/>
        <v>0</v>
      </c>
      <c r="T75" s="9">
        <f t="shared" si="51"/>
        <v>0</v>
      </c>
      <c r="U75" s="9">
        <f t="shared" si="51"/>
        <v>0</v>
      </c>
      <c r="V75" s="9">
        <f t="shared" si="51"/>
        <v>0</v>
      </c>
      <c r="W75" s="9">
        <f t="shared" si="51"/>
        <v>0</v>
      </c>
      <c r="X75" s="92">
        <f t="shared" si="27"/>
        <v>0</v>
      </c>
      <c r="Y75" s="9">
        <f t="shared" si="50"/>
        <v>0</v>
      </c>
      <c r="Z75" s="9">
        <f t="shared" si="50"/>
        <v>0</v>
      </c>
      <c r="AA75" s="9">
        <f t="shared" si="50"/>
        <v>0</v>
      </c>
      <c r="AB75" s="9">
        <f t="shared" si="50"/>
        <v>0</v>
      </c>
      <c r="AC75" s="9">
        <f t="shared" si="50"/>
        <v>0</v>
      </c>
      <c r="AD75" s="9">
        <f t="shared" si="50"/>
        <v>0</v>
      </c>
      <c r="AF75" s="9">
        <f t="shared" si="41"/>
        <v>0</v>
      </c>
      <c r="AG75" s="9">
        <f t="shared" si="41"/>
        <v>0</v>
      </c>
      <c r="AH75" s="9">
        <f t="shared" si="41"/>
        <v>0</v>
      </c>
      <c r="AI75" s="93">
        <f t="shared" si="29"/>
        <v>0</v>
      </c>
      <c r="AJ75" s="9">
        <f t="shared" si="52"/>
        <v>0</v>
      </c>
      <c r="AK75" s="9">
        <f t="shared" si="52"/>
        <v>0</v>
      </c>
      <c r="AL75" s="9">
        <f t="shared" si="52"/>
        <v>0</v>
      </c>
      <c r="AM75" s="9">
        <f t="shared" si="52"/>
        <v>0</v>
      </c>
      <c r="AN75" s="9">
        <f t="shared" si="52"/>
        <v>0</v>
      </c>
      <c r="AO75" s="9">
        <f t="shared" si="52"/>
        <v>0</v>
      </c>
      <c r="AP75" s="9">
        <f t="shared" si="52"/>
        <v>0</v>
      </c>
      <c r="AQ75" s="9">
        <f t="shared" si="52"/>
        <v>0</v>
      </c>
      <c r="AR75" s="9">
        <f t="shared" si="52"/>
        <v>0</v>
      </c>
      <c r="AS75" s="9">
        <f t="shared" si="52"/>
        <v>0</v>
      </c>
      <c r="AT75" s="93">
        <f t="shared" si="31"/>
        <v>0</v>
      </c>
      <c r="AU75" s="9">
        <f t="shared" si="47"/>
        <v>0</v>
      </c>
      <c r="AV75" s="9">
        <f t="shared" si="47"/>
        <v>0</v>
      </c>
      <c r="AW75" s="9">
        <f t="shared" si="49"/>
        <v>0</v>
      </c>
      <c r="AX75" s="9">
        <f t="shared" si="48"/>
        <v>0</v>
      </c>
      <c r="AY75" s="9">
        <f t="shared" si="48"/>
        <v>0</v>
      </c>
      <c r="AZ75" s="9">
        <f t="shared" si="48"/>
        <v>0</v>
      </c>
      <c r="BA75" s="9">
        <f t="shared" si="48"/>
        <v>0</v>
      </c>
      <c r="BB75" s="9">
        <f t="shared" si="48"/>
        <v>0</v>
      </c>
      <c r="BC75" s="9">
        <f t="shared" si="48"/>
        <v>0</v>
      </c>
      <c r="BD75" s="9">
        <f t="shared" si="48"/>
        <v>0</v>
      </c>
      <c r="BE75" s="93">
        <f t="shared" si="33"/>
        <v>0</v>
      </c>
      <c r="BF75" s="9">
        <f t="shared" si="53"/>
        <v>0</v>
      </c>
      <c r="BG75" s="9">
        <f t="shared" si="53"/>
        <v>0</v>
      </c>
      <c r="BH75" s="9">
        <f t="shared" si="53"/>
        <v>0</v>
      </c>
      <c r="BI75" s="9">
        <f t="shared" si="53"/>
        <v>0</v>
      </c>
      <c r="BJ75" s="9">
        <f t="shared" si="53"/>
        <v>0</v>
      </c>
      <c r="BK75" s="9">
        <f t="shared" si="53"/>
        <v>0</v>
      </c>
      <c r="BL75" s="9">
        <f t="shared" si="53"/>
        <v>0</v>
      </c>
      <c r="BM75" s="9">
        <f t="shared" si="53"/>
        <v>0</v>
      </c>
      <c r="BN75" s="9">
        <f t="shared" si="53"/>
        <v>0</v>
      </c>
      <c r="BO75" s="9">
        <f t="shared" si="53"/>
        <v>0</v>
      </c>
      <c r="BP75" s="93">
        <f t="shared" si="35"/>
        <v>0</v>
      </c>
      <c r="BQ75" s="97">
        <f t="shared" si="36"/>
        <v>0</v>
      </c>
      <c r="BR75" s="78">
        <f t="shared" si="37"/>
        <v>0</v>
      </c>
    </row>
    <row r="76" spans="1:76" x14ac:dyDescent="0.3">
      <c r="A76" s="54" t="s">
        <v>16</v>
      </c>
      <c r="B76" s="19" t="s">
        <v>97</v>
      </c>
      <c r="C76" s="9">
        <f t="shared" si="23"/>
        <v>0</v>
      </c>
      <c r="D76" s="9">
        <f t="shared" si="23"/>
        <v>1</v>
      </c>
      <c r="F76" s="9">
        <f t="shared" si="38"/>
        <v>0</v>
      </c>
      <c r="G76" s="9">
        <f t="shared" si="38"/>
        <v>1</v>
      </c>
      <c r="H76" s="9">
        <f t="shared" si="38"/>
        <v>1</v>
      </c>
      <c r="J76" s="9">
        <f t="shared" si="39"/>
        <v>0</v>
      </c>
      <c r="K76" s="9">
        <f t="shared" si="39"/>
        <v>1</v>
      </c>
      <c r="L76" s="9">
        <f t="shared" si="39"/>
        <v>0</v>
      </c>
      <c r="M76" s="93">
        <f t="shared" ref="M76:M82" si="54">SUBTOTAL(9,C76:L76)</f>
        <v>4</v>
      </c>
      <c r="N76" s="9">
        <f t="shared" si="51"/>
        <v>0</v>
      </c>
      <c r="O76" s="9">
        <f t="shared" si="51"/>
        <v>0</v>
      </c>
      <c r="P76" s="9">
        <f t="shared" si="51"/>
        <v>0</v>
      </c>
      <c r="Q76" s="9">
        <f t="shared" si="51"/>
        <v>1</v>
      </c>
      <c r="R76" s="9">
        <f t="shared" si="51"/>
        <v>1</v>
      </c>
      <c r="S76" s="9">
        <f t="shared" si="51"/>
        <v>1</v>
      </c>
      <c r="T76" s="9">
        <f t="shared" si="51"/>
        <v>0</v>
      </c>
      <c r="U76" s="9">
        <f t="shared" si="51"/>
        <v>0</v>
      </c>
      <c r="V76" s="9">
        <f t="shared" si="51"/>
        <v>1</v>
      </c>
      <c r="W76" s="9">
        <f t="shared" si="51"/>
        <v>0</v>
      </c>
      <c r="X76" s="92">
        <f t="shared" ref="X76:X82" si="55">SUBTOTAL(9,N76:W76)</f>
        <v>4</v>
      </c>
      <c r="Y76" s="9">
        <f t="shared" si="50"/>
        <v>1</v>
      </c>
      <c r="Z76" s="9">
        <f t="shared" si="50"/>
        <v>1</v>
      </c>
      <c r="AA76" s="9">
        <f t="shared" si="50"/>
        <v>0</v>
      </c>
      <c r="AB76" s="9">
        <f t="shared" si="50"/>
        <v>0</v>
      </c>
      <c r="AC76" s="9">
        <f t="shared" si="50"/>
        <v>1</v>
      </c>
      <c r="AD76" s="9">
        <f t="shared" si="50"/>
        <v>1</v>
      </c>
      <c r="AF76" s="9">
        <f t="shared" si="41"/>
        <v>1</v>
      </c>
      <c r="AG76" s="9">
        <f t="shared" si="41"/>
        <v>1</v>
      </c>
      <c r="AH76" s="9">
        <f t="shared" si="41"/>
        <v>0</v>
      </c>
      <c r="AI76" s="93">
        <f t="shared" ref="AI76:AI82" si="56">SUBTOTAL(9,Y76:AH76)</f>
        <v>6</v>
      </c>
      <c r="AJ76" s="9">
        <f t="shared" si="52"/>
        <v>1</v>
      </c>
      <c r="AK76" s="9">
        <f t="shared" si="52"/>
        <v>1</v>
      </c>
      <c r="AL76" s="9">
        <f t="shared" si="52"/>
        <v>0</v>
      </c>
      <c r="AM76" s="9">
        <f t="shared" si="52"/>
        <v>1</v>
      </c>
      <c r="AN76" s="9">
        <f t="shared" si="52"/>
        <v>1</v>
      </c>
      <c r="AO76" s="9">
        <f t="shared" si="52"/>
        <v>1</v>
      </c>
      <c r="AP76" s="9">
        <f t="shared" si="52"/>
        <v>0</v>
      </c>
      <c r="AQ76" s="9">
        <f t="shared" si="52"/>
        <v>1</v>
      </c>
      <c r="AR76" s="9">
        <f t="shared" si="52"/>
        <v>0</v>
      </c>
      <c r="AS76" s="9">
        <f t="shared" si="52"/>
        <v>0</v>
      </c>
      <c r="AT76" s="93">
        <f t="shared" ref="AT76:AT82" si="57">SUBTOTAL(9,AJ76:AS76)</f>
        <v>6</v>
      </c>
      <c r="AU76" s="9">
        <f t="shared" si="47"/>
        <v>1</v>
      </c>
      <c r="AV76" s="9">
        <f t="shared" si="47"/>
        <v>1</v>
      </c>
      <c r="AW76" s="9">
        <f t="shared" si="49"/>
        <v>0</v>
      </c>
      <c r="AX76" s="9">
        <f t="shared" si="48"/>
        <v>1</v>
      </c>
      <c r="AY76" s="9">
        <f t="shared" si="48"/>
        <v>1</v>
      </c>
      <c r="AZ76" s="9">
        <f t="shared" si="48"/>
        <v>1</v>
      </c>
      <c r="BA76" s="9">
        <f t="shared" si="48"/>
        <v>0</v>
      </c>
      <c r="BB76" s="9">
        <f t="shared" si="48"/>
        <v>0</v>
      </c>
      <c r="BC76" s="9">
        <f t="shared" si="48"/>
        <v>0</v>
      </c>
      <c r="BD76" s="9">
        <f t="shared" si="48"/>
        <v>1</v>
      </c>
      <c r="BE76" s="93">
        <f t="shared" ref="BE76:BE88" si="58">SUBTOTAL(9,AU76:BD76)</f>
        <v>6</v>
      </c>
      <c r="BF76" s="9">
        <f t="shared" si="53"/>
        <v>0</v>
      </c>
      <c r="BG76" s="9">
        <f t="shared" si="53"/>
        <v>0</v>
      </c>
      <c r="BH76" s="9">
        <f t="shared" si="53"/>
        <v>0</v>
      </c>
      <c r="BI76" s="9">
        <f t="shared" si="53"/>
        <v>0</v>
      </c>
      <c r="BJ76" s="9">
        <f t="shared" si="53"/>
        <v>0</v>
      </c>
      <c r="BK76" s="9">
        <f t="shared" si="53"/>
        <v>0</v>
      </c>
      <c r="BL76" s="9">
        <f t="shared" si="53"/>
        <v>0</v>
      </c>
      <c r="BM76" s="9">
        <f t="shared" si="53"/>
        <v>0</v>
      </c>
      <c r="BN76" s="9">
        <f t="shared" si="53"/>
        <v>0</v>
      </c>
      <c r="BO76" s="9">
        <f t="shared" si="53"/>
        <v>0</v>
      </c>
      <c r="BP76" s="93">
        <f t="shared" ref="BP76:BP82" si="59">M76+X76++AI76+AT76+BE76</f>
        <v>26</v>
      </c>
      <c r="BQ76" s="97">
        <f t="shared" ref="BQ76:BQ82" si="60">SUM(BF76:BO76)</f>
        <v>0</v>
      </c>
      <c r="BR76" s="78">
        <f t="shared" ref="BR76:BR82" si="61">BP76+BQ76</f>
        <v>26</v>
      </c>
    </row>
    <row r="77" spans="1:76" x14ac:dyDescent="0.3">
      <c r="A77" s="54" t="s">
        <v>23</v>
      </c>
      <c r="B77" s="13" t="s">
        <v>74</v>
      </c>
      <c r="C77" s="9">
        <f t="shared" si="23"/>
        <v>1</v>
      </c>
      <c r="D77" s="9">
        <f t="shared" si="23"/>
        <v>1</v>
      </c>
      <c r="F77" s="9">
        <f t="shared" si="38"/>
        <v>0</v>
      </c>
      <c r="G77" s="9">
        <f t="shared" si="38"/>
        <v>0</v>
      </c>
      <c r="H77" s="9">
        <f t="shared" si="38"/>
        <v>1</v>
      </c>
      <c r="I77" s="9">
        <f t="shared" ref="I77:I82" si="62">COUNTIF(I$3:I$47,$B77)</f>
        <v>0</v>
      </c>
      <c r="J77" s="9">
        <f t="shared" si="39"/>
        <v>1</v>
      </c>
      <c r="K77" s="9">
        <f t="shared" si="39"/>
        <v>1</v>
      </c>
      <c r="L77" s="9">
        <f t="shared" si="39"/>
        <v>0</v>
      </c>
      <c r="M77" s="93">
        <f t="shared" si="54"/>
        <v>5</v>
      </c>
      <c r="N77" s="9">
        <f t="shared" si="51"/>
        <v>1</v>
      </c>
      <c r="O77" s="9">
        <f t="shared" si="51"/>
        <v>0</v>
      </c>
      <c r="P77" s="9">
        <f t="shared" si="51"/>
        <v>0</v>
      </c>
      <c r="Q77" s="9">
        <f t="shared" si="51"/>
        <v>1</v>
      </c>
      <c r="R77" s="9">
        <f t="shared" si="51"/>
        <v>1</v>
      </c>
      <c r="S77" s="9">
        <f t="shared" si="51"/>
        <v>0</v>
      </c>
      <c r="T77" s="9">
        <f t="shared" si="51"/>
        <v>0</v>
      </c>
      <c r="U77" s="9">
        <f t="shared" si="51"/>
        <v>1</v>
      </c>
      <c r="V77" s="9">
        <f t="shared" si="51"/>
        <v>1</v>
      </c>
      <c r="W77" s="9">
        <f t="shared" si="51"/>
        <v>1</v>
      </c>
      <c r="X77" s="92">
        <f t="shared" si="55"/>
        <v>6</v>
      </c>
      <c r="Y77" s="9">
        <f t="shared" si="50"/>
        <v>1</v>
      </c>
      <c r="Z77" s="9">
        <f t="shared" si="50"/>
        <v>2</v>
      </c>
      <c r="AA77" s="9">
        <f t="shared" si="50"/>
        <v>0</v>
      </c>
      <c r="AB77" s="9">
        <f t="shared" si="50"/>
        <v>0</v>
      </c>
      <c r="AC77" s="9">
        <f t="shared" si="50"/>
        <v>1</v>
      </c>
      <c r="AD77" s="9">
        <f t="shared" si="50"/>
        <v>1</v>
      </c>
      <c r="AE77" s="9">
        <f t="shared" ref="AE77:AE82" si="63">COUNTIF(AE$3:AE$47,$B77)</f>
        <v>0</v>
      </c>
      <c r="AF77" s="9">
        <f t="shared" si="41"/>
        <v>0</v>
      </c>
      <c r="AG77" s="9">
        <f t="shared" si="41"/>
        <v>0</v>
      </c>
      <c r="AH77" s="9">
        <f t="shared" si="41"/>
        <v>1</v>
      </c>
      <c r="AI77" s="93">
        <f t="shared" si="56"/>
        <v>6</v>
      </c>
      <c r="AJ77" s="9">
        <f t="shared" si="52"/>
        <v>0</v>
      </c>
      <c r="AK77" s="9">
        <f t="shared" si="52"/>
        <v>1</v>
      </c>
      <c r="AL77" s="9">
        <f t="shared" si="52"/>
        <v>0</v>
      </c>
      <c r="AM77" s="9">
        <f t="shared" si="52"/>
        <v>1</v>
      </c>
      <c r="AN77" s="9">
        <f t="shared" si="52"/>
        <v>1</v>
      </c>
      <c r="AO77" s="9">
        <f t="shared" si="52"/>
        <v>1</v>
      </c>
      <c r="AP77" s="9">
        <f t="shared" si="52"/>
        <v>0</v>
      </c>
      <c r="AQ77" s="9">
        <f t="shared" si="52"/>
        <v>1</v>
      </c>
      <c r="AR77" s="9">
        <f t="shared" si="52"/>
        <v>0</v>
      </c>
      <c r="AS77" s="9">
        <f t="shared" si="52"/>
        <v>0</v>
      </c>
      <c r="AT77" s="93">
        <f t="shared" si="57"/>
        <v>5</v>
      </c>
      <c r="AU77" s="9">
        <f t="shared" si="47"/>
        <v>1</v>
      </c>
      <c r="AV77" s="9">
        <f t="shared" si="47"/>
        <v>1</v>
      </c>
      <c r="AW77" s="9">
        <f t="shared" si="49"/>
        <v>0</v>
      </c>
      <c r="AX77" s="9">
        <f t="shared" si="48"/>
        <v>0</v>
      </c>
      <c r="AY77" s="9">
        <f t="shared" si="48"/>
        <v>1</v>
      </c>
      <c r="AZ77" s="9">
        <f t="shared" si="48"/>
        <v>1</v>
      </c>
      <c r="BA77" s="9">
        <f t="shared" si="48"/>
        <v>0</v>
      </c>
      <c r="BB77" s="9">
        <f t="shared" si="48"/>
        <v>1</v>
      </c>
      <c r="BC77" s="9">
        <f t="shared" si="48"/>
        <v>1</v>
      </c>
      <c r="BD77" s="9">
        <f t="shared" si="48"/>
        <v>0</v>
      </c>
      <c r="BE77" s="93">
        <f t="shared" si="58"/>
        <v>6</v>
      </c>
      <c r="BF77" s="9">
        <f t="shared" si="53"/>
        <v>0</v>
      </c>
      <c r="BG77" s="9">
        <f t="shared" si="53"/>
        <v>1</v>
      </c>
      <c r="BH77" s="9">
        <f t="shared" si="53"/>
        <v>0</v>
      </c>
      <c r="BI77" s="9">
        <f t="shared" si="53"/>
        <v>1</v>
      </c>
      <c r="BJ77" s="9">
        <f t="shared" si="53"/>
        <v>0</v>
      </c>
      <c r="BK77" s="9">
        <f t="shared" si="53"/>
        <v>0</v>
      </c>
      <c r="BL77" s="9">
        <f t="shared" si="53"/>
        <v>0</v>
      </c>
      <c r="BM77" s="9">
        <f t="shared" si="53"/>
        <v>0</v>
      </c>
      <c r="BN77" s="9">
        <f t="shared" si="53"/>
        <v>0</v>
      </c>
      <c r="BO77" s="9">
        <f t="shared" si="53"/>
        <v>0</v>
      </c>
      <c r="BP77" s="93">
        <f t="shared" si="59"/>
        <v>28</v>
      </c>
      <c r="BQ77" s="97">
        <f t="shared" si="60"/>
        <v>2</v>
      </c>
      <c r="BR77" s="78">
        <f t="shared" si="61"/>
        <v>30</v>
      </c>
    </row>
    <row r="78" spans="1:76" x14ac:dyDescent="0.3">
      <c r="A78" s="54" t="s">
        <v>12</v>
      </c>
      <c r="B78" s="19" t="s">
        <v>142</v>
      </c>
      <c r="C78" s="9">
        <f t="shared" si="23"/>
        <v>1</v>
      </c>
      <c r="D78" s="9">
        <f t="shared" si="23"/>
        <v>0</v>
      </c>
      <c r="F78" s="9">
        <f t="shared" si="38"/>
        <v>1</v>
      </c>
      <c r="G78" s="9">
        <f t="shared" si="38"/>
        <v>1</v>
      </c>
      <c r="H78" s="9">
        <f t="shared" si="38"/>
        <v>0</v>
      </c>
      <c r="I78" s="9">
        <f t="shared" si="62"/>
        <v>0</v>
      </c>
      <c r="J78" s="9">
        <f t="shared" si="39"/>
        <v>0</v>
      </c>
      <c r="K78" s="9">
        <f t="shared" si="39"/>
        <v>0</v>
      </c>
      <c r="L78" s="9">
        <f t="shared" si="39"/>
        <v>0</v>
      </c>
      <c r="M78" s="93">
        <f t="shared" si="54"/>
        <v>3</v>
      </c>
      <c r="N78" s="9">
        <f t="shared" si="51"/>
        <v>0</v>
      </c>
      <c r="O78" s="9">
        <f t="shared" si="51"/>
        <v>1</v>
      </c>
      <c r="P78" s="9">
        <f t="shared" si="51"/>
        <v>0</v>
      </c>
      <c r="Q78" s="9">
        <f t="shared" si="51"/>
        <v>1</v>
      </c>
      <c r="R78" s="9">
        <f t="shared" si="51"/>
        <v>0</v>
      </c>
      <c r="S78" s="9">
        <f t="shared" si="51"/>
        <v>0</v>
      </c>
      <c r="T78" s="9">
        <f t="shared" si="51"/>
        <v>0</v>
      </c>
      <c r="U78" s="9">
        <f t="shared" si="51"/>
        <v>0</v>
      </c>
      <c r="V78" s="9">
        <f t="shared" si="51"/>
        <v>0</v>
      </c>
      <c r="W78" s="9">
        <f t="shared" si="51"/>
        <v>0</v>
      </c>
      <c r="X78" s="92">
        <f t="shared" si="55"/>
        <v>2</v>
      </c>
      <c r="Y78" s="9">
        <f t="shared" si="50"/>
        <v>0</v>
      </c>
      <c r="Z78" s="9">
        <f t="shared" si="50"/>
        <v>1</v>
      </c>
      <c r="AA78" s="9">
        <f t="shared" si="50"/>
        <v>0</v>
      </c>
      <c r="AB78" s="9">
        <f t="shared" si="50"/>
        <v>0</v>
      </c>
      <c r="AC78" s="9">
        <f t="shared" si="50"/>
        <v>0</v>
      </c>
      <c r="AD78" s="9">
        <f t="shared" si="50"/>
        <v>0</v>
      </c>
      <c r="AE78" s="9">
        <f t="shared" si="63"/>
        <v>0</v>
      </c>
      <c r="AF78" s="9">
        <f t="shared" si="41"/>
        <v>0</v>
      </c>
      <c r="AG78" s="9">
        <f t="shared" si="41"/>
        <v>0</v>
      </c>
      <c r="AH78" s="9">
        <f t="shared" si="41"/>
        <v>0</v>
      </c>
      <c r="AI78" s="93">
        <f t="shared" si="56"/>
        <v>1</v>
      </c>
      <c r="AJ78" s="9">
        <f t="shared" si="52"/>
        <v>0</v>
      </c>
      <c r="AK78" s="9">
        <f t="shared" si="52"/>
        <v>1</v>
      </c>
      <c r="AL78" s="9">
        <f t="shared" si="52"/>
        <v>0</v>
      </c>
      <c r="AM78" s="9">
        <f t="shared" si="52"/>
        <v>1</v>
      </c>
      <c r="AN78" s="9">
        <f t="shared" si="52"/>
        <v>0</v>
      </c>
      <c r="AO78" s="9">
        <f t="shared" si="52"/>
        <v>0</v>
      </c>
      <c r="AP78" s="9">
        <f t="shared" si="52"/>
        <v>0</v>
      </c>
      <c r="AQ78" s="9">
        <f t="shared" si="52"/>
        <v>0</v>
      </c>
      <c r="AR78" s="9">
        <f t="shared" si="52"/>
        <v>0</v>
      </c>
      <c r="AS78" s="9">
        <f t="shared" si="52"/>
        <v>0</v>
      </c>
      <c r="AT78" s="93">
        <f t="shared" si="57"/>
        <v>2</v>
      </c>
      <c r="AU78" s="9">
        <f t="shared" si="47"/>
        <v>1</v>
      </c>
      <c r="AV78" s="9">
        <f t="shared" si="47"/>
        <v>0</v>
      </c>
      <c r="AW78" s="9">
        <f t="shared" si="49"/>
        <v>0</v>
      </c>
      <c r="AX78" s="9">
        <f t="shared" si="48"/>
        <v>1</v>
      </c>
      <c r="AY78" s="9">
        <f t="shared" si="48"/>
        <v>1</v>
      </c>
      <c r="AZ78" s="9">
        <f t="shared" si="48"/>
        <v>0</v>
      </c>
      <c r="BA78" s="9">
        <f t="shared" si="48"/>
        <v>0</v>
      </c>
      <c r="BB78" s="9">
        <f t="shared" si="48"/>
        <v>0</v>
      </c>
      <c r="BC78" s="9">
        <f t="shared" si="48"/>
        <v>0</v>
      </c>
      <c r="BD78" s="9">
        <f t="shared" si="48"/>
        <v>0</v>
      </c>
      <c r="BE78" s="93">
        <f t="shared" si="58"/>
        <v>3</v>
      </c>
      <c r="BF78" s="9">
        <f t="shared" si="53"/>
        <v>0</v>
      </c>
      <c r="BG78" s="9">
        <f t="shared" si="53"/>
        <v>0</v>
      </c>
      <c r="BH78" s="9">
        <f t="shared" si="53"/>
        <v>0</v>
      </c>
      <c r="BI78" s="9">
        <f t="shared" si="53"/>
        <v>0</v>
      </c>
      <c r="BJ78" s="9">
        <f t="shared" si="53"/>
        <v>0</v>
      </c>
      <c r="BK78" s="9">
        <f t="shared" si="53"/>
        <v>0</v>
      </c>
      <c r="BL78" s="9">
        <f t="shared" si="53"/>
        <v>0</v>
      </c>
      <c r="BM78" s="9">
        <f t="shared" si="53"/>
        <v>0</v>
      </c>
      <c r="BN78" s="9">
        <f t="shared" si="53"/>
        <v>0</v>
      </c>
      <c r="BO78" s="9">
        <f t="shared" si="53"/>
        <v>0</v>
      </c>
      <c r="BP78" s="93">
        <f t="shared" si="59"/>
        <v>11</v>
      </c>
      <c r="BQ78" s="97">
        <f t="shared" si="60"/>
        <v>0</v>
      </c>
      <c r="BR78" s="78">
        <f t="shared" si="61"/>
        <v>11</v>
      </c>
    </row>
    <row r="79" spans="1:76" x14ac:dyDescent="0.3">
      <c r="A79" s="54" t="s">
        <v>33</v>
      </c>
      <c r="B79" s="19" t="s">
        <v>101</v>
      </c>
      <c r="C79" s="9">
        <f t="shared" si="23"/>
        <v>1</v>
      </c>
      <c r="D79" s="9">
        <f t="shared" si="23"/>
        <v>1</v>
      </c>
      <c r="F79" s="9">
        <f t="shared" si="38"/>
        <v>0</v>
      </c>
      <c r="G79" s="9">
        <f t="shared" si="38"/>
        <v>1</v>
      </c>
      <c r="H79" s="9">
        <f t="shared" si="38"/>
        <v>1</v>
      </c>
      <c r="I79" s="9">
        <f t="shared" si="62"/>
        <v>0</v>
      </c>
      <c r="J79" s="9">
        <f t="shared" si="39"/>
        <v>1</v>
      </c>
      <c r="K79" s="9">
        <f t="shared" si="39"/>
        <v>1</v>
      </c>
      <c r="L79" s="9">
        <f t="shared" si="39"/>
        <v>1</v>
      </c>
      <c r="M79" s="93">
        <f t="shared" si="54"/>
        <v>7</v>
      </c>
      <c r="N79" s="9">
        <f t="shared" si="51"/>
        <v>1</v>
      </c>
      <c r="O79" s="9">
        <f t="shared" si="51"/>
        <v>1</v>
      </c>
      <c r="P79" s="9">
        <f t="shared" si="51"/>
        <v>0</v>
      </c>
      <c r="Q79" s="9">
        <f t="shared" si="51"/>
        <v>0</v>
      </c>
      <c r="R79" s="9">
        <f t="shared" si="51"/>
        <v>1</v>
      </c>
      <c r="S79" s="9">
        <f t="shared" si="51"/>
        <v>1</v>
      </c>
      <c r="T79" s="9">
        <f t="shared" si="51"/>
        <v>0</v>
      </c>
      <c r="U79" s="9">
        <f t="shared" si="51"/>
        <v>0</v>
      </c>
      <c r="V79" s="9">
        <f t="shared" si="51"/>
        <v>0</v>
      </c>
      <c r="W79" s="9">
        <f t="shared" si="51"/>
        <v>1</v>
      </c>
      <c r="X79" s="92">
        <f t="shared" si="55"/>
        <v>5</v>
      </c>
      <c r="Y79" s="9">
        <f t="shared" si="50"/>
        <v>1</v>
      </c>
      <c r="Z79" s="9">
        <f t="shared" si="50"/>
        <v>1</v>
      </c>
      <c r="AA79" s="9">
        <f t="shared" si="50"/>
        <v>0</v>
      </c>
      <c r="AB79" s="9">
        <f t="shared" si="50"/>
        <v>0</v>
      </c>
      <c r="AC79" s="9">
        <f t="shared" si="50"/>
        <v>1</v>
      </c>
      <c r="AD79" s="9">
        <f t="shared" si="50"/>
        <v>1</v>
      </c>
      <c r="AE79" s="9">
        <f t="shared" si="63"/>
        <v>0</v>
      </c>
      <c r="AF79" s="9">
        <f t="shared" si="41"/>
        <v>0</v>
      </c>
      <c r="AG79" s="9">
        <f t="shared" si="41"/>
        <v>0</v>
      </c>
      <c r="AH79" s="9">
        <f t="shared" si="41"/>
        <v>0</v>
      </c>
      <c r="AI79" s="93">
        <f t="shared" si="56"/>
        <v>4</v>
      </c>
      <c r="AJ79" s="9">
        <f t="shared" si="52"/>
        <v>1</v>
      </c>
      <c r="AK79" s="9">
        <f t="shared" si="52"/>
        <v>1</v>
      </c>
      <c r="AL79" s="9">
        <f t="shared" si="52"/>
        <v>0</v>
      </c>
      <c r="AM79" s="9">
        <f t="shared" si="52"/>
        <v>1</v>
      </c>
      <c r="AN79" s="9">
        <f t="shared" si="52"/>
        <v>0</v>
      </c>
      <c r="AO79" s="9">
        <f t="shared" si="52"/>
        <v>1</v>
      </c>
      <c r="AP79" s="9">
        <f t="shared" si="52"/>
        <v>0</v>
      </c>
      <c r="AQ79" s="9">
        <f t="shared" si="52"/>
        <v>0</v>
      </c>
      <c r="AR79" s="9">
        <f t="shared" si="52"/>
        <v>1</v>
      </c>
      <c r="AS79" s="9">
        <f t="shared" si="52"/>
        <v>1</v>
      </c>
      <c r="AT79" s="93">
        <f t="shared" si="57"/>
        <v>6</v>
      </c>
      <c r="AU79" s="9">
        <f t="shared" si="47"/>
        <v>1</v>
      </c>
      <c r="AV79" s="9">
        <f t="shared" si="47"/>
        <v>1</v>
      </c>
      <c r="AW79" s="9">
        <f t="shared" si="49"/>
        <v>0</v>
      </c>
      <c r="AX79" s="9">
        <f t="shared" si="48"/>
        <v>0</v>
      </c>
      <c r="AY79" s="9">
        <f t="shared" si="48"/>
        <v>1</v>
      </c>
      <c r="AZ79" s="9">
        <f t="shared" si="48"/>
        <v>1</v>
      </c>
      <c r="BA79" s="9">
        <f t="shared" si="48"/>
        <v>0</v>
      </c>
      <c r="BB79" s="9">
        <f t="shared" si="48"/>
        <v>1</v>
      </c>
      <c r="BC79" s="9">
        <f t="shared" si="48"/>
        <v>1</v>
      </c>
      <c r="BD79" s="9">
        <f t="shared" si="48"/>
        <v>0</v>
      </c>
      <c r="BE79" s="93">
        <f t="shared" si="58"/>
        <v>6</v>
      </c>
      <c r="BF79" s="9">
        <f t="shared" si="53"/>
        <v>0</v>
      </c>
      <c r="BG79" s="9">
        <f t="shared" si="53"/>
        <v>0</v>
      </c>
      <c r="BH79" s="9">
        <f t="shared" si="53"/>
        <v>0</v>
      </c>
      <c r="BI79" s="9">
        <f t="shared" si="53"/>
        <v>0</v>
      </c>
      <c r="BJ79" s="9">
        <f t="shared" si="53"/>
        <v>0</v>
      </c>
      <c r="BK79" s="9">
        <f t="shared" si="53"/>
        <v>0</v>
      </c>
      <c r="BL79" s="9">
        <f t="shared" si="53"/>
        <v>0</v>
      </c>
      <c r="BM79" s="9">
        <f t="shared" si="53"/>
        <v>0</v>
      </c>
      <c r="BN79" s="9">
        <f t="shared" si="53"/>
        <v>0</v>
      </c>
      <c r="BO79" s="9">
        <f t="shared" si="53"/>
        <v>0</v>
      </c>
      <c r="BP79" s="93">
        <f t="shared" si="59"/>
        <v>28</v>
      </c>
      <c r="BQ79" s="97">
        <f t="shared" si="60"/>
        <v>0</v>
      </c>
      <c r="BR79" s="78">
        <f t="shared" si="61"/>
        <v>28</v>
      </c>
    </row>
    <row r="80" spans="1:76" ht="15" customHeight="1" x14ac:dyDescent="0.3">
      <c r="A80" s="54" t="s">
        <v>106</v>
      </c>
      <c r="B80" s="19" t="s">
        <v>105</v>
      </c>
      <c r="C80" s="9">
        <f t="shared" si="23"/>
        <v>0</v>
      </c>
      <c r="D80" s="9">
        <f t="shared" si="23"/>
        <v>0</v>
      </c>
      <c r="F80" s="9">
        <f t="shared" si="38"/>
        <v>0</v>
      </c>
      <c r="G80" s="9">
        <f t="shared" si="38"/>
        <v>1</v>
      </c>
      <c r="H80" s="9">
        <f t="shared" si="38"/>
        <v>1</v>
      </c>
      <c r="I80" s="9">
        <f t="shared" si="62"/>
        <v>0</v>
      </c>
      <c r="J80" s="9">
        <f t="shared" si="39"/>
        <v>0</v>
      </c>
      <c r="K80" s="9">
        <f t="shared" si="39"/>
        <v>0</v>
      </c>
      <c r="L80" s="9">
        <f t="shared" si="39"/>
        <v>0</v>
      </c>
      <c r="M80" s="93">
        <f t="shared" si="54"/>
        <v>2</v>
      </c>
      <c r="N80" s="9">
        <f t="shared" si="51"/>
        <v>0</v>
      </c>
      <c r="O80" s="9">
        <f t="shared" si="51"/>
        <v>0</v>
      </c>
      <c r="P80" s="9">
        <f t="shared" si="51"/>
        <v>0</v>
      </c>
      <c r="Q80" s="9">
        <f t="shared" si="51"/>
        <v>0</v>
      </c>
      <c r="R80" s="9">
        <f t="shared" si="51"/>
        <v>1</v>
      </c>
      <c r="S80" s="9">
        <f t="shared" si="51"/>
        <v>1</v>
      </c>
      <c r="T80" s="9">
        <f t="shared" si="51"/>
        <v>0</v>
      </c>
      <c r="U80" s="9">
        <f t="shared" si="51"/>
        <v>0</v>
      </c>
      <c r="V80" s="9">
        <f t="shared" si="51"/>
        <v>1</v>
      </c>
      <c r="W80" s="9">
        <f t="shared" si="51"/>
        <v>0</v>
      </c>
      <c r="X80" s="92">
        <f t="shared" si="55"/>
        <v>3</v>
      </c>
      <c r="Y80" s="9">
        <f t="shared" si="50"/>
        <v>0</v>
      </c>
      <c r="Z80" s="9">
        <f t="shared" si="50"/>
        <v>0</v>
      </c>
      <c r="AA80" s="9">
        <f t="shared" si="50"/>
        <v>0</v>
      </c>
      <c r="AB80" s="9">
        <f t="shared" si="50"/>
        <v>0</v>
      </c>
      <c r="AC80" s="9">
        <f t="shared" si="50"/>
        <v>1</v>
      </c>
      <c r="AD80" s="9">
        <f t="shared" si="50"/>
        <v>0</v>
      </c>
      <c r="AE80" s="9">
        <f t="shared" si="63"/>
        <v>0</v>
      </c>
      <c r="AF80" s="9">
        <f t="shared" si="41"/>
        <v>1</v>
      </c>
      <c r="AG80" s="9">
        <f t="shared" si="41"/>
        <v>0</v>
      </c>
      <c r="AH80" s="9">
        <f t="shared" si="41"/>
        <v>0</v>
      </c>
      <c r="AI80" s="93">
        <f t="shared" si="56"/>
        <v>2</v>
      </c>
      <c r="AJ80" s="9">
        <f t="shared" si="52"/>
        <v>0</v>
      </c>
      <c r="AK80" s="9">
        <f t="shared" si="52"/>
        <v>0</v>
      </c>
      <c r="AL80" s="9">
        <f t="shared" si="52"/>
        <v>0</v>
      </c>
      <c r="AM80" s="9">
        <f t="shared" si="52"/>
        <v>0</v>
      </c>
      <c r="AN80" s="9">
        <f t="shared" si="52"/>
        <v>1</v>
      </c>
      <c r="AO80" s="9">
        <f t="shared" si="52"/>
        <v>1</v>
      </c>
      <c r="AP80" s="9">
        <f t="shared" si="52"/>
        <v>0</v>
      </c>
      <c r="AQ80" s="9">
        <f t="shared" si="52"/>
        <v>0</v>
      </c>
      <c r="AR80" s="9">
        <f t="shared" si="52"/>
        <v>0</v>
      </c>
      <c r="AS80" s="9">
        <f t="shared" si="52"/>
        <v>0</v>
      </c>
      <c r="AT80" s="93">
        <f t="shared" si="57"/>
        <v>2</v>
      </c>
      <c r="AU80" s="9">
        <f t="shared" si="47"/>
        <v>0</v>
      </c>
      <c r="AV80" s="9">
        <f t="shared" si="47"/>
        <v>0</v>
      </c>
      <c r="AW80" s="9">
        <f t="shared" si="49"/>
        <v>0</v>
      </c>
      <c r="AX80" s="9">
        <f t="shared" si="48"/>
        <v>0</v>
      </c>
      <c r="AY80" s="9">
        <f t="shared" si="48"/>
        <v>1</v>
      </c>
      <c r="AZ80" s="9">
        <f t="shared" si="48"/>
        <v>1</v>
      </c>
      <c r="BA80" s="9">
        <f t="shared" si="48"/>
        <v>0</v>
      </c>
      <c r="BB80" s="9">
        <f t="shared" si="48"/>
        <v>0</v>
      </c>
      <c r="BC80" s="9">
        <f t="shared" si="48"/>
        <v>0</v>
      </c>
      <c r="BD80" s="9">
        <f t="shared" si="48"/>
        <v>0</v>
      </c>
      <c r="BE80" s="93">
        <f t="shared" si="58"/>
        <v>2</v>
      </c>
      <c r="BF80" s="9">
        <f t="shared" si="53"/>
        <v>0</v>
      </c>
      <c r="BG80" s="9">
        <f t="shared" si="53"/>
        <v>0</v>
      </c>
      <c r="BH80" s="9">
        <f t="shared" si="53"/>
        <v>0</v>
      </c>
      <c r="BI80" s="9">
        <f t="shared" si="53"/>
        <v>0</v>
      </c>
      <c r="BJ80" s="9">
        <f t="shared" si="53"/>
        <v>0</v>
      </c>
      <c r="BK80" s="9">
        <f t="shared" si="53"/>
        <v>0</v>
      </c>
      <c r="BL80" s="9">
        <f t="shared" si="53"/>
        <v>0</v>
      </c>
      <c r="BM80" s="9">
        <f t="shared" si="53"/>
        <v>0</v>
      </c>
      <c r="BN80" s="9">
        <f t="shared" si="53"/>
        <v>0</v>
      </c>
      <c r="BO80" s="9">
        <f t="shared" si="53"/>
        <v>0</v>
      </c>
      <c r="BP80" s="93">
        <f t="shared" si="59"/>
        <v>11</v>
      </c>
      <c r="BQ80" s="97">
        <f t="shared" si="60"/>
        <v>0</v>
      </c>
      <c r="BR80" s="78">
        <f t="shared" si="61"/>
        <v>11</v>
      </c>
    </row>
    <row r="81" spans="1:76" x14ac:dyDescent="0.3">
      <c r="A81" s="54" t="s">
        <v>216</v>
      </c>
      <c r="B81" s="19" t="s">
        <v>143</v>
      </c>
      <c r="C81" s="9">
        <f t="shared" si="23"/>
        <v>1</v>
      </c>
      <c r="D81" s="9">
        <f t="shared" si="23"/>
        <v>0</v>
      </c>
      <c r="F81" s="9">
        <f t="shared" si="38"/>
        <v>0</v>
      </c>
      <c r="G81" s="9">
        <f t="shared" si="38"/>
        <v>1</v>
      </c>
      <c r="H81" s="9">
        <f t="shared" si="38"/>
        <v>0</v>
      </c>
      <c r="I81" s="9">
        <f t="shared" si="62"/>
        <v>0</v>
      </c>
      <c r="J81" s="9">
        <f t="shared" si="39"/>
        <v>0</v>
      </c>
      <c r="K81" s="9">
        <f t="shared" si="39"/>
        <v>0</v>
      </c>
      <c r="L81" s="9">
        <f t="shared" si="39"/>
        <v>0</v>
      </c>
      <c r="M81" s="93">
        <f t="shared" si="54"/>
        <v>2</v>
      </c>
      <c r="N81" s="9">
        <f t="shared" si="51"/>
        <v>1</v>
      </c>
      <c r="O81" s="9">
        <f t="shared" si="51"/>
        <v>0</v>
      </c>
      <c r="P81" s="9">
        <f t="shared" si="51"/>
        <v>0</v>
      </c>
      <c r="Q81" s="9">
        <f t="shared" si="51"/>
        <v>0</v>
      </c>
      <c r="R81" s="9">
        <f t="shared" si="51"/>
        <v>0</v>
      </c>
      <c r="S81" s="9">
        <f t="shared" si="51"/>
        <v>0</v>
      </c>
      <c r="T81" s="9">
        <f t="shared" si="51"/>
        <v>0</v>
      </c>
      <c r="U81" s="9">
        <f t="shared" si="51"/>
        <v>0</v>
      </c>
      <c r="V81" s="9">
        <f t="shared" si="51"/>
        <v>0</v>
      </c>
      <c r="W81" s="9">
        <f t="shared" si="51"/>
        <v>0</v>
      </c>
      <c r="X81" s="92">
        <f t="shared" si="55"/>
        <v>1</v>
      </c>
      <c r="Y81" s="9">
        <f t="shared" si="50"/>
        <v>0</v>
      </c>
      <c r="Z81" s="9">
        <f t="shared" si="50"/>
        <v>1</v>
      </c>
      <c r="AA81" s="9">
        <f t="shared" si="50"/>
        <v>0</v>
      </c>
      <c r="AB81" s="9">
        <f t="shared" si="50"/>
        <v>1</v>
      </c>
      <c r="AC81" s="9">
        <f t="shared" si="50"/>
        <v>0</v>
      </c>
      <c r="AD81" s="9">
        <f t="shared" si="50"/>
        <v>0</v>
      </c>
      <c r="AE81" s="9">
        <f t="shared" si="63"/>
        <v>0</v>
      </c>
      <c r="AF81" s="9">
        <f t="shared" si="41"/>
        <v>0</v>
      </c>
      <c r="AG81" s="9">
        <f t="shared" si="41"/>
        <v>0</v>
      </c>
      <c r="AH81" s="9">
        <f t="shared" si="41"/>
        <v>0</v>
      </c>
      <c r="AI81" s="93">
        <f t="shared" si="56"/>
        <v>2</v>
      </c>
      <c r="AJ81" s="9">
        <f t="shared" si="52"/>
        <v>1</v>
      </c>
      <c r="AK81" s="9">
        <f t="shared" si="52"/>
        <v>0</v>
      </c>
      <c r="AL81" s="9">
        <f t="shared" si="52"/>
        <v>0</v>
      </c>
      <c r="AM81" s="9">
        <f t="shared" si="52"/>
        <v>0</v>
      </c>
      <c r="AN81" s="9">
        <f t="shared" si="52"/>
        <v>1</v>
      </c>
      <c r="AO81" s="9">
        <f t="shared" si="52"/>
        <v>0</v>
      </c>
      <c r="AP81" s="9">
        <f t="shared" si="52"/>
        <v>0</v>
      </c>
      <c r="AQ81" s="9">
        <f t="shared" si="52"/>
        <v>0</v>
      </c>
      <c r="AR81" s="9">
        <f t="shared" si="52"/>
        <v>0</v>
      </c>
      <c r="AS81" s="9">
        <f t="shared" si="52"/>
        <v>0</v>
      </c>
      <c r="AT81" s="93">
        <f t="shared" si="57"/>
        <v>2</v>
      </c>
      <c r="AU81" s="9">
        <f t="shared" si="47"/>
        <v>0</v>
      </c>
      <c r="AV81" s="9">
        <f t="shared" si="47"/>
        <v>1</v>
      </c>
      <c r="AW81" s="9">
        <f t="shared" si="49"/>
        <v>0</v>
      </c>
      <c r="AX81" s="9">
        <f t="shared" si="48"/>
        <v>0</v>
      </c>
      <c r="AY81" s="9">
        <f t="shared" si="48"/>
        <v>1</v>
      </c>
      <c r="AZ81" s="9">
        <f t="shared" si="48"/>
        <v>0</v>
      </c>
      <c r="BA81" s="9">
        <f t="shared" si="48"/>
        <v>0</v>
      </c>
      <c r="BB81" s="9">
        <f t="shared" si="48"/>
        <v>0</v>
      </c>
      <c r="BC81" s="9">
        <f t="shared" si="48"/>
        <v>0</v>
      </c>
      <c r="BD81" s="9">
        <f t="shared" si="48"/>
        <v>0</v>
      </c>
      <c r="BE81" s="93">
        <f t="shared" si="58"/>
        <v>2</v>
      </c>
      <c r="BF81" s="9">
        <f t="shared" si="53"/>
        <v>1</v>
      </c>
      <c r="BG81" s="9">
        <f t="shared" si="53"/>
        <v>0</v>
      </c>
      <c r="BH81" s="9">
        <f t="shared" si="53"/>
        <v>0</v>
      </c>
      <c r="BI81" s="9">
        <f t="shared" si="53"/>
        <v>0</v>
      </c>
      <c r="BJ81" s="9">
        <f t="shared" si="53"/>
        <v>0</v>
      </c>
      <c r="BK81" s="9">
        <f t="shared" si="53"/>
        <v>0</v>
      </c>
      <c r="BL81" s="9">
        <f t="shared" si="53"/>
        <v>0</v>
      </c>
      <c r="BM81" s="9">
        <f t="shared" si="53"/>
        <v>0</v>
      </c>
      <c r="BN81" s="9">
        <f t="shared" si="53"/>
        <v>0</v>
      </c>
      <c r="BO81" s="9">
        <f t="shared" si="53"/>
        <v>0</v>
      </c>
      <c r="BP81" s="93">
        <f t="shared" si="59"/>
        <v>9</v>
      </c>
      <c r="BQ81" s="97">
        <f t="shared" si="60"/>
        <v>1</v>
      </c>
      <c r="BR81" s="78">
        <f t="shared" si="61"/>
        <v>10</v>
      </c>
      <c r="BS81" s="21"/>
      <c r="BT81" s="21"/>
      <c r="BU81" s="21"/>
      <c r="BV81" s="21"/>
      <c r="BW81" s="21"/>
      <c r="BX81" s="21"/>
    </row>
    <row r="82" spans="1:76" x14ac:dyDescent="0.3">
      <c r="A82" s="71"/>
      <c r="B82" s="13"/>
      <c r="C82" s="9">
        <f t="shared" si="23"/>
        <v>0</v>
      </c>
      <c r="D82" s="9">
        <f t="shared" si="23"/>
        <v>0</v>
      </c>
      <c r="F82" s="9">
        <f t="shared" si="38"/>
        <v>0</v>
      </c>
      <c r="G82" s="9">
        <f t="shared" si="38"/>
        <v>0</v>
      </c>
      <c r="H82" s="9">
        <f t="shared" si="38"/>
        <v>0</v>
      </c>
      <c r="I82" s="9">
        <f t="shared" si="62"/>
        <v>0</v>
      </c>
      <c r="J82" s="9">
        <f t="shared" si="39"/>
        <v>0</v>
      </c>
      <c r="K82" s="9">
        <f t="shared" si="39"/>
        <v>0</v>
      </c>
      <c r="L82" s="9">
        <f t="shared" si="39"/>
        <v>0</v>
      </c>
      <c r="M82" s="93">
        <f t="shared" si="54"/>
        <v>0</v>
      </c>
      <c r="N82" s="9">
        <f t="shared" si="51"/>
        <v>0</v>
      </c>
      <c r="O82" s="9">
        <f t="shared" si="51"/>
        <v>0</v>
      </c>
      <c r="P82" s="9">
        <f t="shared" si="51"/>
        <v>0</v>
      </c>
      <c r="Q82" s="9">
        <f t="shared" si="51"/>
        <v>0</v>
      </c>
      <c r="R82" s="9">
        <f t="shared" si="51"/>
        <v>0</v>
      </c>
      <c r="S82" s="9">
        <f t="shared" si="51"/>
        <v>0</v>
      </c>
      <c r="T82" s="9">
        <f t="shared" si="51"/>
        <v>0</v>
      </c>
      <c r="U82" s="9">
        <f t="shared" si="51"/>
        <v>0</v>
      </c>
      <c r="V82" s="9">
        <f t="shared" si="51"/>
        <v>0</v>
      </c>
      <c r="W82" s="9">
        <f t="shared" si="51"/>
        <v>0</v>
      </c>
      <c r="X82" s="92">
        <f t="shared" si="55"/>
        <v>0</v>
      </c>
      <c r="Y82" s="9">
        <f t="shared" si="50"/>
        <v>0</v>
      </c>
      <c r="Z82" s="9">
        <f t="shared" si="50"/>
        <v>0</v>
      </c>
      <c r="AA82" s="9">
        <f t="shared" si="50"/>
        <v>0</v>
      </c>
      <c r="AB82" s="9">
        <f t="shared" si="50"/>
        <v>0</v>
      </c>
      <c r="AC82" s="9">
        <f t="shared" si="50"/>
        <v>0</v>
      </c>
      <c r="AD82" s="9">
        <f t="shared" si="50"/>
        <v>0</v>
      </c>
      <c r="AE82" s="9">
        <f t="shared" si="63"/>
        <v>0</v>
      </c>
      <c r="AF82" s="9">
        <f t="shared" si="41"/>
        <v>0</v>
      </c>
      <c r="AG82" s="9">
        <f t="shared" si="41"/>
        <v>0</v>
      </c>
      <c r="AH82" s="9">
        <f t="shared" si="41"/>
        <v>0</v>
      </c>
      <c r="AI82" s="93">
        <f t="shared" si="56"/>
        <v>0</v>
      </c>
      <c r="AJ82" s="9">
        <f t="shared" si="52"/>
        <v>0</v>
      </c>
      <c r="AK82" s="9">
        <f t="shared" si="52"/>
        <v>0</v>
      </c>
      <c r="AL82" s="9">
        <f t="shared" si="52"/>
        <v>0</v>
      </c>
      <c r="AM82" s="9">
        <f t="shared" si="52"/>
        <v>0</v>
      </c>
      <c r="AN82" s="9">
        <f t="shared" si="52"/>
        <v>0</v>
      </c>
      <c r="AO82" s="9">
        <f t="shared" si="52"/>
        <v>0</v>
      </c>
      <c r="AP82" s="9">
        <f t="shared" si="52"/>
        <v>0</v>
      </c>
      <c r="AQ82" s="9">
        <f t="shared" si="52"/>
        <v>0</v>
      </c>
      <c r="AR82" s="9">
        <f t="shared" si="52"/>
        <v>0</v>
      </c>
      <c r="AS82" s="9">
        <f t="shared" si="52"/>
        <v>0</v>
      </c>
      <c r="AT82" s="93">
        <f t="shared" si="57"/>
        <v>0</v>
      </c>
      <c r="AU82" s="9">
        <f t="shared" si="47"/>
        <v>0</v>
      </c>
      <c r="AV82" s="9">
        <f t="shared" si="47"/>
        <v>0</v>
      </c>
      <c r="AW82" s="9">
        <f t="shared" si="49"/>
        <v>0</v>
      </c>
      <c r="AX82" s="9">
        <f t="shared" si="48"/>
        <v>0</v>
      </c>
      <c r="AY82" s="9">
        <f t="shared" si="48"/>
        <v>0</v>
      </c>
      <c r="AZ82" s="9">
        <f t="shared" si="48"/>
        <v>0</v>
      </c>
      <c r="BA82" s="9">
        <f t="shared" si="48"/>
        <v>0</v>
      </c>
      <c r="BB82" s="9">
        <f t="shared" si="48"/>
        <v>0</v>
      </c>
      <c r="BC82" s="9">
        <f t="shared" si="48"/>
        <v>0</v>
      </c>
      <c r="BD82" s="9">
        <f t="shared" si="48"/>
        <v>0</v>
      </c>
      <c r="BE82" s="93">
        <f t="shared" si="58"/>
        <v>0</v>
      </c>
      <c r="BF82" s="9">
        <f t="shared" si="53"/>
        <v>0</v>
      </c>
      <c r="BG82" s="9">
        <f t="shared" si="53"/>
        <v>0</v>
      </c>
      <c r="BH82" s="9">
        <f t="shared" si="53"/>
        <v>0</v>
      </c>
      <c r="BI82" s="9">
        <f t="shared" si="53"/>
        <v>0</v>
      </c>
      <c r="BJ82" s="9">
        <f t="shared" si="53"/>
        <v>0</v>
      </c>
      <c r="BK82" s="9">
        <f t="shared" si="53"/>
        <v>0</v>
      </c>
      <c r="BL82" s="9">
        <f t="shared" si="53"/>
        <v>0</v>
      </c>
      <c r="BM82" s="9">
        <f t="shared" si="53"/>
        <v>0</v>
      </c>
      <c r="BN82" s="9">
        <f t="shared" si="53"/>
        <v>0</v>
      </c>
      <c r="BO82" s="9">
        <f t="shared" si="53"/>
        <v>0</v>
      </c>
      <c r="BP82" s="93">
        <f t="shared" si="59"/>
        <v>0</v>
      </c>
      <c r="BQ82" s="97">
        <f t="shared" si="60"/>
        <v>0</v>
      </c>
      <c r="BR82" s="78">
        <f t="shared" si="61"/>
        <v>0</v>
      </c>
    </row>
    <row r="83" spans="1:76" x14ac:dyDescent="0.3">
      <c r="A83" s="8"/>
      <c r="BE83" s="93">
        <f t="shared" si="58"/>
        <v>0</v>
      </c>
    </row>
    <row r="84" spans="1:76" x14ac:dyDescent="0.3">
      <c r="C84" s="9">
        <f>COUNTIF(C51:C82,2)</f>
        <v>1</v>
      </c>
      <c r="D84" s="9">
        <f>COUNTIF(D51:D82,2)</f>
        <v>0</v>
      </c>
      <c r="F84" s="9">
        <f>COUNTIF(F51:F82,2)</f>
        <v>0</v>
      </c>
      <c r="G84" s="9">
        <f>COUNTIF(G51:G82,2)</f>
        <v>0</v>
      </c>
      <c r="H84" s="9">
        <f>COUNTIF(H51:H82,2)</f>
        <v>0</v>
      </c>
      <c r="J84" s="9">
        <f>COUNTIF(J51:J82,2)</f>
        <v>1</v>
      </c>
      <c r="K84" s="9">
        <f>COUNTIF(K51:K82,2)</f>
        <v>0</v>
      </c>
      <c r="L84" s="9">
        <f>COUNTIF(L51:L82,2)</f>
        <v>0</v>
      </c>
      <c r="N84" s="9">
        <f>COUNTIF(N51:N82,2)</f>
        <v>0</v>
      </c>
      <c r="O84" s="9">
        <f>COUNTIF(O51:O82,2)</f>
        <v>0</v>
      </c>
      <c r="Q84" s="9">
        <f>COUNTIF(Q51:Q82,2)</f>
        <v>0</v>
      </c>
      <c r="R84" s="9">
        <f>COUNTIF(R51:R82,2)</f>
        <v>0</v>
      </c>
      <c r="S84" s="9">
        <f>COUNTIF(S51:S82,2)</f>
        <v>0</v>
      </c>
      <c r="U84" s="9">
        <f>COUNTIF(U51:U82,2)</f>
        <v>0</v>
      </c>
      <c r="V84" s="9">
        <f>COUNTIF(V51:V82,2)</f>
        <v>0</v>
      </c>
      <c r="W84" s="9">
        <f>COUNTIF(W51:W82,2)</f>
        <v>1</v>
      </c>
      <c r="Y84" s="9">
        <f>COUNTIF(Y51:Y82,2)</f>
        <v>0</v>
      </c>
      <c r="Z84" s="9">
        <f>COUNTIF(Z51:Z82,2)</f>
        <v>1</v>
      </c>
      <c r="AB84" s="9">
        <f>COUNTIF(AB51:AB82,2)</f>
        <v>0</v>
      </c>
      <c r="AC84" s="9">
        <f>COUNTIF(AC51:AC82,2)</f>
        <v>0</v>
      </c>
      <c r="AD84" s="9">
        <f>COUNTIF(AD51:AD82,2)</f>
        <v>0</v>
      </c>
      <c r="AF84" s="9">
        <f>COUNTIF(AF51:AF82,2)</f>
        <v>0</v>
      </c>
      <c r="AG84" s="9">
        <f>COUNTIF(AG51:AG82,2)</f>
        <v>0</v>
      </c>
      <c r="AH84" s="9">
        <f>COUNTIF(AH51:AH82,2)</f>
        <v>0</v>
      </c>
      <c r="AJ84" s="9">
        <f>COUNTIF(AJ51:AJ82,2)</f>
        <v>0</v>
      </c>
      <c r="AK84" s="9">
        <f>COUNTIF(AK51:AK82,2)</f>
        <v>0</v>
      </c>
      <c r="AM84" s="9">
        <f>COUNTIF(AM51:AM82,2)</f>
        <v>0</v>
      </c>
      <c r="AN84" s="9">
        <f>COUNTIF(AN51:AN82,2)</f>
        <v>0</v>
      </c>
      <c r="AO84" s="9">
        <f>COUNTIF(AO51:AO82,2)</f>
        <v>0</v>
      </c>
      <c r="AQ84" s="9">
        <f>COUNTIF(AQ51:AQ82,2)</f>
        <v>0</v>
      </c>
      <c r="AR84" s="9">
        <f>COUNTIF(AR51:AR82,2)</f>
        <v>0</v>
      </c>
      <c r="AS84" s="9">
        <f>COUNTIF(AS51:AS82,2)</f>
        <v>1</v>
      </c>
      <c r="AU84" s="9">
        <f>COUNTIF(AU51:AU82,2)</f>
        <v>0</v>
      </c>
      <c r="AV84" s="9">
        <f>COUNTIF(AV51:AV82,2)</f>
        <v>0</v>
      </c>
      <c r="AX84" s="9">
        <f>COUNTIF(AX51:AX82,2)</f>
        <v>0</v>
      </c>
      <c r="AY84" s="9">
        <f>COUNTIF(AY51:AY82,2)</f>
        <v>0</v>
      </c>
      <c r="AZ84" s="9">
        <f>COUNTIF(AZ51:AZ82,2)</f>
        <v>0</v>
      </c>
      <c r="BB84" s="9">
        <f>COUNTIF(BB51:BB82,2)</f>
        <v>1</v>
      </c>
      <c r="BC84" s="9">
        <f>COUNTIF(BC51:BC82,2)</f>
        <v>1</v>
      </c>
      <c r="BD84" s="9">
        <f>COUNTIF(BD51:BD82,2)</f>
        <v>0</v>
      </c>
      <c r="BE84" s="93">
        <f>SUBTOTAL(9,AU84:BD84)</f>
        <v>2</v>
      </c>
      <c r="BF84" s="9">
        <f>COUNTIF(BF51:BF82,2)</f>
        <v>0</v>
      </c>
      <c r="BG84" s="9">
        <f>COUNTIF(BG51:BG82,2)</f>
        <v>0</v>
      </c>
      <c r="BI84" s="9">
        <f>COUNTIF(BI51:BI82,2)</f>
        <v>0</v>
      </c>
      <c r="BJ84" s="9">
        <f>COUNTIF(BJ51:BJ82,2)</f>
        <v>0</v>
      </c>
      <c r="BK84" s="9">
        <f>COUNTIF(BK51:BK82,2)</f>
        <v>0</v>
      </c>
      <c r="BM84" s="9">
        <f>COUNTIF(BM51:BM82,2)</f>
        <v>0</v>
      </c>
      <c r="BN84" s="9">
        <f>COUNTIF(BN51:BN82,2)</f>
        <v>0</v>
      </c>
      <c r="BO84" s="9">
        <f>COUNTIF(BO51:BO82,2)</f>
        <v>0</v>
      </c>
      <c r="BP84" s="93">
        <f>COUNTIF(BP51:BP82,2)</f>
        <v>0</v>
      </c>
      <c r="BQ84" s="93">
        <f t="shared" ref="BQ84:BR84" si="64">COUNTIF(BQ51:BQ82,2)</f>
        <v>4</v>
      </c>
      <c r="BR84" s="93">
        <f t="shared" si="64"/>
        <v>0</v>
      </c>
    </row>
    <row r="85" spans="1:76" x14ac:dyDescent="0.3">
      <c r="BE85" s="93">
        <f t="shared" si="58"/>
        <v>0</v>
      </c>
      <c r="BP85" s="93"/>
      <c r="BQ85" s="93"/>
    </row>
    <row r="86" spans="1:76" x14ac:dyDescent="0.3">
      <c r="BE86" s="93">
        <f t="shared" si="58"/>
        <v>0</v>
      </c>
      <c r="BP86" s="93"/>
      <c r="BQ86" s="93"/>
    </row>
    <row r="87" spans="1:76" x14ac:dyDescent="0.3">
      <c r="BE87" s="93">
        <f t="shared" si="58"/>
        <v>0</v>
      </c>
      <c r="BP87" s="93"/>
      <c r="BQ87" s="93"/>
    </row>
    <row r="88" spans="1:76" x14ac:dyDescent="0.3">
      <c r="BE88" s="93">
        <f t="shared" si="58"/>
        <v>0</v>
      </c>
      <c r="BP88" s="93"/>
      <c r="BQ88" s="93"/>
    </row>
    <row r="89" spans="1:76" x14ac:dyDescent="0.3">
      <c r="A89" s="70" t="s">
        <v>5</v>
      </c>
      <c r="B89" s="123" t="s">
        <v>91</v>
      </c>
      <c r="C89" s="9" t="str">
        <f>IF(C$47=$B89,C$46,IF(C$45=$B89,C$44,IF(C$43=$B89,C$42,IF(C$41=$B89,C$40,IF(C$39=$B89,C$38,IF(C$37=$B89,C$36,IF(C$35=$B89,C$34,IF(C$33=$B89,C$32,IF(C$31=$B89,C$30,IF(C$29=$B89,C$28,IF(C$27=$B89,C$26,IF(C$25=$B89,C$24, IF(C$18=$B89,C$17,IF(C$16=$B89,C$15,IF(C$14=$B89,C$13,IF(C$12=$B89,C$11,IF(C$10=$B89,C$9,IF(C$8=$B89,C$7,IF(C$6=$B89,C$5,IF(C$4=$B89,C$3,""))))))))))))))))))))</f>
        <v/>
      </c>
      <c r="D89" s="9" t="str">
        <f t="shared" ref="D89:AG89" si="65">IF(D$47=$B89,D$46,IF(D$45=$B89,D$44,IF(D$43=$B89,D$42,IF(D$41=$B89,D$40,IF(D$39=$B89,D$38,IF(D$37=$B89,D$36,IF(D$35=$B89,D$34,IF(D$33=$B89,D$32,IF(D$31=$B89,D$30,IF(D$29=$B89,D$28,IF(D$27=$B89,D$26,IF(D$25=$B89,D$24, IF(D$18=$B89,D$17,IF(D$16=$B89,D$15,IF(D$14=$B89,D$13,IF(D$12=$B89,D$11,IF(D$10=$B89,D$9,IF(D$8=$B89,D$7,IF(D$6=$B89,D$5,IF(D$4=$B89,D$3,""))))))))))))))))))))</f>
        <v/>
      </c>
      <c r="E89" s="9" t="str">
        <f t="shared" si="65"/>
        <v/>
      </c>
      <c r="F89" s="9" t="str">
        <f t="shared" si="65"/>
        <v/>
      </c>
      <c r="G89" s="9" t="str">
        <f t="shared" si="65"/>
        <v/>
      </c>
      <c r="H89" s="9" t="str">
        <f t="shared" si="65"/>
        <v/>
      </c>
      <c r="I89" s="9" t="str">
        <f t="shared" si="65"/>
        <v/>
      </c>
      <c r="J89" s="9" t="str">
        <f t="shared" si="65"/>
        <v/>
      </c>
      <c r="K89" s="9" t="str">
        <f t="shared" si="65"/>
        <v/>
      </c>
      <c r="L89" s="9" t="str">
        <f t="shared" si="65"/>
        <v/>
      </c>
      <c r="M89" s="92" t="str">
        <f t="shared" si="65"/>
        <v/>
      </c>
      <c r="N89" s="9" t="str">
        <f t="shared" si="65"/>
        <v/>
      </c>
      <c r="O89" s="9" t="str">
        <f t="shared" si="65"/>
        <v>Maths</v>
      </c>
      <c r="P89" s="9" t="str">
        <f t="shared" si="65"/>
        <v/>
      </c>
      <c r="Q89" s="9" t="str">
        <f t="shared" si="65"/>
        <v>Maths</v>
      </c>
      <c r="R89" s="9" t="str">
        <f t="shared" si="65"/>
        <v/>
      </c>
      <c r="S89" s="9" t="str">
        <f t="shared" si="65"/>
        <v/>
      </c>
      <c r="T89" s="9" t="str">
        <f t="shared" si="65"/>
        <v/>
      </c>
      <c r="U89" s="9" t="str">
        <f t="shared" si="65"/>
        <v/>
      </c>
      <c r="V89" s="9" t="str">
        <f t="shared" si="65"/>
        <v/>
      </c>
      <c r="W89" s="9" t="str">
        <f t="shared" si="65"/>
        <v/>
      </c>
      <c r="Y89" s="9" t="str">
        <f t="shared" si="65"/>
        <v/>
      </c>
      <c r="Z89" s="9" t="str">
        <f t="shared" si="65"/>
        <v/>
      </c>
      <c r="AA89" s="9" t="str">
        <f t="shared" si="65"/>
        <v/>
      </c>
      <c r="AB89" s="9" t="str">
        <f t="shared" si="65"/>
        <v/>
      </c>
      <c r="AC89" s="9" t="str">
        <f t="shared" si="65"/>
        <v/>
      </c>
      <c r="AD89" s="9" t="str">
        <f t="shared" si="65"/>
        <v/>
      </c>
      <c r="AE89" s="9" t="str">
        <f t="shared" si="65"/>
        <v/>
      </c>
      <c r="AF89" s="9" t="str">
        <f t="shared" si="65"/>
        <v/>
      </c>
      <c r="AG89" s="9" t="str">
        <f t="shared" si="65"/>
        <v/>
      </c>
      <c r="AH89" s="9" t="str">
        <f t="shared" ref="AH89:AS89" si="66">IF(AH$47=$B89,AH$46,IF(AH$45=$B89,AH$44,IF(AH$43=$B89,AH$42,IF(AH$41=$B89,AH$40,IF(AH$39=$B89,AH$38,IF(AH$37=$B89,AH$36,IF(AH$35=$B89,AH$34,IF(AH$33=$B89,AH$32,IF(AH$31=$B89,AH$30,IF(AH$29=$B89,AH$28,IF(AH$27=$B89,AH$26,IF(AH$25=$B89,AH$25, IF(AH$18=$B89,AH$17,IF(AH$16=$B89,AH$15,IF(AH$14=$B89,AH$13,IF(AH$12=$B89,AH$11,IF(AH$10=$B89,AH$9,IF(AH$8=$B89,AH$7,IF(AH$6=$B89,AH$5,IF(AH$4=$B89,AH$3,""))))))))))))))))))))</f>
        <v/>
      </c>
      <c r="AI89" s="9"/>
      <c r="AJ89" s="9" t="str">
        <f t="shared" ref="AJ89:AR89" si="67">IF(AJ$47=$B89,AJ$46,IF(AJ$45=$B89,AJ$44,IF(AJ$43=$B89,AJ$42,IF(AJ$41=$B89,AJ$40,IF(AJ$39=$B89,AJ$38,IF(AJ$37=$B89,AJ$36,IF(AJ$35=$B89,AJ$34,IF(AJ$33=$B89,AJ$32,IF(AJ$31=$B89,AJ$30,IF(AJ$29=$B89,AJ$28,IF(AJ$27=$B89,AJ$26,IF(AJ$25=$B89,AJ$24, IF(AJ$18=$B89,AJ$17,IF(AJ$16=$B89,AJ$15,IF(AJ$14=$B89,AJ$13,IF(AJ$12=$B89,AJ$11,IF(AJ$10=$B89,AJ$9,IF(AJ$8=$B89,AJ$7,IF(AJ$6=$B89,AJ$5,IF(AJ$4=$B89,AJ$3,""))))))))))))))))))))</f>
        <v/>
      </c>
      <c r="AK89" s="9" t="str">
        <f t="shared" si="67"/>
        <v/>
      </c>
      <c r="AL89" s="9" t="str">
        <f t="shared" si="67"/>
        <v/>
      </c>
      <c r="AM89" s="9" t="str">
        <f t="shared" si="67"/>
        <v/>
      </c>
      <c r="AN89" s="9" t="str">
        <f t="shared" si="67"/>
        <v/>
      </c>
      <c r="AO89" s="9" t="str">
        <f t="shared" si="67"/>
        <v/>
      </c>
      <c r="AP89" s="9" t="str">
        <f t="shared" si="67"/>
        <v/>
      </c>
      <c r="AQ89" s="9" t="str">
        <f t="shared" si="67"/>
        <v/>
      </c>
      <c r="AR89" s="9" t="str">
        <f t="shared" si="67"/>
        <v/>
      </c>
      <c r="AS89" s="9" t="str">
        <f t="shared" si="66"/>
        <v/>
      </c>
      <c r="AT89" s="9" t="str">
        <f t="shared" ref="AT89:BN89" si="68">IF(AT$47=$B89,AT$46,IF(AT$45=$B89,AT$44,IF(AT$43=$B89,AT$42,IF(AT$41=$B89,AT$40,IF(AT$39=$B89,AT$38,IF(AT$37=$B89,AT$36,IF(AT$35=$B89,AT$34,IF(AT$33=$B89,AT$32,IF(AT$31=$B89,AT$30,IF(AT$29=$B89,AT$28,IF(AT$27=$B89,AT$26,IF(AT$25=$B89,AT$24, IF(AT$18=$B89,AT$17,IF(AT$16=$B89,AT$15,IF(AT$14=$B89,AT$13,IF(AT$12=$B89,AT$11,IF(AT$10=$B89,AT$9,IF(AT$8=$B89,AT$7,IF(AT$6=$B89,AT$5,IF(AT$4=$B89,AT$3,""))))))))))))))))))))</f>
        <v/>
      </c>
      <c r="AU89" s="9" t="str">
        <f t="shared" si="68"/>
        <v/>
      </c>
      <c r="AV89" s="9" t="str">
        <f t="shared" si="68"/>
        <v/>
      </c>
      <c r="AW89" s="9" t="str">
        <f t="shared" si="68"/>
        <v/>
      </c>
      <c r="AX89" s="9" t="str">
        <f t="shared" si="68"/>
        <v>Maths</v>
      </c>
      <c r="AY89" s="9" t="str">
        <f t="shared" si="68"/>
        <v xml:space="preserve">Maths </v>
      </c>
      <c r="AZ89" s="9" t="str">
        <f t="shared" si="68"/>
        <v/>
      </c>
      <c r="BA89" s="9" t="str">
        <f t="shared" si="68"/>
        <v/>
      </c>
      <c r="BB89" s="9" t="str">
        <f t="shared" si="68"/>
        <v/>
      </c>
      <c r="BC89" s="9" t="str">
        <f t="shared" si="68"/>
        <v/>
      </c>
      <c r="BD89" s="9" t="str">
        <f t="shared" si="68"/>
        <v/>
      </c>
      <c r="BE89" s="9" t="str">
        <f t="shared" si="68"/>
        <v/>
      </c>
      <c r="BF89" s="9" t="str">
        <f t="shared" si="68"/>
        <v/>
      </c>
      <c r="BG89" s="9" t="str">
        <f t="shared" si="68"/>
        <v/>
      </c>
      <c r="BH89" s="9" t="str">
        <f t="shared" si="68"/>
        <v/>
      </c>
      <c r="BI89" s="9" t="str">
        <f t="shared" si="68"/>
        <v/>
      </c>
      <c r="BJ89" s="9" t="str">
        <f t="shared" si="68"/>
        <v/>
      </c>
      <c r="BK89" s="9" t="str">
        <f t="shared" si="68"/>
        <v/>
      </c>
      <c r="BL89" s="9" t="str">
        <f t="shared" si="68"/>
        <v/>
      </c>
      <c r="BM89" s="9" t="str">
        <f t="shared" si="68"/>
        <v/>
      </c>
      <c r="BN89" s="9" t="str">
        <f t="shared" si="68"/>
        <v/>
      </c>
      <c r="BO89" s="9" t="str">
        <f>IF(BO47=$B89,BO46,IF(BO45=$B89,BO44,IF(BO43=$B89,BO42,IF(BO41=$B89,BO40,IF(BO39=$B89,BO38,IF(BO37=$B89,BO36,IF(BO35=$B89,BO34,IF(BO33=$B89,BO32,IF(BO31=$B89,BO30,IF(BO29=$B89,BO28,IF(BO27=$B89,BO26,IF(BO25=$B89,BO24,IF(BQ18=$B89,BQ17,IF(BQ16=$B89,BQ15,IF(BQ14=$B89,BQ13,IF(BQ12=$B89,BQ11,IF(BQ10=$B89,BQ9,IF(BQ8=$B89,BQ7,IF(BQ6=$B89,BQ5,IF(BQ4=$B89,BQ3,""))))))))))))))))))))</f>
        <v/>
      </c>
      <c r="BP89" s="93"/>
    </row>
    <row r="90" spans="1:76" x14ac:dyDescent="0.3">
      <c r="A90" s="70" t="s">
        <v>5</v>
      </c>
      <c r="B90" s="123" t="s">
        <v>91</v>
      </c>
      <c r="C90" s="9" t="str">
        <f t="shared" ref="C90:BN90" si="69">IF(C$47=$B90,$B$46,IF(C$45=$B90,$B$44,IF(C$43=$B90,$B$42,IF(C$41=$B90,$B$40,IF(C$39=$B90,$B$38,IF(C$37=$B90,$B$36,IF(C$35=$B90,$B$34,IF(C$33=$B90,$B$32,IF(C$31=$B90,$B$30,IF(C$29=$B90,$B$28,IF(C$27=$B90,$B$26,IF(C$25=$B90,$B$24,IF(C$18=$B90,$B$17,IF(C$16=$B90,$B$15,IF(C$14=$B90,$B$13,IF(C$12=$B90,$B$11,IF(C$10=$B90,$B$9,IF(C$8=$B90,$B$7,IF(C$6=$B90,$B$5,IF(C$4=$B90,$B$3,""))))))))))))))))))))</f>
        <v/>
      </c>
      <c r="D90" s="9" t="str">
        <f t="shared" si="69"/>
        <v/>
      </c>
      <c r="E90" s="9" t="str">
        <f t="shared" si="69"/>
        <v/>
      </c>
      <c r="F90" s="9" t="str">
        <f t="shared" si="69"/>
        <v/>
      </c>
      <c r="G90" s="9" t="str">
        <f t="shared" si="69"/>
        <v/>
      </c>
      <c r="H90" s="9" t="str">
        <f t="shared" si="69"/>
        <v/>
      </c>
      <c r="I90" s="9" t="str">
        <f t="shared" si="69"/>
        <v/>
      </c>
      <c r="J90" s="9" t="str">
        <f t="shared" si="69"/>
        <v/>
      </c>
      <c r="K90" s="9" t="str">
        <f t="shared" si="69"/>
        <v/>
      </c>
      <c r="L90" s="9" t="str">
        <f t="shared" si="69"/>
        <v/>
      </c>
      <c r="M90" s="92" t="str">
        <f t="shared" si="69"/>
        <v/>
      </c>
      <c r="N90" s="9" t="str">
        <f t="shared" si="69"/>
        <v/>
      </c>
      <c r="O90" s="9" t="str">
        <f t="shared" si="69"/>
        <v>9T</v>
      </c>
      <c r="P90" s="9" t="str">
        <f t="shared" si="69"/>
        <v/>
      </c>
      <c r="Q90" s="9" t="str">
        <f t="shared" si="69"/>
        <v>9D</v>
      </c>
      <c r="R90" s="9" t="str">
        <f t="shared" si="69"/>
        <v/>
      </c>
      <c r="S90" s="9" t="str">
        <f t="shared" si="69"/>
        <v/>
      </c>
      <c r="T90" s="9" t="str">
        <f t="shared" si="69"/>
        <v/>
      </c>
      <c r="U90" s="9" t="str">
        <f t="shared" si="69"/>
        <v/>
      </c>
      <c r="V90" s="9" t="str">
        <f t="shared" si="69"/>
        <v/>
      </c>
      <c r="W90" s="9" t="str">
        <f t="shared" si="69"/>
        <v/>
      </c>
      <c r="Y90" s="9" t="str">
        <f t="shared" si="69"/>
        <v/>
      </c>
      <c r="Z90" s="9" t="str">
        <f t="shared" si="69"/>
        <v/>
      </c>
      <c r="AA90" s="9" t="str">
        <f t="shared" si="69"/>
        <v/>
      </c>
      <c r="AB90" s="9" t="str">
        <f t="shared" si="69"/>
        <v/>
      </c>
      <c r="AC90" s="9" t="str">
        <f t="shared" si="69"/>
        <v/>
      </c>
      <c r="AD90" s="9" t="str">
        <f t="shared" si="69"/>
        <v/>
      </c>
      <c r="AE90" s="9" t="str">
        <f t="shared" si="69"/>
        <v/>
      </c>
      <c r="AF90" s="9" t="str">
        <f t="shared" si="69"/>
        <v/>
      </c>
      <c r="AG90" s="9" t="str">
        <f t="shared" si="69"/>
        <v/>
      </c>
      <c r="AH90" s="9" t="str">
        <f t="shared" ref="AH90:BO90" si="70">IF(AH$47=$B90,$B$46,IF(AH$45=$B90,$B$44,IF(AH$43=$B90,$B$42,IF(AH$41=$B90,$B$40,IF(AH$39=$B90,$B$38,IF(AH$37=$B90,$B$36,IF(AH$35=$B90,$B$34,IF(AH$33=$B90,$B$32,IF(AH$31=$B90,$B$30,IF(AH$29=$B90,$B$28,IF(AH$27=$B90,$B$26,IF(AH$25=$B90,$B$24,IF(AJ$18=$B90,$B$17,IF(AJ$16=$B90,$B$15,IF(AJ$14=$B90,$B$13,IF(AJ$12=$B90,$B$11,IF(AJ$10=$B90,$B$9,IF(AJ$8=$B90,$B$7,IF(AJ$6=$B90,$B$5,IF(AJ$4=$B90,$B$3,""))))))))))))))))))))</f>
        <v/>
      </c>
      <c r="AI90" s="9"/>
      <c r="AJ90" s="9" t="str">
        <f t="shared" si="69"/>
        <v/>
      </c>
      <c r="AK90" s="9" t="str">
        <f t="shared" si="69"/>
        <v/>
      </c>
      <c r="AL90" s="9" t="str">
        <f t="shared" si="69"/>
        <v/>
      </c>
      <c r="AM90" s="9" t="str">
        <f t="shared" si="69"/>
        <v/>
      </c>
      <c r="AN90" s="9" t="str">
        <f t="shared" si="69"/>
        <v/>
      </c>
      <c r="AO90" s="9" t="str">
        <f t="shared" si="69"/>
        <v/>
      </c>
      <c r="AP90" s="9" t="str">
        <f t="shared" si="69"/>
        <v/>
      </c>
      <c r="AQ90" s="9" t="str">
        <f t="shared" si="69"/>
        <v/>
      </c>
      <c r="AR90" s="9" t="str">
        <f t="shared" si="69"/>
        <v/>
      </c>
      <c r="AS90" s="9" t="str">
        <f t="shared" si="70"/>
        <v/>
      </c>
      <c r="AT90" s="9" t="str">
        <f t="shared" si="69"/>
        <v/>
      </c>
      <c r="AU90" s="9" t="str">
        <f t="shared" si="69"/>
        <v/>
      </c>
      <c r="AV90" s="9" t="str">
        <f t="shared" si="69"/>
        <v/>
      </c>
      <c r="AW90" s="9" t="str">
        <f t="shared" si="69"/>
        <v/>
      </c>
      <c r="AX90" s="9" t="str">
        <f t="shared" si="69"/>
        <v>10D</v>
      </c>
      <c r="AY90" s="9" t="str">
        <f t="shared" si="69"/>
        <v>10T</v>
      </c>
      <c r="AZ90" s="9" t="str">
        <f t="shared" si="69"/>
        <v/>
      </c>
      <c r="BA90" s="9" t="str">
        <f t="shared" si="69"/>
        <v/>
      </c>
      <c r="BB90" s="9" t="str">
        <f t="shared" si="69"/>
        <v/>
      </c>
      <c r="BC90" s="9" t="str">
        <f t="shared" si="69"/>
        <v/>
      </c>
      <c r="BD90" s="9" t="str">
        <f t="shared" si="69"/>
        <v/>
      </c>
      <c r="BE90" s="9" t="str">
        <f t="shared" si="69"/>
        <v/>
      </c>
      <c r="BF90" s="9" t="str">
        <f t="shared" si="69"/>
        <v/>
      </c>
      <c r="BG90" s="9" t="str">
        <f t="shared" si="69"/>
        <v/>
      </c>
      <c r="BH90" s="9" t="str">
        <f t="shared" si="69"/>
        <v/>
      </c>
      <c r="BI90" s="9" t="str">
        <f t="shared" si="69"/>
        <v/>
      </c>
      <c r="BJ90" s="9" t="str">
        <f t="shared" si="69"/>
        <v/>
      </c>
      <c r="BK90" s="9" t="str">
        <f t="shared" si="69"/>
        <v/>
      </c>
      <c r="BL90" s="9" t="str">
        <f t="shared" si="69"/>
        <v/>
      </c>
      <c r="BM90" s="9" t="str">
        <f t="shared" si="69"/>
        <v/>
      </c>
      <c r="BN90" s="9" t="str">
        <f t="shared" si="69"/>
        <v/>
      </c>
      <c r="BO90" s="9" t="str">
        <f t="shared" si="70"/>
        <v/>
      </c>
      <c r="BP90" s="93">
        <f t="shared" ref="BP90:BP100" si="71">COUNTA(C90:BO90)-COUNTIF(C90:BO90,"")</f>
        <v>2</v>
      </c>
    </row>
    <row r="91" spans="1:76" x14ac:dyDescent="0.3">
      <c r="A91" s="70" t="s">
        <v>6</v>
      </c>
      <c r="B91" s="123" t="s">
        <v>173</v>
      </c>
      <c r="C91" s="9" t="str">
        <f>IF(C$47=$B91,C$46,IF(C$45=$B91,C$44,IF(C$43=$B91,C$42,IF(C$41=$B91,C$40,IF(C$39=$B91,C$38,IF(C$37=$B91,C$36,IF(C$35=$B91,C$34,IF(C$33=$B91,C$32,IF(C$31=$B91,C$30,IF(C$29=$B91,C$28,IF(C$27=$B91,C$26,IF(C$25=$B91,C$24, IF(C$18=$B91,C$17,IF(C$16=$B91,C$15,IF(C$14=$B91,C$13,IF(C$12=$B91,C$11,IF(C$10=$B91,C$9,IF(C$8=$B91,C$7,IF(C$6=$B91,C$5,IF(C$4=$B91,C$3,""))))))))))))))))))))</f>
        <v/>
      </c>
      <c r="D91" s="9" t="str">
        <f t="shared" ref="D91:AG91" si="72">IF(D$47=$B91,D$46,IF(D$45=$B91,D$44,IF(D$43=$B91,D$42,IF(D$41=$B91,D$40,IF(D$39=$B91,D$38,IF(D$37=$B91,D$36,IF(D$35=$B91,D$34,IF(D$33=$B91,D$32,IF(D$31=$B91,D$30,IF(D$29=$B91,D$28,IF(D$27=$B91,D$26,IF(D$25=$B91,D$24, IF(D$18=$B91,D$17,IF(D$16=$B91,D$15,IF(D$14=$B91,D$13,IF(D$12=$B91,D$11,IF(D$10=$B91,D$9,IF(D$8=$B91,D$7,IF(D$6=$B91,D$5,IF(D$4=$B91,D$3,""))))))))))))))))))))</f>
        <v/>
      </c>
      <c r="E91" s="9" t="str">
        <f t="shared" si="72"/>
        <v/>
      </c>
      <c r="F91" s="9" t="str">
        <f t="shared" si="72"/>
        <v>Sci</v>
      </c>
      <c r="G91" s="9" t="str">
        <f t="shared" si="72"/>
        <v>Sci</v>
      </c>
      <c r="H91" s="9" t="str">
        <f t="shared" si="72"/>
        <v/>
      </c>
      <c r="I91" s="9" t="str">
        <f t="shared" si="72"/>
        <v/>
      </c>
      <c r="J91" s="9" t="str">
        <f t="shared" si="72"/>
        <v/>
      </c>
      <c r="K91" s="9" t="str">
        <f t="shared" si="72"/>
        <v/>
      </c>
      <c r="L91" s="9" t="str">
        <f t="shared" si="72"/>
        <v/>
      </c>
      <c r="M91" s="92" t="str">
        <f t="shared" si="72"/>
        <v/>
      </c>
      <c r="N91" s="9" t="str">
        <f t="shared" si="72"/>
        <v/>
      </c>
      <c r="O91" s="9" t="str">
        <f t="shared" si="72"/>
        <v/>
      </c>
      <c r="P91" s="9" t="str">
        <f t="shared" si="72"/>
        <v/>
      </c>
      <c r="Q91" s="9" t="str">
        <f t="shared" si="72"/>
        <v>Sci</v>
      </c>
      <c r="R91" s="9" t="str">
        <f t="shared" si="72"/>
        <v/>
      </c>
      <c r="S91" s="9" t="str">
        <f t="shared" si="72"/>
        <v>Sci</v>
      </c>
      <c r="T91" s="9" t="str">
        <f t="shared" si="72"/>
        <v/>
      </c>
      <c r="U91" s="9" t="str">
        <f t="shared" si="72"/>
        <v/>
      </c>
      <c r="V91" s="9" t="str">
        <f t="shared" si="72"/>
        <v>Sci</v>
      </c>
      <c r="W91" s="9" t="str">
        <f t="shared" si="72"/>
        <v>Sci</v>
      </c>
      <c r="Y91" s="9" t="str">
        <f t="shared" si="72"/>
        <v/>
      </c>
      <c r="Z91" s="9" t="str">
        <f t="shared" si="72"/>
        <v/>
      </c>
      <c r="AA91" s="9" t="str">
        <f t="shared" si="72"/>
        <v/>
      </c>
      <c r="AB91" s="9" t="str">
        <f t="shared" si="72"/>
        <v/>
      </c>
      <c r="AC91" s="9" t="str">
        <f t="shared" si="72"/>
        <v/>
      </c>
      <c r="AD91" s="9" t="str">
        <f t="shared" si="72"/>
        <v/>
      </c>
      <c r="AE91" s="9" t="str">
        <f t="shared" si="72"/>
        <v/>
      </c>
      <c r="AF91" s="9" t="str">
        <f t="shared" si="72"/>
        <v>Sci</v>
      </c>
      <c r="AG91" s="9" t="str">
        <f t="shared" si="72"/>
        <v>Sci</v>
      </c>
      <c r="AH91" s="9" t="s">
        <v>215</v>
      </c>
      <c r="AI91" s="9"/>
      <c r="AJ91" s="9" t="str">
        <f t="shared" ref="AJ91:AR91" si="73">IF(AJ$47=$B91,AJ$46,IF(AJ$45=$B91,AJ$44,IF(AJ$43=$B91,AJ$42,IF(AJ$41=$B91,AJ$40,IF(AJ$39=$B91,AJ$38,IF(AJ$37=$B91,AJ$36,IF(AJ$35=$B91,AJ$34,IF(AJ$33=$B91,AJ$32,IF(AJ$31=$B91,AJ$30,IF(AJ$29=$B91,AJ$28,IF(AJ$27=$B91,AJ$26,IF(AJ$25=$B91,AJ$24, IF(AJ$18=$B91,AJ$17,IF(AJ$16=$B91,AJ$15,IF(AJ$14=$B91,AJ$13,IF(AJ$12=$B91,AJ$11,IF(AJ$10=$B91,AJ$9,IF(AJ$8=$B91,AJ$7,IF(AJ$6=$B91,AJ$5,IF(AJ$4=$B91,AJ$3,""))))))))))))))))))))</f>
        <v/>
      </c>
      <c r="AK91" s="9" t="str">
        <f t="shared" si="73"/>
        <v/>
      </c>
      <c r="AL91" s="9" t="str">
        <f t="shared" si="73"/>
        <v/>
      </c>
      <c r="AM91" s="9" t="str">
        <f t="shared" si="73"/>
        <v/>
      </c>
      <c r="AN91" s="9" t="str">
        <f t="shared" si="73"/>
        <v/>
      </c>
      <c r="AO91" s="9" t="str">
        <f t="shared" si="73"/>
        <v/>
      </c>
      <c r="AP91" s="9" t="str">
        <f t="shared" si="73"/>
        <v/>
      </c>
      <c r="AQ91" s="9" t="str">
        <f t="shared" si="73"/>
        <v>Sci</v>
      </c>
      <c r="AR91" s="9" t="str">
        <f t="shared" si="73"/>
        <v>Sci</v>
      </c>
      <c r="AS91" s="9" t="s">
        <v>215</v>
      </c>
      <c r="AT91" s="9" t="str">
        <f t="shared" ref="AT91:BN91" si="74">IF(AT$47=$B91,AT$46,IF(AT$45=$B91,AT$44,IF(AT$43=$B91,AT$42,IF(AT$41=$B91,AT$40,IF(AT$39=$B91,AT$38,IF(AT$37=$B91,AT$36,IF(AT$35=$B91,AT$34,IF(AT$33=$B91,AT$32,IF(AT$31=$B91,AT$30,IF(AT$29=$B91,AT$28,IF(AT$27=$B91,AT$26,IF(AT$25=$B91,AT$24, IF(AT$18=$B91,AT$17,IF(AT$16=$B91,AT$15,IF(AT$14=$B91,AT$13,IF(AT$12=$B91,AT$11,IF(AT$10=$B91,AT$9,IF(AT$8=$B91,AT$7,IF(AT$6=$B91,AT$5,IF(AT$4=$B91,AT$3,""))))))))))))))))))))</f>
        <v/>
      </c>
      <c r="AU91" s="9" t="str">
        <f t="shared" si="74"/>
        <v>Sci</v>
      </c>
      <c r="AV91" s="9" t="str">
        <f t="shared" si="74"/>
        <v/>
      </c>
      <c r="AW91" s="9" t="str">
        <f t="shared" si="74"/>
        <v/>
      </c>
      <c r="AX91" s="9" t="str">
        <f t="shared" si="74"/>
        <v/>
      </c>
      <c r="AY91" s="9" t="str">
        <f t="shared" si="74"/>
        <v>Sci</v>
      </c>
      <c r="AZ91" s="9" t="str">
        <f t="shared" si="74"/>
        <v/>
      </c>
      <c r="BA91" s="9" t="str">
        <f t="shared" si="74"/>
        <v/>
      </c>
      <c r="BB91" s="9" t="str">
        <f t="shared" si="74"/>
        <v/>
      </c>
      <c r="BC91" s="9" t="str">
        <f t="shared" si="74"/>
        <v/>
      </c>
      <c r="BD91" s="9" t="str">
        <f t="shared" si="74"/>
        <v/>
      </c>
      <c r="BE91" s="9" t="str">
        <f t="shared" si="74"/>
        <v/>
      </c>
      <c r="BF91" s="9" t="str">
        <f t="shared" si="74"/>
        <v/>
      </c>
      <c r="BG91" s="9" t="str">
        <f t="shared" si="74"/>
        <v/>
      </c>
      <c r="BH91" s="9" t="str">
        <f t="shared" si="74"/>
        <v/>
      </c>
      <c r="BI91" s="9" t="str">
        <f t="shared" si="74"/>
        <v/>
      </c>
      <c r="BJ91" s="9" t="str">
        <f t="shared" si="74"/>
        <v/>
      </c>
      <c r="BK91" s="9" t="str">
        <f t="shared" si="74"/>
        <v/>
      </c>
      <c r="BL91" s="9" t="str">
        <f t="shared" si="74"/>
        <v/>
      </c>
      <c r="BM91" s="9" t="str">
        <f t="shared" si="74"/>
        <v/>
      </c>
      <c r="BN91" s="9" t="str">
        <f t="shared" si="74"/>
        <v/>
      </c>
      <c r="BO91" s="9" t="str">
        <f>IF(BO47=$B91,BO46,IF(BO45=$B91,BO44,IF(BO43=$B91,BO42,IF(BO41=$B91,BO40,IF(BO39=$B91,BO38,IF(BO37=$B91,BO36,IF(BO35=$B91,BO34,IF(BO33=$B91,BO32,IF(BO31=$B91,BO30,IF(BO29=$B91,BO28,IF(BO27=$B91,BO26,IF(BO25=$B91,BO24,IF(BQ18=$B91,BQ17,IF(BQ16=$B91,BQ15,IF(BQ14=$B91,BQ13,IF(BQ12=$B91,BQ11,IF(BQ10=$B91,BQ9,IF(BQ8=$B91,BQ7,IF(BQ6=$B91,BQ5,IF(BQ4=$B91,BQ3,""))))))))))))))))))))</f>
        <v/>
      </c>
      <c r="BP91" s="93">
        <f t="shared" si="71"/>
        <v>10</v>
      </c>
    </row>
    <row r="92" spans="1:76" x14ac:dyDescent="0.3">
      <c r="A92" s="70" t="s">
        <v>6</v>
      </c>
      <c r="B92" s="123" t="s">
        <v>173</v>
      </c>
      <c r="C92" s="9" t="str">
        <f>IF(C$47=$B92,$B$46,IF(C$45=$B92,$B$44,IF(C$43=$B92,$B$42,IF(C$41=$B92,$B$40,IF(C$39=$B92,$B$38,IF(C$37=$B92,$B$36,IF(C$35=$B92,$B$34,IF(C$33=$B92,$B$32,IF(C$31=$B92,$B$30,IF(C$29=$B92,$B$28,IF(C$27=$B92,$B$26,IF(C$25=$B92,$B$24,IF(C$18=$B92,$B$17,IF(C$16=$B92,$B$15,IF(C$14=$B92,$B$13,IF(C$12=$B92,$B$11,IF(C$10=$B92,$B$9,IF(C$8=$B92,$B$7,IF(C$6=$B92,$B$5,IF(C$4=$B92,$B$3,""))))))))))))))))))))</f>
        <v/>
      </c>
      <c r="D92" s="9" t="str">
        <f t="shared" ref="D92:AG92" si="75">IF(D$47=$B92,$B$46,IF(D$45=$B92,$B$44,IF(D$43=$B92,$B$42,IF(D$41=$B92,$B$40,IF(D$39=$B92,$B$38,IF(D$37=$B92,$B$36,IF(D$35=$B92,$B$34,IF(D$33=$B92,$B$32,IF(D$31=$B92,$B$30,IF(D$29=$B92,$B$28,IF(D$27=$B92,$B$26,IF(D$25=$B92,$B$24,IF(D$18=$B92,$B$17,IF(D$16=$B92,$B$15,IF(D$14=$B92,$B$13,IF(D$12=$B92,$B$11,IF(D$10=$B92,$B$9,IF(D$8=$B92,$B$7,IF(D$6=$B92,$B$5,IF(D$4=$B92,$B$3,""))))))))))))))))))))</f>
        <v/>
      </c>
      <c r="E92" s="9" t="str">
        <f t="shared" si="75"/>
        <v/>
      </c>
      <c r="F92" s="9" t="str">
        <f t="shared" si="75"/>
        <v>10T</v>
      </c>
      <c r="G92" s="9" t="str">
        <f t="shared" si="75"/>
        <v>10D</v>
      </c>
      <c r="H92" s="9" t="str">
        <f t="shared" si="75"/>
        <v/>
      </c>
      <c r="I92" s="9" t="str">
        <f t="shared" si="75"/>
        <v/>
      </c>
      <c r="J92" s="9" t="str">
        <f t="shared" si="75"/>
        <v/>
      </c>
      <c r="K92" s="9" t="str">
        <f t="shared" si="75"/>
        <v/>
      </c>
      <c r="L92" s="9" t="str">
        <f t="shared" si="75"/>
        <v/>
      </c>
      <c r="M92" s="92" t="str">
        <f t="shared" si="75"/>
        <v/>
      </c>
      <c r="N92" s="9" t="str">
        <f t="shared" si="75"/>
        <v/>
      </c>
      <c r="O92" s="9" t="str">
        <f t="shared" si="75"/>
        <v/>
      </c>
      <c r="P92" s="9" t="str">
        <f t="shared" si="75"/>
        <v/>
      </c>
      <c r="Q92" s="9" t="str">
        <f t="shared" si="75"/>
        <v>10T</v>
      </c>
      <c r="R92" s="9" t="str">
        <f t="shared" si="75"/>
        <v/>
      </c>
      <c r="S92" s="9" t="str">
        <f t="shared" si="75"/>
        <v>9D</v>
      </c>
      <c r="T92" s="9" t="str">
        <f t="shared" si="75"/>
        <v/>
      </c>
      <c r="U92" s="9" t="str">
        <f t="shared" si="75"/>
        <v/>
      </c>
      <c r="V92" s="9" t="str">
        <f t="shared" si="75"/>
        <v>10D</v>
      </c>
      <c r="W92" s="9" t="str">
        <f t="shared" si="75"/>
        <v>9T</v>
      </c>
      <c r="Y92" s="9" t="str">
        <f t="shared" si="75"/>
        <v/>
      </c>
      <c r="Z92" s="9" t="str">
        <f t="shared" si="75"/>
        <v/>
      </c>
      <c r="AA92" s="9" t="str">
        <f t="shared" si="75"/>
        <v/>
      </c>
      <c r="AB92" s="9" t="str">
        <f t="shared" si="75"/>
        <v/>
      </c>
      <c r="AC92" s="9" t="str">
        <f t="shared" si="75"/>
        <v/>
      </c>
      <c r="AD92" s="9" t="str">
        <f t="shared" si="75"/>
        <v/>
      </c>
      <c r="AE92" s="9" t="str">
        <f t="shared" si="75"/>
        <v/>
      </c>
      <c r="AF92" s="9" t="str">
        <f t="shared" si="75"/>
        <v>10T</v>
      </c>
      <c r="AG92" s="9" t="str">
        <f t="shared" si="75"/>
        <v>10D</v>
      </c>
      <c r="AH92" s="9" t="str">
        <f t="shared" ref="AH92:BO92" si="76">IF(AH$47=$B92,$B$46,IF(AH$45=$B92,$B$44,IF(AH$43=$B92,$B$42,IF(AH$41=$B92,$B$40,IF(AH$39=$B92,$B$38,IF(AH$37=$B92,$B$36,IF(AH$35=$B92,$B$34,IF(AH$33=$B92,$B$32,IF(AH$31=$B92,$B$30,IF(AH$29=$B92,$B$28,IF(AH$27=$B92,$B$26,IF(AH$25=$B92,$B$24,IF(AJ$18=$B92,$B$17,IF(AJ$16=$B92,$B$15,IF(AJ$14=$B92,$B$13,IF(AJ$12=$B92,$B$11,IF(AJ$10=$B92,$B$9,IF(AJ$8=$B92,$B$7,IF(AJ$6=$B92,$B$5,IF(AJ$4=$B92,$B$3,""))))))))))))))))))))</f>
        <v/>
      </c>
      <c r="AI92" s="9"/>
      <c r="AJ92" s="9" t="str">
        <f t="shared" ref="AJ92:AR92" si="77">IF(AJ$47=$B92,$B$46,IF(AJ$45=$B92,$B$44,IF(AJ$43=$B92,$B$42,IF(AJ$41=$B92,$B$40,IF(AJ$39=$B92,$B$38,IF(AJ$37=$B92,$B$36,IF(AJ$35=$B92,$B$34,IF(AJ$33=$B92,$B$32,IF(AJ$31=$B92,$B$30,IF(AJ$29=$B92,$B$28,IF(AJ$27=$B92,$B$26,IF(AJ$25=$B92,$B$24,IF(AJ$18=$B92,$B$17,IF(AJ$16=$B92,$B$15,IF(AJ$14=$B92,$B$13,IF(AJ$12=$B92,$B$11,IF(AJ$10=$B92,$B$9,IF(AJ$8=$B92,$B$7,IF(AJ$6=$B92,$B$5,IF(AJ$4=$B92,$B$3,""))))))))))))))))))))</f>
        <v/>
      </c>
      <c r="AK92" s="9" t="str">
        <f t="shared" si="77"/>
        <v/>
      </c>
      <c r="AL92" s="9" t="str">
        <f t="shared" si="77"/>
        <v/>
      </c>
      <c r="AM92" s="9" t="str">
        <f t="shared" si="77"/>
        <v/>
      </c>
      <c r="AN92" s="9" t="str">
        <f t="shared" si="77"/>
        <v/>
      </c>
      <c r="AO92" s="9" t="str">
        <f t="shared" si="77"/>
        <v/>
      </c>
      <c r="AP92" s="9" t="str">
        <f t="shared" si="77"/>
        <v/>
      </c>
      <c r="AQ92" s="9" t="str">
        <f t="shared" si="77"/>
        <v>9T</v>
      </c>
      <c r="AR92" s="9" t="str">
        <f t="shared" si="77"/>
        <v>9D</v>
      </c>
      <c r="AS92" s="9" t="str">
        <f t="shared" si="76"/>
        <v/>
      </c>
      <c r="AT92" s="9" t="str">
        <f t="shared" ref="AT92:BN92" si="78">IF(AT$47=$B92,$B$46,IF(AT$45=$B92,$B$44,IF(AT$43=$B92,$B$42,IF(AT$41=$B92,$B$40,IF(AT$39=$B92,$B$38,IF(AT$37=$B92,$B$36,IF(AT$35=$B92,$B$34,IF(AT$33=$B92,$B$32,IF(AT$31=$B92,$B$30,IF(AT$29=$B92,$B$28,IF(AT$27=$B92,$B$26,IF(AT$25=$B92,$B$24,IF(AT$18=$B92,$B$17,IF(AT$16=$B92,$B$15,IF(AT$14=$B92,$B$13,IF(AT$12=$B92,$B$11,IF(AT$10=$B92,$B$9,IF(AT$8=$B92,$B$7,IF(AT$6=$B92,$B$5,IF(AT$4=$B92,$B$3,""))))))))))))))))))))</f>
        <v/>
      </c>
      <c r="AU92" s="9" t="str">
        <f t="shared" si="78"/>
        <v>10T</v>
      </c>
      <c r="AV92" s="9" t="str">
        <f t="shared" si="78"/>
        <v/>
      </c>
      <c r="AW92" s="9" t="str">
        <f t="shared" si="78"/>
        <v/>
      </c>
      <c r="AX92" s="9" t="str">
        <f t="shared" si="78"/>
        <v/>
      </c>
      <c r="AY92" s="9" t="str">
        <f t="shared" si="78"/>
        <v>10D</v>
      </c>
      <c r="AZ92" s="9" t="str">
        <f t="shared" si="78"/>
        <v/>
      </c>
      <c r="BA92" s="9" t="str">
        <f t="shared" si="78"/>
        <v/>
      </c>
      <c r="BB92" s="9" t="str">
        <f t="shared" si="78"/>
        <v/>
      </c>
      <c r="BC92" s="9" t="str">
        <f t="shared" si="78"/>
        <v/>
      </c>
      <c r="BD92" s="9" t="str">
        <f t="shared" si="78"/>
        <v/>
      </c>
      <c r="BE92" s="9" t="str">
        <f t="shared" si="78"/>
        <v/>
      </c>
      <c r="BF92" s="9" t="str">
        <f t="shared" si="78"/>
        <v/>
      </c>
      <c r="BG92" s="9" t="str">
        <f t="shared" si="78"/>
        <v/>
      </c>
      <c r="BH92" s="9" t="str">
        <f t="shared" si="78"/>
        <v/>
      </c>
      <c r="BI92" s="9" t="str">
        <f t="shared" si="78"/>
        <v/>
      </c>
      <c r="BJ92" s="9" t="str">
        <f t="shared" si="78"/>
        <v/>
      </c>
      <c r="BK92" s="9" t="str">
        <f t="shared" si="78"/>
        <v/>
      </c>
      <c r="BL92" s="9" t="str">
        <f t="shared" si="78"/>
        <v/>
      </c>
      <c r="BM92" s="9" t="str">
        <f t="shared" si="78"/>
        <v/>
      </c>
      <c r="BN92" s="9" t="str">
        <f t="shared" si="78"/>
        <v/>
      </c>
      <c r="BO92" s="9" t="str">
        <f t="shared" si="76"/>
        <v/>
      </c>
      <c r="BP92" s="93">
        <f t="shared" si="71"/>
        <v>10</v>
      </c>
    </row>
    <row r="93" spans="1:76" x14ac:dyDescent="0.3">
      <c r="A93" s="70" t="s">
        <v>7</v>
      </c>
      <c r="B93" s="123" t="s">
        <v>84</v>
      </c>
      <c r="C93" s="9" t="str">
        <f>IF(C$47=$B93,C$46,IF(C$45=$B93,C$44,IF(C$43=$B93,C$42,IF(C$41=$B93,C$40,IF(C$39=$B93,C$38,IF(C$37=$B93,C$36,IF(C$35=$B93,C$34,IF(C$33=$B93,C$32,IF(C$31=$B93,C$30,IF(C$29=$B93,C$28,IF(C$27=$B93,C$26,IF(C$25=$B93,C$24, IF(C$18=$B93,C$17,IF(C$16=$B93,C$15,IF(C$14=$B93,C$13,IF(C$12=$B93,C$11,IF(C$10=$B93,C$9,IF(C$8=$B93,C$7,IF(C$6=$B93,C$5,IF(C$4=$B93,C$3,""))))))))))))))))))))</f>
        <v>Eng</v>
      </c>
      <c r="D93" s="9" t="str">
        <f t="shared" ref="D93:AG93" si="79">IF(D$47=$B93,D$46,IF(D$45=$B93,D$44,IF(D$43=$B93,D$42,IF(D$41=$B93,D$40,IF(D$39=$B93,D$38,IF(D$37=$B93,D$36,IF(D$35=$B93,D$34,IF(D$33=$B93,D$32,IF(D$31=$B93,D$30,IF(D$29=$B93,D$28,IF(D$27=$B93,D$26,IF(D$25=$B93,D$24, IF(D$18=$B93,D$17,IF(D$16=$B93,D$15,IF(D$14=$B93,D$13,IF(D$12=$B93,D$11,IF(D$10=$B93,D$9,IF(D$8=$B93,D$7,IF(D$6=$B93,D$5,IF(D$4=$B93,D$3,""))))))))))))))))))))</f>
        <v/>
      </c>
      <c r="E93" s="9" t="str">
        <f t="shared" si="79"/>
        <v/>
      </c>
      <c r="F93" s="9" t="str">
        <f t="shared" si="79"/>
        <v>Eng</v>
      </c>
      <c r="G93" s="9" t="str">
        <f t="shared" si="79"/>
        <v/>
      </c>
      <c r="H93" s="9" t="str">
        <f t="shared" si="79"/>
        <v/>
      </c>
      <c r="I93" s="9" t="str">
        <f t="shared" si="79"/>
        <v/>
      </c>
      <c r="J93" s="9" t="str">
        <f t="shared" si="79"/>
        <v/>
      </c>
      <c r="K93" s="9" t="str">
        <f t="shared" si="79"/>
        <v/>
      </c>
      <c r="L93" s="9" t="str">
        <f t="shared" si="79"/>
        <v/>
      </c>
      <c r="M93" s="92" t="str">
        <f t="shared" si="79"/>
        <v/>
      </c>
      <c r="N93" s="9" t="str">
        <f t="shared" si="79"/>
        <v>Eng</v>
      </c>
      <c r="O93" s="9" t="str">
        <f t="shared" si="79"/>
        <v/>
      </c>
      <c r="P93" s="9" t="str">
        <f t="shared" si="79"/>
        <v/>
      </c>
      <c r="Q93" s="9" t="str">
        <f t="shared" si="79"/>
        <v>Eng</v>
      </c>
      <c r="R93" s="9" t="str">
        <f t="shared" si="79"/>
        <v>Eng</v>
      </c>
      <c r="S93" s="9" t="str">
        <f t="shared" si="79"/>
        <v>Eng</v>
      </c>
      <c r="T93" s="9" t="str">
        <f t="shared" si="79"/>
        <v/>
      </c>
      <c r="U93" s="9" t="str">
        <f t="shared" si="79"/>
        <v/>
      </c>
      <c r="V93" s="9" t="str">
        <f t="shared" si="79"/>
        <v/>
      </c>
      <c r="W93" s="9" t="str">
        <f t="shared" si="79"/>
        <v/>
      </c>
      <c r="Y93" s="9" t="str">
        <f t="shared" si="79"/>
        <v>Eng</v>
      </c>
      <c r="Z93" s="9" t="str">
        <f t="shared" si="79"/>
        <v>Eng</v>
      </c>
      <c r="AA93" s="9" t="str">
        <f t="shared" si="79"/>
        <v/>
      </c>
      <c r="AB93" s="9" t="str">
        <f t="shared" si="79"/>
        <v/>
      </c>
      <c r="AC93" s="9" t="str">
        <f t="shared" si="79"/>
        <v>Eng</v>
      </c>
      <c r="AD93" s="9" t="str">
        <f t="shared" si="79"/>
        <v>Eng</v>
      </c>
      <c r="AE93" s="9" t="str">
        <f t="shared" si="79"/>
        <v/>
      </c>
      <c r="AF93" s="9" t="str">
        <f t="shared" si="79"/>
        <v/>
      </c>
      <c r="AG93" s="9" t="str">
        <f t="shared" si="79"/>
        <v/>
      </c>
      <c r="AH93" s="9" t="str">
        <f>IF(AH47=$B93,AH46,IF(AH45=$B93,AH44,IF(AH43=$B93,AH42,IF(AH41=$B93,AH40,IF(AH39=$B93,AH38,IF(AH37=$B93,AH36,IF(AH35=$B93,AH34,IF(AH33=$B93,AH32,IF(AH31=$B93,AH30,IF(AH29=$B93,AH28,IF(AH27=$B93,AH26,IF(AH25=$B93,AH24,IF(AJ18=$B93,AJ17,IF(AJ16=$B93,AJ15,IF(AJ14=$B93,AJ13,IF(AJ12=$B93,AJ11,IF(AJ10=$B93,AJ9,IF(AJ8=$B93,AJ7,IF(AJ6=$B93,AJ5,IF(AJ4=$B93,AJ3,""))))))))))))))))))))</f>
        <v/>
      </c>
      <c r="AI93" s="9"/>
      <c r="AJ93" s="9" t="str">
        <f t="shared" ref="AJ93:AR93" si="80">IF(AJ$47=$B93,AJ$46,IF(AJ$45=$B93,AJ$44,IF(AJ$43=$B93,AJ$42,IF(AJ$41=$B93,AJ$40,IF(AJ$39=$B93,AJ$38,IF(AJ$37=$B93,AJ$36,IF(AJ$35=$B93,AJ$34,IF(AJ$33=$B93,AJ$32,IF(AJ$31=$B93,AJ$30,IF(AJ$29=$B93,AJ$28,IF(AJ$27=$B93,AJ$26,IF(AJ$25=$B93,AJ$24, IF(AJ$18=$B93,AJ$17,IF(AJ$16=$B93,AJ$15,IF(AJ$14=$B93,AJ$13,IF(AJ$12=$B93,AJ$11,IF(AJ$10=$B93,AJ$9,IF(AJ$8=$B93,AJ$7,IF(AJ$6=$B93,AJ$5,IF(AJ$4=$B93,AJ$3,""))))))))))))))))))))</f>
        <v/>
      </c>
      <c r="AK93" s="9" t="str">
        <f t="shared" si="80"/>
        <v/>
      </c>
      <c r="AL93" s="9" t="str">
        <f t="shared" si="80"/>
        <v/>
      </c>
      <c r="AM93" s="9" t="str">
        <f t="shared" si="80"/>
        <v>Eng</v>
      </c>
      <c r="AN93" s="9" t="str">
        <f t="shared" si="80"/>
        <v>Eng</v>
      </c>
      <c r="AO93" s="9" t="str">
        <f t="shared" si="80"/>
        <v>Eng</v>
      </c>
      <c r="AP93" s="9" t="str">
        <f t="shared" si="80"/>
        <v/>
      </c>
      <c r="AQ93" s="9" t="str">
        <f t="shared" si="80"/>
        <v/>
      </c>
      <c r="AR93" s="9" t="str">
        <f t="shared" si="80"/>
        <v>Eng</v>
      </c>
      <c r="AS93" s="9" t="str">
        <f>IF(AS47=$B93,AS46,IF(AS45=$B93,AS44,IF(AS43=$B93,AS42,IF(AS41=$B93,AS40,IF(AS39=$B93,AS38,IF(AS37=$B93,AS36,IF(AS35=$B93,AS34,IF(AS33=$B93,AS32,IF(AS31=$B93,AS30,IF(AS29=$B93,AS28,IF(AS27=$B93,AS26,IF(AS25=$B93,AS24,IF(AU18=$B93,AU17,IF(AU16=$B93,AU15,IF(AU14=$B93,AU13,IF(AU12=$B93,AU11,IF(AU10=$B93,AU9,IF(AU8=$B93,AU7,IF(AU6=$B93,AU5,IF(AU4=$B93,AU3,""))))))))))))))))))))</f>
        <v/>
      </c>
      <c r="AT93" s="9" t="str">
        <f t="shared" ref="AT93:BN93" si="81">IF(AT$47=$B93,AT$46,IF(AT$45=$B93,AT$44,IF(AT$43=$B93,AT$42,IF(AT$41=$B93,AT$40,IF(AT$39=$B93,AT$38,IF(AT$37=$B93,AT$36,IF(AT$35=$B93,AT$34,IF(AT$33=$B93,AT$32,IF(AT$31=$B93,AT$30,IF(AT$29=$B93,AT$28,IF(AT$27=$B93,AT$26,IF(AT$25=$B93,AT$24, IF(AT$18=$B93,AT$17,IF(AT$16=$B93,AT$15,IF(AT$14=$B93,AT$13,IF(AT$12=$B93,AT$11,IF(AT$10=$B93,AT$9,IF(AT$8=$B93,AT$7,IF(AT$6=$B93,AT$5,IF(AT$4=$B93,AT$3,""))))))))))))))))))))</f>
        <v/>
      </c>
      <c r="AU93" s="9" t="str">
        <f t="shared" si="81"/>
        <v/>
      </c>
      <c r="AV93" s="9" t="str">
        <f t="shared" si="81"/>
        <v/>
      </c>
      <c r="AW93" s="9" t="str">
        <f t="shared" si="81"/>
        <v/>
      </c>
      <c r="AX93" s="9" t="str">
        <f t="shared" si="81"/>
        <v>Eng</v>
      </c>
      <c r="AY93" s="9" t="str">
        <f t="shared" si="81"/>
        <v/>
      </c>
      <c r="AZ93" s="9" t="str">
        <f t="shared" si="81"/>
        <v>Eng</v>
      </c>
      <c r="BA93" s="9" t="str">
        <f t="shared" si="81"/>
        <v/>
      </c>
      <c r="BB93" s="9" t="str">
        <f t="shared" si="81"/>
        <v/>
      </c>
      <c r="BC93" s="9" t="str">
        <f t="shared" si="81"/>
        <v/>
      </c>
      <c r="BD93" s="9" t="str">
        <f t="shared" si="81"/>
        <v/>
      </c>
      <c r="BE93" s="9" t="str">
        <f t="shared" si="81"/>
        <v/>
      </c>
      <c r="BF93" s="9" t="str">
        <f t="shared" si="81"/>
        <v/>
      </c>
      <c r="BG93" s="9" t="str">
        <f t="shared" si="81"/>
        <v/>
      </c>
      <c r="BH93" s="9" t="str">
        <f t="shared" si="81"/>
        <v/>
      </c>
      <c r="BI93" s="9" t="str">
        <f t="shared" si="81"/>
        <v/>
      </c>
      <c r="BJ93" s="9" t="str">
        <f t="shared" si="81"/>
        <v/>
      </c>
      <c r="BK93" s="9" t="str">
        <f t="shared" si="81"/>
        <v/>
      </c>
      <c r="BL93" s="9" t="str">
        <f t="shared" si="81"/>
        <v/>
      </c>
      <c r="BM93" s="9" t="str">
        <f t="shared" si="81"/>
        <v/>
      </c>
      <c r="BN93" s="9" t="str">
        <f t="shared" si="81"/>
        <v/>
      </c>
      <c r="BO93" s="9" t="str">
        <f>IF(BO47=$B93,BO46,IF(BO45=$B93,BO44,IF(BO43=$B93,BO42,IF(BO41=$B93,BO40,IF(BO39=$B93,BO38,IF(BO37=$B93,BO36,IF(BO35=$B93,BO34,IF(BO33=$B93,BO32,IF(BO31=$B93,BO30,IF(BO29=$B93,BO28,IF(BO27=$B93,BO26,IF(BO25=$B93,BO24,IF(BQ18=$B93,BQ17,IF(BQ16=$B93,BQ15,IF(BQ14=$B93,BQ13,IF(BQ12=$B93,BQ11,IF(BQ10=$B93,BQ9,IF(BQ8=$B93,BQ7,IF(BQ6=$B93,BQ5,IF(BQ4=$B93,BQ3,""))))))))))))))))))))</f>
        <v/>
      </c>
      <c r="BP93" s="93">
        <f t="shared" si="71"/>
        <v>14</v>
      </c>
    </row>
    <row r="94" spans="1:76" x14ac:dyDescent="0.3">
      <c r="A94" s="70" t="s">
        <v>7</v>
      </c>
      <c r="B94" s="123" t="s">
        <v>84</v>
      </c>
      <c r="C94" s="9" t="str">
        <f t="shared" ref="C94:BN94" si="82">IF(C$47=$B94,$B$46,IF(C$45=$B94,$B$44,IF(C$43=$B94,$B$42,IF(C$41=$B94,$B$40,IF(C$39=$B94,$B$38,IF(C$37=$B94,$B$36,IF(C$35=$B94,$B$34,IF(C$33=$B94,$B$32,IF(C$31=$B94,$B$30,IF(C$29=$B94,$B$28,IF(C$27=$B94,$B$26,IF(C$25=$B94,$B$24,IF(C$18=$B94,$B$17,IF(C$16=$B94,$B$15,IF(C$14=$B94,$B$13,IF(C$12=$B94,$B$11,IF(C$10=$B94,$B$9,IF(C$8=$B94,$B$7,IF(C$6=$B94,$B$5,IF(C$4=$B94,$B$3,""))))))))))))))))))))</f>
        <v>10T</v>
      </c>
      <c r="D94" s="9" t="str">
        <f t="shared" si="82"/>
        <v/>
      </c>
      <c r="E94" s="9" t="str">
        <f t="shared" si="82"/>
        <v/>
      </c>
      <c r="F94" s="9" t="str">
        <f t="shared" si="82"/>
        <v>10D</v>
      </c>
      <c r="G94" s="9" t="str">
        <f t="shared" si="82"/>
        <v/>
      </c>
      <c r="H94" s="9" t="str">
        <f t="shared" si="82"/>
        <v/>
      </c>
      <c r="I94" s="9" t="str">
        <f t="shared" si="82"/>
        <v/>
      </c>
      <c r="J94" s="9" t="str">
        <f t="shared" si="82"/>
        <v/>
      </c>
      <c r="K94" s="9" t="str">
        <f t="shared" si="82"/>
        <v/>
      </c>
      <c r="L94" s="9" t="str">
        <f t="shared" si="82"/>
        <v/>
      </c>
      <c r="M94" s="92" t="str">
        <f t="shared" si="82"/>
        <v/>
      </c>
      <c r="N94" s="9" t="str">
        <f t="shared" si="82"/>
        <v>6D</v>
      </c>
      <c r="O94" s="9" t="str">
        <f t="shared" si="82"/>
        <v/>
      </c>
      <c r="P94" s="9" t="str">
        <f t="shared" si="82"/>
        <v/>
      </c>
      <c r="Q94" s="9" t="str">
        <f t="shared" si="82"/>
        <v>6T</v>
      </c>
      <c r="R94" s="9" t="str">
        <f t="shared" si="82"/>
        <v>10D</v>
      </c>
      <c r="S94" s="9" t="str">
        <f t="shared" si="82"/>
        <v>10T</v>
      </c>
      <c r="T94" s="9" t="str">
        <f t="shared" si="82"/>
        <v/>
      </c>
      <c r="U94" s="9" t="str">
        <f t="shared" si="82"/>
        <v/>
      </c>
      <c r="V94" s="9" t="str">
        <f t="shared" si="82"/>
        <v/>
      </c>
      <c r="W94" s="9" t="str">
        <f t="shared" si="82"/>
        <v/>
      </c>
      <c r="Y94" s="9" t="str">
        <f t="shared" si="82"/>
        <v>10T</v>
      </c>
      <c r="Z94" s="9" t="str">
        <f t="shared" si="82"/>
        <v>10D</v>
      </c>
      <c r="AA94" s="9" t="str">
        <f t="shared" si="82"/>
        <v/>
      </c>
      <c r="AB94" s="9" t="str">
        <f t="shared" si="82"/>
        <v/>
      </c>
      <c r="AC94" s="9" t="str">
        <f t="shared" si="82"/>
        <v>6T</v>
      </c>
      <c r="AD94" s="9" t="str">
        <f t="shared" si="82"/>
        <v>6D</v>
      </c>
      <c r="AE94" s="9" t="str">
        <f t="shared" si="82"/>
        <v/>
      </c>
      <c r="AF94" s="9" t="str">
        <f t="shared" si="82"/>
        <v/>
      </c>
      <c r="AG94" s="9" t="str">
        <f t="shared" si="82"/>
        <v/>
      </c>
      <c r="AH94" s="9" t="str">
        <f t="shared" ref="AH94:BO94" si="83">IF(AH$47=$B94,$B$46,IF(AH$45=$B94,$B$44,IF(AH$43=$B94,$B$42,IF(AH$41=$B94,$B$40,IF(AH$39=$B94,$B$38,IF(AH$37=$B94,$B$36,IF(AH$35=$B94,$B$34,IF(AH$33=$B94,$B$32,IF(AH$31=$B94,$B$30,IF(AH$29=$B94,$B$28,IF(AH$27=$B94,$B$26,IF(AH$25=$B94,$B$24,IF(AJ$18=$B94,$B$17,IF(AJ$16=$B94,$B$15,IF(AJ$14=$B94,$B$13,IF(AJ$12=$B94,$B$11,IF(AJ$10=$B94,$B$9,IF(AJ$8=$B94,$B$7,IF(AJ$6=$B94,$B$5,IF(AJ$4=$B94,$B$3,""))))))))))))))))))))</f>
        <v/>
      </c>
      <c r="AI94" s="9"/>
      <c r="AJ94" s="9" t="str">
        <f t="shared" si="82"/>
        <v/>
      </c>
      <c r="AK94" s="9" t="str">
        <f t="shared" si="82"/>
        <v/>
      </c>
      <c r="AL94" s="9" t="str">
        <f t="shared" si="82"/>
        <v/>
      </c>
      <c r="AM94" s="9" t="str">
        <f t="shared" si="82"/>
        <v>6T</v>
      </c>
      <c r="AN94" s="9" t="str">
        <f t="shared" si="82"/>
        <v>6D</v>
      </c>
      <c r="AO94" s="9" t="str">
        <f t="shared" si="82"/>
        <v>10D</v>
      </c>
      <c r="AP94" s="9" t="str">
        <f t="shared" si="82"/>
        <v/>
      </c>
      <c r="AQ94" s="9" t="str">
        <f t="shared" si="82"/>
        <v/>
      </c>
      <c r="AR94" s="9" t="str">
        <f t="shared" si="82"/>
        <v>10T</v>
      </c>
      <c r="AS94" s="9" t="str">
        <f t="shared" si="83"/>
        <v/>
      </c>
      <c r="AT94" s="9" t="str">
        <f t="shared" si="82"/>
        <v/>
      </c>
      <c r="AU94" s="9" t="str">
        <f t="shared" si="82"/>
        <v/>
      </c>
      <c r="AV94" s="9" t="str">
        <f t="shared" si="82"/>
        <v/>
      </c>
      <c r="AW94" s="9" t="str">
        <f t="shared" si="82"/>
        <v/>
      </c>
      <c r="AX94" s="9" t="str">
        <f t="shared" si="82"/>
        <v>10T</v>
      </c>
      <c r="AY94" s="9" t="str">
        <f t="shared" si="82"/>
        <v/>
      </c>
      <c r="AZ94" s="9" t="str">
        <f t="shared" si="82"/>
        <v>10D</v>
      </c>
      <c r="BA94" s="9" t="str">
        <f t="shared" si="82"/>
        <v/>
      </c>
      <c r="BB94" s="9" t="str">
        <f t="shared" si="82"/>
        <v/>
      </c>
      <c r="BC94" s="9" t="str">
        <f t="shared" si="82"/>
        <v/>
      </c>
      <c r="BD94" s="9" t="str">
        <f t="shared" si="82"/>
        <v/>
      </c>
      <c r="BE94" s="9" t="str">
        <f t="shared" si="82"/>
        <v/>
      </c>
      <c r="BF94" s="9" t="str">
        <f t="shared" si="82"/>
        <v/>
      </c>
      <c r="BG94" s="9" t="str">
        <f t="shared" si="82"/>
        <v/>
      </c>
      <c r="BH94" s="9" t="str">
        <f t="shared" si="82"/>
        <v/>
      </c>
      <c r="BI94" s="9" t="str">
        <f t="shared" si="82"/>
        <v/>
      </c>
      <c r="BJ94" s="9" t="str">
        <f t="shared" si="82"/>
        <v/>
      </c>
      <c r="BK94" s="9" t="str">
        <f t="shared" si="82"/>
        <v/>
      </c>
      <c r="BL94" s="9" t="str">
        <f t="shared" si="82"/>
        <v/>
      </c>
      <c r="BM94" s="9" t="str">
        <f t="shared" si="82"/>
        <v/>
      </c>
      <c r="BN94" s="9" t="str">
        <f t="shared" si="82"/>
        <v/>
      </c>
      <c r="BO94" s="9" t="str">
        <f t="shared" si="83"/>
        <v/>
      </c>
      <c r="BP94" s="93">
        <f t="shared" si="71"/>
        <v>14</v>
      </c>
    </row>
    <row r="95" spans="1:76" x14ac:dyDescent="0.3">
      <c r="A95" s="54" t="s">
        <v>11</v>
      </c>
      <c r="B95" s="123" t="s">
        <v>94</v>
      </c>
      <c r="C95" s="9" t="str">
        <f>IF(C$47=$B95,C$46,IF(C$45=$B95,C$44,IF(C$43=$B95,C$42,IF(C$41=$B95,C$40,IF(C$39=$B95,C$38,IF(C$37=$B95,C$36,IF(C$35=$B95,C$34,IF(C$33=$B95,C$32,IF(C$31=$B95,C$30,IF(C$29=$B95,C$28,IF(C$27=$B95,C$26,IF(C$25=$B95,C$24, IF(C$18=$B95,C$17,IF(C$16=$B95,C$15,IF(C$14=$B95,C$13,IF(C$12=$B95,C$11,IF(C$10=$B95,C$9,IF(C$8=$B95,C$7,IF(C$6=$B95,C$5,IF(C$4=$B95,C$3,""))))))))))))))))))))</f>
        <v/>
      </c>
      <c r="D95" s="9" t="str">
        <f t="shared" ref="D95:AG95" si="84">IF(D$47=$B95,D$46,IF(D$45=$B95,D$44,IF(D$43=$B95,D$42,IF(D$41=$B95,D$40,IF(D$39=$B95,D$38,IF(D$37=$B95,D$36,IF(D$35=$B95,D$34,IF(D$33=$B95,D$32,IF(D$31=$B95,D$30,IF(D$29=$B95,D$28,IF(D$27=$B95,D$26,IF(D$25=$B95,D$24, IF(D$18=$B95,D$17,IF(D$16=$B95,D$15,IF(D$14=$B95,D$13,IF(D$12=$B95,D$11,IF(D$10=$B95,D$9,IF(D$8=$B95,D$7,IF(D$6=$B95,D$5,IF(D$4=$B95,D$3,""))))))))))))))))))))</f>
        <v>Eng</v>
      </c>
      <c r="E95" s="9" t="str">
        <f t="shared" si="84"/>
        <v/>
      </c>
      <c r="F95" s="9" t="str">
        <f t="shared" si="84"/>
        <v/>
      </c>
      <c r="G95" s="9" t="str">
        <f t="shared" si="84"/>
        <v/>
      </c>
      <c r="H95" s="9" t="str">
        <f t="shared" si="84"/>
        <v/>
      </c>
      <c r="I95" s="9" t="str">
        <f t="shared" si="84"/>
        <v/>
      </c>
      <c r="J95" s="9" t="str">
        <f t="shared" si="84"/>
        <v>Eng</v>
      </c>
      <c r="K95" s="9" t="str">
        <f t="shared" si="84"/>
        <v/>
      </c>
      <c r="L95" s="9" t="str">
        <f t="shared" si="84"/>
        <v/>
      </c>
      <c r="M95" s="92" t="str">
        <f t="shared" si="84"/>
        <v/>
      </c>
      <c r="N95" s="9" t="str">
        <f t="shared" si="84"/>
        <v>Eng</v>
      </c>
      <c r="O95" s="9" t="str">
        <f t="shared" si="84"/>
        <v>Eng</v>
      </c>
      <c r="P95" s="9" t="str">
        <f t="shared" si="84"/>
        <v/>
      </c>
      <c r="Q95" s="9" t="str">
        <f t="shared" si="84"/>
        <v/>
      </c>
      <c r="R95" s="9" t="str">
        <f t="shared" si="84"/>
        <v/>
      </c>
      <c r="S95" s="9" t="str">
        <f t="shared" si="84"/>
        <v>Eng</v>
      </c>
      <c r="T95" s="9" t="str">
        <f t="shared" si="84"/>
        <v/>
      </c>
      <c r="U95" s="9" t="str">
        <f t="shared" si="84"/>
        <v>Eng</v>
      </c>
      <c r="V95" s="9" t="str">
        <f t="shared" si="84"/>
        <v>Eng</v>
      </c>
      <c r="W95" s="9" t="str">
        <f t="shared" si="84"/>
        <v/>
      </c>
      <c r="Y95" s="9" t="str">
        <f t="shared" si="84"/>
        <v>Eng</v>
      </c>
      <c r="Z95" s="9" t="str">
        <f t="shared" si="84"/>
        <v/>
      </c>
      <c r="AA95" s="9" t="str">
        <f t="shared" si="84"/>
        <v/>
      </c>
      <c r="AB95" s="9" t="str">
        <f t="shared" si="84"/>
        <v>Eng</v>
      </c>
      <c r="AC95" s="9" t="str">
        <f t="shared" si="84"/>
        <v/>
      </c>
      <c r="AD95" s="9" t="str">
        <f t="shared" si="84"/>
        <v/>
      </c>
      <c r="AE95" s="9" t="str">
        <f t="shared" si="84"/>
        <v/>
      </c>
      <c r="AF95" s="9" t="str">
        <f t="shared" si="84"/>
        <v>Eng</v>
      </c>
      <c r="AG95" s="9" t="str">
        <f t="shared" si="84"/>
        <v/>
      </c>
      <c r="AH95" s="9" t="str">
        <f>IF(AH25=$B95,AH24,IF(AH51=$B95,AH50,IF(AH49=$B95,AH48,IF(AH47=$B95,AH46,IF(AH45=$B95,AH44,IF(AH43=$B95,AH42,IF(AH41=$B95,AH40,IF(AH39=$B95,AH38,IF(AH37=$B95,AH36,IF(AH35=$B95,AH34,IF(AH33=$B95,AH32,IF(AH27=$B95,AH26,IF(AH10=$B95,AH9,IF(AH6=$B95,AH5,IF(AH4=$B95,AH3,IF(AH18=$B95,AH17,IF(AH16=$B95,AH15,IF(AH14=$B95,AH13,IF(AH12=$B95,AH11,IF(AH8=$B95,AH7,""))))))))))))))))))))</f>
        <v/>
      </c>
      <c r="AI95" s="9"/>
      <c r="AJ95" s="9" t="str">
        <f t="shared" ref="AJ95:AR95" si="85">IF(AJ$47=$B95,AJ$46,IF(AJ$45=$B95,AJ$44,IF(AJ$43=$B95,AJ$42,IF(AJ$41=$B95,AJ$40,IF(AJ$39=$B95,AJ$38,IF(AJ$37=$B95,AJ$36,IF(AJ$35=$B95,AJ$34,IF(AJ$33=$B95,AJ$32,IF(AJ$31=$B95,AJ$30,IF(AJ$29=$B95,AJ$28,IF(AJ$27=$B95,AJ$26,IF(AJ$25=$B95,AJ$24, IF(AJ$18=$B95,AJ$17,IF(AJ$16=$B95,AJ$15,IF(AJ$14=$B95,AJ$13,IF(AJ$12=$B95,AJ$11,IF(AJ$10=$B95,AJ$9,IF(AJ$8=$B95,AJ$7,IF(AJ$6=$B95,AJ$5,IF(AJ$4=$B95,AJ$3,""))))))))))))))))))))</f>
        <v/>
      </c>
      <c r="AK95" s="9" t="str">
        <f t="shared" si="85"/>
        <v>Eng</v>
      </c>
      <c r="AL95" s="9" t="str">
        <f t="shared" si="85"/>
        <v/>
      </c>
      <c r="AM95" s="9" t="str">
        <f t="shared" si="85"/>
        <v/>
      </c>
      <c r="AN95" s="9" t="str">
        <f t="shared" si="85"/>
        <v/>
      </c>
      <c r="AO95" s="9" t="str">
        <f t="shared" si="85"/>
        <v>Eng</v>
      </c>
      <c r="AP95" s="9" t="str">
        <f t="shared" si="85"/>
        <v/>
      </c>
      <c r="AQ95" s="9" t="str">
        <f t="shared" si="85"/>
        <v/>
      </c>
      <c r="AR95" s="9" t="str">
        <f t="shared" si="85"/>
        <v/>
      </c>
      <c r="AS95" s="9" t="str">
        <f>IF(AS25=$B95,AS24,IF(AS51=$B95,AS50,IF(AS49=$B95,AS48,IF(AS47=$B95,AS46,IF(AS45=$B95,AS44,IF(AS43=$B95,AS42,IF(AS41=$B95,AS40,IF(AS39=$B95,AS38,IF(AS37=$B95,AS36,IF(AS35=$B95,AS34,IF(AS33=$B95,AS32,IF(AS27=$B95,AS26,IF(AS10=$B95,AS9,IF(AS6=$B95,AS5,IF(AS4=$B95,AS3,IF(AS18=$B95,AS17,IF(AS16=$B95,AS15,IF(AS14=$B95,AS13,IF(AS12=$B95,AS11,IF(AS8=$B95,AS7,""))))))))))))))))))))</f>
        <v/>
      </c>
      <c r="AT95" s="9" t="str">
        <f t="shared" ref="AT95:BN95" si="86">IF(AT$47=$B95,AT$46,IF(AT$45=$B95,AT$44,IF(AT$43=$B95,AT$42,IF(AT$41=$B95,AT$40,IF(AT$39=$B95,AT$38,IF(AT$37=$B95,AT$36,IF(AT$35=$B95,AT$34,IF(AT$33=$B95,AT$32,IF(AT$31=$B95,AT$30,IF(AT$29=$B95,AT$28,IF(AT$27=$B95,AT$26,IF(AT$25=$B95,AT$24, IF(AT$18=$B95,AT$17,IF(AT$16=$B95,AT$15,IF(AT$14=$B95,AT$13,IF(AT$12=$B95,AT$11,IF(AT$10=$B95,AT$9,IF(AT$8=$B95,AT$7,IF(AT$6=$B95,AT$5,IF(AT$4=$B95,AT$3,""))))))))))))))))))))</f>
        <v/>
      </c>
      <c r="AU95" s="9" t="str">
        <f t="shared" si="86"/>
        <v>Eng</v>
      </c>
      <c r="AV95" s="9" t="str">
        <f t="shared" si="86"/>
        <v/>
      </c>
      <c r="AW95" s="9" t="str">
        <f t="shared" si="86"/>
        <v/>
      </c>
      <c r="AX95" s="9" t="str">
        <f t="shared" si="86"/>
        <v/>
      </c>
      <c r="AY95" s="9" t="str">
        <f t="shared" si="86"/>
        <v/>
      </c>
      <c r="AZ95" s="9" t="str">
        <f t="shared" si="86"/>
        <v/>
      </c>
      <c r="BA95" s="9" t="str">
        <f t="shared" si="86"/>
        <v/>
      </c>
      <c r="BB95" s="9" t="str">
        <f t="shared" si="86"/>
        <v/>
      </c>
      <c r="BC95" s="9" t="str">
        <f t="shared" si="86"/>
        <v>Eng</v>
      </c>
      <c r="BD95" s="9" t="str">
        <f t="shared" si="86"/>
        <v/>
      </c>
      <c r="BE95" s="9" t="str">
        <f t="shared" si="86"/>
        <v/>
      </c>
      <c r="BF95" s="9" t="str">
        <f t="shared" si="86"/>
        <v>Eng</v>
      </c>
      <c r="BG95" s="9" t="str">
        <f t="shared" si="86"/>
        <v/>
      </c>
      <c r="BH95" s="9" t="str">
        <f t="shared" si="86"/>
        <v/>
      </c>
      <c r="BI95" s="9" t="str">
        <f t="shared" si="86"/>
        <v/>
      </c>
      <c r="BJ95" s="9" t="str">
        <f t="shared" si="86"/>
        <v/>
      </c>
      <c r="BK95" s="9" t="str">
        <f t="shared" si="86"/>
        <v/>
      </c>
      <c r="BL95" s="9" t="str">
        <f t="shared" si="86"/>
        <v/>
      </c>
      <c r="BM95" s="9" t="str">
        <f t="shared" si="86"/>
        <v/>
      </c>
      <c r="BN95" s="9" t="str">
        <f t="shared" si="86"/>
        <v/>
      </c>
      <c r="BO95" s="9" t="str">
        <f>IF(BO47=$B95,BO46,IF(BO45=$B95,BO44,IF(BO43=$B95,BO42,IF(BO41=$B95,BO40,IF(BO39=$B95,BO38,IF(BO37=$B95,BO36,IF(BO35=$B95,BO34,IF(BO33=$B95,BO32,IF(BO31=$B95,BO30,IF(BO29=$B95,BO28,IF(BO27=$B95,BO26,IF(BO25=$B95,BO24,IF(BQ18=$B95,BQ17,IF(BQ16=$B95,BQ15,IF(BQ14=$B95,BQ13,IF(BQ12=$B95,BQ11,IF(BQ10=$B95,BQ9,IF(BQ8=$B95,BQ7,IF(BQ6=$B95,BQ5,IF(BQ4=$B95,BQ3,""))))))))))))))))))))</f>
        <v/>
      </c>
      <c r="BP95" s="93">
        <f t="shared" si="71"/>
        <v>13</v>
      </c>
    </row>
    <row r="96" spans="1:76" x14ac:dyDescent="0.3">
      <c r="A96" s="54" t="s">
        <v>11</v>
      </c>
      <c r="B96" s="123" t="s">
        <v>94</v>
      </c>
      <c r="C96" s="9" t="str">
        <f>IF(C$47=$B96,$B$46,IF(C$45=$B96,$B$44,IF(C$43=$B96,$B$42,IF(C$41=$B96,$B$40,IF(C$39=$B96,$B$38,IF(C$37=$B96,$B$36,IF(C$35=$B96,$B$34,IF(C$33=$B96,$B$32,IF(C$31=$B96,$B$30,IF(C$29=$B96,$B$28,IF(C$27=$B96,$B$26,IF(C$25=$B96,$B$24,IF(C$18=$B96,$B$17,IF(C$16=$B96,$B$15,IF(C$14=$B96,$B$13,IF(C$12=$B96,$B$11,IF(C$10=$B96,$B$9,IF(C$8=$B96,$B$7,IF(C$6=$B96,$B$5,IF(C$4=$B96,$B$3,""))))))))))))))))))))</f>
        <v/>
      </c>
      <c r="D96" s="9" t="str">
        <f t="shared" ref="D96:AG96" si="87">IF(D$47=$B96,$B$46,IF(D$45=$B96,$B$44,IF(D$43=$B96,$B$42,IF(D$41=$B96,$B$40,IF(D$39=$B96,$B$38,IF(D$37=$B96,$B$36,IF(D$35=$B96,$B$34,IF(D$33=$B96,$B$32,IF(D$31=$B96,$B$30,IF(D$29=$B96,$B$28,IF(D$27=$B96,$B$26,IF(D$25=$B96,$B$24,IF(D$18=$B96,$B$17,IF(D$16=$B96,$B$15,IF(D$14=$B96,$B$13,IF(D$12=$B96,$B$11,IF(D$10=$B96,$B$9,IF(D$8=$B96,$B$7,IF(D$6=$B96,$B$5,IF(D$4=$B96,$B$3,""))))))))))))))))))))</f>
        <v>1D</v>
      </c>
      <c r="E96" s="9" t="str">
        <f t="shared" si="87"/>
        <v/>
      </c>
      <c r="F96" s="9" t="str">
        <f t="shared" si="87"/>
        <v/>
      </c>
      <c r="G96" s="9" t="str">
        <f t="shared" si="87"/>
        <v/>
      </c>
      <c r="H96" s="9" t="str">
        <f t="shared" si="87"/>
        <v/>
      </c>
      <c r="I96" s="9" t="str">
        <f t="shared" si="87"/>
        <v/>
      </c>
      <c r="J96" s="9" t="str">
        <f t="shared" si="87"/>
        <v>1D</v>
      </c>
      <c r="K96" s="9" t="str">
        <f t="shared" si="87"/>
        <v/>
      </c>
      <c r="L96" s="9" t="str">
        <f t="shared" si="87"/>
        <v/>
      </c>
      <c r="M96" s="92" t="str">
        <f t="shared" si="87"/>
        <v/>
      </c>
      <c r="N96" s="9" t="str">
        <f t="shared" si="87"/>
        <v>2T</v>
      </c>
      <c r="O96" s="9" t="str">
        <f t="shared" si="87"/>
        <v>1D</v>
      </c>
      <c r="P96" s="9" t="str">
        <f t="shared" si="87"/>
        <v/>
      </c>
      <c r="Q96" s="9" t="str">
        <f t="shared" si="87"/>
        <v/>
      </c>
      <c r="R96" s="9" t="str">
        <f t="shared" si="87"/>
        <v/>
      </c>
      <c r="S96" s="9" t="str">
        <f t="shared" si="87"/>
        <v>2T</v>
      </c>
      <c r="T96" s="9" t="str">
        <f t="shared" si="87"/>
        <v/>
      </c>
      <c r="U96" s="9" t="str">
        <f t="shared" si="87"/>
        <v>2D</v>
      </c>
      <c r="V96" s="9" t="str">
        <f t="shared" si="87"/>
        <v>1D</v>
      </c>
      <c r="W96" s="9" t="str">
        <f t="shared" si="87"/>
        <v/>
      </c>
      <c r="Y96" s="9" t="str">
        <f t="shared" si="87"/>
        <v>2T</v>
      </c>
      <c r="Z96" s="9" t="str">
        <f t="shared" si="87"/>
        <v/>
      </c>
      <c r="AA96" s="9" t="str">
        <f t="shared" si="87"/>
        <v/>
      </c>
      <c r="AB96" s="9" t="str">
        <f t="shared" si="87"/>
        <v>1D</v>
      </c>
      <c r="AC96" s="9" t="str">
        <f t="shared" si="87"/>
        <v/>
      </c>
      <c r="AD96" s="9" t="str">
        <f t="shared" si="87"/>
        <v/>
      </c>
      <c r="AE96" s="9" t="str">
        <f t="shared" si="87"/>
        <v/>
      </c>
      <c r="AF96" s="9" t="str">
        <f t="shared" si="87"/>
        <v>1D</v>
      </c>
      <c r="AG96" s="9" t="str">
        <f t="shared" si="87"/>
        <v/>
      </c>
      <c r="AH96" s="9" t="str">
        <f t="shared" ref="AH96:BO96" si="88">IF(AH$47=$B96,$B$46,IF(AH$45=$B96,$B$44,IF(AH$43=$B96,$B$42,IF(AH$41=$B96,$B$40,IF(AH$39=$B96,$B$38,IF(AH$37=$B96,$B$36,IF(AH$35=$B96,$B$34,IF(AH$33=$B96,$B$32,IF(AH$31=$B96,$B$30,IF(AH$29=$B96,$B$28,IF(AH$27=$B96,$B$26,IF(AH$25=$B96,$B$24,IF(AJ$18=$B96,$B$17,IF(AJ$16=$B96,$B$15,IF(AJ$14=$B96,$B$13,IF(AJ$12=$B96,$B$11,IF(AJ$10=$B96,$B$9,IF(AJ$8=$B96,$B$7,IF(AJ$6=$B96,$B$5,IF(AJ$4=$B96,$B$3,""))))))))))))))))))))</f>
        <v/>
      </c>
      <c r="AI96" s="9"/>
      <c r="AJ96" s="9" t="str">
        <f t="shared" ref="AJ96:AR96" si="89">IF(AJ$47=$B96,$B$46,IF(AJ$45=$B96,$B$44,IF(AJ$43=$B96,$B$42,IF(AJ$41=$B96,$B$40,IF(AJ$39=$B96,$B$38,IF(AJ$37=$B96,$B$36,IF(AJ$35=$B96,$B$34,IF(AJ$33=$B96,$B$32,IF(AJ$31=$B96,$B$30,IF(AJ$29=$B96,$B$28,IF(AJ$27=$B96,$B$26,IF(AJ$25=$B96,$B$24,IF(AJ$18=$B96,$B$17,IF(AJ$16=$B96,$B$15,IF(AJ$14=$B96,$B$13,IF(AJ$12=$B96,$B$11,IF(AJ$10=$B96,$B$9,IF(AJ$8=$B96,$B$7,IF(AJ$6=$B96,$B$5,IF(AJ$4=$B96,$B$3,""))))))))))))))))))))</f>
        <v/>
      </c>
      <c r="AK96" s="9" t="str">
        <f t="shared" si="89"/>
        <v>2T</v>
      </c>
      <c r="AL96" s="9" t="str">
        <f t="shared" si="89"/>
        <v/>
      </c>
      <c r="AM96" s="9" t="str">
        <f t="shared" si="89"/>
        <v/>
      </c>
      <c r="AN96" s="9" t="str">
        <f t="shared" si="89"/>
        <v/>
      </c>
      <c r="AO96" s="9" t="str">
        <f t="shared" si="89"/>
        <v>1D</v>
      </c>
      <c r="AP96" s="9" t="str">
        <f t="shared" si="89"/>
        <v/>
      </c>
      <c r="AQ96" s="9" t="str">
        <f t="shared" si="89"/>
        <v/>
      </c>
      <c r="AR96" s="9" t="str">
        <f t="shared" si="89"/>
        <v/>
      </c>
      <c r="AS96" s="9" t="str">
        <f t="shared" si="88"/>
        <v>1D</v>
      </c>
      <c r="AT96" s="9" t="str">
        <f t="shared" ref="AT96:BN96" si="90">IF(AT$47=$B96,$B$46,IF(AT$45=$B96,$B$44,IF(AT$43=$B96,$B$42,IF(AT$41=$B96,$B$40,IF(AT$39=$B96,$B$38,IF(AT$37=$B96,$B$36,IF(AT$35=$B96,$B$34,IF(AT$33=$B96,$B$32,IF(AT$31=$B96,$B$30,IF(AT$29=$B96,$B$28,IF(AT$27=$B96,$B$26,IF(AT$25=$B96,$B$24,IF(AT$18=$B96,$B$17,IF(AT$16=$B96,$B$15,IF(AT$14=$B96,$B$13,IF(AT$12=$B96,$B$11,IF(AT$10=$B96,$B$9,IF(AT$8=$B96,$B$7,IF(AT$6=$B96,$B$5,IF(AT$4=$B96,$B$3,""))))))))))))))))))))</f>
        <v/>
      </c>
      <c r="AU96" s="9" t="str">
        <f t="shared" si="90"/>
        <v>1D</v>
      </c>
      <c r="AV96" s="9" t="str">
        <f t="shared" si="90"/>
        <v/>
      </c>
      <c r="AW96" s="9" t="str">
        <f t="shared" si="90"/>
        <v/>
      </c>
      <c r="AX96" s="9" t="str">
        <f t="shared" si="90"/>
        <v/>
      </c>
      <c r="AY96" s="9" t="str">
        <f t="shared" si="90"/>
        <v/>
      </c>
      <c r="AZ96" s="9" t="str">
        <f t="shared" si="90"/>
        <v/>
      </c>
      <c r="BA96" s="9" t="str">
        <f t="shared" si="90"/>
        <v/>
      </c>
      <c r="BB96" s="9" t="str">
        <f t="shared" si="90"/>
        <v/>
      </c>
      <c r="BC96" s="9" t="str">
        <f t="shared" si="90"/>
        <v>1D</v>
      </c>
      <c r="BD96" s="9" t="str">
        <f t="shared" si="90"/>
        <v/>
      </c>
      <c r="BE96" s="9" t="str">
        <f t="shared" si="90"/>
        <v/>
      </c>
      <c r="BF96" s="9" t="str">
        <f t="shared" si="90"/>
        <v>1D</v>
      </c>
      <c r="BG96" s="9" t="str">
        <f t="shared" si="90"/>
        <v/>
      </c>
      <c r="BH96" s="9" t="str">
        <f t="shared" si="90"/>
        <v/>
      </c>
      <c r="BI96" s="9" t="str">
        <f t="shared" si="90"/>
        <v/>
      </c>
      <c r="BJ96" s="9" t="str">
        <f t="shared" si="90"/>
        <v/>
      </c>
      <c r="BK96" s="9" t="str">
        <f t="shared" si="90"/>
        <v/>
      </c>
      <c r="BL96" s="9" t="str">
        <f t="shared" si="90"/>
        <v/>
      </c>
      <c r="BM96" s="9" t="str">
        <f t="shared" si="90"/>
        <v/>
      </c>
      <c r="BN96" s="9" t="str">
        <f t="shared" si="90"/>
        <v/>
      </c>
      <c r="BO96" s="9" t="str">
        <f t="shared" si="88"/>
        <v/>
      </c>
      <c r="BP96" s="93">
        <f t="shared" si="71"/>
        <v>14</v>
      </c>
    </row>
    <row r="97" spans="1:68" x14ac:dyDescent="0.3">
      <c r="A97" s="54" t="s">
        <v>12</v>
      </c>
      <c r="B97" s="123" t="s">
        <v>142</v>
      </c>
      <c r="C97" s="9" t="str">
        <f>IF(C$47=$B97,C$46,IF(C$45=$B97,C$44,IF(C$43=$B97,C$42,IF(C$41=$B97,C$40,IF(C$39=$B97,C$38,IF(C$37=$B97,C$36,IF(C$35=$B97,C$34,IF(C$33=$B97,C$32,IF(C$31=$B97,C$30,IF(C$29=$B97,C$28,IF(C$27=$B97,C$26,IF(C$25=$B97,C$24, IF(C$18=$B97,C$17,IF(C$16=$B97,C$15,IF(C$14=$B97,C$13,IF(C$12=$B97,C$11,IF(C$10=$B97,C$9,IF(C$8=$B97,C$7,IF(C$6=$B97,C$5,IF(C$4=$B97,C$3,""))))))))))))))))))))</f>
        <v>Eng</v>
      </c>
      <c r="D97" s="9" t="str">
        <f t="shared" ref="D97:AG97" si="91">IF(D$47=$B97,D$46,IF(D$45=$B97,D$44,IF(D$43=$B97,D$42,IF(D$41=$B97,D$40,IF(D$39=$B97,D$38,IF(D$37=$B97,D$36,IF(D$35=$B97,D$34,IF(D$33=$B97,D$32,IF(D$31=$B97,D$30,IF(D$29=$B97,D$28,IF(D$27=$B97,D$26,IF(D$25=$B97,D$24, IF(D$18=$B97,D$17,IF(D$16=$B97,D$15,IF(D$14=$B97,D$13,IF(D$12=$B97,D$11,IF(D$10=$B97,D$9,IF(D$8=$B97,D$7,IF(D$6=$B97,D$5,IF(D$4=$B97,D$3,""))))))))))))))))))))</f>
        <v/>
      </c>
      <c r="E97" s="9" t="str">
        <f t="shared" si="91"/>
        <v/>
      </c>
      <c r="F97" s="9" t="str">
        <f t="shared" si="91"/>
        <v>Eng</v>
      </c>
      <c r="G97" s="9" t="str">
        <f t="shared" si="91"/>
        <v>Eng</v>
      </c>
      <c r="H97" s="9" t="str">
        <f t="shared" si="91"/>
        <v/>
      </c>
      <c r="I97" s="9" t="str">
        <f t="shared" si="91"/>
        <v/>
      </c>
      <c r="J97" s="9" t="str">
        <f t="shared" si="91"/>
        <v/>
      </c>
      <c r="K97" s="9" t="str">
        <f t="shared" si="91"/>
        <v/>
      </c>
      <c r="L97" s="9" t="str">
        <f t="shared" si="91"/>
        <v/>
      </c>
      <c r="M97" s="92" t="str">
        <f t="shared" si="91"/>
        <v/>
      </c>
      <c r="N97" s="9" t="str">
        <f t="shared" si="91"/>
        <v/>
      </c>
      <c r="O97" s="9" t="str">
        <f t="shared" si="91"/>
        <v>Eng</v>
      </c>
      <c r="P97" s="9" t="str">
        <f t="shared" si="91"/>
        <v/>
      </c>
      <c r="Q97" s="9" t="str">
        <f t="shared" si="91"/>
        <v>Eng</v>
      </c>
      <c r="R97" s="9" t="str">
        <f t="shared" si="91"/>
        <v/>
      </c>
      <c r="S97" s="9" t="str">
        <f t="shared" si="91"/>
        <v/>
      </c>
      <c r="T97" s="9" t="str">
        <f t="shared" si="91"/>
        <v/>
      </c>
      <c r="U97" s="9" t="str">
        <f t="shared" si="91"/>
        <v/>
      </c>
      <c r="V97" s="9" t="str">
        <f t="shared" si="91"/>
        <v/>
      </c>
      <c r="W97" s="9" t="str">
        <f t="shared" si="91"/>
        <v/>
      </c>
      <c r="Y97" s="9" t="str">
        <f t="shared" si="91"/>
        <v/>
      </c>
      <c r="Z97" s="9" t="str">
        <f t="shared" si="91"/>
        <v>Eng</v>
      </c>
      <c r="AA97" s="9" t="str">
        <f t="shared" si="91"/>
        <v/>
      </c>
      <c r="AB97" s="9" t="str">
        <f t="shared" si="91"/>
        <v/>
      </c>
      <c r="AC97" s="9" t="str">
        <f t="shared" si="91"/>
        <v/>
      </c>
      <c r="AD97" s="9" t="str">
        <f t="shared" si="91"/>
        <v/>
      </c>
      <c r="AE97" s="9" t="str">
        <f t="shared" si="91"/>
        <v/>
      </c>
      <c r="AF97" s="9" t="str">
        <f t="shared" si="91"/>
        <v/>
      </c>
      <c r="AG97" s="9" t="str">
        <f t="shared" si="91"/>
        <v/>
      </c>
      <c r="AH97" s="9" t="str">
        <f>IF(AH27=$B97,AH26,IF(AH47=$B97,AH46,IF(AH45=$B97,AH44,IF(AH25=$B97,AH24,IF(AH43=$B97,AH42,IF(AH41=$B97,AH40,IF(AH39=$B97,AH38,IF(AH37=$B97,AH36,IF(AH35=$B97,AH34,IF(AH33=$B97,AH32,IF(AH31=$B97,AH30,IF(AH29=$B97,AH28,IF(AH12=$B97,AH11,IF(AH8=$B97,AH7,IF(AH6=$B97,AH5,IF(AH4=$B97,AH3,IF(AH18=$B97,AH17,IF(AH16=$B97,AH15,IF(AH14=$B97,AH13,IF(AH10=$B97,AH9,""))))))))))))))))))))</f>
        <v/>
      </c>
      <c r="AI97" s="9"/>
      <c r="AJ97" s="9" t="str">
        <f t="shared" ref="AJ97:AR97" si="92">IF(AJ$47=$B97,AJ$46,IF(AJ$45=$B97,AJ$44,IF(AJ$43=$B97,AJ$42,IF(AJ$41=$B97,AJ$40,IF(AJ$39=$B97,AJ$38,IF(AJ$37=$B97,AJ$36,IF(AJ$35=$B97,AJ$34,IF(AJ$33=$B97,AJ$32,IF(AJ$31=$B97,AJ$30,IF(AJ$29=$B97,AJ$28,IF(AJ$27=$B97,AJ$26,IF(AJ$25=$B97,AJ$24, IF(AJ$18=$B97,AJ$17,IF(AJ$16=$B97,AJ$15,IF(AJ$14=$B97,AJ$13,IF(AJ$12=$B97,AJ$11,IF(AJ$10=$B97,AJ$9,IF(AJ$8=$B97,AJ$7,IF(AJ$6=$B97,AJ$5,IF(AJ$4=$B97,AJ$3,""))))))))))))))))))))</f>
        <v/>
      </c>
      <c r="AK97" s="9" t="str">
        <f t="shared" si="92"/>
        <v>Eng</v>
      </c>
      <c r="AL97" s="9" t="str">
        <f t="shared" si="92"/>
        <v/>
      </c>
      <c r="AM97" s="9" t="str">
        <f t="shared" si="92"/>
        <v>Eng</v>
      </c>
      <c r="AN97" s="9" t="str">
        <f t="shared" si="92"/>
        <v/>
      </c>
      <c r="AO97" s="9" t="str">
        <f t="shared" si="92"/>
        <v/>
      </c>
      <c r="AP97" s="9" t="str">
        <f t="shared" si="92"/>
        <v/>
      </c>
      <c r="AQ97" s="9" t="str">
        <f t="shared" si="92"/>
        <v/>
      </c>
      <c r="AR97" s="9" t="str">
        <f t="shared" si="92"/>
        <v/>
      </c>
      <c r="AS97" s="9" t="str">
        <f>IF(AS27=$B97,AS26,IF(AS47=$B97,AS46,IF(AS45=$B97,AS44,IF(AS25=$B97,AS24,IF(AS43=$B97,AS42,IF(AS41=$B97,AS40,IF(AS39=$B97,AS38,IF(AS37=$B97,AS36,IF(AS35=$B97,AS34,IF(AS33=$B97,AS32,IF(AS31=$B97,AS30,IF(AS29=$B97,AS28,IF(AS12=$B97,AS11,IF(AS8=$B97,AS7,IF(AS6=$B97,AS5,IF(AS4=$B97,AS3,IF(AS18=$B97,AS17,IF(AS16=$B97,AS15,IF(AS14=$B97,AS13,IF(AS10=$B97,AS9,""))))))))))))))))))))</f>
        <v/>
      </c>
      <c r="AT97" s="9" t="str">
        <f t="shared" ref="AT97:BN97" si="93">IF(AT$47=$B97,AT$46,IF(AT$45=$B97,AT$44,IF(AT$43=$B97,AT$42,IF(AT$41=$B97,AT$40,IF(AT$39=$B97,AT$38,IF(AT$37=$B97,AT$36,IF(AT$35=$B97,AT$34,IF(AT$33=$B97,AT$32,IF(AT$31=$B97,AT$30,IF(AT$29=$B97,AT$28,IF(AT$27=$B97,AT$26,IF(AT$25=$B97,AT$24, IF(AT$18=$B97,AT$17,IF(AT$16=$B97,AT$15,IF(AT$14=$B97,AT$13,IF(AT$12=$B97,AT$11,IF(AT$10=$B97,AT$9,IF(AT$8=$B97,AT$7,IF(AT$6=$B97,AT$5,IF(AT$4=$B97,AT$3,""))))))))))))))))))))</f>
        <v/>
      </c>
      <c r="AU97" s="9" t="str">
        <f t="shared" si="93"/>
        <v>Eng</v>
      </c>
      <c r="AV97" s="9" t="str">
        <f t="shared" si="93"/>
        <v/>
      </c>
      <c r="AW97" s="9" t="str">
        <f t="shared" si="93"/>
        <v/>
      </c>
      <c r="AX97" s="9" t="str">
        <f t="shared" si="93"/>
        <v>Eng</v>
      </c>
      <c r="AY97" s="9" t="str">
        <f t="shared" si="93"/>
        <v>Eng</v>
      </c>
      <c r="AZ97" s="9" t="str">
        <f t="shared" si="93"/>
        <v/>
      </c>
      <c r="BA97" s="9" t="str">
        <f t="shared" si="93"/>
        <v/>
      </c>
      <c r="BB97" s="9" t="str">
        <f t="shared" si="93"/>
        <v/>
      </c>
      <c r="BC97" s="9" t="str">
        <f t="shared" si="93"/>
        <v/>
      </c>
      <c r="BD97" s="9" t="str">
        <f t="shared" si="93"/>
        <v/>
      </c>
      <c r="BE97" s="9" t="str">
        <f t="shared" si="93"/>
        <v/>
      </c>
      <c r="BF97" s="9" t="str">
        <f t="shared" si="93"/>
        <v/>
      </c>
      <c r="BG97" s="9" t="str">
        <f t="shared" si="93"/>
        <v/>
      </c>
      <c r="BH97" s="9" t="str">
        <f t="shared" si="93"/>
        <v/>
      </c>
      <c r="BI97" s="9" t="str">
        <f t="shared" si="93"/>
        <v/>
      </c>
      <c r="BJ97" s="9" t="str">
        <f t="shared" si="93"/>
        <v/>
      </c>
      <c r="BK97" s="9" t="str">
        <f t="shared" si="93"/>
        <v/>
      </c>
      <c r="BL97" s="9" t="str">
        <f t="shared" si="93"/>
        <v/>
      </c>
      <c r="BM97" s="9" t="str">
        <f t="shared" si="93"/>
        <v/>
      </c>
      <c r="BN97" s="9" t="str">
        <f t="shared" si="93"/>
        <v/>
      </c>
      <c r="BO97" s="9" t="str">
        <f>IF(BO47=$B97,BO46,IF(BO45=$B97,BO44,IF(BO43=$B97,BO42,IF(BO41=$B97,BO40,IF(BO39=$B97,BO38,IF(BO37=$B97,BO36,IF(BO35=$B97,BO34,IF(BO33=$B97,BO32,IF(BO31=$B97,BO30,IF(BO29=$B97,BO28,IF(BO27=$B97,BO26,IF(BO25=$B97,BO24,IF(BQ18=$B97,BQ17,IF(BQ16=$B97,BQ15,IF(BQ14=$B97,BQ13,IF(BQ12=$B97,BQ11,IF(BQ10=$B97,BQ9,IF(BQ8=$B97,BQ7,IF(BQ6=$B97,BQ5,IF(BQ4=$B97,BQ3,""))))))))))))))))))))</f>
        <v/>
      </c>
      <c r="BP97" s="93">
        <f t="shared" si="71"/>
        <v>9</v>
      </c>
    </row>
    <row r="98" spans="1:68" x14ac:dyDescent="0.3">
      <c r="A98" s="54" t="s">
        <v>12</v>
      </c>
      <c r="B98" s="123" t="s">
        <v>142</v>
      </c>
      <c r="C98" s="9" t="str">
        <f t="shared" ref="C98:BN98" si="94">IF(C$47=$B98,$B$46,IF(C$45=$B98,$B$44,IF(C$43=$B98,$B$42,IF(C$41=$B98,$B$40,IF(C$39=$B98,$B$38,IF(C$37=$B98,$B$36,IF(C$35=$B98,$B$34,IF(C$33=$B98,$B$32,IF(C$31=$B98,$B$30,IF(C$29=$B98,$B$28,IF(C$27=$B98,$B$26,IF(C$25=$B98,$B$24,IF(C$18=$B98,$B$17,IF(C$16=$B98,$B$15,IF(C$14=$B98,$B$13,IF(C$12=$B98,$B$11,IF(C$10=$B98,$B$9,IF(C$8=$B98,$B$7,IF(C$6=$B98,$B$5,IF(C$4=$B98,$B$3,""))))))))))))))))))))</f>
        <v>5T</v>
      </c>
      <c r="D98" s="9" t="str">
        <f t="shared" si="94"/>
        <v/>
      </c>
      <c r="E98" s="9" t="str">
        <f t="shared" si="94"/>
        <v/>
      </c>
      <c r="F98" s="9" t="str">
        <f t="shared" si="94"/>
        <v>4T</v>
      </c>
      <c r="G98" s="9" t="str">
        <f t="shared" si="94"/>
        <v>5D</v>
      </c>
      <c r="H98" s="9" t="str">
        <f t="shared" si="94"/>
        <v/>
      </c>
      <c r="I98" s="9" t="str">
        <f t="shared" si="94"/>
        <v/>
      </c>
      <c r="J98" s="9" t="str">
        <f t="shared" si="94"/>
        <v/>
      </c>
      <c r="K98" s="9" t="str">
        <f t="shared" si="94"/>
        <v/>
      </c>
      <c r="L98" s="9" t="str">
        <f t="shared" si="94"/>
        <v/>
      </c>
      <c r="M98" s="92" t="str">
        <f t="shared" si="94"/>
        <v/>
      </c>
      <c r="N98" s="9" t="str">
        <f t="shared" si="94"/>
        <v/>
      </c>
      <c r="O98" s="9" t="str">
        <f t="shared" si="94"/>
        <v>4T</v>
      </c>
      <c r="P98" s="9" t="str">
        <f t="shared" si="94"/>
        <v/>
      </c>
      <c r="Q98" s="9" t="str">
        <f t="shared" si="94"/>
        <v>3D</v>
      </c>
      <c r="R98" s="9" t="str">
        <f t="shared" si="94"/>
        <v/>
      </c>
      <c r="S98" s="9" t="str">
        <f t="shared" si="94"/>
        <v/>
      </c>
      <c r="T98" s="9" t="str">
        <f t="shared" si="94"/>
        <v/>
      </c>
      <c r="U98" s="9" t="str">
        <f t="shared" si="94"/>
        <v/>
      </c>
      <c r="V98" s="9" t="str">
        <f t="shared" si="94"/>
        <v/>
      </c>
      <c r="W98" s="9" t="str">
        <f t="shared" si="94"/>
        <v/>
      </c>
      <c r="Y98" s="9" t="str">
        <f t="shared" si="94"/>
        <v/>
      </c>
      <c r="Z98" s="9" t="str">
        <f t="shared" si="94"/>
        <v>5T</v>
      </c>
      <c r="AA98" s="9" t="str">
        <f t="shared" si="94"/>
        <v/>
      </c>
      <c r="AB98" s="9" t="str">
        <f t="shared" si="94"/>
        <v/>
      </c>
      <c r="AC98" s="9" t="str">
        <f t="shared" si="94"/>
        <v/>
      </c>
      <c r="AD98" s="9" t="str">
        <f t="shared" si="94"/>
        <v/>
      </c>
      <c r="AE98" s="9" t="str">
        <f t="shared" si="94"/>
        <v/>
      </c>
      <c r="AF98" s="9" t="str">
        <f t="shared" si="94"/>
        <v/>
      </c>
      <c r="AG98" s="9" t="str">
        <f t="shared" si="94"/>
        <v/>
      </c>
      <c r="AH98" s="9" t="str">
        <f t="shared" ref="AH98:BO98" si="95">IF(AH$47=$B98,$B$46,IF(AH$45=$B98,$B$44,IF(AH$43=$B98,$B$42,IF(AH$41=$B98,$B$40,IF(AH$39=$B98,$B$38,IF(AH$37=$B98,$B$36,IF(AH$35=$B98,$B$34,IF(AH$33=$B98,$B$32,IF(AH$31=$B98,$B$30,IF(AH$29=$B98,$B$28,IF(AH$27=$B98,$B$26,IF(AH$25=$B98,$B$24,IF(AJ$18=$B98,$B$17,IF(AJ$16=$B98,$B$15,IF(AJ$14=$B98,$B$13,IF(AJ$12=$B98,$B$11,IF(AJ$10=$B98,$B$9,IF(AJ$8=$B98,$B$7,IF(AJ$6=$B98,$B$5,IF(AJ$4=$B98,$B$3,""))))))))))))))))))))</f>
        <v/>
      </c>
      <c r="AI98" s="9"/>
      <c r="AJ98" s="9" t="str">
        <f t="shared" si="94"/>
        <v/>
      </c>
      <c r="AK98" s="9" t="str">
        <f t="shared" si="94"/>
        <v>5T</v>
      </c>
      <c r="AL98" s="9" t="str">
        <f t="shared" si="94"/>
        <v/>
      </c>
      <c r="AM98" s="9" t="str">
        <f t="shared" si="94"/>
        <v>3D</v>
      </c>
      <c r="AN98" s="9" t="str">
        <f t="shared" si="94"/>
        <v/>
      </c>
      <c r="AO98" s="9" t="str">
        <f t="shared" si="94"/>
        <v/>
      </c>
      <c r="AP98" s="9" t="str">
        <f t="shared" si="94"/>
        <v/>
      </c>
      <c r="AQ98" s="9" t="str">
        <f t="shared" si="94"/>
        <v/>
      </c>
      <c r="AR98" s="9" t="str">
        <f t="shared" si="94"/>
        <v/>
      </c>
      <c r="AS98" s="9" t="str">
        <f t="shared" si="95"/>
        <v>4T</v>
      </c>
      <c r="AT98" s="9" t="str">
        <f t="shared" si="94"/>
        <v/>
      </c>
      <c r="AU98" s="9" t="str">
        <f t="shared" si="94"/>
        <v>4T</v>
      </c>
      <c r="AV98" s="9" t="str">
        <f t="shared" si="94"/>
        <v/>
      </c>
      <c r="AW98" s="9" t="str">
        <f t="shared" si="94"/>
        <v/>
      </c>
      <c r="AX98" s="9" t="str">
        <f t="shared" si="94"/>
        <v>5T</v>
      </c>
      <c r="AY98" s="9" t="str">
        <f t="shared" si="94"/>
        <v>3D</v>
      </c>
      <c r="AZ98" s="9" t="str">
        <f t="shared" si="94"/>
        <v/>
      </c>
      <c r="BA98" s="9" t="str">
        <f t="shared" si="94"/>
        <v/>
      </c>
      <c r="BB98" s="9" t="str">
        <f t="shared" si="94"/>
        <v/>
      </c>
      <c r="BC98" s="9" t="str">
        <f t="shared" si="94"/>
        <v/>
      </c>
      <c r="BD98" s="9" t="str">
        <f t="shared" si="94"/>
        <v/>
      </c>
      <c r="BE98" s="9" t="str">
        <f t="shared" si="94"/>
        <v/>
      </c>
      <c r="BF98" s="9" t="str">
        <f t="shared" si="94"/>
        <v/>
      </c>
      <c r="BG98" s="9" t="str">
        <f t="shared" si="94"/>
        <v/>
      </c>
      <c r="BH98" s="9" t="str">
        <f t="shared" si="94"/>
        <v/>
      </c>
      <c r="BI98" s="9" t="str">
        <f t="shared" si="94"/>
        <v/>
      </c>
      <c r="BJ98" s="9" t="str">
        <f t="shared" si="94"/>
        <v/>
      </c>
      <c r="BK98" s="9" t="str">
        <f t="shared" si="94"/>
        <v/>
      </c>
      <c r="BL98" s="9" t="str">
        <f t="shared" si="94"/>
        <v/>
      </c>
      <c r="BM98" s="9" t="str">
        <f t="shared" si="94"/>
        <v/>
      </c>
      <c r="BN98" s="9" t="str">
        <f t="shared" si="94"/>
        <v/>
      </c>
      <c r="BO98" s="9" t="str">
        <f t="shared" si="95"/>
        <v/>
      </c>
      <c r="BP98" s="93">
        <f t="shared" si="71"/>
        <v>10</v>
      </c>
    </row>
    <row r="99" spans="1:68" x14ac:dyDescent="0.3">
      <c r="A99" s="54" t="s">
        <v>196</v>
      </c>
      <c r="B99" s="123" t="s">
        <v>172</v>
      </c>
      <c r="C99" s="9" t="str">
        <f>IF(C$47=$B99,C$46,IF(C$45=$B99,C$44,IF(C$43=$B99,C$42,IF(C$41=$B99,C$40,IF(C$39=$B99,C$38,IF(C$37=$B99,C$36,IF(C$35=$B99,C$34,IF(C$33=$B99,C$32,IF(C$31=$B99,C$30,IF(C$29=$B99,C$28,IF(C$27=$B99,C$26,IF(C$25=$B99,C$24, IF(C$18=$B99,C$17,IF(C$16=$B99,C$15,IF(C$14=$B99,C$13,IF(C$12=$B99,C$11,IF(C$10=$B99,C$9,IF(C$8=$B99,C$7,IF(C$6=$B99,C$5,IF(C$4=$B99,C$3,""))))))))))))))))))))</f>
        <v/>
      </c>
      <c r="D99" s="9" t="str">
        <f t="shared" ref="D99:AG99" si="96">IF(D$47=$B99,D$46,IF(D$45=$B99,D$44,IF(D$43=$B99,D$42,IF(D$41=$B99,D$40,IF(D$39=$B99,D$38,IF(D$37=$B99,D$36,IF(D$35=$B99,D$34,IF(D$33=$B99,D$32,IF(D$31=$B99,D$30,IF(D$29=$B99,D$28,IF(D$27=$B99,D$26,IF(D$25=$B99,D$24, IF(D$18=$B99,D$17,IF(D$16=$B99,D$15,IF(D$14=$B99,D$13,IF(D$12=$B99,D$11,IF(D$10=$B99,D$9,IF(D$8=$B99,D$7,IF(D$6=$B99,D$5,IF(D$4=$B99,D$3,""))))))))))))))))))))</f>
        <v/>
      </c>
      <c r="E99" s="9" t="str">
        <f t="shared" si="96"/>
        <v/>
      </c>
      <c r="F99" s="9" t="str">
        <f t="shared" si="96"/>
        <v>Lib</v>
      </c>
      <c r="G99" s="9" t="str">
        <f t="shared" si="96"/>
        <v>Lib</v>
      </c>
      <c r="H99" s="9" t="str">
        <f t="shared" si="96"/>
        <v/>
      </c>
      <c r="I99" s="9" t="str">
        <f t="shared" si="96"/>
        <v/>
      </c>
      <c r="J99" s="9" t="str">
        <f t="shared" si="96"/>
        <v/>
      </c>
      <c r="K99" s="9" t="str">
        <f t="shared" si="96"/>
        <v/>
      </c>
      <c r="L99" s="9" t="str">
        <f t="shared" si="96"/>
        <v/>
      </c>
      <c r="M99" s="92" t="str">
        <f t="shared" si="96"/>
        <v/>
      </c>
      <c r="N99" s="9" t="str">
        <f t="shared" si="96"/>
        <v/>
      </c>
      <c r="O99" s="9" t="str">
        <f t="shared" si="96"/>
        <v>Lib</v>
      </c>
      <c r="P99" s="9" t="str">
        <f t="shared" si="96"/>
        <v/>
      </c>
      <c r="Q99" s="9" t="str">
        <f t="shared" si="96"/>
        <v/>
      </c>
      <c r="R99" s="9" t="str">
        <f t="shared" si="96"/>
        <v>Lib</v>
      </c>
      <c r="S99" s="9" t="str">
        <f t="shared" si="96"/>
        <v>Lib</v>
      </c>
      <c r="T99" s="9" t="str">
        <f t="shared" si="96"/>
        <v/>
      </c>
      <c r="U99" s="9" t="str">
        <f t="shared" si="96"/>
        <v/>
      </c>
      <c r="V99" s="9" t="str">
        <f t="shared" si="96"/>
        <v>Lib</v>
      </c>
      <c r="W99" s="9" t="str">
        <f t="shared" si="96"/>
        <v/>
      </c>
      <c r="Y99" s="9" t="str">
        <f t="shared" si="96"/>
        <v/>
      </c>
      <c r="Z99" s="9" t="str">
        <f t="shared" si="96"/>
        <v/>
      </c>
      <c r="AA99" s="9" t="str">
        <f t="shared" si="96"/>
        <v/>
      </c>
      <c r="AB99" s="9" t="str">
        <f t="shared" si="96"/>
        <v/>
      </c>
      <c r="AC99" s="9" t="str">
        <f t="shared" si="96"/>
        <v/>
      </c>
      <c r="AD99" s="9" t="str">
        <f t="shared" si="96"/>
        <v/>
      </c>
      <c r="AE99" s="9" t="str">
        <f t="shared" si="96"/>
        <v/>
      </c>
      <c r="AF99" s="9" t="str">
        <f t="shared" si="96"/>
        <v/>
      </c>
      <c r="AG99" s="9" t="str">
        <f t="shared" si="96"/>
        <v/>
      </c>
      <c r="AH99" s="9" t="str">
        <f>IF(AH29=$B99,AH28,IF(AH25=$B99,AH24,IF(AH47=$B99,AH46,IF(AH27=$B99,AH26,IF(AH45=$B99,AH44,IF(AH43=$B99,AH42,IF(AH41=$B99,AH40,IF(AH39=$B99,AH38,IF(AH37=$B99,AH36,IF(AH35=$B99,AH34,IF(AH33=$B99,AH32,IF(AH31=$B99,AH30,IF(AH14=$B99,AH13,IF(AH10=$B99,AH9,IF(AH8=$B99,AH7,IF(AH6=$B99,AH5,IF(AH4=$B99,AH3,IF(AH18=$B99,AH17,IF(AH16=$B99,AH15,IF(AH12=$B99,AH11,""))))))))))))))))))))</f>
        <v/>
      </c>
      <c r="AI99" s="9"/>
      <c r="AJ99" s="9" t="str">
        <f t="shared" ref="AJ99:AR99" si="97">IF(AJ$47=$B99,AJ$46,IF(AJ$45=$B99,AJ$44,IF(AJ$43=$B99,AJ$42,IF(AJ$41=$B99,AJ$40,IF(AJ$39=$B99,AJ$38,IF(AJ$37=$B99,AJ$36,IF(AJ$35=$B99,AJ$34,IF(AJ$33=$B99,AJ$32,IF(AJ$31=$B99,AJ$30,IF(AJ$29=$B99,AJ$28,IF(AJ$27=$B99,AJ$26,IF(AJ$25=$B99,AJ$24, IF(AJ$18=$B99,AJ$17,IF(AJ$16=$B99,AJ$15,IF(AJ$14=$B99,AJ$13,IF(AJ$12=$B99,AJ$11,IF(AJ$10=$B99,AJ$9,IF(AJ$8=$B99,AJ$7,IF(AJ$6=$B99,AJ$5,IF(AJ$4=$B99,AJ$3,""))))))))))))))))))))</f>
        <v/>
      </c>
      <c r="AK99" s="9" t="str">
        <f t="shared" si="97"/>
        <v/>
      </c>
      <c r="AL99" s="9" t="str">
        <f t="shared" si="97"/>
        <v/>
      </c>
      <c r="AM99" s="9" t="str">
        <f t="shared" si="97"/>
        <v>Lib</v>
      </c>
      <c r="AN99" s="9" t="str">
        <f t="shared" si="97"/>
        <v>Lib</v>
      </c>
      <c r="AO99" s="9" t="str">
        <f t="shared" si="97"/>
        <v/>
      </c>
      <c r="AP99" s="9" t="str">
        <f t="shared" si="97"/>
        <v/>
      </c>
      <c r="AQ99" s="9" t="str">
        <f t="shared" si="97"/>
        <v/>
      </c>
      <c r="AR99" s="9" t="str">
        <f t="shared" si="97"/>
        <v/>
      </c>
      <c r="AS99" s="9" t="str">
        <f>IF(AS29=$B99,AS28,IF(AS25=$B99,AS24,IF(AS47=$B99,AS46,IF(AS27=$B99,AS26,IF(AS45=$B99,AS44,IF(AS43=$B99,AS42,IF(AS41=$B99,AS40,IF(AS39=$B99,AS38,IF(AS37=$B99,AS36,IF(AS35=$B99,AS34,IF(AS33=$B99,AS32,IF(AS31=$B99,AS30,IF(AS14=$B99,AS13,IF(AS10=$B99,AS9,IF(AS8=$B99,AS7,IF(AS6=$B99,AS5,IF(AS4=$B99,AS3,IF(AS18=$B99,AS17,IF(AS16=$B99,AS15,IF(AS12=$B99,AS11,""))))))))))))))))))))</f>
        <v/>
      </c>
      <c r="AT99" s="9" t="str">
        <f t="shared" ref="AT99:BN99" si="98">IF(AT$47=$B99,AT$46,IF(AT$45=$B99,AT$44,IF(AT$43=$B99,AT$42,IF(AT$41=$B99,AT$40,IF(AT$39=$B99,AT$38,IF(AT$37=$B99,AT$36,IF(AT$35=$B99,AT$34,IF(AT$33=$B99,AT$32,IF(AT$31=$B99,AT$30,IF(AT$29=$B99,AT$28,IF(AT$27=$B99,AT$26,IF(AT$25=$B99,AT$24, IF(AT$18=$B99,AT$17,IF(AT$16=$B99,AT$15,IF(AT$14=$B99,AT$13,IF(AT$12=$B99,AT$11,IF(AT$10=$B99,AT$9,IF(AT$8=$B99,AT$7,IF(AT$6=$B99,AT$5,IF(AT$4=$B99,AT$3,""))))))))))))))))))))</f>
        <v/>
      </c>
      <c r="AU99" s="9" t="str">
        <f t="shared" si="98"/>
        <v/>
      </c>
      <c r="AV99" s="9" t="str">
        <f t="shared" si="98"/>
        <v/>
      </c>
      <c r="AW99" s="9" t="str">
        <f t="shared" si="98"/>
        <v/>
      </c>
      <c r="AX99" s="9" t="str">
        <f t="shared" si="98"/>
        <v/>
      </c>
      <c r="AY99" s="9" t="str">
        <f t="shared" si="98"/>
        <v/>
      </c>
      <c r="AZ99" s="9" t="str">
        <f t="shared" si="98"/>
        <v/>
      </c>
      <c r="BA99" s="9" t="str">
        <f t="shared" si="98"/>
        <v/>
      </c>
      <c r="BB99" s="9" t="str">
        <f t="shared" si="98"/>
        <v>Lib</v>
      </c>
      <c r="BC99" s="9" t="str">
        <f t="shared" si="98"/>
        <v>Lib</v>
      </c>
      <c r="BD99" s="9" t="str">
        <f t="shared" si="98"/>
        <v/>
      </c>
      <c r="BE99" s="9" t="str">
        <f t="shared" si="98"/>
        <v/>
      </c>
      <c r="BF99" s="9" t="str">
        <f t="shared" si="98"/>
        <v/>
      </c>
      <c r="BG99" s="9" t="str">
        <f t="shared" si="98"/>
        <v/>
      </c>
      <c r="BH99" s="9" t="str">
        <f t="shared" si="98"/>
        <v/>
      </c>
      <c r="BI99" s="9" t="str">
        <f t="shared" si="98"/>
        <v/>
      </c>
      <c r="BJ99" s="9" t="str">
        <f t="shared" si="98"/>
        <v/>
      </c>
      <c r="BK99" s="9" t="str">
        <f t="shared" si="98"/>
        <v/>
      </c>
      <c r="BL99" s="9" t="str">
        <f t="shared" si="98"/>
        <v/>
      </c>
      <c r="BM99" s="9" t="str">
        <f t="shared" si="98"/>
        <v/>
      </c>
      <c r="BN99" s="9" t="str">
        <f t="shared" si="98"/>
        <v/>
      </c>
      <c r="BO99" s="9" t="str">
        <f>IF(BO47=$B99,BO46,IF(BO45=$B99,BO44,IF(BO43=$B99,BO42,IF(BO41=$B99,BO40,IF(BO39=$B99,BO38,IF(BO37=$B99,BO36,IF(BO35=$B99,BO34,IF(BO33=$B99,BO32,IF(BO31=$B99,BO30,IF(BO29=$B99,BO28,IF(BO27=$B99,BO26,IF(BO25=$B99,BO24,IF(BQ18=$B99,BQ17,IF(BQ16=$B99,BQ15,IF(BQ14=$B99,BQ13,IF(BQ12=$B99,BQ11,IF(BQ10=$B99,BQ9,IF(BQ8=$B99,BQ7,IF(BQ6=$B99,BQ5,IF(BQ4=$B99,BQ3,""))))))))))))))))))))</f>
        <v/>
      </c>
      <c r="BP99" s="93">
        <f t="shared" si="71"/>
        <v>8</v>
      </c>
    </row>
    <row r="100" spans="1:68" x14ac:dyDescent="0.3">
      <c r="A100" s="54" t="s">
        <v>196</v>
      </c>
      <c r="B100" s="123" t="s">
        <v>172</v>
      </c>
      <c r="C100" s="9" t="str">
        <f>IF(C$47=$B100,$B$46,IF(C$45=$B100,$B$44,IF(C$43=$B100,$B$42,IF(C$41=$B100,$B$40,IF(C$39=$B100,$B$38,IF(C$37=$B100,$B$36,IF(C$35=$B100,$B$34,IF(C$33=$B100,$B$32,IF(C$31=$B100,$B$30,IF(C$29=$B100,$B$28,IF(C$27=$B100,$B$26,IF(C$25=$B100,$B$24,IF(C$18=$B100,$B$17,IF(C$16=$B100,$B$15,IF(C$14=$B100,$B$13,IF(C$12=$B100,$B$11,IF(C$10=$B100,$B$9,IF(C$8=$B100,$B$7,IF(C$6=$B100,$B$5,IF(C$4=$B100,$B$3,""))))))))))))))))))))</f>
        <v/>
      </c>
      <c r="D100" s="9" t="str">
        <f t="shared" ref="D100:AG100" si="99">IF(D$47=$B100,$B$46,IF(D$45=$B100,$B$44,IF(D$43=$B100,$B$42,IF(D$41=$B100,$B$40,IF(D$39=$B100,$B$38,IF(D$37=$B100,$B$36,IF(D$35=$B100,$B$34,IF(D$33=$B100,$B$32,IF(D$31=$B100,$B$30,IF(D$29=$B100,$B$28,IF(D$27=$B100,$B$26,IF(D$25=$B100,$B$24,IF(D$18=$B100,$B$17,IF(D$16=$B100,$B$15,IF(D$14=$B100,$B$13,IF(D$12=$B100,$B$11,IF(D$10=$B100,$B$9,IF(D$8=$B100,$B$7,IF(D$6=$B100,$B$5,IF(D$4=$B100,$B$3,""))))))))))))))))))))</f>
        <v/>
      </c>
      <c r="E100" s="9" t="str">
        <f t="shared" si="99"/>
        <v/>
      </c>
      <c r="F100" s="9" t="str">
        <f t="shared" si="99"/>
        <v>7T</v>
      </c>
      <c r="G100" s="9" t="str">
        <f t="shared" si="99"/>
        <v>7D</v>
      </c>
      <c r="H100" s="9" t="str">
        <f t="shared" si="99"/>
        <v/>
      </c>
      <c r="I100" s="9" t="str">
        <f t="shared" si="99"/>
        <v/>
      </c>
      <c r="J100" s="9" t="str">
        <f t="shared" si="99"/>
        <v/>
      </c>
      <c r="K100" s="9" t="str">
        <f t="shared" si="99"/>
        <v/>
      </c>
      <c r="L100" s="9" t="str">
        <f t="shared" si="99"/>
        <v/>
      </c>
      <c r="M100" s="92" t="str">
        <f t="shared" si="99"/>
        <v/>
      </c>
      <c r="N100" s="9" t="str">
        <f t="shared" si="99"/>
        <v/>
      </c>
      <c r="O100" s="9" t="str">
        <f t="shared" si="99"/>
        <v>6D</v>
      </c>
      <c r="P100" s="9" t="str">
        <f t="shared" si="99"/>
        <v/>
      </c>
      <c r="Q100" s="9" t="str">
        <f t="shared" si="99"/>
        <v/>
      </c>
      <c r="R100" s="9" t="str">
        <f t="shared" si="99"/>
        <v>8T</v>
      </c>
      <c r="S100" s="9" t="str">
        <f t="shared" si="99"/>
        <v>6T</v>
      </c>
      <c r="T100" s="9" t="str">
        <f t="shared" si="99"/>
        <v/>
      </c>
      <c r="U100" s="9" t="str">
        <f t="shared" si="99"/>
        <v/>
      </c>
      <c r="V100" s="9" t="str">
        <f t="shared" si="99"/>
        <v>8D</v>
      </c>
      <c r="W100" s="9" t="str">
        <f t="shared" si="99"/>
        <v/>
      </c>
      <c r="Y100" s="9" t="str">
        <f t="shared" si="99"/>
        <v/>
      </c>
      <c r="Z100" s="9" t="str">
        <f t="shared" si="99"/>
        <v/>
      </c>
      <c r="AA100" s="9" t="str">
        <f t="shared" si="99"/>
        <v/>
      </c>
      <c r="AB100" s="9" t="str">
        <f t="shared" si="99"/>
        <v/>
      </c>
      <c r="AC100" s="9" t="str">
        <f t="shared" si="99"/>
        <v/>
      </c>
      <c r="AD100" s="9" t="str">
        <f t="shared" si="99"/>
        <v/>
      </c>
      <c r="AE100" s="9" t="str">
        <f t="shared" si="99"/>
        <v/>
      </c>
      <c r="AF100" s="9" t="str">
        <f t="shared" si="99"/>
        <v/>
      </c>
      <c r="AG100" s="9" t="str">
        <f t="shared" si="99"/>
        <v/>
      </c>
      <c r="AH100" s="9" t="str">
        <f t="shared" ref="AH100:BO100" si="100">IF(AH$47=$B100,$B$46,IF(AH$45=$B100,$B$44,IF(AH$43=$B100,$B$42,IF(AH$41=$B100,$B$40,IF(AH$39=$B100,$B$38,IF(AH$37=$B100,$B$36,IF(AH$35=$B100,$B$34,IF(AH$33=$B100,$B$32,IF(AH$31=$B100,$B$30,IF(AH$29=$B100,$B$28,IF(AH$27=$B100,$B$26,IF(AH$25=$B100,$B$24,IF(AJ$18=$B100,$B$17,IF(AJ$16=$B100,$B$15,IF(AJ$14=$B100,$B$13,IF(AJ$12=$B100,$B$11,IF(AJ$10=$B100,$B$9,IF(AJ$8=$B100,$B$7,IF(AJ$6=$B100,$B$5,IF(AJ$4=$B100,$B$3,""))))))))))))))))))))</f>
        <v/>
      </c>
      <c r="AI100" s="9"/>
      <c r="AJ100" s="9" t="str">
        <f t="shared" ref="AJ100:AR100" si="101">IF(AJ$47=$B100,$B$46,IF(AJ$45=$B100,$B$44,IF(AJ$43=$B100,$B$42,IF(AJ$41=$B100,$B$40,IF(AJ$39=$B100,$B$38,IF(AJ$37=$B100,$B$36,IF(AJ$35=$B100,$B$34,IF(AJ$33=$B100,$B$32,IF(AJ$31=$B100,$B$30,IF(AJ$29=$B100,$B$28,IF(AJ$27=$B100,$B$26,IF(AJ$25=$B100,$B$24,IF(AJ$18=$B100,$B$17,IF(AJ$16=$B100,$B$15,IF(AJ$14=$B100,$B$13,IF(AJ$12=$B100,$B$11,IF(AJ$10=$B100,$B$9,IF(AJ$8=$B100,$B$7,IF(AJ$6=$B100,$B$5,IF(AJ$4=$B100,$B$3,""))))))))))))))))))))</f>
        <v/>
      </c>
      <c r="AK100" s="9" t="str">
        <f t="shared" si="101"/>
        <v/>
      </c>
      <c r="AL100" s="9" t="str">
        <f t="shared" si="101"/>
        <v/>
      </c>
      <c r="AM100" s="9" t="str">
        <f t="shared" si="101"/>
        <v>10D</v>
      </c>
      <c r="AN100" s="9" t="str">
        <f t="shared" si="101"/>
        <v>10T</v>
      </c>
      <c r="AO100" s="9" t="str">
        <f t="shared" si="101"/>
        <v/>
      </c>
      <c r="AP100" s="9" t="str">
        <f t="shared" si="101"/>
        <v/>
      </c>
      <c r="AQ100" s="9" t="str">
        <f t="shared" si="101"/>
        <v/>
      </c>
      <c r="AR100" s="9" t="str">
        <f t="shared" si="101"/>
        <v/>
      </c>
      <c r="AS100" s="9" t="str">
        <f t="shared" si="100"/>
        <v/>
      </c>
      <c r="AT100" s="9" t="str">
        <f t="shared" ref="AT100:BN100" si="102">IF(AT$47=$B100,$B$46,IF(AT$45=$B100,$B$44,IF(AT$43=$B100,$B$42,IF(AT$41=$B100,$B$40,IF(AT$39=$B100,$B$38,IF(AT$37=$B100,$B$36,IF(AT$35=$B100,$B$34,IF(AT$33=$B100,$B$32,IF(AT$31=$B100,$B$30,IF(AT$29=$B100,$B$28,IF(AT$27=$B100,$B$26,IF(AT$25=$B100,$B$24,IF(AT$18=$B100,$B$17,IF(AT$16=$B100,$B$15,IF(AT$14=$B100,$B$13,IF(AT$12=$B100,$B$11,IF(AT$10=$B100,$B$9,IF(AT$8=$B100,$B$7,IF(AT$6=$B100,$B$5,IF(AT$4=$B100,$B$3,""))))))))))))))))))))</f>
        <v/>
      </c>
      <c r="AU100" s="9" t="str">
        <f t="shared" si="102"/>
        <v/>
      </c>
      <c r="AV100" s="9" t="str">
        <f t="shared" si="102"/>
        <v/>
      </c>
      <c r="AW100" s="9" t="str">
        <f t="shared" si="102"/>
        <v/>
      </c>
      <c r="AX100" s="9" t="str">
        <f t="shared" si="102"/>
        <v/>
      </c>
      <c r="AY100" s="9" t="str">
        <f t="shared" si="102"/>
        <v/>
      </c>
      <c r="AZ100" s="9" t="str">
        <f t="shared" si="102"/>
        <v/>
      </c>
      <c r="BA100" s="9" t="str">
        <f t="shared" si="102"/>
        <v/>
      </c>
      <c r="BB100" s="9" t="str">
        <f t="shared" si="102"/>
        <v>9T</v>
      </c>
      <c r="BC100" s="9" t="str">
        <f t="shared" si="102"/>
        <v>9D</v>
      </c>
      <c r="BD100" s="9" t="str">
        <f t="shared" si="102"/>
        <v/>
      </c>
      <c r="BE100" s="9" t="str">
        <f t="shared" si="102"/>
        <v/>
      </c>
      <c r="BF100" s="9" t="str">
        <f t="shared" si="102"/>
        <v/>
      </c>
      <c r="BG100" s="9" t="str">
        <f t="shared" si="102"/>
        <v/>
      </c>
      <c r="BH100" s="9" t="str">
        <f t="shared" si="102"/>
        <v/>
      </c>
      <c r="BI100" s="9" t="str">
        <f t="shared" si="102"/>
        <v/>
      </c>
      <c r="BJ100" s="9" t="str">
        <f t="shared" si="102"/>
        <v/>
      </c>
      <c r="BK100" s="9" t="str">
        <f t="shared" si="102"/>
        <v/>
      </c>
      <c r="BL100" s="9" t="str">
        <f t="shared" si="102"/>
        <v/>
      </c>
      <c r="BM100" s="9" t="str">
        <f t="shared" si="102"/>
        <v/>
      </c>
      <c r="BN100" s="9" t="str">
        <f t="shared" si="102"/>
        <v/>
      </c>
      <c r="BO100" s="9" t="str">
        <f t="shared" si="100"/>
        <v/>
      </c>
      <c r="BP100" s="93">
        <f t="shared" si="71"/>
        <v>8</v>
      </c>
    </row>
    <row r="101" spans="1:68" x14ac:dyDescent="0.3">
      <c r="A101" s="54" t="s">
        <v>13</v>
      </c>
      <c r="B101" s="123" t="s">
        <v>85</v>
      </c>
      <c r="C101" s="9" t="str">
        <f>IF(C$47=$B101,C$46,IF(C$45=$B101,C$44,IF(C$43=$B101,C$42,IF(C$41=$B101,C$40,IF(C$39=$B101,C$38,IF(C$37=$B101,C$36,IF(C$35=$B101,C$34,IF(C$33=$B101,C$32,IF(C$31=$B101,C$30,IF(C$29=$B101,C$28,IF(C$27=$B101,C$26,IF(C$25=$B101,C$24, IF(C$18=$B101,C$17,IF(C$16=$B101,C$15,IF(C$14=$B101,C$13,IF(C$12=$B101,C$11,IF(C$10=$B101,C$9,IF(C$8=$B101,C$7,IF(C$6=$B101,C$5,IF(C$4=$B101,C$3,""))))))))))))))))))))</f>
        <v>Eng</v>
      </c>
      <c r="D101" s="9" t="str">
        <f t="shared" ref="D101:AG101" si="103">IF(D$47=$B101,D$46,IF(D$45=$B101,D$44,IF(D$43=$B101,D$42,IF(D$41=$B101,D$40,IF(D$39=$B101,D$38,IF(D$37=$B101,D$36,IF(D$35=$B101,D$34,IF(D$33=$B101,D$32,IF(D$31=$B101,D$30,IF(D$29=$B101,D$28,IF(D$27=$B101,D$26,IF(D$25=$B101,D$24, IF(D$18=$B101,D$17,IF(D$16=$B101,D$15,IF(D$14=$B101,D$13,IF(D$12=$B101,D$11,IF(D$10=$B101,D$9,IF(D$8=$B101,D$7,IF(D$6=$B101,D$5,IF(D$4=$B101,D$3,""))))))))))))))))))))</f>
        <v>Eng</v>
      </c>
      <c r="E101" s="9" t="str">
        <f t="shared" si="103"/>
        <v/>
      </c>
      <c r="F101" s="9" t="str">
        <f t="shared" si="103"/>
        <v>Eng</v>
      </c>
      <c r="G101" s="9" t="str">
        <f t="shared" si="103"/>
        <v/>
      </c>
      <c r="H101" s="9" t="str">
        <f t="shared" si="103"/>
        <v/>
      </c>
      <c r="I101" s="9" t="str">
        <f t="shared" si="103"/>
        <v/>
      </c>
      <c r="J101" s="9" t="str">
        <f t="shared" si="103"/>
        <v/>
      </c>
      <c r="K101" s="9" t="str">
        <f t="shared" si="103"/>
        <v>Eng</v>
      </c>
      <c r="L101" s="9" t="str">
        <f t="shared" si="103"/>
        <v>Soc</v>
      </c>
      <c r="M101" s="92" t="str">
        <f t="shared" si="103"/>
        <v/>
      </c>
      <c r="N101" s="9" t="str">
        <f t="shared" si="103"/>
        <v>Eng</v>
      </c>
      <c r="O101" s="9" t="str">
        <f t="shared" si="103"/>
        <v>Eng</v>
      </c>
      <c r="P101" s="9" t="str">
        <f t="shared" si="103"/>
        <v/>
      </c>
      <c r="Q101" s="9" t="str">
        <f t="shared" si="103"/>
        <v>Soc</v>
      </c>
      <c r="R101" s="9" t="str">
        <f t="shared" si="103"/>
        <v/>
      </c>
      <c r="S101" s="9" t="str">
        <f t="shared" si="103"/>
        <v/>
      </c>
      <c r="T101" s="9" t="str">
        <f t="shared" si="103"/>
        <v/>
      </c>
      <c r="U101" s="9" t="str">
        <f t="shared" si="103"/>
        <v/>
      </c>
      <c r="V101" s="9" t="str">
        <f t="shared" si="103"/>
        <v/>
      </c>
      <c r="W101" s="9" t="str">
        <f t="shared" si="103"/>
        <v>Eng</v>
      </c>
      <c r="Y101" s="9" t="str">
        <f t="shared" si="103"/>
        <v>Eng</v>
      </c>
      <c r="Z101" s="9" t="str">
        <f t="shared" si="103"/>
        <v/>
      </c>
      <c r="AA101" s="9" t="str">
        <f t="shared" si="103"/>
        <v/>
      </c>
      <c r="AB101" s="9" t="str">
        <f t="shared" si="103"/>
        <v>Eng</v>
      </c>
      <c r="AC101" s="9" t="str">
        <f t="shared" si="103"/>
        <v/>
      </c>
      <c r="AD101" s="9" t="str">
        <f t="shared" si="103"/>
        <v/>
      </c>
      <c r="AE101" s="9" t="str">
        <f t="shared" si="103"/>
        <v/>
      </c>
      <c r="AF101" s="9" t="str">
        <f t="shared" si="103"/>
        <v/>
      </c>
      <c r="AG101" s="9" t="str">
        <f t="shared" si="103"/>
        <v>Eng</v>
      </c>
      <c r="AH101" s="9" t="str">
        <f>IF(AH31=$B101,AH30,IF(AH27=$B101,AH26,IF(AH25=$B101,AH24,IF(AH29=$B101,AH28,IF(AH47=$B101,AH46,IF(AH45=$B101,AH44,IF(AH43=$B101,AH42,IF(AH41=$B101,AH40,IF(AH39=$B101,AH38,IF(AH37=$B101,AH36,IF(AH35=$B101,AH34,IF(AH33=$B101,AH32,IF(AH16=$B101,AH15,IF(AH12=$B101,AH11,IF(AH10=$B101,AH9,IF(AH8=$B101,AH7,IF(AH6=$B101,AH5,IF(AH4=$B101,AH3,IF(AH18=$B101,AH17,IF(AH14=$B101,AH13,""))))))))))))))))))))</f>
        <v>Eng</v>
      </c>
      <c r="AI101" s="9"/>
      <c r="AJ101" s="9" t="str">
        <f t="shared" ref="AJ101:AR101" si="104">IF(AJ$47=$B101,AJ$46,IF(AJ$45=$B101,AJ$44,IF(AJ$43=$B101,AJ$42,IF(AJ$41=$B101,AJ$40,IF(AJ$39=$B101,AJ$38,IF(AJ$37=$B101,AJ$36,IF(AJ$35=$B101,AJ$34,IF(AJ$33=$B101,AJ$32,IF(AJ$31=$B101,AJ$30,IF(AJ$29=$B101,AJ$28,IF(AJ$27=$B101,AJ$26,IF(AJ$25=$B101,AJ$24, IF(AJ$18=$B101,AJ$17,IF(AJ$16=$B101,AJ$15,IF(AJ$14=$B101,AJ$13,IF(AJ$12=$B101,AJ$11,IF(AJ$10=$B101,AJ$9,IF(AJ$8=$B101,AJ$7,IF(AJ$6=$B101,AJ$5,IF(AJ$4=$B101,AJ$3,""))))))))))))))))))))</f>
        <v>Eng</v>
      </c>
      <c r="AK101" s="9" t="str">
        <f t="shared" si="104"/>
        <v/>
      </c>
      <c r="AL101" s="9" t="str">
        <f t="shared" si="104"/>
        <v/>
      </c>
      <c r="AM101" s="9" t="str">
        <f t="shared" si="104"/>
        <v/>
      </c>
      <c r="AN101" s="9" t="str">
        <f t="shared" si="104"/>
        <v>Soc</v>
      </c>
      <c r="AO101" s="9" t="str">
        <f t="shared" si="104"/>
        <v/>
      </c>
      <c r="AP101" s="9" t="str">
        <f t="shared" si="104"/>
        <v/>
      </c>
      <c r="AQ101" s="9" t="str">
        <f t="shared" si="104"/>
        <v/>
      </c>
      <c r="AR101" s="9" t="str">
        <f t="shared" si="104"/>
        <v>Eng</v>
      </c>
      <c r="AS101" s="9" t="str">
        <f>IF(AS31=$B101,AS30,IF(AS27=$B101,AS26,IF(AS25=$B101,AS24,IF(AS29=$B101,AS28,IF(AS47=$B101,AS46,IF(AS45=$B101,AS44,IF(AS43=$B101,AS42,IF(AS41=$B101,AS40,IF(AS39=$B101,AS38,IF(AS37=$B101,AS36,IF(AS35=$B101,AS34,IF(AS33=$B101,AS32,IF(AS16=$B101,AS15,IF(AS12=$B101,AS11,IF(AS10=$B101,AS9,IF(AS8=$B101,AS7,IF(AS6=$B101,AS5,IF(AS4=$B101,AS3,IF(AS18=$B101,AS17,IF(AS14=$B101,AS13,""))))))))))))))))))))</f>
        <v>Soc</v>
      </c>
      <c r="AT101" s="9" t="str">
        <f t="shared" ref="AT101:BN101" si="105">IF(AT$47=$B101,AT$46,IF(AT$45=$B101,AT$44,IF(AT$43=$B101,AT$42,IF(AT$41=$B101,AT$40,IF(AT$39=$B101,AT$38,IF(AT$37=$B101,AT$36,IF(AT$35=$B101,AT$34,IF(AT$33=$B101,AT$32,IF(AT$31=$B101,AT$30,IF(AT$29=$B101,AT$28,IF(AT$27=$B101,AT$26,IF(AT$25=$B101,AT$24, IF(AT$18=$B101,AT$17,IF(AT$16=$B101,AT$15,IF(AT$14=$B101,AT$13,IF(AT$12=$B101,AT$11,IF(AT$10=$B101,AT$9,IF(AT$8=$B101,AT$7,IF(AT$6=$B101,AT$5,IF(AT$4=$B101,AT$3,""))))))))))))))))))))</f>
        <v/>
      </c>
      <c r="AU101" s="9" t="str">
        <f t="shared" si="105"/>
        <v>Eng</v>
      </c>
      <c r="AV101" s="9" t="str">
        <f t="shared" si="105"/>
        <v>Eng</v>
      </c>
      <c r="AW101" s="9" t="str">
        <f t="shared" si="105"/>
        <v/>
      </c>
      <c r="AX101" s="9" t="str">
        <f t="shared" si="105"/>
        <v/>
      </c>
      <c r="AY101" s="9" t="str">
        <f t="shared" si="105"/>
        <v>Eng</v>
      </c>
      <c r="AZ101" s="9" t="str">
        <f t="shared" si="105"/>
        <v>Eng</v>
      </c>
      <c r="BA101" s="9" t="str">
        <f t="shared" si="105"/>
        <v/>
      </c>
      <c r="BB101" s="9" t="str">
        <f t="shared" si="105"/>
        <v>Eng</v>
      </c>
      <c r="BC101" s="9" t="str">
        <f t="shared" si="105"/>
        <v>Eng</v>
      </c>
      <c r="BD101" s="9" t="str">
        <f t="shared" si="105"/>
        <v>Eng</v>
      </c>
      <c r="BE101" s="9" t="str">
        <f t="shared" si="105"/>
        <v/>
      </c>
      <c r="BF101" s="9" t="str">
        <f t="shared" si="105"/>
        <v/>
      </c>
      <c r="BG101" s="9" t="str">
        <f t="shared" si="105"/>
        <v/>
      </c>
      <c r="BH101" s="9" t="str">
        <f t="shared" si="105"/>
        <v/>
      </c>
      <c r="BI101" s="9" t="str">
        <f t="shared" si="105"/>
        <v/>
      </c>
      <c r="BJ101" s="9" t="str">
        <f t="shared" si="105"/>
        <v/>
      </c>
      <c r="BK101" s="9" t="str">
        <f t="shared" si="105"/>
        <v/>
      </c>
      <c r="BL101" s="9" t="str">
        <f t="shared" si="105"/>
        <v/>
      </c>
      <c r="BM101" s="9" t="str">
        <f t="shared" si="105"/>
        <v/>
      </c>
      <c r="BN101" s="9" t="str">
        <f t="shared" si="105"/>
        <v/>
      </c>
      <c r="BO101" s="9" t="str">
        <f>IF(BO47=$B101,BO46,IF(BO45=$B101,BO44,IF(BO43=$B101,BO42,IF(BO41=$B101,BO40,IF(BO39=$B101,BO38,IF(BO37=$B101,BO36,IF(BO35=$B101,BO34,IF(BO33=$B101,BO32,IF(BO31=$B101,BO30,IF(BO29=$B101,BO28,IF(BO27=$B101,BO26,IF(BO25=$B101,BO24,IF(BQ18=$B101,BQ17,IF(BQ16=$B101,BQ15,IF(BQ14=$B101,BQ13,IF(BQ12=$B101,BQ11,IF(BQ10=$B101,BQ9,IF(BQ8=$B101,BQ7,IF(BQ6=$B101,BQ5,IF(BQ4=$B101,BQ3,""))))))))))))))))))))</f>
        <v/>
      </c>
      <c r="BP101" s="93">
        <f>COUNTA(C103:BO103)-COUNTIF(C103:BO103,"")</f>
        <v>25</v>
      </c>
    </row>
    <row r="102" spans="1:68" x14ac:dyDescent="0.3">
      <c r="A102" s="54" t="s">
        <v>13</v>
      </c>
      <c r="B102" s="123" t="s">
        <v>85</v>
      </c>
      <c r="C102" s="9" t="str">
        <f t="shared" ref="C102:BN102" si="106">IF(C$47=$B102,$B$46,IF(C$45=$B102,$B$44,IF(C$43=$B102,$B$42,IF(C$41=$B102,$B$40,IF(C$39=$B102,$B$38,IF(C$37=$B102,$B$36,IF(C$35=$B102,$B$34,IF(C$33=$B102,$B$32,IF(C$31=$B102,$B$30,IF(C$29=$B102,$B$28,IF(C$27=$B102,$B$26,IF(C$25=$B102,$B$24,IF(C$18=$B102,$B$17,IF(C$16=$B102,$B$15,IF(C$14=$B102,$B$13,IF(C$12=$B102,$B$11,IF(C$10=$B102,$B$9,IF(C$8=$B102,$B$7,IF(C$6=$B102,$B$5,IF(C$4=$B102,$B$3,""))))))))))))))))))))</f>
        <v>6T</v>
      </c>
      <c r="D102" s="9" t="str">
        <f t="shared" si="106"/>
        <v>7D</v>
      </c>
      <c r="E102" s="9" t="str">
        <f t="shared" si="106"/>
        <v/>
      </c>
      <c r="F102" s="9" t="str">
        <f t="shared" si="106"/>
        <v>6D</v>
      </c>
      <c r="G102" s="9" t="str">
        <f t="shared" si="106"/>
        <v/>
      </c>
      <c r="H102" s="9" t="str">
        <f t="shared" si="106"/>
        <v/>
      </c>
      <c r="I102" s="9" t="str">
        <f t="shared" si="106"/>
        <v/>
      </c>
      <c r="J102" s="9" t="str">
        <f t="shared" si="106"/>
        <v/>
      </c>
      <c r="K102" s="9" t="str">
        <f t="shared" si="106"/>
        <v>7T</v>
      </c>
      <c r="L102" s="9" t="str">
        <f t="shared" si="106"/>
        <v>8D</v>
      </c>
      <c r="M102" s="92" t="str">
        <f t="shared" si="106"/>
        <v/>
      </c>
      <c r="N102" s="9" t="str">
        <f t="shared" si="106"/>
        <v>7T</v>
      </c>
      <c r="O102" s="9" t="str">
        <f t="shared" si="106"/>
        <v>7D</v>
      </c>
      <c r="P102" s="9" t="str">
        <f t="shared" si="106"/>
        <v/>
      </c>
      <c r="Q102" s="9" t="str">
        <f t="shared" si="106"/>
        <v>8T</v>
      </c>
      <c r="R102" s="9" t="str">
        <f t="shared" si="106"/>
        <v/>
      </c>
      <c r="S102" s="9" t="str">
        <f t="shared" si="106"/>
        <v/>
      </c>
      <c r="T102" s="9" t="str">
        <f t="shared" si="106"/>
        <v/>
      </c>
      <c r="U102" s="9" t="str">
        <f t="shared" si="106"/>
        <v/>
      </c>
      <c r="V102" s="9" t="str">
        <f t="shared" si="106"/>
        <v/>
      </c>
      <c r="W102" s="9" t="str">
        <f t="shared" si="106"/>
        <v>7D</v>
      </c>
      <c r="Y102" s="9" t="str">
        <f t="shared" si="106"/>
        <v>7T</v>
      </c>
      <c r="Z102" s="9" t="str">
        <f t="shared" si="106"/>
        <v/>
      </c>
      <c r="AA102" s="9" t="str">
        <f t="shared" si="106"/>
        <v/>
      </c>
      <c r="AB102" s="9" t="str">
        <f t="shared" si="106"/>
        <v>7D</v>
      </c>
      <c r="AC102" s="9" t="str">
        <f t="shared" si="106"/>
        <v/>
      </c>
      <c r="AD102" s="9" t="str">
        <f t="shared" si="106"/>
        <v/>
      </c>
      <c r="AE102" s="9" t="str">
        <f t="shared" si="106"/>
        <v/>
      </c>
      <c r="AF102" s="9" t="str">
        <f t="shared" si="106"/>
        <v/>
      </c>
      <c r="AG102" s="9" t="str">
        <f t="shared" si="106"/>
        <v>7T</v>
      </c>
      <c r="AH102" s="9" t="str">
        <f t="shared" ref="AH102:BO102" si="107">IF(AH$47=$B102,$B$46,IF(AH$45=$B102,$B$44,IF(AH$43=$B102,$B$42,IF(AH$41=$B102,$B$40,IF(AH$39=$B102,$B$38,IF(AH$37=$B102,$B$36,IF(AH$35=$B102,$B$34,IF(AH$33=$B102,$B$32,IF(AH$31=$B102,$B$30,IF(AH$29=$B102,$B$28,IF(AH$27=$B102,$B$26,IF(AH$25=$B102,$B$24,IF(AJ$18=$B102,$B$17,IF(AJ$16=$B102,$B$15,IF(AJ$14=$B102,$B$13,IF(AJ$12=$B102,$B$11,IF(AJ$10=$B102,$B$9,IF(AJ$8=$B102,$B$7,IF(AJ$6=$B102,$B$5,IF(AJ$4=$B102,$B$3,""))))))))))))))))))))</f>
        <v>6D</v>
      </c>
      <c r="AI102" s="9"/>
      <c r="AJ102" s="9" t="str">
        <f t="shared" si="106"/>
        <v>7D</v>
      </c>
      <c r="AK102" s="9" t="str">
        <f t="shared" si="106"/>
        <v/>
      </c>
      <c r="AL102" s="9" t="str">
        <f t="shared" si="106"/>
        <v/>
      </c>
      <c r="AM102" s="9" t="str">
        <f t="shared" si="106"/>
        <v/>
      </c>
      <c r="AN102" s="9" t="str">
        <f t="shared" si="106"/>
        <v>8T</v>
      </c>
      <c r="AO102" s="9" t="str">
        <f t="shared" si="106"/>
        <v/>
      </c>
      <c r="AP102" s="9" t="str">
        <f t="shared" si="106"/>
        <v/>
      </c>
      <c r="AQ102" s="9" t="str">
        <f t="shared" si="106"/>
        <v/>
      </c>
      <c r="AR102" s="9" t="str">
        <f t="shared" si="106"/>
        <v>7T</v>
      </c>
      <c r="AS102" s="9" t="str">
        <f t="shared" si="107"/>
        <v>8D</v>
      </c>
      <c r="AT102" s="9" t="str">
        <f t="shared" si="106"/>
        <v/>
      </c>
      <c r="AU102" s="9" t="str">
        <f t="shared" si="106"/>
        <v>9T</v>
      </c>
      <c r="AV102" s="9" t="str">
        <f t="shared" si="106"/>
        <v>6D</v>
      </c>
      <c r="AW102" s="9" t="str">
        <f t="shared" si="106"/>
        <v/>
      </c>
      <c r="AX102" s="9" t="str">
        <f t="shared" si="106"/>
        <v/>
      </c>
      <c r="AY102" s="9" t="str">
        <f t="shared" si="106"/>
        <v>6T</v>
      </c>
      <c r="AZ102" s="9" t="str">
        <f t="shared" si="106"/>
        <v>9D</v>
      </c>
      <c r="BA102" s="9" t="str">
        <f t="shared" si="106"/>
        <v/>
      </c>
      <c r="BB102" s="9" t="str">
        <f t="shared" si="106"/>
        <v>7D</v>
      </c>
      <c r="BC102" s="9" t="str">
        <f t="shared" si="106"/>
        <v>7T</v>
      </c>
      <c r="BD102" s="9" t="str">
        <f t="shared" si="106"/>
        <v>6T</v>
      </c>
      <c r="BE102" s="9" t="str">
        <f t="shared" si="106"/>
        <v/>
      </c>
      <c r="BF102" s="9" t="str">
        <f t="shared" si="106"/>
        <v/>
      </c>
      <c r="BG102" s="9" t="str">
        <f t="shared" si="106"/>
        <v/>
      </c>
      <c r="BH102" s="9" t="str">
        <f t="shared" si="106"/>
        <v/>
      </c>
      <c r="BI102" s="9" t="str">
        <f t="shared" si="106"/>
        <v/>
      </c>
      <c r="BJ102" s="9" t="str">
        <f t="shared" si="106"/>
        <v/>
      </c>
      <c r="BK102" s="9" t="str">
        <f t="shared" si="106"/>
        <v/>
      </c>
      <c r="BL102" s="9" t="str">
        <f t="shared" si="106"/>
        <v/>
      </c>
      <c r="BM102" s="9" t="str">
        <f t="shared" si="106"/>
        <v/>
      </c>
      <c r="BN102" s="9" t="str">
        <f t="shared" si="106"/>
        <v/>
      </c>
      <c r="BO102" s="9" t="str">
        <f t="shared" si="107"/>
        <v/>
      </c>
      <c r="BP102" s="93">
        <f t="shared" ref="BP102:BP144" si="108">COUNTA(C102:BO102)-COUNTIF(C102:BO102,"")</f>
        <v>22</v>
      </c>
    </row>
    <row r="103" spans="1:68" x14ac:dyDescent="0.3">
      <c r="A103" s="54" t="s">
        <v>14</v>
      </c>
      <c r="B103" s="123" t="s">
        <v>88</v>
      </c>
      <c r="C103" s="9" t="str">
        <f>IF(C$47=$B103,C$46,IF(C$45=$B103,C$44,IF(C$43=$B103,C$42,IF(C$41=$B103,C$40,IF(C$39=$B103,C$38,IF(C$37=$B103,C$36,IF(C$35=$B103,C$34,IF(C$33=$B103,C$32,IF(C$31=$B103,C$30,IF(C$29=$B103,C$28,IF(C$27=$B103,C$26,IF(C$25=$B103,C$24, IF(C$18=$B103,C$17,IF(C$16=$B103,C$15,IF(C$14=$B103,C$13,IF(C$12=$B103,C$11,IF(C$10=$B103,C$9,IF(C$8=$B103,C$7,IF(C$6=$B103,C$5,IF(C$4=$B103,C$3,""))))))))))))))))))))</f>
        <v>Eng</v>
      </c>
      <c r="D103" s="9" t="str">
        <f t="shared" ref="D103:AG103" si="109">IF(D$47=$B103,D$46,IF(D$45=$B103,D$44,IF(D$43=$B103,D$42,IF(D$41=$B103,D$40,IF(D$39=$B103,D$38,IF(D$37=$B103,D$36,IF(D$35=$B103,D$34,IF(D$33=$B103,D$32,IF(D$31=$B103,D$30,IF(D$29=$B103,D$28,IF(D$27=$B103,D$26,IF(D$25=$B103,D$24, IF(D$18=$B103,D$17,IF(D$16=$B103,D$15,IF(D$14=$B103,D$13,IF(D$12=$B103,D$11,IF(D$10=$B103,D$9,IF(D$8=$B103,D$7,IF(D$6=$B103,D$5,IF(D$4=$B103,D$3,""))))))))))))))))))))</f>
        <v>Eng</v>
      </c>
      <c r="E103" s="9" t="str">
        <f t="shared" si="109"/>
        <v/>
      </c>
      <c r="F103" s="9" t="str">
        <f t="shared" si="109"/>
        <v>Soc</v>
      </c>
      <c r="G103" s="9" t="str">
        <f t="shared" si="109"/>
        <v/>
      </c>
      <c r="H103" s="9" t="str">
        <f t="shared" si="109"/>
        <v>Eng</v>
      </c>
      <c r="I103" s="9" t="str">
        <f t="shared" si="109"/>
        <v/>
      </c>
      <c r="J103" s="9" t="str">
        <f t="shared" si="109"/>
        <v>Eng</v>
      </c>
      <c r="K103" s="9" t="str">
        <f t="shared" si="109"/>
        <v>Soc</v>
      </c>
      <c r="L103" s="9" t="str">
        <f t="shared" si="109"/>
        <v/>
      </c>
      <c r="M103" s="92" t="str">
        <f t="shared" si="109"/>
        <v/>
      </c>
      <c r="N103" s="9" t="str">
        <f t="shared" si="109"/>
        <v>Eng</v>
      </c>
      <c r="O103" s="9" t="str">
        <f t="shared" si="109"/>
        <v>Eng</v>
      </c>
      <c r="P103" s="9" t="str">
        <f t="shared" si="109"/>
        <v/>
      </c>
      <c r="Q103" s="9" t="str">
        <f t="shared" si="109"/>
        <v>Eng</v>
      </c>
      <c r="R103" s="9" t="str">
        <f t="shared" si="109"/>
        <v/>
      </c>
      <c r="S103" s="9" t="str">
        <f t="shared" si="109"/>
        <v/>
      </c>
      <c r="T103" s="9" t="str">
        <f t="shared" si="109"/>
        <v/>
      </c>
      <c r="U103" s="9" t="str">
        <f t="shared" si="109"/>
        <v>Eng</v>
      </c>
      <c r="V103" s="9" t="str">
        <f t="shared" si="109"/>
        <v/>
      </c>
      <c r="W103" s="9" t="str">
        <f t="shared" si="109"/>
        <v/>
      </c>
      <c r="Y103" s="9" t="str">
        <f t="shared" si="109"/>
        <v>Eng</v>
      </c>
      <c r="Z103" s="9" t="str">
        <f t="shared" si="109"/>
        <v/>
      </c>
      <c r="AA103" s="9" t="str">
        <f t="shared" si="109"/>
        <v/>
      </c>
      <c r="AB103" s="9" t="str">
        <f t="shared" si="109"/>
        <v/>
      </c>
      <c r="AC103" s="9" t="str">
        <f t="shared" si="109"/>
        <v>Eng</v>
      </c>
      <c r="AD103" s="9" t="str">
        <f t="shared" si="109"/>
        <v>Eng</v>
      </c>
      <c r="AE103" s="9" t="str">
        <f t="shared" si="109"/>
        <v/>
      </c>
      <c r="AF103" s="9" t="str">
        <f t="shared" si="109"/>
        <v/>
      </c>
      <c r="AG103" s="9" t="str">
        <f t="shared" si="109"/>
        <v>Eng</v>
      </c>
      <c r="AH103" s="9" t="str">
        <f>IF(AH33=$B103,AH32,IF(AH29=$B103,AH28,IF(AH27=$B103,AH26,IF(AH31=$B103,AH30,IF(AH25=$B103,AH24,IF(AH47=$B103,AH46,IF(AH45=$B103,AH44,IF(AH43=$B103,AH42,IF(AH41=$B103,AH40,IF(AH39=$B103,AH38,IF(AH37=$B103,AH36,IF(AH35=$B103,AH34,IF(AH18=$B103,AH17,IF(AH14=$B103,AH13,IF(AH12=$B103,AH11,IF(AH10=$B103,AH9,IF(AH8=$B103,AH7,IF(AH6=$B103,AH5,IF(AH4=$B103,AH3,IF(AH16=$B103,AH15,""))))))))))))))))))))</f>
        <v>Soc</v>
      </c>
      <c r="AI103" s="9"/>
      <c r="AJ103" s="9" t="str">
        <f t="shared" ref="AJ103:AR103" si="110">IF(AJ$47=$B103,AJ$46,IF(AJ$45=$B103,AJ$44,IF(AJ$43=$B103,AJ$42,IF(AJ$41=$B103,AJ$40,IF(AJ$39=$B103,AJ$38,IF(AJ$37=$B103,AJ$36,IF(AJ$35=$B103,AJ$34,IF(AJ$33=$B103,AJ$32,IF(AJ$31=$B103,AJ$30,IF(AJ$29=$B103,AJ$28,IF(AJ$27=$B103,AJ$26,IF(AJ$25=$B103,AJ$24, IF(AJ$18=$B103,AJ$17,IF(AJ$16=$B103,AJ$15,IF(AJ$14=$B103,AJ$13,IF(AJ$12=$B103,AJ$11,IF(AJ$10=$B103,AJ$9,IF(AJ$8=$B103,AJ$7,IF(AJ$6=$B103,AJ$5,IF(AJ$4=$B103,AJ$3,""))))))))))))))))))))</f>
        <v>Eng</v>
      </c>
      <c r="AK103" s="9" t="str">
        <f t="shared" si="110"/>
        <v>Eng</v>
      </c>
      <c r="AL103" s="9" t="str">
        <f t="shared" si="110"/>
        <v/>
      </c>
      <c r="AM103" s="9" t="str">
        <f t="shared" si="110"/>
        <v>Eng</v>
      </c>
      <c r="AN103" s="9" t="str">
        <f t="shared" si="110"/>
        <v/>
      </c>
      <c r="AO103" s="9" t="str">
        <f t="shared" si="110"/>
        <v>Eng</v>
      </c>
      <c r="AP103" s="9" t="str">
        <f t="shared" si="110"/>
        <v/>
      </c>
      <c r="AQ103" s="9" t="str">
        <f t="shared" si="110"/>
        <v>Eng</v>
      </c>
      <c r="AR103" s="9" t="str">
        <f t="shared" si="110"/>
        <v xml:space="preserve">Eng </v>
      </c>
      <c r="AS103" s="9" t="str">
        <f>IF(AS33=$B103,AS32,IF(AS29=$B103,AS28,IF(AS27=$B103,AS26,IF(AS31=$B103,AS30,IF(AS25=$B103,AS24,IF(AS47=$B103,AS46,IF(AS45=$B103,AS44,IF(AS43=$B103,AS42,IF(AS41=$B103,AS40,IF(AS39=$B103,AS38,IF(AS37=$B103,AS36,IF(AS35=$B103,AS34,IF(AS18=$B103,AS17,IF(AS14=$B103,AS13,IF(AS12=$B103,AS11,IF(AS10=$B103,AS9,IF(AS8=$B103,AS7,IF(AS6=$B103,AS5,IF(AS4=$B103,AS3,IF(AS16=$B103,AS15,""))))))))))))))))))))</f>
        <v>Soc</v>
      </c>
      <c r="AT103" s="9" t="str">
        <f t="shared" ref="AT103:BN103" si="111">IF(AT$47=$B103,AT$46,IF(AT$45=$B103,AT$44,IF(AT$43=$B103,AT$42,IF(AT$41=$B103,AT$40,IF(AT$39=$B103,AT$38,IF(AT$37=$B103,AT$36,IF(AT$35=$B103,AT$34,IF(AT$33=$B103,AT$32,IF(AT$31=$B103,AT$30,IF(AT$29=$B103,AT$28,IF(AT$27=$B103,AT$26,IF(AT$25=$B103,AT$24, IF(AT$18=$B103,AT$17,IF(AT$16=$B103,AT$15,IF(AT$14=$B103,AT$13,IF(AT$12=$B103,AT$11,IF(AT$10=$B103,AT$9,IF(AT$8=$B103,AT$7,IF(AT$6=$B103,AT$5,IF(AT$4=$B103,AT$3,""))))))))))))))))))))</f>
        <v/>
      </c>
      <c r="AU103" s="9" t="str">
        <f t="shared" si="111"/>
        <v/>
      </c>
      <c r="AV103" s="9" t="str">
        <f t="shared" si="111"/>
        <v>Eng</v>
      </c>
      <c r="AW103" s="9" t="str">
        <f t="shared" si="111"/>
        <v/>
      </c>
      <c r="AX103" s="9" t="str">
        <f t="shared" si="111"/>
        <v>Eng</v>
      </c>
      <c r="AY103" s="9" t="str">
        <f t="shared" si="111"/>
        <v>Eng</v>
      </c>
      <c r="AZ103" s="9" t="str">
        <f t="shared" si="111"/>
        <v>Eng</v>
      </c>
      <c r="BA103" s="9" t="str">
        <f t="shared" si="111"/>
        <v/>
      </c>
      <c r="BB103" s="9" t="str">
        <f t="shared" si="111"/>
        <v/>
      </c>
      <c r="BC103" s="9" t="str">
        <f t="shared" si="111"/>
        <v/>
      </c>
      <c r="BD103" s="9" t="str">
        <f t="shared" si="111"/>
        <v>Eng</v>
      </c>
      <c r="BE103" s="9" t="str">
        <f t="shared" si="111"/>
        <v/>
      </c>
      <c r="BF103" s="9" t="str">
        <f t="shared" si="111"/>
        <v/>
      </c>
      <c r="BG103" s="9" t="str">
        <f t="shared" si="111"/>
        <v/>
      </c>
      <c r="BH103" s="9" t="str">
        <f t="shared" si="111"/>
        <v/>
      </c>
      <c r="BI103" s="9" t="str">
        <f t="shared" si="111"/>
        <v/>
      </c>
      <c r="BJ103" s="9" t="str">
        <f t="shared" si="111"/>
        <v/>
      </c>
      <c r="BK103" s="9" t="str">
        <f t="shared" si="111"/>
        <v/>
      </c>
      <c r="BL103" s="9" t="str">
        <f t="shared" si="111"/>
        <v/>
      </c>
      <c r="BM103" s="9" t="str">
        <f t="shared" si="111"/>
        <v/>
      </c>
      <c r="BN103" s="9" t="str">
        <f t="shared" si="111"/>
        <v/>
      </c>
      <c r="BO103" s="9" t="str">
        <f>IF(BO47=$B103,BO46,IF(BO45=$B103,BO44,IF(BO43=$B103,BO42,IF(BO41=$B103,BO40,IF(BO39=$B103,BO38,IF(BO37=$B103,BO36,IF(BO35=$B103,BO34,IF(BO33=$B103,BO32,IF(BO31=$B103,BO30,IF(BO29=$B103,BO28,IF(BO27=$B103,BO26,IF(BO25=$B103,BO24,IF(BQ18=$B103,BQ17,IF(BQ16=$B103,BQ15,IF(BQ14=$B103,BQ13,IF(BQ12=$B103,BQ11,IF(BQ10=$B103,BQ9,IF(BQ8=$B103,BQ7,IF(BQ6=$B103,BQ5,IF(BQ4=$B103,BQ3,""))))))))))))))))))))</f>
        <v/>
      </c>
      <c r="BP103" s="93">
        <f t="shared" si="108"/>
        <v>25</v>
      </c>
    </row>
    <row r="104" spans="1:68" x14ac:dyDescent="0.3">
      <c r="A104" s="54" t="s">
        <v>14</v>
      </c>
      <c r="B104" s="123" t="s">
        <v>88</v>
      </c>
      <c r="C104" s="9" t="str">
        <f>IF(C$47=$B104,$B$46,IF(C$45=$B104,$B$44,IF(C$43=$B104,$B$42,IF(C$41=$B104,$B$40,IF(C$39=$B104,$B$38,IF(C$37=$B104,$B$36,IF(C$35=$B104,$B$34,IF(C$33=$B104,$B$32,IF(C$31=$B104,$B$30,IF(C$29=$B104,$B$28,IF(C$27=$B104,$B$26,IF(C$25=$B104,$B$24,IF(C$18=$B104,$B$17,IF(C$16=$B104,$B$15,IF(C$14=$B104,$B$13,IF(C$12=$B104,$B$11,IF(C$10=$B104,$B$9,IF(C$8=$B104,$B$7,IF(C$6=$B104,$B$5,IF(C$4=$B104,$B$3,""))))))))))))))))))))</f>
        <v>8T</v>
      </c>
      <c r="D104" s="9" t="str">
        <f t="shared" ref="D104:AG104" si="112">IF(D$47=$B104,$B$46,IF(D$45=$B104,$B$44,IF(D$43=$B104,$B$42,IF(D$41=$B104,$B$40,IF(D$39=$B104,$B$38,IF(D$37=$B104,$B$36,IF(D$35=$B104,$B$34,IF(D$33=$B104,$B$32,IF(D$31=$B104,$B$30,IF(D$29=$B104,$B$28,IF(D$27=$B104,$B$26,IF(D$25=$B104,$B$24,IF(D$18=$B104,$B$17,IF(D$16=$B104,$B$15,IF(D$14=$B104,$B$13,IF(D$12=$B104,$B$11,IF(D$10=$B104,$B$9,IF(D$8=$B104,$B$7,IF(D$6=$B104,$B$5,IF(D$4=$B104,$B$3,""))))))))))))))))))))</f>
        <v>9T</v>
      </c>
      <c r="E104" s="9" t="str">
        <f t="shared" si="112"/>
        <v/>
      </c>
      <c r="F104" s="9" t="str">
        <f t="shared" si="112"/>
        <v>6T</v>
      </c>
      <c r="G104" s="9" t="str">
        <f t="shared" si="112"/>
        <v/>
      </c>
      <c r="H104" s="9" t="str">
        <f t="shared" si="112"/>
        <v>8D</v>
      </c>
      <c r="I104" s="9" t="str">
        <f t="shared" si="112"/>
        <v/>
      </c>
      <c r="J104" s="9" t="str">
        <f t="shared" si="112"/>
        <v>9D</v>
      </c>
      <c r="K104" s="9" t="str">
        <f t="shared" si="112"/>
        <v>6D</v>
      </c>
      <c r="L104" s="9" t="str">
        <f t="shared" si="112"/>
        <v/>
      </c>
      <c r="M104" s="92" t="str">
        <f t="shared" si="112"/>
        <v/>
      </c>
      <c r="N104" s="9" t="str">
        <f t="shared" si="112"/>
        <v>9T</v>
      </c>
      <c r="O104" s="9" t="str">
        <f t="shared" si="112"/>
        <v>8T</v>
      </c>
      <c r="P104" s="9" t="str">
        <f t="shared" si="112"/>
        <v/>
      </c>
      <c r="Q104" s="9" t="str">
        <f t="shared" si="112"/>
        <v>8D</v>
      </c>
      <c r="R104" s="9" t="str">
        <f t="shared" si="112"/>
        <v/>
      </c>
      <c r="S104" s="9" t="str">
        <f t="shared" si="112"/>
        <v/>
      </c>
      <c r="T104" s="9" t="str">
        <f t="shared" si="112"/>
        <v/>
      </c>
      <c r="U104" s="9" t="str">
        <f t="shared" si="112"/>
        <v>9D</v>
      </c>
      <c r="V104" s="9" t="str">
        <f t="shared" si="112"/>
        <v/>
      </c>
      <c r="W104" s="9" t="str">
        <f t="shared" si="112"/>
        <v/>
      </c>
      <c r="Y104" s="9" t="str">
        <f t="shared" si="112"/>
        <v>9T</v>
      </c>
      <c r="Z104" s="9" t="str">
        <f t="shared" si="112"/>
        <v/>
      </c>
      <c r="AA104" s="9" t="str">
        <f t="shared" si="112"/>
        <v/>
      </c>
      <c r="AB104" s="9" t="str">
        <f t="shared" si="112"/>
        <v/>
      </c>
      <c r="AC104" s="9" t="str">
        <f t="shared" si="112"/>
        <v>9D</v>
      </c>
      <c r="AD104" s="9" t="str">
        <f t="shared" si="112"/>
        <v>8D</v>
      </c>
      <c r="AE104" s="9" t="str">
        <f t="shared" si="112"/>
        <v/>
      </c>
      <c r="AF104" s="9" t="str">
        <f t="shared" si="112"/>
        <v/>
      </c>
      <c r="AG104" s="9" t="str">
        <f t="shared" si="112"/>
        <v>8T</v>
      </c>
      <c r="AH104" s="9" t="str">
        <f t="shared" ref="AH104:BO104" si="113">IF(AH$47=$B104,$B$46,IF(AH$45=$B104,$B$44,IF(AH$43=$B104,$B$42,IF(AH$41=$B104,$B$40,IF(AH$39=$B104,$B$38,IF(AH$37=$B104,$B$36,IF(AH$35=$B104,$B$34,IF(AH$33=$B104,$B$32,IF(AH$31=$B104,$B$30,IF(AH$29=$B104,$B$28,IF(AH$27=$B104,$B$26,IF(AH$25=$B104,$B$24,IF(AJ$18=$B104,$B$17,IF(AJ$16=$B104,$B$15,IF(AJ$14=$B104,$B$13,IF(AJ$12=$B104,$B$11,IF(AJ$10=$B104,$B$9,IF(AJ$8=$B104,$B$7,IF(AJ$6=$B104,$B$5,IF(AJ$4=$B104,$B$3,""))))))))))))))))))))</f>
        <v>6T</v>
      </c>
      <c r="AI104" s="9"/>
      <c r="AJ104" s="9" t="str">
        <f t="shared" ref="AJ104:AR104" si="114">IF(AJ$47=$B104,$B$46,IF(AJ$45=$B104,$B$44,IF(AJ$43=$B104,$B$42,IF(AJ$41=$B104,$B$40,IF(AJ$39=$B104,$B$38,IF(AJ$37=$B104,$B$36,IF(AJ$35=$B104,$B$34,IF(AJ$33=$B104,$B$32,IF(AJ$31=$B104,$B$30,IF(AJ$29=$B104,$B$28,IF(AJ$27=$B104,$B$26,IF(AJ$25=$B104,$B$24,IF(AJ$18=$B104,$B$17,IF(AJ$16=$B104,$B$15,IF(AJ$14=$B104,$B$13,IF(AJ$12=$B104,$B$11,IF(AJ$10=$B104,$B$9,IF(AJ$8=$B104,$B$7,IF(AJ$6=$B104,$B$5,IF(AJ$4=$B104,$B$3,""))))))))))))))))))))</f>
        <v>10T</v>
      </c>
      <c r="AK104" s="9" t="str">
        <f t="shared" si="114"/>
        <v>9D</v>
      </c>
      <c r="AL104" s="9" t="str">
        <f t="shared" si="114"/>
        <v/>
      </c>
      <c r="AM104" s="9" t="str">
        <f t="shared" si="114"/>
        <v>9T</v>
      </c>
      <c r="AN104" s="9" t="str">
        <f t="shared" si="114"/>
        <v/>
      </c>
      <c r="AO104" s="9" t="str">
        <f t="shared" si="114"/>
        <v>8T</v>
      </c>
      <c r="AP104" s="9" t="str">
        <f t="shared" si="114"/>
        <v/>
      </c>
      <c r="AQ104" s="9" t="str">
        <f t="shared" si="114"/>
        <v>10D</v>
      </c>
      <c r="AR104" s="9" t="str">
        <f t="shared" si="114"/>
        <v>8D</v>
      </c>
      <c r="AS104" s="9" t="str">
        <f t="shared" si="113"/>
        <v>8T</v>
      </c>
      <c r="AT104" s="9" t="str">
        <f t="shared" ref="AT104:BN104" si="115">IF(AT$47=$B104,$B$46,IF(AT$45=$B104,$B$44,IF(AT$43=$B104,$B$42,IF(AT$41=$B104,$B$40,IF(AT$39=$B104,$B$38,IF(AT$37=$B104,$B$36,IF(AT$35=$B104,$B$34,IF(AT$33=$B104,$B$32,IF(AT$31=$B104,$B$30,IF(AT$29=$B104,$B$28,IF(AT$27=$B104,$B$26,IF(AT$25=$B104,$B$24,IF(AT$18=$B104,$B$17,IF(AT$16=$B104,$B$15,IF(AT$14=$B104,$B$13,IF(AT$12=$B104,$B$11,IF(AT$10=$B104,$B$9,IF(AT$8=$B104,$B$7,IF(AT$6=$B104,$B$5,IF(AT$4=$B104,$B$3,""))))))))))))))))))))</f>
        <v/>
      </c>
      <c r="AU104" s="9" t="str">
        <f t="shared" si="115"/>
        <v/>
      </c>
      <c r="AV104" s="9" t="str">
        <f t="shared" si="115"/>
        <v>8D</v>
      </c>
      <c r="AW104" s="9" t="str">
        <f t="shared" si="115"/>
        <v/>
      </c>
      <c r="AX104" s="9" t="str">
        <f t="shared" si="115"/>
        <v>9D</v>
      </c>
      <c r="AY104" s="9" t="str">
        <f t="shared" si="115"/>
        <v>8T</v>
      </c>
      <c r="AZ104" s="9" t="str">
        <f t="shared" si="115"/>
        <v>9T</v>
      </c>
      <c r="BA104" s="9" t="str">
        <f t="shared" si="115"/>
        <v/>
      </c>
      <c r="BB104" s="9" t="str">
        <f t="shared" si="115"/>
        <v/>
      </c>
      <c r="BC104" s="9" t="str">
        <f t="shared" si="115"/>
        <v/>
      </c>
      <c r="BD104" s="9" t="str">
        <f t="shared" si="115"/>
        <v>8D</v>
      </c>
      <c r="BE104" s="9" t="str">
        <f t="shared" si="115"/>
        <v/>
      </c>
      <c r="BF104" s="9" t="str">
        <f t="shared" si="115"/>
        <v/>
      </c>
      <c r="BG104" s="9" t="str">
        <f t="shared" si="115"/>
        <v/>
      </c>
      <c r="BH104" s="9" t="str">
        <f t="shared" si="115"/>
        <v/>
      </c>
      <c r="BI104" s="9" t="str">
        <f t="shared" si="115"/>
        <v/>
      </c>
      <c r="BJ104" s="9" t="str">
        <f t="shared" si="115"/>
        <v/>
      </c>
      <c r="BK104" s="9" t="str">
        <f t="shared" si="115"/>
        <v/>
      </c>
      <c r="BL104" s="9" t="str">
        <f t="shared" si="115"/>
        <v/>
      </c>
      <c r="BM104" s="9" t="str">
        <f t="shared" si="115"/>
        <v/>
      </c>
      <c r="BN104" s="9" t="str">
        <f t="shared" si="115"/>
        <v/>
      </c>
      <c r="BO104" s="9" t="str">
        <f t="shared" si="113"/>
        <v/>
      </c>
      <c r="BP104" s="93">
        <f t="shared" si="108"/>
        <v>25</v>
      </c>
    </row>
    <row r="105" spans="1:68" x14ac:dyDescent="0.3">
      <c r="A105" s="54" t="s">
        <v>15</v>
      </c>
      <c r="B105" s="123" t="s">
        <v>143</v>
      </c>
      <c r="C105" s="9" t="str">
        <f>IF(C$47=$B105,C$46,IF(C$45=$B105,C$44,IF(C$43=$B105,C$42,IF(C$41=$B105,C$40,IF(C$39=$B105,C$38,IF(C$37=$B105,C$36,IF(C$35=$B105,C$34,IF(C$33=$B105,C$32,IF(C$31=$B105,C$30,IF(C$29=$B105,C$28,IF(C$27=$B105,C$26,IF(C$25=$B105,C$24, IF(C$18=$B105,C$17,IF(C$16=$B105,C$15,IF(C$14=$B105,C$13,IF(C$12=$B105,C$11,IF(C$10=$B105,C$9,IF(C$8=$B105,C$7,IF(C$6=$B105,C$5,IF(C$4=$B105,C$3,""))))))))))))))))))))</f>
        <v>Kan</v>
      </c>
      <c r="D105" s="9" t="str">
        <f t="shared" ref="D105:AG105" si="116">IF(D$47=$B105,D$46,IF(D$45=$B105,D$44,IF(D$43=$B105,D$42,IF(D$41=$B105,D$40,IF(D$39=$B105,D$38,IF(D$37=$B105,D$36,IF(D$35=$B105,D$34,IF(D$33=$B105,D$32,IF(D$31=$B105,D$30,IF(D$29=$B105,D$28,IF(D$27=$B105,D$26,IF(D$25=$B105,D$24, IF(D$18=$B105,D$17,IF(D$16=$B105,D$15,IF(D$14=$B105,D$13,IF(D$12=$B105,D$11,IF(D$10=$B105,D$9,IF(D$8=$B105,D$7,IF(D$6=$B105,D$5,IF(D$4=$B105,D$3,""))))))))))))))))))))</f>
        <v/>
      </c>
      <c r="E105" s="9" t="str">
        <f t="shared" si="116"/>
        <v/>
      </c>
      <c r="F105" s="9" t="str">
        <f t="shared" si="116"/>
        <v/>
      </c>
      <c r="G105" s="9" t="str">
        <f t="shared" si="116"/>
        <v>Kan</v>
      </c>
      <c r="H105" s="9" t="str">
        <f t="shared" si="116"/>
        <v/>
      </c>
      <c r="I105" s="9" t="str">
        <f t="shared" si="116"/>
        <v/>
      </c>
      <c r="J105" s="9" t="str">
        <f t="shared" si="116"/>
        <v/>
      </c>
      <c r="K105" s="9" t="str">
        <f t="shared" si="116"/>
        <v/>
      </c>
      <c r="L105" s="9" t="str">
        <f t="shared" si="116"/>
        <v/>
      </c>
      <c r="M105" s="92" t="str">
        <f t="shared" si="116"/>
        <v/>
      </c>
      <c r="N105" s="9" t="str">
        <f t="shared" si="116"/>
        <v>Kan</v>
      </c>
      <c r="O105" s="9" t="str">
        <f t="shared" si="116"/>
        <v/>
      </c>
      <c r="P105" s="9" t="str">
        <f t="shared" si="116"/>
        <v/>
      </c>
      <c r="Q105" s="9" t="str">
        <f t="shared" si="116"/>
        <v/>
      </c>
      <c r="R105" s="9" t="str">
        <f t="shared" si="116"/>
        <v/>
      </c>
      <c r="S105" s="9" t="str">
        <f t="shared" si="116"/>
        <v/>
      </c>
      <c r="T105" s="9" t="str">
        <f t="shared" si="116"/>
        <v/>
      </c>
      <c r="U105" s="9" t="str">
        <f t="shared" si="116"/>
        <v/>
      </c>
      <c r="V105" s="9" t="str">
        <f t="shared" si="116"/>
        <v/>
      </c>
      <c r="W105" s="9" t="str">
        <f t="shared" si="116"/>
        <v/>
      </c>
      <c r="Y105" s="9" t="str">
        <f t="shared" si="116"/>
        <v/>
      </c>
      <c r="Z105" s="9" t="str">
        <f t="shared" si="116"/>
        <v>Kan</v>
      </c>
      <c r="AA105" s="9" t="str">
        <f t="shared" si="116"/>
        <v/>
      </c>
      <c r="AB105" s="9" t="str">
        <f t="shared" si="116"/>
        <v>Kan</v>
      </c>
      <c r="AC105" s="9" t="str">
        <f t="shared" si="116"/>
        <v/>
      </c>
      <c r="AD105" s="9" t="str">
        <f t="shared" si="116"/>
        <v/>
      </c>
      <c r="AE105" s="9" t="str">
        <f t="shared" si="116"/>
        <v/>
      </c>
      <c r="AF105" s="9" t="str">
        <f t="shared" si="116"/>
        <v/>
      </c>
      <c r="AG105" s="9" t="str">
        <f t="shared" si="116"/>
        <v/>
      </c>
      <c r="AH105" s="9" t="str">
        <f>IF(AH35=$B105,AH34,IF(AH31=$B105,AH30,IF(AH29=$B105,AH28,IF(AH33=$B105,AH32,IF(AH27=$B105,AH26,IF(AH25=$B105,AH24,IF(AH47=$B105,AH46,IF(AH45=$B105,AH44,IF(AH43=$B105,AH42,IF(AH41=$B105,AH40,IF(AH39=$B105,AH38,IF(AH37=$B105,AH36,IF(AH4=$B105,AH3,IF(AH16=$B105,AH15,IF(AH14=$B105,AH13,IF(AH12=$B105,AH11,IF(AH10=$B105,AH9,IF(AH8=$B105,AH7,IF(AH6=$B105,AH5,IF(AH18=$B105,AH17,""))))))))))))))))))))</f>
        <v/>
      </c>
      <c r="AI105" s="9"/>
      <c r="AJ105" s="9" t="str">
        <f t="shared" ref="AJ105:AR105" si="117">IF(AJ$47=$B105,AJ$46,IF(AJ$45=$B105,AJ$44,IF(AJ$43=$B105,AJ$42,IF(AJ$41=$B105,AJ$40,IF(AJ$39=$B105,AJ$38,IF(AJ$37=$B105,AJ$36,IF(AJ$35=$B105,AJ$34,IF(AJ$33=$B105,AJ$32,IF(AJ$31=$B105,AJ$30,IF(AJ$29=$B105,AJ$28,IF(AJ$27=$B105,AJ$26,IF(AJ$25=$B105,AJ$24, IF(AJ$18=$B105,AJ$17,IF(AJ$16=$B105,AJ$15,IF(AJ$14=$B105,AJ$13,IF(AJ$12=$B105,AJ$11,IF(AJ$10=$B105,AJ$9,IF(AJ$8=$B105,AJ$7,IF(AJ$6=$B105,AJ$5,IF(AJ$4=$B105,AJ$3,""))))))))))))))))))))</f>
        <v>Kan</v>
      </c>
      <c r="AK105" s="9" t="str">
        <f t="shared" si="117"/>
        <v/>
      </c>
      <c r="AL105" s="9" t="str">
        <f t="shared" si="117"/>
        <v/>
      </c>
      <c r="AM105" s="9" t="str">
        <f t="shared" si="117"/>
        <v/>
      </c>
      <c r="AN105" s="9" t="str">
        <f t="shared" si="117"/>
        <v>Kan</v>
      </c>
      <c r="AO105" s="9" t="str">
        <f t="shared" si="117"/>
        <v/>
      </c>
      <c r="AP105" s="9" t="str">
        <f t="shared" si="117"/>
        <v/>
      </c>
      <c r="AQ105" s="9" t="str">
        <f t="shared" si="117"/>
        <v/>
      </c>
      <c r="AR105" s="9" t="str">
        <f t="shared" si="117"/>
        <v/>
      </c>
      <c r="AS105" s="9" t="str">
        <f>IF(AS35=$B105,AS34,IF(AS31=$B105,AS30,IF(AS29=$B105,AS28,IF(AS33=$B105,AS32,IF(AS27=$B105,AS26,IF(AS25=$B105,AS24,IF(AS47=$B105,AS46,IF(AS45=$B105,AS44,IF(AS43=$B105,AS42,IF(AS41=$B105,AS40,IF(AS39=$B105,AS38,IF(AS37=$B105,AS36,IF(AS4=$B105,AS3,IF(AS16=$B105,AS15,IF(AS14=$B105,AS13,IF(AS12=$B105,AS11,IF(AS10=$B105,AS9,IF(AS8=$B105,AS7,IF(AS6=$B105,AS5,IF(AS18=$B105,AS17,""))))))))))))))))))))</f>
        <v/>
      </c>
      <c r="AT105" s="9" t="str">
        <f t="shared" ref="AT105:BN105" si="118">IF(AT$47=$B105,AT$46,IF(AT$45=$B105,AT$44,IF(AT$43=$B105,AT$42,IF(AT$41=$B105,AT$40,IF(AT$39=$B105,AT$38,IF(AT$37=$B105,AT$36,IF(AT$35=$B105,AT$34,IF(AT$33=$B105,AT$32,IF(AT$31=$B105,AT$30,IF(AT$29=$B105,AT$28,IF(AT$27=$B105,AT$26,IF(AT$25=$B105,AT$24, IF(AT$18=$B105,AT$17,IF(AT$16=$B105,AT$15,IF(AT$14=$B105,AT$13,IF(AT$12=$B105,AT$11,IF(AT$10=$B105,AT$9,IF(AT$8=$B105,AT$7,IF(AT$6=$B105,AT$5,IF(AT$4=$B105,AT$3,""))))))))))))))))))))</f>
        <v/>
      </c>
      <c r="AU105" s="9" t="str">
        <f t="shared" si="118"/>
        <v/>
      </c>
      <c r="AV105" s="9" t="str">
        <f t="shared" si="118"/>
        <v>Kan</v>
      </c>
      <c r="AW105" s="9" t="str">
        <f t="shared" si="118"/>
        <v/>
      </c>
      <c r="AX105" s="9" t="str">
        <f t="shared" si="118"/>
        <v/>
      </c>
      <c r="AY105" s="9" t="str">
        <f t="shared" si="118"/>
        <v>Kan</v>
      </c>
      <c r="AZ105" s="9" t="str">
        <f t="shared" si="118"/>
        <v/>
      </c>
      <c r="BA105" s="9" t="str">
        <f t="shared" si="118"/>
        <v/>
      </c>
      <c r="BB105" s="9" t="str">
        <f t="shared" si="118"/>
        <v/>
      </c>
      <c r="BC105" s="9" t="str">
        <f t="shared" si="118"/>
        <v/>
      </c>
      <c r="BD105" s="9" t="str">
        <f t="shared" si="118"/>
        <v/>
      </c>
      <c r="BE105" s="9" t="str">
        <f t="shared" si="118"/>
        <v/>
      </c>
      <c r="BF105" s="9" t="str">
        <f t="shared" si="118"/>
        <v>Kan</v>
      </c>
      <c r="BG105" s="9" t="str">
        <f t="shared" si="118"/>
        <v/>
      </c>
      <c r="BH105" s="9" t="str">
        <f t="shared" si="118"/>
        <v/>
      </c>
      <c r="BI105" s="9" t="str">
        <f t="shared" si="118"/>
        <v/>
      </c>
      <c r="BJ105" s="9" t="str">
        <f t="shared" si="118"/>
        <v/>
      </c>
      <c r="BK105" s="9" t="str">
        <f t="shared" si="118"/>
        <v/>
      </c>
      <c r="BL105" s="9" t="str">
        <f t="shared" si="118"/>
        <v/>
      </c>
      <c r="BM105" s="9" t="str">
        <f t="shared" si="118"/>
        <v/>
      </c>
      <c r="BN105" s="9" t="str">
        <f t="shared" si="118"/>
        <v/>
      </c>
      <c r="BO105" s="9" t="str">
        <f>IF(BO47=$B105,BO46,IF(BO45=$B105,BO44,IF(BO43=$B105,BO42,IF(BO41=$B105,BO40,IF(BO39=$B105,BO38,IF(BO37=$B105,BO36,IF(BO35=$B105,BO34,IF(BO33=$B105,BO32,IF(BO31=$B105,BO30,IF(BO29=$B105,BO28,IF(BO27=$B105,BO26,IF(BO25=$B105,BO24,IF(BQ18=$B105,BQ17,IF(BQ16=$B105,BQ15,IF(BQ14=$B105,BQ13,IF(BQ12=$B105,BQ11,IF(BQ10=$B105,BQ9,IF(BQ8=$B105,BQ7,IF(BQ6=$B105,BQ5,IF(BQ4=$B105,BQ3,""))))))))))))))))))))</f>
        <v/>
      </c>
      <c r="BP105" s="93">
        <f t="shared" si="108"/>
        <v>8</v>
      </c>
    </row>
    <row r="106" spans="1:68" x14ac:dyDescent="0.3">
      <c r="A106" s="54" t="s">
        <v>15</v>
      </c>
      <c r="B106" s="123" t="s">
        <v>143</v>
      </c>
      <c r="C106" s="9" t="str">
        <f t="shared" ref="C106:BN106" si="119">IF(C$47=$B106,$B$46,IF(C$45=$B106,$B$44,IF(C$43=$B106,$B$42,IF(C$41=$B106,$B$40,IF(C$39=$B106,$B$38,IF(C$37=$B106,$B$36,IF(C$35=$B106,$B$34,IF(C$33=$B106,$B$32,IF(C$31=$B106,$B$30,IF(C$29=$B106,$B$28,IF(C$27=$B106,$B$26,IF(C$25=$B106,$B$24,IF(C$18=$B106,$B$17,IF(C$16=$B106,$B$15,IF(C$14=$B106,$B$13,IF(C$12=$B106,$B$11,IF(C$10=$B106,$B$9,IF(C$8=$B106,$B$7,IF(C$6=$B106,$B$5,IF(C$4=$B106,$B$3,""))))))))))))))))))))</f>
        <v>3D</v>
      </c>
      <c r="D106" s="9" t="str">
        <f t="shared" si="119"/>
        <v/>
      </c>
      <c r="E106" s="9" t="str">
        <f t="shared" si="119"/>
        <v/>
      </c>
      <c r="F106" s="9" t="str">
        <f t="shared" si="119"/>
        <v/>
      </c>
      <c r="G106" s="9" t="str">
        <f t="shared" si="119"/>
        <v>5T</v>
      </c>
      <c r="H106" s="9" t="str">
        <f t="shared" si="119"/>
        <v/>
      </c>
      <c r="I106" s="9" t="str">
        <f t="shared" si="119"/>
        <v/>
      </c>
      <c r="J106" s="9" t="str">
        <f t="shared" si="119"/>
        <v/>
      </c>
      <c r="K106" s="9" t="str">
        <f t="shared" si="119"/>
        <v/>
      </c>
      <c r="L106" s="9" t="str">
        <f t="shared" si="119"/>
        <v/>
      </c>
      <c r="M106" s="92" t="str">
        <f t="shared" si="119"/>
        <v/>
      </c>
      <c r="N106" s="9" t="str">
        <f t="shared" si="119"/>
        <v>4T</v>
      </c>
      <c r="O106" s="9" t="str">
        <f t="shared" si="119"/>
        <v/>
      </c>
      <c r="P106" s="9" t="str">
        <f t="shared" si="119"/>
        <v/>
      </c>
      <c r="Q106" s="9" t="str">
        <f t="shared" si="119"/>
        <v/>
      </c>
      <c r="R106" s="9" t="str">
        <f t="shared" si="119"/>
        <v/>
      </c>
      <c r="S106" s="9" t="str">
        <f t="shared" si="119"/>
        <v/>
      </c>
      <c r="T106" s="9" t="str">
        <f t="shared" si="119"/>
        <v/>
      </c>
      <c r="U106" s="9" t="str">
        <f t="shared" si="119"/>
        <v/>
      </c>
      <c r="V106" s="9" t="str">
        <f t="shared" si="119"/>
        <v/>
      </c>
      <c r="W106" s="9" t="str">
        <f t="shared" si="119"/>
        <v/>
      </c>
      <c r="Y106" s="9" t="str">
        <f t="shared" si="119"/>
        <v/>
      </c>
      <c r="Z106" s="9" t="str">
        <f t="shared" si="119"/>
        <v>3D</v>
      </c>
      <c r="AA106" s="9" t="str">
        <f t="shared" si="119"/>
        <v/>
      </c>
      <c r="AB106" s="9" t="str">
        <f t="shared" si="119"/>
        <v>4T</v>
      </c>
      <c r="AC106" s="9" t="str">
        <f t="shared" si="119"/>
        <v/>
      </c>
      <c r="AD106" s="9" t="str">
        <f t="shared" si="119"/>
        <v/>
      </c>
      <c r="AE106" s="9" t="str">
        <f t="shared" si="119"/>
        <v/>
      </c>
      <c r="AF106" s="9" t="str">
        <f t="shared" si="119"/>
        <v/>
      </c>
      <c r="AG106" s="9" t="str">
        <f t="shared" si="119"/>
        <v/>
      </c>
      <c r="AH106" s="9" t="str">
        <f t="shared" ref="AH106:BO106" si="120">IF(AH$47=$B106,$B$46,IF(AH$45=$B106,$B$44,IF(AH$43=$B106,$B$42,IF(AH$41=$B106,$B$40,IF(AH$39=$B106,$B$38,IF(AH$37=$B106,$B$36,IF(AH$35=$B106,$B$34,IF(AH$33=$B106,$B$32,IF(AH$31=$B106,$B$30,IF(AH$29=$B106,$B$28,IF(AH$27=$B106,$B$26,IF(AH$25=$B106,$B$24,IF(AJ$18=$B106,$B$17,IF(AJ$16=$B106,$B$15,IF(AJ$14=$B106,$B$13,IF(AJ$12=$B106,$B$11,IF(AJ$10=$B106,$B$9,IF(AJ$8=$B106,$B$7,IF(AJ$6=$B106,$B$5,IF(AJ$4=$B106,$B$3,""))))))))))))))))))))</f>
        <v>3D</v>
      </c>
      <c r="AI106" s="9"/>
      <c r="AJ106" s="9" t="str">
        <f t="shared" si="119"/>
        <v>3D</v>
      </c>
      <c r="AK106" s="9" t="str">
        <f t="shared" si="119"/>
        <v/>
      </c>
      <c r="AL106" s="9" t="str">
        <f t="shared" si="119"/>
        <v/>
      </c>
      <c r="AM106" s="9" t="str">
        <f t="shared" si="119"/>
        <v/>
      </c>
      <c r="AN106" s="9" t="str">
        <f t="shared" si="119"/>
        <v>5T</v>
      </c>
      <c r="AO106" s="9" t="str">
        <f t="shared" si="119"/>
        <v/>
      </c>
      <c r="AP106" s="9" t="str">
        <f t="shared" si="119"/>
        <v/>
      </c>
      <c r="AQ106" s="9" t="str">
        <f t="shared" si="119"/>
        <v/>
      </c>
      <c r="AR106" s="9" t="str">
        <f t="shared" si="119"/>
        <v/>
      </c>
      <c r="AS106" s="9" t="str">
        <f t="shared" si="120"/>
        <v/>
      </c>
      <c r="AT106" s="9" t="str">
        <f t="shared" si="119"/>
        <v/>
      </c>
      <c r="AU106" s="9" t="str">
        <f t="shared" si="119"/>
        <v/>
      </c>
      <c r="AV106" s="9" t="str">
        <f t="shared" si="119"/>
        <v>4T</v>
      </c>
      <c r="AW106" s="9" t="str">
        <f t="shared" si="119"/>
        <v/>
      </c>
      <c r="AX106" s="9" t="str">
        <f t="shared" si="119"/>
        <v/>
      </c>
      <c r="AY106" s="9" t="str">
        <f t="shared" si="119"/>
        <v>5T</v>
      </c>
      <c r="AZ106" s="9" t="str">
        <f t="shared" si="119"/>
        <v/>
      </c>
      <c r="BA106" s="9" t="str">
        <f t="shared" si="119"/>
        <v/>
      </c>
      <c r="BB106" s="9" t="str">
        <f t="shared" si="119"/>
        <v/>
      </c>
      <c r="BC106" s="9" t="str">
        <f t="shared" si="119"/>
        <v/>
      </c>
      <c r="BD106" s="9" t="str">
        <f t="shared" si="119"/>
        <v/>
      </c>
      <c r="BE106" s="9" t="str">
        <f t="shared" si="119"/>
        <v/>
      </c>
      <c r="BF106" s="9" t="str">
        <f t="shared" si="119"/>
        <v>4T</v>
      </c>
      <c r="BG106" s="9" t="str">
        <f t="shared" si="119"/>
        <v/>
      </c>
      <c r="BH106" s="9" t="str">
        <f t="shared" si="119"/>
        <v/>
      </c>
      <c r="BI106" s="9" t="str">
        <f t="shared" si="119"/>
        <v/>
      </c>
      <c r="BJ106" s="9" t="str">
        <f t="shared" si="119"/>
        <v/>
      </c>
      <c r="BK106" s="9" t="str">
        <f t="shared" si="119"/>
        <v/>
      </c>
      <c r="BL106" s="9" t="str">
        <f t="shared" si="119"/>
        <v/>
      </c>
      <c r="BM106" s="9" t="str">
        <f t="shared" si="119"/>
        <v/>
      </c>
      <c r="BN106" s="9" t="str">
        <f t="shared" si="119"/>
        <v/>
      </c>
      <c r="BO106" s="9" t="str">
        <f t="shared" si="120"/>
        <v/>
      </c>
      <c r="BP106" s="93">
        <f t="shared" si="108"/>
        <v>9</v>
      </c>
    </row>
    <row r="107" spans="1:68" x14ac:dyDescent="0.3">
      <c r="A107" s="54" t="s">
        <v>16</v>
      </c>
      <c r="B107" s="123" t="s">
        <v>97</v>
      </c>
      <c r="C107" s="9" t="str">
        <f>IF(C$47=$B107,C$46,IF(C$45=$B107,C$44,IF(C$43=$B107,C$42,IF(C$41=$B107,C$40,IF(C$39=$B107,C$38,IF(C$37=$B107,C$36,IF(C$35=$B107,C$34,IF(C$33=$B107,C$32,IF(C$31=$B107,C$30,IF(C$29=$B107,C$28,IF(C$27=$B107,C$26,IF(C$25=$B107,C$24, IF(C$18=$B107,C$17,IF(C$16=$B107,C$15,IF(C$14=$B107,C$13,IF(C$12=$B107,C$11,IF(C$10=$B107,C$9,IF(C$8=$B107,C$7,IF(C$6=$B107,C$5,IF(C$4=$B107,C$3,""))))))))))))))))))))</f>
        <v/>
      </c>
      <c r="D107" s="9" t="str">
        <f t="shared" ref="D107:AG107" si="121">IF(D$47=$B107,D$46,IF(D$45=$B107,D$44,IF(D$43=$B107,D$42,IF(D$41=$B107,D$40,IF(D$39=$B107,D$38,IF(D$37=$B107,D$36,IF(D$35=$B107,D$34,IF(D$33=$B107,D$32,IF(D$31=$B107,D$30,IF(D$29=$B107,D$28,IF(D$27=$B107,D$26,IF(D$25=$B107,D$24, IF(D$18=$B107,D$17,IF(D$16=$B107,D$15,IF(D$14=$B107,D$13,IF(D$12=$B107,D$11,IF(D$10=$B107,D$9,IF(D$8=$B107,D$7,IF(D$6=$B107,D$5,IF(D$4=$B107,D$3,""))))))))))))))))))))</f>
        <v>Kan</v>
      </c>
      <c r="E107" s="9" t="str">
        <f t="shared" si="121"/>
        <v/>
      </c>
      <c r="F107" s="9" t="str">
        <f t="shared" si="121"/>
        <v/>
      </c>
      <c r="G107" s="9" t="str">
        <f t="shared" si="121"/>
        <v>Kan</v>
      </c>
      <c r="H107" s="9" t="str">
        <f t="shared" si="121"/>
        <v>Kan</v>
      </c>
      <c r="I107" s="9" t="str">
        <f t="shared" si="121"/>
        <v/>
      </c>
      <c r="J107" s="9" t="str">
        <f t="shared" si="121"/>
        <v/>
      </c>
      <c r="K107" s="9" t="str">
        <f t="shared" si="121"/>
        <v>Kan</v>
      </c>
      <c r="L107" s="9" t="str">
        <f t="shared" si="121"/>
        <v/>
      </c>
      <c r="M107" s="92" t="str">
        <f t="shared" si="121"/>
        <v/>
      </c>
      <c r="N107" s="9" t="str">
        <f t="shared" si="121"/>
        <v/>
      </c>
      <c r="O107" s="9" t="str">
        <f t="shared" si="121"/>
        <v/>
      </c>
      <c r="P107" s="9" t="str">
        <f t="shared" si="121"/>
        <v/>
      </c>
      <c r="Q107" s="9" t="str">
        <f t="shared" si="121"/>
        <v>Kan</v>
      </c>
      <c r="R107" s="9" t="str">
        <f t="shared" si="121"/>
        <v>Kan</v>
      </c>
      <c r="S107" s="9" t="str">
        <f t="shared" si="121"/>
        <v>Kan</v>
      </c>
      <c r="T107" s="9" t="str">
        <f t="shared" si="121"/>
        <v/>
      </c>
      <c r="U107" s="9" t="str">
        <f t="shared" si="121"/>
        <v/>
      </c>
      <c r="V107" s="9" t="str">
        <f t="shared" si="121"/>
        <v>Kan</v>
      </c>
      <c r="W107" s="9" t="str">
        <f t="shared" si="121"/>
        <v/>
      </c>
      <c r="Y107" s="9" t="str">
        <f t="shared" si="121"/>
        <v>Kan</v>
      </c>
      <c r="Z107" s="9" t="str">
        <f t="shared" si="121"/>
        <v>Kan</v>
      </c>
      <c r="AA107" s="9" t="str">
        <f t="shared" si="121"/>
        <v/>
      </c>
      <c r="AB107" s="9" t="str">
        <f t="shared" si="121"/>
        <v/>
      </c>
      <c r="AC107" s="9" t="str">
        <f t="shared" si="121"/>
        <v>Kan</v>
      </c>
      <c r="AD107" s="9" t="str">
        <f t="shared" si="121"/>
        <v>Kan</v>
      </c>
      <c r="AE107" s="9" t="str">
        <f t="shared" si="121"/>
        <v/>
      </c>
      <c r="AF107" s="9" t="str">
        <f t="shared" si="121"/>
        <v>Kan</v>
      </c>
      <c r="AG107" s="9" t="str">
        <f t="shared" si="121"/>
        <v>Kan</v>
      </c>
      <c r="AH107" s="9" t="str">
        <f>IF(AH37=$B107,AH36,IF(AH33=$B107,AH32,IF(AH31=$B107,AH30,IF(AH35=$B107,AH34,IF(AH29=$B107,AH28,IF(AH27=$B107,AH26,IF(AH25=$B107,AH24,IF(AH47=$B107,AH46,IF(AH45=$B107,AH44,IF(AH43=$B107,AH42,IF(AH41=$B107,AH40,IF(AH39=$B107,AH38,IF(AH6=$B107,AH5,IF(AH18=$B107,AH17,IF(AH16=$B107,AH15,IF(AH14=$B107,AH13,IF(AH12=$B107,AH11,IF(AH10=$B107,AH9,IF(AH8=$B107,AH7,IF(AH4=$B107,AH3,""))))))))))))))))))))</f>
        <v/>
      </c>
      <c r="AI107" s="9"/>
      <c r="AJ107" s="9" t="str">
        <f t="shared" ref="AJ107:AR107" si="122">IF(AJ$47=$B107,AJ$46,IF(AJ$45=$B107,AJ$44,IF(AJ$43=$B107,AJ$42,IF(AJ$41=$B107,AJ$40,IF(AJ$39=$B107,AJ$38,IF(AJ$37=$B107,AJ$36,IF(AJ$35=$B107,AJ$34,IF(AJ$33=$B107,AJ$32,IF(AJ$31=$B107,AJ$30,IF(AJ$29=$B107,AJ$28,IF(AJ$27=$B107,AJ$26,IF(AJ$25=$B107,AJ$24, IF(AJ$18=$B107,AJ$17,IF(AJ$16=$B107,AJ$15,IF(AJ$14=$B107,AJ$13,IF(AJ$12=$B107,AJ$11,IF(AJ$10=$B107,AJ$9,IF(AJ$8=$B107,AJ$7,IF(AJ$6=$B107,AJ$5,IF(AJ$4=$B107,AJ$3,""))))))))))))))))))))</f>
        <v>Kan</v>
      </c>
      <c r="AK107" s="9" t="str">
        <f t="shared" si="122"/>
        <v>Kan</v>
      </c>
      <c r="AL107" s="9" t="str">
        <f t="shared" si="122"/>
        <v/>
      </c>
      <c r="AM107" s="9" t="str">
        <f t="shared" si="122"/>
        <v>Kan</v>
      </c>
      <c r="AN107" s="9" t="str">
        <f t="shared" si="122"/>
        <v>Kan</v>
      </c>
      <c r="AO107" s="9" t="str">
        <f t="shared" si="122"/>
        <v>Kan</v>
      </c>
      <c r="AP107" s="9" t="str">
        <f t="shared" si="122"/>
        <v/>
      </c>
      <c r="AQ107" s="9" t="str">
        <f t="shared" si="122"/>
        <v>Kan</v>
      </c>
      <c r="AR107" s="9" t="str">
        <f t="shared" si="122"/>
        <v/>
      </c>
      <c r="AS107" s="9" t="str">
        <f>IF(AS37=$B107,AS36,IF(AS33=$B107,AS32,IF(AS31=$B107,AS30,IF(AS35=$B107,AS34,IF(AS29=$B107,AS28,IF(AS27=$B107,AS26,IF(AS25=$B107,AS24,IF(AS47=$B107,AS46,IF(AS45=$B107,AS44,IF(AS43=$B107,AS42,IF(AS41=$B107,AS40,IF(AS39=$B107,AS38,IF(AS6=$B107,AS5,IF(AS18=$B107,AS17,IF(AS16=$B107,AS15,IF(AS14=$B107,AS13,IF(AS12=$B107,AS11,IF(AS10=$B107,AS9,IF(AS8=$B107,AS7,IF(AS4=$B107,AS3,""))))))))))))))))))))</f>
        <v/>
      </c>
      <c r="AT107" s="9" t="str">
        <f t="shared" ref="AT107:BN107" si="123">IF(AT$47=$B107,AT$46,IF(AT$45=$B107,AT$44,IF(AT$43=$B107,AT$42,IF(AT$41=$B107,AT$40,IF(AT$39=$B107,AT$38,IF(AT$37=$B107,AT$36,IF(AT$35=$B107,AT$34,IF(AT$33=$B107,AT$32,IF(AT$31=$B107,AT$30,IF(AT$29=$B107,AT$28,IF(AT$27=$B107,AT$26,IF(AT$25=$B107,AT$24, IF(AT$18=$B107,AT$17,IF(AT$16=$B107,AT$15,IF(AT$14=$B107,AT$13,IF(AT$12=$B107,AT$11,IF(AT$10=$B107,AT$9,IF(AT$8=$B107,AT$7,IF(AT$6=$B107,AT$5,IF(AT$4=$B107,AT$3,""))))))))))))))))))))</f>
        <v/>
      </c>
      <c r="AU107" s="9" t="str">
        <f t="shared" si="123"/>
        <v>Kan</v>
      </c>
      <c r="AV107" s="9" t="str">
        <f t="shared" si="123"/>
        <v>Kan</v>
      </c>
      <c r="AW107" s="9" t="str">
        <f t="shared" si="123"/>
        <v/>
      </c>
      <c r="AX107" s="9" t="str">
        <f t="shared" si="123"/>
        <v>Kan</v>
      </c>
      <c r="AY107" s="9" t="str">
        <f t="shared" si="123"/>
        <v>Kan</v>
      </c>
      <c r="AZ107" s="9" t="str">
        <f t="shared" si="123"/>
        <v>Kan</v>
      </c>
      <c r="BA107" s="9" t="str">
        <f t="shared" si="123"/>
        <v/>
      </c>
      <c r="BB107" s="9" t="str">
        <f t="shared" si="123"/>
        <v/>
      </c>
      <c r="BC107" s="9" t="str">
        <f t="shared" si="123"/>
        <v/>
      </c>
      <c r="BD107" s="9" t="str">
        <f t="shared" si="123"/>
        <v>Kan</v>
      </c>
      <c r="BE107" s="9" t="str">
        <f t="shared" si="123"/>
        <v/>
      </c>
      <c r="BF107" s="9" t="str">
        <f t="shared" si="123"/>
        <v/>
      </c>
      <c r="BG107" s="9" t="str">
        <f t="shared" si="123"/>
        <v/>
      </c>
      <c r="BH107" s="9" t="str">
        <f t="shared" si="123"/>
        <v/>
      </c>
      <c r="BI107" s="9" t="str">
        <f t="shared" si="123"/>
        <v/>
      </c>
      <c r="BJ107" s="9" t="str">
        <f t="shared" si="123"/>
        <v/>
      </c>
      <c r="BK107" s="9" t="str">
        <f t="shared" si="123"/>
        <v/>
      </c>
      <c r="BL107" s="9" t="str">
        <f t="shared" si="123"/>
        <v/>
      </c>
      <c r="BM107" s="9" t="str">
        <f t="shared" si="123"/>
        <v/>
      </c>
      <c r="BN107" s="9" t="str">
        <f t="shared" si="123"/>
        <v/>
      </c>
      <c r="BO107" s="9" t="str">
        <f>IF(BO47=$B107,BO46,IF(BO45=$B107,BO44,IF(BO43=$B107,BO42,IF(BO41=$B107,BO40,IF(BO39=$B107,BO38,IF(BO37=$B107,BO36,IF(BO35=$B107,BO34,IF(BO33=$B107,BO32,IF(BO31=$B107,BO30,IF(BO29=$B107,BO28,IF(BO27=$B107,BO26,IF(BO25=$B107,BO24,IF(BQ18=$B107,BQ17,IF(BQ16=$B107,BQ15,IF(BQ14=$B107,BQ13,IF(BQ12=$B107,BQ11,IF(BQ10=$B107,BQ9,IF(BQ8=$B107,BQ7,IF(BQ6=$B107,BQ5,IF(BQ4=$B107,BQ3,""))))))))))))))))))))</f>
        <v/>
      </c>
      <c r="BP107" s="93">
        <f t="shared" si="108"/>
        <v>24</v>
      </c>
    </row>
    <row r="108" spans="1:68" x14ac:dyDescent="0.3">
      <c r="A108" s="54" t="s">
        <v>16</v>
      </c>
      <c r="B108" s="123" t="s">
        <v>97</v>
      </c>
      <c r="C108" s="9" t="str">
        <f>IF(C$47=$B108,$B$46,IF(C$45=$B108,$B$44,IF(C$43=$B108,$B$42,IF(C$41=$B108,$B$40,IF(C$39=$B108,$B$38,IF(C$37=$B108,$B$36,IF(C$35=$B108,$B$34,IF(C$33=$B108,$B$32,IF(C$31=$B108,$B$30,IF(C$29=$B108,$B$28,IF(C$27=$B108,$B$26,IF(C$25=$B108,$B$24,IF(C$18=$B108,$B$17,IF(C$16=$B108,$B$15,IF(C$14=$B108,$B$13,IF(C$12=$B108,$B$11,IF(C$10=$B108,$B$9,IF(C$8=$B108,$B$7,IF(C$6=$B108,$B$5,IF(C$4=$B108,$B$3,""))))))))))))))))))))</f>
        <v/>
      </c>
      <c r="D108" s="9" t="str">
        <f t="shared" ref="D108:AG108" si="124">IF(D$47=$B108,$B$46,IF(D$45=$B108,$B$44,IF(D$43=$B108,$B$42,IF(D$41=$B108,$B$40,IF(D$39=$B108,$B$38,IF(D$37=$B108,$B$36,IF(D$35=$B108,$B$34,IF(D$33=$B108,$B$32,IF(D$31=$B108,$B$30,IF(D$29=$B108,$B$28,IF(D$27=$B108,$B$26,IF(D$25=$B108,$B$24,IF(D$18=$B108,$B$17,IF(D$16=$B108,$B$15,IF(D$14=$B108,$B$13,IF(D$12=$B108,$B$11,IF(D$10=$B108,$B$9,IF(D$8=$B108,$B$7,IF(D$6=$B108,$B$5,IF(D$4=$B108,$B$3,""))))))))))))))))))))</f>
        <v>8D</v>
      </c>
      <c r="E108" s="9" t="str">
        <f t="shared" si="124"/>
        <v/>
      </c>
      <c r="F108" s="9" t="str">
        <f t="shared" si="124"/>
        <v/>
      </c>
      <c r="G108" s="9" t="str">
        <f t="shared" si="124"/>
        <v>6D</v>
      </c>
      <c r="H108" s="9" t="str">
        <f t="shared" si="124"/>
        <v>6T</v>
      </c>
      <c r="I108" s="9" t="str">
        <f t="shared" si="124"/>
        <v/>
      </c>
      <c r="J108" s="9" t="str">
        <f t="shared" si="124"/>
        <v/>
      </c>
      <c r="K108" s="9" t="str">
        <f t="shared" si="124"/>
        <v>8T</v>
      </c>
      <c r="L108" s="9" t="str">
        <f t="shared" si="124"/>
        <v/>
      </c>
      <c r="M108" s="92" t="str">
        <f t="shared" si="124"/>
        <v/>
      </c>
      <c r="N108" s="9" t="str">
        <f t="shared" si="124"/>
        <v/>
      </c>
      <c r="O108" s="9" t="str">
        <f t="shared" si="124"/>
        <v/>
      </c>
      <c r="P108" s="9" t="str">
        <f t="shared" si="124"/>
        <v/>
      </c>
      <c r="Q108" s="9" t="str">
        <f t="shared" si="124"/>
        <v>7D</v>
      </c>
      <c r="R108" s="9" t="str">
        <f t="shared" si="124"/>
        <v>7D</v>
      </c>
      <c r="S108" s="9" t="str">
        <f t="shared" si="124"/>
        <v>7T</v>
      </c>
      <c r="T108" s="9" t="str">
        <f t="shared" si="124"/>
        <v/>
      </c>
      <c r="U108" s="9" t="str">
        <f t="shared" si="124"/>
        <v/>
      </c>
      <c r="V108" s="9" t="str">
        <f t="shared" si="124"/>
        <v>7T</v>
      </c>
      <c r="W108" s="9" t="str">
        <f t="shared" si="124"/>
        <v/>
      </c>
      <c r="Y108" s="9" t="str">
        <f t="shared" si="124"/>
        <v>6D</v>
      </c>
      <c r="Z108" s="9" t="str">
        <f t="shared" si="124"/>
        <v>6T</v>
      </c>
      <c r="AA108" s="9" t="str">
        <f t="shared" si="124"/>
        <v/>
      </c>
      <c r="AB108" s="9" t="str">
        <f t="shared" si="124"/>
        <v/>
      </c>
      <c r="AC108" s="9" t="str">
        <f t="shared" si="124"/>
        <v>7T</v>
      </c>
      <c r="AD108" s="9" t="str">
        <f t="shared" si="124"/>
        <v>7D</v>
      </c>
      <c r="AE108" s="9" t="str">
        <f t="shared" si="124"/>
        <v/>
      </c>
      <c r="AF108" s="9" t="str">
        <f t="shared" si="124"/>
        <v>6D</v>
      </c>
      <c r="AG108" s="9" t="str">
        <f t="shared" si="124"/>
        <v>6T</v>
      </c>
      <c r="AH108" s="9" t="str">
        <f t="shared" ref="AH108:BO108" si="125">IF(AH$47=$B108,$B$46,IF(AH$45=$B108,$B$44,IF(AH$43=$B108,$B$42,IF(AH$41=$B108,$B$40,IF(AH$39=$B108,$B$38,IF(AH$37=$B108,$B$36,IF(AH$35=$B108,$B$34,IF(AH$33=$B108,$B$32,IF(AH$31=$B108,$B$30,IF(AH$29=$B108,$B$28,IF(AH$27=$B108,$B$26,IF(AH$25=$B108,$B$24,IF(AJ$18=$B108,$B$17,IF(AJ$16=$B108,$B$15,IF(AJ$14=$B108,$B$13,IF(AJ$12=$B108,$B$11,IF(AJ$10=$B108,$B$9,IF(AJ$8=$B108,$B$7,IF(AJ$6=$B108,$B$5,IF(AJ$4=$B108,$B$3,""))))))))))))))))))))</f>
        <v/>
      </c>
      <c r="AI108" s="9"/>
      <c r="AJ108" s="9" t="str">
        <f t="shared" ref="AJ108:AR108" si="126">IF(AJ$47=$B108,$B$46,IF(AJ$45=$B108,$B$44,IF(AJ$43=$B108,$B$42,IF(AJ$41=$B108,$B$40,IF(AJ$39=$B108,$B$38,IF(AJ$37=$B108,$B$36,IF(AJ$35=$B108,$B$34,IF(AJ$33=$B108,$B$32,IF(AJ$31=$B108,$B$30,IF(AJ$29=$B108,$B$28,IF(AJ$27=$B108,$B$26,IF(AJ$25=$B108,$B$24,IF(AJ$18=$B108,$B$17,IF(AJ$16=$B108,$B$15,IF(AJ$14=$B108,$B$13,IF(AJ$12=$B108,$B$11,IF(AJ$10=$B108,$B$9,IF(AJ$8=$B108,$B$7,IF(AJ$6=$B108,$B$5,IF(AJ$4=$B108,$B$3,""))))))))))))))))))))</f>
        <v>8T</v>
      </c>
      <c r="AK108" s="9" t="str">
        <f t="shared" si="126"/>
        <v>6D</v>
      </c>
      <c r="AL108" s="9" t="str">
        <f t="shared" si="126"/>
        <v/>
      </c>
      <c r="AM108" s="9" t="str">
        <f t="shared" si="126"/>
        <v>7T</v>
      </c>
      <c r="AN108" s="9" t="str">
        <f t="shared" si="126"/>
        <v>7D</v>
      </c>
      <c r="AO108" s="9" t="str">
        <f t="shared" si="126"/>
        <v>8D</v>
      </c>
      <c r="AP108" s="9" t="str">
        <f t="shared" si="126"/>
        <v/>
      </c>
      <c r="AQ108" s="9" t="str">
        <f t="shared" si="126"/>
        <v>6T</v>
      </c>
      <c r="AR108" s="9" t="str">
        <f t="shared" si="126"/>
        <v/>
      </c>
      <c r="AS108" s="9" t="str">
        <f t="shared" si="125"/>
        <v/>
      </c>
      <c r="AT108" s="9" t="str">
        <f t="shared" ref="AT108:BN108" si="127">IF(AT$47=$B108,$B$46,IF(AT$45=$B108,$B$44,IF(AT$43=$B108,$B$42,IF(AT$41=$B108,$B$40,IF(AT$39=$B108,$B$38,IF(AT$37=$B108,$B$36,IF(AT$35=$B108,$B$34,IF(AT$33=$B108,$B$32,IF(AT$31=$B108,$B$30,IF(AT$29=$B108,$B$28,IF(AT$27=$B108,$B$26,IF(AT$25=$B108,$B$24,IF(AT$18=$B108,$B$17,IF(AT$16=$B108,$B$15,IF(AT$14=$B108,$B$13,IF(AT$12=$B108,$B$11,IF(AT$10=$B108,$B$9,IF(AT$8=$B108,$B$7,IF(AT$6=$B108,$B$5,IF(AT$4=$B108,$B$3,""))))))))))))))))))))</f>
        <v/>
      </c>
      <c r="AU108" s="9" t="str">
        <f t="shared" si="127"/>
        <v>6T</v>
      </c>
      <c r="AV108" s="9" t="str">
        <f t="shared" si="127"/>
        <v>7T</v>
      </c>
      <c r="AW108" s="9" t="str">
        <f t="shared" si="127"/>
        <v/>
      </c>
      <c r="AX108" s="9" t="str">
        <f t="shared" si="127"/>
        <v>7D</v>
      </c>
      <c r="AY108" s="9" t="str">
        <f t="shared" si="127"/>
        <v>6D</v>
      </c>
      <c r="AZ108" s="9" t="str">
        <f t="shared" si="127"/>
        <v>8D</v>
      </c>
      <c r="BA108" s="9" t="str">
        <f t="shared" si="127"/>
        <v/>
      </c>
      <c r="BB108" s="9" t="str">
        <f t="shared" si="127"/>
        <v/>
      </c>
      <c r="BC108" s="9" t="str">
        <f t="shared" si="127"/>
        <v/>
      </c>
      <c r="BD108" s="9" t="str">
        <f t="shared" si="127"/>
        <v>8T</v>
      </c>
      <c r="BE108" s="9" t="str">
        <f t="shared" si="127"/>
        <v/>
      </c>
      <c r="BF108" s="9" t="str">
        <f t="shared" si="127"/>
        <v/>
      </c>
      <c r="BG108" s="9" t="str">
        <f t="shared" si="127"/>
        <v/>
      </c>
      <c r="BH108" s="9" t="str">
        <f t="shared" si="127"/>
        <v/>
      </c>
      <c r="BI108" s="9" t="str">
        <f t="shared" si="127"/>
        <v/>
      </c>
      <c r="BJ108" s="9" t="str">
        <f t="shared" si="127"/>
        <v/>
      </c>
      <c r="BK108" s="9" t="str">
        <f t="shared" si="127"/>
        <v/>
      </c>
      <c r="BL108" s="9" t="str">
        <f t="shared" si="127"/>
        <v/>
      </c>
      <c r="BM108" s="9" t="str">
        <f t="shared" si="127"/>
        <v/>
      </c>
      <c r="BN108" s="9" t="str">
        <f t="shared" si="127"/>
        <v/>
      </c>
      <c r="BO108" s="9" t="str">
        <f t="shared" si="125"/>
        <v/>
      </c>
      <c r="BP108" s="93">
        <f t="shared" si="108"/>
        <v>24</v>
      </c>
    </row>
    <row r="109" spans="1:68" x14ac:dyDescent="0.3">
      <c r="A109" s="54" t="s">
        <v>17</v>
      </c>
      <c r="B109" s="123" t="s">
        <v>90</v>
      </c>
      <c r="C109" s="9" t="str">
        <f>IF(C$47=$B109,C$46,IF(C$45=$B109,C$44,IF(C$43=$B109,C$42,IF(C$41=$B109,C$40,IF(C$39=$B109,C$38,IF(C$37=$B109,C$36,IF(C$35=$B109,C$34,IF(C$33=$B109,C$32,IF(C$31=$B109,C$30,IF(C$29=$B109,C$28,IF(C$27=$B109,C$26,IF(C$25=$B109,C$24, IF(C$18=$B109,C$17,IF(C$16=$B109,C$15,IF(C$14=$B109,C$13,IF(C$12=$B109,C$11,IF(C$10=$B109,C$9,IF(C$8=$B109,C$7,IF(C$6=$B109,C$5,IF(C$4=$B109,C$3,""))))))))))))))))))))</f>
        <v>Kan</v>
      </c>
      <c r="D109" s="9" t="str">
        <f t="shared" ref="D109:AG109" si="128">IF(D$47=$B109,D$46,IF(D$45=$B109,D$44,IF(D$43=$B109,D$42,IF(D$41=$B109,D$40,IF(D$39=$B109,D$38,IF(D$37=$B109,D$36,IF(D$35=$B109,D$34,IF(D$33=$B109,D$32,IF(D$31=$B109,D$30,IF(D$29=$B109,D$28,IF(D$27=$B109,D$26,IF(D$25=$B109,D$24, IF(D$18=$B109,D$17,IF(D$16=$B109,D$15,IF(D$14=$B109,D$13,IF(D$12=$B109,D$11,IF(D$10=$B109,D$9,IF(D$8=$B109,D$7,IF(D$6=$B109,D$5,IF(D$4=$B109,D$3,""))))))))))))))))))))</f>
        <v>Kan</v>
      </c>
      <c r="E109" s="9" t="str">
        <f t="shared" si="128"/>
        <v/>
      </c>
      <c r="F109" s="9" t="str">
        <f t="shared" si="128"/>
        <v/>
      </c>
      <c r="G109" s="9" t="str">
        <f t="shared" si="128"/>
        <v>Kan</v>
      </c>
      <c r="H109" s="9" t="str">
        <f t="shared" si="128"/>
        <v>Kan</v>
      </c>
      <c r="I109" s="9" t="str">
        <f t="shared" si="128"/>
        <v/>
      </c>
      <c r="J109" s="9" t="str">
        <f t="shared" si="128"/>
        <v/>
      </c>
      <c r="K109" s="9" t="str">
        <f t="shared" si="128"/>
        <v>Kan</v>
      </c>
      <c r="L109" s="9" t="str">
        <f t="shared" si="128"/>
        <v>Kan</v>
      </c>
      <c r="M109" s="92" t="str">
        <f t="shared" si="128"/>
        <v/>
      </c>
      <c r="N109" s="9" t="str">
        <f t="shared" si="128"/>
        <v>Kan</v>
      </c>
      <c r="O109" s="9" t="str">
        <f t="shared" si="128"/>
        <v/>
      </c>
      <c r="P109" s="9" t="str">
        <f t="shared" si="128"/>
        <v/>
      </c>
      <c r="Q109" s="9" t="str">
        <f t="shared" si="128"/>
        <v>Kan</v>
      </c>
      <c r="R109" s="9" t="str">
        <f t="shared" si="128"/>
        <v>Kan</v>
      </c>
      <c r="S109" s="9" t="str">
        <f t="shared" si="128"/>
        <v>Kan</v>
      </c>
      <c r="T109" s="9" t="str">
        <f t="shared" si="128"/>
        <v/>
      </c>
      <c r="U109" s="9" t="str">
        <f t="shared" si="128"/>
        <v/>
      </c>
      <c r="V109" s="9" t="str">
        <f t="shared" si="128"/>
        <v>Kan</v>
      </c>
      <c r="W109" s="9" t="str">
        <f t="shared" si="128"/>
        <v>Kan</v>
      </c>
      <c r="Y109" s="9" t="str">
        <f t="shared" si="128"/>
        <v>Kan</v>
      </c>
      <c r="Z109" s="9" t="str">
        <f t="shared" si="128"/>
        <v>Kan</v>
      </c>
      <c r="AA109" s="9" t="str">
        <f t="shared" si="128"/>
        <v/>
      </c>
      <c r="AB109" s="9" t="str">
        <f t="shared" si="128"/>
        <v>Kan</v>
      </c>
      <c r="AC109" s="9" t="str">
        <f t="shared" si="128"/>
        <v>Kan</v>
      </c>
      <c r="AD109" s="9" t="str">
        <f t="shared" si="128"/>
        <v>Kan</v>
      </c>
      <c r="AE109" s="9" t="str">
        <f t="shared" si="128"/>
        <v/>
      </c>
      <c r="AF109" s="9" t="str">
        <f t="shared" si="128"/>
        <v>Kan</v>
      </c>
      <c r="AG109" s="9" t="str">
        <f t="shared" si="128"/>
        <v/>
      </c>
      <c r="AH109" s="9" t="str">
        <f>IF(AH39=$B109,AH38,IF(AH35=$B109,AH34,IF(AH33=$B109,AH32,IF(AH37=$B109,AH36,IF(AH31=$B109,AH30,IF(AH29=$B109,AH28,IF(AH27=$B109,AH26,IF(AH27=$B109,AH24,IF(AH47=$B109,AH46,IF(AH45=$B109,AH44,IF(AH43=$B109,AH42,IF(AH41=$B109,AH40,IF(AH8=$B109,AH7,IF(AH4=$B109,AH3,IF(AH18=$B109,AH17,IF(AH16=$B109,AH15,IF(AH14=$B109,AH13,IF(AH12=$B109,AH11,IF(AH10=$B109,AH9,IF(AH6=$B109,AH5,""))))))))))))))))))))</f>
        <v/>
      </c>
      <c r="AI109" s="9"/>
      <c r="AJ109" s="9" t="str">
        <f t="shared" ref="AJ109:AR109" si="129">IF(AJ$47=$B109,AJ$46,IF(AJ$45=$B109,AJ$44,IF(AJ$43=$B109,AJ$42,IF(AJ$41=$B109,AJ$40,IF(AJ$39=$B109,AJ$38,IF(AJ$37=$B109,AJ$36,IF(AJ$35=$B109,AJ$34,IF(AJ$33=$B109,AJ$32,IF(AJ$31=$B109,AJ$30,IF(AJ$29=$B109,AJ$28,IF(AJ$27=$B109,AJ$26,IF(AJ$25=$B109,AJ$24, IF(AJ$18=$B109,AJ$17,IF(AJ$16=$B109,AJ$15,IF(AJ$14=$B109,AJ$13,IF(AJ$12=$B109,AJ$11,IF(AJ$10=$B109,AJ$9,IF(AJ$8=$B109,AJ$7,IF(AJ$6=$B109,AJ$5,IF(AJ$4=$B109,AJ$3,""))))))))))))))))))))</f>
        <v>Kan</v>
      </c>
      <c r="AK109" s="9" t="str">
        <f t="shared" si="129"/>
        <v>Kan</v>
      </c>
      <c r="AL109" s="9" t="str">
        <f t="shared" si="129"/>
        <v/>
      </c>
      <c r="AM109" s="9" t="str">
        <f t="shared" si="129"/>
        <v>Kan</v>
      </c>
      <c r="AN109" s="9" t="str">
        <f t="shared" si="129"/>
        <v/>
      </c>
      <c r="AO109" s="9" t="str">
        <f t="shared" si="129"/>
        <v>Kan</v>
      </c>
      <c r="AP109" s="9" t="str">
        <f t="shared" si="129"/>
        <v/>
      </c>
      <c r="AQ109" s="9" t="str">
        <f t="shared" si="129"/>
        <v/>
      </c>
      <c r="AR109" s="9" t="str">
        <f t="shared" si="129"/>
        <v/>
      </c>
      <c r="AS109" s="9" t="str">
        <f>IF(AS39=$B109,AS38,IF(AS35=$B109,AS34,IF(AS33=$B109,AS32,IF(AS37=$B109,AS36,IF(AS31=$B109,AS30,IF(AS29=$B109,AS28,IF(AS27=$B109,AS26,IF(AS27=$B109,AS24,IF(AS47=$B109,AS46,IF(AS45=$B109,AS44,IF(AS43=$B109,AS42,IF(AS41=$B109,AS40,IF(AS8=$B109,AS7,IF(AS4=$B109,AS3,IF(AS18=$B109,AS17,IF(AS16=$B109,AS15,IF(AS14=$B109,AS13,IF(AS12=$B109,AS11,IF(AS10=$B109,AS9,IF(AS6=$B109,AS5,""))))))))))))))))))))</f>
        <v>Kan</v>
      </c>
      <c r="AT109" s="9" t="str">
        <f t="shared" ref="AT109:BN109" si="130">IF(AT$47=$B109,AT$46,IF(AT$45=$B109,AT$44,IF(AT$43=$B109,AT$42,IF(AT$41=$B109,AT$40,IF(AT$39=$B109,AT$38,IF(AT$37=$B109,AT$36,IF(AT$35=$B109,AT$34,IF(AT$33=$B109,AT$32,IF(AT$31=$B109,AT$30,IF(AT$29=$B109,AT$28,IF(AT$27=$B109,AT$26,IF(AT$25=$B109,AT$24, IF(AT$18=$B109,AT$17,IF(AT$16=$B109,AT$15,IF(AT$14=$B109,AT$13,IF(AT$12=$B109,AT$11,IF(AT$10=$B109,AT$9,IF(AT$8=$B109,AT$7,IF(AT$6=$B109,AT$5,IF(AT$4=$B109,AT$3,""))))))))))))))))))))</f>
        <v/>
      </c>
      <c r="AU109" s="9" t="str">
        <f t="shared" si="130"/>
        <v>Kan</v>
      </c>
      <c r="AV109" s="9" t="str">
        <f t="shared" si="130"/>
        <v>Kan</v>
      </c>
      <c r="AW109" s="9" t="str">
        <f t="shared" si="130"/>
        <v/>
      </c>
      <c r="AX109" s="9" t="str">
        <f t="shared" si="130"/>
        <v/>
      </c>
      <c r="AY109" s="9" t="str">
        <f t="shared" si="130"/>
        <v/>
      </c>
      <c r="AZ109" s="9" t="str">
        <f t="shared" si="130"/>
        <v/>
      </c>
      <c r="BA109" s="9" t="str">
        <f t="shared" si="130"/>
        <v/>
      </c>
      <c r="BB109" s="9" t="str">
        <f t="shared" si="130"/>
        <v>Kan</v>
      </c>
      <c r="BC109" s="9" t="str">
        <f t="shared" si="130"/>
        <v>Kan</v>
      </c>
      <c r="BD109" s="9" t="str">
        <f t="shared" si="130"/>
        <v>Kan</v>
      </c>
      <c r="BE109" s="9" t="str">
        <f t="shared" si="130"/>
        <v/>
      </c>
      <c r="BF109" s="9" t="str">
        <f t="shared" si="130"/>
        <v/>
      </c>
      <c r="BG109" s="9" t="str">
        <f t="shared" si="130"/>
        <v/>
      </c>
      <c r="BH109" s="9" t="str">
        <f t="shared" si="130"/>
        <v/>
      </c>
      <c r="BI109" s="9" t="str">
        <f t="shared" si="130"/>
        <v/>
      </c>
      <c r="BJ109" s="9" t="str">
        <f t="shared" si="130"/>
        <v/>
      </c>
      <c r="BK109" s="9" t="str">
        <f t="shared" si="130"/>
        <v/>
      </c>
      <c r="BL109" s="9" t="str">
        <f t="shared" si="130"/>
        <v/>
      </c>
      <c r="BM109" s="9" t="str">
        <f t="shared" si="130"/>
        <v/>
      </c>
      <c r="BN109" s="9" t="str">
        <f t="shared" si="130"/>
        <v/>
      </c>
      <c r="BO109" s="9" t="str">
        <f>IF(BO47=$B109,BO46,IF(BO45=$B109,BO44,IF(BO43=$B109,BO42,IF(BO41=$B109,BO40,IF(BO39=$B109,BO38,IF(BO37=$B109,BO36,IF(BO35=$B109,BO34,IF(BO33=$B109,BO32,IF(BO31=$B109,BO30,IF(BO29=$B109,BO28,IF(BO27=$B109,BO26,IF(BO25=$B109,BO24,IF(BQ18=$B109,BQ17,IF(BQ16=$B109,BQ15,IF(BQ14=$B109,BQ13,IF(BQ12=$B109,BQ11,IF(BQ10=$B109,BQ9,IF(BQ8=$B109,BQ7,IF(BQ6=$B109,BQ5,IF(BQ4=$B109,BQ3,""))))))))))))))))))))</f>
        <v/>
      </c>
      <c r="BP109" s="93">
        <f t="shared" si="108"/>
        <v>26</v>
      </c>
    </row>
    <row r="110" spans="1:68" x14ac:dyDescent="0.3">
      <c r="A110" s="54" t="s">
        <v>17</v>
      </c>
      <c r="B110" s="123" t="s">
        <v>90</v>
      </c>
      <c r="C110" s="9" t="str">
        <f t="shared" ref="C110:BN110" si="131">IF(C$47=$B110,$B$46,IF(C$45=$B110,$B$44,IF(C$43=$B110,$B$42,IF(C$41=$B110,$B$40,IF(C$39=$B110,$B$38,IF(C$37=$B110,$B$36,IF(C$35=$B110,$B$34,IF(C$33=$B110,$B$32,IF(C$31=$B110,$B$30,IF(C$29=$B110,$B$28,IF(C$27=$B110,$B$26,IF(C$25=$B110,$B$24,IF(C$18=$B110,$B$17,IF(C$16=$B110,$B$15,IF(C$14=$B110,$B$13,IF(C$12=$B110,$B$11,IF(C$10=$B110,$B$9,IF(C$8=$B110,$B$7,IF(C$6=$B110,$B$5,IF(C$4=$B110,$B$3,""))))))))))))))))))))</f>
        <v>9D</v>
      </c>
      <c r="D110" s="9" t="str">
        <f t="shared" si="131"/>
        <v>10D</v>
      </c>
      <c r="E110" s="9" t="str">
        <f t="shared" si="131"/>
        <v/>
      </c>
      <c r="F110" s="9" t="str">
        <f t="shared" si="131"/>
        <v/>
      </c>
      <c r="G110" s="9" t="str">
        <f t="shared" si="131"/>
        <v>9T</v>
      </c>
      <c r="H110" s="9" t="str">
        <f t="shared" si="131"/>
        <v>9D</v>
      </c>
      <c r="I110" s="9" t="str">
        <f t="shared" si="131"/>
        <v/>
      </c>
      <c r="J110" s="9" t="str">
        <f t="shared" si="131"/>
        <v/>
      </c>
      <c r="K110" s="9" t="str">
        <f t="shared" si="131"/>
        <v>9T</v>
      </c>
      <c r="L110" s="9" t="str">
        <f t="shared" si="131"/>
        <v>10T</v>
      </c>
      <c r="M110" s="92" t="str">
        <f t="shared" si="131"/>
        <v/>
      </c>
      <c r="N110" s="9" t="str">
        <f t="shared" si="131"/>
        <v>10T</v>
      </c>
      <c r="O110" s="9" t="str">
        <f t="shared" si="131"/>
        <v/>
      </c>
      <c r="P110" s="9" t="str">
        <f t="shared" si="131"/>
        <v/>
      </c>
      <c r="Q110" s="9" t="str">
        <f t="shared" si="131"/>
        <v>9T</v>
      </c>
      <c r="R110" s="9" t="str">
        <f t="shared" si="131"/>
        <v>9D</v>
      </c>
      <c r="S110" s="9" t="str">
        <f t="shared" si="131"/>
        <v>10D</v>
      </c>
      <c r="T110" s="9" t="str">
        <f t="shared" si="131"/>
        <v/>
      </c>
      <c r="U110" s="9" t="str">
        <f t="shared" si="131"/>
        <v/>
      </c>
      <c r="V110" s="9" t="str">
        <f t="shared" si="131"/>
        <v>8T</v>
      </c>
      <c r="W110" s="9" t="str">
        <f t="shared" si="131"/>
        <v>8D</v>
      </c>
      <c r="Y110" s="9" t="str">
        <f t="shared" si="131"/>
        <v>8D</v>
      </c>
      <c r="Z110" s="9" t="str">
        <f t="shared" si="131"/>
        <v>9D</v>
      </c>
      <c r="AA110" s="9" t="str">
        <f t="shared" si="131"/>
        <v/>
      </c>
      <c r="AB110" s="9" t="str">
        <f t="shared" si="131"/>
        <v>10T</v>
      </c>
      <c r="AC110" s="9" t="str">
        <f t="shared" si="131"/>
        <v>8T</v>
      </c>
      <c r="AD110" s="9" t="str">
        <f t="shared" si="131"/>
        <v>10D</v>
      </c>
      <c r="AE110" s="9" t="str">
        <f t="shared" si="131"/>
        <v/>
      </c>
      <c r="AF110" s="9" t="str">
        <f t="shared" si="131"/>
        <v>9T</v>
      </c>
      <c r="AG110" s="9" t="str">
        <f t="shared" si="131"/>
        <v/>
      </c>
      <c r="AH110" s="9" t="str">
        <f t="shared" ref="AH110:BO110" si="132">IF(AH$47=$B110,$B$46,IF(AH$45=$B110,$B$44,IF(AH$43=$B110,$B$42,IF(AH$41=$B110,$B$40,IF(AH$39=$B110,$B$38,IF(AH$37=$B110,$B$36,IF(AH$35=$B110,$B$34,IF(AH$33=$B110,$B$32,IF(AH$31=$B110,$B$30,IF(AH$29=$B110,$B$28,IF(AH$27=$B110,$B$26,IF(AH$25=$B110,$B$24,IF(AJ$18=$B110,$B$17,IF(AJ$16=$B110,$B$15,IF(AJ$14=$B110,$B$13,IF(AJ$12=$B110,$B$11,IF(AJ$10=$B110,$B$9,IF(AJ$8=$B110,$B$7,IF(AJ$6=$B110,$B$5,IF(AJ$4=$B110,$B$3,""))))))))))))))))))))</f>
        <v/>
      </c>
      <c r="AI110" s="9"/>
      <c r="AJ110" s="9" t="str">
        <f t="shared" si="131"/>
        <v>10D</v>
      </c>
      <c r="AK110" s="9" t="str">
        <f t="shared" si="131"/>
        <v>9T</v>
      </c>
      <c r="AL110" s="9" t="str">
        <f t="shared" si="131"/>
        <v/>
      </c>
      <c r="AM110" s="9" t="str">
        <f t="shared" si="131"/>
        <v>10T</v>
      </c>
      <c r="AN110" s="9" t="str">
        <f t="shared" si="131"/>
        <v/>
      </c>
      <c r="AO110" s="9" t="str">
        <f t="shared" si="131"/>
        <v>9D</v>
      </c>
      <c r="AP110" s="9" t="str">
        <f t="shared" si="131"/>
        <v/>
      </c>
      <c r="AQ110" s="9" t="str">
        <f t="shared" si="131"/>
        <v/>
      </c>
      <c r="AR110" s="9" t="str">
        <f t="shared" si="131"/>
        <v/>
      </c>
      <c r="AS110" s="9" t="str">
        <f t="shared" si="132"/>
        <v>10T</v>
      </c>
      <c r="AT110" s="9" t="str">
        <f t="shared" si="131"/>
        <v/>
      </c>
      <c r="AU110" s="9" t="str">
        <f t="shared" si="131"/>
        <v>10D</v>
      </c>
      <c r="AV110" s="9" t="str">
        <f t="shared" si="131"/>
        <v>10T</v>
      </c>
      <c r="AW110" s="9" t="str">
        <f t="shared" si="131"/>
        <v/>
      </c>
      <c r="AX110" s="9" t="str">
        <f t="shared" si="131"/>
        <v/>
      </c>
      <c r="AY110" s="9" t="str">
        <f t="shared" si="131"/>
        <v/>
      </c>
      <c r="AZ110" s="9" t="str">
        <f t="shared" si="131"/>
        <v/>
      </c>
      <c r="BA110" s="9" t="str">
        <f t="shared" si="131"/>
        <v/>
      </c>
      <c r="BB110" s="9" t="str">
        <f t="shared" si="131"/>
        <v>9D</v>
      </c>
      <c r="BC110" s="9" t="str">
        <f t="shared" si="131"/>
        <v>9T</v>
      </c>
      <c r="BD110" s="9" t="str">
        <f t="shared" si="131"/>
        <v>10D</v>
      </c>
      <c r="BE110" s="9" t="str">
        <f t="shared" si="131"/>
        <v/>
      </c>
      <c r="BF110" s="9" t="str">
        <f t="shared" si="131"/>
        <v/>
      </c>
      <c r="BG110" s="9" t="str">
        <f t="shared" si="131"/>
        <v/>
      </c>
      <c r="BH110" s="9" t="str">
        <f t="shared" si="131"/>
        <v/>
      </c>
      <c r="BI110" s="9" t="str">
        <f t="shared" si="131"/>
        <v/>
      </c>
      <c r="BJ110" s="9" t="str">
        <f t="shared" si="131"/>
        <v/>
      </c>
      <c r="BK110" s="9" t="str">
        <f t="shared" si="131"/>
        <v/>
      </c>
      <c r="BL110" s="9" t="str">
        <f t="shared" si="131"/>
        <v/>
      </c>
      <c r="BM110" s="9" t="str">
        <f t="shared" si="131"/>
        <v/>
      </c>
      <c r="BN110" s="9" t="str">
        <f t="shared" si="131"/>
        <v/>
      </c>
      <c r="BO110" s="9" t="str">
        <f t="shared" si="132"/>
        <v/>
      </c>
      <c r="BP110" s="93">
        <f t="shared" si="108"/>
        <v>26</v>
      </c>
    </row>
    <row r="111" spans="1:68" x14ac:dyDescent="0.3">
      <c r="A111" s="54" t="s">
        <v>19</v>
      </c>
      <c r="B111" s="123" t="s">
        <v>79</v>
      </c>
      <c r="C111" s="9" t="str">
        <f>IF(C$47=$B111,C$46,IF(C$45=$B111,C$44,IF(C$43=$B111,C$42,IF(C$41=$B111,C$40,IF(C$39=$B111,C$38,IF(C$37=$B111,C$36,IF(C$35=$B111,C$34,IF(C$33=$B111,C$32,IF(C$31=$B111,C$30,IF(C$29=$B111,C$28,IF(C$27=$B111,C$26,IF(C$25=$B111,C$24, IF(C$18=$B111,C$17,IF(C$16=$B111,C$15,IF(C$14=$B111,C$13,IF(C$12=$B111,C$11,IF(C$10=$B111,C$9,IF(C$8=$B111,C$7,IF(C$6=$B111,C$5,IF(C$4=$B111,C$3,""))))))))))))))))))))</f>
        <v>Kan</v>
      </c>
      <c r="D111" s="9" t="str">
        <f t="shared" ref="D111:AG111" si="133">IF(D$47=$B111,D$46,IF(D$45=$B111,D$44,IF(D$43=$B111,D$42,IF(D$41=$B111,D$40,IF(D$39=$B111,D$38,IF(D$37=$B111,D$36,IF(D$35=$B111,D$34,IF(D$33=$B111,D$32,IF(D$31=$B111,D$30,IF(D$29=$B111,D$28,IF(D$27=$B111,D$26,IF(D$25=$B111,D$24, IF(D$18=$B111,D$17,IF(D$16=$B111,D$15,IF(D$14=$B111,D$13,IF(D$12=$B111,D$11,IF(D$10=$B111,D$9,IF(D$8=$B111,D$7,IF(D$6=$B111,D$5,IF(D$4=$B111,D$3,""))))))))))))))))))))</f>
        <v>Eng</v>
      </c>
      <c r="E111" s="9" t="str">
        <f t="shared" si="133"/>
        <v/>
      </c>
      <c r="F111" s="9" t="str">
        <f t="shared" si="133"/>
        <v/>
      </c>
      <c r="G111" s="9" t="str">
        <f t="shared" si="133"/>
        <v/>
      </c>
      <c r="H111" s="9" t="str">
        <f t="shared" si="133"/>
        <v/>
      </c>
      <c r="I111" s="9" t="str">
        <f t="shared" si="133"/>
        <v/>
      </c>
      <c r="J111" s="9" t="str">
        <f t="shared" si="133"/>
        <v/>
      </c>
      <c r="K111" s="9" t="str">
        <f t="shared" si="133"/>
        <v>Eng</v>
      </c>
      <c r="L111" s="9" t="str">
        <f t="shared" si="133"/>
        <v/>
      </c>
      <c r="M111" s="92" t="str">
        <f t="shared" si="133"/>
        <v/>
      </c>
      <c r="N111" s="9" t="str">
        <f t="shared" si="133"/>
        <v/>
      </c>
      <c r="O111" s="9" t="str">
        <f t="shared" si="133"/>
        <v>Kan</v>
      </c>
      <c r="P111" s="9" t="str">
        <f t="shared" si="133"/>
        <v/>
      </c>
      <c r="Q111" s="9" t="str">
        <f t="shared" si="133"/>
        <v>Eng</v>
      </c>
      <c r="R111" s="9" t="str">
        <f t="shared" si="133"/>
        <v>Eng</v>
      </c>
      <c r="S111" s="9" t="str">
        <f t="shared" si="133"/>
        <v/>
      </c>
      <c r="T111" s="9" t="str">
        <f t="shared" si="133"/>
        <v/>
      </c>
      <c r="U111" s="9" t="str">
        <f t="shared" si="133"/>
        <v/>
      </c>
      <c r="V111" s="9" t="str">
        <f t="shared" si="133"/>
        <v/>
      </c>
      <c r="W111" s="9" t="str">
        <f t="shared" si="133"/>
        <v>Eng</v>
      </c>
      <c r="Y111" s="9" t="str">
        <f t="shared" si="133"/>
        <v/>
      </c>
      <c r="Z111" s="9" t="str">
        <f t="shared" si="133"/>
        <v/>
      </c>
      <c r="AA111" s="9" t="str">
        <f t="shared" si="133"/>
        <v/>
      </c>
      <c r="AB111" s="9" t="str">
        <f t="shared" si="133"/>
        <v>Eng</v>
      </c>
      <c r="AC111" s="9" t="str">
        <f t="shared" si="133"/>
        <v/>
      </c>
      <c r="AD111" s="9" t="str">
        <f t="shared" si="133"/>
        <v/>
      </c>
      <c r="AE111" s="9" t="str">
        <f t="shared" si="133"/>
        <v/>
      </c>
      <c r="AF111" s="9" t="str">
        <f t="shared" si="133"/>
        <v>Eng</v>
      </c>
      <c r="AG111" s="9" t="str">
        <f t="shared" si="133"/>
        <v/>
      </c>
      <c r="AH111" s="9" t="str">
        <f>IF(AH41=$B111,AH40,IF(AH37=$B111,AH36,IF(AH35=$B111,AH34,IF(AH39=$B111,AH38,IF(AH33=$B111,AH32,IF(AH31=$B111,AH30,IF(AH29=$B111,AH28,IF(AH29=$B111,AH26,IF(AH25=$B111,AH24,IF(AH47=$B111,AH46,IF(AH45=$B111,AH44,IF(AH43=$B111,AH42,IF(AH10=$B111,AH9,IF(AH6=$B111,AH5,IF(AH4=$B111,AH3,IF(AH18=$B111,AH17,IF(AH16=$B111,AH15,IF(AH14=$B111,AH13,IF(AH12=$B111,AH11,IF(AH8=$B111,AH7,""))))))))))))))))))))</f>
        <v/>
      </c>
      <c r="AI111" s="9"/>
      <c r="AJ111" s="9" t="str">
        <f t="shared" ref="AJ111:AR111" si="134">IF(AJ$47=$B111,AJ$46,IF(AJ$45=$B111,AJ$44,IF(AJ$43=$B111,AJ$42,IF(AJ$41=$B111,AJ$40,IF(AJ$39=$B111,AJ$38,IF(AJ$37=$B111,AJ$36,IF(AJ$35=$B111,AJ$34,IF(AJ$33=$B111,AJ$32,IF(AJ$31=$B111,AJ$30,IF(AJ$29=$B111,AJ$28,IF(AJ$27=$B111,AJ$26,IF(AJ$25=$B111,AJ$24, IF(AJ$18=$B111,AJ$17,IF(AJ$16=$B111,AJ$15,IF(AJ$14=$B111,AJ$13,IF(AJ$12=$B111,AJ$11,IF(AJ$10=$B111,AJ$9,IF(AJ$8=$B111,AJ$7,IF(AJ$6=$B111,AJ$5,IF(AJ$4=$B111,AJ$3,""))))))))))))))))))))</f>
        <v>Kan</v>
      </c>
      <c r="AK111" s="9" t="str">
        <f t="shared" si="134"/>
        <v/>
      </c>
      <c r="AL111" s="9" t="str">
        <f t="shared" si="134"/>
        <v/>
      </c>
      <c r="AM111" s="9" t="str">
        <f t="shared" si="134"/>
        <v>Eng</v>
      </c>
      <c r="AN111" s="9" t="str">
        <f t="shared" si="134"/>
        <v/>
      </c>
      <c r="AO111" s="9" t="str">
        <f t="shared" si="134"/>
        <v/>
      </c>
      <c r="AP111" s="9" t="str">
        <f t="shared" si="134"/>
        <v/>
      </c>
      <c r="AQ111" s="9" t="str">
        <f t="shared" si="134"/>
        <v>Eng</v>
      </c>
      <c r="AR111" s="9" t="str">
        <f t="shared" si="134"/>
        <v/>
      </c>
      <c r="AS111" s="9" t="str">
        <f>IF(AS41=$B111,AS40,IF(AS37=$B111,AS36,IF(AS35=$B111,AS34,IF(AS39=$B111,AS38,IF(AS33=$B111,AS32,IF(AS31=$B111,AS30,IF(AS29=$B111,AS28,IF(AS29=$B111,AS26,IF(AS25=$B111,AS24,IF(AS47=$B111,AS46,IF(AS45=$B111,AS44,IF(AS43=$B111,AS42,IF(AS10=$B111,AS9,IF(AS6=$B111,AS5,IF(AS4=$B111,AS3,IF(AS18=$B111,AS17,IF(AS16=$B111,AS15,IF(AS14=$B111,AS13,IF(AS12=$B111,AS11,IF(AS8=$B111,AS7,""))))))))))))))))))))</f>
        <v/>
      </c>
      <c r="AT111" s="9" t="str">
        <f t="shared" ref="AT111:BN111" si="135">IF(AT$47=$B111,AT$46,IF(AT$45=$B111,AT$44,IF(AT$43=$B111,AT$42,IF(AT$41=$B111,AT$40,IF(AT$39=$B111,AT$38,IF(AT$37=$B111,AT$36,IF(AT$35=$B111,AT$34,IF(AT$33=$B111,AT$32,IF(AT$31=$B111,AT$30,IF(AT$29=$B111,AT$28,IF(AT$27=$B111,AT$26,IF(AT$25=$B111,AT$24, IF(AT$18=$B111,AT$17,IF(AT$16=$B111,AT$15,IF(AT$14=$B111,AT$13,IF(AT$12=$B111,AT$11,IF(AT$10=$B111,AT$9,IF(AT$8=$B111,AT$7,IF(AT$6=$B111,AT$5,IF(AT$4=$B111,AT$3,""))))))))))))))))))))</f>
        <v/>
      </c>
      <c r="AU111" s="9" t="str">
        <f t="shared" si="135"/>
        <v>Eng</v>
      </c>
      <c r="AV111" s="9" t="str">
        <f t="shared" si="135"/>
        <v>Eng</v>
      </c>
      <c r="AW111" s="9" t="str">
        <f t="shared" si="135"/>
        <v/>
      </c>
      <c r="AX111" s="9" t="str">
        <f t="shared" si="135"/>
        <v/>
      </c>
      <c r="AY111" s="9" t="str">
        <f t="shared" si="135"/>
        <v/>
      </c>
      <c r="AZ111" s="9" t="str">
        <f t="shared" si="135"/>
        <v/>
      </c>
      <c r="BA111" s="9" t="str">
        <f t="shared" si="135"/>
        <v/>
      </c>
      <c r="BB111" s="9" t="str">
        <f t="shared" si="135"/>
        <v>Eng</v>
      </c>
      <c r="BC111" s="9" t="str">
        <f t="shared" si="135"/>
        <v/>
      </c>
      <c r="BD111" s="9" t="str">
        <f t="shared" si="135"/>
        <v/>
      </c>
      <c r="BE111" s="9" t="str">
        <f t="shared" si="135"/>
        <v/>
      </c>
      <c r="BF111" s="9" t="str">
        <f t="shared" si="135"/>
        <v>Eng</v>
      </c>
      <c r="BG111" s="9" t="str">
        <f t="shared" si="135"/>
        <v>Kan</v>
      </c>
      <c r="BH111" s="9" t="str">
        <f t="shared" si="135"/>
        <v/>
      </c>
      <c r="BI111" s="9" t="str">
        <f t="shared" si="135"/>
        <v/>
      </c>
      <c r="BJ111" s="9" t="str">
        <f t="shared" si="135"/>
        <v/>
      </c>
      <c r="BK111" s="9" t="str">
        <f t="shared" si="135"/>
        <v/>
      </c>
      <c r="BL111" s="9" t="str">
        <f t="shared" si="135"/>
        <v/>
      </c>
      <c r="BM111" s="9" t="str">
        <f t="shared" si="135"/>
        <v/>
      </c>
      <c r="BN111" s="9" t="str">
        <f t="shared" si="135"/>
        <v/>
      </c>
      <c r="BO111" s="9" t="str">
        <f>IF(BO47=$B111,BO46,IF(BO45=$B111,BO44,IF(BO43=$B111,BO42,IF(BO41=$B111,BO40,IF(BO39=$B111,BO38,IF(BO37=$B111,BO36,IF(BO35=$B111,BO34,IF(BO33=$B111,BO32,IF(BO31=$B111,BO30,IF(BO29=$B111,BO28,IF(BO27=$B111,BO26,IF(BO25=$B111,BO24,IF(BQ18=$B111,BQ17,IF(BQ16=$B111,BQ15,IF(BQ14=$B111,BQ13,IF(BQ12=$B111,BQ11,IF(BQ10=$B111,BQ9,IF(BQ8=$B111,BQ7,IF(BQ6=$B111,BQ5,IF(BQ4=$B111,BQ3,""))))))))))))))))))))</f>
        <v/>
      </c>
      <c r="BP111" s="93">
        <f t="shared" si="108"/>
        <v>15</v>
      </c>
    </row>
    <row r="112" spans="1:68" x14ac:dyDescent="0.3">
      <c r="A112" s="54" t="s">
        <v>19</v>
      </c>
      <c r="B112" s="123" t="s">
        <v>79</v>
      </c>
      <c r="C112" s="9" t="str">
        <f>IF(C$47=$B112,$B$46,IF(C$45=$B112,$B$44,IF(C$43=$B112,$B$42,IF(C$41=$B112,$B$40,IF(C$39=$B112,$B$38,IF(C$37=$B112,$B$36,IF(C$35=$B112,$B$34,IF(C$33=$B112,$B$32,IF(C$31=$B112,$B$30,IF(C$29=$B112,$B$28,IF(C$27=$B112,$B$26,IF(C$25=$B112,$B$24,IF(C$18=$B112,$B$17,IF(C$16=$B112,$B$15,IF(C$14=$B112,$B$13,IF(C$12=$B112,$B$11,IF(C$10=$B112,$B$9,IF(C$8=$B112,$B$7,IF(C$6=$B112,$B$5,IF(C$4=$B112,$B$3,""))))))))))))))))))))</f>
        <v>2T</v>
      </c>
      <c r="D112" s="9" t="str">
        <f t="shared" ref="D112:AG112" si="136">IF(D$47=$B112,$B$46,IF(D$45=$B112,$B$44,IF(D$43=$B112,$B$42,IF(D$41=$B112,$B$40,IF(D$39=$B112,$B$38,IF(D$37=$B112,$B$36,IF(D$35=$B112,$B$34,IF(D$33=$B112,$B$32,IF(D$31=$B112,$B$30,IF(D$29=$B112,$B$28,IF(D$27=$B112,$B$26,IF(D$25=$B112,$B$24,IF(D$18=$B112,$B$17,IF(D$16=$B112,$B$15,IF(D$14=$B112,$B$13,IF(D$12=$B112,$B$11,IF(D$10=$B112,$B$9,IF(D$8=$B112,$B$7,IF(D$6=$B112,$B$5,IF(D$4=$B112,$B$3,""))))))))))))))))))))</f>
        <v>1T</v>
      </c>
      <c r="E112" s="9" t="str">
        <f t="shared" si="136"/>
        <v/>
      </c>
      <c r="F112" s="9" t="str">
        <f t="shared" si="136"/>
        <v/>
      </c>
      <c r="G112" s="9" t="str">
        <f t="shared" si="136"/>
        <v/>
      </c>
      <c r="H112" s="9" t="str">
        <f t="shared" si="136"/>
        <v/>
      </c>
      <c r="I112" s="9" t="str">
        <f t="shared" si="136"/>
        <v/>
      </c>
      <c r="J112" s="9" t="str">
        <f t="shared" si="136"/>
        <v/>
      </c>
      <c r="K112" s="9" t="str">
        <f t="shared" si="136"/>
        <v>1T</v>
      </c>
      <c r="L112" s="9" t="str">
        <f t="shared" si="136"/>
        <v/>
      </c>
      <c r="M112" s="92" t="str">
        <f t="shared" si="136"/>
        <v/>
      </c>
      <c r="N112" s="9" t="str">
        <f t="shared" si="136"/>
        <v/>
      </c>
      <c r="O112" s="9" t="str">
        <f t="shared" si="136"/>
        <v>2T</v>
      </c>
      <c r="P112" s="9" t="str">
        <f t="shared" si="136"/>
        <v/>
      </c>
      <c r="Q112" s="9" t="str">
        <f t="shared" si="136"/>
        <v>3T</v>
      </c>
      <c r="R112" s="9" t="str">
        <f t="shared" si="136"/>
        <v>1T</v>
      </c>
      <c r="S112" s="9" t="str">
        <f t="shared" si="136"/>
        <v/>
      </c>
      <c r="T112" s="9" t="str">
        <f t="shared" si="136"/>
        <v/>
      </c>
      <c r="U112" s="9" t="str">
        <f t="shared" si="136"/>
        <v/>
      </c>
      <c r="V112" s="9" t="str">
        <f t="shared" si="136"/>
        <v/>
      </c>
      <c r="W112" s="9" t="str">
        <f t="shared" si="136"/>
        <v>1T</v>
      </c>
      <c r="Y112" s="9" t="str">
        <f t="shared" si="136"/>
        <v/>
      </c>
      <c r="Z112" s="9" t="str">
        <f t="shared" si="136"/>
        <v/>
      </c>
      <c r="AA112" s="9" t="str">
        <f t="shared" si="136"/>
        <v/>
      </c>
      <c r="AB112" s="9" t="str">
        <f t="shared" si="136"/>
        <v>1T</v>
      </c>
      <c r="AC112" s="9" t="str">
        <f t="shared" si="136"/>
        <v/>
      </c>
      <c r="AD112" s="9" t="str">
        <f t="shared" si="136"/>
        <v/>
      </c>
      <c r="AE112" s="9" t="str">
        <f t="shared" si="136"/>
        <v/>
      </c>
      <c r="AF112" s="9" t="str">
        <f t="shared" si="136"/>
        <v>1T</v>
      </c>
      <c r="AG112" s="9" t="str">
        <f t="shared" si="136"/>
        <v/>
      </c>
      <c r="AH112" s="9" t="str">
        <f t="shared" ref="AH112:BO112" si="137">IF(AH$47=$B112,$B$46,IF(AH$45=$B112,$B$44,IF(AH$43=$B112,$B$42,IF(AH$41=$B112,$B$40,IF(AH$39=$B112,$B$38,IF(AH$37=$B112,$B$36,IF(AH$35=$B112,$B$34,IF(AH$33=$B112,$B$32,IF(AH$31=$B112,$B$30,IF(AH$29=$B112,$B$28,IF(AH$27=$B112,$B$26,IF(AH$25=$B112,$B$24,IF(AJ$18=$B112,$B$17,IF(AJ$16=$B112,$B$15,IF(AJ$14=$B112,$B$13,IF(AJ$12=$B112,$B$11,IF(AJ$10=$B112,$B$9,IF(AJ$8=$B112,$B$7,IF(AJ$6=$B112,$B$5,IF(AJ$4=$B112,$B$3,""))))))))))))))))))))</f>
        <v>2T</v>
      </c>
      <c r="AI112" s="9"/>
      <c r="AJ112" s="9" t="str">
        <f t="shared" ref="AJ112:AR112" si="138">IF(AJ$47=$B112,$B$46,IF(AJ$45=$B112,$B$44,IF(AJ$43=$B112,$B$42,IF(AJ$41=$B112,$B$40,IF(AJ$39=$B112,$B$38,IF(AJ$37=$B112,$B$36,IF(AJ$35=$B112,$B$34,IF(AJ$33=$B112,$B$32,IF(AJ$31=$B112,$B$30,IF(AJ$29=$B112,$B$28,IF(AJ$27=$B112,$B$26,IF(AJ$25=$B112,$B$24,IF(AJ$18=$B112,$B$17,IF(AJ$16=$B112,$B$15,IF(AJ$14=$B112,$B$13,IF(AJ$12=$B112,$B$11,IF(AJ$10=$B112,$B$9,IF(AJ$8=$B112,$B$7,IF(AJ$6=$B112,$B$5,IF(AJ$4=$B112,$B$3,""))))))))))))))))))))</f>
        <v>2T</v>
      </c>
      <c r="AK112" s="9" t="str">
        <f t="shared" si="138"/>
        <v/>
      </c>
      <c r="AL112" s="9" t="str">
        <f t="shared" si="138"/>
        <v/>
      </c>
      <c r="AM112" s="9" t="str">
        <f t="shared" si="138"/>
        <v>3T</v>
      </c>
      <c r="AN112" s="9" t="str">
        <f t="shared" si="138"/>
        <v/>
      </c>
      <c r="AO112" s="9" t="str">
        <f t="shared" si="138"/>
        <v/>
      </c>
      <c r="AP112" s="9" t="str">
        <f t="shared" si="138"/>
        <v/>
      </c>
      <c r="AQ112" s="9" t="str">
        <f t="shared" si="138"/>
        <v>1T</v>
      </c>
      <c r="AR112" s="9" t="str">
        <f t="shared" si="138"/>
        <v/>
      </c>
      <c r="AS112" s="9" t="str">
        <f t="shared" si="137"/>
        <v>1T</v>
      </c>
      <c r="AT112" s="9" t="str">
        <f t="shared" ref="AT112:BN112" si="139">IF(AT$47=$B112,$B$46,IF(AT$45=$B112,$B$44,IF(AT$43=$B112,$B$42,IF(AT$41=$B112,$B$40,IF(AT$39=$B112,$B$38,IF(AT$37=$B112,$B$36,IF(AT$35=$B112,$B$34,IF(AT$33=$B112,$B$32,IF(AT$31=$B112,$B$30,IF(AT$29=$B112,$B$28,IF(AT$27=$B112,$B$26,IF(AT$25=$B112,$B$24,IF(AT$18=$B112,$B$17,IF(AT$16=$B112,$B$15,IF(AT$14=$B112,$B$13,IF(AT$12=$B112,$B$11,IF(AT$10=$B112,$B$9,IF(AT$8=$B112,$B$7,IF(AT$6=$B112,$B$5,IF(AT$4=$B112,$B$3,""))))))))))))))))))))</f>
        <v/>
      </c>
      <c r="AU112" s="9" t="str">
        <f t="shared" si="139"/>
        <v>1T</v>
      </c>
      <c r="AV112" s="9" t="str">
        <f t="shared" si="139"/>
        <v>3T</v>
      </c>
      <c r="AW112" s="9" t="str">
        <f t="shared" si="139"/>
        <v/>
      </c>
      <c r="AX112" s="9" t="str">
        <f t="shared" si="139"/>
        <v/>
      </c>
      <c r="AY112" s="9" t="str">
        <f t="shared" si="139"/>
        <v/>
      </c>
      <c r="AZ112" s="9" t="str">
        <f t="shared" si="139"/>
        <v/>
      </c>
      <c r="BA112" s="9" t="str">
        <f t="shared" si="139"/>
        <v/>
      </c>
      <c r="BB112" s="9" t="str">
        <f t="shared" si="139"/>
        <v>1T</v>
      </c>
      <c r="BC112" s="9" t="str">
        <f t="shared" si="139"/>
        <v/>
      </c>
      <c r="BD112" s="9" t="str">
        <f t="shared" si="139"/>
        <v/>
      </c>
      <c r="BE112" s="9" t="str">
        <f t="shared" si="139"/>
        <v/>
      </c>
      <c r="BF112" s="9" t="str">
        <f t="shared" si="139"/>
        <v>1T</v>
      </c>
      <c r="BG112" s="9" t="str">
        <f t="shared" si="139"/>
        <v>2T</v>
      </c>
      <c r="BH112" s="9" t="str">
        <f t="shared" si="139"/>
        <v/>
      </c>
      <c r="BI112" s="9" t="str">
        <f t="shared" si="139"/>
        <v/>
      </c>
      <c r="BJ112" s="9" t="str">
        <f t="shared" si="139"/>
        <v/>
      </c>
      <c r="BK112" s="9" t="str">
        <f t="shared" si="139"/>
        <v/>
      </c>
      <c r="BL112" s="9" t="str">
        <f t="shared" si="139"/>
        <v/>
      </c>
      <c r="BM112" s="9" t="str">
        <f t="shared" si="139"/>
        <v/>
      </c>
      <c r="BN112" s="9" t="str">
        <f t="shared" si="139"/>
        <v/>
      </c>
      <c r="BO112" s="9" t="str">
        <f t="shared" si="137"/>
        <v/>
      </c>
      <c r="BP112" s="93">
        <f t="shared" si="108"/>
        <v>17</v>
      </c>
    </row>
    <row r="113" spans="1:68" x14ac:dyDescent="0.3">
      <c r="A113" s="54" t="s">
        <v>20</v>
      </c>
      <c r="B113" s="123" t="s">
        <v>98</v>
      </c>
      <c r="C113" s="9" t="str">
        <f>IF(C$47=$B113,C$46,IF(C$45=$B113,C$44,IF(C$43=$B113,C$42,IF(C$41=$B113,C$40,IF(C$39=$B113,C$38,IF(C$37=$B113,C$36,IF(C$35=$B113,C$34,IF(C$33=$B113,C$32,IF(C$31=$B113,C$30,IF(C$29=$B113,C$28,IF(C$27=$B113,C$26,IF(C$25=$B113,C$24, IF(C$18=$B113,C$17,IF(C$16=$B113,C$15,IF(C$14=$B113,C$13,IF(C$12=$B113,C$11,IF(C$10=$B113,C$9,IF(C$8=$B113,C$7,IF(C$6=$B113,C$5,IF(C$4=$B113,C$3,""))))))))))))))))))))</f>
        <v>Hin</v>
      </c>
      <c r="D113" s="9" t="str">
        <f t="shared" ref="D113:AG113" si="140">IF(D$47=$B113,D$46,IF(D$45=$B113,D$44,IF(D$43=$B113,D$42,IF(D$41=$B113,D$40,IF(D$39=$B113,D$38,IF(D$37=$B113,D$36,IF(D$35=$B113,D$34,IF(D$33=$B113,D$32,IF(D$31=$B113,D$30,IF(D$29=$B113,D$28,IF(D$27=$B113,D$26,IF(D$25=$B113,D$24, IF(D$18=$B113,D$17,IF(D$16=$B113,D$15,IF(D$14=$B113,D$13,IF(D$12=$B113,D$11,IF(D$10=$B113,D$9,IF(D$8=$B113,D$7,IF(D$6=$B113,D$5,IF(D$4=$B113,D$3,""))))))))))))))))))))</f>
        <v/>
      </c>
      <c r="E113" s="9" t="str">
        <f t="shared" si="140"/>
        <v/>
      </c>
      <c r="F113" s="9" t="str">
        <f t="shared" si="140"/>
        <v>Hin</v>
      </c>
      <c r="G113" s="9" t="str">
        <f t="shared" si="140"/>
        <v/>
      </c>
      <c r="H113" s="9" t="str">
        <f t="shared" si="140"/>
        <v/>
      </c>
      <c r="I113" s="9" t="str">
        <f t="shared" si="140"/>
        <v/>
      </c>
      <c r="J113" s="9" t="str">
        <f t="shared" si="140"/>
        <v/>
      </c>
      <c r="K113" s="9" t="str">
        <f t="shared" si="140"/>
        <v/>
      </c>
      <c r="L113" s="9" t="str">
        <f t="shared" si="140"/>
        <v/>
      </c>
      <c r="M113" s="92" t="str">
        <f t="shared" si="140"/>
        <v/>
      </c>
      <c r="N113" s="9" t="str">
        <f t="shared" si="140"/>
        <v/>
      </c>
      <c r="O113" s="9" t="str">
        <f t="shared" si="140"/>
        <v>Hin</v>
      </c>
      <c r="P113" s="9" t="str">
        <f t="shared" si="140"/>
        <v/>
      </c>
      <c r="Q113" s="9" t="str">
        <f t="shared" si="140"/>
        <v/>
      </c>
      <c r="R113" s="9" t="str">
        <f t="shared" si="140"/>
        <v/>
      </c>
      <c r="S113" s="9" t="str">
        <f t="shared" si="140"/>
        <v/>
      </c>
      <c r="T113" s="9" t="str">
        <f t="shared" si="140"/>
        <v/>
      </c>
      <c r="U113" s="9" t="str">
        <f t="shared" si="140"/>
        <v/>
      </c>
      <c r="V113" s="9" t="str">
        <f t="shared" si="140"/>
        <v/>
      </c>
      <c r="W113" s="9" t="str">
        <f t="shared" si="140"/>
        <v/>
      </c>
      <c r="Y113" s="9" t="str">
        <f t="shared" si="140"/>
        <v/>
      </c>
      <c r="Z113" s="9" t="str">
        <f t="shared" si="140"/>
        <v/>
      </c>
      <c r="AA113" s="9" t="str">
        <f t="shared" si="140"/>
        <v/>
      </c>
      <c r="AB113" s="9" t="str">
        <f t="shared" si="140"/>
        <v>Hin</v>
      </c>
      <c r="AC113" s="9" t="str">
        <f t="shared" si="140"/>
        <v>Hin</v>
      </c>
      <c r="AD113" s="9" t="str">
        <f t="shared" si="140"/>
        <v/>
      </c>
      <c r="AE113" s="9" t="str">
        <f t="shared" si="140"/>
        <v/>
      </c>
      <c r="AF113" s="9" t="str">
        <f t="shared" si="140"/>
        <v/>
      </c>
      <c r="AG113" s="9" t="str">
        <f t="shared" si="140"/>
        <v/>
      </c>
      <c r="AH113" s="9" t="str">
        <f>IF(AH43=$B113,AH42,IF(AH39=$B113,AH38,IF(AH37=$B113,AH36,IF(AH41=$B113,AH40,IF(AH35=$B113,AH34,IF(AH33=$B113,AH32,IF(AH31=$B113,AH30,IF(AH31=$B113,AH28,IF(AH27=$B113,AH26,IF(AH25=$B113,AH24,IF(AH47=$B113,AH46,IF(AH45=$B113,AH44,IF(AH12=$B113,AH11,IF(AH8=$B113,AH7,IF(AH6=$B113,AH5,IF(AH4=$B113,AH3,IF(AH18=$B113,AH17,IF(AH16=$B113,AH15,IF(AH14=$B113,AH13,IF(AH10=$B113,AH9,""))))))))))))))))))))</f>
        <v/>
      </c>
      <c r="AI113" s="9"/>
      <c r="AJ113" s="9" t="str">
        <f t="shared" ref="AJ113:AR113" si="141">IF(AJ$47=$B113,AJ$46,IF(AJ$45=$B113,AJ$44,IF(AJ$43=$B113,AJ$42,IF(AJ$41=$B113,AJ$40,IF(AJ$39=$B113,AJ$38,IF(AJ$37=$B113,AJ$36,IF(AJ$35=$B113,AJ$34,IF(AJ$33=$B113,AJ$32,IF(AJ$31=$B113,AJ$30,IF(AJ$29=$B113,AJ$28,IF(AJ$27=$B113,AJ$26,IF(AJ$25=$B113,AJ$24, IF(AJ$18=$B113,AJ$17,IF(AJ$16=$B113,AJ$15,IF(AJ$14=$B113,AJ$13,IF(AJ$12=$B113,AJ$11,IF(AJ$10=$B113,AJ$9,IF(AJ$8=$B113,AJ$7,IF(AJ$6=$B113,AJ$5,IF(AJ$4=$B113,AJ$3,""))))))))))))))))))))</f>
        <v/>
      </c>
      <c r="AK113" s="9" t="str">
        <f t="shared" si="141"/>
        <v>Hin</v>
      </c>
      <c r="AL113" s="9" t="str">
        <f t="shared" si="141"/>
        <v/>
      </c>
      <c r="AM113" s="9" t="str">
        <f t="shared" si="141"/>
        <v>Hin</v>
      </c>
      <c r="AN113" s="9" t="str">
        <f t="shared" si="141"/>
        <v/>
      </c>
      <c r="AO113" s="9" t="str">
        <f t="shared" si="141"/>
        <v/>
      </c>
      <c r="AP113" s="9" t="str">
        <f t="shared" si="141"/>
        <v/>
      </c>
      <c r="AQ113" s="9" t="str">
        <f t="shared" si="141"/>
        <v/>
      </c>
      <c r="AR113" s="9" t="str">
        <f t="shared" si="141"/>
        <v/>
      </c>
      <c r="AS113" s="9" t="str">
        <f>IF(AS43=$B113,AS42,IF(AS39=$B113,AS38,IF(AS37=$B113,AS36,IF(AS41=$B113,AS40,IF(AS35=$B113,AS34,IF(AS33=$B113,AS32,IF(AS31=$B113,AS30,IF(AS31=$B113,AS28,IF(AS27=$B113,AS26,IF(AS25=$B113,AS24,IF(AS47=$B113,AS46,IF(AS45=$B113,AS44,IF(AS12=$B113,AS11,IF(AS8=$B113,AS7,IF(AS6=$B113,AS5,IF(AS4=$B113,AS3,IF(AS18=$B113,AS17,IF(AS16=$B113,AS15,IF(AS14=$B113,AS13,IF(AS10=$B113,AS9,""))))))))))))))))))))</f>
        <v/>
      </c>
      <c r="AT113" s="9" t="str">
        <f t="shared" ref="AT113:BN113" si="142">IF(AT$47=$B113,AT$46,IF(AT$45=$B113,AT$44,IF(AT$43=$B113,AT$42,IF(AT$41=$B113,AT$40,IF(AT$39=$B113,AT$38,IF(AT$37=$B113,AT$36,IF(AT$35=$B113,AT$34,IF(AT$33=$B113,AT$32,IF(AT$31=$B113,AT$30,IF(AT$29=$B113,AT$28,IF(AT$27=$B113,AT$26,IF(AT$25=$B113,AT$24, IF(AT$18=$B113,AT$17,IF(AT$16=$B113,AT$15,IF(AT$14=$B113,AT$13,IF(AT$12=$B113,AT$11,IF(AT$10=$B113,AT$9,IF(AT$8=$B113,AT$7,IF(AT$6=$B113,AT$5,IF(AT$4=$B113,AT$3,""))))))))))))))))))))</f>
        <v/>
      </c>
      <c r="AU113" s="9" t="str">
        <f t="shared" si="142"/>
        <v/>
      </c>
      <c r="AV113" s="9" t="str">
        <f t="shared" si="142"/>
        <v>Hin</v>
      </c>
      <c r="AW113" s="9" t="str">
        <f t="shared" si="142"/>
        <v/>
      </c>
      <c r="AX113" s="9" t="str">
        <f t="shared" si="142"/>
        <v/>
      </c>
      <c r="AY113" s="9" t="str">
        <f t="shared" si="142"/>
        <v/>
      </c>
      <c r="AZ113" s="9" t="str">
        <f t="shared" si="142"/>
        <v/>
      </c>
      <c r="BA113" s="9" t="str">
        <f t="shared" si="142"/>
        <v/>
      </c>
      <c r="BB113" s="9" t="str">
        <f t="shared" si="142"/>
        <v/>
      </c>
      <c r="BC113" s="9" t="str">
        <f t="shared" si="142"/>
        <v/>
      </c>
      <c r="BD113" s="9" t="str">
        <f t="shared" si="142"/>
        <v/>
      </c>
      <c r="BE113" s="9" t="str">
        <f t="shared" si="142"/>
        <v/>
      </c>
      <c r="BF113" s="9" t="str">
        <f t="shared" si="142"/>
        <v>Hin</v>
      </c>
      <c r="BG113" s="9" t="str">
        <f t="shared" si="142"/>
        <v>Hin</v>
      </c>
      <c r="BH113" s="9" t="str">
        <f t="shared" si="142"/>
        <v/>
      </c>
      <c r="BI113" s="9" t="str">
        <f t="shared" si="142"/>
        <v>Hin</v>
      </c>
      <c r="BJ113" s="9" t="str">
        <f t="shared" si="142"/>
        <v/>
      </c>
      <c r="BK113" s="9" t="str">
        <f t="shared" si="142"/>
        <v/>
      </c>
      <c r="BL113" s="9" t="str">
        <f t="shared" si="142"/>
        <v/>
      </c>
      <c r="BM113" s="9" t="str">
        <f t="shared" si="142"/>
        <v/>
      </c>
      <c r="BN113" s="9" t="str">
        <f t="shared" si="142"/>
        <v/>
      </c>
      <c r="BO113" s="9" t="str">
        <f>IF(BO47=$B113,BO46,IF(BO45=$B113,BO44,IF(BO43=$B113,BO42,IF(BO41=$B113,BO40,IF(BO39=$B113,BO38,IF(BO37=$B113,BO36,IF(BO35=$B113,BO34,IF(BO33=$B113,BO32,IF(BO31=$B113,BO30,IF(BO29=$B113,BO28,IF(BO27=$B113,BO26,IF(BO25=$B113,BO24,IF(BQ18=$B113,BQ17,IF(BQ16=$B113,BQ15,IF(BQ14=$B113,BQ13,IF(BQ12=$B113,BQ11,IF(BQ10=$B113,BQ9,IF(BQ8=$B113,BQ7,IF(BQ6=$B113,BQ5,IF(BQ4=$B113,BQ3,""))))))))))))))))))))</f>
        <v/>
      </c>
      <c r="BP113" s="93">
        <f t="shared" si="108"/>
        <v>9</v>
      </c>
    </row>
    <row r="114" spans="1:68" x14ac:dyDescent="0.3">
      <c r="A114" s="54" t="s">
        <v>20</v>
      </c>
      <c r="B114" s="123" t="s">
        <v>98</v>
      </c>
      <c r="C114" s="9" t="str">
        <f t="shared" ref="C114:BN114" si="143">IF(C$47=$B114,$B$46,IF(C$45=$B114,$B$44,IF(C$43=$B114,$B$42,IF(C$41=$B114,$B$40,IF(C$39=$B114,$B$38,IF(C$37=$B114,$B$36,IF(C$35=$B114,$B$34,IF(C$33=$B114,$B$32,IF(C$31=$B114,$B$30,IF(C$29=$B114,$B$28,IF(C$27=$B114,$B$26,IF(C$25=$B114,$B$24,IF(C$18=$B114,$B$17,IF(C$16=$B114,$B$15,IF(C$14=$B114,$B$13,IF(C$12=$B114,$B$11,IF(C$10=$B114,$B$9,IF(C$8=$B114,$B$7,IF(C$6=$B114,$B$5,IF(C$4=$B114,$B$3,""))))))))))))))))))))</f>
        <v>4T</v>
      </c>
      <c r="D114" s="9" t="str">
        <f t="shared" si="143"/>
        <v/>
      </c>
      <c r="E114" s="9" t="str">
        <f t="shared" si="143"/>
        <v/>
      </c>
      <c r="F114" s="9" t="str">
        <f t="shared" si="143"/>
        <v>1T</v>
      </c>
      <c r="G114" s="9" t="str">
        <f t="shared" si="143"/>
        <v/>
      </c>
      <c r="H114" s="9" t="str">
        <f t="shared" si="143"/>
        <v/>
      </c>
      <c r="I114" s="9" t="str">
        <f t="shared" si="143"/>
        <v/>
      </c>
      <c r="J114" s="9" t="str">
        <f t="shared" si="143"/>
        <v/>
      </c>
      <c r="K114" s="9" t="str">
        <f t="shared" si="143"/>
        <v/>
      </c>
      <c r="L114" s="9" t="str">
        <f t="shared" si="143"/>
        <v/>
      </c>
      <c r="M114" s="92" t="str">
        <f t="shared" si="143"/>
        <v/>
      </c>
      <c r="N114" s="9" t="str">
        <f t="shared" si="143"/>
        <v/>
      </c>
      <c r="O114" s="9" t="str">
        <f t="shared" si="143"/>
        <v>3T</v>
      </c>
      <c r="P114" s="9" t="str">
        <f t="shared" si="143"/>
        <v/>
      </c>
      <c r="Q114" s="9" t="str">
        <f t="shared" si="143"/>
        <v/>
      </c>
      <c r="R114" s="9" t="str">
        <f t="shared" si="143"/>
        <v/>
      </c>
      <c r="S114" s="9" t="str">
        <f t="shared" si="143"/>
        <v/>
      </c>
      <c r="T114" s="9" t="str">
        <f t="shared" si="143"/>
        <v/>
      </c>
      <c r="U114" s="9" t="str">
        <f t="shared" si="143"/>
        <v/>
      </c>
      <c r="V114" s="9" t="str">
        <f t="shared" si="143"/>
        <v/>
      </c>
      <c r="W114" s="9" t="str">
        <f t="shared" si="143"/>
        <v/>
      </c>
      <c r="Y114" s="9" t="str">
        <f t="shared" si="143"/>
        <v/>
      </c>
      <c r="Z114" s="9" t="str">
        <f t="shared" si="143"/>
        <v/>
      </c>
      <c r="AA114" s="9" t="str">
        <f t="shared" si="143"/>
        <v/>
      </c>
      <c r="AB114" s="9" t="str">
        <f t="shared" si="143"/>
        <v>3T</v>
      </c>
      <c r="AC114" s="9" t="str">
        <f t="shared" si="143"/>
        <v>2T</v>
      </c>
      <c r="AD114" s="9" t="str">
        <f t="shared" si="143"/>
        <v/>
      </c>
      <c r="AE114" s="9" t="str">
        <f t="shared" si="143"/>
        <v/>
      </c>
      <c r="AF114" s="9" t="str">
        <f t="shared" si="143"/>
        <v/>
      </c>
      <c r="AG114" s="9" t="str">
        <f t="shared" si="143"/>
        <v/>
      </c>
      <c r="AH114" s="9" t="str">
        <f t="shared" ref="AH114:BO114" si="144">IF(AH$47=$B114,$B$46,IF(AH$45=$B114,$B$44,IF(AH$43=$B114,$B$42,IF(AH$41=$B114,$B$40,IF(AH$39=$B114,$B$38,IF(AH$37=$B114,$B$36,IF(AH$35=$B114,$B$34,IF(AH$33=$B114,$B$32,IF(AH$31=$B114,$B$30,IF(AH$29=$B114,$B$28,IF(AH$27=$B114,$B$26,IF(AH$25=$B114,$B$24,IF(AJ$18=$B114,$B$17,IF(AJ$16=$B114,$B$15,IF(AJ$14=$B114,$B$13,IF(AJ$12=$B114,$B$11,IF(AJ$10=$B114,$B$9,IF(AJ$8=$B114,$B$7,IF(AJ$6=$B114,$B$5,IF(AJ$4=$B114,$B$3,""))))))))))))))))))))</f>
        <v/>
      </c>
      <c r="AI114" s="9"/>
      <c r="AJ114" s="9" t="str">
        <f t="shared" si="143"/>
        <v/>
      </c>
      <c r="AK114" s="9" t="str">
        <f t="shared" si="143"/>
        <v>4T</v>
      </c>
      <c r="AL114" s="9" t="str">
        <f t="shared" si="143"/>
        <v/>
      </c>
      <c r="AM114" s="9" t="str">
        <f t="shared" si="143"/>
        <v>1T</v>
      </c>
      <c r="AN114" s="9" t="str">
        <f t="shared" si="143"/>
        <v/>
      </c>
      <c r="AO114" s="9" t="str">
        <f t="shared" si="143"/>
        <v/>
      </c>
      <c r="AP114" s="9" t="str">
        <f t="shared" si="143"/>
        <v/>
      </c>
      <c r="AQ114" s="9" t="str">
        <f t="shared" si="143"/>
        <v/>
      </c>
      <c r="AR114" s="9" t="str">
        <f t="shared" si="143"/>
        <v/>
      </c>
      <c r="AS114" s="9" t="str">
        <f t="shared" si="144"/>
        <v/>
      </c>
      <c r="AT114" s="9" t="str">
        <f t="shared" si="143"/>
        <v/>
      </c>
      <c r="AU114" s="9" t="str">
        <f t="shared" si="143"/>
        <v/>
      </c>
      <c r="AV114" s="9" t="str">
        <f t="shared" si="143"/>
        <v>2T</v>
      </c>
      <c r="AW114" s="9" t="str">
        <f t="shared" si="143"/>
        <v/>
      </c>
      <c r="AX114" s="9" t="str">
        <f t="shared" si="143"/>
        <v/>
      </c>
      <c r="AY114" s="9" t="str">
        <f t="shared" si="143"/>
        <v/>
      </c>
      <c r="AZ114" s="9" t="str">
        <f t="shared" si="143"/>
        <v/>
      </c>
      <c r="BA114" s="9" t="str">
        <f t="shared" si="143"/>
        <v/>
      </c>
      <c r="BB114" s="9" t="str">
        <f t="shared" si="143"/>
        <v/>
      </c>
      <c r="BC114" s="9" t="str">
        <f t="shared" si="143"/>
        <v/>
      </c>
      <c r="BD114" s="9" t="str">
        <f t="shared" si="143"/>
        <v/>
      </c>
      <c r="BE114" s="9" t="str">
        <f t="shared" si="143"/>
        <v/>
      </c>
      <c r="BF114" s="9" t="str">
        <f t="shared" si="143"/>
        <v>2T</v>
      </c>
      <c r="BG114" s="9" t="str">
        <f t="shared" si="143"/>
        <v>4T</v>
      </c>
      <c r="BH114" s="9" t="str">
        <f t="shared" si="143"/>
        <v/>
      </c>
      <c r="BI114" s="9" t="str">
        <f t="shared" si="143"/>
        <v>3T</v>
      </c>
      <c r="BJ114" s="9" t="str">
        <f t="shared" si="143"/>
        <v/>
      </c>
      <c r="BK114" s="9" t="str">
        <f t="shared" si="143"/>
        <v/>
      </c>
      <c r="BL114" s="9" t="str">
        <f t="shared" si="143"/>
        <v/>
      </c>
      <c r="BM114" s="9" t="str">
        <f t="shared" si="143"/>
        <v/>
      </c>
      <c r="BN114" s="9" t="str">
        <f t="shared" si="143"/>
        <v/>
      </c>
      <c r="BO114" s="9" t="str">
        <f t="shared" si="144"/>
        <v/>
      </c>
      <c r="BP114" s="93">
        <f t="shared" si="108"/>
        <v>9</v>
      </c>
    </row>
    <row r="115" spans="1:68" x14ac:dyDescent="0.3">
      <c r="A115" s="54" t="s">
        <v>21</v>
      </c>
      <c r="B115" s="123" t="s">
        <v>75</v>
      </c>
      <c r="C115" s="9" t="str">
        <f>IF(C$47=$B115,C$46,IF(C$45=$B115,C$44,IF(C$43=$B115,C$42,IF(C$41=$B115,C$40,IF(C$39=$B115,C$38,IF(C$37=$B115,C$36,IF(C$35=$B115,C$34,IF(C$33=$B115,C$32,IF(C$31=$B115,C$30,IF(C$29=$B115,C$28,IF(C$27=$B115,C$26,IF(C$25=$B115,C$24, IF(C$18=$B115,C$17,IF(C$16=$B115,C$15,IF(C$14=$B115,C$13,IF(C$12=$B115,C$11,IF(C$10=$B115,C$9,IF(C$8=$B115,C$7,IF(C$6=$B115,C$5,IF(C$4=$B115,C$3,""))))))))))))))))))))</f>
        <v>Hin</v>
      </c>
      <c r="D115" s="9" t="str">
        <f t="shared" ref="D115:AG115" si="145">IF(D$47=$B115,D$46,IF(D$45=$B115,D$44,IF(D$43=$B115,D$42,IF(D$41=$B115,D$40,IF(D$39=$B115,D$38,IF(D$37=$B115,D$36,IF(D$35=$B115,D$34,IF(D$33=$B115,D$32,IF(D$31=$B115,D$30,IF(D$29=$B115,D$28,IF(D$27=$B115,D$26,IF(D$25=$B115,D$24, IF(D$18=$B115,D$17,IF(D$16=$B115,D$15,IF(D$14=$B115,D$13,IF(D$12=$B115,D$11,IF(D$10=$B115,D$9,IF(D$8=$B115,D$7,IF(D$6=$B115,D$5,IF(D$4=$B115,D$3,""))))))))))))))))))))</f>
        <v/>
      </c>
      <c r="E115" s="9" t="str">
        <f t="shared" si="145"/>
        <v/>
      </c>
      <c r="F115" s="9" t="str">
        <f t="shared" si="145"/>
        <v/>
      </c>
      <c r="G115" s="9" t="str">
        <f t="shared" si="145"/>
        <v/>
      </c>
      <c r="H115" s="9" t="str">
        <f t="shared" si="145"/>
        <v/>
      </c>
      <c r="I115" s="9" t="str">
        <f t="shared" si="145"/>
        <v/>
      </c>
      <c r="J115" s="9" t="str">
        <f t="shared" si="145"/>
        <v/>
      </c>
      <c r="K115" s="9" t="str">
        <f t="shared" si="145"/>
        <v/>
      </c>
      <c r="L115" s="9" t="str">
        <f t="shared" si="145"/>
        <v/>
      </c>
      <c r="M115" s="92" t="str">
        <f t="shared" si="145"/>
        <v/>
      </c>
      <c r="N115" s="9" t="str">
        <f t="shared" si="145"/>
        <v>Kan</v>
      </c>
      <c r="O115" s="9" t="str">
        <f t="shared" si="145"/>
        <v/>
      </c>
      <c r="P115" s="9" t="str">
        <f t="shared" si="145"/>
        <v/>
      </c>
      <c r="Q115" s="9" t="str">
        <f t="shared" si="145"/>
        <v/>
      </c>
      <c r="R115" s="9" t="str">
        <f t="shared" si="145"/>
        <v/>
      </c>
      <c r="S115" s="9" t="str">
        <f t="shared" si="145"/>
        <v/>
      </c>
      <c r="T115" s="9" t="str">
        <f t="shared" si="145"/>
        <v/>
      </c>
      <c r="U115" s="9" t="str">
        <f t="shared" si="145"/>
        <v>Hin</v>
      </c>
      <c r="V115" s="9" t="str">
        <f t="shared" si="145"/>
        <v/>
      </c>
      <c r="W115" s="9" t="str">
        <f t="shared" si="145"/>
        <v/>
      </c>
      <c r="Y115" s="9" t="str">
        <f t="shared" si="145"/>
        <v/>
      </c>
      <c r="Z115" s="9" t="str">
        <f t="shared" si="145"/>
        <v>Kan</v>
      </c>
      <c r="AA115" s="9" t="str">
        <f t="shared" si="145"/>
        <v/>
      </c>
      <c r="AB115" s="9" t="str">
        <f t="shared" si="145"/>
        <v/>
      </c>
      <c r="AC115" s="9" t="str">
        <f t="shared" si="145"/>
        <v/>
      </c>
      <c r="AD115" s="9" t="str">
        <f t="shared" si="145"/>
        <v/>
      </c>
      <c r="AE115" s="9" t="str">
        <f t="shared" si="145"/>
        <v/>
      </c>
      <c r="AF115" s="9" t="str">
        <f t="shared" si="145"/>
        <v/>
      </c>
      <c r="AG115" s="9" t="str">
        <f t="shared" si="145"/>
        <v/>
      </c>
      <c r="AH115" s="9" t="str">
        <f>IF(AH45=$B115,AH44,IF(AH41=$B115,AH40,IF(AH39=$B115,AH38,IF(AH43=$B115,AH42,IF(AH37=$B115,AH36,IF(AH35=$B115,AH34,IF(AH33=$B115,AH32,IF(AH33=$B115,AH30,IF(AH29=$B115,AH28,IF(AH27=$B115,AH26,IF(AH25=$B115,AH24,IF(AH47=$B115,AH46,IF(AH14=$B115,AH13,IF(AH10=$B115,AH9,IF(AH8=$B115,AH7,IF(AH6=$B115,AH5,IF(AH4=$B115,AH3,IF(AH18=$B115,AH17,IF(AH16=$B115,AH15,IF(AH12=$B115,AH11,""))))))))))))))))))))</f>
        <v/>
      </c>
      <c r="AI115" s="9"/>
      <c r="AJ115" s="9" t="str">
        <f t="shared" ref="AJ115:AR115" si="146">IF(AJ$47=$B115,AJ$46,IF(AJ$45=$B115,AJ$44,IF(AJ$43=$B115,AJ$42,IF(AJ$41=$B115,AJ$40,IF(AJ$39=$B115,AJ$38,IF(AJ$37=$B115,AJ$36,IF(AJ$35=$B115,AJ$34,IF(AJ$33=$B115,AJ$32,IF(AJ$31=$B115,AJ$30,IF(AJ$29=$B115,AJ$28,IF(AJ$27=$B115,AJ$26,IF(AJ$25=$B115,AJ$24, IF(AJ$18=$B115,AJ$17,IF(AJ$16=$B115,AJ$15,IF(AJ$14=$B115,AJ$13,IF(AJ$12=$B115,AJ$11,IF(AJ$10=$B115,AJ$9,IF(AJ$8=$B115,AJ$7,IF(AJ$6=$B115,AJ$5,IF(AJ$4=$B115,AJ$3,""))))))))))))))))))))</f>
        <v>Kan</v>
      </c>
      <c r="AK115" s="9" t="str">
        <f t="shared" si="146"/>
        <v>Kan</v>
      </c>
      <c r="AL115" s="9" t="str">
        <f t="shared" si="146"/>
        <v/>
      </c>
      <c r="AM115" s="9" t="str">
        <f t="shared" si="146"/>
        <v/>
      </c>
      <c r="AN115" s="9" t="str">
        <f t="shared" si="146"/>
        <v/>
      </c>
      <c r="AO115" s="9" t="str">
        <f t="shared" si="146"/>
        <v>Hin</v>
      </c>
      <c r="AP115" s="9" t="str">
        <f t="shared" si="146"/>
        <v/>
      </c>
      <c r="AQ115" s="9" t="str">
        <f t="shared" si="146"/>
        <v/>
      </c>
      <c r="AR115" s="9" t="str">
        <f t="shared" si="146"/>
        <v>Hin</v>
      </c>
      <c r="AS115" s="9" t="str">
        <f>IF(AS45=$B115,AS44,IF(AS41=$B115,AS40,IF(AS39=$B115,AS38,IF(AS43=$B115,AS42,IF(AS37=$B115,AS36,IF(AS35=$B115,AS34,IF(AS33=$B115,AS32,IF(AS33=$B115,AS30,IF(AS29=$B115,AS28,IF(AS27=$B115,AS26,IF(AS25=$B115,AS24,IF(AS47=$B115,AS46,IF(AS14=$B115,AS13,IF(AS10=$B115,AS9,IF(AS8=$B115,AS7,IF(AS6=$B115,AS5,IF(AS4=$B115,AS3,IF(AS18=$B115,AS17,IF(AS16=$B115,AS15,IF(AS12=$B115,AS11,""))))))))))))))))))))</f>
        <v/>
      </c>
      <c r="AT115" s="9" t="str">
        <f t="shared" ref="AT115:BN115" si="147">IF(AT$47=$B115,AT$46,IF(AT$45=$B115,AT$44,IF(AT$43=$B115,AT$42,IF(AT$41=$B115,AT$40,IF(AT$39=$B115,AT$38,IF(AT$37=$B115,AT$36,IF(AT$35=$B115,AT$34,IF(AT$33=$B115,AT$32,IF(AT$31=$B115,AT$30,IF(AT$29=$B115,AT$28,IF(AT$27=$B115,AT$26,IF(AT$25=$B115,AT$24, IF(AT$18=$B115,AT$17,IF(AT$16=$B115,AT$15,IF(AT$14=$B115,AT$13,IF(AT$12=$B115,AT$11,IF(AT$10=$B115,AT$9,IF(AT$8=$B115,AT$7,IF(AT$6=$B115,AT$5,IF(AT$4=$B115,AT$3,""))))))))))))))))))))</f>
        <v/>
      </c>
      <c r="AU115" s="9" t="str">
        <f t="shared" si="147"/>
        <v>Hin</v>
      </c>
      <c r="AV115" s="9" t="str">
        <f t="shared" si="147"/>
        <v>Hin</v>
      </c>
      <c r="AW115" s="9" t="str">
        <f t="shared" si="147"/>
        <v/>
      </c>
      <c r="AX115" s="9" t="str">
        <f t="shared" si="147"/>
        <v>Kan</v>
      </c>
      <c r="AY115" s="9" t="str">
        <f t="shared" si="147"/>
        <v/>
      </c>
      <c r="AZ115" s="9" t="str">
        <f t="shared" si="147"/>
        <v/>
      </c>
      <c r="BA115" s="9" t="str">
        <f t="shared" si="147"/>
        <v/>
      </c>
      <c r="BB115" s="9" t="str">
        <f t="shared" si="147"/>
        <v/>
      </c>
      <c r="BC115" s="9" t="str">
        <f t="shared" si="147"/>
        <v/>
      </c>
      <c r="BD115" s="9" t="str">
        <f t="shared" si="147"/>
        <v/>
      </c>
      <c r="BE115" s="9" t="str">
        <f t="shared" si="147"/>
        <v/>
      </c>
      <c r="BF115" s="9" t="str">
        <f t="shared" si="147"/>
        <v/>
      </c>
      <c r="BG115" s="9" t="str">
        <f t="shared" si="147"/>
        <v>Kan</v>
      </c>
      <c r="BH115" s="9" t="str">
        <f t="shared" si="147"/>
        <v/>
      </c>
      <c r="BI115" s="9" t="str">
        <f t="shared" si="147"/>
        <v>Kan</v>
      </c>
      <c r="BJ115" s="9" t="str">
        <f t="shared" si="147"/>
        <v/>
      </c>
      <c r="BK115" s="9" t="str">
        <f t="shared" si="147"/>
        <v/>
      </c>
      <c r="BL115" s="9" t="str">
        <f t="shared" si="147"/>
        <v/>
      </c>
      <c r="BM115" s="9" t="str">
        <f t="shared" si="147"/>
        <v/>
      </c>
      <c r="BN115" s="9" t="str">
        <f t="shared" si="147"/>
        <v/>
      </c>
      <c r="BO115" s="9" t="str">
        <f>IF(BO47=$B115,BO46,IF(BO45=$B115,BO44,IF(BO43=$B115,BO42,IF(BO41=$B115,BO40,IF(BO39=$B115,BO38,IF(BO37=$B115,BO36,IF(BO35=$B115,BO34,IF(BO33=$B115,BO32,IF(BO31=$B115,BO30,IF(BO29=$B115,BO28,IF(BO27=$B115,BO26,IF(BO25=$B115,BO24,IF(BQ18=$B115,BQ17,IF(BQ16=$B115,BQ15,IF(BQ14=$B115,BQ13,IF(BQ12=$B115,BQ11,IF(BQ10=$B115,BQ9,IF(BQ8=$B115,BQ7,IF(BQ6=$B115,BQ5,IF(BQ4=$B115,BQ3,""))))))))))))))))))))</f>
        <v/>
      </c>
      <c r="BP115" s="93">
        <f t="shared" si="108"/>
        <v>11</v>
      </c>
    </row>
    <row r="116" spans="1:68" x14ac:dyDescent="0.3">
      <c r="A116" s="54" t="s">
        <v>21</v>
      </c>
      <c r="B116" s="123" t="s">
        <v>75</v>
      </c>
      <c r="C116" s="9" t="str">
        <f>IF(C$47=$B116,$B$46,IF(C$45=$B116,$B$44,IF(C$43=$B116,$B$42,IF(C$41=$B116,$B$40,IF(C$39=$B116,$B$38,IF(C$37=$B116,$B$36,IF(C$35=$B116,$B$34,IF(C$33=$B116,$B$32,IF(C$31=$B116,$B$30,IF(C$29=$B116,$B$28,IF(C$27=$B116,$B$26,IF(C$25=$B116,$B$24,IF(C$18=$B116,$B$17,IF(C$16=$B116,$B$15,IF(C$14=$B116,$B$13,IF(C$12=$B116,$B$11,IF(C$10=$B116,$B$9,IF(C$8=$B116,$B$7,IF(C$6=$B116,$B$5,IF(C$4=$B116,$B$3,""))))))))))))))))))))</f>
        <v>7T</v>
      </c>
      <c r="D116" s="9" t="str">
        <f t="shared" ref="D116:AG116" si="148">IF(D$47=$B116,$B$46,IF(D$45=$B116,$B$44,IF(D$43=$B116,$B$42,IF(D$41=$B116,$B$40,IF(D$39=$B116,$B$38,IF(D$37=$B116,$B$36,IF(D$35=$B116,$B$34,IF(D$33=$B116,$B$32,IF(D$31=$B116,$B$30,IF(D$29=$B116,$B$28,IF(D$27=$B116,$B$26,IF(D$25=$B116,$B$24,IF(D$18=$B116,$B$17,IF(D$16=$B116,$B$15,IF(D$14=$B116,$B$13,IF(D$12=$B116,$B$11,IF(D$10=$B116,$B$9,IF(D$8=$B116,$B$7,IF(D$6=$B116,$B$5,IF(D$4=$B116,$B$3,""))))))))))))))))))))</f>
        <v/>
      </c>
      <c r="E116" s="9" t="str">
        <f t="shared" si="148"/>
        <v/>
      </c>
      <c r="F116" s="9" t="str">
        <f t="shared" si="148"/>
        <v/>
      </c>
      <c r="G116" s="9" t="str">
        <f t="shared" si="148"/>
        <v/>
      </c>
      <c r="H116" s="9" t="str">
        <f t="shared" si="148"/>
        <v/>
      </c>
      <c r="I116" s="9" t="str">
        <f t="shared" si="148"/>
        <v/>
      </c>
      <c r="J116" s="9" t="str">
        <f t="shared" si="148"/>
        <v/>
      </c>
      <c r="K116" s="9" t="str">
        <f t="shared" si="148"/>
        <v/>
      </c>
      <c r="L116" s="9" t="str">
        <f t="shared" si="148"/>
        <v/>
      </c>
      <c r="M116" s="92" t="str">
        <f t="shared" si="148"/>
        <v/>
      </c>
      <c r="N116" s="9" t="str">
        <f t="shared" si="148"/>
        <v>1T</v>
      </c>
      <c r="O116" s="9" t="str">
        <f t="shared" si="148"/>
        <v/>
      </c>
      <c r="P116" s="9" t="str">
        <f t="shared" si="148"/>
        <v/>
      </c>
      <c r="Q116" s="9" t="str">
        <f t="shared" si="148"/>
        <v/>
      </c>
      <c r="R116" s="9" t="str">
        <f t="shared" si="148"/>
        <v/>
      </c>
      <c r="S116" s="9" t="str">
        <f t="shared" si="148"/>
        <v/>
      </c>
      <c r="T116" s="9" t="str">
        <f t="shared" si="148"/>
        <v/>
      </c>
      <c r="U116" s="9" t="str">
        <f t="shared" si="148"/>
        <v>7D</v>
      </c>
      <c r="V116" s="9" t="str">
        <f t="shared" si="148"/>
        <v/>
      </c>
      <c r="W116" s="9" t="str">
        <f t="shared" si="148"/>
        <v/>
      </c>
      <c r="Y116" s="9" t="str">
        <f t="shared" si="148"/>
        <v/>
      </c>
      <c r="Z116" s="9" t="str">
        <f t="shared" si="148"/>
        <v>3T</v>
      </c>
      <c r="AA116" s="9" t="str">
        <f t="shared" si="148"/>
        <v/>
      </c>
      <c r="AB116" s="9" t="str">
        <f t="shared" si="148"/>
        <v/>
      </c>
      <c r="AC116" s="9" t="str">
        <f t="shared" si="148"/>
        <v/>
      </c>
      <c r="AD116" s="9" t="str">
        <f t="shared" si="148"/>
        <v/>
      </c>
      <c r="AE116" s="9" t="str">
        <f t="shared" si="148"/>
        <v/>
      </c>
      <c r="AF116" s="9" t="str">
        <f t="shared" si="148"/>
        <v/>
      </c>
      <c r="AG116" s="9" t="str">
        <f t="shared" si="148"/>
        <v/>
      </c>
      <c r="AH116" s="9" t="str">
        <f t="shared" ref="AH116:BO116" si="149">IF(AH$47=$B116,$B$46,IF(AH$45=$B116,$B$44,IF(AH$43=$B116,$B$42,IF(AH$41=$B116,$B$40,IF(AH$39=$B116,$B$38,IF(AH$37=$B116,$B$36,IF(AH$35=$B116,$B$34,IF(AH$33=$B116,$B$32,IF(AH$31=$B116,$B$30,IF(AH$29=$B116,$B$28,IF(AH$27=$B116,$B$26,IF(AH$25=$B116,$B$24,IF(AJ$18=$B116,$B$17,IF(AJ$16=$B116,$B$15,IF(AJ$14=$B116,$B$13,IF(AJ$12=$B116,$B$11,IF(AJ$10=$B116,$B$9,IF(AJ$8=$B116,$B$7,IF(AJ$6=$B116,$B$5,IF(AJ$4=$B116,$B$3,""))))))))))))))))))))</f>
        <v>3T</v>
      </c>
      <c r="AI116" s="9"/>
      <c r="AJ116" s="9" t="str">
        <f t="shared" ref="AJ116:AR116" si="150">IF(AJ$47=$B116,$B$46,IF(AJ$45=$B116,$B$44,IF(AJ$43=$B116,$B$42,IF(AJ$41=$B116,$B$40,IF(AJ$39=$B116,$B$38,IF(AJ$37=$B116,$B$36,IF(AJ$35=$B116,$B$34,IF(AJ$33=$B116,$B$32,IF(AJ$31=$B116,$B$30,IF(AJ$29=$B116,$B$28,IF(AJ$27=$B116,$B$26,IF(AJ$25=$B116,$B$24,IF(AJ$18=$B116,$B$17,IF(AJ$16=$B116,$B$15,IF(AJ$14=$B116,$B$13,IF(AJ$12=$B116,$B$11,IF(AJ$10=$B116,$B$9,IF(AJ$8=$B116,$B$7,IF(AJ$6=$B116,$B$5,IF(AJ$4=$B116,$B$3,""))))))))))))))))))))</f>
        <v>3T</v>
      </c>
      <c r="AK116" s="9" t="str">
        <f t="shared" si="150"/>
        <v>1T</v>
      </c>
      <c r="AL116" s="9" t="str">
        <f t="shared" si="150"/>
        <v/>
      </c>
      <c r="AM116" s="9" t="str">
        <f t="shared" si="150"/>
        <v/>
      </c>
      <c r="AN116" s="9" t="str">
        <f t="shared" si="150"/>
        <v/>
      </c>
      <c r="AO116" s="9" t="str">
        <f t="shared" si="150"/>
        <v>7T</v>
      </c>
      <c r="AP116" s="9" t="str">
        <f t="shared" si="150"/>
        <v/>
      </c>
      <c r="AQ116" s="9" t="str">
        <f t="shared" si="150"/>
        <v/>
      </c>
      <c r="AR116" s="9" t="str">
        <f t="shared" si="150"/>
        <v>7D</v>
      </c>
      <c r="AS116" s="9" t="str">
        <f t="shared" si="149"/>
        <v/>
      </c>
      <c r="AT116" s="9" t="str">
        <f t="shared" ref="AT116:BN116" si="151">IF(AT$47=$B116,$B$46,IF(AT$45=$B116,$B$44,IF(AT$43=$B116,$B$42,IF(AT$41=$B116,$B$40,IF(AT$39=$B116,$B$38,IF(AT$37=$B116,$B$36,IF(AT$35=$B116,$B$34,IF(AT$33=$B116,$B$32,IF(AT$31=$B116,$B$30,IF(AT$29=$B116,$B$28,IF(AT$27=$B116,$B$26,IF(AT$25=$B116,$B$24,IF(AT$18=$B116,$B$17,IF(AT$16=$B116,$B$15,IF(AT$14=$B116,$B$13,IF(AT$12=$B116,$B$11,IF(AT$10=$B116,$B$9,IF(AT$8=$B116,$B$7,IF(AT$6=$B116,$B$5,IF(AT$4=$B116,$B$3,""))))))))))))))))))))</f>
        <v/>
      </c>
      <c r="AU116" s="9" t="str">
        <f t="shared" si="151"/>
        <v>7T</v>
      </c>
      <c r="AV116" s="9" t="str">
        <f t="shared" si="151"/>
        <v>7D</v>
      </c>
      <c r="AW116" s="9" t="str">
        <f t="shared" si="151"/>
        <v/>
      </c>
      <c r="AX116" s="9" t="str">
        <f t="shared" si="151"/>
        <v>1T</v>
      </c>
      <c r="AY116" s="9" t="str">
        <f t="shared" si="151"/>
        <v/>
      </c>
      <c r="AZ116" s="9" t="str">
        <f t="shared" si="151"/>
        <v/>
      </c>
      <c r="BA116" s="9" t="str">
        <f t="shared" si="151"/>
        <v/>
      </c>
      <c r="BB116" s="9" t="str">
        <f t="shared" si="151"/>
        <v/>
      </c>
      <c r="BC116" s="9" t="str">
        <f t="shared" si="151"/>
        <v/>
      </c>
      <c r="BD116" s="9" t="str">
        <f t="shared" si="151"/>
        <v/>
      </c>
      <c r="BE116" s="9" t="str">
        <f t="shared" si="151"/>
        <v/>
      </c>
      <c r="BF116" s="9" t="str">
        <f t="shared" si="151"/>
        <v/>
      </c>
      <c r="BG116" s="9" t="str">
        <f t="shared" si="151"/>
        <v>3T</v>
      </c>
      <c r="BH116" s="9" t="str">
        <f t="shared" si="151"/>
        <v/>
      </c>
      <c r="BI116" s="9" t="str">
        <f t="shared" si="151"/>
        <v>1T</v>
      </c>
      <c r="BJ116" s="9" t="str">
        <f t="shared" si="151"/>
        <v/>
      </c>
      <c r="BK116" s="9" t="str">
        <f t="shared" si="151"/>
        <v/>
      </c>
      <c r="BL116" s="9" t="str">
        <f t="shared" si="151"/>
        <v/>
      </c>
      <c r="BM116" s="9" t="str">
        <f t="shared" si="151"/>
        <v/>
      </c>
      <c r="BN116" s="9" t="str">
        <f t="shared" si="151"/>
        <v/>
      </c>
      <c r="BO116" s="9" t="str">
        <f t="shared" si="149"/>
        <v/>
      </c>
      <c r="BP116" s="93">
        <f t="shared" si="108"/>
        <v>12</v>
      </c>
    </row>
    <row r="117" spans="1:68" x14ac:dyDescent="0.3">
      <c r="A117" s="54" t="s">
        <v>22</v>
      </c>
      <c r="B117" s="123" t="s">
        <v>80</v>
      </c>
      <c r="C117" s="9" t="str">
        <f>IF(C$47=$B117,C$46,IF(C$45=$B117,C$44,IF(C$43=$B117,C$42,IF(C$41=$B117,C$40,IF(C$39=$B117,C$38,IF(C$37=$B117,C$36,IF(C$35=$B117,C$34,IF(C$33=$B117,C$32,IF(C$31=$B117,C$30,IF(C$29=$B117,C$28,IF(C$27=$B117,C$26,IF(C$25=$B117,C$24, IF(C$18=$B117,C$17,IF(C$16=$B117,C$15,IF(C$14=$B117,C$13,IF(C$12=$B117,C$11,IF(C$10=$B117,C$9,IF(C$8=$B117,C$7,IF(C$6=$B117,C$5,IF(C$4=$B117,C$3,""))))))))))))))))))))</f>
        <v>Hin</v>
      </c>
      <c r="D117" s="9" t="str">
        <f t="shared" ref="D117:AG117" si="152">IF(D$47=$B117,D$46,IF(D$45=$B117,D$44,IF(D$43=$B117,D$42,IF(D$41=$B117,D$40,IF(D$39=$B117,D$38,IF(D$37=$B117,D$36,IF(D$35=$B117,D$34,IF(D$33=$B117,D$32,IF(D$31=$B117,D$30,IF(D$29=$B117,D$28,IF(D$27=$B117,D$26,IF(D$25=$B117,D$24, IF(D$18=$B117,D$17,IF(D$16=$B117,D$15,IF(D$14=$B117,D$13,IF(D$12=$B117,D$11,IF(D$10=$B117,D$9,IF(D$8=$B117,D$7,IF(D$6=$B117,D$5,IF(D$4=$B117,D$3,""))))))))))))))))))))</f>
        <v>Hin</v>
      </c>
      <c r="E117" s="9" t="str">
        <f t="shared" si="152"/>
        <v/>
      </c>
      <c r="F117" s="9" t="str">
        <f t="shared" si="152"/>
        <v>Hin</v>
      </c>
      <c r="G117" s="9" t="str">
        <f t="shared" si="152"/>
        <v/>
      </c>
      <c r="H117" s="9" t="str">
        <f t="shared" si="152"/>
        <v/>
      </c>
      <c r="I117" s="9" t="str">
        <f t="shared" si="152"/>
        <v/>
      </c>
      <c r="J117" s="9" t="str">
        <f t="shared" si="152"/>
        <v/>
      </c>
      <c r="K117" s="9" t="str">
        <f t="shared" si="152"/>
        <v>Hin</v>
      </c>
      <c r="L117" s="9" t="str">
        <f t="shared" si="152"/>
        <v/>
      </c>
      <c r="M117" s="92" t="str">
        <f t="shared" si="152"/>
        <v/>
      </c>
      <c r="N117" s="9" t="str">
        <f t="shared" si="152"/>
        <v>Hin</v>
      </c>
      <c r="O117" s="9" t="str">
        <f t="shared" si="152"/>
        <v/>
      </c>
      <c r="P117" s="9" t="str">
        <f t="shared" si="152"/>
        <v/>
      </c>
      <c r="Q117" s="9" t="str">
        <f t="shared" si="152"/>
        <v/>
      </c>
      <c r="R117" s="9" t="str">
        <f t="shared" si="152"/>
        <v/>
      </c>
      <c r="S117" s="9" t="str">
        <f t="shared" si="152"/>
        <v>Hin</v>
      </c>
      <c r="T117" s="9" t="str">
        <f t="shared" si="152"/>
        <v/>
      </c>
      <c r="U117" s="9" t="str">
        <f t="shared" si="152"/>
        <v>Hin</v>
      </c>
      <c r="V117" s="9" t="str">
        <f t="shared" si="152"/>
        <v/>
      </c>
      <c r="W117" s="9" t="str">
        <f t="shared" si="152"/>
        <v/>
      </c>
      <c r="Y117" s="9" t="str">
        <f t="shared" si="152"/>
        <v>Hin</v>
      </c>
      <c r="Z117" s="9" t="str">
        <f t="shared" si="152"/>
        <v>Hin</v>
      </c>
      <c r="AA117" s="9" t="str">
        <f t="shared" si="152"/>
        <v/>
      </c>
      <c r="AB117" s="9" t="str">
        <f t="shared" si="152"/>
        <v>Hin</v>
      </c>
      <c r="AC117" s="9" t="str">
        <f t="shared" si="152"/>
        <v/>
      </c>
      <c r="AD117" s="9" t="str">
        <f t="shared" si="152"/>
        <v/>
      </c>
      <c r="AE117" s="9" t="str">
        <f t="shared" si="152"/>
        <v/>
      </c>
      <c r="AF117" s="9" t="str">
        <f t="shared" si="152"/>
        <v>Hin</v>
      </c>
      <c r="AG117" s="9" t="str">
        <f t="shared" si="152"/>
        <v>Hin</v>
      </c>
      <c r="AH117" s="9" t="str">
        <f>IF(AH47=$B117,AH46,IF(AH43=$B117,AH42,IF(AH41=$B117,AH40,IF(AH45=$B117,AH44,IF(AH39=$B117,AH38,IF(AH37=$B117,AH36,IF(AH35=$B117,AH34,IF(AH35=$B117,AH32,IF(AH31=$B117,AH30,IF(AH29=$B117,AH28,IF(AH27=$B117,AH26,IF(AH25=$B117,AH24,IF(AH16=$B117,AH15,IF(AH12=$B117,AH11,IF(AH10=$B117,AH9,IF(AH8=$B117,AH7,IF(AH6=$B117,AH5,IF(AH4=$B117,AH3,IF(AH18=$B117,AH17,IF(AH14=$B117,AH13,""))))))))))))))))))))</f>
        <v/>
      </c>
      <c r="AI117" s="9"/>
      <c r="AJ117" s="9" t="str">
        <f t="shared" ref="AJ117:AR117" si="153">IF(AJ$47=$B117,AJ$46,IF(AJ$45=$B117,AJ$44,IF(AJ$43=$B117,AJ$42,IF(AJ$41=$B117,AJ$40,IF(AJ$39=$B117,AJ$38,IF(AJ$37=$B117,AJ$36,IF(AJ$35=$B117,AJ$34,IF(AJ$33=$B117,AJ$32,IF(AJ$31=$B117,AJ$30,IF(AJ$29=$B117,AJ$28,IF(AJ$27=$B117,AJ$26,IF(AJ$25=$B117,AJ$24, IF(AJ$18=$B117,AJ$17,IF(AJ$16=$B117,AJ$15,IF(AJ$14=$B117,AJ$13,IF(AJ$12=$B117,AJ$11,IF(AJ$10=$B117,AJ$9,IF(AJ$8=$B117,AJ$7,IF(AJ$6=$B117,AJ$5,IF(AJ$4=$B117,AJ$3,""))))))))))))))))))))</f>
        <v/>
      </c>
      <c r="AK117" s="9" t="str">
        <f t="shared" si="153"/>
        <v>Hin</v>
      </c>
      <c r="AL117" s="9" t="str">
        <f t="shared" si="153"/>
        <v/>
      </c>
      <c r="AM117" s="9" t="str">
        <f t="shared" si="153"/>
        <v>Hin</v>
      </c>
      <c r="AN117" s="9" t="str">
        <f t="shared" si="153"/>
        <v/>
      </c>
      <c r="AO117" s="9" t="str">
        <f t="shared" si="153"/>
        <v>Hin</v>
      </c>
      <c r="AP117" s="9" t="str">
        <f t="shared" si="153"/>
        <v/>
      </c>
      <c r="AQ117" s="9" t="str">
        <f t="shared" si="153"/>
        <v>Hin</v>
      </c>
      <c r="AR117" s="9" t="str">
        <f t="shared" si="153"/>
        <v/>
      </c>
      <c r="AS117" s="9" t="str">
        <f>IF(AS47=$B117,AS46,IF(AS43=$B117,AS42,IF(AS41=$B117,AS40,IF(AS45=$B117,AS44,IF(AS39=$B117,AS38,IF(AS37=$B117,AS36,IF(AS35=$B117,AS34,IF(AS35=$B117,AS32,IF(AS31=$B117,AS30,IF(AS29=$B117,AS28,IF(AS27=$B117,AS26,IF(AS25=$B117,AS24,IF(AS16=$B117,AS15,IF(AS12=$B117,AS11,IF(AS10=$B117,AS9,IF(AS8=$B117,AS7,IF(AS6=$B117,AS5,IF(AS4=$B117,AS3,IF(AS18=$B117,AS17,IF(AS14=$B117,AS13,""))))))))))))))))))))</f>
        <v/>
      </c>
      <c r="AT117" s="9" t="str">
        <f t="shared" ref="AT117:BN117" si="154">IF(AT$47=$B117,AT$46,IF(AT$45=$B117,AT$44,IF(AT$43=$B117,AT$42,IF(AT$41=$B117,AT$40,IF(AT$39=$B117,AT$38,IF(AT$37=$B117,AT$36,IF(AT$35=$B117,AT$34,IF(AT$33=$B117,AT$32,IF(AT$31=$B117,AT$30,IF(AT$29=$B117,AT$28,IF(AT$27=$B117,AT$26,IF(AT$25=$B117,AT$24, IF(AT$18=$B117,AT$17,IF(AT$16=$B117,AT$15,IF(AT$14=$B117,AT$13,IF(AT$12=$B117,AT$11,IF(AT$10=$B117,AT$9,IF(AT$8=$B117,AT$7,IF(AT$6=$B117,AT$5,IF(AT$4=$B117,AT$3,""))))))))))))))))))))</f>
        <v/>
      </c>
      <c r="AU117" s="9" t="str">
        <f t="shared" si="154"/>
        <v/>
      </c>
      <c r="AV117" s="9" t="str">
        <f t="shared" si="154"/>
        <v/>
      </c>
      <c r="AW117" s="9" t="str">
        <f t="shared" si="154"/>
        <v/>
      </c>
      <c r="AX117" s="9" t="str">
        <f t="shared" si="154"/>
        <v/>
      </c>
      <c r="AY117" s="9" t="str">
        <f t="shared" si="154"/>
        <v/>
      </c>
      <c r="AZ117" s="9" t="str">
        <f t="shared" si="154"/>
        <v/>
      </c>
      <c r="BA117" s="9" t="str">
        <f t="shared" si="154"/>
        <v/>
      </c>
      <c r="BB117" s="9" t="str">
        <f t="shared" si="154"/>
        <v/>
      </c>
      <c r="BC117" s="9" t="str">
        <f t="shared" si="154"/>
        <v/>
      </c>
      <c r="BD117" s="9" t="str">
        <f t="shared" si="154"/>
        <v/>
      </c>
      <c r="BE117" s="9" t="str">
        <f t="shared" si="154"/>
        <v/>
      </c>
      <c r="BF117" s="9" t="str">
        <f t="shared" si="154"/>
        <v/>
      </c>
      <c r="BG117" s="9" t="str">
        <f t="shared" si="154"/>
        <v>Hin</v>
      </c>
      <c r="BH117" s="9" t="str">
        <f t="shared" si="154"/>
        <v/>
      </c>
      <c r="BI117" s="9" t="str">
        <f t="shared" si="154"/>
        <v/>
      </c>
      <c r="BJ117" s="9" t="str">
        <f t="shared" si="154"/>
        <v/>
      </c>
      <c r="BK117" s="9" t="str">
        <f t="shared" si="154"/>
        <v/>
      </c>
      <c r="BL117" s="9" t="str">
        <f t="shared" si="154"/>
        <v/>
      </c>
      <c r="BM117" s="9" t="str">
        <f t="shared" si="154"/>
        <v/>
      </c>
      <c r="BN117" s="9" t="str">
        <f t="shared" si="154"/>
        <v/>
      </c>
      <c r="BO117" s="9" t="str">
        <f>IF(BO47=$B117,BO46,IF(BO45=$B117,BO44,IF(BO43=$B117,BO42,IF(BO41=$B117,BO40,IF(BO39=$B117,BO38,IF(BO37=$B117,BO36,IF(BO35=$B117,BO34,IF(BO33=$B117,BO32,IF(BO31=$B117,BO30,IF(BO29=$B117,BO28,IF(BO27=$B117,BO26,IF(BO25=$B117,BO24,IF(BQ18=$B117,BQ17,IF(BQ16=$B117,BQ15,IF(BQ14=$B117,BQ13,IF(BQ12=$B117,BQ11,IF(BQ10=$B117,BQ9,IF(BQ8=$B117,BQ7,IF(BQ6=$B117,BQ5,IF(BQ4=$B117,BQ3,""))))))))))))))))))))</f>
        <v/>
      </c>
      <c r="BP117" s="93">
        <f t="shared" si="108"/>
        <v>15</v>
      </c>
    </row>
    <row r="118" spans="1:68" x14ac:dyDescent="0.3">
      <c r="A118" s="54" t="s">
        <v>22</v>
      </c>
      <c r="B118" s="123" t="s">
        <v>80</v>
      </c>
      <c r="C118" s="9" t="str">
        <f t="shared" ref="C118:BN118" si="155">IF(C$47=$B118,$B$46,IF(C$45=$B118,$B$44,IF(C$43=$B118,$B$42,IF(C$41=$B118,$B$40,IF(C$39=$B118,$B$38,IF(C$37=$B118,$B$36,IF(C$35=$B118,$B$34,IF(C$33=$B118,$B$32,IF(C$31=$B118,$B$30,IF(C$29=$B118,$B$28,IF(C$27=$B118,$B$26,IF(C$25=$B118,$B$24,IF(C$18=$B118,$B$17,IF(C$16=$B118,$B$15,IF(C$14=$B118,$B$13,IF(C$12=$B118,$B$11,IF(C$10=$B118,$B$9,IF(C$8=$B118,$B$7,IF(C$6=$B118,$B$5,IF(C$4=$B118,$B$3,""))))))))))))))))))))</f>
        <v>4D</v>
      </c>
      <c r="D118" s="9" t="str">
        <f t="shared" si="155"/>
        <v>6D</v>
      </c>
      <c r="E118" s="9" t="str">
        <f t="shared" si="155"/>
        <v/>
      </c>
      <c r="F118" s="9" t="str">
        <f t="shared" si="155"/>
        <v>8T</v>
      </c>
      <c r="G118" s="9" t="str">
        <f t="shared" si="155"/>
        <v/>
      </c>
      <c r="H118" s="9" t="str">
        <f t="shared" si="155"/>
        <v/>
      </c>
      <c r="I118" s="9" t="str">
        <f t="shared" si="155"/>
        <v/>
      </c>
      <c r="J118" s="9" t="str">
        <f t="shared" si="155"/>
        <v/>
      </c>
      <c r="K118" s="9" t="str">
        <f t="shared" si="155"/>
        <v>8D</v>
      </c>
      <c r="L118" s="9" t="str">
        <f t="shared" si="155"/>
        <v/>
      </c>
      <c r="M118" s="92" t="str">
        <f t="shared" si="155"/>
        <v/>
      </c>
      <c r="N118" s="9" t="str">
        <f t="shared" si="155"/>
        <v>6T</v>
      </c>
      <c r="O118" s="9" t="str">
        <f t="shared" si="155"/>
        <v/>
      </c>
      <c r="P118" s="9" t="str">
        <f t="shared" si="155"/>
        <v/>
      </c>
      <c r="Q118" s="9" t="str">
        <f t="shared" si="155"/>
        <v/>
      </c>
      <c r="R118" s="9" t="str">
        <f t="shared" si="155"/>
        <v/>
      </c>
      <c r="S118" s="9" t="str">
        <f t="shared" si="155"/>
        <v>8T</v>
      </c>
      <c r="T118" s="9" t="str">
        <f t="shared" si="155"/>
        <v/>
      </c>
      <c r="U118" s="9" t="str">
        <f t="shared" si="155"/>
        <v>8D</v>
      </c>
      <c r="V118" s="9" t="str">
        <f t="shared" si="155"/>
        <v/>
      </c>
      <c r="W118" s="9" t="str">
        <f t="shared" si="155"/>
        <v/>
      </c>
      <c r="Y118" s="9" t="str">
        <f t="shared" si="155"/>
        <v>5T</v>
      </c>
      <c r="Z118" s="9" t="str">
        <f t="shared" si="155"/>
        <v>6D</v>
      </c>
      <c r="AA118" s="9" t="str">
        <f t="shared" si="155"/>
        <v/>
      </c>
      <c r="AB118" s="9" t="str">
        <f t="shared" si="155"/>
        <v>8T</v>
      </c>
      <c r="AC118" s="9" t="str">
        <f t="shared" si="155"/>
        <v/>
      </c>
      <c r="AD118" s="9" t="str">
        <f t="shared" si="155"/>
        <v/>
      </c>
      <c r="AE118" s="9" t="str">
        <f t="shared" si="155"/>
        <v/>
      </c>
      <c r="AF118" s="9" t="str">
        <f t="shared" si="155"/>
        <v>6T</v>
      </c>
      <c r="AG118" s="9" t="str">
        <f t="shared" si="155"/>
        <v>8D</v>
      </c>
      <c r="AH118" s="9" t="str">
        <f t="shared" ref="AH118:BO118" si="156">IF(AH$47=$B118,$B$46,IF(AH$45=$B118,$B$44,IF(AH$43=$B118,$B$42,IF(AH$41=$B118,$B$40,IF(AH$39=$B118,$B$38,IF(AH$37=$B118,$B$36,IF(AH$35=$B118,$B$34,IF(AH$33=$B118,$B$32,IF(AH$31=$B118,$B$30,IF(AH$29=$B118,$B$28,IF(AH$27=$B118,$B$26,IF(AH$25=$B118,$B$24,IF(AJ$18=$B118,$B$17,IF(AJ$16=$B118,$B$15,IF(AJ$14=$B118,$B$13,IF(AJ$12=$B118,$B$11,IF(AJ$10=$B118,$B$9,IF(AJ$8=$B118,$B$7,IF(AJ$6=$B118,$B$5,IF(AJ$4=$B118,$B$3,""))))))))))))))))))))</f>
        <v/>
      </c>
      <c r="AI118" s="9"/>
      <c r="AJ118" s="9" t="str">
        <f t="shared" si="155"/>
        <v/>
      </c>
      <c r="AK118" s="9" t="str">
        <f t="shared" si="155"/>
        <v>4D</v>
      </c>
      <c r="AL118" s="9" t="str">
        <f t="shared" si="155"/>
        <v/>
      </c>
      <c r="AM118" s="9" t="str">
        <f t="shared" si="155"/>
        <v>5T</v>
      </c>
      <c r="AN118" s="9" t="str">
        <f t="shared" si="155"/>
        <v/>
      </c>
      <c r="AO118" s="9" t="str">
        <f t="shared" si="155"/>
        <v>6T</v>
      </c>
      <c r="AP118" s="9" t="str">
        <f t="shared" si="155"/>
        <v/>
      </c>
      <c r="AQ118" s="9" t="str">
        <f t="shared" si="155"/>
        <v>6D</v>
      </c>
      <c r="AR118" s="9" t="str">
        <f t="shared" si="155"/>
        <v/>
      </c>
      <c r="AS118" s="9" t="str">
        <f t="shared" si="156"/>
        <v/>
      </c>
      <c r="AT118" s="9" t="str">
        <f t="shared" si="155"/>
        <v/>
      </c>
      <c r="AU118" s="9" t="str">
        <f t="shared" si="155"/>
        <v/>
      </c>
      <c r="AV118" s="9" t="str">
        <f t="shared" si="155"/>
        <v/>
      </c>
      <c r="AW118" s="9" t="str">
        <f t="shared" si="155"/>
        <v/>
      </c>
      <c r="AX118" s="9" t="str">
        <f t="shared" si="155"/>
        <v/>
      </c>
      <c r="AY118" s="9" t="str">
        <f t="shared" si="155"/>
        <v/>
      </c>
      <c r="AZ118" s="9" t="str">
        <f t="shared" si="155"/>
        <v/>
      </c>
      <c r="BA118" s="9" t="str">
        <f t="shared" si="155"/>
        <v/>
      </c>
      <c r="BB118" s="9" t="str">
        <f t="shared" si="155"/>
        <v/>
      </c>
      <c r="BC118" s="9" t="str">
        <f t="shared" si="155"/>
        <v/>
      </c>
      <c r="BD118" s="9" t="str">
        <f t="shared" si="155"/>
        <v/>
      </c>
      <c r="BE118" s="9" t="str">
        <f t="shared" si="155"/>
        <v/>
      </c>
      <c r="BF118" s="9" t="str">
        <f t="shared" si="155"/>
        <v/>
      </c>
      <c r="BG118" s="9" t="str">
        <f t="shared" si="155"/>
        <v>4D</v>
      </c>
      <c r="BH118" s="9" t="str">
        <f t="shared" si="155"/>
        <v/>
      </c>
      <c r="BI118" s="9" t="str">
        <f t="shared" si="155"/>
        <v/>
      </c>
      <c r="BJ118" s="9" t="str">
        <f t="shared" si="155"/>
        <v/>
      </c>
      <c r="BK118" s="9" t="str">
        <f t="shared" si="155"/>
        <v/>
      </c>
      <c r="BL118" s="9" t="str">
        <f t="shared" si="155"/>
        <v/>
      </c>
      <c r="BM118" s="9" t="str">
        <f t="shared" si="155"/>
        <v/>
      </c>
      <c r="BN118" s="9" t="str">
        <f t="shared" si="155"/>
        <v/>
      </c>
      <c r="BO118" s="9" t="str">
        <f t="shared" si="156"/>
        <v/>
      </c>
      <c r="BP118" s="93">
        <f t="shared" si="108"/>
        <v>15</v>
      </c>
    </row>
    <row r="119" spans="1:68" x14ac:dyDescent="0.3">
      <c r="A119" s="54" t="s">
        <v>23</v>
      </c>
      <c r="B119" s="123" t="s">
        <v>74</v>
      </c>
      <c r="C119" s="9" t="str">
        <f>IF(C$47=$B119,C$46,IF(C$45=$B119,C$44,IF(C$43=$B119,C$42,IF(C$41=$B119,C$40,IF(C$39=$B119,C$38,IF(C$37=$B119,C$36,IF(C$35=$B119,C$34,IF(C$33=$B119,C$32,IF(C$31=$B119,C$30,IF(C$29=$B119,C$28,IF(C$27=$B119,C$26,IF(C$25=$B119,C$24, IF(C$18=$B119,C$17,IF(C$16=$B119,C$15,IF(C$14=$B119,C$13,IF(C$12=$B119,C$11,IF(C$10=$B119,C$9,IF(C$8=$B119,C$7,IF(C$6=$B119,C$5,IF(C$4=$B119,C$3,""))))))))))))))))))))</f>
        <v>EVS</v>
      </c>
      <c r="D119" s="9" t="str">
        <f t="shared" ref="D119:AG119" si="157">IF(D$47=$B119,D$46,IF(D$45=$B119,D$44,IF(D$43=$B119,D$42,IF(D$41=$B119,D$40,IF(D$39=$B119,D$38,IF(D$37=$B119,D$36,IF(D$35=$B119,D$34,IF(D$33=$B119,D$32,IF(D$31=$B119,D$30,IF(D$29=$B119,D$28,IF(D$27=$B119,D$26,IF(D$25=$B119,D$24, IF(D$18=$B119,D$17,IF(D$16=$B119,D$15,IF(D$14=$B119,D$13,IF(D$12=$B119,D$11,IF(D$10=$B119,D$9,IF(D$8=$B119,D$7,IF(D$6=$B119,D$5,IF(D$4=$B119,D$3,""))))))))))))))))))))</f>
        <v>EVS</v>
      </c>
      <c r="E119" s="9" t="str">
        <f t="shared" si="157"/>
        <v/>
      </c>
      <c r="F119" s="9" t="str">
        <f t="shared" si="157"/>
        <v/>
      </c>
      <c r="G119" s="9" t="str">
        <f t="shared" si="157"/>
        <v/>
      </c>
      <c r="H119" s="9" t="str">
        <f t="shared" si="157"/>
        <v>EVS</v>
      </c>
      <c r="I119" s="9" t="str">
        <f t="shared" si="157"/>
        <v/>
      </c>
      <c r="J119" s="9" t="str">
        <f t="shared" si="157"/>
        <v>EVS</v>
      </c>
      <c r="K119" s="9" t="str">
        <f t="shared" si="157"/>
        <v>EVS</v>
      </c>
      <c r="L119" s="9" t="str">
        <f t="shared" si="157"/>
        <v/>
      </c>
      <c r="M119" s="92" t="str">
        <f t="shared" si="157"/>
        <v/>
      </c>
      <c r="N119" s="9" t="str">
        <f t="shared" si="157"/>
        <v>EVS</v>
      </c>
      <c r="O119" s="9" t="str">
        <f t="shared" si="157"/>
        <v/>
      </c>
      <c r="P119" s="9" t="str">
        <f t="shared" si="157"/>
        <v/>
      </c>
      <c r="Q119" s="9" t="str">
        <f t="shared" si="157"/>
        <v>EVS</v>
      </c>
      <c r="R119" s="9" t="str">
        <f t="shared" si="157"/>
        <v>EVS</v>
      </c>
      <c r="S119" s="9" t="str">
        <f t="shared" si="157"/>
        <v/>
      </c>
      <c r="T119" s="9" t="str">
        <f t="shared" si="157"/>
        <v/>
      </c>
      <c r="U119" s="9" t="str">
        <f t="shared" si="157"/>
        <v>EVS</v>
      </c>
      <c r="V119" s="9" t="str">
        <f t="shared" si="157"/>
        <v>EVS</v>
      </c>
      <c r="W119" s="9" t="str">
        <f t="shared" si="157"/>
        <v>EVS</v>
      </c>
      <c r="Y119" s="9" t="str">
        <f t="shared" si="157"/>
        <v>EVS</v>
      </c>
      <c r="Z119" s="9" t="str">
        <f t="shared" si="157"/>
        <v>EVS</v>
      </c>
      <c r="AA119" s="9" t="str">
        <f t="shared" si="157"/>
        <v/>
      </c>
      <c r="AB119" s="9" t="str">
        <f t="shared" si="157"/>
        <v/>
      </c>
      <c r="AC119" s="9" t="str">
        <f t="shared" si="157"/>
        <v>EVS</v>
      </c>
      <c r="AD119" s="9" t="str">
        <f t="shared" si="157"/>
        <v>EVS</v>
      </c>
      <c r="AE119" s="9" t="str">
        <f t="shared" si="157"/>
        <v/>
      </c>
      <c r="AF119" s="9" t="str">
        <f t="shared" si="157"/>
        <v/>
      </c>
      <c r="AG119" s="9" t="str">
        <f t="shared" si="157"/>
        <v/>
      </c>
      <c r="AH119" s="9" t="str">
        <f>IF(AH27=$B119,AH24,IF(AH45=$B119,AH44,IF(AH43=$B119,AH42,IF(AH47=$B119,AH46,IF(AH41=$B119,AH40,IF(AH39=$B119,AH38,IF(AH37=$B119,AH36,IF(AH37=$B119,AH34,IF(AH33=$B119,AH32,IF(AH31=$B119,AH30,IF(AH29=$B119,AH28,IF(AH27=$B119,AH26,IF(AH18=$B119,AH17,IF(AH14=$B119,AH13,IF(AH12=$B119,AH11,IF(AH10=$B119,AH9,IF(AH8=$B119,AH7,IF(AH6=$B119,AH5,IF(AH4=$B119,AH3,IF(AH16=$B119,AH15,""))))))))))))))))))))</f>
        <v>EVS</v>
      </c>
      <c r="AI119" s="9"/>
      <c r="AJ119" s="9" t="str">
        <f t="shared" ref="AJ119:AR119" si="158">IF(AJ$47=$B119,AJ$46,IF(AJ$45=$B119,AJ$44,IF(AJ$43=$B119,AJ$42,IF(AJ$41=$B119,AJ$40,IF(AJ$39=$B119,AJ$38,IF(AJ$37=$B119,AJ$36,IF(AJ$35=$B119,AJ$34,IF(AJ$33=$B119,AJ$32,IF(AJ$31=$B119,AJ$30,IF(AJ$29=$B119,AJ$28,IF(AJ$27=$B119,AJ$26,IF(AJ$25=$B119,AJ$24, IF(AJ$18=$B119,AJ$17,IF(AJ$16=$B119,AJ$15,IF(AJ$14=$B119,AJ$13,IF(AJ$12=$B119,AJ$11,IF(AJ$10=$B119,AJ$9,IF(AJ$8=$B119,AJ$7,IF(AJ$6=$B119,AJ$5,IF(AJ$4=$B119,AJ$3,""))))))))))))))))))))</f>
        <v/>
      </c>
      <c r="AK119" s="9" t="str">
        <f t="shared" si="158"/>
        <v>EVS</v>
      </c>
      <c r="AL119" s="9" t="str">
        <f t="shared" si="158"/>
        <v/>
      </c>
      <c r="AM119" s="9" t="str">
        <f t="shared" si="158"/>
        <v>EVS</v>
      </c>
      <c r="AN119" s="9" t="str">
        <f t="shared" si="158"/>
        <v>EVS</v>
      </c>
      <c r="AO119" s="9" t="str">
        <f t="shared" si="158"/>
        <v>EVS</v>
      </c>
      <c r="AP119" s="9" t="str">
        <f t="shared" si="158"/>
        <v/>
      </c>
      <c r="AQ119" s="9" t="str">
        <f t="shared" si="158"/>
        <v>EVS</v>
      </c>
      <c r="AR119" s="9" t="str">
        <f t="shared" si="158"/>
        <v/>
      </c>
      <c r="AS119" s="9" t="str">
        <f>IF(AS27=$B119,AS24,IF(AS45=$B119,AS44,IF(AS43=$B119,AS42,IF(AS47=$B119,AS46,IF(AS41=$B119,AS40,IF(AS39=$B119,AS38,IF(AS37=$B119,AS36,IF(AS37=$B119,AS34,IF(AS33=$B119,AS32,IF(AS31=$B119,AS30,IF(AS29=$B119,AS28,IF(AS27=$B119,AS26,IF(AS18=$B119,AS17,IF(AS14=$B119,AS13,IF(AS12=$B119,AS11,IF(AS10=$B119,AS9,IF(AS8=$B119,AS7,IF(AS6=$B119,AS5,IF(AS4=$B119,AS3,IF(AS16=$B119,AS15,""))))))))))))))))))))</f>
        <v/>
      </c>
      <c r="AT119" s="9" t="str">
        <f t="shared" ref="AT119:BN119" si="159">IF(AT$47=$B119,AT$46,IF(AT$45=$B119,AT$44,IF(AT$43=$B119,AT$42,IF(AT$41=$B119,AT$40,IF(AT$39=$B119,AT$38,IF(AT$37=$B119,AT$36,IF(AT$35=$B119,AT$34,IF(AT$33=$B119,AT$32,IF(AT$31=$B119,AT$30,IF(AT$29=$B119,AT$28,IF(AT$27=$B119,AT$26,IF(AT$25=$B119,AT$24, IF(AT$18=$B119,AT$17,IF(AT$16=$B119,AT$15,IF(AT$14=$B119,AT$13,IF(AT$12=$B119,AT$11,IF(AT$10=$B119,AT$9,IF(AT$8=$B119,AT$7,IF(AT$6=$B119,AT$5,IF(AT$4=$B119,AT$3,""))))))))))))))))))))</f>
        <v/>
      </c>
      <c r="AU119" s="9" t="str">
        <f t="shared" si="159"/>
        <v>EVS</v>
      </c>
      <c r="AV119" s="9" t="str">
        <f t="shared" si="159"/>
        <v>EVS</v>
      </c>
      <c r="AW119" s="9" t="str">
        <f t="shared" si="159"/>
        <v/>
      </c>
      <c r="AX119" s="9" t="str">
        <f t="shared" si="159"/>
        <v/>
      </c>
      <c r="AY119" s="9" t="str">
        <f t="shared" si="159"/>
        <v>EVS</v>
      </c>
      <c r="AZ119" s="9" t="str">
        <f t="shared" si="159"/>
        <v>EVS</v>
      </c>
      <c r="BA119" s="9" t="str">
        <f t="shared" si="159"/>
        <v/>
      </c>
      <c r="BB119" s="9" t="str">
        <f t="shared" si="159"/>
        <v>EVS</v>
      </c>
      <c r="BC119" s="9" t="str">
        <f t="shared" si="159"/>
        <v>EVS</v>
      </c>
      <c r="BD119" s="9" t="str">
        <f t="shared" si="159"/>
        <v/>
      </c>
      <c r="BE119" s="9" t="str">
        <f t="shared" si="159"/>
        <v/>
      </c>
      <c r="BF119" s="9" t="str">
        <f t="shared" si="159"/>
        <v/>
      </c>
      <c r="BG119" s="9" t="str">
        <f t="shared" si="159"/>
        <v>EVS</v>
      </c>
      <c r="BH119" s="9" t="str">
        <f t="shared" si="159"/>
        <v/>
      </c>
      <c r="BI119" s="9" t="str">
        <f t="shared" si="159"/>
        <v>EVS</v>
      </c>
      <c r="BJ119" s="9" t="str">
        <f t="shared" si="159"/>
        <v/>
      </c>
      <c r="BK119" s="9" t="str">
        <f t="shared" si="159"/>
        <v/>
      </c>
      <c r="BL119" s="9" t="str">
        <f t="shared" si="159"/>
        <v/>
      </c>
      <c r="BM119" s="9" t="str">
        <f t="shared" si="159"/>
        <v/>
      </c>
      <c r="BN119" s="9" t="str">
        <f t="shared" si="159"/>
        <v/>
      </c>
      <c r="BO119" s="9" t="str">
        <f>IF(BO47=$B119,BO46,IF(BO45=$B119,BO44,IF(BO43=$B119,BO42,IF(BO41=$B119,BO40,IF(BO39=$B119,BO38,IF(BO37=$B119,BO36,IF(BO35=$B119,BO34,IF(BO33=$B119,BO32,IF(BO31=$B119,BO30,IF(BO29=$B119,BO28,IF(BO27=$B119,BO26,IF(BO25=$B119,BO24,IF(BQ18=$B119,BQ17,IF(BQ16=$B119,BQ15,IF(BQ14=$B119,BQ13,IF(BQ12=$B119,BQ11,IF(BQ10=$B119,BQ9,IF(BQ8=$B119,BQ7,IF(BQ6=$B119,BQ5,IF(BQ4=$B119,BQ3,""))))))))))))))))))))</f>
        <v/>
      </c>
      <c r="BP119" s="93">
        <f t="shared" si="108"/>
        <v>27</v>
      </c>
    </row>
    <row r="120" spans="1:68" x14ac:dyDescent="0.3">
      <c r="A120" s="54" t="s">
        <v>23</v>
      </c>
      <c r="B120" s="123" t="s">
        <v>74</v>
      </c>
      <c r="C120" s="9" t="str">
        <f>IF(C$47=$B120,$B$46,IF(C$45=$B120,$B$44,IF(C$43=$B120,$B$42,IF(C$41=$B120,$B$40,IF(C$39=$B120,$B$38,IF(C$37=$B120,$B$36,IF(C$35=$B120,$B$34,IF(C$33=$B120,$B$32,IF(C$31=$B120,$B$30,IF(C$29=$B120,$B$28,IF(C$27=$B120,$B$26,IF(C$25=$B120,$B$24,IF(C$18=$B120,$B$17,IF(C$16=$B120,$B$15,IF(C$14=$B120,$B$13,IF(C$12=$B120,$B$11,IF(C$10=$B120,$B$9,IF(C$8=$B120,$B$7,IF(C$6=$B120,$B$5,IF(C$4=$B120,$B$3,""))))))))))))))))))))</f>
        <v>1T</v>
      </c>
      <c r="D120" s="9" t="str">
        <f t="shared" ref="D120:AG120" si="160">IF(D$47=$B120,$B$46,IF(D$45=$B120,$B$44,IF(D$43=$B120,$B$42,IF(D$41=$B120,$B$40,IF(D$39=$B120,$B$38,IF(D$37=$B120,$B$36,IF(D$35=$B120,$B$34,IF(D$33=$B120,$B$32,IF(D$31=$B120,$B$30,IF(D$29=$B120,$B$28,IF(D$27=$B120,$B$26,IF(D$25=$B120,$B$24,IF(D$18=$B120,$B$17,IF(D$16=$B120,$B$15,IF(D$14=$B120,$B$13,IF(D$12=$B120,$B$11,IF(D$10=$B120,$B$9,IF(D$8=$B120,$B$7,IF(D$6=$B120,$B$5,IF(D$4=$B120,$B$3,""))))))))))))))))))))</f>
        <v>2D</v>
      </c>
      <c r="E120" s="9" t="str">
        <f t="shared" si="160"/>
        <v/>
      </c>
      <c r="F120" s="9" t="str">
        <f t="shared" si="160"/>
        <v/>
      </c>
      <c r="G120" s="9" t="str">
        <f t="shared" si="160"/>
        <v/>
      </c>
      <c r="H120" s="9" t="str">
        <f t="shared" si="160"/>
        <v>2T</v>
      </c>
      <c r="I120" s="9" t="str">
        <f t="shared" si="160"/>
        <v/>
      </c>
      <c r="J120" s="9" t="str">
        <f t="shared" si="160"/>
        <v>1T</v>
      </c>
      <c r="K120" s="9" t="str">
        <f t="shared" si="160"/>
        <v>1D</v>
      </c>
      <c r="L120" s="9" t="str">
        <f t="shared" si="160"/>
        <v/>
      </c>
      <c r="M120" s="92" t="str">
        <f t="shared" si="160"/>
        <v/>
      </c>
      <c r="N120" s="9" t="str">
        <f t="shared" si="160"/>
        <v>1D</v>
      </c>
      <c r="O120" s="9" t="str">
        <f t="shared" si="160"/>
        <v/>
      </c>
      <c r="P120" s="9" t="str">
        <f t="shared" si="160"/>
        <v/>
      </c>
      <c r="Q120" s="9" t="str">
        <f t="shared" si="160"/>
        <v>1T</v>
      </c>
      <c r="R120" s="9" t="str">
        <f t="shared" si="160"/>
        <v>2D</v>
      </c>
      <c r="S120" s="9" t="str">
        <f t="shared" si="160"/>
        <v/>
      </c>
      <c r="T120" s="9" t="str">
        <f t="shared" si="160"/>
        <v/>
      </c>
      <c r="U120" s="9" t="str">
        <f t="shared" si="160"/>
        <v>1D</v>
      </c>
      <c r="V120" s="9" t="str">
        <f t="shared" si="160"/>
        <v>1T</v>
      </c>
      <c r="W120" s="9" t="str">
        <f t="shared" si="160"/>
        <v>2T</v>
      </c>
      <c r="Y120" s="9" t="str">
        <f t="shared" si="160"/>
        <v>1D</v>
      </c>
      <c r="Z120" s="9" t="str">
        <f t="shared" si="160"/>
        <v>2D</v>
      </c>
      <c r="AA120" s="9" t="str">
        <f t="shared" si="160"/>
        <v/>
      </c>
      <c r="AB120" s="9" t="str">
        <f t="shared" si="160"/>
        <v/>
      </c>
      <c r="AC120" s="9" t="str">
        <f t="shared" si="160"/>
        <v>2D</v>
      </c>
      <c r="AD120" s="9" t="str">
        <f t="shared" si="160"/>
        <v>2T</v>
      </c>
      <c r="AE120" s="9" t="str">
        <f t="shared" si="160"/>
        <v/>
      </c>
      <c r="AF120" s="9" t="str">
        <f t="shared" si="160"/>
        <v/>
      </c>
      <c r="AG120" s="9" t="str">
        <f t="shared" si="160"/>
        <v/>
      </c>
      <c r="AH120" s="9" t="str">
        <f t="shared" ref="AH120:BO120" si="161">IF(AH$47=$B120,$B$46,IF(AH$45=$B120,$B$44,IF(AH$43=$B120,$B$42,IF(AH$41=$B120,$B$40,IF(AH$39=$B120,$B$38,IF(AH$37=$B120,$B$36,IF(AH$35=$B120,$B$34,IF(AH$33=$B120,$B$32,IF(AH$31=$B120,$B$30,IF(AH$29=$B120,$B$28,IF(AH$27=$B120,$B$26,IF(AH$25=$B120,$B$24,IF(AJ$18=$B120,$B$17,IF(AJ$16=$B120,$B$15,IF(AJ$14=$B120,$B$13,IF(AJ$12=$B120,$B$11,IF(AJ$10=$B120,$B$9,IF(AJ$8=$B120,$B$7,IF(AJ$6=$B120,$B$5,IF(AJ$4=$B120,$B$3,""))))))))))))))))))))</f>
        <v/>
      </c>
      <c r="AI120" s="9"/>
      <c r="AJ120" s="9" t="str">
        <f t="shared" ref="AJ120:AR120" si="162">IF(AJ$47=$B120,$B$46,IF(AJ$45=$B120,$B$44,IF(AJ$43=$B120,$B$42,IF(AJ$41=$B120,$B$40,IF(AJ$39=$B120,$B$38,IF(AJ$37=$B120,$B$36,IF(AJ$35=$B120,$B$34,IF(AJ$33=$B120,$B$32,IF(AJ$31=$B120,$B$30,IF(AJ$29=$B120,$B$28,IF(AJ$27=$B120,$B$26,IF(AJ$25=$B120,$B$24,IF(AJ$18=$B120,$B$17,IF(AJ$16=$B120,$B$15,IF(AJ$14=$B120,$B$13,IF(AJ$12=$B120,$B$11,IF(AJ$10=$B120,$B$9,IF(AJ$8=$B120,$B$7,IF(AJ$6=$B120,$B$5,IF(AJ$4=$B120,$B$3,""))))))))))))))))))))</f>
        <v/>
      </c>
      <c r="AK120" s="9" t="str">
        <f t="shared" si="162"/>
        <v>1D</v>
      </c>
      <c r="AL120" s="9" t="str">
        <f t="shared" si="162"/>
        <v/>
      </c>
      <c r="AM120" s="9" t="str">
        <f t="shared" si="162"/>
        <v>2T</v>
      </c>
      <c r="AN120" s="9" t="str">
        <f t="shared" si="162"/>
        <v>2D</v>
      </c>
      <c r="AO120" s="9" t="str">
        <f t="shared" si="162"/>
        <v>1T</v>
      </c>
      <c r="AP120" s="9" t="str">
        <f t="shared" si="162"/>
        <v/>
      </c>
      <c r="AQ120" s="9" t="str">
        <f t="shared" si="162"/>
        <v>1D</v>
      </c>
      <c r="AR120" s="9" t="str">
        <f t="shared" si="162"/>
        <v/>
      </c>
      <c r="AS120" s="9" t="str">
        <f t="shared" si="161"/>
        <v>2D</v>
      </c>
      <c r="AT120" s="9" t="str">
        <f t="shared" ref="AT120:BN120" si="163">IF(AT$47=$B120,$B$46,IF(AT$45=$B120,$B$44,IF(AT$43=$B120,$B$42,IF(AT$41=$B120,$B$40,IF(AT$39=$B120,$B$38,IF(AT$37=$B120,$B$36,IF(AT$35=$B120,$B$34,IF(AT$33=$B120,$B$32,IF(AT$31=$B120,$B$30,IF(AT$29=$B120,$B$28,IF(AT$27=$B120,$B$26,IF(AT$25=$B120,$B$24,IF(AT$18=$B120,$B$17,IF(AT$16=$B120,$B$15,IF(AT$14=$B120,$B$13,IF(AT$12=$B120,$B$11,IF(AT$10=$B120,$B$9,IF(AT$8=$B120,$B$7,IF(AT$6=$B120,$B$5,IF(AT$4=$B120,$B$3,""))))))))))))))))))))</f>
        <v/>
      </c>
      <c r="AU120" s="9" t="str">
        <f t="shared" si="163"/>
        <v>2D</v>
      </c>
      <c r="AV120" s="9" t="str">
        <f t="shared" si="163"/>
        <v>1D</v>
      </c>
      <c r="AW120" s="9" t="str">
        <f t="shared" si="163"/>
        <v/>
      </c>
      <c r="AX120" s="9" t="str">
        <f t="shared" si="163"/>
        <v/>
      </c>
      <c r="AY120" s="9" t="str">
        <f t="shared" si="163"/>
        <v>2T</v>
      </c>
      <c r="AZ120" s="9" t="str">
        <f t="shared" si="163"/>
        <v>1T</v>
      </c>
      <c r="BA120" s="9" t="str">
        <f t="shared" si="163"/>
        <v/>
      </c>
      <c r="BB120" s="9" t="str">
        <f t="shared" si="163"/>
        <v>2D</v>
      </c>
      <c r="BC120" s="9" t="str">
        <f t="shared" si="163"/>
        <v>2T</v>
      </c>
      <c r="BD120" s="9" t="str">
        <f t="shared" si="163"/>
        <v/>
      </c>
      <c r="BE120" s="9" t="str">
        <f t="shared" si="163"/>
        <v/>
      </c>
      <c r="BF120" s="9" t="str">
        <f t="shared" si="163"/>
        <v/>
      </c>
      <c r="BG120" s="9" t="str">
        <f t="shared" si="163"/>
        <v>1T</v>
      </c>
      <c r="BH120" s="9" t="str">
        <f t="shared" si="163"/>
        <v/>
      </c>
      <c r="BI120" s="9" t="str">
        <f t="shared" si="163"/>
        <v>2T</v>
      </c>
      <c r="BJ120" s="9" t="str">
        <f t="shared" si="163"/>
        <v/>
      </c>
      <c r="BK120" s="9" t="str">
        <f t="shared" si="163"/>
        <v/>
      </c>
      <c r="BL120" s="9" t="str">
        <f t="shared" si="163"/>
        <v/>
      </c>
      <c r="BM120" s="9" t="str">
        <f t="shared" si="163"/>
        <v/>
      </c>
      <c r="BN120" s="9" t="str">
        <f t="shared" si="163"/>
        <v/>
      </c>
      <c r="BO120" s="9" t="str">
        <f t="shared" si="161"/>
        <v/>
      </c>
      <c r="BP120" s="93">
        <f t="shared" si="108"/>
        <v>27</v>
      </c>
    </row>
    <row r="121" spans="1:68" x14ac:dyDescent="0.3">
      <c r="A121" s="54" t="s">
        <v>24</v>
      </c>
      <c r="B121" s="123" t="s">
        <v>77</v>
      </c>
      <c r="C121" s="9" t="str">
        <f>IF(C$47=$B121,C$46,IF(C$45=$B121,C$44,IF(C$43=$B121,C$42,IF(C$41=$B121,C$40,IF(C$39=$B121,C$38,IF(C$37=$B121,C$36,IF(C$35=$B121,C$34,IF(C$33=$B121,C$32,IF(C$31=$B121,C$30,IF(C$29=$B121,C$28,IF(C$27=$B121,C$26,IF(C$25=$B121,C$24, IF(C$18=$B121,C$17,IF(C$16=$B121,C$15,IF(C$14=$B121,C$13,IF(C$12=$B121,C$11,IF(C$10=$B121,C$9,IF(C$8=$B121,C$7,IF(C$6=$B121,C$5,IF(C$4=$B121,C$3,""))))))))))))))))))))</f>
        <v/>
      </c>
      <c r="D121" s="9" t="str">
        <f t="shared" ref="D121:AG121" si="164">IF(D$47=$B121,D$46,IF(D$45=$B121,D$44,IF(D$43=$B121,D$42,IF(D$41=$B121,D$40,IF(D$39=$B121,D$38,IF(D$37=$B121,D$36,IF(D$35=$B121,D$34,IF(D$33=$B121,D$32,IF(D$31=$B121,D$30,IF(D$29=$B121,D$28,IF(D$27=$B121,D$26,IF(D$25=$B121,D$24, IF(D$18=$B121,D$17,IF(D$16=$B121,D$15,IF(D$14=$B121,D$13,IF(D$12=$B121,D$11,IF(D$10=$B121,D$9,IF(D$8=$B121,D$7,IF(D$6=$B121,D$5,IF(D$4=$B121,D$3,""))))))))))))))))))))</f>
        <v>EVS</v>
      </c>
      <c r="E121" s="9" t="str">
        <f t="shared" si="164"/>
        <v/>
      </c>
      <c r="F121" s="9" t="str">
        <f t="shared" si="164"/>
        <v/>
      </c>
      <c r="G121" s="9" t="str">
        <f t="shared" si="164"/>
        <v/>
      </c>
      <c r="H121" s="9" t="str">
        <f t="shared" si="164"/>
        <v/>
      </c>
      <c r="I121" s="9" t="str">
        <f t="shared" si="164"/>
        <v/>
      </c>
      <c r="J121" s="9" t="str">
        <f t="shared" si="164"/>
        <v/>
      </c>
      <c r="K121" s="9" t="str">
        <f t="shared" si="164"/>
        <v/>
      </c>
      <c r="L121" s="9" t="str">
        <f t="shared" si="164"/>
        <v/>
      </c>
      <c r="M121" s="92" t="str">
        <f t="shared" si="164"/>
        <v/>
      </c>
      <c r="N121" s="9" t="str">
        <f t="shared" si="164"/>
        <v/>
      </c>
      <c r="O121" s="9" t="str">
        <f t="shared" si="164"/>
        <v/>
      </c>
      <c r="P121" s="9" t="str">
        <f t="shared" si="164"/>
        <v/>
      </c>
      <c r="Q121" s="9" t="str">
        <f t="shared" si="164"/>
        <v>EVS</v>
      </c>
      <c r="R121" s="9" t="str">
        <f t="shared" si="164"/>
        <v/>
      </c>
      <c r="S121" s="9" t="str">
        <f t="shared" si="164"/>
        <v/>
      </c>
      <c r="T121" s="9" t="str">
        <f t="shared" si="164"/>
        <v/>
      </c>
      <c r="U121" s="9" t="str">
        <f t="shared" si="164"/>
        <v/>
      </c>
      <c r="V121" s="9" t="str">
        <f t="shared" si="164"/>
        <v/>
      </c>
      <c r="W121" s="9" t="str">
        <f t="shared" si="164"/>
        <v/>
      </c>
      <c r="Y121" s="9" t="str">
        <f t="shared" si="164"/>
        <v/>
      </c>
      <c r="Z121" s="9" t="str">
        <f t="shared" si="164"/>
        <v>EVS</v>
      </c>
      <c r="AA121" s="9" t="str">
        <f t="shared" si="164"/>
        <v/>
      </c>
      <c r="AB121" s="9" t="str">
        <f t="shared" si="164"/>
        <v/>
      </c>
      <c r="AC121" s="9" t="str">
        <f t="shared" si="164"/>
        <v/>
      </c>
      <c r="AD121" s="9" t="str">
        <f t="shared" si="164"/>
        <v/>
      </c>
      <c r="AE121" s="9" t="str">
        <f t="shared" si="164"/>
        <v/>
      </c>
      <c r="AF121" s="9" t="str">
        <f t="shared" si="164"/>
        <v/>
      </c>
      <c r="AG121" s="9" t="str">
        <f t="shared" si="164"/>
        <v/>
      </c>
      <c r="AH121" s="9" t="str">
        <f>IF(AH29=$B121,AH26,IF(AH47=$B121,AH46,IF(AH45=$B121,AH44,IF(AH25=$B121,AH24,IF(AH43=$B121,AH42,IF(AH41=$B121,AH40,IF(AH39=$B121,AH38,IF(AH39=$B121,AH36,IF(AH35=$B121,AH34,IF(AH33=$B121,AH32,IF(AH31=$B121,AH30,IF(AH29=$B121,AH28,IF(AH4=$B121,AH3,IF(AH16=$B121,AH15,IF(AH14=$B121,AH13,IF(AH12=$B121,AH11,IF(AH10=$B121,AH9,IF(AH8=$B121,AH7,IF(AH6=$B121,AH5,IF(AH18=$B121,AH17,""))))))))))))))))))))</f>
        <v/>
      </c>
      <c r="AI121" s="9"/>
      <c r="AJ121" s="9" t="str">
        <f t="shared" ref="AJ121:AR121" si="165">IF(AJ$47=$B121,AJ$46,IF(AJ$45=$B121,AJ$44,IF(AJ$43=$B121,AJ$42,IF(AJ$41=$B121,AJ$40,IF(AJ$39=$B121,AJ$38,IF(AJ$37=$B121,AJ$36,IF(AJ$35=$B121,AJ$34,IF(AJ$33=$B121,AJ$32,IF(AJ$31=$B121,AJ$30,IF(AJ$29=$B121,AJ$28,IF(AJ$27=$B121,AJ$26,IF(AJ$25=$B121,AJ$24, IF(AJ$18=$B121,AJ$17,IF(AJ$16=$B121,AJ$15,IF(AJ$14=$B121,AJ$13,IF(AJ$12=$B121,AJ$11,IF(AJ$10=$B121,AJ$9,IF(AJ$8=$B121,AJ$7,IF(AJ$6=$B121,AJ$5,IF(AJ$4=$B121,AJ$3,""))))))))))))))))))))</f>
        <v/>
      </c>
      <c r="AK121" s="9" t="str">
        <f t="shared" si="165"/>
        <v>EVS</v>
      </c>
      <c r="AL121" s="9" t="str">
        <f t="shared" si="165"/>
        <v/>
      </c>
      <c r="AM121" s="9" t="str">
        <f t="shared" si="165"/>
        <v/>
      </c>
      <c r="AN121" s="9" t="str">
        <f t="shared" si="165"/>
        <v/>
      </c>
      <c r="AO121" s="9" t="str">
        <f t="shared" si="165"/>
        <v/>
      </c>
      <c r="AP121" s="9" t="str">
        <f t="shared" si="165"/>
        <v/>
      </c>
      <c r="AQ121" s="9" t="str">
        <f t="shared" si="165"/>
        <v/>
      </c>
      <c r="AR121" s="9" t="str">
        <f t="shared" si="165"/>
        <v/>
      </c>
      <c r="AS121" s="9" t="str">
        <f>IF(AS29=$B121,AS26,IF(AS47=$B121,AS46,IF(AS45=$B121,AS44,IF(AS25=$B121,AS24,IF(AS43=$B121,AS42,IF(AS41=$B121,AS40,IF(AS39=$B121,AS38,IF(AS39=$B121,AS36,IF(AS35=$B121,AS34,IF(AS33=$B121,AS32,IF(AS31=$B121,AS30,IF(AS29=$B121,AS28,IF(AS4=$B121,AS3,IF(AS16=$B121,AS15,IF(AS14=$B121,AS13,IF(AS12=$B121,AS11,IF(AS10=$B121,AS9,IF(AS8=$B121,AS7,IF(AS6=$B121,AS5,IF(AS18=$B121,AS17,""))))))))))))))))))))</f>
        <v/>
      </c>
      <c r="AT121" s="9" t="str">
        <f t="shared" ref="AT121:BN121" si="166">IF(AT$47=$B121,AT$46,IF(AT$45=$B121,AT$44,IF(AT$43=$B121,AT$42,IF(AT$41=$B121,AT$40,IF(AT$39=$B121,AT$38,IF(AT$37=$B121,AT$36,IF(AT$35=$B121,AT$34,IF(AT$33=$B121,AT$32,IF(AT$31=$B121,AT$30,IF(AT$29=$B121,AT$28,IF(AT$27=$B121,AT$26,IF(AT$25=$B121,AT$24, IF(AT$18=$B121,AT$17,IF(AT$16=$B121,AT$15,IF(AT$14=$B121,AT$13,IF(AT$12=$B121,AT$11,IF(AT$10=$B121,AT$9,IF(AT$8=$B121,AT$7,IF(AT$6=$B121,AT$5,IF(AT$4=$B121,AT$3,""))))))))))))))))))))</f>
        <v/>
      </c>
      <c r="AU121" s="9" t="str">
        <f t="shared" si="166"/>
        <v>EVS</v>
      </c>
      <c r="AV121" s="9" t="str">
        <f t="shared" si="166"/>
        <v/>
      </c>
      <c r="AW121" s="9" t="str">
        <f t="shared" si="166"/>
        <v/>
      </c>
      <c r="AX121" s="9" t="str">
        <f t="shared" si="166"/>
        <v>EVS</v>
      </c>
      <c r="AY121" s="9" t="str">
        <f t="shared" si="166"/>
        <v/>
      </c>
      <c r="AZ121" s="9" t="str">
        <f t="shared" si="166"/>
        <v/>
      </c>
      <c r="BA121" s="9" t="str">
        <f t="shared" si="166"/>
        <v/>
      </c>
      <c r="BB121" s="9" t="str">
        <f t="shared" si="166"/>
        <v/>
      </c>
      <c r="BC121" s="9" t="str">
        <f t="shared" si="166"/>
        <v/>
      </c>
      <c r="BD121" s="9" t="str">
        <f t="shared" si="166"/>
        <v/>
      </c>
      <c r="BE121" s="9" t="str">
        <f t="shared" si="166"/>
        <v/>
      </c>
      <c r="BF121" s="9" t="str">
        <f t="shared" si="166"/>
        <v>EVS</v>
      </c>
      <c r="BG121" s="9" t="str">
        <f t="shared" si="166"/>
        <v/>
      </c>
      <c r="BH121" s="9" t="str">
        <f t="shared" si="166"/>
        <v/>
      </c>
      <c r="BI121" s="9" t="str">
        <f t="shared" si="166"/>
        <v>EVS</v>
      </c>
      <c r="BJ121" s="9" t="str">
        <f t="shared" si="166"/>
        <v/>
      </c>
      <c r="BK121" s="9" t="str">
        <f t="shared" si="166"/>
        <v/>
      </c>
      <c r="BL121" s="9" t="str">
        <f t="shared" si="166"/>
        <v/>
      </c>
      <c r="BM121" s="9" t="str">
        <f t="shared" si="166"/>
        <v/>
      </c>
      <c r="BN121" s="9" t="str">
        <f t="shared" si="166"/>
        <v/>
      </c>
      <c r="BO121" s="9" t="str">
        <f>IF(BO47=$B121,BO46,IF(BO45=$B121,BO44,IF(BO43=$B121,BO42,IF(BO41=$B121,BO40,IF(BO39=$B121,BO38,IF(BO37=$B121,BO36,IF(BO35=$B121,BO34,IF(BO33=$B121,BO32,IF(BO31=$B121,BO30,IF(BO29=$B121,BO28,IF(BO27=$B121,BO26,IF(BO25=$B121,BO24,IF(BQ18=$B121,BQ17,IF(BQ16=$B121,BQ15,IF(BQ14=$B121,BQ13,IF(BQ12=$B121,BQ11,IF(BQ10=$B121,BQ9,IF(BQ8=$B121,BQ7,IF(BQ6=$B121,BQ5,IF(BQ4=$B121,BQ3,""))))))))))))))))))))</f>
        <v/>
      </c>
      <c r="BP121" s="93">
        <f t="shared" si="108"/>
        <v>6</v>
      </c>
    </row>
    <row r="122" spans="1:68" x14ac:dyDescent="0.3">
      <c r="A122" s="54" t="s">
        <v>24</v>
      </c>
      <c r="B122" s="123" t="s">
        <v>77</v>
      </c>
      <c r="C122" s="9" t="str">
        <f t="shared" ref="C122:BN122" si="167">IF(C$47=$B122,$B$46,IF(C$45=$B122,$B$44,IF(C$43=$B122,$B$42,IF(C$41=$B122,$B$40,IF(C$39=$B122,$B$38,IF(C$37=$B122,$B$36,IF(C$35=$B122,$B$34,IF(C$33=$B122,$B$32,IF(C$31=$B122,$B$30,IF(C$29=$B122,$B$28,IF(C$27=$B122,$B$26,IF(C$25=$B122,$B$24,IF(C$18=$B122,$B$17,IF(C$16=$B122,$B$15,IF(C$14=$B122,$B$13,IF(C$12=$B122,$B$11,IF(C$10=$B122,$B$9,IF(C$8=$B122,$B$7,IF(C$6=$B122,$B$5,IF(C$4=$B122,$B$3,""))))))))))))))))))))</f>
        <v/>
      </c>
      <c r="D122" s="9" t="str">
        <f t="shared" si="167"/>
        <v>3T</v>
      </c>
      <c r="E122" s="9" t="str">
        <f t="shared" si="167"/>
        <v/>
      </c>
      <c r="F122" s="9" t="str">
        <f t="shared" si="167"/>
        <v/>
      </c>
      <c r="G122" s="9" t="str">
        <f t="shared" si="167"/>
        <v/>
      </c>
      <c r="H122" s="9" t="str">
        <f t="shared" si="167"/>
        <v/>
      </c>
      <c r="I122" s="9" t="str">
        <f t="shared" si="167"/>
        <v/>
      </c>
      <c r="J122" s="9" t="str">
        <f t="shared" si="167"/>
        <v/>
      </c>
      <c r="K122" s="9" t="str">
        <f t="shared" si="167"/>
        <v/>
      </c>
      <c r="L122" s="9" t="str">
        <f t="shared" si="167"/>
        <v/>
      </c>
      <c r="M122" s="92" t="str">
        <f t="shared" si="167"/>
        <v/>
      </c>
      <c r="N122" s="9" t="str">
        <f t="shared" si="167"/>
        <v/>
      </c>
      <c r="O122" s="9" t="str">
        <f t="shared" si="167"/>
        <v/>
      </c>
      <c r="P122" s="9" t="str">
        <f t="shared" si="167"/>
        <v/>
      </c>
      <c r="Q122" s="9" t="str">
        <f t="shared" si="167"/>
        <v>4T</v>
      </c>
      <c r="R122" s="9" t="str">
        <f t="shared" si="167"/>
        <v/>
      </c>
      <c r="S122" s="9" t="str">
        <f t="shared" si="167"/>
        <v/>
      </c>
      <c r="T122" s="9" t="str">
        <f t="shared" si="167"/>
        <v/>
      </c>
      <c r="U122" s="9" t="str">
        <f t="shared" si="167"/>
        <v/>
      </c>
      <c r="V122" s="9" t="str">
        <f t="shared" si="167"/>
        <v/>
      </c>
      <c r="W122" s="9" t="str">
        <f t="shared" si="167"/>
        <v/>
      </c>
      <c r="Y122" s="9" t="str">
        <f t="shared" si="167"/>
        <v/>
      </c>
      <c r="Z122" s="9" t="str">
        <f t="shared" si="167"/>
        <v>4T</v>
      </c>
      <c r="AA122" s="9" t="str">
        <f t="shared" si="167"/>
        <v/>
      </c>
      <c r="AB122" s="9" t="str">
        <f t="shared" si="167"/>
        <v/>
      </c>
      <c r="AC122" s="9" t="str">
        <f t="shared" si="167"/>
        <v/>
      </c>
      <c r="AD122" s="9" t="str">
        <f t="shared" si="167"/>
        <v/>
      </c>
      <c r="AE122" s="9" t="str">
        <f t="shared" si="167"/>
        <v/>
      </c>
      <c r="AF122" s="9" t="str">
        <f t="shared" si="167"/>
        <v/>
      </c>
      <c r="AG122" s="9" t="str">
        <f t="shared" si="167"/>
        <v/>
      </c>
      <c r="AH122" s="9" t="str">
        <f t="shared" ref="AH122:BO122" si="168">IF(AH$47=$B122,$B$46,IF(AH$45=$B122,$B$44,IF(AH$43=$B122,$B$42,IF(AH$41=$B122,$B$40,IF(AH$39=$B122,$B$38,IF(AH$37=$B122,$B$36,IF(AH$35=$B122,$B$34,IF(AH$33=$B122,$B$32,IF(AH$31=$B122,$B$30,IF(AH$29=$B122,$B$28,IF(AH$27=$B122,$B$26,IF(AH$25=$B122,$B$24,IF(AJ$18=$B122,$B$17,IF(AJ$16=$B122,$B$15,IF(AJ$14=$B122,$B$13,IF(AJ$12=$B122,$B$11,IF(AJ$10=$B122,$B$9,IF(AJ$8=$B122,$B$7,IF(AJ$6=$B122,$B$5,IF(AJ$4=$B122,$B$3,""))))))))))))))))))))</f>
        <v/>
      </c>
      <c r="AI122" s="9"/>
      <c r="AJ122" s="9" t="str">
        <f t="shared" si="167"/>
        <v/>
      </c>
      <c r="AK122" s="9" t="str">
        <f t="shared" si="167"/>
        <v>3T</v>
      </c>
      <c r="AL122" s="9" t="str">
        <f t="shared" si="167"/>
        <v/>
      </c>
      <c r="AM122" s="9" t="str">
        <f t="shared" si="167"/>
        <v/>
      </c>
      <c r="AN122" s="9" t="str">
        <f t="shared" si="167"/>
        <v/>
      </c>
      <c r="AO122" s="9" t="str">
        <f t="shared" si="167"/>
        <v/>
      </c>
      <c r="AP122" s="9" t="str">
        <f t="shared" si="167"/>
        <v/>
      </c>
      <c r="AQ122" s="9" t="str">
        <f t="shared" si="167"/>
        <v/>
      </c>
      <c r="AR122" s="9" t="str">
        <f t="shared" si="167"/>
        <v/>
      </c>
      <c r="AS122" s="9" t="str">
        <f t="shared" si="168"/>
        <v>3T</v>
      </c>
      <c r="AT122" s="9" t="str">
        <f t="shared" si="167"/>
        <v/>
      </c>
      <c r="AU122" s="9" t="str">
        <f t="shared" si="167"/>
        <v>3T</v>
      </c>
      <c r="AV122" s="9" t="str">
        <f t="shared" si="167"/>
        <v/>
      </c>
      <c r="AW122" s="9" t="str">
        <f t="shared" si="167"/>
        <v/>
      </c>
      <c r="AX122" s="9" t="str">
        <f t="shared" si="167"/>
        <v>4T</v>
      </c>
      <c r="AY122" s="9" t="str">
        <f t="shared" si="167"/>
        <v/>
      </c>
      <c r="AZ122" s="9" t="str">
        <f t="shared" si="167"/>
        <v/>
      </c>
      <c r="BA122" s="9" t="str">
        <f t="shared" si="167"/>
        <v/>
      </c>
      <c r="BB122" s="9" t="str">
        <f t="shared" si="167"/>
        <v/>
      </c>
      <c r="BC122" s="9" t="str">
        <f t="shared" si="167"/>
        <v/>
      </c>
      <c r="BD122" s="9" t="str">
        <f t="shared" si="167"/>
        <v/>
      </c>
      <c r="BE122" s="9" t="str">
        <f t="shared" si="167"/>
        <v/>
      </c>
      <c r="BF122" s="9" t="str">
        <f t="shared" si="167"/>
        <v>3T</v>
      </c>
      <c r="BG122" s="9" t="str">
        <f t="shared" si="167"/>
        <v/>
      </c>
      <c r="BH122" s="9" t="str">
        <f t="shared" si="167"/>
        <v/>
      </c>
      <c r="BI122" s="9" t="str">
        <f t="shared" si="167"/>
        <v>4T</v>
      </c>
      <c r="BJ122" s="9" t="str">
        <f t="shared" si="167"/>
        <v/>
      </c>
      <c r="BK122" s="9" t="str">
        <f t="shared" si="167"/>
        <v/>
      </c>
      <c r="BL122" s="9" t="str">
        <f t="shared" si="167"/>
        <v/>
      </c>
      <c r="BM122" s="9" t="str">
        <f t="shared" si="167"/>
        <v/>
      </c>
      <c r="BN122" s="9" t="str">
        <f t="shared" si="167"/>
        <v/>
      </c>
      <c r="BO122" s="9" t="str">
        <f t="shared" si="168"/>
        <v/>
      </c>
      <c r="BP122" s="93">
        <f t="shared" si="108"/>
        <v>7</v>
      </c>
    </row>
    <row r="123" spans="1:68" x14ac:dyDescent="0.3">
      <c r="A123" s="54" t="s">
        <v>27</v>
      </c>
      <c r="B123" s="123" t="s">
        <v>86</v>
      </c>
      <c r="C123" s="9" t="str">
        <f>IF(C$47=$B123,C$46,IF(C$45=$B123,C$44,IF(C$43=$B123,C$42,IF(C$41=$B123,C$40,IF(C$39=$B123,C$38,IF(C$37=$B123,C$36,IF(C$35=$B123,C$34,IF(C$33=$B123,C$32,IF(C$31=$B123,C$30,IF(C$29=$B123,C$28,IF(C$27=$B123,C$26,IF(C$25=$B123,C$24, IF(C$18=$B123,C$17,IF(C$16=$B123,C$15,IF(C$14=$B123,C$13,IF(C$12=$B123,C$11,IF(C$10=$B123,C$9,IF(C$8=$B123,C$7,IF(C$6=$B123,C$5,IF(C$4=$B123,C$3,""))))))))))))))))))))</f>
        <v>Sci</v>
      </c>
      <c r="D123" s="9" t="str">
        <f t="shared" ref="D123:AG123" si="169">IF(D$47=$B123,D$46,IF(D$45=$B123,D$44,IF(D$43=$B123,D$42,IF(D$41=$B123,D$40,IF(D$39=$B123,D$38,IF(D$37=$B123,D$36,IF(D$35=$B123,D$34,IF(D$33=$B123,D$32,IF(D$31=$B123,D$30,IF(D$29=$B123,D$28,IF(D$27=$B123,D$26,IF(D$25=$B123,D$24, IF(D$18=$B123,D$17,IF(D$16=$B123,D$15,IF(D$14=$B123,D$13,IF(D$12=$B123,D$11,IF(D$10=$B123,D$9,IF(D$8=$B123,D$7,IF(D$6=$B123,D$5,IF(D$4=$B123,D$3,""))))))))))))))))))))</f>
        <v/>
      </c>
      <c r="E123" s="9" t="str">
        <f t="shared" si="169"/>
        <v/>
      </c>
      <c r="F123" s="9" t="str">
        <f t="shared" si="169"/>
        <v>Sci</v>
      </c>
      <c r="G123" s="9" t="str">
        <f t="shared" si="169"/>
        <v/>
      </c>
      <c r="H123" s="9" t="str">
        <f t="shared" si="169"/>
        <v>Sci</v>
      </c>
      <c r="I123" s="9" t="str">
        <f t="shared" si="169"/>
        <v/>
      </c>
      <c r="J123" s="9" t="str">
        <f t="shared" si="169"/>
        <v>Sci</v>
      </c>
      <c r="K123" s="9" t="str">
        <f t="shared" si="169"/>
        <v>Sci</v>
      </c>
      <c r="L123" s="9" t="str">
        <f t="shared" si="169"/>
        <v/>
      </c>
      <c r="M123" s="92" t="str">
        <f t="shared" si="169"/>
        <v/>
      </c>
      <c r="N123" s="9" t="str">
        <f t="shared" si="169"/>
        <v>Sci</v>
      </c>
      <c r="O123" s="9" t="str">
        <f t="shared" si="169"/>
        <v>Sci</v>
      </c>
      <c r="P123" s="9" t="str">
        <f t="shared" si="169"/>
        <v/>
      </c>
      <c r="Q123" s="9" t="str">
        <f t="shared" si="169"/>
        <v/>
      </c>
      <c r="R123" s="9" t="str">
        <f t="shared" si="169"/>
        <v>Sci</v>
      </c>
      <c r="S123" s="9" t="str">
        <f t="shared" si="169"/>
        <v/>
      </c>
      <c r="T123" s="9" t="str">
        <f t="shared" si="169"/>
        <v/>
      </c>
      <c r="U123" s="9" t="str">
        <f t="shared" si="169"/>
        <v>Sci</v>
      </c>
      <c r="V123" s="9" t="str">
        <f t="shared" si="169"/>
        <v/>
      </c>
      <c r="W123" s="9" t="str">
        <f t="shared" si="169"/>
        <v>Sci</v>
      </c>
      <c r="Y123" s="9" t="str">
        <f t="shared" si="169"/>
        <v>Sci</v>
      </c>
      <c r="Z123" s="9" t="str">
        <f t="shared" si="169"/>
        <v>Sci</v>
      </c>
      <c r="AA123" s="9" t="str">
        <f t="shared" si="169"/>
        <v/>
      </c>
      <c r="AB123" s="9" t="str">
        <f t="shared" si="169"/>
        <v>Sci</v>
      </c>
      <c r="AC123" s="9" t="str">
        <f t="shared" si="169"/>
        <v/>
      </c>
      <c r="AD123" s="9" t="str">
        <f t="shared" si="169"/>
        <v>Sci</v>
      </c>
      <c r="AE123" s="9" t="str">
        <f t="shared" si="169"/>
        <v/>
      </c>
      <c r="AF123" s="9" t="str">
        <f t="shared" si="169"/>
        <v/>
      </c>
      <c r="AG123" s="9" t="str">
        <f t="shared" si="169"/>
        <v/>
      </c>
      <c r="AH123" s="9" t="str">
        <f>IF(AH31=$B123,AH30,IF(AH25=$B123,AH24,IF(AH47=$B123,AH46,IF(AH27=$B123,AH26,IF(AH45=$B123,AH44,IF(AH43=$B123,AH42,IF(AH41=$B123,AH40,IF(AH41=$B123,AH38,IF(AH37=$B123,AH36,IF(AH35=$B123,AH34,IF(AH33=$B123,AH32,IF(AH31=$B123,AH30,IF(AH6=$B123,AH5,IF(AH18=$B123,AH17,IF(AH16=$B123,AH15,IF(AH14=$B123,AH13,IF(AH12=$B123,AH11,IF(AH10=$B123,AH9,IF(AH8=$B123,AH7,IF(AH4=$B123,AH3,""))))))))))))))))))))</f>
        <v>Sci</v>
      </c>
      <c r="AI123" s="9"/>
      <c r="AJ123" s="9" t="str">
        <f t="shared" ref="AJ123:AR123" si="170">IF(AJ$47=$B123,AJ$46,IF(AJ$45=$B123,AJ$44,IF(AJ$43=$B123,AJ$42,IF(AJ$41=$B123,AJ$40,IF(AJ$39=$B123,AJ$38,IF(AJ$37=$B123,AJ$36,IF(AJ$35=$B123,AJ$34,IF(AJ$33=$B123,AJ$32,IF(AJ$31=$B123,AJ$30,IF(AJ$29=$B123,AJ$28,IF(AJ$27=$B123,AJ$26,IF(AJ$25=$B123,AJ$24, IF(AJ$18=$B123,AJ$17,IF(AJ$16=$B123,AJ$15,IF(AJ$14=$B123,AJ$13,IF(AJ$12=$B123,AJ$11,IF(AJ$10=$B123,AJ$9,IF(AJ$8=$B123,AJ$7,IF(AJ$6=$B123,AJ$5,IF(AJ$4=$B123,AJ$3,""))))))))))))))))))))</f>
        <v>Sci</v>
      </c>
      <c r="AK123" s="9" t="str">
        <f t="shared" si="170"/>
        <v/>
      </c>
      <c r="AL123" s="9" t="str">
        <f t="shared" si="170"/>
        <v/>
      </c>
      <c r="AM123" s="9" t="str">
        <f t="shared" si="170"/>
        <v>Sci</v>
      </c>
      <c r="AN123" s="9" t="str">
        <f t="shared" si="170"/>
        <v>Sci</v>
      </c>
      <c r="AO123" s="9" t="str">
        <f t="shared" si="170"/>
        <v/>
      </c>
      <c r="AP123" s="9" t="str">
        <f t="shared" si="170"/>
        <v/>
      </c>
      <c r="AQ123" s="9" t="str">
        <f t="shared" si="170"/>
        <v>Sci</v>
      </c>
      <c r="AR123" s="9" t="str">
        <f t="shared" si="170"/>
        <v>Sci</v>
      </c>
      <c r="AS123" s="9" t="str">
        <f>IF(AS31=$B123,AS30,IF(AS25=$B123,AS24,IF(AS47=$B123,AS46,IF(AS27=$B123,AS26,IF(AS45=$B123,AS44,IF(AS43=$B123,AS42,IF(AS41=$B123,AS40,IF(AS41=$B123,AS38,IF(AS37=$B123,AS36,IF(AS35=$B123,AS34,IF(AS33=$B123,AS32,IF(AS31=$B123,AS30,IF(AS6=$B123,AS5,IF(AS18=$B123,AS17,IF(AS16=$B123,AS15,IF(AS14=$B123,AS13,IF(AS12=$B123,AS11,IF(AS10=$B123,AS9,IF(AS8=$B123,AS7,IF(AS4=$B123,AS3,""))))))))))))))))))))</f>
        <v/>
      </c>
      <c r="AT123" s="9" t="str">
        <f t="shared" ref="AT123:BN123" si="171">IF(AT$47=$B123,AT$46,IF(AT$45=$B123,AT$44,IF(AT$43=$B123,AT$42,IF(AT$41=$B123,AT$40,IF(AT$39=$B123,AT$38,IF(AT$37=$B123,AT$36,IF(AT$35=$B123,AT$34,IF(AT$33=$B123,AT$32,IF(AT$31=$B123,AT$30,IF(AT$29=$B123,AT$28,IF(AT$27=$B123,AT$26,IF(AT$25=$B123,AT$24, IF(AT$18=$B123,AT$17,IF(AT$16=$B123,AT$15,IF(AT$14=$B123,AT$13,IF(AT$12=$B123,AT$11,IF(AT$10=$B123,AT$9,IF(AT$8=$B123,AT$7,IF(AT$6=$B123,AT$5,IF(AT$4=$B123,AT$3,""))))))))))))))))))))</f>
        <v/>
      </c>
      <c r="AU123" s="9" t="str">
        <f t="shared" si="171"/>
        <v>Sci</v>
      </c>
      <c r="AV123" s="9" t="str">
        <f t="shared" si="171"/>
        <v>Sci</v>
      </c>
      <c r="AW123" s="9" t="str">
        <f t="shared" si="171"/>
        <v/>
      </c>
      <c r="AX123" s="9" t="str">
        <f t="shared" si="171"/>
        <v>Sci</v>
      </c>
      <c r="AY123" s="9" t="str">
        <f t="shared" si="171"/>
        <v/>
      </c>
      <c r="AZ123" s="9" t="str">
        <f t="shared" si="171"/>
        <v>Sci</v>
      </c>
      <c r="BA123" s="9" t="str">
        <f t="shared" si="171"/>
        <v/>
      </c>
      <c r="BB123" s="9" t="str">
        <f t="shared" si="171"/>
        <v>Sci</v>
      </c>
      <c r="BC123" s="9" t="str">
        <f t="shared" si="171"/>
        <v>Sci</v>
      </c>
      <c r="BD123" s="9" t="str">
        <f t="shared" si="171"/>
        <v/>
      </c>
      <c r="BE123" s="9" t="str">
        <f t="shared" si="171"/>
        <v/>
      </c>
      <c r="BF123" s="9" t="str">
        <f t="shared" si="171"/>
        <v/>
      </c>
      <c r="BG123" s="9" t="str">
        <f t="shared" si="171"/>
        <v/>
      </c>
      <c r="BH123" s="9" t="str">
        <f t="shared" si="171"/>
        <v/>
      </c>
      <c r="BI123" s="9" t="str">
        <f t="shared" si="171"/>
        <v/>
      </c>
      <c r="BJ123" s="9" t="str">
        <f t="shared" si="171"/>
        <v/>
      </c>
      <c r="BK123" s="9" t="str">
        <f t="shared" si="171"/>
        <v/>
      </c>
      <c r="BL123" s="9" t="str">
        <f t="shared" si="171"/>
        <v/>
      </c>
      <c r="BM123" s="9" t="str">
        <f t="shared" si="171"/>
        <v/>
      </c>
      <c r="BN123" s="9" t="str">
        <f t="shared" si="171"/>
        <v/>
      </c>
      <c r="BO123" s="9" t="str">
        <f>IF(BO47=$B123,BO46,IF(BO45=$B123,BO44,IF(BO43=$B123,BO42,IF(BO41=$B123,BO40,IF(BO39=$B123,BO38,IF(BO37=$B123,BO36,IF(BO35=$B123,BO34,IF(BO33=$B123,BO32,IF(BO31=$B123,BO30,IF(BO29=$B123,BO28,IF(BO27=$B123,BO26,IF(BO25=$B123,BO24,IF(BQ18=$B123,BQ17,IF(BQ16=$B123,BQ15,IF(BQ14=$B123,BQ13,IF(BQ12=$B123,BQ11,IF(BQ10=$B123,BQ9,IF(BQ8=$B123,BQ7,IF(BQ6=$B123,BQ5,IF(BQ4=$B123,BQ3,""))))))))))))))))))))</f>
        <v/>
      </c>
      <c r="BP123" s="93">
        <f t="shared" si="108"/>
        <v>24</v>
      </c>
    </row>
    <row r="124" spans="1:68" x14ac:dyDescent="0.3">
      <c r="A124" s="54" t="s">
        <v>27</v>
      </c>
      <c r="B124" s="123" t="s">
        <v>86</v>
      </c>
      <c r="C124" s="9" t="str">
        <f>IF(C$47=$B124,$B$46,IF(C$45=$B124,$B$44,IF(C$43=$B124,$B$42,IF(C$41=$B124,$B$40,IF(C$39=$B124,$B$38,IF(C$37=$B124,$B$36,IF(C$35=$B124,$B$34,IF(C$33=$B124,$B$32,IF(C$31=$B124,$B$30,IF(C$29=$B124,$B$28,IF(C$27=$B124,$B$26,IF(C$25=$B124,$B$24,IF(C$18=$B124,$B$17,IF(C$16=$B124,$B$15,IF(C$14=$B124,$B$13,IF(C$12=$B124,$B$11,IF(C$10=$B124,$B$9,IF(C$8=$B124,$B$7,IF(C$6=$B124,$B$5,IF(C$4=$B124,$B$3,""))))))))))))))))))))</f>
        <v>8D</v>
      </c>
      <c r="D124" s="9" t="str">
        <f t="shared" ref="D124:AG124" si="172">IF(D$47=$B124,$B$46,IF(D$45=$B124,$B$44,IF(D$43=$B124,$B$42,IF(D$41=$B124,$B$40,IF(D$39=$B124,$B$38,IF(D$37=$B124,$B$36,IF(D$35=$B124,$B$34,IF(D$33=$B124,$B$32,IF(D$31=$B124,$B$30,IF(D$29=$B124,$B$28,IF(D$27=$B124,$B$26,IF(D$25=$B124,$B$24,IF(D$18=$B124,$B$17,IF(D$16=$B124,$B$15,IF(D$14=$B124,$B$13,IF(D$12=$B124,$B$11,IF(D$10=$B124,$B$9,IF(D$8=$B124,$B$7,IF(D$6=$B124,$B$5,IF(D$4=$B124,$B$3,""))))))))))))))))))))</f>
        <v/>
      </c>
      <c r="E124" s="9" t="str">
        <f t="shared" si="172"/>
        <v/>
      </c>
      <c r="F124" s="9" t="str">
        <f t="shared" si="172"/>
        <v>9D</v>
      </c>
      <c r="G124" s="9" t="str">
        <f t="shared" si="172"/>
        <v/>
      </c>
      <c r="H124" s="9" t="str">
        <f t="shared" si="172"/>
        <v>9T</v>
      </c>
      <c r="I124" s="9" t="str">
        <f t="shared" si="172"/>
        <v/>
      </c>
      <c r="J124" s="9" t="str">
        <f t="shared" si="172"/>
        <v>8T</v>
      </c>
      <c r="K124" s="9" t="str">
        <f t="shared" si="172"/>
        <v>6T</v>
      </c>
      <c r="L124" s="9" t="str">
        <f t="shared" si="172"/>
        <v/>
      </c>
      <c r="M124" s="92" t="str">
        <f t="shared" si="172"/>
        <v/>
      </c>
      <c r="N124" s="9" t="str">
        <f t="shared" si="172"/>
        <v>8T</v>
      </c>
      <c r="O124" s="9" t="str">
        <f t="shared" si="172"/>
        <v>6T</v>
      </c>
      <c r="P124" s="9" t="str">
        <f t="shared" si="172"/>
        <v/>
      </c>
      <c r="Q124" s="9" t="str">
        <f t="shared" si="172"/>
        <v/>
      </c>
      <c r="R124" s="9" t="str">
        <f t="shared" si="172"/>
        <v>8D</v>
      </c>
      <c r="S124" s="9" t="str">
        <f t="shared" si="172"/>
        <v/>
      </c>
      <c r="T124" s="9" t="str">
        <f t="shared" si="172"/>
        <v/>
      </c>
      <c r="U124" s="9" t="str">
        <f t="shared" si="172"/>
        <v>6D</v>
      </c>
      <c r="V124" s="9" t="str">
        <f t="shared" si="172"/>
        <v/>
      </c>
      <c r="W124" s="9" t="str">
        <f t="shared" si="172"/>
        <v>6D</v>
      </c>
      <c r="Y124" s="9" t="str">
        <f t="shared" si="172"/>
        <v>7D</v>
      </c>
      <c r="Z124" s="9" t="str">
        <f t="shared" si="172"/>
        <v>7T</v>
      </c>
      <c r="AA124" s="9" t="str">
        <f t="shared" si="172"/>
        <v/>
      </c>
      <c r="AB124" s="9" t="str">
        <f t="shared" si="172"/>
        <v>9D</v>
      </c>
      <c r="AC124" s="9" t="str">
        <f t="shared" si="172"/>
        <v/>
      </c>
      <c r="AD124" s="9" t="str">
        <f t="shared" si="172"/>
        <v>9T</v>
      </c>
      <c r="AE124" s="9" t="str">
        <f t="shared" si="172"/>
        <v/>
      </c>
      <c r="AF124" s="9" t="str">
        <f t="shared" si="172"/>
        <v/>
      </c>
      <c r="AG124" s="9" t="str">
        <f t="shared" si="172"/>
        <v/>
      </c>
      <c r="AH124" s="9" t="str">
        <f t="shared" ref="AH124:BO124" si="173">IF(AH$47=$B124,$B$46,IF(AH$45=$B124,$B$44,IF(AH$43=$B124,$B$42,IF(AH$41=$B124,$B$40,IF(AH$39=$B124,$B$38,IF(AH$37=$B124,$B$36,IF(AH$35=$B124,$B$34,IF(AH$33=$B124,$B$32,IF(AH$31=$B124,$B$30,IF(AH$29=$B124,$B$28,IF(AH$27=$B124,$B$26,IF(AH$25=$B124,$B$24,IF(AJ$18=$B124,$B$17,IF(AJ$16=$B124,$B$15,IF(AJ$14=$B124,$B$13,IF(AJ$12=$B124,$B$11,IF(AJ$10=$B124,$B$9,IF(AJ$8=$B124,$B$7,IF(AJ$6=$B124,$B$5,IF(AJ$4=$B124,$B$3,""))))))))))))))))))))</f>
        <v>8D</v>
      </c>
      <c r="AI124" s="9"/>
      <c r="AJ124" s="9" t="str">
        <f t="shared" ref="AJ124:AR124" si="174">IF(AJ$47=$B124,$B$46,IF(AJ$45=$B124,$B$44,IF(AJ$43=$B124,$B$42,IF(AJ$41=$B124,$B$40,IF(AJ$39=$B124,$B$38,IF(AJ$37=$B124,$B$36,IF(AJ$35=$B124,$B$34,IF(AJ$33=$B124,$B$32,IF(AJ$31=$B124,$B$30,IF(AJ$29=$B124,$B$28,IF(AJ$27=$B124,$B$26,IF(AJ$25=$B124,$B$24,IF(AJ$18=$B124,$B$17,IF(AJ$16=$B124,$B$15,IF(AJ$14=$B124,$B$13,IF(AJ$12=$B124,$B$11,IF(AJ$10=$B124,$B$9,IF(AJ$8=$B124,$B$7,IF(AJ$6=$B124,$B$5,IF(AJ$4=$B124,$B$3,""))))))))))))))))))))</f>
        <v>6T</v>
      </c>
      <c r="AK124" s="9" t="str">
        <f t="shared" si="174"/>
        <v/>
      </c>
      <c r="AL124" s="9" t="str">
        <f t="shared" si="174"/>
        <v/>
      </c>
      <c r="AM124" s="9" t="str">
        <f t="shared" si="174"/>
        <v>7D</v>
      </c>
      <c r="AN124" s="9" t="str">
        <f t="shared" si="174"/>
        <v>7T</v>
      </c>
      <c r="AO124" s="9" t="str">
        <f t="shared" si="174"/>
        <v/>
      </c>
      <c r="AP124" s="9" t="str">
        <f t="shared" si="174"/>
        <v/>
      </c>
      <c r="AQ124" s="9" t="str">
        <f t="shared" si="174"/>
        <v>8D</v>
      </c>
      <c r="AR124" s="9" t="str">
        <f t="shared" si="174"/>
        <v>6D</v>
      </c>
      <c r="AS124" s="9" t="str">
        <f t="shared" si="173"/>
        <v/>
      </c>
      <c r="AT124" s="9" t="str">
        <f t="shared" ref="AT124:BN124" si="175">IF(AT$47=$B124,$B$46,IF(AT$45=$B124,$B$44,IF(AT$43=$B124,$B$42,IF(AT$41=$B124,$B$40,IF(AT$39=$B124,$B$38,IF(AT$37=$B124,$B$36,IF(AT$35=$B124,$B$34,IF(AT$33=$B124,$B$32,IF(AT$31=$B124,$B$30,IF(AT$29=$B124,$B$28,IF(AT$27=$B124,$B$26,IF(AT$25=$B124,$B$24,IF(AT$18=$B124,$B$17,IF(AT$16=$B124,$B$15,IF(AT$14=$B124,$B$13,IF(AT$12=$B124,$B$11,IF(AT$10=$B124,$B$9,IF(AT$8=$B124,$B$7,IF(AT$6=$B124,$B$5,IF(AT$4=$B124,$B$3,""))))))))))))))))))))</f>
        <v/>
      </c>
      <c r="AU124" s="9" t="str">
        <f t="shared" si="175"/>
        <v>6D</v>
      </c>
      <c r="AV124" s="9" t="str">
        <f t="shared" si="175"/>
        <v>8T</v>
      </c>
      <c r="AW124" s="9" t="str">
        <f t="shared" si="175"/>
        <v/>
      </c>
      <c r="AX124" s="9" t="str">
        <f t="shared" si="175"/>
        <v>6T</v>
      </c>
      <c r="AY124" s="9" t="str">
        <f t="shared" si="175"/>
        <v/>
      </c>
      <c r="AZ124" s="9" t="str">
        <f t="shared" si="175"/>
        <v>7D</v>
      </c>
      <c r="BA124" s="9" t="str">
        <f t="shared" si="175"/>
        <v/>
      </c>
      <c r="BB124" s="9" t="str">
        <f t="shared" si="175"/>
        <v>7T</v>
      </c>
      <c r="BC124" s="9" t="str">
        <f t="shared" si="175"/>
        <v>8D</v>
      </c>
      <c r="BD124" s="9" t="str">
        <f t="shared" si="175"/>
        <v/>
      </c>
      <c r="BE124" s="9" t="str">
        <f t="shared" si="175"/>
        <v/>
      </c>
      <c r="BF124" s="9" t="str">
        <f t="shared" si="175"/>
        <v/>
      </c>
      <c r="BG124" s="9" t="str">
        <f t="shared" si="175"/>
        <v/>
      </c>
      <c r="BH124" s="9" t="str">
        <f t="shared" si="175"/>
        <v/>
      </c>
      <c r="BI124" s="9" t="str">
        <f t="shared" si="175"/>
        <v/>
      </c>
      <c r="BJ124" s="9" t="str">
        <f t="shared" si="175"/>
        <v/>
      </c>
      <c r="BK124" s="9" t="str">
        <f t="shared" si="175"/>
        <v/>
      </c>
      <c r="BL124" s="9" t="str">
        <f t="shared" si="175"/>
        <v/>
      </c>
      <c r="BM124" s="9" t="str">
        <f t="shared" si="175"/>
        <v/>
      </c>
      <c r="BN124" s="9" t="str">
        <f t="shared" si="175"/>
        <v/>
      </c>
      <c r="BO124" s="9" t="str">
        <f t="shared" si="173"/>
        <v/>
      </c>
      <c r="BP124" s="93">
        <f t="shared" si="108"/>
        <v>24</v>
      </c>
    </row>
    <row r="125" spans="1:68" x14ac:dyDescent="0.3">
      <c r="A125" s="54" t="s">
        <v>28</v>
      </c>
      <c r="B125" s="123" t="s">
        <v>81</v>
      </c>
      <c r="C125" s="9" t="str">
        <f>IF(C$47=$B125,C$46,IF(C$45=$B125,C$44,IF(C$43=$B125,C$42,IF(C$41=$B125,C$40,IF(C$39=$B125,C$38,IF(C$37=$B125,C$36,IF(C$35=$B125,C$34,IF(C$33=$B125,C$32,IF(C$31=$B125,C$30,IF(C$29=$B125,C$28,IF(C$27=$B125,C$26,IF(C$25=$B125,C$24, IF(C$18=$B125,C$17,IF(C$16=$B125,C$15,IF(C$14=$B125,C$13,IF(C$12=$B125,C$11,IF(C$10=$B125,C$9,IF(C$8=$B125,C$7,IF(C$6=$B125,C$5,IF(C$4=$B125,C$3,""))))))))))))))))))))</f>
        <v>Sci</v>
      </c>
      <c r="D125" s="9" t="str">
        <f t="shared" ref="D125:AG125" si="176">IF(D$47=$B125,D$46,IF(D$45=$B125,D$44,IF(D$43=$B125,D$42,IF(D$41=$B125,D$40,IF(D$39=$B125,D$38,IF(D$37=$B125,D$36,IF(D$35=$B125,D$34,IF(D$33=$B125,D$32,IF(D$31=$B125,D$30,IF(D$29=$B125,D$28,IF(D$27=$B125,D$26,IF(D$25=$B125,D$24, IF(D$18=$B125,D$17,IF(D$16=$B125,D$15,IF(D$14=$B125,D$13,IF(D$12=$B125,D$11,IF(D$10=$B125,D$9,IF(D$8=$B125,D$7,IF(D$6=$B125,D$5,IF(D$4=$B125,D$3,""))))))))))))))))))))</f>
        <v/>
      </c>
      <c r="E125" s="9" t="str">
        <f t="shared" si="176"/>
        <v/>
      </c>
      <c r="F125" s="9" t="str">
        <f t="shared" si="176"/>
        <v>Sci</v>
      </c>
      <c r="G125" s="9" t="str">
        <f t="shared" si="176"/>
        <v>Sci</v>
      </c>
      <c r="H125" s="9" t="str">
        <f t="shared" si="176"/>
        <v/>
      </c>
      <c r="I125" s="9" t="str">
        <f t="shared" si="176"/>
        <v/>
      </c>
      <c r="J125" s="9" t="str">
        <f t="shared" si="176"/>
        <v>Sci</v>
      </c>
      <c r="K125" s="9" t="str">
        <f t="shared" si="176"/>
        <v/>
      </c>
      <c r="L125" s="9" t="str">
        <f t="shared" si="176"/>
        <v/>
      </c>
      <c r="M125" s="92" t="str">
        <f t="shared" si="176"/>
        <v/>
      </c>
      <c r="N125" s="9" t="str">
        <f t="shared" si="176"/>
        <v/>
      </c>
      <c r="O125" s="9" t="str">
        <f t="shared" si="176"/>
        <v>EVS</v>
      </c>
      <c r="P125" s="9" t="str">
        <f t="shared" si="176"/>
        <v/>
      </c>
      <c r="Q125" s="9" t="str">
        <f t="shared" si="176"/>
        <v>EVS</v>
      </c>
      <c r="R125" s="9" t="str">
        <f t="shared" si="176"/>
        <v>Sci</v>
      </c>
      <c r="S125" s="9" t="str">
        <f t="shared" si="176"/>
        <v>Sci</v>
      </c>
      <c r="T125" s="9" t="str">
        <f t="shared" si="176"/>
        <v/>
      </c>
      <c r="U125" s="9" t="str">
        <f t="shared" si="176"/>
        <v/>
      </c>
      <c r="V125" s="9" t="str">
        <f t="shared" si="176"/>
        <v/>
      </c>
      <c r="W125" s="9" t="str">
        <f t="shared" si="176"/>
        <v/>
      </c>
      <c r="Y125" s="9" t="str">
        <f t="shared" si="176"/>
        <v>Sci</v>
      </c>
      <c r="Z125" s="9" t="str">
        <f t="shared" si="176"/>
        <v>Sci</v>
      </c>
      <c r="AA125" s="9" t="str">
        <f t="shared" si="176"/>
        <v/>
      </c>
      <c r="AB125" s="9" t="str">
        <f t="shared" si="176"/>
        <v>Sci</v>
      </c>
      <c r="AC125" s="9" t="str">
        <f t="shared" si="176"/>
        <v>EVS</v>
      </c>
      <c r="AD125" s="9" t="str">
        <f t="shared" si="176"/>
        <v/>
      </c>
      <c r="AE125" s="9" t="str">
        <f t="shared" si="176"/>
        <v/>
      </c>
      <c r="AF125" s="9" t="str">
        <f t="shared" si="176"/>
        <v/>
      </c>
      <c r="AG125" s="9" t="str">
        <f t="shared" si="176"/>
        <v>Sci</v>
      </c>
      <c r="AH125" s="9" t="s">
        <v>215</v>
      </c>
      <c r="AI125" s="9"/>
      <c r="AJ125" s="9" t="str">
        <f t="shared" ref="AJ125:AR125" si="177">IF(AJ$47=$B125,AJ$46,IF(AJ$45=$B125,AJ$44,IF(AJ$43=$B125,AJ$42,IF(AJ$41=$B125,AJ$40,IF(AJ$39=$B125,AJ$38,IF(AJ$37=$B125,AJ$36,IF(AJ$35=$B125,AJ$34,IF(AJ$33=$B125,AJ$32,IF(AJ$31=$B125,AJ$30,IF(AJ$29=$B125,AJ$28,IF(AJ$27=$B125,AJ$26,IF(AJ$25=$B125,AJ$24, IF(AJ$18=$B125,AJ$17,IF(AJ$16=$B125,AJ$15,IF(AJ$14=$B125,AJ$13,IF(AJ$12=$B125,AJ$11,IF(AJ$10=$B125,AJ$9,IF(AJ$8=$B125,AJ$7,IF(AJ$6=$B125,AJ$5,IF(AJ$4=$B125,AJ$3,""))))))))))))))))))))</f>
        <v>EVS</v>
      </c>
      <c r="AK125" s="9" t="str">
        <f t="shared" si="177"/>
        <v>Sci</v>
      </c>
      <c r="AL125" s="9" t="str">
        <f t="shared" si="177"/>
        <v/>
      </c>
      <c r="AM125" s="9" t="str">
        <f t="shared" si="177"/>
        <v/>
      </c>
      <c r="AN125" s="9" t="str">
        <f t="shared" si="177"/>
        <v>Sci</v>
      </c>
      <c r="AO125" s="9" t="str">
        <f t="shared" si="177"/>
        <v>Sci</v>
      </c>
      <c r="AP125" s="9" t="str">
        <f t="shared" si="177"/>
        <v/>
      </c>
      <c r="AQ125" s="9" t="str">
        <f t="shared" si="177"/>
        <v>Sci</v>
      </c>
      <c r="AR125" s="9" t="str">
        <f t="shared" si="177"/>
        <v/>
      </c>
      <c r="AS125" s="9" t="s">
        <v>215</v>
      </c>
      <c r="AT125" s="9" t="str">
        <f t="shared" ref="AT125:BN125" si="178">IF(AT$47=$B125,AT$46,IF(AT$45=$B125,AT$44,IF(AT$43=$B125,AT$42,IF(AT$41=$B125,AT$40,IF(AT$39=$B125,AT$38,IF(AT$37=$B125,AT$36,IF(AT$35=$B125,AT$34,IF(AT$33=$B125,AT$32,IF(AT$31=$B125,AT$30,IF(AT$29=$B125,AT$28,IF(AT$27=$B125,AT$26,IF(AT$25=$B125,AT$24, IF(AT$18=$B125,AT$17,IF(AT$16=$B125,AT$15,IF(AT$14=$B125,AT$13,IF(AT$12=$B125,AT$11,IF(AT$10=$B125,AT$9,IF(AT$8=$B125,AT$7,IF(AT$6=$B125,AT$5,IF(AT$4=$B125,AT$3,""))))))))))))))))))))</f>
        <v/>
      </c>
      <c r="AU125" s="9" t="str">
        <f t="shared" si="178"/>
        <v/>
      </c>
      <c r="AV125" s="9" t="str">
        <f t="shared" si="178"/>
        <v/>
      </c>
      <c r="AW125" s="9" t="str">
        <f t="shared" si="178"/>
        <v/>
      </c>
      <c r="AX125" s="9" t="str">
        <f t="shared" si="178"/>
        <v>Sci</v>
      </c>
      <c r="AY125" s="9" t="str">
        <f t="shared" si="178"/>
        <v>Sci</v>
      </c>
      <c r="AZ125" s="9" t="str">
        <f t="shared" si="178"/>
        <v/>
      </c>
      <c r="BA125" s="9" t="str">
        <f t="shared" si="178"/>
        <v/>
      </c>
      <c r="BB125" s="9" t="str">
        <f t="shared" si="178"/>
        <v/>
      </c>
      <c r="BC125" s="9" t="str">
        <f t="shared" si="178"/>
        <v/>
      </c>
      <c r="BD125" s="9" t="str">
        <f t="shared" si="178"/>
        <v/>
      </c>
      <c r="BE125" s="9" t="str">
        <f t="shared" si="178"/>
        <v/>
      </c>
      <c r="BF125" s="9" t="str">
        <f t="shared" si="178"/>
        <v/>
      </c>
      <c r="BG125" s="9" t="str">
        <f t="shared" si="178"/>
        <v/>
      </c>
      <c r="BH125" s="9" t="str">
        <f t="shared" si="178"/>
        <v/>
      </c>
      <c r="BI125" s="9" t="str">
        <f t="shared" si="178"/>
        <v/>
      </c>
      <c r="BJ125" s="9" t="str">
        <f t="shared" si="178"/>
        <v/>
      </c>
      <c r="BK125" s="9" t="str">
        <f t="shared" si="178"/>
        <v/>
      </c>
      <c r="BL125" s="9" t="str">
        <f t="shared" si="178"/>
        <v/>
      </c>
      <c r="BM125" s="9" t="str">
        <f t="shared" si="178"/>
        <v/>
      </c>
      <c r="BN125" s="9" t="str">
        <f t="shared" si="178"/>
        <v/>
      </c>
      <c r="BO125" s="9" t="str">
        <f>IF(BO47=$B125,BO46,IF(BO45=$B125,BO44,IF(BO43=$B125,BO42,IF(BO41=$B125,BO40,IF(BO39=$B125,BO38,IF(BO37=$B125,BO36,IF(BO35=$B125,BO34,IF(BO33=$B125,BO32,IF(BO31=$B125,BO30,IF(BO29=$B125,BO28,IF(BO27=$B125,BO26,IF(BO25=$B125,BO24,IF(BQ18=$B125,BQ17,IF(BQ16=$B125,BQ15,IF(BQ14=$B125,BQ13,IF(BQ12=$B125,BQ11,IF(BQ10=$B125,BQ9,IF(BQ8=$B125,BQ7,IF(BQ6=$B125,BQ5,IF(BQ4=$B125,BQ3,""))))))))))))))))))))</f>
        <v/>
      </c>
      <c r="BP125" s="93">
        <f t="shared" si="108"/>
        <v>18</v>
      </c>
    </row>
    <row r="126" spans="1:68" x14ac:dyDescent="0.3">
      <c r="A126" s="54" t="s">
        <v>28</v>
      </c>
      <c r="B126" s="123" t="s">
        <v>81</v>
      </c>
      <c r="C126" s="9" t="str">
        <f t="shared" ref="C126:BN126" si="179">IF(C$47=$B126,$B$46,IF(C$45=$B126,$B$44,IF(C$43=$B126,$B$42,IF(C$41=$B126,$B$40,IF(C$39=$B126,$B$38,IF(C$37=$B126,$B$36,IF(C$35=$B126,$B$34,IF(C$33=$B126,$B$32,IF(C$31=$B126,$B$30,IF(C$29=$B126,$B$28,IF(C$27=$B126,$B$26,IF(C$25=$B126,$B$24,IF(C$18=$B126,$B$17,IF(C$16=$B126,$B$15,IF(C$14=$B126,$B$13,IF(C$12=$B126,$B$11,IF(C$10=$B126,$B$9,IF(C$8=$B126,$B$7,IF(C$6=$B126,$B$5,IF(C$4=$B126,$B$3,""))))))))))))))))))))</f>
        <v>6D</v>
      </c>
      <c r="D126" s="9" t="str">
        <f t="shared" si="179"/>
        <v/>
      </c>
      <c r="E126" s="9" t="str">
        <f t="shared" si="179"/>
        <v/>
      </c>
      <c r="F126" s="9" t="str">
        <f t="shared" si="179"/>
        <v>7D</v>
      </c>
      <c r="G126" s="9" t="str">
        <f t="shared" si="179"/>
        <v>7T</v>
      </c>
      <c r="H126" s="9" t="str">
        <f t="shared" si="179"/>
        <v/>
      </c>
      <c r="I126" s="9" t="str">
        <f t="shared" si="179"/>
        <v/>
      </c>
      <c r="J126" s="9" t="str">
        <f t="shared" si="179"/>
        <v>6T</v>
      </c>
      <c r="K126" s="9" t="str">
        <f t="shared" si="179"/>
        <v/>
      </c>
      <c r="L126" s="9" t="str">
        <f t="shared" si="179"/>
        <v/>
      </c>
      <c r="M126" s="92" t="str">
        <f t="shared" si="179"/>
        <v/>
      </c>
      <c r="N126" s="9" t="str">
        <f t="shared" si="179"/>
        <v/>
      </c>
      <c r="O126" s="9" t="str">
        <f t="shared" si="179"/>
        <v>5T</v>
      </c>
      <c r="P126" s="9" t="str">
        <f t="shared" si="179"/>
        <v/>
      </c>
      <c r="Q126" s="9" t="str">
        <f t="shared" si="179"/>
        <v>5T</v>
      </c>
      <c r="R126" s="9" t="str">
        <f t="shared" si="179"/>
        <v>7T</v>
      </c>
      <c r="S126" s="9" t="str">
        <f t="shared" si="179"/>
        <v>7D</v>
      </c>
      <c r="T126" s="9" t="str">
        <f t="shared" si="179"/>
        <v/>
      </c>
      <c r="U126" s="9" t="str">
        <f t="shared" si="179"/>
        <v/>
      </c>
      <c r="V126" s="9" t="str">
        <f t="shared" si="179"/>
        <v/>
      </c>
      <c r="W126" s="9" t="str">
        <f t="shared" si="179"/>
        <v/>
      </c>
      <c r="Y126" s="9" t="str">
        <f t="shared" si="179"/>
        <v>8T</v>
      </c>
      <c r="Z126" s="9" t="str">
        <f t="shared" si="179"/>
        <v>8D</v>
      </c>
      <c r="AA126" s="9" t="str">
        <f t="shared" si="179"/>
        <v/>
      </c>
      <c r="AB126" s="9" t="str">
        <f t="shared" si="179"/>
        <v>6T</v>
      </c>
      <c r="AC126" s="9" t="str">
        <f t="shared" si="179"/>
        <v>5T</v>
      </c>
      <c r="AD126" s="9" t="str">
        <f t="shared" si="179"/>
        <v/>
      </c>
      <c r="AE126" s="9" t="str">
        <f t="shared" si="179"/>
        <v/>
      </c>
      <c r="AF126" s="9" t="str">
        <f t="shared" si="179"/>
        <v/>
      </c>
      <c r="AG126" s="9" t="str">
        <f t="shared" si="179"/>
        <v>6D</v>
      </c>
      <c r="AH126" s="9" t="str">
        <f t="shared" ref="AH126:BO126" si="180">IF(AH$47=$B126,$B$46,IF(AH$45=$B126,$B$44,IF(AH$43=$B126,$B$42,IF(AH$41=$B126,$B$40,IF(AH$39=$B126,$B$38,IF(AH$37=$B126,$B$36,IF(AH$35=$B126,$B$34,IF(AH$33=$B126,$B$32,IF(AH$31=$B126,$B$30,IF(AH$29=$B126,$B$28,IF(AH$27=$B126,$B$26,IF(AH$25=$B126,$B$24,IF(AJ$18=$B126,$B$17,IF(AJ$16=$B126,$B$15,IF(AJ$14=$B126,$B$13,IF(AJ$12=$B126,$B$11,IF(AJ$10=$B126,$B$9,IF(AJ$8=$B126,$B$7,IF(AJ$6=$B126,$B$5,IF(AJ$4=$B126,$B$3,""))))))))))))))))))))</f>
        <v/>
      </c>
      <c r="AI126" s="9"/>
      <c r="AJ126" s="9" t="str">
        <f t="shared" si="179"/>
        <v>5T</v>
      </c>
      <c r="AK126" s="9" t="str">
        <f t="shared" si="179"/>
        <v>8D</v>
      </c>
      <c r="AL126" s="9" t="str">
        <f t="shared" si="179"/>
        <v/>
      </c>
      <c r="AM126" s="9" t="str">
        <f t="shared" si="179"/>
        <v/>
      </c>
      <c r="AN126" s="9" t="str">
        <f t="shared" si="179"/>
        <v>9D</v>
      </c>
      <c r="AO126" s="9" t="str">
        <f t="shared" si="179"/>
        <v>9T</v>
      </c>
      <c r="AP126" s="9" t="str">
        <f t="shared" si="179"/>
        <v/>
      </c>
      <c r="AQ126" s="9" t="str">
        <f t="shared" si="179"/>
        <v>8T</v>
      </c>
      <c r="AR126" s="9" t="str">
        <f t="shared" si="179"/>
        <v/>
      </c>
      <c r="AS126" s="9" t="str">
        <f t="shared" si="180"/>
        <v/>
      </c>
      <c r="AT126" s="9" t="str">
        <f t="shared" si="179"/>
        <v/>
      </c>
      <c r="AU126" s="9" t="str">
        <f t="shared" si="179"/>
        <v/>
      </c>
      <c r="AV126" s="9" t="str">
        <f t="shared" si="179"/>
        <v/>
      </c>
      <c r="AW126" s="9" t="str">
        <f t="shared" si="179"/>
        <v/>
      </c>
      <c r="AX126" s="9" t="str">
        <f t="shared" si="179"/>
        <v>9T</v>
      </c>
      <c r="AY126" s="9" t="str">
        <f t="shared" si="179"/>
        <v>9D</v>
      </c>
      <c r="AZ126" s="9" t="str">
        <f t="shared" si="179"/>
        <v/>
      </c>
      <c r="BA126" s="9" t="str">
        <f t="shared" si="179"/>
        <v/>
      </c>
      <c r="BB126" s="9" t="str">
        <f t="shared" si="179"/>
        <v/>
      </c>
      <c r="BC126" s="9" t="str">
        <f t="shared" si="179"/>
        <v/>
      </c>
      <c r="BD126" s="9" t="str">
        <f t="shared" si="179"/>
        <v/>
      </c>
      <c r="BE126" s="9" t="str">
        <f t="shared" si="179"/>
        <v/>
      </c>
      <c r="BF126" s="9" t="str">
        <f t="shared" si="179"/>
        <v/>
      </c>
      <c r="BG126" s="9" t="str">
        <f t="shared" si="179"/>
        <v/>
      </c>
      <c r="BH126" s="9" t="str">
        <f t="shared" si="179"/>
        <v/>
      </c>
      <c r="BI126" s="9" t="str">
        <f t="shared" si="179"/>
        <v/>
      </c>
      <c r="BJ126" s="9" t="str">
        <f t="shared" si="179"/>
        <v/>
      </c>
      <c r="BK126" s="9" t="str">
        <f t="shared" si="179"/>
        <v/>
      </c>
      <c r="BL126" s="9" t="str">
        <f t="shared" si="179"/>
        <v/>
      </c>
      <c r="BM126" s="9" t="str">
        <f t="shared" si="179"/>
        <v/>
      </c>
      <c r="BN126" s="9" t="str">
        <f t="shared" si="179"/>
        <v/>
      </c>
      <c r="BO126" s="9" t="str">
        <f t="shared" si="180"/>
        <v/>
      </c>
      <c r="BP126" s="93">
        <f t="shared" si="108"/>
        <v>18</v>
      </c>
    </row>
    <row r="127" spans="1:68" x14ac:dyDescent="0.3">
      <c r="A127" s="54" t="s">
        <v>33</v>
      </c>
      <c r="B127" s="123" t="s">
        <v>101</v>
      </c>
      <c r="C127" s="9" t="str">
        <f>IF(C$47=$B127,C$46,IF(C$45=$B127,C$44,IF(C$43=$B127,C$42,IF(C$41=$B127,C$40,IF(C$39=$B127,C$38,IF(C$37=$B127,C$36,IF(C$35=$B127,C$34,IF(C$33=$B127,C$32,IF(C$31=$B127,C$30,IF(C$29=$B127,C$28,IF(C$27=$B127,C$26,IF(C$25=$B127,C$24, IF(C$18=$B127,C$17,IF(C$16=$B127,C$15,IF(C$14=$B127,C$13,IF(C$12=$B127,C$11,IF(C$10=$B127,C$9,IF(C$8=$B127,C$7,IF(C$6=$B127,C$5,IF(C$4=$B127,C$3,""))))))))))))))))))))</f>
        <v>Math</v>
      </c>
      <c r="D127" s="9" t="str">
        <f t="shared" ref="D127:AG127" si="181">IF(D$47=$B127,D$46,IF(D$45=$B127,D$44,IF(D$43=$B127,D$42,IF(D$41=$B127,D$40,IF(D$39=$B127,D$38,IF(D$37=$B127,D$36,IF(D$35=$B127,D$34,IF(D$33=$B127,D$32,IF(D$31=$B127,D$30,IF(D$29=$B127,D$28,IF(D$27=$B127,D$26,IF(D$25=$B127,D$24, IF(D$18=$B127,D$17,IF(D$16=$B127,D$15,IF(D$14=$B127,D$13,IF(D$12=$B127,D$11,IF(D$10=$B127,D$9,IF(D$8=$B127,D$7,IF(D$6=$B127,D$5,IF(D$4=$B127,D$3,""))))))))))))))))))))</f>
        <v>Math</v>
      </c>
      <c r="E127" s="9" t="str">
        <f t="shared" si="181"/>
        <v/>
      </c>
      <c r="F127" s="9" t="str">
        <f t="shared" si="181"/>
        <v/>
      </c>
      <c r="G127" s="9" t="str">
        <f t="shared" si="181"/>
        <v>Math</v>
      </c>
      <c r="H127" s="9" t="str">
        <f t="shared" si="181"/>
        <v>Math</v>
      </c>
      <c r="I127" s="9" t="str">
        <f t="shared" si="181"/>
        <v/>
      </c>
      <c r="J127" s="9" t="str">
        <f t="shared" si="181"/>
        <v>Math</v>
      </c>
      <c r="K127" s="9" t="str">
        <f t="shared" si="181"/>
        <v>Math</v>
      </c>
      <c r="L127" s="9" t="str">
        <f t="shared" si="181"/>
        <v>Math</v>
      </c>
      <c r="M127" s="92" t="str">
        <f t="shared" si="181"/>
        <v/>
      </c>
      <c r="N127" s="9" t="str">
        <f t="shared" si="181"/>
        <v>Math</v>
      </c>
      <c r="O127" s="9" t="str">
        <f t="shared" si="181"/>
        <v>Math</v>
      </c>
      <c r="P127" s="9" t="str">
        <f t="shared" si="181"/>
        <v/>
      </c>
      <c r="Q127" s="9" t="str">
        <f t="shared" si="181"/>
        <v/>
      </c>
      <c r="R127" s="9" t="str">
        <f t="shared" si="181"/>
        <v>Math</v>
      </c>
      <c r="S127" s="9" t="str">
        <f t="shared" si="181"/>
        <v>Math</v>
      </c>
      <c r="T127" s="9" t="str">
        <f t="shared" si="181"/>
        <v/>
      </c>
      <c r="U127" s="9" t="str">
        <f t="shared" si="181"/>
        <v/>
      </c>
      <c r="V127" s="9" t="str">
        <f t="shared" si="181"/>
        <v/>
      </c>
      <c r="W127" s="9" t="str">
        <f t="shared" si="181"/>
        <v>Math</v>
      </c>
      <c r="Y127" s="9" t="str">
        <f t="shared" si="181"/>
        <v>Math</v>
      </c>
      <c r="Z127" s="9" t="str">
        <f t="shared" si="181"/>
        <v>Math</v>
      </c>
      <c r="AA127" s="9" t="str">
        <f t="shared" si="181"/>
        <v/>
      </c>
      <c r="AB127" s="9" t="str">
        <f t="shared" si="181"/>
        <v/>
      </c>
      <c r="AC127" s="9" t="str">
        <f t="shared" si="181"/>
        <v>Math</v>
      </c>
      <c r="AD127" s="9" t="str">
        <f t="shared" si="181"/>
        <v>Math</v>
      </c>
      <c r="AE127" s="9" t="str">
        <f t="shared" si="181"/>
        <v/>
      </c>
      <c r="AF127" s="9" t="str">
        <f t="shared" si="181"/>
        <v/>
      </c>
      <c r="AG127" s="9" t="str">
        <f t="shared" si="181"/>
        <v/>
      </c>
      <c r="AH127" s="9" t="str">
        <f>IF(AH47=$B127,AH46,IF(AH45=$B127,AH44,IF(AH43=$B127,AH42,IF(AH41=$B127,AH40,IF(AH39=$B127,AH38,IF(AH37=$B127,AH36,IF(AH35=$B127,AH34,IF(AH33=$B127,AH32,IF(AH31=$B127,AH30,IF(AH29=$B127,AH28,IF(AH27=$B127,AH26,IF(AH25=$B127,AH24,IF(AJ18=$B127,AJ17,IF(AJ16=$B127,AJ15,IF(AJ14=$B127,AJ13,IF(AJ12=$B127,AJ11,IF(AJ10=$B127,AJ9,IF(AJ8=$B127,AJ7,IF(AJ6=$B127,AJ5,IF(AJ4=$B127,AJ3,""))))))))))))))))))))</f>
        <v>Math</v>
      </c>
      <c r="AI127" s="9"/>
      <c r="AJ127" s="9" t="str">
        <f t="shared" ref="AJ127:AR127" si="182">IF(AJ$47=$B127,AJ$46,IF(AJ$45=$B127,AJ$44,IF(AJ$43=$B127,AJ$42,IF(AJ$41=$B127,AJ$40,IF(AJ$39=$B127,AJ$38,IF(AJ$37=$B127,AJ$36,IF(AJ$35=$B127,AJ$34,IF(AJ$33=$B127,AJ$32,IF(AJ$31=$B127,AJ$30,IF(AJ$29=$B127,AJ$28,IF(AJ$27=$B127,AJ$26,IF(AJ$25=$B127,AJ$24, IF(AJ$18=$B127,AJ$17,IF(AJ$16=$B127,AJ$15,IF(AJ$14=$B127,AJ$13,IF(AJ$12=$B127,AJ$11,IF(AJ$10=$B127,AJ$9,IF(AJ$8=$B127,AJ$7,IF(AJ$6=$B127,AJ$5,IF(AJ$4=$B127,AJ$3,""))))))))))))))))))))</f>
        <v>Math</v>
      </c>
      <c r="AK127" s="9" t="str">
        <f t="shared" si="182"/>
        <v>Math</v>
      </c>
      <c r="AL127" s="9" t="str">
        <f t="shared" si="182"/>
        <v/>
      </c>
      <c r="AM127" s="9" t="str">
        <f t="shared" si="182"/>
        <v>Math</v>
      </c>
      <c r="AN127" s="9" t="str">
        <f t="shared" si="182"/>
        <v/>
      </c>
      <c r="AO127" s="9" t="str">
        <f t="shared" si="182"/>
        <v>Math</v>
      </c>
      <c r="AP127" s="9" t="str">
        <f t="shared" si="182"/>
        <v/>
      </c>
      <c r="AQ127" s="9" t="str">
        <f t="shared" si="182"/>
        <v/>
      </c>
      <c r="AR127" s="9" t="str">
        <f t="shared" si="182"/>
        <v>Math</v>
      </c>
      <c r="AS127" s="9" t="str">
        <f>IF(AS47=$B127,AS46,IF(AS45=$B127,AS44,IF(AS43=$B127,AS42,IF(AS41=$B127,AS40,IF(AS39=$B127,AS38,IF(AS37=$B127,AS36,IF(AS35=$B127,AS34,IF(AS33=$B127,AS32,IF(AS31=$B127,AS30,IF(AS29=$B127,AS28,IF(AS27=$B127,AS26,IF(AS25=$B127,AS24,IF(AU18=$B127,AU17,IF(AU16=$B127,AU15,IF(AU14=$B127,AU13,IF(AU12=$B127,AU11,IF(AU10=$B127,AU9,IF(AU8=$B127,AU7,IF(AU6=$B127,AU5,IF(AU4=$B127,AU3,""))))))))))))))))))))</f>
        <v>Math</v>
      </c>
      <c r="AT127" s="9" t="str">
        <f t="shared" ref="AT127:BN127" si="183">IF(AT$47=$B127,AT$46,IF(AT$45=$B127,AT$44,IF(AT$43=$B127,AT$42,IF(AT$41=$B127,AT$40,IF(AT$39=$B127,AT$38,IF(AT$37=$B127,AT$36,IF(AT$35=$B127,AT$34,IF(AT$33=$B127,AT$32,IF(AT$31=$B127,AT$30,IF(AT$29=$B127,AT$28,IF(AT$27=$B127,AT$26,IF(AT$25=$B127,AT$24, IF(AT$18=$B127,AT$17,IF(AT$16=$B127,AT$15,IF(AT$14=$B127,AT$13,IF(AT$12=$B127,AT$11,IF(AT$10=$B127,AT$9,IF(AT$8=$B127,AT$7,IF(AT$6=$B127,AT$5,IF(AT$4=$B127,AT$3,""))))))))))))))))))))</f>
        <v/>
      </c>
      <c r="AU127" s="9" t="str">
        <f t="shared" si="183"/>
        <v>Math</v>
      </c>
      <c r="AV127" s="9" t="str">
        <f t="shared" si="183"/>
        <v>Math</v>
      </c>
      <c r="AW127" s="9" t="str">
        <f t="shared" si="183"/>
        <v/>
      </c>
      <c r="AX127" s="9" t="str">
        <f t="shared" si="183"/>
        <v/>
      </c>
      <c r="AY127" s="9" t="str">
        <f t="shared" si="183"/>
        <v>Math</v>
      </c>
      <c r="AZ127" s="9" t="str">
        <f t="shared" si="183"/>
        <v>Math</v>
      </c>
      <c r="BA127" s="9" t="str">
        <f t="shared" si="183"/>
        <v/>
      </c>
      <c r="BB127" s="9" t="str">
        <f t="shared" si="183"/>
        <v>Math</v>
      </c>
      <c r="BC127" s="9" t="str">
        <f t="shared" si="183"/>
        <v>Math</v>
      </c>
      <c r="BD127" s="9" t="str">
        <f t="shared" si="183"/>
        <v/>
      </c>
      <c r="BE127" s="9" t="str">
        <f t="shared" si="183"/>
        <v/>
      </c>
      <c r="BF127" s="9" t="str">
        <f t="shared" si="183"/>
        <v/>
      </c>
      <c r="BG127" s="9" t="str">
        <f t="shared" si="183"/>
        <v/>
      </c>
      <c r="BH127" s="9" t="str">
        <f t="shared" si="183"/>
        <v/>
      </c>
      <c r="BI127" s="9" t="str">
        <f t="shared" si="183"/>
        <v/>
      </c>
      <c r="BJ127" s="9" t="str">
        <f t="shared" si="183"/>
        <v/>
      </c>
      <c r="BK127" s="9" t="str">
        <f t="shared" si="183"/>
        <v/>
      </c>
      <c r="BL127" s="9" t="str">
        <f t="shared" si="183"/>
        <v/>
      </c>
      <c r="BM127" s="9" t="str">
        <f t="shared" si="183"/>
        <v/>
      </c>
      <c r="BN127" s="9" t="str">
        <f t="shared" si="183"/>
        <v/>
      </c>
      <c r="BO127" s="9" t="str">
        <f>IF(BO47=$B127,BO46,IF(BO45=$B127,BO44,IF(BO43=$B127,BO42,IF(BO41=$B127,BO40,IF(BO39=$B127,BO38,IF(BO37=$B127,BO36,IF(BO35=$B127,BO34,IF(BO33=$B127,BO32,IF(BO31=$B127,BO30,IF(BO29=$B127,BO28,IF(BO27=$B127,BO26,IF(BO25=$B127,BO24,IF(BQ18=$B127,BQ17,IF(BQ16=$B127,BQ15,IF(BQ14=$B127,BQ13,IF(BQ12=$B127,BQ11,IF(BQ10=$B127,BQ9,IF(BQ8=$B127,BQ7,IF(BQ6=$B127,BQ5,IF(BQ4=$B127,BQ3,""))))))))))))))))))))</f>
        <v/>
      </c>
      <c r="BP127" s="93">
        <f t="shared" si="108"/>
        <v>27</v>
      </c>
    </row>
    <row r="128" spans="1:68" x14ac:dyDescent="0.3">
      <c r="A128" s="54" t="s">
        <v>33</v>
      </c>
      <c r="B128" s="123" t="s">
        <v>101</v>
      </c>
      <c r="C128" s="9" t="str">
        <f>IF(C$47=$B128,$B$46,IF(C$45=$B128,$B$44,IF(C$43=$B128,$B$42,IF(C$41=$B128,$B$40,IF(C$39=$B128,$B$38,IF(C$37=$B128,$B$36,IF(C$35=$B128,$B$34,IF(C$33=$B128,$B$32,IF(C$31=$B128,$B$30,IF(C$29=$B128,$B$28,IF(C$27=$B128,$B$26,IF(C$25=$B128,$B$24,IF(C$18=$B128,$B$17,IF(C$16=$B128,$B$15,IF(C$14=$B128,$B$13,IF(C$12=$B128,$B$11,IF(C$10=$B128,$B$9,IF(C$8=$B128,$B$7,IF(C$6=$B128,$B$5,IF(C$4=$B128,$B$3,""))))))))))))))))))))</f>
        <v>2D</v>
      </c>
      <c r="D128" s="9" t="str">
        <f t="shared" ref="D128:AG128" si="184">IF(D$47=$B128,$B$46,IF(D$45=$B128,$B$44,IF(D$43=$B128,$B$42,IF(D$41=$B128,$B$40,IF(D$39=$B128,$B$38,IF(D$37=$B128,$B$36,IF(D$35=$B128,$B$34,IF(D$33=$B128,$B$32,IF(D$31=$B128,$B$30,IF(D$29=$B128,$B$28,IF(D$27=$B128,$B$26,IF(D$25=$B128,$B$24,IF(D$18=$B128,$B$17,IF(D$16=$B128,$B$15,IF(D$14=$B128,$B$13,IF(D$12=$B128,$B$11,IF(D$10=$B128,$B$9,IF(D$8=$B128,$B$7,IF(D$6=$B128,$B$5,IF(D$4=$B128,$B$3,""))))))))))))))))))))</f>
        <v>2T</v>
      </c>
      <c r="E128" s="9" t="str">
        <f t="shared" si="184"/>
        <v/>
      </c>
      <c r="F128" s="9" t="str">
        <f t="shared" si="184"/>
        <v/>
      </c>
      <c r="G128" s="9" t="str">
        <f t="shared" si="184"/>
        <v>1T</v>
      </c>
      <c r="H128" s="9" t="str">
        <f t="shared" si="184"/>
        <v>1D</v>
      </c>
      <c r="I128" s="9" t="str">
        <f t="shared" si="184"/>
        <v/>
      </c>
      <c r="J128" s="9" t="str">
        <f t="shared" si="184"/>
        <v>2D</v>
      </c>
      <c r="K128" s="9" t="str">
        <f t="shared" si="184"/>
        <v>2T</v>
      </c>
      <c r="L128" s="9" t="str">
        <f t="shared" si="184"/>
        <v>2D</v>
      </c>
      <c r="M128" s="92" t="str">
        <f t="shared" si="184"/>
        <v/>
      </c>
      <c r="N128" s="9" t="str">
        <f t="shared" si="184"/>
        <v>2D</v>
      </c>
      <c r="O128" s="9" t="str">
        <f t="shared" si="184"/>
        <v>1T</v>
      </c>
      <c r="P128" s="9" t="str">
        <f t="shared" si="184"/>
        <v/>
      </c>
      <c r="Q128" s="9" t="str">
        <f t="shared" si="184"/>
        <v/>
      </c>
      <c r="R128" s="9" t="str">
        <f t="shared" si="184"/>
        <v>2T</v>
      </c>
      <c r="S128" s="9" t="str">
        <f t="shared" si="184"/>
        <v>1D</v>
      </c>
      <c r="T128" s="9" t="str">
        <f t="shared" si="184"/>
        <v/>
      </c>
      <c r="U128" s="9" t="str">
        <f t="shared" si="184"/>
        <v/>
      </c>
      <c r="V128" s="9" t="str">
        <f t="shared" si="184"/>
        <v/>
      </c>
      <c r="W128" s="9" t="str">
        <f t="shared" si="184"/>
        <v>1D</v>
      </c>
      <c r="Y128" s="9" t="str">
        <f t="shared" si="184"/>
        <v>1T</v>
      </c>
      <c r="Z128" s="9" t="str">
        <f t="shared" si="184"/>
        <v>2T</v>
      </c>
      <c r="AA128" s="9" t="str">
        <f t="shared" si="184"/>
        <v/>
      </c>
      <c r="AB128" s="9" t="str">
        <f t="shared" si="184"/>
        <v/>
      </c>
      <c r="AC128" s="9" t="str">
        <f t="shared" si="184"/>
        <v>1D</v>
      </c>
      <c r="AD128" s="9" t="str">
        <f t="shared" si="184"/>
        <v>2D</v>
      </c>
      <c r="AE128" s="9" t="str">
        <f t="shared" si="184"/>
        <v/>
      </c>
      <c r="AF128" s="9" t="str">
        <f t="shared" si="184"/>
        <v/>
      </c>
      <c r="AG128" s="9" t="str">
        <f t="shared" si="184"/>
        <v/>
      </c>
      <c r="AH128" s="9" t="str">
        <f t="shared" ref="AH128:BO128" si="185">IF(AH$47=$B128,$B$46,IF(AH$45=$B128,$B$44,IF(AH$43=$B128,$B$42,IF(AH$41=$B128,$B$40,IF(AH$39=$B128,$B$38,IF(AH$37=$B128,$B$36,IF(AH$35=$B128,$B$34,IF(AH$33=$B128,$B$32,IF(AH$31=$B128,$B$30,IF(AH$29=$B128,$B$28,IF(AH$27=$B128,$B$26,IF(AH$25=$B128,$B$24,IF(AJ$18=$B128,$B$17,IF(AJ$16=$B128,$B$15,IF(AJ$14=$B128,$B$13,IF(AJ$12=$B128,$B$11,IF(AJ$10=$B128,$B$9,IF(AJ$8=$B128,$B$7,IF(AJ$6=$B128,$B$5,IF(AJ$4=$B128,$B$3,""))))))))))))))))))))</f>
        <v>1T</v>
      </c>
      <c r="AI128" s="9"/>
      <c r="AJ128" s="9" t="str">
        <f t="shared" ref="AJ128:AR128" si="186">IF(AJ$47=$B128,$B$46,IF(AJ$45=$B128,$B$44,IF(AJ$43=$B128,$B$42,IF(AJ$41=$B128,$B$40,IF(AJ$39=$B128,$B$38,IF(AJ$37=$B128,$B$36,IF(AJ$35=$B128,$B$34,IF(AJ$33=$B128,$B$32,IF(AJ$31=$B128,$B$30,IF(AJ$29=$B128,$B$28,IF(AJ$27=$B128,$B$26,IF(AJ$25=$B128,$B$24,IF(AJ$18=$B128,$B$17,IF(AJ$16=$B128,$B$15,IF(AJ$14=$B128,$B$13,IF(AJ$12=$B128,$B$11,IF(AJ$10=$B128,$B$9,IF(AJ$8=$B128,$B$7,IF(AJ$6=$B128,$B$5,IF(AJ$4=$B128,$B$3,""))))))))))))))))))))</f>
        <v>1T</v>
      </c>
      <c r="AK128" s="9" t="str">
        <f t="shared" si="186"/>
        <v>2D</v>
      </c>
      <c r="AL128" s="9" t="str">
        <f t="shared" si="186"/>
        <v/>
      </c>
      <c r="AM128" s="9" t="str">
        <f t="shared" si="186"/>
        <v>1D</v>
      </c>
      <c r="AN128" s="9" t="str">
        <f t="shared" si="186"/>
        <v/>
      </c>
      <c r="AO128" s="9" t="str">
        <f t="shared" si="186"/>
        <v>2T</v>
      </c>
      <c r="AP128" s="9" t="str">
        <f t="shared" si="186"/>
        <v/>
      </c>
      <c r="AQ128" s="9" t="str">
        <f t="shared" si="186"/>
        <v/>
      </c>
      <c r="AR128" s="9" t="str">
        <f t="shared" si="186"/>
        <v>1T</v>
      </c>
      <c r="AS128" s="9" t="str">
        <f t="shared" si="185"/>
        <v>2T</v>
      </c>
      <c r="AT128" s="9" t="str">
        <f t="shared" ref="AT128:BN128" si="187">IF(AT$47=$B128,$B$46,IF(AT$45=$B128,$B$44,IF(AT$43=$B128,$B$42,IF(AT$41=$B128,$B$40,IF(AT$39=$B128,$B$38,IF(AT$37=$B128,$B$36,IF(AT$35=$B128,$B$34,IF(AT$33=$B128,$B$32,IF(AT$31=$B128,$B$30,IF(AT$29=$B128,$B$28,IF(AT$27=$B128,$B$26,IF(AT$25=$B128,$B$24,IF(AT$18=$B128,$B$17,IF(AT$16=$B128,$B$15,IF(AT$14=$B128,$B$13,IF(AT$12=$B128,$B$11,IF(AT$10=$B128,$B$9,IF(AT$8=$B128,$B$7,IF(AT$6=$B128,$B$5,IF(AT$4=$B128,$B$3,""))))))))))))))))))))</f>
        <v/>
      </c>
      <c r="AU128" s="9" t="str">
        <f t="shared" si="187"/>
        <v>2T</v>
      </c>
      <c r="AV128" s="9" t="str">
        <f t="shared" si="187"/>
        <v>2D</v>
      </c>
      <c r="AW128" s="9" t="str">
        <f t="shared" si="187"/>
        <v/>
      </c>
      <c r="AX128" s="9" t="str">
        <f t="shared" si="187"/>
        <v/>
      </c>
      <c r="AY128" s="9" t="str">
        <f t="shared" si="187"/>
        <v>1T</v>
      </c>
      <c r="AZ128" s="9" t="str">
        <f t="shared" si="187"/>
        <v>2T</v>
      </c>
      <c r="BA128" s="9" t="str">
        <f t="shared" si="187"/>
        <v/>
      </c>
      <c r="BB128" s="9" t="str">
        <f t="shared" si="187"/>
        <v>1D</v>
      </c>
      <c r="BC128" s="9" t="str">
        <f t="shared" si="187"/>
        <v>1T</v>
      </c>
      <c r="BD128" s="9" t="str">
        <f t="shared" si="187"/>
        <v/>
      </c>
      <c r="BE128" s="9" t="str">
        <f t="shared" si="187"/>
        <v/>
      </c>
      <c r="BF128" s="9" t="str">
        <f t="shared" si="187"/>
        <v/>
      </c>
      <c r="BG128" s="9" t="str">
        <f t="shared" si="187"/>
        <v/>
      </c>
      <c r="BH128" s="9" t="str">
        <f t="shared" si="187"/>
        <v/>
      </c>
      <c r="BI128" s="9" t="str">
        <f t="shared" si="187"/>
        <v/>
      </c>
      <c r="BJ128" s="9" t="str">
        <f t="shared" si="187"/>
        <v/>
      </c>
      <c r="BK128" s="9" t="str">
        <f t="shared" si="187"/>
        <v/>
      </c>
      <c r="BL128" s="9" t="str">
        <f t="shared" si="187"/>
        <v/>
      </c>
      <c r="BM128" s="9" t="str">
        <f t="shared" si="187"/>
        <v/>
      </c>
      <c r="BN128" s="9" t="str">
        <f t="shared" si="187"/>
        <v/>
      </c>
      <c r="BO128" s="9" t="str">
        <f t="shared" si="185"/>
        <v/>
      </c>
      <c r="BP128" s="93">
        <f t="shared" si="108"/>
        <v>27</v>
      </c>
    </row>
    <row r="129" spans="1:68" x14ac:dyDescent="0.3">
      <c r="A129" s="54" t="s">
        <v>31</v>
      </c>
      <c r="B129" s="123" t="s">
        <v>82</v>
      </c>
      <c r="C129" s="9" t="str">
        <f>IF(C$47=$B129,C$46,IF(C$45=$B129,C$44,IF(C$43=$B129,C$42,IF(C$41=$B129,C$40,IF(C$39=$B129,C$38,IF(C$37=$B129,C$36,IF(C$35=$B129,C$34,IF(C$33=$B129,C$32,IF(C$31=$B129,C$30,IF(C$29=$B129,C$28,IF(C$27=$B129,C$26,IF(C$25=$B129,C$24, IF(C$18=$B129,C$17,IF(C$16=$B129,C$15,IF(C$14=$B129,C$13,IF(C$12=$B129,C$11,IF(C$10=$B129,C$9,IF(C$8=$B129,C$7,IF(C$6=$B129,C$5,IF(C$4=$B129,C$3,""))))))))))))))))))))</f>
        <v/>
      </c>
      <c r="D129" s="9" t="str">
        <f t="shared" ref="D129:AG129" si="188">IF(D$47=$B129,D$46,IF(D$45=$B129,D$44,IF(D$43=$B129,D$42,IF(D$41=$B129,D$40,IF(D$39=$B129,D$38,IF(D$37=$B129,D$36,IF(D$35=$B129,D$34,IF(D$33=$B129,D$32,IF(D$31=$B129,D$30,IF(D$29=$B129,D$28,IF(D$27=$B129,D$26,IF(D$25=$B129,D$24, IF(D$18=$B129,D$17,IF(D$16=$B129,D$15,IF(D$14=$B129,D$13,IF(D$12=$B129,D$11,IF(D$10=$B129,D$9,IF(D$8=$B129,D$7,IF(D$6=$B129,D$5,IF(D$4=$B129,D$3,""))))))))))))))))))))</f>
        <v>Maths</v>
      </c>
      <c r="E129" s="9" t="str">
        <f t="shared" si="188"/>
        <v/>
      </c>
      <c r="F129" s="9" t="str">
        <f t="shared" si="188"/>
        <v>Maths</v>
      </c>
      <c r="G129" s="9" t="str">
        <f t="shared" si="188"/>
        <v/>
      </c>
      <c r="H129" s="9" t="str">
        <f t="shared" si="188"/>
        <v>Maths</v>
      </c>
      <c r="I129" s="9" t="str">
        <f t="shared" si="188"/>
        <v/>
      </c>
      <c r="J129" s="9" t="str">
        <f t="shared" si="188"/>
        <v/>
      </c>
      <c r="K129" s="9" t="str">
        <f t="shared" si="188"/>
        <v/>
      </c>
      <c r="L129" s="9" t="str">
        <f t="shared" si="188"/>
        <v/>
      </c>
      <c r="M129" s="92" t="str">
        <f t="shared" si="188"/>
        <v/>
      </c>
      <c r="N129" s="9" t="str">
        <f t="shared" si="188"/>
        <v>Maths</v>
      </c>
      <c r="O129" s="9" t="str">
        <f t="shared" si="188"/>
        <v/>
      </c>
      <c r="P129" s="9" t="str">
        <f t="shared" si="188"/>
        <v/>
      </c>
      <c r="Q129" s="9" t="str">
        <f t="shared" si="188"/>
        <v>Maths</v>
      </c>
      <c r="R129" s="9" t="str">
        <f t="shared" si="188"/>
        <v/>
      </c>
      <c r="S129" s="9" t="str">
        <f t="shared" si="188"/>
        <v/>
      </c>
      <c r="T129" s="9" t="str">
        <f t="shared" si="188"/>
        <v/>
      </c>
      <c r="U129" s="9" t="str">
        <f t="shared" si="188"/>
        <v/>
      </c>
      <c r="V129" s="9" t="str">
        <f t="shared" si="188"/>
        <v>Maths</v>
      </c>
      <c r="W129" s="9" t="str">
        <f t="shared" si="188"/>
        <v/>
      </c>
      <c r="Y129" s="9" t="str">
        <f t="shared" si="188"/>
        <v/>
      </c>
      <c r="Z129" s="9" t="str">
        <f t="shared" si="188"/>
        <v/>
      </c>
      <c r="AA129" s="9" t="str">
        <f t="shared" si="188"/>
        <v/>
      </c>
      <c r="AB129" s="9" t="str">
        <f t="shared" si="188"/>
        <v>Maths</v>
      </c>
      <c r="AC129" s="9" t="str">
        <f t="shared" si="188"/>
        <v>Maths</v>
      </c>
      <c r="AD129" s="9" t="str">
        <f t="shared" si="188"/>
        <v>Maths</v>
      </c>
      <c r="AE129" s="9" t="str">
        <f t="shared" si="188"/>
        <v/>
      </c>
      <c r="AF129" s="9" t="str">
        <f t="shared" si="188"/>
        <v/>
      </c>
      <c r="AG129" s="9" t="str">
        <f t="shared" si="188"/>
        <v/>
      </c>
      <c r="AH129" s="9" t="str">
        <f>IF(AH47=$B129,AH46,IF(AH45=$B129,AH44,IF(AH43=$B129,AH42,IF(AH41=$B129,AH40,IF(AH39=$B129,AH38,IF(AH37=$B129,AH36,IF(AH35=$B129,AH34,IF(AH33=$B129,AH32,IF(AH31=$B129,AH30,IF(AH29=$B129,AH28,IF(AH27=$B129,AH26,IF(AH25=$B129,AH24,IF(AJ18=$B129,AJ17,IF(AJ16=$B129,AJ15,IF(AJ14=$B129,AJ13,IF(AJ12=$B129,AJ11,IF(AJ10=$B129,AJ9,IF(AJ8=$B129,AJ7,IF(AJ6=$B129,AJ5,IF(AJ4=$B129,AJ3,""))))))))))))))))))))</f>
        <v/>
      </c>
      <c r="AI129" s="9"/>
      <c r="AJ129" s="9" t="str">
        <f t="shared" ref="AJ129:AR129" si="189">IF(AJ$47=$B129,AJ$46,IF(AJ$45=$B129,AJ$44,IF(AJ$43=$B129,AJ$42,IF(AJ$41=$B129,AJ$40,IF(AJ$39=$B129,AJ$38,IF(AJ$37=$B129,AJ$36,IF(AJ$35=$B129,AJ$34,IF(AJ$33=$B129,AJ$32,IF(AJ$31=$B129,AJ$30,IF(AJ$29=$B129,AJ$28,IF(AJ$27=$B129,AJ$26,IF(AJ$25=$B129,AJ$24, IF(AJ$18=$B129,AJ$17,IF(AJ$16=$B129,AJ$15,IF(AJ$14=$B129,AJ$13,IF(AJ$12=$B129,AJ$11,IF(AJ$10=$B129,AJ$9,IF(AJ$8=$B129,AJ$7,IF(AJ$6=$B129,AJ$5,IF(AJ$4=$B129,AJ$3,""))))))))))))))))))))</f>
        <v>Maths</v>
      </c>
      <c r="AK129" s="9" t="str">
        <f t="shared" si="189"/>
        <v>Maths</v>
      </c>
      <c r="AL129" s="9" t="str">
        <f t="shared" si="189"/>
        <v/>
      </c>
      <c r="AM129" s="9" t="str">
        <f t="shared" si="189"/>
        <v>Maths</v>
      </c>
      <c r="AN129" s="9" t="str">
        <f t="shared" si="189"/>
        <v/>
      </c>
      <c r="AO129" s="9" t="str">
        <f t="shared" si="189"/>
        <v/>
      </c>
      <c r="AP129" s="9" t="str">
        <f t="shared" si="189"/>
        <v/>
      </c>
      <c r="AQ129" s="9" t="str">
        <f t="shared" si="189"/>
        <v/>
      </c>
      <c r="AR129" s="9" t="str">
        <f t="shared" si="189"/>
        <v>Maths</v>
      </c>
      <c r="AS129" s="9" t="str">
        <f>IF(AS47=$B129,AS46,IF(AS45=$B129,AS44,IF(AS43=$B129,AS42,IF(AS41=$B129,AS40,IF(AS39=$B129,AS38,IF(AS37=$B129,AS36,IF(AS35=$B129,AS34,IF(AS33=$B129,AS32,IF(AS31=$B129,AS30,IF(AS29=$B129,AS28,IF(AS27=$B129,AS26,IF(AS25=$B129,AS24,IF(AU18=$B129,AU17,IF(AU16=$B129,AU15,IF(AU14=$B129,AU13,IF(AU12=$B129,AU11,IF(AU10=$B129,AU9,IF(AU8=$B129,AU7,IF(AU6=$B129,AU5,IF(AU4=$B129,AU3,""))))))))))))))))))))</f>
        <v>Maths</v>
      </c>
      <c r="AT129" s="9" t="str">
        <f t="shared" ref="AT129:BN129" si="190">IF(AT$47=$B129,AT$46,IF(AT$45=$B129,AT$44,IF(AT$43=$B129,AT$42,IF(AT$41=$B129,AT$40,IF(AT$39=$B129,AT$38,IF(AT$37=$B129,AT$36,IF(AT$35=$B129,AT$34,IF(AT$33=$B129,AT$32,IF(AT$31=$B129,AT$30,IF(AT$29=$B129,AT$28,IF(AT$27=$B129,AT$26,IF(AT$25=$B129,AT$24, IF(AT$18=$B129,AT$17,IF(AT$16=$B129,AT$15,IF(AT$14=$B129,AT$13,IF(AT$12=$B129,AT$11,IF(AT$10=$B129,AT$9,IF(AT$8=$B129,AT$7,IF(AT$6=$B129,AT$5,IF(AT$4=$B129,AT$3,""))))))))))))))))))))</f>
        <v/>
      </c>
      <c r="AU129" s="9" t="str">
        <f t="shared" si="190"/>
        <v>Maths</v>
      </c>
      <c r="AV129" s="9" t="str">
        <f t="shared" si="190"/>
        <v>Maths</v>
      </c>
      <c r="AW129" s="9" t="str">
        <f t="shared" si="190"/>
        <v/>
      </c>
      <c r="AX129" s="9" t="str">
        <f t="shared" si="190"/>
        <v/>
      </c>
      <c r="AY129" s="9" t="str">
        <f t="shared" si="190"/>
        <v/>
      </c>
      <c r="AZ129" s="9" t="str">
        <f t="shared" si="190"/>
        <v>Maths</v>
      </c>
      <c r="BA129" s="9" t="str">
        <f t="shared" si="190"/>
        <v/>
      </c>
      <c r="BB129" s="9" t="str">
        <f t="shared" si="190"/>
        <v/>
      </c>
      <c r="BC129" s="9" t="str">
        <f t="shared" si="190"/>
        <v/>
      </c>
      <c r="BD129" s="9" t="str">
        <f t="shared" si="190"/>
        <v>Maths</v>
      </c>
      <c r="BE129" s="9" t="str">
        <f t="shared" si="190"/>
        <v/>
      </c>
      <c r="BF129" s="9" t="str">
        <f t="shared" si="190"/>
        <v/>
      </c>
      <c r="BG129" s="9" t="str">
        <f t="shared" si="190"/>
        <v/>
      </c>
      <c r="BH129" s="9" t="str">
        <f t="shared" si="190"/>
        <v/>
      </c>
      <c r="BI129" s="9" t="str">
        <f t="shared" si="190"/>
        <v/>
      </c>
      <c r="BJ129" s="9" t="str">
        <f t="shared" si="190"/>
        <v/>
      </c>
      <c r="BK129" s="9" t="str">
        <f t="shared" si="190"/>
        <v/>
      </c>
      <c r="BL129" s="9" t="str">
        <f t="shared" si="190"/>
        <v/>
      </c>
      <c r="BM129" s="9" t="str">
        <f t="shared" si="190"/>
        <v/>
      </c>
      <c r="BN129" s="9" t="str">
        <f t="shared" si="190"/>
        <v/>
      </c>
      <c r="BO129" s="9" t="str">
        <f>IF(BO47=$B129,BO46,IF(BO45=$B129,BO44,IF(BO43=$B129,BO42,IF(BO41=$B129,BO40,IF(BO39=$B129,BO38,IF(BO37=$B129,BO36,IF(BO35=$B129,BO34,IF(BO33=$B129,BO32,IF(BO31=$B129,BO30,IF(BO29=$B129,BO28,IF(BO27=$B129,BO26,IF(BO25=$B129,BO24,IF(BQ18=$B129,BQ17,IF(BQ16=$B129,BQ15,IF(BQ14=$B129,BQ13,IF(BQ12=$B129,BQ11,IF(BQ10=$B129,BQ9,IF(BQ8=$B129,BQ7,IF(BQ6=$B129,BQ5,IF(BQ4=$B129,BQ3,""))))))))))))))))))))</f>
        <v/>
      </c>
      <c r="BP129" s="93">
        <f t="shared" si="108"/>
        <v>16</v>
      </c>
    </row>
    <row r="130" spans="1:68" x14ac:dyDescent="0.3">
      <c r="A130" s="54" t="s">
        <v>31</v>
      </c>
      <c r="B130" s="123" t="s">
        <v>82</v>
      </c>
      <c r="C130" s="9" t="str">
        <f t="shared" ref="C130:BN130" si="191">IF(C$47=$B130,$B$46,IF(C$45=$B130,$B$44,IF(C$43=$B130,$B$42,IF(C$41=$B130,$B$40,IF(C$39=$B130,$B$38,IF(C$37=$B130,$B$36,IF(C$35=$B130,$B$34,IF(C$33=$B130,$B$32,IF(C$31=$B130,$B$30,IF(C$29=$B130,$B$28,IF(C$27=$B130,$B$26,IF(C$25=$B130,$B$24,IF(C$18=$B130,$B$17,IF(C$16=$B130,$B$15,IF(C$14=$B130,$B$13,IF(C$12=$B130,$B$11,IF(C$10=$B130,$B$9,IF(C$8=$B130,$B$7,IF(C$6=$B130,$B$5,IF(C$4=$B130,$B$3,""))))))))))))))))))))</f>
        <v/>
      </c>
      <c r="D130" s="9" t="str">
        <f t="shared" si="191"/>
        <v>6T</v>
      </c>
      <c r="E130" s="9" t="str">
        <f t="shared" si="191"/>
        <v/>
      </c>
      <c r="F130" s="9" t="str">
        <f t="shared" si="191"/>
        <v>5T</v>
      </c>
      <c r="G130" s="9" t="str">
        <f t="shared" si="191"/>
        <v/>
      </c>
      <c r="H130" s="9" t="str">
        <f t="shared" si="191"/>
        <v>6D</v>
      </c>
      <c r="I130" s="9" t="str">
        <f t="shared" si="191"/>
        <v/>
      </c>
      <c r="J130" s="9" t="str">
        <f t="shared" si="191"/>
        <v/>
      </c>
      <c r="K130" s="9" t="str">
        <f t="shared" si="191"/>
        <v/>
      </c>
      <c r="L130" s="9" t="str">
        <f t="shared" si="191"/>
        <v/>
      </c>
      <c r="M130" s="92" t="str">
        <f t="shared" si="191"/>
        <v/>
      </c>
      <c r="N130" s="9" t="str">
        <f t="shared" si="191"/>
        <v>5T</v>
      </c>
      <c r="O130" s="9" t="str">
        <f t="shared" si="191"/>
        <v/>
      </c>
      <c r="P130" s="9" t="str">
        <f t="shared" si="191"/>
        <v/>
      </c>
      <c r="Q130" s="9" t="str">
        <f t="shared" si="191"/>
        <v>6D</v>
      </c>
      <c r="R130" s="9" t="str">
        <f t="shared" si="191"/>
        <v/>
      </c>
      <c r="S130" s="9" t="str">
        <f t="shared" si="191"/>
        <v/>
      </c>
      <c r="T130" s="9" t="str">
        <f t="shared" si="191"/>
        <v/>
      </c>
      <c r="U130" s="9" t="str">
        <f t="shared" si="191"/>
        <v/>
      </c>
      <c r="V130" s="9" t="str">
        <f t="shared" si="191"/>
        <v>6T</v>
      </c>
      <c r="W130" s="9" t="str">
        <f t="shared" si="191"/>
        <v/>
      </c>
      <c r="Y130" s="9" t="str">
        <f t="shared" si="191"/>
        <v/>
      </c>
      <c r="Z130" s="9" t="str">
        <f t="shared" si="191"/>
        <v/>
      </c>
      <c r="AA130" s="9" t="str">
        <f t="shared" si="191"/>
        <v/>
      </c>
      <c r="AB130" s="9" t="str">
        <f t="shared" si="191"/>
        <v>5T</v>
      </c>
      <c r="AC130" s="9" t="str">
        <f t="shared" si="191"/>
        <v>6D</v>
      </c>
      <c r="AD130" s="9" t="str">
        <f t="shared" si="191"/>
        <v>6T</v>
      </c>
      <c r="AE130" s="9" t="str">
        <f t="shared" si="191"/>
        <v/>
      </c>
      <c r="AF130" s="9" t="str">
        <f t="shared" si="191"/>
        <v/>
      </c>
      <c r="AG130" s="9" t="str">
        <f t="shared" si="191"/>
        <v/>
      </c>
      <c r="AH130" s="9" t="str">
        <f t="shared" ref="AH130:BO130" si="192">IF(AH$47=$B130,$B$46,IF(AH$45=$B130,$B$44,IF(AH$43=$B130,$B$42,IF(AH$41=$B130,$B$40,IF(AH$39=$B130,$B$38,IF(AH$37=$B130,$B$36,IF(AH$35=$B130,$B$34,IF(AH$33=$B130,$B$32,IF(AH$31=$B130,$B$30,IF(AH$29=$B130,$B$28,IF(AH$27=$B130,$B$26,IF(AH$25=$B130,$B$24,IF(AJ$18=$B130,$B$17,IF(AJ$16=$B130,$B$15,IF(AJ$14=$B130,$B$13,IF(AJ$12=$B130,$B$11,IF(AJ$10=$B130,$B$9,IF(AJ$8=$B130,$B$7,IF(AJ$6=$B130,$B$5,IF(AJ$4=$B130,$B$3,""))))))))))))))))))))</f>
        <v/>
      </c>
      <c r="AI130" s="9"/>
      <c r="AJ130" s="9" t="str">
        <f t="shared" si="191"/>
        <v>6D</v>
      </c>
      <c r="AK130" s="9" t="str">
        <f t="shared" si="191"/>
        <v>6T</v>
      </c>
      <c r="AL130" s="9" t="str">
        <f t="shared" si="191"/>
        <v/>
      </c>
      <c r="AM130" s="9" t="str">
        <f t="shared" si="191"/>
        <v>6D</v>
      </c>
      <c r="AN130" s="9" t="str">
        <f t="shared" si="191"/>
        <v/>
      </c>
      <c r="AO130" s="9" t="str">
        <f t="shared" si="191"/>
        <v/>
      </c>
      <c r="AP130" s="9" t="str">
        <f t="shared" si="191"/>
        <v/>
      </c>
      <c r="AQ130" s="9" t="str">
        <f t="shared" si="191"/>
        <v/>
      </c>
      <c r="AR130" s="9" t="str">
        <f t="shared" si="191"/>
        <v>6T</v>
      </c>
      <c r="AS130" s="9" t="str">
        <f t="shared" si="192"/>
        <v>6T</v>
      </c>
      <c r="AT130" s="9" t="str">
        <f t="shared" si="191"/>
        <v/>
      </c>
      <c r="AU130" s="9" t="str">
        <f t="shared" si="191"/>
        <v>5T</v>
      </c>
      <c r="AV130" s="9" t="str">
        <f t="shared" si="191"/>
        <v>6T</v>
      </c>
      <c r="AW130" s="9" t="str">
        <f t="shared" si="191"/>
        <v/>
      </c>
      <c r="AX130" s="9" t="str">
        <f t="shared" si="191"/>
        <v/>
      </c>
      <c r="AY130" s="9" t="str">
        <f t="shared" si="191"/>
        <v/>
      </c>
      <c r="AZ130" s="9" t="str">
        <f t="shared" si="191"/>
        <v>6D</v>
      </c>
      <c r="BA130" s="9" t="str">
        <f t="shared" si="191"/>
        <v/>
      </c>
      <c r="BB130" s="9" t="str">
        <f t="shared" si="191"/>
        <v/>
      </c>
      <c r="BC130" s="9" t="str">
        <f t="shared" si="191"/>
        <v/>
      </c>
      <c r="BD130" s="9" t="str">
        <f t="shared" si="191"/>
        <v>6D</v>
      </c>
      <c r="BE130" s="9" t="str">
        <f t="shared" si="191"/>
        <v/>
      </c>
      <c r="BF130" s="9" t="str">
        <f t="shared" si="191"/>
        <v/>
      </c>
      <c r="BG130" s="9" t="str">
        <f t="shared" si="191"/>
        <v/>
      </c>
      <c r="BH130" s="9" t="str">
        <f t="shared" si="191"/>
        <v/>
      </c>
      <c r="BI130" s="9" t="str">
        <f t="shared" si="191"/>
        <v/>
      </c>
      <c r="BJ130" s="9" t="str">
        <f t="shared" si="191"/>
        <v/>
      </c>
      <c r="BK130" s="9" t="str">
        <f t="shared" si="191"/>
        <v/>
      </c>
      <c r="BL130" s="9" t="str">
        <f t="shared" si="191"/>
        <v/>
      </c>
      <c r="BM130" s="9" t="str">
        <f t="shared" si="191"/>
        <v/>
      </c>
      <c r="BN130" s="9" t="str">
        <f t="shared" si="191"/>
        <v/>
      </c>
      <c r="BO130" s="9" t="str">
        <f t="shared" si="192"/>
        <v/>
      </c>
      <c r="BP130" s="93">
        <f t="shared" si="108"/>
        <v>16</v>
      </c>
    </row>
    <row r="131" spans="1:68" x14ac:dyDescent="0.3">
      <c r="A131" s="54" t="s">
        <v>32</v>
      </c>
      <c r="B131" s="123" t="s">
        <v>76</v>
      </c>
      <c r="C131" s="9" t="str">
        <f>IF(C$47=$B131,C$46,IF(C$45=$B131,C$44,IF(C$43=$B131,C$42,IF(C$41=$B131,C$40,IF(C$39=$B131,C$38,IF(C$37=$B131,C$36,IF(C$35=$B131,C$34,IF(C$33=$B131,C$32,IF(C$31=$B131,C$30,IF(C$29=$B131,C$28,IF(C$27=$B131,C$26,IF(C$25=$B131,C$24, IF(C$18=$B131,C$17,IF(C$16=$B131,C$15,IF(C$14=$B131,C$13,IF(C$12=$B131,C$11,IF(C$10=$B131,C$9,IF(C$8=$B131,C$7,IF(C$6=$B131,C$5,IF(C$4=$B131,C$3,""))))))))))))))))))))</f>
        <v/>
      </c>
      <c r="D131" s="9" t="str">
        <f t="shared" ref="D131:AG131" si="193">IF(D$47=$B131,D$46,IF(D$45=$B131,D$44,IF(D$43=$B131,D$42,IF(D$41=$B131,D$40,IF(D$39=$B131,D$38,IF(D$37=$B131,D$36,IF(D$35=$B131,D$34,IF(D$33=$B131,D$32,IF(D$31=$B131,D$30,IF(D$29=$B131,D$28,IF(D$27=$B131,D$26,IF(D$25=$B131,D$24, IF(D$18=$B131,D$17,IF(D$16=$B131,D$15,IF(D$14=$B131,D$13,IF(D$12=$B131,D$11,IF(D$10=$B131,D$9,IF(D$8=$B131,D$7,IF(D$6=$B131,D$5,IF(D$4=$B131,D$3,""))))))))))))))))))))</f>
        <v>Math</v>
      </c>
      <c r="E131" s="9" t="str">
        <f t="shared" si="193"/>
        <v/>
      </c>
      <c r="F131" s="9" t="str">
        <f t="shared" si="193"/>
        <v>Math</v>
      </c>
      <c r="G131" s="9" t="str">
        <f t="shared" si="193"/>
        <v/>
      </c>
      <c r="H131" s="9" t="str">
        <f t="shared" si="193"/>
        <v/>
      </c>
      <c r="I131" s="9" t="str">
        <f t="shared" si="193"/>
        <v/>
      </c>
      <c r="J131" s="9" t="str">
        <f t="shared" si="193"/>
        <v/>
      </c>
      <c r="K131" s="9" t="str">
        <f t="shared" si="193"/>
        <v/>
      </c>
      <c r="L131" s="9" t="str">
        <f t="shared" si="193"/>
        <v/>
      </c>
      <c r="M131" s="92" t="str">
        <f t="shared" si="193"/>
        <v/>
      </c>
      <c r="N131" s="9" t="str">
        <f t="shared" si="193"/>
        <v>Math</v>
      </c>
      <c r="O131" s="9" t="str">
        <f t="shared" si="193"/>
        <v/>
      </c>
      <c r="P131" s="9" t="str">
        <f t="shared" si="193"/>
        <v/>
      </c>
      <c r="Q131" s="9" t="str">
        <f t="shared" si="193"/>
        <v/>
      </c>
      <c r="R131" s="9" t="str">
        <f t="shared" si="193"/>
        <v/>
      </c>
      <c r="S131" s="9" t="str">
        <f t="shared" si="193"/>
        <v/>
      </c>
      <c r="T131" s="9" t="str">
        <f t="shared" si="193"/>
        <v/>
      </c>
      <c r="U131" s="9" t="str">
        <f t="shared" si="193"/>
        <v/>
      </c>
      <c r="V131" s="9" t="str">
        <f t="shared" si="193"/>
        <v/>
      </c>
      <c r="W131" s="9" t="str">
        <f t="shared" si="193"/>
        <v/>
      </c>
      <c r="Y131" s="9" t="str">
        <f t="shared" si="193"/>
        <v/>
      </c>
      <c r="Z131" s="9" t="str">
        <f t="shared" si="193"/>
        <v/>
      </c>
      <c r="AA131" s="9" t="str">
        <f t="shared" si="193"/>
        <v/>
      </c>
      <c r="AB131" s="9" t="str">
        <f t="shared" si="193"/>
        <v/>
      </c>
      <c r="AC131" s="9" t="str">
        <f t="shared" si="193"/>
        <v/>
      </c>
      <c r="AD131" s="9" t="str">
        <f t="shared" si="193"/>
        <v/>
      </c>
      <c r="AE131" s="9" t="str">
        <f t="shared" si="193"/>
        <v/>
      </c>
      <c r="AF131" s="9" t="str">
        <f t="shared" si="193"/>
        <v/>
      </c>
      <c r="AG131" s="9" t="str">
        <f t="shared" si="193"/>
        <v/>
      </c>
      <c r="AH131" s="9" t="str">
        <f>IF(AH47=$B131,AH46,IF(AH45=$B131,AH44,IF(AH43=$B131,AH42,IF(AH41=$B131,AH40,IF(AH39=$B131,AH38,IF(AH37=$B131,AH36,IF(AH35=$B131,AH34,IF(AH33=$B131,AH32,IF(AH31=$B131,AH30,IF(AH29=$B131,AH28,IF(AH27=$B131,AH26,IF(AH25=$B131,AH24,IF(AJ18=$B131,AJ17,IF(AJ16=$B131,AJ15,IF(AJ14=$B131,AJ13,IF(AJ12=$B131,AJ11,IF(AJ10=$B131,AJ9,IF(AJ8=$B131,AJ7,IF(AJ6=$B131,AJ5,IF(AJ4=$B131,AJ3,""))))))))))))))))))))</f>
        <v>Math</v>
      </c>
      <c r="AI131" s="9"/>
      <c r="AJ131" s="9" t="str">
        <f t="shared" ref="AJ131:AR131" si="194">IF(AJ$47=$B131,AJ$46,IF(AJ$45=$B131,AJ$44,IF(AJ$43=$B131,AJ$42,IF(AJ$41=$B131,AJ$40,IF(AJ$39=$B131,AJ$38,IF(AJ$37=$B131,AJ$36,IF(AJ$35=$B131,AJ$34,IF(AJ$33=$B131,AJ$32,IF(AJ$31=$B131,AJ$30,IF(AJ$29=$B131,AJ$28,IF(AJ$27=$B131,AJ$26,IF(AJ$25=$B131,AJ$24, IF(AJ$18=$B131,AJ$17,IF(AJ$16=$B131,AJ$15,IF(AJ$14=$B131,AJ$13,IF(AJ$12=$B131,AJ$11,IF(AJ$10=$B131,AJ$9,IF(AJ$8=$B131,AJ$7,IF(AJ$6=$B131,AJ$5,IF(AJ$4=$B131,AJ$3,""))))))))))))))))))))</f>
        <v>Math</v>
      </c>
      <c r="AK131" s="9" t="str">
        <f t="shared" si="194"/>
        <v/>
      </c>
      <c r="AL131" s="9" t="str">
        <f t="shared" si="194"/>
        <v/>
      </c>
      <c r="AM131" s="9" t="str">
        <f t="shared" si="194"/>
        <v/>
      </c>
      <c r="AN131" s="9" t="str">
        <f t="shared" si="194"/>
        <v/>
      </c>
      <c r="AO131" s="9" t="str">
        <f t="shared" si="194"/>
        <v/>
      </c>
      <c r="AP131" s="9" t="str">
        <f t="shared" si="194"/>
        <v/>
      </c>
      <c r="AQ131" s="9" t="str">
        <f t="shared" si="194"/>
        <v/>
      </c>
      <c r="AR131" s="9" t="str">
        <f t="shared" si="194"/>
        <v/>
      </c>
      <c r="AS131" s="9" t="str">
        <f>IF(AS47=$B131,AS46,IF(AS45=$B131,AS44,IF(AS43=$B131,AS42,IF(AS41=$B131,AS40,IF(AS39=$B131,AS38,IF(AS37=$B131,AS36,IF(AS35=$B131,AS34,IF(AS33=$B131,AS32,IF(AS31=$B131,AS30,IF(AS29=$B131,AS28,IF(AS27=$B131,AS26,IF(AS25=$B131,AS24,IF(AU18=$B131,AU17,IF(AU16=$B131,AU15,IF(AU14=$B131,AU13,IF(AU12=$B131,AU11,IF(AU10=$B131,AU9,IF(AU8=$B131,AU7,IF(AU6=$B131,AU5,IF(AU4=$B131,AU3,""))))))))))))))))))))</f>
        <v/>
      </c>
      <c r="AT131" s="9" t="str">
        <f t="shared" ref="AT131:BN131" si="195">IF(AT$47=$B131,AT$46,IF(AT$45=$B131,AT$44,IF(AT$43=$B131,AT$42,IF(AT$41=$B131,AT$40,IF(AT$39=$B131,AT$38,IF(AT$37=$B131,AT$36,IF(AT$35=$B131,AT$34,IF(AT$33=$B131,AT$32,IF(AT$31=$B131,AT$30,IF(AT$29=$B131,AT$28,IF(AT$27=$B131,AT$26,IF(AT$25=$B131,AT$24, IF(AT$18=$B131,AT$17,IF(AT$16=$B131,AT$15,IF(AT$14=$B131,AT$13,IF(AT$12=$B131,AT$11,IF(AT$10=$B131,AT$9,IF(AT$8=$B131,AT$7,IF(AT$6=$B131,AT$5,IF(AT$4=$B131,AT$3,""))))))))))))))))))))</f>
        <v/>
      </c>
      <c r="AU131" s="9" t="str">
        <f t="shared" si="195"/>
        <v/>
      </c>
      <c r="AV131" s="9" t="str">
        <f t="shared" si="195"/>
        <v/>
      </c>
      <c r="AW131" s="9" t="str">
        <f t="shared" si="195"/>
        <v/>
      </c>
      <c r="AX131" s="9" t="str">
        <f t="shared" si="195"/>
        <v>Math</v>
      </c>
      <c r="AY131" s="9" t="str">
        <f t="shared" si="195"/>
        <v/>
      </c>
      <c r="AZ131" s="9" t="str">
        <f t="shared" si="195"/>
        <v/>
      </c>
      <c r="BA131" s="9" t="str">
        <f t="shared" si="195"/>
        <v/>
      </c>
      <c r="BB131" s="9" t="str">
        <f t="shared" si="195"/>
        <v/>
      </c>
      <c r="BC131" s="9" t="str">
        <f t="shared" si="195"/>
        <v/>
      </c>
      <c r="BD131" s="9" t="str">
        <f t="shared" si="195"/>
        <v/>
      </c>
      <c r="BE131" s="9" t="str">
        <f t="shared" si="195"/>
        <v/>
      </c>
      <c r="BF131" s="9" t="str">
        <f t="shared" si="195"/>
        <v/>
      </c>
      <c r="BG131" s="9" t="str">
        <f t="shared" si="195"/>
        <v/>
      </c>
      <c r="BH131" s="9" t="str">
        <f t="shared" si="195"/>
        <v/>
      </c>
      <c r="BI131" s="9" t="str">
        <f t="shared" si="195"/>
        <v/>
      </c>
      <c r="BJ131" s="9" t="str">
        <f t="shared" si="195"/>
        <v/>
      </c>
      <c r="BK131" s="9" t="str">
        <f t="shared" si="195"/>
        <v/>
      </c>
      <c r="BL131" s="9" t="str">
        <f t="shared" si="195"/>
        <v/>
      </c>
      <c r="BM131" s="9" t="str">
        <f t="shared" si="195"/>
        <v/>
      </c>
      <c r="BN131" s="9" t="str">
        <f t="shared" si="195"/>
        <v/>
      </c>
      <c r="BO131" s="9" t="str">
        <f>IF(BO47=$B131,BO46,IF(BO45=$B131,BO44,IF(BO43=$B131,BO42,IF(BO41=$B131,BO40,IF(BO39=$B131,BO38,IF(BO37=$B131,BO36,IF(BO35=$B131,BO34,IF(BO33=$B131,BO32,IF(BO31=$B131,BO30,IF(BO29=$B131,BO28,IF(BO27=$B131,BO26,IF(BO25=$B131,BO24,IF(BQ18=$B131,BQ17,IF(BQ16=$B131,BQ15,IF(BQ14=$B131,BQ13,IF(BQ12=$B131,BQ11,IF(BQ10=$B131,BQ9,IF(BQ8=$B131,BQ7,IF(BQ6=$B131,BQ5,IF(BQ4=$B131,BQ3,""))))))))))))))))))))</f>
        <v/>
      </c>
      <c r="BP131" s="93">
        <f t="shared" si="108"/>
        <v>4</v>
      </c>
    </row>
    <row r="132" spans="1:68" x14ac:dyDescent="0.3">
      <c r="A132" s="54" t="s">
        <v>32</v>
      </c>
      <c r="B132" s="123" t="s">
        <v>76</v>
      </c>
      <c r="C132" s="9" t="str">
        <f>IF(C$47=$B132,$B$46,IF(C$45=$B132,$B$44,IF(C$43=$B132,$B$42,IF(C$41=$B132,$B$40,IF(C$39=$B132,$B$38,IF(C$37=$B132,$B$36,IF(C$35=$B132,$B$34,IF(C$33=$B132,$B$32,IF(C$31=$B132,$B$30,IF(C$29=$B132,$B$28,IF(C$27=$B132,$B$26,IF(C$25=$B132,$B$24,IF(C$18=$B132,$B$17,IF(C$16=$B132,$B$15,IF(C$14=$B132,$B$13,IF(C$12=$B132,$B$11,IF(C$10=$B132,$B$9,IF(C$8=$B132,$B$7,IF(C$6=$B132,$B$5,IF(C$4=$B132,$B$3,""))))))))))))))))))))</f>
        <v/>
      </c>
      <c r="D132" s="9" t="str">
        <f t="shared" ref="D132:AG132" si="196">IF(D$47=$B132,$B$46,IF(D$45=$B132,$B$44,IF(D$43=$B132,$B$42,IF(D$41=$B132,$B$40,IF(D$39=$B132,$B$38,IF(D$37=$B132,$B$36,IF(D$35=$B132,$B$34,IF(D$33=$B132,$B$32,IF(D$31=$B132,$B$30,IF(D$29=$B132,$B$28,IF(D$27=$B132,$B$26,IF(D$25=$B132,$B$24,IF(D$18=$B132,$B$17,IF(D$16=$B132,$B$15,IF(D$14=$B132,$B$13,IF(D$12=$B132,$B$11,IF(D$10=$B132,$B$9,IF(D$8=$B132,$B$7,IF(D$6=$B132,$B$5,IF(D$4=$B132,$B$3,""))))))))))))))))))))</f>
        <v>4T</v>
      </c>
      <c r="E132" s="9" t="str">
        <f t="shared" si="196"/>
        <v/>
      </c>
      <c r="F132" s="9" t="str">
        <f t="shared" si="196"/>
        <v>3T</v>
      </c>
      <c r="G132" s="9" t="str">
        <f t="shared" si="196"/>
        <v/>
      </c>
      <c r="H132" s="9" t="str">
        <f t="shared" si="196"/>
        <v/>
      </c>
      <c r="I132" s="9" t="str">
        <f t="shared" si="196"/>
        <v/>
      </c>
      <c r="J132" s="9" t="str">
        <f t="shared" si="196"/>
        <v/>
      </c>
      <c r="K132" s="9" t="str">
        <f t="shared" si="196"/>
        <v/>
      </c>
      <c r="L132" s="9" t="str">
        <f t="shared" si="196"/>
        <v/>
      </c>
      <c r="M132" s="92" t="str">
        <f t="shared" si="196"/>
        <v/>
      </c>
      <c r="N132" s="9" t="str">
        <f t="shared" si="196"/>
        <v>3T</v>
      </c>
      <c r="O132" s="9" t="str">
        <f t="shared" si="196"/>
        <v/>
      </c>
      <c r="P132" s="9" t="str">
        <f t="shared" si="196"/>
        <v/>
      </c>
      <c r="Q132" s="9" t="str">
        <f t="shared" si="196"/>
        <v/>
      </c>
      <c r="R132" s="9" t="str">
        <f t="shared" si="196"/>
        <v/>
      </c>
      <c r="S132" s="9" t="str">
        <f t="shared" si="196"/>
        <v/>
      </c>
      <c r="T132" s="9" t="str">
        <f t="shared" si="196"/>
        <v/>
      </c>
      <c r="U132" s="9" t="str">
        <f t="shared" si="196"/>
        <v/>
      </c>
      <c r="V132" s="9" t="str">
        <f t="shared" si="196"/>
        <v/>
      </c>
      <c r="W132" s="9" t="str">
        <f t="shared" si="196"/>
        <v/>
      </c>
      <c r="Y132" s="9" t="str">
        <f t="shared" si="196"/>
        <v/>
      </c>
      <c r="Z132" s="9" t="str">
        <f t="shared" si="196"/>
        <v/>
      </c>
      <c r="AA132" s="9" t="str">
        <f t="shared" si="196"/>
        <v/>
      </c>
      <c r="AB132" s="9" t="str">
        <f t="shared" si="196"/>
        <v/>
      </c>
      <c r="AC132" s="9" t="str">
        <f t="shared" si="196"/>
        <v/>
      </c>
      <c r="AD132" s="9" t="str">
        <f t="shared" si="196"/>
        <v/>
      </c>
      <c r="AE132" s="9" t="str">
        <f t="shared" si="196"/>
        <v/>
      </c>
      <c r="AF132" s="9" t="str">
        <f t="shared" si="196"/>
        <v/>
      </c>
      <c r="AG132" s="9" t="str">
        <f t="shared" si="196"/>
        <v/>
      </c>
      <c r="AH132" s="9" t="str">
        <f t="shared" ref="AH132:BO132" si="197">IF(AH$47=$B132,$B$46,IF(AH$45=$B132,$B$44,IF(AH$43=$B132,$B$42,IF(AH$41=$B132,$B$40,IF(AH$39=$B132,$B$38,IF(AH$37=$B132,$B$36,IF(AH$35=$B132,$B$34,IF(AH$33=$B132,$B$32,IF(AH$31=$B132,$B$30,IF(AH$29=$B132,$B$28,IF(AH$27=$B132,$B$26,IF(AH$25=$B132,$B$24,IF(AJ$18=$B132,$B$17,IF(AJ$16=$B132,$B$15,IF(AJ$14=$B132,$B$13,IF(AJ$12=$B132,$B$11,IF(AJ$10=$B132,$B$9,IF(AJ$8=$B132,$B$7,IF(AJ$6=$B132,$B$5,IF(AJ$4=$B132,$B$3,""))))))))))))))))))))</f>
        <v>4T</v>
      </c>
      <c r="AI132" s="9"/>
      <c r="AJ132" s="9" t="str">
        <f t="shared" ref="AJ132:AR132" si="198">IF(AJ$47=$B132,$B$46,IF(AJ$45=$B132,$B$44,IF(AJ$43=$B132,$B$42,IF(AJ$41=$B132,$B$40,IF(AJ$39=$B132,$B$38,IF(AJ$37=$B132,$B$36,IF(AJ$35=$B132,$B$34,IF(AJ$33=$B132,$B$32,IF(AJ$31=$B132,$B$30,IF(AJ$29=$B132,$B$28,IF(AJ$27=$B132,$B$26,IF(AJ$25=$B132,$B$24,IF(AJ$18=$B132,$B$17,IF(AJ$16=$B132,$B$15,IF(AJ$14=$B132,$B$13,IF(AJ$12=$B132,$B$11,IF(AJ$10=$B132,$B$9,IF(AJ$8=$B132,$B$7,IF(AJ$6=$B132,$B$5,IF(AJ$4=$B132,$B$3,""))))))))))))))))))))</f>
        <v>4T</v>
      </c>
      <c r="AK132" s="9" t="str">
        <f t="shared" si="198"/>
        <v/>
      </c>
      <c r="AL132" s="9" t="str">
        <f t="shared" si="198"/>
        <v/>
      </c>
      <c r="AM132" s="9" t="str">
        <f t="shared" si="198"/>
        <v/>
      </c>
      <c r="AN132" s="9" t="str">
        <f t="shared" si="198"/>
        <v/>
      </c>
      <c r="AO132" s="9" t="str">
        <f t="shared" si="198"/>
        <v/>
      </c>
      <c r="AP132" s="9" t="str">
        <f t="shared" si="198"/>
        <v/>
      </c>
      <c r="AQ132" s="9" t="str">
        <f t="shared" si="198"/>
        <v/>
      </c>
      <c r="AR132" s="9" t="str">
        <f t="shared" si="198"/>
        <v/>
      </c>
      <c r="AS132" s="9" t="str">
        <f t="shared" si="197"/>
        <v/>
      </c>
      <c r="AT132" s="9" t="str">
        <f t="shared" ref="AT132:BN132" si="199">IF(AT$47=$B132,$B$46,IF(AT$45=$B132,$B$44,IF(AT$43=$B132,$B$42,IF(AT$41=$B132,$B$40,IF(AT$39=$B132,$B$38,IF(AT$37=$B132,$B$36,IF(AT$35=$B132,$B$34,IF(AT$33=$B132,$B$32,IF(AT$31=$B132,$B$30,IF(AT$29=$B132,$B$28,IF(AT$27=$B132,$B$26,IF(AT$25=$B132,$B$24,IF(AT$18=$B132,$B$17,IF(AT$16=$B132,$B$15,IF(AT$14=$B132,$B$13,IF(AT$12=$B132,$B$11,IF(AT$10=$B132,$B$9,IF(AT$8=$B132,$B$7,IF(AT$6=$B132,$B$5,IF(AT$4=$B132,$B$3,""))))))))))))))))))))</f>
        <v/>
      </c>
      <c r="AU132" s="9" t="str">
        <f t="shared" si="199"/>
        <v/>
      </c>
      <c r="AV132" s="9" t="str">
        <f t="shared" si="199"/>
        <v/>
      </c>
      <c r="AW132" s="9" t="str">
        <f t="shared" si="199"/>
        <v/>
      </c>
      <c r="AX132" s="9" t="str">
        <f t="shared" si="199"/>
        <v>3T</v>
      </c>
      <c r="AY132" s="9" t="str">
        <f t="shared" si="199"/>
        <v/>
      </c>
      <c r="AZ132" s="9" t="str">
        <f t="shared" si="199"/>
        <v/>
      </c>
      <c r="BA132" s="9" t="str">
        <f t="shared" si="199"/>
        <v/>
      </c>
      <c r="BB132" s="9" t="str">
        <f t="shared" si="199"/>
        <v/>
      </c>
      <c r="BC132" s="9" t="str">
        <f t="shared" si="199"/>
        <v/>
      </c>
      <c r="BD132" s="9" t="str">
        <f t="shared" si="199"/>
        <v/>
      </c>
      <c r="BE132" s="9" t="str">
        <f t="shared" si="199"/>
        <v/>
      </c>
      <c r="BF132" s="9" t="str">
        <f t="shared" si="199"/>
        <v/>
      </c>
      <c r="BG132" s="9" t="str">
        <f t="shared" si="199"/>
        <v/>
      </c>
      <c r="BH132" s="9" t="str">
        <f t="shared" si="199"/>
        <v/>
      </c>
      <c r="BI132" s="9" t="str">
        <f t="shared" si="199"/>
        <v/>
      </c>
      <c r="BJ132" s="9" t="str">
        <f t="shared" si="199"/>
        <v/>
      </c>
      <c r="BK132" s="9" t="str">
        <f t="shared" si="199"/>
        <v/>
      </c>
      <c r="BL132" s="9" t="str">
        <f t="shared" si="199"/>
        <v/>
      </c>
      <c r="BM132" s="9" t="str">
        <f t="shared" si="199"/>
        <v/>
      </c>
      <c r="BN132" s="9" t="str">
        <f t="shared" si="199"/>
        <v/>
      </c>
      <c r="BO132" s="9" t="str">
        <f t="shared" si="197"/>
        <v/>
      </c>
      <c r="BP132" s="93">
        <f t="shared" si="108"/>
        <v>4</v>
      </c>
    </row>
    <row r="133" spans="1:68" x14ac:dyDescent="0.3">
      <c r="A133" s="54" t="s">
        <v>29</v>
      </c>
      <c r="B133" s="123" t="s">
        <v>144</v>
      </c>
      <c r="C133" s="9" t="str">
        <f>IF(C$47=$B133,C$46,IF(C$45=$B133,C$44,IF(C$43=$B133,C$42,IF(C$41=$B133,C$40,IF(C$39=$B133,C$38,IF(C$37=$B133,C$36,IF(C$35=$B133,C$34,IF(C$33=$B133,C$32,IF(C$31=$B133,C$30,IF(C$29=$B133,C$28,IF(C$27=$B133,C$26,IF(C$25=$B133,C$24, IF(C$18=$B133,C$17,IF(C$16=$B133,C$15,IF(C$14=$B133,C$13,IF(C$12=$B133,C$11,IF(C$10=$B133,C$9,IF(C$8=$B133,C$7,IF(C$6=$B133,C$5,IF(C$4=$B133,C$3,""))))))))))))))))))))</f>
        <v>Maths</v>
      </c>
      <c r="D133" s="9" t="str">
        <f t="shared" ref="D133:AG133" si="200">IF(D$47=$B133,D$46,IF(D$45=$B133,D$44,IF(D$43=$B133,D$42,IF(D$41=$B133,D$40,IF(D$39=$B133,D$38,IF(D$37=$B133,D$36,IF(D$35=$B133,D$34,IF(D$33=$B133,D$32,IF(D$31=$B133,D$30,IF(D$29=$B133,D$28,IF(D$27=$B133,D$26,IF(D$25=$B133,D$24, IF(D$18=$B133,D$17,IF(D$16=$B133,D$15,IF(D$14=$B133,D$13,IF(D$12=$B133,D$11,IF(D$10=$B133,D$9,IF(D$8=$B133,D$7,IF(D$6=$B133,D$5,IF(D$4=$B133,D$3,""))))))))))))))))))))</f>
        <v>Maths</v>
      </c>
      <c r="E133" s="9" t="str">
        <f t="shared" si="200"/>
        <v/>
      </c>
      <c r="F133" s="9" t="str">
        <f t="shared" si="200"/>
        <v/>
      </c>
      <c r="G133" s="9" t="str">
        <f t="shared" si="200"/>
        <v/>
      </c>
      <c r="H133" s="9" t="str">
        <f t="shared" si="200"/>
        <v>Maths</v>
      </c>
      <c r="I133" s="9" t="str">
        <f t="shared" si="200"/>
        <v/>
      </c>
      <c r="J133" s="9" t="str">
        <f t="shared" si="200"/>
        <v/>
      </c>
      <c r="K133" s="9" t="str">
        <f t="shared" si="200"/>
        <v/>
      </c>
      <c r="L133" s="9" t="str">
        <f t="shared" si="200"/>
        <v>Maths</v>
      </c>
      <c r="M133" s="92" t="str">
        <f t="shared" si="200"/>
        <v/>
      </c>
      <c r="N133" s="9" t="str">
        <f t="shared" si="200"/>
        <v>Maths</v>
      </c>
      <c r="O133" s="9" t="str">
        <f t="shared" si="200"/>
        <v>Maths</v>
      </c>
      <c r="P133" s="9" t="str">
        <f t="shared" si="200"/>
        <v/>
      </c>
      <c r="Q133" s="9" t="str">
        <f t="shared" si="200"/>
        <v/>
      </c>
      <c r="R133" s="9" t="str">
        <f t="shared" si="200"/>
        <v>Maths</v>
      </c>
      <c r="S133" s="9" t="str">
        <f t="shared" si="200"/>
        <v/>
      </c>
      <c r="T133" s="9" t="str">
        <f t="shared" si="200"/>
        <v/>
      </c>
      <c r="U133" s="9" t="str">
        <f t="shared" si="200"/>
        <v>Maths</v>
      </c>
      <c r="V133" s="9" t="str">
        <f t="shared" si="200"/>
        <v/>
      </c>
      <c r="W133" s="9" t="str">
        <f t="shared" si="200"/>
        <v>Maths</v>
      </c>
      <c r="Y133" s="9" t="str">
        <f t="shared" si="200"/>
        <v>Maths</v>
      </c>
      <c r="Z133" s="9" t="str">
        <f t="shared" si="200"/>
        <v>Maths</v>
      </c>
      <c r="AA133" s="9" t="str">
        <f t="shared" si="200"/>
        <v/>
      </c>
      <c r="AB133" s="9" t="str">
        <f t="shared" si="200"/>
        <v>Maths</v>
      </c>
      <c r="AC133" s="9" t="str">
        <f t="shared" si="200"/>
        <v/>
      </c>
      <c r="AD133" s="9" t="str">
        <f t="shared" si="200"/>
        <v>Maths</v>
      </c>
      <c r="AE133" s="9" t="str">
        <f t="shared" si="200"/>
        <v/>
      </c>
      <c r="AF133" s="9" t="str">
        <f t="shared" si="200"/>
        <v>Maths</v>
      </c>
      <c r="AG133" s="9" t="str">
        <f t="shared" si="200"/>
        <v>Maths</v>
      </c>
      <c r="AH133" s="9" t="str">
        <f>IF(AH47=$B133,AH46,IF(AH45=$B133,AH44,IF(AH43=$B133,AH42,IF(AH41=$B133,AH40,IF(AH39=$B133,AH38,IF(AH37=$B133,AH36,IF(AH35=$B133,AH34,IF(AH33=$B133,AH32,IF(AH31=$B133,AH30,IF(AH29=$B133,AH28,IF(AH27=$B133,AH26,IF(AH25=$B133,AH24,IF(AJ18=$B133,AJ17,IF(AJ16=$B133,AJ15,IF(AJ14=$B133,AJ13,IF(AJ12=$B133,AJ11,IF(AJ10=$B133,AJ9,IF(AJ8=$B133,AJ7,IF(AJ6=$B133,AJ5,IF(AJ4=$B133,AJ3,""))))))))))))))))))))</f>
        <v/>
      </c>
      <c r="AI133" s="9"/>
      <c r="AJ133" s="9" t="str">
        <f t="shared" ref="AJ133:AR133" si="201">IF(AJ$47=$B133,AJ$46,IF(AJ$45=$B133,AJ$44,IF(AJ$43=$B133,AJ$42,IF(AJ$41=$B133,AJ$40,IF(AJ$39=$B133,AJ$38,IF(AJ$37=$B133,AJ$36,IF(AJ$35=$B133,AJ$34,IF(AJ$33=$B133,AJ$32,IF(AJ$31=$B133,AJ$30,IF(AJ$29=$B133,AJ$28,IF(AJ$27=$B133,AJ$26,IF(AJ$25=$B133,AJ$24, IF(AJ$18=$B133,AJ$17,IF(AJ$16=$B133,AJ$15,IF(AJ$14=$B133,AJ$13,IF(AJ$12=$B133,AJ$11,IF(AJ$10=$B133,AJ$9,IF(AJ$8=$B133,AJ$7,IF(AJ$6=$B133,AJ$5,IF(AJ$4=$B133,AJ$3,""))))))))))))))))))))</f>
        <v>Maths</v>
      </c>
      <c r="AK133" s="9" t="str">
        <f t="shared" si="201"/>
        <v>Maths</v>
      </c>
      <c r="AL133" s="9" t="str">
        <f t="shared" si="201"/>
        <v/>
      </c>
      <c r="AM133" s="9" t="str">
        <f t="shared" si="201"/>
        <v>Maths</v>
      </c>
      <c r="AN133" s="9" t="str">
        <f t="shared" si="201"/>
        <v/>
      </c>
      <c r="AO133" s="9" t="str">
        <f t="shared" si="201"/>
        <v>Maths</v>
      </c>
      <c r="AP133" s="9" t="str">
        <f t="shared" si="201"/>
        <v/>
      </c>
      <c r="AQ133" s="9" t="str">
        <f t="shared" si="201"/>
        <v>Maths</v>
      </c>
      <c r="AR133" s="9" t="str">
        <f t="shared" si="201"/>
        <v/>
      </c>
      <c r="AS133" s="9" t="str">
        <f>IF(AS47=$B133,AS46,IF(AS45=$B133,AS44,IF(AS43=$B133,AS42,IF(AS41=$B133,AS40,IF(AS39=$B133,AS38,IF(AS37=$B133,AS36,IF(AS35=$B133,AS34,IF(AS33=$B133,AS32,IF(AS31=$B133,AS30,IF(AS29=$B133,AS28,IF(AS27=$B133,AS26,IF(AS25=$B133,AS24,IF(AU18=$B133,AU17,IF(AU16=$B133,AU15,IF(AU14=$B133,AU13,IF(AU12=$B133,AU11,IF(AU10=$B133,AU9,IF(AU8=$B133,AU7,IF(AU6=$B133,AU5,IF(AU4=$B133,AU3,""))))))))))))))))))))</f>
        <v>Maths</v>
      </c>
      <c r="AT133" s="9" t="str">
        <f t="shared" ref="AT133:BN133" si="202">IF(AT$47=$B133,AT$46,IF(AT$45=$B133,AT$44,IF(AT$43=$B133,AT$42,IF(AT$41=$B133,AT$40,IF(AT$39=$B133,AT$38,IF(AT$37=$B133,AT$36,IF(AT$35=$B133,AT$34,IF(AT$33=$B133,AT$32,IF(AT$31=$B133,AT$30,IF(AT$29=$B133,AT$28,IF(AT$27=$B133,AT$26,IF(AT$25=$B133,AT$24, IF(AT$18=$B133,AT$17,IF(AT$16=$B133,AT$15,IF(AT$14=$B133,AT$13,IF(AT$12=$B133,AT$11,IF(AT$10=$B133,AT$9,IF(AT$8=$B133,AT$7,IF(AT$6=$B133,AT$5,IF(AT$4=$B133,AT$3,""))))))))))))))))))))</f>
        <v/>
      </c>
      <c r="AU133" s="9" t="str">
        <f t="shared" si="202"/>
        <v xml:space="preserve">Maths </v>
      </c>
      <c r="AV133" s="9" t="str">
        <f t="shared" si="202"/>
        <v>Maths</v>
      </c>
      <c r="AW133" s="9" t="str">
        <f t="shared" si="202"/>
        <v/>
      </c>
      <c r="AX133" s="9" t="str">
        <f t="shared" si="202"/>
        <v>Maths</v>
      </c>
      <c r="AY133" s="9" t="str">
        <f t="shared" si="202"/>
        <v>Maths</v>
      </c>
      <c r="AZ133" s="9" t="str">
        <f t="shared" si="202"/>
        <v>Maths</v>
      </c>
      <c r="BA133" s="9" t="str">
        <f t="shared" si="202"/>
        <v/>
      </c>
      <c r="BB133" s="9" t="str">
        <f t="shared" si="202"/>
        <v/>
      </c>
      <c r="BC133" s="9" t="str">
        <f t="shared" si="202"/>
        <v/>
      </c>
      <c r="BD133" s="9" t="str">
        <f t="shared" si="202"/>
        <v>Maths</v>
      </c>
      <c r="BE133" s="9" t="str">
        <f t="shared" si="202"/>
        <v/>
      </c>
      <c r="BF133" s="9" t="str">
        <f t="shared" si="202"/>
        <v/>
      </c>
      <c r="BG133" s="9" t="str">
        <f t="shared" si="202"/>
        <v/>
      </c>
      <c r="BH133" s="9" t="str">
        <f t="shared" si="202"/>
        <v/>
      </c>
      <c r="BI133" s="9" t="str">
        <f t="shared" si="202"/>
        <v/>
      </c>
      <c r="BJ133" s="9" t="str">
        <f t="shared" si="202"/>
        <v/>
      </c>
      <c r="BK133" s="9" t="str">
        <f t="shared" si="202"/>
        <v/>
      </c>
      <c r="BL133" s="9" t="str">
        <f t="shared" si="202"/>
        <v/>
      </c>
      <c r="BM133" s="9" t="str">
        <f t="shared" si="202"/>
        <v/>
      </c>
      <c r="BN133" s="9" t="str">
        <f t="shared" si="202"/>
        <v/>
      </c>
      <c r="BO133" s="9" t="str">
        <f>IF(BO47=$B133,BO46,IF(BO45=$B133,BO44,IF(BO43=$B133,BO42,IF(BO41=$B133,BO40,IF(BO39=$B133,BO38,IF(BO37=$B133,BO36,IF(BO35=$B133,BO34,IF(BO33=$B133,BO32,IF(BO31=$B133,BO30,IF(BO29=$B133,BO28,IF(BO27=$B133,BO26,IF(BO25=$B133,BO24,IF(BQ18=$B133,BQ17,IF(BQ16=$B133,BQ15,IF(BQ14=$B133,BQ13,IF(BQ12=$B133,BQ11,IF(BQ10=$B133,BQ9,IF(BQ8=$B133,BQ7,IF(BQ6=$B133,BQ5,IF(BQ4=$B133,BQ3,""))))))))))))))))))))</f>
        <v/>
      </c>
      <c r="BP133" s="93">
        <f t="shared" si="108"/>
        <v>25</v>
      </c>
    </row>
    <row r="134" spans="1:68" x14ac:dyDescent="0.3">
      <c r="A134" s="54" t="s">
        <v>29</v>
      </c>
      <c r="B134" s="123" t="s">
        <v>144</v>
      </c>
      <c r="C134" s="9" t="str">
        <f t="shared" ref="C134:BN134" si="203">IF(C$47=$B134,$B$46,IF(C$45=$B134,$B$44,IF(C$43=$B134,$B$42,IF(C$41=$B134,$B$40,IF(C$39=$B134,$B$38,IF(C$37=$B134,$B$36,IF(C$35=$B134,$B$34,IF(C$33=$B134,$B$32,IF(C$31=$B134,$B$30,IF(C$29=$B134,$B$28,IF(C$27=$B134,$B$26,IF(C$25=$B134,$B$24,IF(C$18=$B134,$B$17,IF(C$16=$B134,$B$15,IF(C$14=$B134,$B$13,IF(C$12=$B134,$B$11,IF(C$10=$B134,$B$9,IF(C$8=$B134,$B$7,IF(C$6=$B134,$B$5,IF(C$4=$B134,$B$3,""))))))))))))))))))))</f>
        <v>9T</v>
      </c>
      <c r="D134" s="9" t="str">
        <f t="shared" si="203"/>
        <v>9D</v>
      </c>
      <c r="E134" s="9" t="str">
        <f t="shared" si="203"/>
        <v/>
      </c>
      <c r="F134" s="9" t="str">
        <f t="shared" si="203"/>
        <v/>
      </c>
      <c r="G134" s="9" t="str">
        <f t="shared" si="203"/>
        <v/>
      </c>
      <c r="H134" s="9" t="str">
        <f t="shared" si="203"/>
        <v>7D</v>
      </c>
      <c r="I134" s="9" t="str">
        <f t="shared" si="203"/>
        <v/>
      </c>
      <c r="J134" s="9" t="str">
        <f t="shared" si="203"/>
        <v/>
      </c>
      <c r="K134" s="9" t="str">
        <f t="shared" si="203"/>
        <v/>
      </c>
      <c r="L134" s="9" t="str">
        <f t="shared" si="203"/>
        <v>7T</v>
      </c>
      <c r="M134" s="92" t="str">
        <f t="shared" si="203"/>
        <v/>
      </c>
      <c r="N134" s="9" t="str">
        <f t="shared" si="203"/>
        <v>10D</v>
      </c>
      <c r="O134" s="9" t="str">
        <f t="shared" si="203"/>
        <v>8D</v>
      </c>
      <c r="P134" s="9" t="str">
        <f t="shared" si="203"/>
        <v/>
      </c>
      <c r="Q134" s="9" t="str">
        <f t="shared" si="203"/>
        <v/>
      </c>
      <c r="R134" s="9" t="str">
        <f t="shared" si="203"/>
        <v>9T</v>
      </c>
      <c r="S134" s="9" t="str">
        <f t="shared" si="203"/>
        <v/>
      </c>
      <c r="T134" s="9" t="str">
        <f t="shared" si="203"/>
        <v/>
      </c>
      <c r="U134" s="9" t="str">
        <f t="shared" si="203"/>
        <v>10T</v>
      </c>
      <c r="V134" s="9" t="str">
        <f t="shared" si="203"/>
        <v/>
      </c>
      <c r="W134" s="9" t="str">
        <f t="shared" si="203"/>
        <v>8T</v>
      </c>
      <c r="Y134" s="9" t="str">
        <f t="shared" si="203"/>
        <v>10D</v>
      </c>
      <c r="Z134" s="9" t="str">
        <f t="shared" si="203"/>
        <v>8T</v>
      </c>
      <c r="AA134" s="9" t="str">
        <f t="shared" si="203"/>
        <v/>
      </c>
      <c r="AB134" s="9" t="str">
        <f t="shared" si="203"/>
        <v>9T</v>
      </c>
      <c r="AC134" s="9" t="str">
        <f t="shared" si="203"/>
        <v/>
      </c>
      <c r="AD134" s="9" t="str">
        <f t="shared" si="203"/>
        <v>9D</v>
      </c>
      <c r="AE134" s="9" t="str">
        <f t="shared" si="203"/>
        <v/>
      </c>
      <c r="AF134" s="9" t="str">
        <f t="shared" si="203"/>
        <v>8D</v>
      </c>
      <c r="AG134" s="9" t="str">
        <f t="shared" si="203"/>
        <v>10T</v>
      </c>
      <c r="AH134" s="9" t="str">
        <f t="shared" ref="AH134:BO134" si="204">IF(AH$47=$B134,$B$46,IF(AH$45=$B134,$B$44,IF(AH$43=$B134,$B$42,IF(AH$41=$B134,$B$40,IF(AH$39=$B134,$B$38,IF(AH$37=$B134,$B$36,IF(AH$35=$B134,$B$34,IF(AH$33=$B134,$B$32,IF(AH$31=$B134,$B$30,IF(AH$29=$B134,$B$28,IF(AH$27=$B134,$B$26,IF(AH$25=$B134,$B$24,IF(AJ$18=$B134,$B$17,IF(AJ$16=$B134,$B$15,IF(AJ$14=$B134,$B$13,IF(AJ$12=$B134,$B$11,IF(AJ$10=$B134,$B$9,IF(AJ$8=$B134,$B$7,IF(AJ$6=$B134,$B$5,IF(AJ$4=$B134,$B$3,""))))))))))))))))))))</f>
        <v/>
      </c>
      <c r="AI134" s="9"/>
      <c r="AJ134" s="9" t="str">
        <f t="shared" si="203"/>
        <v>8D</v>
      </c>
      <c r="AK134" s="9" t="str">
        <f t="shared" si="203"/>
        <v>10D</v>
      </c>
      <c r="AL134" s="9" t="str">
        <f t="shared" si="203"/>
        <v/>
      </c>
      <c r="AM134" s="9" t="str">
        <f t="shared" si="203"/>
        <v>8T</v>
      </c>
      <c r="AN134" s="9" t="str">
        <f t="shared" si="203"/>
        <v/>
      </c>
      <c r="AO134" s="9" t="str">
        <f t="shared" si="203"/>
        <v>7D</v>
      </c>
      <c r="AP134" s="9" t="str">
        <f t="shared" si="203"/>
        <v/>
      </c>
      <c r="AQ134" s="9" t="str">
        <f t="shared" si="203"/>
        <v>10T</v>
      </c>
      <c r="AR134" s="9" t="str">
        <f t="shared" si="203"/>
        <v/>
      </c>
      <c r="AS134" s="9" t="str">
        <f t="shared" si="204"/>
        <v>7T</v>
      </c>
      <c r="AT134" s="9" t="str">
        <f t="shared" si="203"/>
        <v/>
      </c>
      <c r="AU134" s="9" t="str">
        <f t="shared" si="203"/>
        <v>8D</v>
      </c>
      <c r="AV134" s="9" t="str">
        <f t="shared" si="203"/>
        <v>9D</v>
      </c>
      <c r="AW134" s="9" t="str">
        <f t="shared" si="203"/>
        <v/>
      </c>
      <c r="AX134" s="9" t="str">
        <f t="shared" si="203"/>
        <v>7T</v>
      </c>
      <c r="AY134" s="9" t="str">
        <f t="shared" si="203"/>
        <v>9T</v>
      </c>
      <c r="AZ134" s="9" t="str">
        <f t="shared" si="203"/>
        <v>8T</v>
      </c>
      <c r="BA134" s="9" t="str">
        <f t="shared" si="203"/>
        <v/>
      </c>
      <c r="BB134" s="9" t="str">
        <f t="shared" si="203"/>
        <v/>
      </c>
      <c r="BC134" s="9" t="str">
        <f t="shared" si="203"/>
        <v/>
      </c>
      <c r="BD134" s="9" t="str">
        <f t="shared" si="203"/>
        <v>7D</v>
      </c>
      <c r="BE134" s="9" t="str">
        <f t="shared" si="203"/>
        <v/>
      </c>
      <c r="BF134" s="9" t="str">
        <f t="shared" si="203"/>
        <v/>
      </c>
      <c r="BG134" s="9" t="str">
        <f t="shared" si="203"/>
        <v/>
      </c>
      <c r="BH134" s="9" t="str">
        <f t="shared" si="203"/>
        <v/>
      </c>
      <c r="BI134" s="9" t="str">
        <f t="shared" si="203"/>
        <v/>
      </c>
      <c r="BJ134" s="9" t="str">
        <f t="shared" si="203"/>
        <v/>
      </c>
      <c r="BK134" s="9" t="str">
        <f t="shared" si="203"/>
        <v/>
      </c>
      <c r="BL134" s="9" t="str">
        <f t="shared" si="203"/>
        <v/>
      </c>
      <c r="BM134" s="9" t="str">
        <f t="shared" si="203"/>
        <v/>
      </c>
      <c r="BN134" s="9" t="str">
        <f t="shared" si="203"/>
        <v/>
      </c>
      <c r="BO134" s="9" t="str">
        <f t="shared" si="204"/>
        <v/>
      </c>
      <c r="BP134" s="93">
        <f t="shared" si="108"/>
        <v>25</v>
      </c>
    </row>
    <row r="135" spans="1:68" x14ac:dyDescent="0.3">
      <c r="A135" s="54" t="s">
        <v>30</v>
      </c>
      <c r="B135" s="123" t="s">
        <v>89</v>
      </c>
      <c r="C135" s="9" t="str">
        <f>IF(C$47=$B135,C$46,IF(C$45=$B135,C$44,IF(C$43=$B135,C$42,IF(C$41=$B135,C$40,IF(C$39=$B135,C$38,IF(C$37=$B135,C$36,IF(C$35=$B135,C$34,IF(C$33=$B135,C$32,IF(C$31=$B135,C$30,IF(C$29=$B135,C$28,IF(C$27=$B135,C$26,IF(C$25=$B135,C$24, IF(C$18=$B135,C$17,IF(C$16=$B135,C$15,IF(C$14=$B135,C$13,IF(C$12=$B135,C$11,IF(C$10=$B135,C$9,IF(C$8=$B135,C$7,IF(C$6=$B135,C$5,IF(C$4=$B135,C$3,""))))))))))))))))))))</f>
        <v>Maths</v>
      </c>
      <c r="D135" s="9" t="str">
        <f t="shared" ref="D135:AG135" si="205">IF(D$47=$B135,D$46,IF(D$45=$B135,D$44,IF(D$43=$B135,D$42,IF(D$41=$B135,D$40,IF(D$39=$B135,D$38,IF(D$37=$B135,D$36,IF(D$35=$B135,D$34,IF(D$33=$B135,D$32,IF(D$31=$B135,D$30,IF(D$29=$B135,D$28,IF(D$27=$B135,D$26,IF(D$25=$B135,D$24, IF(D$18=$B135,D$17,IF(D$16=$B135,D$15,IF(D$14=$B135,D$13,IF(D$12=$B135,D$11,IF(D$10=$B135,D$9,IF(D$8=$B135,D$7,IF(D$6=$B135,D$5,IF(D$4=$B135,D$3,""))))))))))))))))))))</f>
        <v>Maths</v>
      </c>
      <c r="E135" s="9" t="str">
        <f t="shared" si="205"/>
        <v/>
      </c>
      <c r="F135" s="9" t="str">
        <f t="shared" si="205"/>
        <v>Maths</v>
      </c>
      <c r="G135" s="9" t="str">
        <f t="shared" si="205"/>
        <v>Maths</v>
      </c>
      <c r="H135" s="9" t="str">
        <f t="shared" si="205"/>
        <v/>
      </c>
      <c r="I135" s="9" t="str">
        <f t="shared" si="205"/>
        <v/>
      </c>
      <c r="J135" s="9" t="str">
        <f t="shared" si="205"/>
        <v>Maths</v>
      </c>
      <c r="K135" s="9" t="str">
        <f t="shared" si="205"/>
        <v>Maths</v>
      </c>
      <c r="L135" s="9" t="str">
        <f t="shared" si="205"/>
        <v/>
      </c>
      <c r="M135" s="92" t="str">
        <f t="shared" si="205"/>
        <v/>
      </c>
      <c r="N135" s="9" t="str">
        <f t="shared" si="205"/>
        <v/>
      </c>
      <c r="O135" s="9" t="str">
        <f t="shared" si="205"/>
        <v>Maths</v>
      </c>
      <c r="P135" s="9" t="str">
        <f t="shared" si="205"/>
        <v/>
      </c>
      <c r="Q135" s="9" t="str">
        <f t="shared" si="205"/>
        <v>Maths</v>
      </c>
      <c r="R135" s="9" t="str">
        <f t="shared" si="205"/>
        <v/>
      </c>
      <c r="S135" s="9" t="str">
        <f t="shared" si="205"/>
        <v/>
      </c>
      <c r="T135" s="9" t="str">
        <f t="shared" si="205"/>
        <v/>
      </c>
      <c r="U135" s="9" t="str">
        <f t="shared" si="205"/>
        <v>Maths</v>
      </c>
      <c r="V135" s="9" t="str">
        <f t="shared" si="205"/>
        <v>Maths</v>
      </c>
      <c r="W135" s="9" t="str">
        <f t="shared" si="205"/>
        <v/>
      </c>
      <c r="Y135" s="9" t="str">
        <f t="shared" si="205"/>
        <v>Maths</v>
      </c>
      <c r="Z135" s="9" t="str">
        <f t="shared" si="205"/>
        <v/>
      </c>
      <c r="AA135" s="9" t="str">
        <f t="shared" si="205"/>
        <v/>
      </c>
      <c r="AB135" s="9" t="str">
        <f t="shared" si="205"/>
        <v>Maths</v>
      </c>
      <c r="AC135" s="9" t="str">
        <f t="shared" si="205"/>
        <v>Maths</v>
      </c>
      <c r="AD135" s="9" t="str">
        <f t="shared" si="205"/>
        <v>Maths</v>
      </c>
      <c r="AE135" s="9" t="str">
        <f t="shared" si="205"/>
        <v/>
      </c>
      <c r="AF135" s="9" t="str">
        <f t="shared" si="205"/>
        <v>Maths</v>
      </c>
      <c r="AG135" s="9" t="str">
        <f t="shared" si="205"/>
        <v>Maths</v>
      </c>
      <c r="AH135" s="9" t="str">
        <f>IF(AH47=$B135,AH46,IF(AH45=$B135,AH44,IF(AH43=$B135,AH42,IF(AH41=$B135,AH40,IF(AH39=$B135,AH38,IF(AH37=$B135,AH36,IF(AH35=$B135,AH34,IF(AH33=$B135,AH32,IF(AH31=$B135,AH30,IF(AH29=$B135,AH28,IF(AH27=$B135,AH26,IF(AH25=$B135,AH24,IF(AJ18=$B135,AJ17,IF(AJ16=$B135,AJ15,IF(AJ14=$B135,AJ13,IF(AJ12=$B135,AJ11,IF(AJ10=$B135,AJ9,IF(AJ8=$B135,AJ7,IF(AJ6=$B135,AJ5,IF(AJ4=$B135,AJ3,""))))))))))))))))))))</f>
        <v/>
      </c>
      <c r="AI135" s="9"/>
      <c r="AJ135" s="9" t="str">
        <f t="shared" ref="AJ135:AR135" si="206">IF(AJ$47=$B135,AJ$46,IF(AJ$45=$B135,AJ$44,IF(AJ$43=$B135,AJ$42,IF(AJ$41=$B135,AJ$40,IF(AJ$39=$B135,AJ$38,IF(AJ$37=$B135,AJ$36,IF(AJ$35=$B135,AJ$34,IF(AJ$33=$B135,AJ$32,IF(AJ$31=$B135,AJ$30,IF(AJ$29=$B135,AJ$28,IF(AJ$27=$B135,AJ$26,IF(AJ$25=$B135,AJ$24, IF(AJ$18=$B135,AJ$17,IF(AJ$16=$B135,AJ$15,IF(AJ$14=$B135,AJ$13,IF(AJ$12=$B135,AJ$11,IF(AJ$10=$B135,AJ$9,IF(AJ$8=$B135,AJ$7,IF(AJ$6=$B135,AJ$5,IF(AJ$4=$B135,AJ$3,""))))))))))))))))))))</f>
        <v>Maths</v>
      </c>
      <c r="AK135" s="9" t="str">
        <f t="shared" si="206"/>
        <v>Maths</v>
      </c>
      <c r="AL135" s="9" t="str">
        <f t="shared" si="206"/>
        <v/>
      </c>
      <c r="AM135" s="9" t="str">
        <f t="shared" si="206"/>
        <v/>
      </c>
      <c r="AN135" s="9" t="str">
        <f t="shared" si="206"/>
        <v>Maths</v>
      </c>
      <c r="AO135" s="9" t="str">
        <f t="shared" si="206"/>
        <v/>
      </c>
      <c r="AP135" s="9" t="str">
        <f t="shared" si="206"/>
        <v/>
      </c>
      <c r="AQ135" s="9" t="str">
        <f t="shared" si="206"/>
        <v>Maths</v>
      </c>
      <c r="AR135" s="9" t="str">
        <f t="shared" si="206"/>
        <v/>
      </c>
      <c r="AS135" s="9" t="str">
        <f>IF(AS47=$B135,AS46,IF(AS45=$B135,AS44,IF(AS43=$B135,AS42,IF(AS41=$B135,AS40,IF(AS39=$B135,AS38,IF(AS37=$B135,AS36,IF(AS35=$B135,AS34,IF(AS33=$B135,AS32,IF(AS31=$B135,AS30,IF(AS29=$B135,AS28,IF(AS27=$B135,AS26,IF(AS25=$B135,AS24,IF(AU18=$B135,AU17,IF(AU16=$B135,AU15,IF(AU14=$B135,AU13,IF(AU12=$B135,AU11,IF(AU10=$B135,AU9,IF(AU8=$B135,AU7,IF(AU6=$B135,AU5,IF(AU4=$B135,AU3,""))))))))))))))))))))</f>
        <v/>
      </c>
      <c r="AT135" s="9" t="str">
        <f t="shared" ref="AT135:BN135" si="207">IF(AT$47=$B135,AT$46,IF(AT$45=$B135,AT$44,IF(AT$43=$B135,AT$42,IF(AT$41=$B135,AT$40,IF(AT$39=$B135,AT$38,IF(AT$37=$B135,AT$36,IF(AT$35=$B135,AT$34,IF(AT$33=$B135,AT$32,IF(AT$31=$B135,AT$30,IF(AT$29=$B135,AT$28,IF(AT$27=$B135,AT$26,IF(AT$25=$B135,AT$24, IF(AT$18=$B135,AT$17,IF(AT$16=$B135,AT$15,IF(AT$14=$B135,AT$13,IF(AT$12=$B135,AT$11,IF(AT$10=$B135,AT$9,IF(AT$8=$B135,AT$7,IF(AT$6=$B135,AT$5,IF(AT$4=$B135,AT$3,""))))))))))))))))))))</f>
        <v/>
      </c>
      <c r="AU135" s="9" t="str">
        <f t="shared" si="207"/>
        <v>Maths</v>
      </c>
      <c r="AV135" s="9" t="str">
        <f t="shared" si="207"/>
        <v>Sci</v>
      </c>
      <c r="AW135" s="9" t="str">
        <f t="shared" si="207"/>
        <v/>
      </c>
      <c r="AX135" s="9" t="str">
        <f t="shared" si="207"/>
        <v/>
      </c>
      <c r="AY135" s="9" t="str">
        <f t="shared" si="207"/>
        <v>Maths</v>
      </c>
      <c r="AZ135" s="9" t="str">
        <f t="shared" si="207"/>
        <v>Sci</v>
      </c>
      <c r="BA135" s="9" t="str">
        <f t="shared" si="207"/>
        <v/>
      </c>
      <c r="BB135" s="9" t="str">
        <f t="shared" si="207"/>
        <v>Maths</v>
      </c>
      <c r="BC135" s="9" t="str">
        <f t="shared" si="207"/>
        <v>Maths</v>
      </c>
      <c r="BD135" s="9" t="str">
        <f t="shared" si="207"/>
        <v/>
      </c>
      <c r="BE135" s="9" t="str">
        <f t="shared" si="207"/>
        <v/>
      </c>
      <c r="BF135" s="9" t="str">
        <f t="shared" si="207"/>
        <v/>
      </c>
      <c r="BG135" s="9" t="str">
        <f t="shared" si="207"/>
        <v/>
      </c>
      <c r="BH135" s="9" t="str">
        <f t="shared" si="207"/>
        <v/>
      </c>
      <c r="BI135" s="9" t="str">
        <f t="shared" si="207"/>
        <v/>
      </c>
      <c r="BJ135" s="9" t="str">
        <f t="shared" si="207"/>
        <v/>
      </c>
      <c r="BK135" s="9" t="str">
        <f t="shared" si="207"/>
        <v/>
      </c>
      <c r="BL135" s="9" t="str">
        <f t="shared" si="207"/>
        <v/>
      </c>
      <c r="BM135" s="9" t="str">
        <f t="shared" si="207"/>
        <v/>
      </c>
      <c r="BN135" s="9" t="str">
        <f t="shared" si="207"/>
        <v/>
      </c>
      <c r="BO135" s="9" t="str">
        <f>IF(BO47=$B135,BO46,IF(BO45=$B135,BO44,IF(BO43=$B135,BO42,IF(BO41=$B135,BO40,IF(BO39=$B135,BO38,IF(BO37=$B135,BO36,IF(BO35=$B135,BO34,IF(BO33=$B135,BO32,IF(BO31=$B135,BO30,IF(BO29=$B135,BO28,IF(BO27=$B135,BO26,IF(BO25=$B135,BO24,IF(BQ18=$B135,BQ17,IF(BQ16=$B135,BQ15,IF(BQ14=$B135,BQ13,IF(BQ12=$B135,BQ11,IF(BQ10=$B135,BQ9,IF(BQ8=$B135,BQ7,IF(BQ6=$B135,BQ5,IF(BQ4=$B135,BQ3,""))))))))))))))))))))</f>
        <v/>
      </c>
      <c r="BP135" s="93">
        <f t="shared" si="108"/>
        <v>24</v>
      </c>
    </row>
    <row r="136" spans="1:68" x14ac:dyDescent="0.3">
      <c r="A136" s="54" t="s">
        <v>30</v>
      </c>
      <c r="B136" s="123" t="s">
        <v>89</v>
      </c>
      <c r="C136" s="9" t="str">
        <f>IF(C$47=$B136,$B$46,IF(C$45=$B136,$B$44,IF(C$43=$B136,$B$42,IF(C$41=$B136,$B$40,IF(C$39=$B136,$B$38,IF(C$37=$B136,$B$36,IF(C$35=$B136,$B$34,IF(C$33=$B136,$B$32,IF(C$31=$B136,$B$30,IF(C$29=$B136,$B$28,IF(C$27=$B136,$B$26,IF(C$25=$B136,$B$24,IF(C$18=$B136,$B$17,IF(C$16=$B136,$B$15,IF(C$14=$B136,$B$13,IF(C$12=$B136,$B$11,IF(C$10=$B136,$B$9,IF(C$8=$B136,$B$7,IF(C$6=$B136,$B$5,IF(C$4=$B136,$B$3,""))))))))))))))))))))</f>
        <v>10D</v>
      </c>
      <c r="D136" s="9" t="str">
        <f t="shared" ref="D136:AG136" si="208">IF(D$47=$B136,$B$46,IF(D$45=$B136,$B$44,IF(D$43=$B136,$B$42,IF(D$41=$B136,$B$40,IF(D$39=$B136,$B$38,IF(D$37=$B136,$B$36,IF(D$35=$B136,$B$34,IF(D$33=$B136,$B$32,IF(D$31=$B136,$B$30,IF(D$29=$B136,$B$28,IF(D$27=$B136,$B$26,IF(D$25=$B136,$B$24,IF(D$18=$B136,$B$17,IF(D$16=$B136,$B$15,IF(D$14=$B136,$B$13,IF(D$12=$B136,$B$11,IF(D$10=$B136,$B$9,IF(D$8=$B136,$B$7,IF(D$6=$B136,$B$5,IF(D$4=$B136,$B$3,""))))))))))))))))))))</f>
        <v>7T</v>
      </c>
      <c r="E136" s="9" t="str">
        <f t="shared" si="208"/>
        <v/>
      </c>
      <c r="F136" s="9" t="str">
        <f t="shared" si="208"/>
        <v>8D</v>
      </c>
      <c r="G136" s="9" t="str">
        <f t="shared" si="208"/>
        <v>8T</v>
      </c>
      <c r="H136" s="9" t="str">
        <f t="shared" si="208"/>
        <v/>
      </c>
      <c r="I136" s="9" t="str">
        <f t="shared" si="208"/>
        <v/>
      </c>
      <c r="J136" s="9" t="str">
        <f t="shared" si="208"/>
        <v>10T</v>
      </c>
      <c r="K136" s="9" t="str">
        <f t="shared" si="208"/>
        <v>7D</v>
      </c>
      <c r="L136" s="9" t="str">
        <f t="shared" si="208"/>
        <v/>
      </c>
      <c r="M136" s="92" t="str">
        <f t="shared" si="208"/>
        <v/>
      </c>
      <c r="N136" s="9" t="str">
        <f t="shared" si="208"/>
        <v/>
      </c>
      <c r="O136" s="9" t="str">
        <f t="shared" si="208"/>
        <v>10T</v>
      </c>
      <c r="P136" s="9" t="str">
        <f t="shared" si="208"/>
        <v/>
      </c>
      <c r="Q136" s="9" t="str">
        <f t="shared" si="208"/>
        <v>10D</v>
      </c>
      <c r="R136" s="9" t="str">
        <f t="shared" si="208"/>
        <v/>
      </c>
      <c r="S136" s="9" t="str">
        <f t="shared" si="208"/>
        <v/>
      </c>
      <c r="T136" s="9" t="str">
        <f t="shared" si="208"/>
        <v/>
      </c>
      <c r="U136" s="9" t="str">
        <f t="shared" si="208"/>
        <v>7T</v>
      </c>
      <c r="V136" s="9" t="str">
        <f t="shared" si="208"/>
        <v>7D</v>
      </c>
      <c r="W136" s="9" t="str">
        <f t="shared" si="208"/>
        <v/>
      </c>
      <c r="Y136" s="9" t="str">
        <f t="shared" si="208"/>
        <v>9D</v>
      </c>
      <c r="Z136" s="9" t="str">
        <f t="shared" si="208"/>
        <v/>
      </c>
      <c r="AA136" s="9" t="str">
        <f t="shared" si="208"/>
        <v/>
      </c>
      <c r="AB136" s="9" t="str">
        <f t="shared" si="208"/>
        <v>8D</v>
      </c>
      <c r="AC136" s="9" t="str">
        <f t="shared" si="208"/>
        <v>7D</v>
      </c>
      <c r="AD136" s="9" t="str">
        <f t="shared" si="208"/>
        <v>8T</v>
      </c>
      <c r="AE136" s="9" t="str">
        <f t="shared" si="208"/>
        <v/>
      </c>
      <c r="AF136" s="9" t="str">
        <f t="shared" si="208"/>
        <v>7T</v>
      </c>
      <c r="AG136" s="9" t="str">
        <f t="shared" si="208"/>
        <v>9T</v>
      </c>
      <c r="AH136" s="9" t="str">
        <f t="shared" ref="AH136:BO136" si="209">IF(AH$47=$B136,$B$46,IF(AH$45=$B136,$B$44,IF(AH$43=$B136,$B$42,IF(AH$41=$B136,$B$40,IF(AH$39=$B136,$B$38,IF(AH$37=$B136,$B$36,IF(AH$35=$B136,$B$34,IF(AH$33=$B136,$B$32,IF(AH$31=$B136,$B$30,IF(AH$29=$B136,$B$28,IF(AH$27=$B136,$B$26,IF(AH$25=$B136,$B$24,IF(AJ$18=$B136,$B$17,IF(AJ$16=$B136,$B$15,IF(AJ$14=$B136,$B$13,IF(AJ$12=$B136,$B$11,IF(AJ$10=$B136,$B$9,IF(AJ$8=$B136,$B$7,IF(AJ$6=$B136,$B$5,IF(AJ$4=$B136,$B$3,""))))))))))))))))))))</f>
        <v/>
      </c>
      <c r="AI136" s="9"/>
      <c r="AJ136" s="9" t="str">
        <f t="shared" ref="AJ136:AR136" si="210">IF(AJ$47=$B136,$B$46,IF(AJ$45=$B136,$B$44,IF(AJ$43=$B136,$B$42,IF(AJ$41=$B136,$B$40,IF(AJ$39=$B136,$B$38,IF(AJ$37=$B136,$B$36,IF(AJ$35=$B136,$B$34,IF(AJ$33=$B136,$B$32,IF(AJ$31=$B136,$B$30,IF(AJ$29=$B136,$B$28,IF(AJ$27=$B136,$B$26,IF(AJ$25=$B136,$B$24,IF(AJ$18=$B136,$B$17,IF(AJ$16=$B136,$B$15,IF(AJ$14=$B136,$B$13,IF(AJ$12=$B136,$B$11,IF(AJ$10=$B136,$B$9,IF(AJ$8=$B136,$B$7,IF(AJ$6=$B136,$B$5,IF(AJ$4=$B136,$B$3,""))))))))))))))))))))</f>
        <v>9D</v>
      </c>
      <c r="AK136" s="9" t="str">
        <f t="shared" si="210"/>
        <v>7D</v>
      </c>
      <c r="AL136" s="9" t="str">
        <f t="shared" si="210"/>
        <v/>
      </c>
      <c r="AM136" s="9" t="str">
        <f t="shared" si="210"/>
        <v/>
      </c>
      <c r="AN136" s="9" t="str">
        <f t="shared" si="210"/>
        <v>9T</v>
      </c>
      <c r="AO136" s="9" t="str">
        <f t="shared" si="210"/>
        <v/>
      </c>
      <c r="AP136" s="9" t="str">
        <f t="shared" si="210"/>
        <v/>
      </c>
      <c r="AQ136" s="9" t="str">
        <f t="shared" si="210"/>
        <v>7T</v>
      </c>
      <c r="AR136" s="9" t="str">
        <f t="shared" si="210"/>
        <v/>
      </c>
      <c r="AS136" s="9" t="str">
        <f t="shared" si="209"/>
        <v/>
      </c>
      <c r="AT136" s="9" t="str">
        <f t="shared" ref="AT136:BN136" si="211">IF(AT$47=$B136,$B$46,IF(AT$45=$B136,$B$44,IF(AT$43=$B136,$B$42,IF(AT$41=$B136,$B$40,IF(AT$39=$B136,$B$38,IF(AT$37=$B136,$B$36,IF(AT$35=$B136,$B$34,IF(AT$33=$B136,$B$32,IF(AT$31=$B136,$B$30,IF(AT$29=$B136,$B$28,IF(AT$27=$B136,$B$26,IF(AT$25=$B136,$B$24,IF(AT$18=$B136,$B$17,IF(AT$16=$B136,$B$15,IF(AT$14=$B136,$B$13,IF(AT$12=$B136,$B$11,IF(AT$10=$B136,$B$9,IF(AT$8=$B136,$B$7,IF(AT$6=$B136,$B$5,IF(AT$4=$B136,$B$3,""))))))))))))))))))))</f>
        <v/>
      </c>
      <c r="AU136" s="9" t="str">
        <f t="shared" si="211"/>
        <v>8T</v>
      </c>
      <c r="AV136" s="9" t="str">
        <f t="shared" si="211"/>
        <v>10D</v>
      </c>
      <c r="AW136" s="9" t="str">
        <f t="shared" si="211"/>
        <v/>
      </c>
      <c r="AX136" s="9" t="str">
        <f t="shared" si="211"/>
        <v/>
      </c>
      <c r="AY136" s="9" t="str">
        <f t="shared" si="211"/>
        <v>8D</v>
      </c>
      <c r="AZ136" s="9" t="str">
        <f t="shared" si="211"/>
        <v>10T</v>
      </c>
      <c r="BA136" s="9" t="str">
        <f t="shared" si="211"/>
        <v/>
      </c>
      <c r="BB136" s="9" t="str">
        <f t="shared" si="211"/>
        <v>10T</v>
      </c>
      <c r="BC136" s="9" t="str">
        <f t="shared" si="211"/>
        <v>10D</v>
      </c>
      <c r="BD136" s="9" t="str">
        <f t="shared" si="211"/>
        <v/>
      </c>
      <c r="BE136" s="9" t="str">
        <f t="shared" si="211"/>
        <v/>
      </c>
      <c r="BF136" s="9" t="str">
        <f t="shared" si="211"/>
        <v/>
      </c>
      <c r="BG136" s="9" t="str">
        <f t="shared" si="211"/>
        <v/>
      </c>
      <c r="BH136" s="9" t="str">
        <f t="shared" si="211"/>
        <v/>
      </c>
      <c r="BI136" s="9" t="str">
        <f t="shared" si="211"/>
        <v/>
      </c>
      <c r="BJ136" s="9" t="str">
        <f t="shared" si="211"/>
        <v/>
      </c>
      <c r="BK136" s="9" t="str">
        <f t="shared" si="211"/>
        <v/>
      </c>
      <c r="BL136" s="9" t="str">
        <f t="shared" si="211"/>
        <v/>
      </c>
      <c r="BM136" s="9" t="str">
        <f t="shared" si="211"/>
        <v/>
      </c>
      <c r="BN136" s="9" t="str">
        <f t="shared" si="211"/>
        <v/>
      </c>
      <c r="BO136" s="9" t="str">
        <f t="shared" si="209"/>
        <v/>
      </c>
      <c r="BP136" s="93">
        <f t="shared" si="108"/>
        <v>24</v>
      </c>
    </row>
    <row r="137" spans="1:68" x14ac:dyDescent="0.3">
      <c r="A137" s="54" t="s">
        <v>34</v>
      </c>
      <c r="B137" s="123" t="s">
        <v>87</v>
      </c>
      <c r="C137" s="9" t="str">
        <f>IF(C$47=$B137,C$46,IF(C$45=$B137,C$44,IF(C$43=$B137,C$42,IF(C$41=$B137,C$40,IF(C$39=$B137,C$38,IF(C$37=$B137,C$36,IF(C$35=$B137,C$34,IF(C$33=$B137,C$32,IF(C$31=$B137,C$30,IF(C$29=$B137,C$28,IF(C$27=$B137,C$26,IF(C$25=$B137,C$24, IF(C$18=$B137,C$17,IF(C$16=$B137,C$15,IF(C$14=$B137,C$13,IF(C$12=$B137,C$11,IF(C$10=$B137,C$9,IF(C$8=$B137,C$7,IF(C$6=$B137,C$5,IF(C$4=$B137,C$3,""))))))))))))))))))))</f>
        <v>Soc</v>
      </c>
      <c r="D137" s="9" t="str">
        <f t="shared" ref="D137:AG137" si="212">IF(D$47=$B137,D$46,IF(D$45=$B137,D$44,IF(D$43=$B137,D$42,IF(D$41=$B137,D$40,IF(D$39=$B137,D$38,IF(D$37=$B137,D$36,IF(D$35=$B137,D$34,IF(D$33=$B137,D$32,IF(D$31=$B137,D$30,IF(D$29=$B137,D$28,IF(D$27=$B137,D$26,IF(D$25=$B137,D$24, IF(D$18=$B137,D$17,IF(D$16=$B137,D$15,IF(D$14=$B137,D$13,IF(D$12=$B137,D$11,IF(D$10=$B137,D$9,IF(D$8=$B137,D$7,IF(D$6=$B137,D$5,IF(D$4=$B137,D$3,""))))))))))))))))))))</f>
        <v>Soc</v>
      </c>
      <c r="E137" s="9" t="str">
        <f t="shared" si="212"/>
        <v/>
      </c>
      <c r="F137" s="9" t="str">
        <f t="shared" si="212"/>
        <v/>
      </c>
      <c r="G137" s="9" t="str">
        <f t="shared" si="212"/>
        <v/>
      </c>
      <c r="H137" s="9" t="str">
        <f t="shared" si="212"/>
        <v>Soc</v>
      </c>
      <c r="I137" s="9" t="str">
        <f t="shared" si="212"/>
        <v/>
      </c>
      <c r="J137" s="9" t="str">
        <f t="shared" si="212"/>
        <v>Soc</v>
      </c>
      <c r="K137" s="9" t="str">
        <f t="shared" si="212"/>
        <v/>
      </c>
      <c r="L137" s="9" t="str">
        <f t="shared" si="212"/>
        <v>Soc</v>
      </c>
      <c r="M137" s="92" t="str">
        <f t="shared" si="212"/>
        <v/>
      </c>
      <c r="N137" s="9" t="str">
        <f t="shared" si="212"/>
        <v>Soc</v>
      </c>
      <c r="O137" s="9" t="str">
        <f t="shared" si="212"/>
        <v>Soc</v>
      </c>
      <c r="P137" s="9" t="str">
        <f t="shared" si="212"/>
        <v/>
      </c>
      <c r="Q137" s="9" t="str">
        <f t="shared" si="212"/>
        <v/>
      </c>
      <c r="R137" s="9" t="str">
        <f t="shared" si="212"/>
        <v>Soc</v>
      </c>
      <c r="S137" s="9" t="str">
        <f t="shared" si="212"/>
        <v>Soc</v>
      </c>
      <c r="T137" s="9" t="str">
        <f t="shared" si="212"/>
        <v/>
      </c>
      <c r="U137" s="9" t="str">
        <f t="shared" si="212"/>
        <v>Soc</v>
      </c>
      <c r="V137" s="9" t="str">
        <f t="shared" si="212"/>
        <v>Soc</v>
      </c>
      <c r="W137" s="9" t="str">
        <f t="shared" si="212"/>
        <v/>
      </c>
      <c r="Y137" s="9" t="str">
        <f t="shared" si="212"/>
        <v>Soc</v>
      </c>
      <c r="Z137" s="9" t="str">
        <f t="shared" si="212"/>
        <v/>
      </c>
      <c r="AA137" s="9" t="str">
        <f t="shared" si="212"/>
        <v/>
      </c>
      <c r="AB137" s="9" t="str">
        <f t="shared" si="212"/>
        <v>Soc</v>
      </c>
      <c r="AC137" s="9" t="str">
        <f t="shared" si="212"/>
        <v>Soc</v>
      </c>
      <c r="AD137" s="9" t="str">
        <f t="shared" si="212"/>
        <v>Soc</v>
      </c>
      <c r="AE137" s="9" t="str">
        <f t="shared" si="212"/>
        <v/>
      </c>
      <c r="AF137" s="9" t="str">
        <f t="shared" si="212"/>
        <v>Soc</v>
      </c>
      <c r="AG137" s="9" t="str">
        <f t="shared" si="212"/>
        <v>Soc</v>
      </c>
      <c r="AH137" s="9" t="str">
        <f>IF(AH47=$B137,AH46,IF(AH45=$B137,AH44,IF(AH43=$B137,AH42,IF(AH41=$B137,AH40,IF(AH39=$B137,AH38,IF(AH37=$B137,AH36,IF(AH35=$B137,AH34,IF(AH33=$B137,AH32,IF(AH31=$B137,AH30,IF(AH29=$B137,AH28,IF(AH27=$B137,AH26,IF(AH25=$B137,AH24,IF(AJ18=$B137,AJ17,IF(AJ16=$B137,AJ15,IF(AJ14=$B137,AJ13,IF(AJ12=$B137,AJ11,IF(AJ10=$B137,AJ9,IF(AJ8=$B137,AJ7,IF(AJ6=$B137,AJ5,IF(AJ4=$B137,AJ3,""))))))))))))))))))))</f>
        <v/>
      </c>
      <c r="AI137" s="9"/>
      <c r="AJ137" s="9" t="str">
        <f t="shared" ref="AJ137:AR137" si="213">IF(AJ$47=$B137,AJ$46,IF(AJ$45=$B137,AJ$44,IF(AJ$43=$B137,AJ$42,IF(AJ$41=$B137,AJ$40,IF(AJ$39=$B137,AJ$38,IF(AJ$37=$B137,AJ$36,IF(AJ$35=$B137,AJ$34,IF(AJ$33=$B137,AJ$32,IF(AJ$31=$B137,AJ$30,IF(AJ$29=$B137,AJ$28,IF(AJ$27=$B137,AJ$26,IF(AJ$25=$B137,AJ$24, IF(AJ$18=$B137,AJ$17,IF(AJ$16=$B137,AJ$15,IF(AJ$14=$B137,AJ$13,IF(AJ$12=$B137,AJ$11,IF(AJ$10=$B137,AJ$9,IF(AJ$8=$B137,AJ$7,IF(AJ$6=$B137,AJ$5,IF(AJ$4=$B137,AJ$3,""))))))))))))))))))))</f>
        <v>Soc</v>
      </c>
      <c r="AK137" s="9" t="str">
        <f t="shared" si="213"/>
        <v>Soc</v>
      </c>
      <c r="AL137" s="9" t="str">
        <f t="shared" si="213"/>
        <v/>
      </c>
      <c r="AM137" s="9" t="str">
        <f t="shared" si="213"/>
        <v>Soc</v>
      </c>
      <c r="AN137" s="9" t="str">
        <f t="shared" si="213"/>
        <v/>
      </c>
      <c r="AO137" s="9" t="str">
        <f t="shared" si="213"/>
        <v/>
      </c>
      <c r="AP137" s="9" t="str">
        <f t="shared" si="213"/>
        <v/>
      </c>
      <c r="AQ137" s="9" t="str">
        <f t="shared" si="213"/>
        <v>Soc</v>
      </c>
      <c r="AR137" s="9" t="str">
        <f t="shared" si="213"/>
        <v/>
      </c>
      <c r="AS137" s="9" t="str">
        <f>IF(AS47=$B137,AS46,IF(AS45=$B137,AS44,IF(AS43=$B137,AS42,IF(AS41=$B137,AS40,IF(AS39=$B137,AS38,IF(AS37=$B137,AS36,IF(AS35=$B137,AS34,IF(AS33=$B137,AS32,IF(AS31=$B137,AS30,IF(AS29=$B137,AS28,IF(AS27=$B137,AS26,IF(AS25=$B137,AS24,IF(AU18=$B137,AU17,IF(AU16=$B137,AU15,IF(AU14=$B137,AU13,IF(AU12=$B137,AU11,IF(AU10=$B137,AU9,IF(AU8=$B137,AU7,IF(AU6=$B137,AU5,IF(AU4=$B137,AU3,""))))))))))))))))))))</f>
        <v/>
      </c>
      <c r="AT137" s="9" t="str">
        <f t="shared" ref="AT137:BN137" si="214">IF(AT$47=$B137,AT$46,IF(AT$45=$B137,AT$44,IF(AT$43=$B137,AT$42,IF(AT$41=$B137,AT$40,IF(AT$39=$B137,AT$38,IF(AT$37=$B137,AT$36,IF(AT$35=$B137,AT$34,IF(AT$33=$B137,AT$32,IF(AT$31=$B137,AT$30,IF(AT$29=$B137,AT$28,IF(AT$27=$B137,AT$26,IF(AT$25=$B137,AT$24, IF(AT$18=$B137,AT$17,IF(AT$16=$B137,AT$15,IF(AT$14=$B137,AT$13,IF(AT$12=$B137,AT$11,IF(AT$10=$B137,AT$9,IF(AT$8=$B137,AT$7,IF(AT$6=$B137,AT$5,IF(AT$4=$B137,AT$3,""))))))))))))))))))))</f>
        <v/>
      </c>
      <c r="AU137" s="9" t="str">
        <f t="shared" si="214"/>
        <v>Soc</v>
      </c>
      <c r="AV137" s="9" t="str">
        <f t="shared" si="214"/>
        <v/>
      </c>
      <c r="AW137" s="9" t="str">
        <f t="shared" si="214"/>
        <v/>
      </c>
      <c r="AX137" s="9" t="str">
        <f t="shared" si="214"/>
        <v>Soc</v>
      </c>
      <c r="AY137" s="9" t="str">
        <f t="shared" si="214"/>
        <v>Soc</v>
      </c>
      <c r="AZ137" s="9" t="str">
        <f t="shared" si="214"/>
        <v>Soc</v>
      </c>
      <c r="BA137" s="9" t="str">
        <f t="shared" si="214"/>
        <v/>
      </c>
      <c r="BB137" s="9" t="str">
        <f t="shared" si="214"/>
        <v>Soc</v>
      </c>
      <c r="BC137" s="9" t="str">
        <f t="shared" si="214"/>
        <v>Soc</v>
      </c>
      <c r="BD137" s="9" t="str">
        <f t="shared" si="214"/>
        <v>Soc</v>
      </c>
      <c r="BE137" s="9" t="str">
        <f t="shared" si="214"/>
        <v/>
      </c>
      <c r="BF137" s="9" t="str">
        <f t="shared" si="214"/>
        <v/>
      </c>
      <c r="BG137" s="9" t="str">
        <f t="shared" si="214"/>
        <v/>
      </c>
      <c r="BH137" s="9" t="str">
        <f t="shared" si="214"/>
        <v/>
      </c>
      <c r="BI137" s="9" t="str">
        <f t="shared" si="214"/>
        <v/>
      </c>
      <c r="BJ137" s="9" t="str">
        <f t="shared" si="214"/>
        <v/>
      </c>
      <c r="BK137" s="9" t="str">
        <f t="shared" si="214"/>
        <v/>
      </c>
      <c r="BL137" s="9" t="str">
        <f t="shared" si="214"/>
        <v/>
      </c>
      <c r="BM137" s="9" t="str">
        <f t="shared" si="214"/>
        <v/>
      </c>
      <c r="BN137" s="9" t="str">
        <f t="shared" si="214"/>
        <v/>
      </c>
      <c r="BO137" s="9" t="str">
        <f>IF(BO47=$B137,BO46,IF(BO45=$B137,BO44,IF(BO43=$B137,BO42,IF(BO41=$B137,BO40,IF(BO39=$B137,BO38,IF(BO37=$B137,BO36,IF(BO35=$B137,BO34,IF(BO33=$B137,BO32,IF(BO31=$B137,BO30,IF(BO29=$B137,BO28,IF(BO27=$B137,BO26,IF(BO25=$B137,BO24,IF(BQ18=$B137,BQ17,IF(BQ16=$B137,BQ15,IF(BQ14=$B137,BQ13,IF(BQ12=$B137,BQ11,IF(BQ10=$B137,BQ9,IF(BQ8=$B137,BQ7,IF(BQ6=$B137,BQ5,IF(BQ4=$B137,BQ3,""))))))))))))))))))))</f>
        <v/>
      </c>
      <c r="BP137" s="93">
        <f t="shared" si="108"/>
        <v>26</v>
      </c>
    </row>
    <row r="138" spans="1:68" x14ac:dyDescent="0.3">
      <c r="A138" s="54" t="s">
        <v>34</v>
      </c>
      <c r="B138" s="123" t="s">
        <v>87</v>
      </c>
      <c r="C138" s="9" t="str">
        <f t="shared" ref="C138:BN138" si="215">IF(C$47=$B138,$B$46,IF(C$45=$B138,$B$44,IF(C$43=$B138,$B$42,IF(C$41=$B138,$B$40,IF(C$39=$B138,$B$38,IF(C$37=$B138,$B$36,IF(C$35=$B138,$B$34,IF(C$33=$B138,$B$32,IF(C$31=$B138,$B$30,IF(C$29=$B138,$B$28,IF(C$27=$B138,$B$26,IF(C$25=$B138,$B$24,IF(C$18=$B138,$B$17,IF(C$16=$B138,$B$15,IF(C$14=$B138,$B$13,IF(C$12=$B138,$B$11,IF(C$10=$B138,$B$9,IF(C$8=$B138,$B$7,IF(C$6=$B138,$B$5,IF(C$4=$B138,$B$3,""))))))))))))))))))))</f>
        <v>7D</v>
      </c>
      <c r="D138" s="9" t="str">
        <f t="shared" si="215"/>
        <v>8T</v>
      </c>
      <c r="E138" s="9" t="str">
        <f t="shared" si="215"/>
        <v/>
      </c>
      <c r="F138" s="9" t="str">
        <f t="shared" si="215"/>
        <v/>
      </c>
      <c r="G138" s="9" t="str">
        <f t="shared" si="215"/>
        <v/>
      </c>
      <c r="H138" s="9" t="str">
        <f t="shared" si="215"/>
        <v>7T</v>
      </c>
      <c r="I138" s="9" t="str">
        <f t="shared" si="215"/>
        <v/>
      </c>
      <c r="J138" s="9" t="str">
        <f t="shared" si="215"/>
        <v>8D</v>
      </c>
      <c r="K138" s="9" t="str">
        <f t="shared" si="215"/>
        <v/>
      </c>
      <c r="L138" s="9" t="str">
        <f t="shared" si="215"/>
        <v>7D</v>
      </c>
      <c r="M138" s="92" t="str">
        <f t="shared" si="215"/>
        <v/>
      </c>
      <c r="N138" s="9" t="str">
        <f t="shared" si="215"/>
        <v>7D</v>
      </c>
      <c r="O138" s="9" t="str">
        <f t="shared" si="215"/>
        <v>7T</v>
      </c>
      <c r="P138" s="9" t="str">
        <f t="shared" si="215"/>
        <v/>
      </c>
      <c r="Q138" s="9" t="str">
        <f t="shared" si="215"/>
        <v/>
      </c>
      <c r="R138" s="9" t="str">
        <f t="shared" si="215"/>
        <v>6T</v>
      </c>
      <c r="S138" s="9" t="str">
        <f t="shared" si="215"/>
        <v>6D</v>
      </c>
      <c r="T138" s="9" t="str">
        <f t="shared" si="215"/>
        <v/>
      </c>
      <c r="U138" s="9" t="str">
        <f t="shared" si="215"/>
        <v>6T</v>
      </c>
      <c r="V138" s="9" t="str">
        <f t="shared" si="215"/>
        <v>6D</v>
      </c>
      <c r="W138" s="9" t="str">
        <f t="shared" si="215"/>
        <v/>
      </c>
      <c r="Y138" s="9" t="str">
        <f t="shared" si="215"/>
        <v>6T</v>
      </c>
      <c r="Z138" s="9" t="str">
        <f t="shared" si="215"/>
        <v/>
      </c>
      <c r="AA138" s="9" t="str">
        <f t="shared" si="215"/>
        <v/>
      </c>
      <c r="AB138" s="9" t="str">
        <f t="shared" si="215"/>
        <v>6D</v>
      </c>
      <c r="AC138" s="9" t="str">
        <f t="shared" si="215"/>
        <v>8D</v>
      </c>
      <c r="AD138" s="9" t="str">
        <f t="shared" si="215"/>
        <v>7T</v>
      </c>
      <c r="AE138" s="9" t="str">
        <f t="shared" si="215"/>
        <v/>
      </c>
      <c r="AF138" s="9" t="str">
        <f t="shared" si="215"/>
        <v>8T</v>
      </c>
      <c r="AG138" s="9" t="str">
        <f t="shared" si="215"/>
        <v>7D</v>
      </c>
      <c r="AH138" s="9" t="str">
        <f t="shared" ref="AH138:BO138" si="216">IF(AH$47=$B138,$B$46,IF(AH$45=$B138,$B$44,IF(AH$43=$B138,$B$42,IF(AH$41=$B138,$B$40,IF(AH$39=$B138,$B$38,IF(AH$37=$B138,$B$36,IF(AH$35=$B138,$B$34,IF(AH$33=$B138,$B$32,IF(AH$31=$B138,$B$30,IF(AH$29=$B138,$B$28,IF(AH$27=$B138,$B$26,IF(AH$25=$B138,$B$24,IF(AJ$18=$B138,$B$17,IF(AJ$16=$B138,$B$15,IF(AJ$14=$B138,$B$13,IF(AJ$12=$B138,$B$11,IF(AJ$10=$B138,$B$9,IF(AJ$8=$B138,$B$7,IF(AJ$6=$B138,$B$5,IF(AJ$4=$B138,$B$3,""))))))))))))))))))))</f>
        <v/>
      </c>
      <c r="AI138" s="9"/>
      <c r="AJ138" s="9" t="str">
        <f t="shared" si="215"/>
        <v>7T</v>
      </c>
      <c r="AK138" s="9" t="str">
        <f t="shared" si="215"/>
        <v>8T</v>
      </c>
      <c r="AL138" s="9" t="str">
        <f t="shared" si="215"/>
        <v/>
      </c>
      <c r="AM138" s="9" t="str">
        <f t="shared" si="215"/>
        <v>8D</v>
      </c>
      <c r="AN138" s="9" t="str">
        <f t="shared" si="215"/>
        <v/>
      </c>
      <c r="AO138" s="9" t="str">
        <f t="shared" si="215"/>
        <v/>
      </c>
      <c r="AP138" s="9" t="str">
        <f t="shared" si="215"/>
        <v/>
      </c>
      <c r="AQ138" s="9" t="str">
        <f t="shared" si="215"/>
        <v>7D</v>
      </c>
      <c r="AR138" s="9" t="str">
        <f t="shared" si="215"/>
        <v/>
      </c>
      <c r="AS138" s="9" t="str">
        <f t="shared" si="216"/>
        <v/>
      </c>
      <c r="AT138" s="9" t="str">
        <f t="shared" si="215"/>
        <v/>
      </c>
      <c r="AU138" s="9" t="str">
        <f t="shared" si="215"/>
        <v>7D</v>
      </c>
      <c r="AV138" s="9" t="str">
        <f t="shared" si="215"/>
        <v/>
      </c>
      <c r="AW138" s="9" t="str">
        <f t="shared" si="215"/>
        <v/>
      </c>
      <c r="AX138" s="9" t="str">
        <f t="shared" si="215"/>
        <v>8D</v>
      </c>
      <c r="AY138" s="9" t="str">
        <f t="shared" si="215"/>
        <v>7T</v>
      </c>
      <c r="AZ138" s="9" t="str">
        <f t="shared" si="215"/>
        <v>6T</v>
      </c>
      <c r="BA138" s="9" t="str">
        <f t="shared" si="215"/>
        <v/>
      </c>
      <c r="BB138" s="9" t="str">
        <f t="shared" si="215"/>
        <v>8T</v>
      </c>
      <c r="BC138" s="9" t="str">
        <f t="shared" si="215"/>
        <v>6D</v>
      </c>
      <c r="BD138" s="9" t="str">
        <f t="shared" si="215"/>
        <v>7T</v>
      </c>
      <c r="BE138" s="9" t="str">
        <f t="shared" si="215"/>
        <v/>
      </c>
      <c r="BF138" s="9" t="str">
        <f t="shared" si="215"/>
        <v/>
      </c>
      <c r="BG138" s="9" t="str">
        <f t="shared" si="215"/>
        <v/>
      </c>
      <c r="BH138" s="9" t="str">
        <f t="shared" si="215"/>
        <v/>
      </c>
      <c r="BI138" s="9" t="str">
        <f t="shared" si="215"/>
        <v/>
      </c>
      <c r="BJ138" s="9" t="str">
        <f t="shared" si="215"/>
        <v/>
      </c>
      <c r="BK138" s="9" t="str">
        <f t="shared" si="215"/>
        <v/>
      </c>
      <c r="BL138" s="9" t="str">
        <f t="shared" si="215"/>
        <v/>
      </c>
      <c r="BM138" s="9" t="str">
        <f t="shared" si="215"/>
        <v/>
      </c>
      <c r="BN138" s="9" t="str">
        <f t="shared" si="215"/>
        <v/>
      </c>
      <c r="BO138" s="9" t="str">
        <f t="shared" si="216"/>
        <v/>
      </c>
      <c r="BP138" s="93">
        <f t="shared" si="108"/>
        <v>26</v>
      </c>
    </row>
    <row r="139" spans="1:68" x14ac:dyDescent="0.3">
      <c r="A139" s="54" t="s">
        <v>35</v>
      </c>
      <c r="B139" s="123" t="s">
        <v>92</v>
      </c>
      <c r="C139" s="9" t="str">
        <f>IF(C$47=$B139,C$46,IF(C$45=$B139,C$44,IF(C$43=$B139,C$42,IF(C$41=$B139,C$40,IF(C$39=$B139,C$38,IF(C$37=$B139,C$36,IF(C$35=$B139,C$34,IF(C$33=$B139,C$32,IF(C$31=$B139,C$30,IF(C$29=$B139,C$28,IF(C$27=$B139,C$26,IF(C$25=$B139,C$24, IF(C$18=$B139,C$17,IF(C$16=$B139,C$15,IF(C$14=$B139,C$13,IF(C$12=$B139,C$11,IF(C$10=$B139,C$9,IF(C$8=$B139,C$7,IF(C$6=$B139,C$5,IF(C$4=$B139,C$3,""))))))))))))))))))))</f>
        <v/>
      </c>
      <c r="D139" s="9" t="str">
        <f t="shared" ref="D139:AG139" si="217">IF(D$47=$B139,D$46,IF(D$45=$B139,D$44,IF(D$43=$B139,D$42,IF(D$41=$B139,D$40,IF(D$39=$B139,D$38,IF(D$37=$B139,D$36,IF(D$35=$B139,D$34,IF(D$33=$B139,D$32,IF(D$31=$B139,D$30,IF(D$29=$B139,D$28,IF(D$27=$B139,D$26,IF(D$25=$B139,D$24, IF(D$18=$B139,D$17,IF(D$16=$B139,D$15,IF(D$14=$B139,D$13,IF(D$12=$B139,D$11,IF(D$10=$B139,D$9,IF(D$8=$B139,D$7,IF(D$6=$B139,D$5,IF(D$4=$B139,D$3,""))))))))))))))))))))</f>
        <v/>
      </c>
      <c r="E139" s="9" t="str">
        <f t="shared" si="217"/>
        <v/>
      </c>
      <c r="F139" s="9" t="str">
        <f t="shared" si="217"/>
        <v>Soc</v>
      </c>
      <c r="G139" s="9" t="str">
        <f t="shared" si="217"/>
        <v/>
      </c>
      <c r="H139" s="9" t="str">
        <f t="shared" si="217"/>
        <v>Soc</v>
      </c>
      <c r="I139" s="9" t="str">
        <f t="shared" si="217"/>
        <v/>
      </c>
      <c r="J139" s="9" t="str">
        <f t="shared" si="217"/>
        <v>Soc</v>
      </c>
      <c r="K139" s="9" t="str">
        <f t="shared" si="217"/>
        <v>Soc</v>
      </c>
      <c r="L139" s="9" t="str">
        <f t="shared" si="217"/>
        <v/>
      </c>
      <c r="M139" s="92" t="str">
        <f t="shared" si="217"/>
        <v/>
      </c>
      <c r="N139" s="9" t="str">
        <f t="shared" si="217"/>
        <v/>
      </c>
      <c r="O139" s="9" t="str">
        <f t="shared" si="217"/>
        <v>Soc</v>
      </c>
      <c r="P139" s="9" t="str">
        <f t="shared" si="217"/>
        <v/>
      </c>
      <c r="Q139" s="9" t="str">
        <f t="shared" si="217"/>
        <v/>
      </c>
      <c r="R139" s="9" t="str">
        <f t="shared" si="217"/>
        <v>Soc</v>
      </c>
      <c r="S139" s="9" t="str">
        <f t="shared" si="217"/>
        <v/>
      </c>
      <c r="T139" s="9" t="str">
        <f t="shared" si="217"/>
        <v/>
      </c>
      <c r="U139" s="9" t="str">
        <f t="shared" si="217"/>
        <v>Soc</v>
      </c>
      <c r="V139" s="9" t="str">
        <f t="shared" si="217"/>
        <v>Soc</v>
      </c>
      <c r="W139" s="9" t="str">
        <f t="shared" si="217"/>
        <v/>
      </c>
      <c r="Y139" s="9" t="str">
        <f t="shared" si="217"/>
        <v/>
      </c>
      <c r="Z139" s="9" t="str">
        <f t="shared" si="217"/>
        <v>Soc</v>
      </c>
      <c r="AA139" s="9" t="str">
        <f t="shared" si="217"/>
        <v/>
      </c>
      <c r="AB139" s="9" t="str">
        <f t="shared" si="217"/>
        <v>Soc</v>
      </c>
      <c r="AC139" s="9" t="str">
        <f t="shared" si="217"/>
        <v>Soc</v>
      </c>
      <c r="AD139" s="9" t="str">
        <f t="shared" si="217"/>
        <v>Soc</v>
      </c>
      <c r="AE139" s="9" t="str">
        <f t="shared" si="217"/>
        <v/>
      </c>
      <c r="AF139" s="9" t="str">
        <f t="shared" si="217"/>
        <v>Soc</v>
      </c>
      <c r="AG139" s="9" t="str">
        <f t="shared" si="217"/>
        <v>Soc</v>
      </c>
      <c r="AH139" s="9" t="str">
        <f>IF(AH47=$B139,AH46,IF(AH45=$B139,AH44,IF(AH43=$B139,AH42,IF(AH41=$B139,AH40,IF(AH39=$B139,AH38,IF(AH37=$B139,AH36,IF(AH35=$B139,AH34,IF(AH33=$B139,AH32,IF(AH31=$B139,AH30,IF(AH29=$B139,AH28,IF(AH27=$B139,AH26,IF(AH25=$B139,AH24,IF(AJ18=$B139,AJ17,IF(AJ16=$B139,AJ15,IF(AJ14=$B139,AJ13,IF(AJ12=$B139,AJ11,IF(AJ10=$B139,AJ9,IF(AJ8=$B139,AJ7,IF(AJ6=$B139,AJ5,IF(AJ4=$B139,AJ3,""))))))))))))))))))))</f>
        <v/>
      </c>
      <c r="AI139" s="9"/>
      <c r="AJ139" s="9" t="str">
        <f t="shared" ref="AJ139:AR139" si="218">IF(AJ$47=$B139,AJ$46,IF(AJ$45=$B139,AJ$44,IF(AJ$43=$B139,AJ$42,IF(AJ$41=$B139,AJ$40,IF(AJ$39=$B139,AJ$38,IF(AJ$37=$B139,AJ$36,IF(AJ$35=$B139,AJ$34,IF(AJ$33=$B139,AJ$32,IF(AJ$31=$B139,AJ$30,IF(AJ$29=$B139,AJ$28,IF(AJ$27=$B139,AJ$26,IF(AJ$25=$B139,AJ$24, IF(AJ$18=$B139,AJ$17,IF(AJ$16=$B139,AJ$15,IF(AJ$14=$B139,AJ$13,IF(AJ$12=$B139,AJ$11,IF(AJ$10=$B139,AJ$9,IF(AJ$8=$B139,AJ$7,IF(AJ$6=$B139,AJ$5,IF(AJ$4=$B139,AJ$3,""))))))))))))))))))))</f>
        <v>Soc</v>
      </c>
      <c r="AK139" s="9" t="str">
        <f t="shared" si="218"/>
        <v/>
      </c>
      <c r="AL139" s="9" t="str">
        <f t="shared" si="218"/>
        <v/>
      </c>
      <c r="AM139" s="9" t="str">
        <f t="shared" si="218"/>
        <v>Soc</v>
      </c>
      <c r="AN139" s="9" t="str">
        <f t="shared" si="218"/>
        <v/>
      </c>
      <c r="AO139" s="9" t="str">
        <f t="shared" si="218"/>
        <v/>
      </c>
      <c r="AP139" s="9" t="str">
        <f t="shared" si="218"/>
        <v/>
      </c>
      <c r="AQ139" s="9" t="str">
        <f t="shared" si="218"/>
        <v/>
      </c>
      <c r="AR139" s="9" t="str">
        <f t="shared" si="218"/>
        <v/>
      </c>
      <c r="AS139" s="9" t="str">
        <f>IF(AS47=$B139,AS46,IF(AS45=$B139,AS44,IF(AS43=$B139,AS42,IF(AS41=$B139,AS40,IF(AS39=$B139,AS38,IF(AS37=$B139,AS36,IF(AS35=$B139,AS34,IF(AS33=$B139,AS32,IF(AS31=$B139,AS30,IF(AS29=$B139,AS28,IF(AS27=$B139,AS26,IF(AS25=$B139,AS24,IF(AU18=$B139,AU17,IF(AU16=$B139,AU15,IF(AU14=$B139,AU13,IF(AU12=$B139,AU11,IF(AU10=$B139,AU9,IF(AU8=$B139,AU7,IF(AU6=$B139,AU5,IF(AU4=$B139,AU3,""))))))))))))))))))))</f>
        <v/>
      </c>
      <c r="AT139" s="9" t="str">
        <f t="shared" ref="AT139:BN139" si="219">IF(AT$47=$B139,AT$46,IF(AT$45=$B139,AT$44,IF(AT$43=$B139,AT$42,IF(AT$41=$B139,AT$40,IF(AT$39=$B139,AT$38,IF(AT$37=$B139,AT$36,IF(AT$35=$B139,AT$34,IF(AT$33=$B139,AT$32,IF(AT$31=$B139,AT$30,IF(AT$29=$B139,AT$28,IF(AT$27=$B139,AT$26,IF(AT$25=$B139,AT$24, IF(AT$18=$B139,AT$17,IF(AT$16=$B139,AT$15,IF(AT$14=$B139,AT$13,IF(AT$12=$B139,AT$11,IF(AT$10=$B139,AT$9,IF(AT$8=$B139,AT$7,IF(AT$6=$B139,AT$5,IF(AT$4=$B139,AT$3,""))))))))))))))))))))</f>
        <v/>
      </c>
      <c r="AU139" s="9" t="str">
        <f t="shared" si="219"/>
        <v>Soc</v>
      </c>
      <c r="AV139" s="9" t="str">
        <f t="shared" si="219"/>
        <v>Soc</v>
      </c>
      <c r="AW139" s="9" t="str">
        <f t="shared" si="219"/>
        <v/>
      </c>
      <c r="AX139" s="9" t="str">
        <f t="shared" si="219"/>
        <v/>
      </c>
      <c r="AY139" s="9" t="str">
        <f t="shared" si="219"/>
        <v/>
      </c>
      <c r="AZ139" s="9" t="str">
        <f t="shared" si="219"/>
        <v/>
      </c>
      <c r="BA139" s="9" t="str">
        <f t="shared" si="219"/>
        <v/>
      </c>
      <c r="BB139" s="9" t="str">
        <f t="shared" si="219"/>
        <v>Soc</v>
      </c>
      <c r="BC139" s="9" t="str">
        <f t="shared" si="219"/>
        <v>Soc</v>
      </c>
      <c r="BD139" s="9" t="str">
        <f t="shared" si="219"/>
        <v/>
      </c>
      <c r="BE139" s="9" t="str">
        <f t="shared" si="219"/>
        <v/>
      </c>
      <c r="BF139" s="9" t="str">
        <f t="shared" si="219"/>
        <v/>
      </c>
      <c r="BG139" s="9" t="str">
        <f t="shared" si="219"/>
        <v/>
      </c>
      <c r="BH139" s="9" t="str">
        <f t="shared" si="219"/>
        <v/>
      </c>
      <c r="BI139" s="9" t="str">
        <f t="shared" si="219"/>
        <v/>
      </c>
      <c r="BJ139" s="9" t="str">
        <f t="shared" si="219"/>
        <v/>
      </c>
      <c r="BK139" s="9" t="str">
        <f t="shared" si="219"/>
        <v/>
      </c>
      <c r="BL139" s="9" t="str">
        <f t="shared" si="219"/>
        <v/>
      </c>
      <c r="BM139" s="9" t="str">
        <f t="shared" si="219"/>
        <v/>
      </c>
      <c r="BN139" s="9" t="str">
        <f t="shared" si="219"/>
        <v/>
      </c>
      <c r="BO139" s="9" t="str">
        <f>IF(BO47=$B139,BO46,IF(BO45=$B139,BO44,IF(BO43=$B139,BO42,IF(BO41=$B139,BO40,IF(BO39=$B139,BO38,IF(BO37=$B139,BO36,IF(BO35=$B139,BO34,IF(BO33=$B139,BO32,IF(BO31=$B139,BO30,IF(BO29=$B139,BO28,IF(BO27=$B139,BO26,IF(BO25=$B139,BO24,IF(BQ18=$B139,BQ17,IF(BQ16=$B139,BQ15,IF(BQ14=$B139,BQ13,IF(BQ12=$B139,BQ11,IF(BQ10=$B139,BQ9,IF(BQ8=$B139,BQ7,IF(BQ6=$B139,BQ5,IF(BQ4=$B139,BQ3,""))))))))))))))))))))</f>
        <v/>
      </c>
      <c r="BP139" s="93">
        <f t="shared" si="108"/>
        <v>18</v>
      </c>
    </row>
    <row r="140" spans="1:68" x14ac:dyDescent="0.3">
      <c r="A140" s="54" t="s">
        <v>35</v>
      </c>
      <c r="B140" s="123" t="s">
        <v>92</v>
      </c>
      <c r="C140" s="9" t="str">
        <f>IF(C$47=$B140,$B$46,IF(C$45=$B140,$B$44,IF(C$43=$B140,$B$42,IF(C$41=$B140,$B$40,IF(C$39=$B140,$B$38,IF(C$37=$B140,$B$36,IF(C$35=$B140,$B$34,IF(C$33=$B140,$B$32,IF(C$31=$B140,$B$30,IF(C$29=$B140,$B$28,IF(C$27=$B140,$B$26,IF(C$25=$B140,$B$24,IF(C$18=$B140,$B$17,IF(C$16=$B140,$B$15,IF(C$14=$B140,$B$13,IF(C$12=$B140,$B$11,IF(C$10=$B140,$B$9,IF(C$8=$B140,$B$7,IF(C$6=$B140,$B$5,IF(C$4=$B140,$B$3,""))))))))))))))))))))</f>
        <v/>
      </c>
      <c r="D140" s="9" t="str">
        <f t="shared" ref="D140:AG140" si="220">IF(D$47=$B140,$B$46,IF(D$45=$B140,$B$44,IF(D$43=$B140,$B$42,IF(D$41=$B140,$B$40,IF(D$39=$B140,$B$38,IF(D$37=$B140,$B$36,IF(D$35=$B140,$B$34,IF(D$33=$B140,$B$32,IF(D$31=$B140,$B$30,IF(D$29=$B140,$B$28,IF(D$27=$B140,$B$26,IF(D$25=$B140,$B$24,IF(D$18=$B140,$B$17,IF(D$16=$B140,$B$15,IF(D$14=$B140,$B$13,IF(D$12=$B140,$B$11,IF(D$10=$B140,$B$9,IF(D$8=$B140,$B$7,IF(D$6=$B140,$B$5,IF(D$4=$B140,$B$3,""))))))))))))))))))))</f>
        <v/>
      </c>
      <c r="E140" s="9" t="str">
        <f t="shared" si="220"/>
        <v/>
      </c>
      <c r="F140" s="9" t="str">
        <f t="shared" si="220"/>
        <v>9T</v>
      </c>
      <c r="G140" s="9" t="str">
        <f t="shared" si="220"/>
        <v/>
      </c>
      <c r="H140" s="9" t="str">
        <f t="shared" si="220"/>
        <v>10T</v>
      </c>
      <c r="I140" s="9" t="str">
        <f t="shared" si="220"/>
        <v/>
      </c>
      <c r="J140" s="9" t="str">
        <f t="shared" si="220"/>
        <v>10D</v>
      </c>
      <c r="K140" s="9" t="str">
        <f t="shared" si="220"/>
        <v>9D</v>
      </c>
      <c r="L140" s="9" t="str">
        <f t="shared" si="220"/>
        <v/>
      </c>
      <c r="M140" s="92" t="str">
        <f t="shared" si="220"/>
        <v/>
      </c>
      <c r="N140" s="9" t="str">
        <f t="shared" si="220"/>
        <v/>
      </c>
      <c r="O140" s="9" t="str">
        <f t="shared" si="220"/>
        <v>10D</v>
      </c>
      <c r="P140" s="9" t="str">
        <f t="shared" si="220"/>
        <v/>
      </c>
      <c r="Q140" s="9" t="str">
        <f t="shared" si="220"/>
        <v/>
      </c>
      <c r="R140" s="9" t="str">
        <f t="shared" si="220"/>
        <v>10T</v>
      </c>
      <c r="S140" s="9" t="str">
        <f t="shared" si="220"/>
        <v/>
      </c>
      <c r="T140" s="9" t="str">
        <f t="shared" si="220"/>
        <v/>
      </c>
      <c r="U140" s="9" t="str">
        <f t="shared" si="220"/>
        <v>10D</v>
      </c>
      <c r="V140" s="9" t="str">
        <f t="shared" si="220"/>
        <v>10T</v>
      </c>
      <c r="W140" s="9" t="str">
        <f t="shared" si="220"/>
        <v/>
      </c>
      <c r="Y140" s="9" t="str">
        <f t="shared" si="220"/>
        <v/>
      </c>
      <c r="Z140" s="9" t="str">
        <f t="shared" si="220"/>
        <v>9T</v>
      </c>
      <c r="AA140" s="9" t="str">
        <f t="shared" si="220"/>
        <v/>
      </c>
      <c r="AB140" s="9" t="str">
        <f t="shared" si="220"/>
        <v>10D</v>
      </c>
      <c r="AC140" s="9" t="str">
        <f t="shared" si="220"/>
        <v>9T</v>
      </c>
      <c r="AD140" s="9" t="str">
        <f t="shared" si="220"/>
        <v>10T</v>
      </c>
      <c r="AE140" s="9" t="str">
        <f t="shared" si="220"/>
        <v/>
      </c>
      <c r="AF140" s="9" t="str">
        <f t="shared" si="220"/>
        <v>9D</v>
      </c>
      <c r="AG140" s="9" t="str">
        <f t="shared" si="220"/>
        <v>9D</v>
      </c>
      <c r="AH140" s="9" t="str">
        <f t="shared" ref="AH140:BO140" si="221">IF(AH$47=$B140,$B$46,IF(AH$45=$B140,$B$44,IF(AH$43=$B140,$B$42,IF(AH$41=$B140,$B$40,IF(AH$39=$B140,$B$38,IF(AH$37=$B140,$B$36,IF(AH$35=$B140,$B$34,IF(AH$33=$B140,$B$32,IF(AH$31=$B140,$B$30,IF(AH$29=$B140,$B$28,IF(AH$27=$B140,$B$26,IF(AH$25=$B140,$B$24,IF(AJ$18=$B140,$B$17,IF(AJ$16=$B140,$B$15,IF(AJ$14=$B140,$B$13,IF(AJ$12=$B140,$B$11,IF(AJ$10=$B140,$B$9,IF(AJ$8=$B140,$B$7,IF(AJ$6=$B140,$B$5,IF(AJ$4=$B140,$B$3,""))))))))))))))))))))</f>
        <v/>
      </c>
      <c r="AI140" s="9"/>
      <c r="AJ140" s="9" t="str">
        <f t="shared" ref="AJ140:AR140" si="222">IF(AJ$47=$B140,$B$46,IF(AJ$45=$B140,$B$44,IF(AJ$43=$B140,$B$42,IF(AJ$41=$B140,$B$40,IF(AJ$39=$B140,$B$38,IF(AJ$37=$B140,$B$36,IF(AJ$35=$B140,$B$34,IF(AJ$33=$B140,$B$32,IF(AJ$31=$B140,$B$30,IF(AJ$29=$B140,$B$28,IF(AJ$27=$B140,$B$26,IF(AJ$25=$B140,$B$24,IF(AJ$18=$B140,$B$17,IF(AJ$16=$B140,$B$15,IF(AJ$14=$B140,$B$13,IF(AJ$12=$B140,$B$11,IF(AJ$10=$B140,$B$9,IF(AJ$8=$B140,$B$7,IF(AJ$6=$B140,$B$5,IF(AJ$4=$B140,$B$3,""))))))))))))))))))))</f>
        <v>9T</v>
      </c>
      <c r="AK140" s="9" t="str">
        <f t="shared" si="222"/>
        <v/>
      </c>
      <c r="AL140" s="9" t="str">
        <f t="shared" si="222"/>
        <v/>
      </c>
      <c r="AM140" s="9" t="str">
        <f t="shared" si="222"/>
        <v>9D</v>
      </c>
      <c r="AN140" s="9" t="str">
        <f t="shared" si="222"/>
        <v/>
      </c>
      <c r="AO140" s="9" t="str">
        <f t="shared" si="222"/>
        <v/>
      </c>
      <c r="AP140" s="9" t="str">
        <f t="shared" si="222"/>
        <v/>
      </c>
      <c r="AQ140" s="9" t="str">
        <f t="shared" si="222"/>
        <v/>
      </c>
      <c r="AR140" s="9" t="str">
        <f t="shared" si="222"/>
        <v/>
      </c>
      <c r="AS140" s="9" t="str">
        <f t="shared" si="221"/>
        <v/>
      </c>
      <c r="AT140" s="9" t="str">
        <f t="shared" ref="AT140:BN140" si="223">IF(AT$47=$B140,$B$46,IF(AT$45=$B140,$B$44,IF(AT$43=$B140,$B$42,IF(AT$41=$B140,$B$40,IF(AT$39=$B140,$B$38,IF(AT$37=$B140,$B$36,IF(AT$35=$B140,$B$34,IF(AT$33=$B140,$B$32,IF(AT$31=$B140,$B$30,IF(AT$29=$B140,$B$28,IF(AT$27=$B140,$B$26,IF(AT$25=$B140,$B$24,IF(AT$18=$B140,$B$17,IF(AT$16=$B140,$B$15,IF(AT$14=$B140,$B$13,IF(AT$12=$B140,$B$11,IF(AT$10=$B140,$B$9,IF(AT$8=$B140,$B$7,IF(AT$6=$B140,$B$5,IF(AT$4=$B140,$B$3,""))))))))))))))))))))</f>
        <v/>
      </c>
      <c r="AU140" s="9" t="str">
        <f t="shared" si="223"/>
        <v>9D</v>
      </c>
      <c r="AV140" s="9" t="str">
        <f t="shared" si="223"/>
        <v>9T</v>
      </c>
      <c r="AW140" s="9" t="str">
        <f t="shared" si="223"/>
        <v/>
      </c>
      <c r="AX140" s="9" t="str">
        <f t="shared" si="223"/>
        <v/>
      </c>
      <c r="AY140" s="9" t="str">
        <f t="shared" si="223"/>
        <v/>
      </c>
      <c r="AZ140" s="9" t="str">
        <f t="shared" si="223"/>
        <v/>
      </c>
      <c r="BA140" s="9" t="str">
        <f t="shared" si="223"/>
        <v/>
      </c>
      <c r="BB140" s="9" t="str">
        <f t="shared" si="223"/>
        <v>10D</v>
      </c>
      <c r="BC140" s="9" t="str">
        <f t="shared" si="223"/>
        <v>10T</v>
      </c>
      <c r="BD140" s="9" t="str">
        <f t="shared" si="223"/>
        <v/>
      </c>
      <c r="BE140" s="9" t="str">
        <f t="shared" si="223"/>
        <v/>
      </c>
      <c r="BF140" s="9" t="str">
        <f t="shared" si="223"/>
        <v/>
      </c>
      <c r="BG140" s="9" t="str">
        <f t="shared" si="223"/>
        <v/>
      </c>
      <c r="BH140" s="9" t="str">
        <f t="shared" si="223"/>
        <v/>
      </c>
      <c r="BI140" s="9" t="str">
        <f t="shared" si="223"/>
        <v/>
      </c>
      <c r="BJ140" s="9" t="str">
        <f t="shared" si="223"/>
        <v/>
      </c>
      <c r="BK140" s="9" t="str">
        <f t="shared" si="223"/>
        <v/>
      </c>
      <c r="BL140" s="9" t="str">
        <f t="shared" si="223"/>
        <v/>
      </c>
      <c r="BM140" s="9" t="str">
        <f t="shared" si="223"/>
        <v/>
      </c>
      <c r="BN140" s="9" t="str">
        <f t="shared" si="223"/>
        <v/>
      </c>
      <c r="BO140" s="9" t="str">
        <f t="shared" si="221"/>
        <v/>
      </c>
      <c r="BP140" s="93">
        <f t="shared" si="108"/>
        <v>18</v>
      </c>
    </row>
    <row r="141" spans="1:68" x14ac:dyDescent="0.3">
      <c r="A141" s="54" t="s">
        <v>58</v>
      </c>
      <c r="B141" s="123" t="s">
        <v>104</v>
      </c>
      <c r="C141" s="9" t="str">
        <f>IF(C$47=$B141,C$46,IF(C$45=$B141,C$44,IF(C$43=$B141,C$42,IF(C$41=$B141,C$40,IF(C$39=$B141,C$38,IF(C$37=$B141,C$36,IF(C$35=$B141,C$34,IF(C$33=$B141,C$32,IF(C$31=$B141,C$30,IF(C$29=$B141,C$28,IF(C$27=$B141,C$26,IF(C$25=$B141,C$24, IF(C$18=$B141,C$17,IF(C$16=$B141,C$15,IF(C$14=$B141,C$13,IF(C$12=$B141,C$11,IF(C$10=$B141,C$9,IF(C$8=$B141,C$7,IF(C$6=$B141,C$5,IF(C$4=$B141,C$3,""))))))))))))))))))))</f>
        <v/>
      </c>
      <c r="D141" s="9" t="str">
        <f t="shared" ref="D141:AG141" si="224">IF(D$47=$B141,D$46,IF(D$45=$B141,D$44,IF(D$43=$B141,D$42,IF(D$41=$B141,D$40,IF(D$39=$B141,D$38,IF(D$37=$B141,D$36,IF(D$35=$B141,D$34,IF(D$33=$B141,D$32,IF(D$31=$B141,D$30,IF(D$29=$B141,D$28,IF(D$27=$B141,D$26,IF(D$25=$B141,D$24, IF(D$18=$B141,D$17,IF(D$16=$B141,D$15,IF(D$14=$B141,D$13,IF(D$12=$B141,D$11,IF(D$10=$B141,D$9,IF(D$8=$B141,D$7,IF(D$6=$B141,D$5,IF(D$4=$B141,D$3,""))))))))))))))))))))</f>
        <v/>
      </c>
      <c r="E141" s="9" t="str">
        <f t="shared" si="224"/>
        <v/>
      </c>
      <c r="F141" s="9" t="str">
        <f t="shared" si="224"/>
        <v/>
      </c>
      <c r="G141" s="9" t="str">
        <f t="shared" si="224"/>
        <v>A/C</v>
      </c>
      <c r="H141" s="9" t="str">
        <f t="shared" si="224"/>
        <v/>
      </c>
      <c r="I141" s="9" t="str">
        <f t="shared" si="224"/>
        <v/>
      </c>
      <c r="J141" s="9" t="str">
        <f t="shared" si="224"/>
        <v>A/C</v>
      </c>
      <c r="K141" s="9" t="str">
        <f t="shared" si="224"/>
        <v/>
      </c>
      <c r="L141" s="9" t="str">
        <f t="shared" si="224"/>
        <v/>
      </c>
      <c r="M141" s="92" t="str">
        <f t="shared" si="224"/>
        <v/>
      </c>
      <c r="N141" s="9" t="str">
        <f t="shared" si="224"/>
        <v/>
      </c>
      <c r="O141" s="9" t="str">
        <f t="shared" si="224"/>
        <v/>
      </c>
      <c r="P141" s="9" t="str">
        <f t="shared" si="224"/>
        <v/>
      </c>
      <c r="Q141" s="9" t="str">
        <f t="shared" si="224"/>
        <v/>
      </c>
      <c r="R141" s="9" t="str">
        <f t="shared" si="224"/>
        <v/>
      </c>
      <c r="S141" s="9" t="str">
        <f t="shared" si="224"/>
        <v>A/C</v>
      </c>
      <c r="T141" s="9" t="str">
        <f t="shared" si="224"/>
        <v/>
      </c>
      <c r="U141" s="9" t="str">
        <f t="shared" si="224"/>
        <v>A/C</v>
      </c>
      <c r="V141" s="9" t="str">
        <f t="shared" si="224"/>
        <v/>
      </c>
      <c r="W141" s="9" t="str">
        <f t="shared" si="224"/>
        <v/>
      </c>
      <c r="Y141" s="9" t="str">
        <f t="shared" si="224"/>
        <v/>
      </c>
      <c r="Z141" s="9" t="str">
        <f t="shared" si="224"/>
        <v/>
      </c>
      <c r="AA141" s="9" t="str">
        <f t="shared" si="224"/>
        <v/>
      </c>
      <c r="AB141" s="9" t="str">
        <f t="shared" si="224"/>
        <v/>
      </c>
      <c r="AC141" s="9" t="str">
        <f t="shared" si="224"/>
        <v/>
      </c>
      <c r="AD141" s="9" t="str">
        <f t="shared" si="224"/>
        <v/>
      </c>
      <c r="AE141" s="9" t="str">
        <f t="shared" si="224"/>
        <v/>
      </c>
      <c r="AF141" s="9" t="str">
        <f t="shared" si="224"/>
        <v>A/C</v>
      </c>
      <c r="AG141" s="9" t="str">
        <f t="shared" si="224"/>
        <v/>
      </c>
      <c r="AH141" s="9" t="str">
        <f>IF(AH47=$B141,AH46,IF(AH45=$B141,AH44,IF(AH43=$B141,AH42,IF(AH41=$B141,AH40,IF(AH39=$B141,AH38,IF(AH37=$B141,AH36,IF(AH35=$B141,AH34,IF(AH33=$B141,AH32,IF(AH31=$B141,AH30,IF(AH29=$B141,AH28,IF(AH27=$B141,AH26,IF(AH25=$B141,AH24,IF(AJ18=$B141,AJ17,IF(AJ16=$B141,AJ15,IF(AJ14=$B141,AJ13,IF(AJ12=$B141,AJ11,IF(AJ10=$B141,AJ9,IF(AJ8=$B141,AJ7,IF(AJ6=$B141,AJ5,IF(AJ4=$B141,AJ3,""))))))))))))))))))))</f>
        <v>A/C</v>
      </c>
      <c r="AI141" s="9"/>
      <c r="AJ141" s="9" t="str">
        <f t="shared" ref="AJ141:AR141" si="225">IF(AJ$47=$B141,AJ$46,IF(AJ$45=$B141,AJ$44,IF(AJ$43=$B141,AJ$42,IF(AJ$41=$B141,AJ$40,IF(AJ$39=$B141,AJ$38,IF(AJ$37=$B141,AJ$36,IF(AJ$35=$B141,AJ$34,IF(AJ$33=$B141,AJ$32,IF(AJ$31=$B141,AJ$30,IF(AJ$29=$B141,AJ$28,IF(AJ$27=$B141,AJ$26,IF(AJ$25=$B141,AJ$24, IF(AJ$18=$B141,AJ$17,IF(AJ$16=$B141,AJ$15,IF(AJ$14=$B141,AJ$13,IF(AJ$12=$B141,AJ$11,IF(AJ$10=$B141,AJ$9,IF(AJ$8=$B141,AJ$7,IF(AJ$6=$B141,AJ$5,IF(AJ$4=$B141,AJ$3,""))))))))))))))))))))</f>
        <v/>
      </c>
      <c r="AK141" s="9" t="str">
        <f t="shared" si="225"/>
        <v/>
      </c>
      <c r="AL141" s="9" t="str">
        <f t="shared" si="225"/>
        <v/>
      </c>
      <c r="AM141" s="9" t="str">
        <f t="shared" si="225"/>
        <v/>
      </c>
      <c r="AN141" s="9" t="str">
        <f t="shared" si="225"/>
        <v>A/C</v>
      </c>
      <c r="AO141" s="9" t="str">
        <f t="shared" si="225"/>
        <v>A/C</v>
      </c>
      <c r="AP141" s="9" t="str">
        <f t="shared" si="225"/>
        <v/>
      </c>
      <c r="AQ141" s="9" t="str">
        <f t="shared" si="225"/>
        <v/>
      </c>
      <c r="AR141" s="9" t="str">
        <f t="shared" si="225"/>
        <v/>
      </c>
      <c r="AS141" s="9" t="str">
        <f>IF(AS47=$B141,AS46,IF(AS45=$B141,AS44,IF(AS43=$B141,AS42,IF(AS41=$B141,AS40,IF(AS39=$B141,AS38,IF(AS37=$B141,AS36,IF(AS35=$B141,AS34,IF(AS33=$B141,AS32,IF(AS31=$B141,AS30,IF(AS29=$B141,AS28,IF(AS27=$B141,AS26,IF(AS25=$B141,AS24,IF(AU18=$B141,AU17,IF(AU16=$B141,AU15,IF(AU14=$B141,AU13,IF(AU12=$B141,AU11,IF(AU10=$B141,AU9,IF(AU8=$B141,AU7,IF(AU6=$B141,AU5,IF(AU4=$B141,AU3,""))))))))))))))))))))</f>
        <v/>
      </c>
      <c r="AT141" s="9" t="str">
        <f t="shared" ref="AT141:BN141" si="226">IF(AT$47=$B141,AT$46,IF(AT$45=$B141,AT$44,IF(AT$43=$B141,AT$42,IF(AT$41=$B141,AT$40,IF(AT$39=$B141,AT$38,IF(AT$37=$B141,AT$36,IF(AT$35=$B141,AT$34,IF(AT$33=$B141,AT$32,IF(AT$31=$B141,AT$30,IF(AT$29=$B141,AT$28,IF(AT$27=$B141,AT$26,IF(AT$25=$B141,AT$24, IF(AT$18=$B141,AT$17,IF(AT$16=$B141,AT$15,IF(AT$14=$B141,AT$13,IF(AT$12=$B141,AT$11,IF(AT$10=$B141,AT$9,IF(AT$8=$B141,AT$7,IF(AT$6=$B141,AT$5,IF(AT$4=$B141,AT$3,""))))))))))))))))))))</f>
        <v/>
      </c>
      <c r="AU141" s="9" t="str">
        <f t="shared" si="226"/>
        <v/>
      </c>
      <c r="AV141" s="9" t="str">
        <f t="shared" si="226"/>
        <v>A/C</v>
      </c>
      <c r="AW141" s="9" t="str">
        <f t="shared" si="226"/>
        <v/>
      </c>
      <c r="AX141" s="9" t="str">
        <f t="shared" si="226"/>
        <v/>
      </c>
      <c r="AY141" s="9" t="str">
        <f t="shared" si="226"/>
        <v/>
      </c>
      <c r="AZ141" s="9" t="str">
        <f t="shared" si="226"/>
        <v/>
      </c>
      <c r="BA141" s="9" t="str">
        <f t="shared" si="226"/>
        <v/>
      </c>
      <c r="BB141" s="9" t="str">
        <f t="shared" si="226"/>
        <v>A/C</v>
      </c>
      <c r="BC141" s="9" t="str">
        <f t="shared" si="226"/>
        <v>A/C</v>
      </c>
      <c r="BD141" s="9" t="str">
        <f t="shared" si="226"/>
        <v/>
      </c>
      <c r="BE141" s="9" t="str">
        <f t="shared" si="226"/>
        <v/>
      </c>
      <c r="BF141" s="9" t="str">
        <f t="shared" si="226"/>
        <v/>
      </c>
      <c r="BG141" s="9" t="str">
        <f t="shared" si="226"/>
        <v/>
      </c>
      <c r="BH141" s="9" t="str">
        <f t="shared" si="226"/>
        <v/>
      </c>
      <c r="BI141" s="9" t="str">
        <f t="shared" si="226"/>
        <v/>
      </c>
      <c r="BJ141" s="9" t="str">
        <f t="shared" si="226"/>
        <v/>
      </c>
      <c r="BK141" s="9" t="str">
        <f t="shared" si="226"/>
        <v/>
      </c>
      <c r="BL141" s="9" t="str">
        <f t="shared" si="226"/>
        <v/>
      </c>
      <c r="BM141" s="9" t="str">
        <f t="shared" si="226"/>
        <v/>
      </c>
      <c r="BN141" s="9" t="str">
        <f t="shared" si="226"/>
        <v/>
      </c>
      <c r="BO141" s="9" t="str">
        <f>IF(BO47=$B141,BO46,IF(BO45=$B141,BO44,IF(BO43=$B141,BO42,IF(BO41=$B141,BO40,IF(BO39=$B141,BO38,IF(BO37=$B141,BO36,IF(BO35=$B141,BO34,IF(BO33=$B141,BO32,IF(BO31=$B141,BO30,IF(BO29=$B141,BO28,IF(BO27=$B141,BO26,IF(BO25=$B141,BO24,IF(BQ18=$B141,BQ17,IF(BQ16=$B141,BQ15,IF(BQ14=$B141,BQ13,IF(BQ12=$B141,BQ11,IF(BQ10=$B141,BQ9,IF(BQ8=$B141,BQ7,IF(BQ6=$B141,BQ5,IF(BQ4=$B141,BQ3,""))))))))))))))))))))</f>
        <v/>
      </c>
      <c r="BP141" s="93">
        <f t="shared" si="108"/>
        <v>9</v>
      </c>
    </row>
    <row r="142" spans="1:68" x14ac:dyDescent="0.3">
      <c r="A142" s="54" t="s">
        <v>58</v>
      </c>
      <c r="B142" s="123" t="s">
        <v>104</v>
      </c>
      <c r="C142" s="9" t="str">
        <f t="shared" ref="C142:BN142" si="227">IF(C$47=$B142,$B$46,IF(C$45=$B142,$B$44,IF(C$43=$B142,$B$42,IF(C$41=$B142,$B$40,IF(C$39=$B142,$B$38,IF(C$37=$B142,$B$36,IF(C$35=$B142,$B$34,IF(C$33=$B142,$B$32,IF(C$31=$B142,$B$30,IF(C$29=$B142,$B$28,IF(C$27=$B142,$B$26,IF(C$25=$B142,$B$24,IF(C$18=$B142,$B$17,IF(C$16=$B142,$B$15,IF(C$14=$B142,$B$13,IF(C$12=$B142,$B$11,IF(C$10=$B142,$B$9,IF(C$8=$B142,$B$7,IF(C$6=$B142,$B$5,IF(C$4=$B142,$B$3,""))))))))))))))))))))</f>
        <v/>
      </c>
      <c r="D142" s="9" t="str">
        <f t="shared" si="227"/>
        <v/>
      </c>
      <c r="E142" s="9" t="str">
        <f t="shared" si="227"/>
        <v/>
      </c>
      <c r="F142" s="9" t="str">
        <f t="shared" si="227"/>
        <v/>
      </c>
      <c r="G142" s="9" t="str">
        <f t="shared" si="227"/>
        <v>9D</v>
      </c>
      <c r="H142" s="9" t="str">
        <f t="shared" si="227"/>
        <v/>
      </c>
      <c r="I142" s="9" t="str">
        <f t="shared" si="227"/>
        <v/>
      </c>
      <c r="J142" s="9" t="str">
        <f t="shared" si="227"/>
        <v>9T</v>
      </c>
      <c r="K142" s="9" t="str">
        <f t="shared" si="227"/>
        <v/>
      </c>
      <c r="L142" s="9" t="str">
        <f t="shared" si="227"/>
        <v/>
      </c>
      <c r="M142" s="92" t="str">
        <f t="shared" si="227"/>
        <v/>
      </c>
      <c r="N142" s="9" t="str">
        <f t="shared" si="227"/>
        <v/>
      </c>
      <c r="O142" s="9" t="str">
        <f t="shared" si="227"/>
        <v/>
      </c>
      <c r="P142" s="9" t="str">
        <f t="shared" si="227"/>
        <v/>
      </c>
      <c r="Q142" s="9" t="str">
        <f t="shared" si="227"/>
        <v/>
      </c>
      <c r="R142" s="9" t="str">
        <f t="shared" si="227"/>
        <v/>
      </c>
      <c r="S142" s="9" t="str">
        <f t="shared" si="227"/>
        <v>8D</v>
      </c>
      <c r="T142" s="9" t="str">
        <f t="shared" si="227"/>
        <v/>
      </c>
      <c r="U142" s="9" t="str">
        <f t="shared" si="227"/>
        <v>8T</v>
      </c>
      <c r="V142" s="9" t="str">
        <f t="shared" si="227"/>
        <v/>
      </c>
      <c r="W142" s="9" t="str">
        <f t="shared" si="227"/>
        <v/>
      </c>
      <c r="Y142" s="9" t="str">
        <f t="shared" si="227"/>
        <v/>
      </c>
      <c r="Z142" s="9" t="str">
        <f t="shared" si="227"/>
        <v/>
      </c>
      <c r="AA142" s="9" t="str">
        <f t="shared" si="227"/>
        <v/>
      </c>
      <c r="AB142" s="9" t="str">
        <f t="shared" si="227"/>
        <v/>
      </c>
      <c r="AC142" s="9" t="str">
        <f t="shared" si="227"/>
        <v/>
      </c>
      <c r="AD142" s="9" t="str">
        <f t="shared" si="227"/>
        <v/>
      </c>
      <c r="AE142" s="9" t="str">
        <f t="shared" si="227"/>
        <v/>
      </c>
      <c r="AF142" s="9" t="str">
        <f t="shared" si="227"/>
        <v>7D</v>
      </c>
      <c r="AG142" s="9" t="str">
        <f t="shared" si="227"/>
        <v/>
      </c>
      <c r="AH142" s="9" t="str">
        <f t="shared" ref="AH142:BO142" si="228">IF(AH$47=$B142,$B$46,IF(AH$45=$B142,$B$44,IF(AH$43=$B142,$B$42,IF(AH$41=$B142,$B$40,IF(AH$39=$B142,$B$38,IF(AH$37=$B142,$B$36,IF(AH$35=$B142,$B$34,IF(AH$33=$B142,$B$32,IF(AH$31=$B142,$B$30,IF(AH$29=$B142,$B$28,IF(AH$27=$B142,$B$26,IF(AH$25=$B142,$B$24,IF(AJ$18=$B142,$B$17,IF(AJ$16=$B142,$B$15,IF(AJ$14=$B142,$B$13,IF(AJ$12=$B142,$B$11,IF(AJ$10=$B142,$B$9,IF(AJ$8=$B142,$B$7,IF(AJ$6=$B142,$B$5,IF(AJ$4=$B142,$B$3,""))))))))))))))))))))</f>
        <v>7T</v>
      </c>
      <c r="AI142" s="9"/>
      <c r="AJ142" s="9" t="str">
        <f t="shared" si="227"/>
        <v/>
      </c>
      <c r="AK142" s="9" t="str">
        <f t="shared" si="227"/>
        <v/>
      </c>
      <c r="AL142" s="9" t="str">
        <f t="shared" si="227"/>
        <v/>
      </c>
      <c r="AM142" s="9" t="str">
        <f t="shared" si="227"/>
        <v/>
      </c>
      <c r="AN142" s="9" t="str">
        <f t="shared" si="227"/>
        <v>10D</v>
      </c>
      <c r="AO142" s="9" t="str">
        <f t="shared" si="227"/>
        <v>10T</v>
      </c>
      <c r="AP142" s="9" t="str">
        <f t="shared" si="227"/>
        <v/>
      </c>
      <c r="AQ142" s="9" t="str">
        <f t="shared" si="227"/>
        <v/>
      </c>
      <c r="AR142" s="9" t="str">
        <f t="shared" si="227"/>
        <v/>
      </c>
      <c r="AS142" s="9" t="str">
        <f t="shared" si="228"/>
        <v/>
      </c>
      <c r="AT142" s="9" t="str">
        <f t="shared" si="227"/>
        <v/>
      </c>
      <c r="AU142" s="9" t="str">
        <f t="shared" si="227"/>
        <v/>
      </c>
      <c r="AV142" s="9" t="str">
        <f t="shared" si="227"/>
        <v>5T</v>
      </c>
      <c r="AW142" s="9" t="str">
        <f t="shared" si="227"/>
        <v/>
      </c>
      <c r="AX142" s="9" t="str">
        <f t="shared" si="227"/>
        <v/>
      </c>
      <c r="AY142" s="9" t="str">
        <f t="shared" si="227"/>
        <v/>
      </c>
      <c r="AZ142" s="9" t="str">
        <f t="shared" si="227"/>
        <v/>
      </c>
      <c r="BA142" s="9" t="str">
        <f t="shared" si="227"/>
        <v/>
      </c>
      <c r="BB142" s="9" t="str">
        <f t="shared" si="227"/>
        <v>6D</v>
      </c>
      <c r="BC142" s="9" t="str">
        <f t="shared" si="227"/>
        <v>6T</v>
      </c>
      <c r="BD142" s="9" t="str">
        <f t="shared" si="227"/>
        <v/>
      </c>
      <c r="BE142" s="9" t="str">
        <f t="shared" si="227"/>
        <v/>
      </c>
      <c r="BF142" s="9" t="str">
        <f t="shared" si="227"/>
        <v/>
      </c>
      <c r="BG142" s="9" t="str">
        <f t="shared" si="227"/>
        <v/>
      </c>
      <c r="BH142" s="9" t="str">
        <f t="shared" si="227"/>
        <v/>
      </c>
      <c r="BI142" s="9" t="str">
        <f t="shared" si="227"/>
        <v/>
      </c>
      <c r="BJ142" s="9" t="str">
        <f t="shared" si="227"/>
        <v/>
      </c>
      <c r="BK142" s="9" t="str">
        <f t="shared" si="227"/>
        <v/>
      </c>
      <c r="BL142" s="9" t="str">
        <f t="shared" si="227"/>
        <v/>
      </c>
      <c r="BM142" s="9" t="str">
        <f t="shared" si="227"/>
        <v/>
      </c>
      <c r="BN142" s="9" t="str">
        <f t="shared" si="227"/>
        <v/>
      </c>
      <c r="BO142" s="9" t="str">
        <f t="shared" si="228"/>
        <v/>
      </c>
      <c r="BP142" s="93">
        <f t="shared" si="108"/>
        <v>9</v>
      </c>
    </row>
    <row r="143" spans="1:68" x14ac:dyDescent="0.3">
      <c r="A143" s="54" t="s">
        <v>106</v>
      </c>
      <c r="B143" s="123" t="s">
        <v>105</v>
      </c>
      <c r="C143" s="9" t="str">
        <f>IF(C$47=$B143,C$46,IF(C$45=$B143,C$44,IF(C$43=$B143,C$42,IF(C$41=$B143,C$40,IF(C$39=$B143,C$38,IF(C$37=$B143,C$36,IF(C$35=$B143,C$34,IF(C$33=$B143,C$32,IF(C$31=$B143,C$30,IF(C$29=$B143,C$28,IF(C$27=$B143,C$26,IF(C$25=$B143,C$24, IF(C$18=$B143,C$17,IF(C$16=$B143,C$15,IF(C$14=$B143,C$13,IF(C$12=$B143,C$11,IF(C$10=$B143,C$9,IF(C$8=$B143,C$7,IF(C$6=$B143,C$5,IF(C$4=$B143,C$3,""))))))))))))))))))))</f>
        <v/>
      </c>
      <c r="D143" s="9" t="str">
        <f t="shared" ref="D143:AG143" si="229">IF(D$47=$B143,D$46,IF(D$45=$B143,D$44,IF(D$43=$B143,D$42,IF(D$41=$B143,D$40,IF(D$39=$B143,D$38,IF(D$37=$B143,D$36,IF(D$35=$B143,D$34,IF(D$33=$B143,D$32,IF(D$31=$B143,D$30,IF(D$29=$B143,D$28,IF(D$27=$B143,D$26,IF(D$25=$B143,D$24, IF(D$18=$B143,D$17,IF(D$16=$B143,D$15,IF(D$14=$B143,D$13,IF(D$12=$B143,D$11,IF(D$10=$B143,D$9,IF(D$8=$B143,D$7,IF(D$6=$B143,D$5,IF(D$4=$B143,D$3,""))))))))))))))))))))</f>
        <v/>
      </c>
      <c r="E143" s="9" t="str">
        <f t="shared" si="229"/>
        <v/>
      </c>
      <c r="F143" s="9" t="str">
        <f t="shared" si="229"/>
        <v/>
      </c>
      <c r="G143" s="9" t="str">
        <f t="shared" si="229"/>
        <v>Music</v>
      </c>
      <c r="H143" s="9" t="str">
        <f t="shared" si="229"/>
        <v>Music</v>
      </c>
      <c r="I143" s="9" t="str">
        <f t="shared" si="229"/>
        <v/>
      </c>
      <c r="J143" s="9" t="str">
        <f t="shared" si="229"/>
        <v/>
      </c>
      <c r="K143" s="9" t="str">
        <f t="shared" si="229"/>
        <v/>
      </c>
      <c r="L143" s="9" t="str">
        <f t="shared" si="229"/>
        <v/>
      </c>
      <c r="M143" s="92" t="str">
        <f t="shared" si="229"/>
        <v/>
      </c>
      <c r="N143" s="9" t="str">
        <f t="shared" si="229"/>
        <v/>
      </c>
      <c r="O143" s="9" t="str">
        <f t="shared" si="229"/>
        <v/>
      </c>
      <c r="P143" s="9" t="str">
        <f t="shared" si="229"/>
        <v/>
      </c>
      <c r="Q143" s="9" t="str">
        <f t="shared" si="229"/>
        <v/>
      </c>
      <c r="R143" s="9" t="str">
        <f t="shared" si="229"/>
        <v>Music</v>
      </c>
      <c r="S143" s="9" t="str">
        <f t="shared" si="229"/>
        <v>Music</v>
      </c>
      <c r="T143" s="9" t="str">
        <f t="shared" si="229"/>
        <v/>
      </c>
      <c r="U143" s="9" t="str">
        <f t="shared" si="229"/>
        <v/>
      </c>
      <c r="V143" s="9" t="str">
        <f t="shared" si="229"/>
        <v>Music</v>
      </c>
      <c r="W143" s="9" t="str">
        <f t="shared" si="229"/>
        <v/>
      </c>
      <c r="Y143" s="9" t="str">
        <f t="shared" si="229"/>
        <v/>
      </c>
      <c r="Z143" s="9" t="str">
        <f t="shared" si="229"/>
        <v/>
      </c>
      <c r="AA143" s="9" t="str">
        <f t="shared" si="229"/>
        <v/>
      </c>
      <c r="AB143" s="9" t="str">
        <f t="shared" si="229"/>
        <v/>
      </c>
      <c r="AC143" s="9" t="str">
        <f t="shared" si="229"/>
        <v>Music</v>
      </c>
      <c r="AD143" s="9" t="str">
        <f t="shared" si="229"/>
        <v/>
      </c>
      <c r="AE143" s="9" t="str">
        <f t="shared" si="229"/>
        <v/>
      </c>
      <c r="AF143" s="9" t="str">
        <f t="shared" si="229"/>
        <v>Music</v>
      </c>
      <c r="AG143" s="9" t="str">
        <f t="shared" si="229"/>
        <v/>
      </c>
      <c r="AH143" s="9" t="str">
        <f>IF(AH47=$B143,AH46,IF(AH45=$B143,AH44,IF(AH43=$B143,AH42,IF(AH41=$B143,AH40,IF(AH39=$B143,AH38,IF(AH37=$B143,AH36,IF(AH35=$B143,AH34,IF(AH33=$B143,AH32,IF(AH31=$B143,AH30,IF(AH29=$B143,AH28,IF(AH27=$B143,AH26,IF(AH25=$B143,AH24,IF(AJ18=$B143,AJ17,IF(AJ16=$B143,AJ15,IF(AJ14=$B143,AJ13,IF(AJ12=$B143,AJ11,IF(AJ10=$B143,AJ9,IF(AJ8=$B143,AJ7,IF(AJ6=$B143,AJ5,IF(AJ4=$B143,AJ3,""))))))))))))))))))))</f>
        <v/>
      </c>
      <c r="AI143" s="9"/>
      <c r="AJ143" s="9" t="str">
        <f t="shared" ref="AJ143:AR143" si="230">IF(AJ$47=$B143,AJ$46,IF(AJ$45=$B143,AJ$44,IF(AJ$43=$B143,AJ$42,IF(AJ$41=$B143,AJ$40,IF(AJ$39=$B143,AJ$38,IF(AJ$37=$B143,AJ$36,IF(AJ$35=$B143,AJ$34,IF(AJ$33=$B143,AJ$32,IF(AJ$31=$B143,AJ$30,IF(AJ$29=$B143,AJ$28,IF(AJ$27=$B143,AJ$26,IF(AJ$25=$B143,AJ$24, IF(AJ$18=$B143,AJ$17,IF(AJ$16=$B143,AJ$15,IF(AJ$14=$B143,AJ$13,IF(AJ$12=$B143,AJ$11,IF(AJ$10=$B143,AJ$9,IF(AJ$8=$B143,AJ$7,IF(AJ$6=$B143,AJ$5,IF(AJ$4=$B143,AJ$3,""))))))))))))))))))))</f>
        <v/>
      </c>
      <c r="AK143" s="9" t="str">
        <f t="shared" si="230"/>
        <v/>
      </c>
      <c r="AL143" s="9" t="str">
        <f t="shared" si="230"/>
        <v/>
      </c>
      <c r="AM143" s="9" t="str">
        <f t="shared" si="230"/>
        <v/>
      </c>
      <c r="AN143" s="9" t="str">
        <f t="shared" si="230"/>
        <v>Music</v>
      </c>
      <c r="AO143" s="9" t="str">
        <f t="shared" si="230"/>
        <v>Music</v>
      </c>
      <c r="AP143" s="9" t="str">
        <f t="shared" si="230"/>
        <v/>
      </c>
      <c r="AQ143" s="9" t="str">
        <f t="shared" si="230"/>
        <v/>
      </c>
      <c r="AR143" s="9" t="str">
        <f t="shared" si="230"/>
        <v/>
      </c>
      <c r="AS143" s="9" t="str">
        <f>IF(AS47=$B143,AS46,IF(AS45=$B143,AS44,IF(AS43=$B143,AS42,IF(AS41=$B143,AS40,IF(AS39=$B143,AS38,IF(AS37=$B143,AS36,IF(AS35=$B143,AS34,IF(AS33=$B143,AS32,IF(AS31=$B143,AS30,IF(AS29=$B143,AS28,IF(AS27=$B143,AS26,IF(AS25=$B143,AS24,IF(AU18=$B143,AU17,IF(AU16=$B143,AU15,IF(AU14=$B143,AU13,IF(AU12=$B143,AU11,IF(AU10=$B143,AU9,IF(AU8=$B143,AU7,IF(AU6=$B143,AU5,IF(AU4=$B143,AU3,""))))))))))))))))))))</f>
        <v/>
      </c>
      <c r="AT143" s="9" t="str">
        <f t="shared" ref="AT143:BN143" si="231">IF(AT$47=$B143,AT$46,IF(AT$45=$B143,AT$44,IF(AT$43=$B143,AT$42,IF(AT$41=$B143,AT$40,IF(AT$39=$B143,AT$38,IF(AT$37=$B143,AT$36,IF(AT$35=$B143,AT$34,IF(AT$33=$B143,AT$32,IF(AT$31=$B143,AT$30,IF(AT$29=$B143,AT$28,IF(AT$27=$B143,AT$26,IF(AT$25=$B143,AT$24, IF(AT$18=$B143,AT$17,IF(AT$16=$B143,AT$15,IF(AT$14=$B143,AT$13,IF(AT$12=$B143,AT$11,IF(AT$10=$B143,AT$9,IF(AT$8=$B143,AT$7,IF(AT$6=$B143,AT$5,IF(AT$4=$B143,AT$3,""))))))))))))))))))))</f>
        <v/>
      </c>
      <c r="AU143" s="9" t="str">
        <f t="shared" si="231"/>
        <v/>
      </c>
      <c r="AV143" s="9" t="str">
        <f t="shared" si="231"/>
        <v/>
      </c>
      <c r="AW143" s="9" t="str">
        <f t="shared" si="231"/>
        <v/>
      </c>
      <c r="AX143" s="9" t="str">
        <f t="shared" si="231"/>
        <v/>
      </c>
      <c r="AY143" s="9" t="str">
        <f t="shared" si="231"/>
        <v>Music</v>
      </c>
      <c r="AZ143" s="9" t="str">
        <f t="shared" si="231"/>
        <v>Music</v>
      </c>
      <c r="BA143" s="9" t="str">
        <f t="shared" si="231"/>
        <v/>
      </c>
      <c r="BB143" s="9" t="str">
        <f t="shared" si="231"/>
        <v/>
      </c>
      <c r="BC143" s="9" t="str">
        <f t="shared" si="231"/>
        <v/>
      </c>
      <c r="BD143" s="9" t="str">
        <f t="shared" si="231"/>
        <v/>
      </c>
      <c r="BE143" s="9" t="str">
        <f t="shared" si="231"/>
        <v/>
      </c>
      <c r="BF143" s="9" t="str">
        <f t="shared" si="231"/>
        <v/>
      </c>
      <c r="BG143" s="9" t="str">
        <f t="shared" si="231"/>
        <v/>
      </c>
      <c r="BH143" s="9" t="str">
        <f t="shared" si="231"/>
        <v/>
      </c>
      <c r="BI143" s="9" t="str">
        <f t="shared" si="231"/>
        <v/>
      </c>
      <c r="BJ143" s="9" t="str">
        <f t="shared" si="231"/>
        <v/>
      </c>
      <c r="BK143" s="9" t="str">
        <f t="shared" si="231"/>
        <v/>
      </c>
      <c r="BL143" s="9" t="str">
        <f t="shared" si="231"/>
        <v/>
      </c>
      <c r="BM143" s="9" t="str">
        <f t="shared" si="231"/>
        <v/>
      </c>
      <c r="BN143" s="9" t="str">
        <f t="shared" si="231"/>
        <v/>
      </c>
      <c r="BO143" s="9" t="str">
        <f>IF(BO47=$B143,BO46,IF(BO45=$B143,BO44,IF(BO43=$B143,BO42,IF(BO41=$B143,BO40,IF(BO39=$B143,BO38,IF(BO37=$B143,BO36,IF(BO35=$B143,BO34,IF(BO33=$B143,BO32,IF(BO31=$B143,BO30,IF(BO29=$B143,BO28,IF(BO27=$B143,BO26,IF(BO25=$B143,BO24,IF(BQ18=$B143,BQ17,IF(BQ16=$B143,BQ15,IF(BQ14=$B143,BQ13,IF(BQ12=$B143,BQ11,IF(BQ10=$B143,BQ9,IF(BQ8=$B143,BQ7,IF(BQ6=$B143,BQ5,IF(BQ4=$B143,BQ3,""))))))))))))))))))))</f>
        <v/>
      </c>
      <c r="BP143" s="93">
        <f t="shared" si="108"/>
        <v>9</v>
      </c>
    </row>
    <row r="144" spans="1:68" x14ac:dyDescent="0.3">
      <c r="A144" s="54" t="s">
        <v>106</v>
      </c>
      <c r="B144" s="123" t="s">
        <v>105</v>
      </c>
      <c r="C144" s="9" t="str">
        <f>IF(C$47=$B144,$B$46,IF(C$45=$B144,$B$44,IF(C$43=$B144,$B$42,IF(C$41=$B144,$B$40,IF(C$39=$B144,$B$38,IF(C$37=$B144,$B$36,IF(C$35=$B144,$B$34,IF(C$33=$B144,$B$32,IF(C$31=$B144,$B$30,IF(C$29=$B144,$B$28,IF(C$27=$B144,$B$26,IF(C$25=$B144,$B$24,IF(C$18=$B144,$B$17,IF(C$16=$B144,$B$15,IF(C$14=$B144,$B$13,IF(C$12=$B144,$B$11,IF(C$10=$B144,$B$9,IF(C$8=$B144,$B$7,IF(C$6=$B144,$B$5,IF(C$4=$B144,$B$3,""))))))))))))))))))))</f>
        <v/>
      </c>
      <c r="D144" s="9" t="str">
        <f t="shared" ref="D144:AG144" si="232">IF(D$47=$B144,$B$46,IF(D$45=$B144,$B$44,IF(D$43=$B144,$B$42,IF(D$41=$B144,$B$40,IF(D$39=$B144,$B$38,IF(D$37=$B144,$B$36,IF(D$35=$B144,$B$34,IF(D$33=$B144,$B$32,IF(D$31=$B144,$B$30,IF(D$29=$B144,$B$28,IF(D$27=$B144,$B$26,IF(D$25=$B144,$B$24,IF(D$18=$B144,$B$17,IF(D$16=$B144,$B$15,IF(D$14=$B144,$B$13,IF(D$12=$B144,$B$11,IF(D$10=$B144,$B$9,IF(D$8=$B144,$B$7,IF(D$6=$B144,$B$5,IF(D$4=$B144,$B$3,""))))))))))))))))))))</f>
        <v/>
      </c>
      <c r="E144" s="9" t="str">
        <f t="shared" si="232"/>
        <v/>
      </c>
      <c r="F144" s="9" t="str">
        <f t="shared" si="232"/>
        <v/>
      </c>
      <c r="G144" s="9" t="str">
        <f t="shared" si="232"/>
        <v>8D</v>
      </c>
      <c r="H144" s="9" t="str">
        <f t="shared" si="232"/>
        <v>8T</v>
      </c>
      <c r="I144" s="9" t="str">
        <f t="shared" si="232"/>
        <v/>
      </c>
      <c r="J144" s="9" t="str">
        <f t="shared" si="232"/>
        <v/>
      </c>
      <c r="K144" s="9" t="str">
        <f t="shared" si="232"/>
        <v/>
      </c>
      <c r="L144" s="9" t="str">
        <f t="shared" si="232"/>
        <v/>
      </c>
      <c r="M144" s="92" t="str">
        <f t="shared" si="232"/>
        <v/>
      </c>
      <c r="N144" s="9" t="str">
        <f t="shared" si="232"/>
        <v/>
      </c>
      <c r="O144" s="9" t="str">
        <f t="shared" si="232"/>
        <v/>
      </c>
      <c r="P144" s="9" t="str">
        <f t="shared" si="232"/>
        <v/>
      </c>
      <c r="Q144" s="9" t="str">
        <f t="shared" si="232"/>
        <v/>
      </c>
      <c r="R144" s="9" t="str">
        <f t="shared" si="232"/>
        <v>5T</v>
      </c>
      <c r="S144" s="9" t="str">
        <f t="shared" si="232"/>
        <v>9T</v>
      </c>
      <c r="T144" s="9" t="str">
        <f t="shared" si="232"/>
        <v/>
      </c>
      <c r="U144" s="9" t="str">
        <f t="shared" si="232"/>
        <v/>
      </c>
      <c r="V144" s="9" t="str">
        <f t="shared" si="232"/>
        <v>9D</v>
      </c>
      <c r="W144" s="9" t="str">
        <f t="shared" si="232"/>
        <v/>
      </c>
      <c r="Y144" s="9" t="str">
        <f t="shared" si="232"/>
        <v/>
      </c>
      <c r="Z144" s="9" t="str">
        <f t="shared" si="232"/>
        <v/>
      </c>
      <c r="AA144" s="9" t="str">
        <f t="shared" si="232"/>
        <v/>
      </c>
      <c r="AB144" s="9" t="str">
        <f t="shared" si="232"/>
        <v/>
      </c>
      <c r="AC144" s="9" t="str">
        <f t="shared" si="232"/>
        <v>10T</v>
      </c>
      <c r="AD144" s="9" t="str">
        <f t="shared" si="232"/>
        <v/>
      </c>
      <c r="AE144" s="9" t="str">
        <f t="shared" si="232"/>
        <v/>
      </c>
      <c r="AF144" s="9" t="str">
        <f t="shared" si="232"/>
        <v>10D</v>
      </c>
      <c r="AG144" s="9" t="str">
        <f t="shared" si="232"/>
        <v/>
      </c>
      <c r="AH144" s="9" t="str">
        <f t="shared" ref="AH144:BO144" si="233">IF(AH$47=$B144,$B$46,IF(AH$45=$B144,$B$44,IF(AH$43=$B144,$B$42,IF(AH$41=$B144,$B$40,IF(AH$39=$B144,$B$38,IF(AH$37=$B144,$B$36,IF(AH$35=$B144,$B$34,IF(AH$33=$B144,$B$32,IF(AH$31=$B144,$B$30,IF(AH$29=$B144,$B$28,IF(AH$27=$B144,$B$26,IF(AH$25=$B144,$B$24,IF(AJ$18=$B144,$B$17,IF(AJ$16=$B144,$B$15,IF(AJ$14=$B144,$B$13,IF(AJ$12=$B144,$B$11,IF(AJ$10=$B144,$B$9,IF(AJ$8=$B144,$B$7,IF(AJ$6=$B144,$B$5,IF(AJ$4=$B144,$B$3,""))))))))))))))))))))</f>
        <v/>
      </c>
      <c r="AI144" s="9"/>
      <c r="AJ144" s="9" t="str">
        <f t="shared" ref="AJ144:AR144" si="234">IF(AJ$47=$B144,$B$46,IF(AJ$45=$B144,$B$44,IF(AJ$43=$B144,$B$42,IF(AJ$41=$B144,$B$40,IF(AJ$39=$B144,$B$38,IF(AJ$37=$B144,$B$36,IF(AJ$35=$B144,$B$34,IF(AJ$33=$B144,$B$32,IF(AJ$31=$B144,$B$30,IF(AJ$29=$B144,$B$28,IF(AJ$27=$B144,$B$26,IF(AJ$25=$B144,$B$24,IF(AJ$18=$B144,$B$17,IF(AJ$16=$B144,$B$15,IF(AJ$14=$B144,$B$13,IF(AJ$12=$B144,$B$11,IF(AJ$10=$B144,$B$9,IF(AJ$8=$B144,$B$7,IF(AJ$6=$B144,$B$5,IF(AJ$4=$B144,$B$3,""))))))))))))))))))))</f>
        <v/>
      </c>
      <c r="AK144" s="9" t="str">
        <f t="shared" si="234"/>
        <v/>
      </c>
      <c r="AL144" s="9" t="str">
        <f t="shared" si="234"/>
        <v/>
      </c>
      <c r="AM144" s="9" t="str">
        <f t="shared" si="234"/>
        <v/>
      </c>
      <c r="AN144" s="9" t="str">
        <f t="shared" si="234"/>
        <v>6T</v>
      </c>
      <c r="AO144" s="9" t="str">
        <f t="shared" si="234"/>
        <v>6D</v>
      </c>
      <c r="AP144" s="9" t="str">
        <f t="shared" si="234"/>
        <v/>
      </c>
      <c r="AQ144" s="9" t="str">
        <f t="shared" si="234"/>
        <v/>
      </c>
      <c r="AR144" s="9" t="str">
        <f t="shared" si="234"/>
        <v/>
      </c>
      <c r="AS144" s="9" t="str">
        <f t="shared" si="233"/>
        <v/>
      </c>
      <c r="AT144" s="9" t="str">
        <f t="shared" ref="AT144:BN144" si="235">IF(AT$47=$B144,$B$46,IF(AT$45=$B144,$B$44,IF(AT$43=$B144,$B$42,IF(AT$41=$B144,$B$40,IF(AT$39=$B144,$B$38,IF(AT$37=$B144,$B$36,IF(AT$35=$B144,$B$34,IF(AT$33=$B144,$B$32,IF(AT$31=$B144,$B$30,IF(AT$29=$B144,$B$28,IF(AT$27=$B144,$B$26,IF(AT$25=$B144,$B$24,IF(AT$18=$B144,$B$17,IF(AT$16=$B144,$B$15,IF(AT$14=$B144,$B$13,IF(AT$12=$B144,$B$11,IF(AT$10=$B144,$B$9,IF(AT$8=$B144,$B$7,IF(AT$6=$B144,$B$5,IF(AT$4=$B144,$B$3,""))))))))))))))))))))</f>
        <v/>
      </c>
      <c r="AU144" s="9" t="str">
        <f t="shared" si="235"/>
        <v/>
      </c>
      <c r="AV144" s="9" t="str">
        <f t="shared" si="235"/>
        <v/>
      </c>
      <c r="AW144" s="9" t="str">
        <f t="shared" si="235"/>
        <v/>
      </c>
      <c r="AX144" s="9" t="str">
        <f t="shared" si="235"/>
        <v/>
      </c>
      <c r="AY144" s="9" t="str">
        <f t="shared" si="235"/>
        <v>7D</v>
      </c>
      <c r="AZ144" s="9" t="str">
        <f t="shared" si="235"/>
        <v>7T</v>
      </c>
      <c r="BA144" s="9" t="str">
        <f t="shared" si="235"/>
        <v/>
      </c>
      <c r="BB144" s="9" t="str">
        <f t="shared" si="235"/>
        <v/>
      </c>
      <c r="BC144" s="9" t="str">
        <f t="shared" si="235"/>
        <v/>
      </c>
      <c r="BD144" s="9" t="str">
        <f t="shared" si="235"/>
        <v/>
      </c>
      <c r="BE144" s="9" t="str">
        <f t="shared" si="235"/>
        <v/>
      </c>
      <c r="BF144" s="9" t="str">
        <f t="shared" si="235"/>
        <v/>
      </c>
      <c r="BG144" s="9" t="str">
        <f t="shared" si="235"/>
        <v/>
      </c>
      <c r="BH144" s="9" t="str">
        <f t="shared" si="235"/>
        <v/>
      </c>
      <c r="BI144" s="9" t="str">
        <f t="shared" si="235"/>
        <v/>
      </c>
      <c r="BJ144" s="9" t="str">
        <f t="shared" si="235"/>
        <v/>
      </c>
      <c r="BK144" s="9" t="str">
        <f t="shared" si="235"/>
        <v/>
      </c>
      <c r="BL144" s="9" t="str">
        <f t="shared" si="235"/>
        <v/>
      </c>
      <c r="BM144" s="9" t="str">
        <f t="shared" si="235"/>
        <v/>
      </c>
      <c r="BN144" s="9" t="str">
        <f t="shared" si="235"/>
        <v/>
      </c>
      <c r="BO144" s="9" t="str">
        <f t="shared" si="233"/>
        <v/>
      </c>
      <c r="BP144" s="93">
        <f t="shared" si="108"/>
        <v>9</v>
      </c>
    </row>
    <row r="145" spans="1:68" x14ac:dyDescent="0.3">
      <c r="A145" s="54" t="s">
        <v>64</v>
      </c>
      <c r="B145" s="123" t="s">
        <v>99</v>
      </c>
      <c r="C145" s="9" t="str">
        <f>IF(C$47=$B145,C$46,IF(C$45=$B145,C$44,IF(C$43=$B145,C$42,IF(C$41=$B145,C$40,IF(C$39=$B145,C$38,IF(C$37=$B145,C$36,IF(C$35=$B145,C$34,IF(C$33=$B145,C$32,IF(C$31=$B145,C$30,IF(C$29=$B145,C$28,IF(C$27=$B145,C$26,IF(C$25=$B145,C$24, IF(C$18=$B145,C$17,IF(C$16=$B145,C$15,IF(C$14=$B145,C$13,IF(C$12=$B145,C$11,IF(C$10=$B145,C$9,IF(C$8=$B145,C$7,IF(C$6=$B145,C$5,IF(C$4=$B145,C$3,""))))))))))))))))))))</f>
        <v/>
      </c>
      <c r="D145" s="9" t="str">
        <f t="shared" ref="D145:AG145" si="236">IF(D$47=$B145,D$46,IF(D$45=$B145,D$44,IF(D$43=$B145,D$42,IF(D$41=$B145,D$40,IF(D$39=$B145,D$38,IF(D$37=$B145,D$36,IF(D$35=$B145,D$34,IF(D$33=$B145,D$32,IF(D$31=$B145,D$30,IF(D$29=$B145,D$28,IF(D$27=$B145,D$26,IF(D$25=$B145,D$24, IF(D$18=$B145,D$17,IF(D$16=$B145,D$15,IF(D$14=$B145,D$13,IF(D$12=$B145,D$11,IF(D$10=$B145,D$9,IF(D$8=$B145,D$7,IF(D$6=$B145,D$5,IF(D$4=$B145,D$3,""))))))))))))))))))))</f>
        <v>Com</v>
      </c>
      <c r="E145" s="9" t="str">
        <f t="shared" si="236"/>
        <v/>
      </c>
      <c r="F145" s="9" t="str">
        <f t="shared" si="236"/>
        <v/>
      </c>
      <c r="G145" s="9" t="str">
        <f t="shared" si="236"/>
        <v/>
      </c>
      <c r="H145" s="9" t="str">
        <f t="shared" si="236"/>
        <v/>
      </c>
      <c r="I145" s="9" t="str">
        <f t="shared" si="236"/>
        <v/>
      </c>
      <c r="J145" s="9" t="str">
        <f t="shared" si="236"/>
        <v>Com</v>
      </c>
      <c r="K145" s="9" t="str">
        <f t="shared" si="236"/>
        <v/>
      </c>
      <c r="L145" s="9" t="str">
        <f t="shared" si="236"/>
        <v>Com</v>
      </c>
      <c r="M145" s="92" t="str">
        <f t="shared" si="236"/>
        <v/>
      </c>
      <c r="N145" s="9" t="str">
        <f t="shared" si="236"/>
        <v/>
      </c>
      <c r="O145" s="9" t="str">
        <f t="shared" si="236"/>
        <v/>
      </c>
      <c r="P145" s="9" t="str">
        <f t="shared" si="236"/>
        <v/>
      </c>
      <c r="Q145" s="9" t="str">
        <f t="shared" si="236"/>
        <v/>
      </c>
      <c r="R145" s="9" t="str">
        <f t="shared" si="236"/>
        <v/>
      </c>
      <c r="S145" s="9" t="str">
        <f t="shared" si="236"/>
        <v/>
      </c>
      <c r="T145" s="9" t="str">
        <f t="shared" si="236"/>
        <v/>
      </c>
      <c r="U145" s="9" t="str">
        <f t="shared" si="236"/>
        <v/>
      </c>
      <c r="V145" s="9" t="str">
        <f t="shared" si="236"/>
        <v/>
      </c>
      <c r="W145" s="9" t="str">
        <f t="shared" si="236"/>
        <v/>
      </c>
      <c r="Y145" s="9" t="str">
        <f t="shared" si="236"/>
        <v>Comp</v>
      </c>
      <c r="Z145" s="9" t="str">
        <f t="shared" si="236"/>
        <v/>
      </c>
      <c r="AA145" s="9" t="str">
        <f t="shared" si="236"/>
        <v/>
      </c>
      <c r="AB145" s="9" t="str">
        <f t="shared" si="236"/>
        <v/>
      </c>
      <c r="AC145" s="9" t="str">
        <f t="shared" si="236"/>
        <v/>
      </c>
      <c r="AD145" s="9" t="str">
        <f t="shared" si="236"/>
        <v/>
      </c>
      <c r="AE145" s="9" t="str">
        <f t="shared" si="236"/>
        <v/>
      </c>
      <c r="AF145" s="9" t="str">
        <f t="shared" si="236"/>
        <v/>
      </c>
      <c r="AG145" s="9" t="str">
        <f t="shared" si="236"/>
        <v/>
      </c>
      <c r="AH145" s="9" t="str">
        <f>IF(AH53=$B145,AH50,IF(AH47=$B145,AH46,IF(AH45=$B145,AH44,IF(AH43=$B145,AH42,IF(AH41=$B145,AH40,IF(AH39=$B145,AH38,IF(AH37=$B145,AH36,IF(AH35=$B145,AH34,IF(AH33=$B145,AH32,IF(AH31=$B145,AH30,IF(AH29=$B145,AH28,IF(AH27=$B145,AH26,IF(AH20=$B145,AH19,IF(AJ18=$B145,AJ17,IF(AJ16=$B145,AJ15,IF(AJ14=$B145,AJ13,IF(AJ12=$B145,AJ11,IF(AJ10=$B145,AJ9,IF(AJ8=$B145,AJ7,IF(AJ6=$B145,AJ5,""))))))))))))))))))))</f>
        <v/>
      </c>
      <c r="AI145" s="9"/>
      <c r="AJ145" s="9" t="str">
        <f t="shared" ref="AJ145:AR145" si="237">IF(AJ$47=$B145,AJ$46,IF(AJ$45=$B145,AJ$44,IF(AJ$43=$B145,AJ$42,IF(AJ$41=$B145,AJ$40,IF(AJ$39=$B145,AJ$38,IF(AJ$37=$B145,AJ$36,IF(AJ$35=$B145,AJ$34,IF(AJ$33=$B145,AJ$32,IF(AJ$31=$B145,AJ$30,IF(AJ$29=$B145,AJ$28,IF(AJ$27=$B145,AJ$26,IF(AJ$25=$B145,AJ$24, IF(AJ$18=$B145,AJ$17,IF(AJ$16=$B145,AJ$15,IF(AJ$14=$B145,AJ$13,IF(AJ$12=$B145,AJ$11,IF(AJ$10=$B145,AJ$9,IF(AJ$8=$B145,AJ$7,IF(AJ$6=$B145,AJ$5,IF(AJ$4=$B145,AJ$3,""))))))))))))))))))))</f>
        <v/>
      </c>
      <c r="AK145" s="9" t="str">
        <f t="shared" si="237"/>
        <v>Com</v>
      </c>
      <c r="AL145" s="9" t="str">
        <f t="shared" si="237"/>
        <v/>
      </c>
      <c r="AM145" s="9" t="str">
        <f t="shared" si="237"/>
        <v>Comp</v>
      </c>
      <c r="AN145" s="9" t="str">
        <f t="shared" si="237"/>
        <v>Com</v>
      </c>
      <c r="AO145" s="9" t="str">
        <f t="shared" si="237"/>
        <v/>
      </c>
      <c r="AP145" s="9" t="str">
        <f t="shared" si="237"/>
        <v/>
      </c>
      <c r="AQ145" s="9" t="str">
        <f t="shared" si="237"/>
        <v/>
      </c>
      <c r="AR145" s="9" t="str">
        <f t="shared" si="237"/>
        <v>Com</v>
      </c>
      <c r="AS145" s="9" t="str">
        <f>IF(AS53=$B145,AS50,IF(AS47=$B145,AS46,IF(AS45=$B145,AS44,IF(AS43=$B145,AS42,IF(AS41=$B145,AS40,IF(AS39=$B145,AS38,IF(AS37=$B145,AS36,IF(AS35=$B145,AS34,IF(AS33=$B145,AS32,IF(AS31=$B145,AS30,IF(AS29=$B145,AS28,IF(AS27=$B145,AS26,IF(AS20=$B145,AS19,IF(AU18=$B145,AU17,IF(AU16=$B145,AU15,IF(AU14=$B145,AU13,IF(AU12=$B145,AU11,IF(AU10=$B145,AU9,IF(AU8=$B145,AU7,IF(AU6=$B145,AU5,""))))))))))))))))))))</f>
        <v>Com</v>
      </c>
      <c r="AT145" s="9" t="str">
        <f t="shared" ref="AT145:BN145" si="238">IF(AT$47=$B145,AT$46,IF(AT$45=$B145,AT$44,IF(AT$43=$B145,AT$42,IF(AT$41=$B145,AT$40,IF(AT$39=$B145,AT$38,IF(AT$37=$B145,AT$36,IF(AT$35=$B145,AT$34,IF(AT$33=$B145,AT$32,IF(AT$31=$B145,AT$30,IF(AT$29=$B145,AT$28,IF(AT$27=$B145,AT$26,IF(AT$25=$B145,AT$24, IF(AT$18=$B145,AT$17,IF(AT$16=$B145,AT$15,IF(AT$14=$B145,AT$13,IF(AT$12=$B145,AT$11,IF(AT$10=$B145,AT$9,IF(AT$8=$B145,AT$7,IF(AT$6=$B145,AT$5,IF(AT$4=$B145,AT$3,""))))))))))))))))))))</f>
        <v/>
      </c>
      <c r="AU145" s="9" t="str">
        <f t="shared" si="238"/>
        <v/>
      </c>
      <c r="AV145" s="9" t="str">
        <f t="shared" si="238"/>
        <v>Comp</v>
      </c>
      <c r="AW145" s="9" t="str">
        <f t="shared" si="238"/>
        <v/>
      </c>
      <c r="AX145" s="9" t="str">
        <f t="shared" si="238"/>
        <v>Comp</v>
      </c>
      <c r="AY145" s="9" t="str">
        <f t="shared" si="238"/>
        <v/>
      </c>
      <c r="AZ145" s="9" t="str">
        <f t="shared" si="238"/>
        <v/>
      </c>
      <c r="BA145" s="9" t="str">
        <f t="shared" si="238"/>
        <v/>
      </c>
      <c r="BB145" s="9" t="str">
        <f t="shared" si="238"/>
        <v/>
      </c>
      <c r="BC145" s="9" t="str">
        <f t="shared" si="238"/>
        <v/>
      </c>
      <c r="BD145" s="9" t="str">
        <f t="shared" si="238"/>
        <v/>
      </c>
      <c r="BE145" s="9" t="str">
        <f t="shared" si="238"/>
        <v/>
      </c>
      <c r="BF145" s="9" t="str">
        <f t="shared" si="238"/>
        <v/>
      </c>
      <c r="BG145" s="9" t="str">
        <f t="shared" si="238"/>
        <v/>
      </c>
      <c r="BH145" s="9" t="str">
        <f t="shared" si="238"/>
        <v/>
      </c>
      <c r="BI145" s="9" t="str">
        <f t="shared" si="238"/>
        <v/>
      </c>
      <c r="BJ145" s="9" t="str">
        <f t="shared" si="238"/>
        <v/>
      </c>
      <c r="BK145" s="9" t="str">
        <f t="shared" si="238"/>
        <v/>
      </c>
      <c r="BL145" s="9" t="str">
        <f t="shared" si="238"/>
        <v/>
      </c>
      <c r="BM145" s="9" t="str">
        <f t="shared" si="238"/>
        <v/>
      </c>
      <c r="BN145" s="9" t="str">
        <f t="shared" si="238"/>
        <v/>
      </c>
      <c r="BO145" s="9" t="str">
        <f>IF(BO53=$B145,BO50,IF(BO47=$B145,BO46,IF(BO45=$B145,BO44,IF(BO43=$B145,BO42,IF(BO41=$B145,BO40,IF(BO39=$B145,BO38,IF(BO37=$B145,BO36,IF(BO35=$B145,BO34,IF(BO33=$B145,BO32,IF(BO31=$B145,BO30,IF(BO29=$B145,BO28,IF(BO27=$B145,BO26,IF(BO20=$B145,BO19,IF(BQ18=$B145,BQ17,IF(BQ16=$B145,BQ15,IF(BQ14=$B145,BQ13,IF(BQ12=$B145,BQ11,IF(BQ10=$B145,BQ9,IF(BQ8=$B145,BQ7,IF(BQ6=$B145,BQ5,""))))))))))))))))))))</f>
        <v/>
      </c>
      <c r="BP145" s="93"/>
    </row>
    <row r="146" spans="1:68" x14ac:dyDescent="0.3">
      <c r="A146" s="54" t="s">
        <v>64</v>
      </c>
      <c r="B146" s="123" t="s">
        <v>99</v>
      </c>
      <c r="C146" s="9" t="str">
        <f t="shared" ref="C146:BN146" si="239">IF(C$47=$B146,$B$46,IF(C$45=$B146,$B$44,IF(C$43=$B146,$B$42,IF(C$41=$B146,$B$40,IF(C$39=$B146,$B$38,IF(C$37=$B146,$B$36,IF(C$35=$B146,$B$34,IF(C$33=$B146,$B$32,IF(C$31=$B146,$B$30,IF(C$29=$B146,$B$28,IF(C$27=$B146,$B$26,IF(C$25=$B146,$B$24,IF(C$18=$B146,$B$17,IF(C$16=$B146,$B$15,IF(C$14=$B146,$B$13,IF(C$12=$B146,$B$11,IF(C$10=$B146,$B$9,IF(C$8=$B146,$B$7,IF(C$6=$B146,$B$5,IF(C$4=$B146,$B$3,""))))))))))))))))))))</f>
        <v/>
      </c>
      <c r="D146" s="9" t="str">
        <f t="shared" si="239"/>
        <v>5T</v>
      </c>
      <c r="E146" s="9" t="str">
        <f t="shared" si="239"/>
        <v/>
      </c>
      <c r="F146" s="9" t="str">
        <f t="shared" si="239"/>
        <v/>
      </c>
      <c r="G146" s="9" t="str">
        <f t="shared" si="239"/>
        <v/>
      </c>
      <c r="H146" s="9" t="str">
        <f t="shared" si="239"/>
        <v/>
      </c>
      <c r="I146" s="9" t="str">
        <f t="shared" si="239"/>
        <v/>
      </c>
      <c r="J146" s="9" t="str">
        <f t="shared" si="239"/>
        <v>6D</v>
      </c>
      <c r="K146" s="9" t="str">
        <f t="shared" si="239"/>
        <v/>
      </c>
      <c r="L146" s="9" t="str">
        <f t="shared" si="239"/>
        <v>6T</v>
      </c>
      <c r="M146" s="92" t="str">
        <f t="shared" si="239"/>
        <v/>
      </c>
      <c r="N146" s="9" t="str">
        <f t="shared" si="239"/>
        <v/>
      </c>
      <c r="O146" s="9" t="str">
        <f t="shared" si="239"/>
        <v/>
      </c>
      <c r="P146" s="9" t="str">
        <f t="shared" si="239"/>
        <v/>
      </c>
      <c r="Q146" s="9" t="str">
        <f t="shared" si="239"/>
        <v/>
      </c>
      <c r="R146" s="9" t="str">
        <f t="shared" si="239"/>
        <v/>
      </c>
      <c r="S146" s="9" t="str">
        <f t="shared" si="239"/>
        <v/>
      </c>
      <c r="T146" s="9" t="str">
        <f t="shared" si="239"/>
        <v/>
      </c>
      <c r="U146" s="9" t="str">
        <f t="shared" si="239"/>
        <v/>
      </c>
      <c r="V146" s="9" t="str">
        <f t="shared" si="239"/>
        <v/>
      </c>
      <c r="W146" s="9" t="str">
        <f t="shared" si="239"/>
        <v/>
      </c>
      <c r="Y146" s="9" t="str">
        <f t="shared" si="239"/>
        <v>3T</v>
      </c>
      <c r="Z146" s="9" t="str">
        <f t="shared" si="239"/>
        <v/>
      </c>
      <c r="AA146" s="9" t="str">
        <f t="shared" si="239"/>
        <v/>
      </c>
      <c r="AB146" s="9" t="str">
        <f t="shared" si="239"/>
        <v/>
      </c>
      <c r="AC146" s="9" t="str">
        <f t="shared" si="239"/>
        <v/>
      </c>
      <c r="AD146" s="9" t="str">
        <f t="shared" si="239"/>
        <v/>
      </c>
      <c r="AE146" s="9" t="str">
        <f t="shared" si="239"/>
        <v/>
      </c>
      <c r="AF146" s="9" t="str">
        <f t="shared" si="239"/>
        <v/>
      </c>
      <c r="AG146" s="9" t="str">
        <f t="shared" si="239"/>
        <v/>
      </c>
      <c r="AH146" s="9" t="str">
        <f t="shared" ref="AH146:BO146" si="240">IF(AH$47=$B146,$B$46,IF(AH$45=$B146,$B$44,IF(AH$43=$B146,$B$42,IF(AH$41=$B146,$B$40,IF(AH$39=$B146,$B$38,IF(AH$37=$B146,$B$36,IF(AH$35=$B146,$B$34,IF(AH$33=$B146,$B$32,IF(AH$31=$B146,$B$30,IF(AH$29=$B146,$B$28,IF(AH$27=$B146,$B$26,IF(AH$25=$B146,$B$24,IF(AJ$18=$B146,$B$17,IF(AJ$16=$B146,$B$15,IF(AJ$14=$B146,$B$13,IF(AJ$12=$B146,$B$11,IF(AJ$10=$B146,$B$9,IF(AJ$8=$B146,$B$7,IF(AJ$6=$B146,$B$5,IF(AJ$4=$B146,$B$3,""))))))))))))))))))))</f>
        <v/>
      </c>
      <c r="AI146" s="9"/>
      <c r="AJ146" s="9" t="str">
        <f t="shared" si="239"/>
        <v/>
      </c>
      <c r="AK146" s="9" t="str">
        <f t="shared" si="239"/>
        <v>7T</v>
      </c>
      <c r="AL146" s="9" t="str">
        <f t="shared" si="239"/>
        <v/>
      </c>
      <c r="AM146" s="9" t="str">
        <f t="shared" si="239"/>
        <v>4T</v>
      </c>
      <c r="AN146" s="9" t="str">
        <f t="shared" si="239"/>
        <v>8D</v>
      </c>
      <c r="AO146" s="9" t="str">
        <f t="shared" si="239"/>
        <v/>
      </c>
      <c r="AP146" s="9" t="str">
        <f t="shared" si="239"/>
        <v/>
      </c>
      <c r="AQ146" s="9" t="str">
        <f t="shared" si="239"/>
        <v/>
      </c>
      <c r="AR146" s="9" t="str">
        <f t="shared" si="239"/>
        <v>8T</v>
      </c>
      <c r="AS146" s="9" t="str">
        <f t="shared" si="240"/>
        <v>7D</v>
      </c>
      <c r="AT146" s="9" t="str">
        <f t="shared" si="239"/>
        <v/>
      </c>
      <c r="AU146" s="9" t="str">
        <f t="shared" si="239"/>
        <v/>
      </c>
      <c r="AV146" s="9" t="str">
        <f t="shared" si="239"/>
        <v>1T</v>
      </c>
      <c r="AW146" s="9" t="str">
        <f t="shared" si="239"/>
        <v/>
      </c>
      <c r="AX146" s="9" t="str">
        <f t="shared" si="239"/>
        <v>2T</v>
      </c>
      <c r="AY146" s="9" t="str">
        <f t="shared" si="239"/>
        <v/>
      </c>
      <c r="AZ146" s="9" t="str">
        <f t="shared" si="239"/>
        <v/>
      </c>
      <c r="BA146" s="9" t="str">
        <f t="shared" si="239"/>
        <v/>
      </c>
      <c r="BB146" s="9" t="str">
        <f t="shared" si="239"/>
        <v/>
      </c>
      <c r="BC146" s="9" t="str">
        <f t="shared" si="239"/>
        <v/>
      </c>
      <c r="BD146" s="9" t="str">
        <f t="shared" si="239"/>
        <v/>
      </c>
      <c r="BE146" s="9" t="str">
        <f t="shared" si="239"/>
        <v/>
      </c>
      <c r="BF146" s="9" t="str">
        <f t="shared" si="239"/>
        <v/>
      </c>
      <c r="BG146" s="9" t="str">
        <f t="shared" si="239"/>
        <v/>
      </c>
      <c r="BH146" s="9" t="str">
        <f t="shared" si="239"/>
        <v/>
      </c>
      <c r="BI146" s="9" t="str">
        <f t="shared" si="239"/>
        <v/>
      </c>
      <c r="BJ146" s="9" t="str">
        <f t="shared" si="239"/>
        <v/>
      </c>
      <c r="BK146" s="9" t="str">
        <f t="shared" si="239"/>
        <v/>
      </c>
      <c r="BL146" s="9" t="str">
        <f t="shared" si="239"/>
        <v/>
      </c>
      <c r="BM146" s="9" t="str">
        <f t="shared" si="239"/>
        <v/>
      </c>
      <c r="BN146" s="9" t="str">
        <f t="shared" si="239"/>
        <v/>
      </c>
      <c r="BO146" s="9" t="str">
        <f t="shared" si="240"/>
        <v/>
      </c>
      <c r="BP146" s="93"/>
    </row>
    <row r="147" spans="1:68" x14ac:dyDescent="0.3">
      <c r="A147" s="71" t="s">
        <v>286</v>
      </c>
      <c r="B147" s="123" t="s">
        <v>284</v>
      </c>
      <c r="C147" s="9" t="str">
        <f>IF(C$47=$B147,C$46,IF(C$45=$B147,C$44,IF(C$43=$B147,C$42,IF(C$41=$B147,C$40,IF(C$39=$B147,C$38,IF(C$37=$B147,C$36,IF(C$35=$B147,C$34,IF(C$33=$B147,C$32,IF(C$31=$B147,C$30,IF(C$29=$B147,C$28,IF(C$27=$B147,C$26,IF(C$25=$B147,C$24, IF(C$18=$B147,C$17,IF(C$16=$B147,C$15,IF(C$14=$B147,C$13,IF(C$12=$B147,C$11,IF(C$10=$B147,C$9,IF(C$8=$B147,C$7,IF(C$6=$B147,C$5,IF(C$4=$B147,C$3,""))))))))))))))))))))</f>
        <v/>
      </c>
      <c r="D147" s="9" t="str">
        <f t="shared" ref="D147:AG149" si="241">IF(D$47=$B147,D$46,IF(D$45=$B147,D$44,IF(D$43=$B147,D$42,IF(D$41=$B147,D$40,IF(D$39=$B147,D$38,IF(D$37=$B147,D$36,IF(D$35=$B147,D$34,IF(D$33=$B147,D$32,IF(D$31=$B147,D$30,IF(D$29=$B147,D$28,IF(D$27=$B147,D$26,IF(D$25=$B147,D$24, IF(D$18=$B147,D$17,IF(D$16=$B147,D$15,IF(D$14=$B147,D$13,IF(D$12=$B147,D$11,IF(D$10=$B147,D$9,IF(D$8=$B147,D$7,IF(D$6=$B147,D$5,IF(D$4=$B147,D$3,""))))))))))))))))))))</f>
        <v/>
      </c>
      <c r="E147" s="9" t="str">
        <f t="shared" si="241"/>
        <v/>
      </c>
      <c r="F147" s="9" t="str">
        <f t="shared" si="241"/>
        <v/>
      </c>
      <c r="G147" s="9" t="str">
        <f t="shared" si="241"/>
        <v/>
      </c>
      <c r="H147" s="9" t="str">
        <f t="shared" si="241"/>
        <v/>
      </c>
      <c r="I147" s="9" t="str">
        <f t="shared" si="241"/>
        <v/>
      </c>
      <c r="J147" s="9" t="str">
        <f t="shared" si="241"/>
        <v/>
      </c>
      <c r="K147" s="9" t="str">
        <f t="shared" si="241"/>
        <v/>
      </c>
      <c r="L147" s="9" t="str">
        <f t="shared" si="241"/>
        <v/>
      </c>
      <c r="M147" s="92" t="str">
        <f t="shared" si="241"/>
        <v/>
      </c>
      <c r="N147" s="9" t="str">
        <f t="shared" si="241"/>
        <v/>
      </c>
      <c r="O147" s="9" t="str">
        <f t="shared" si="241"/>
        <v/>
      </c>
      <c r="P147" s="9" t="str">
        <f t="shared" si="241"/>
        <v/>
      </c>
      <c r="Q147" s="9" t="str">
        <f t="shared" si="241"/>
        <v/>
      </c>
      <c r="R147" s="9" t="str">
        <f t="shared" si="241"/>
        <v/>
      </c>
      <c r="S147" s="9" t="str">
        <f t="shared" si="241"/>
        <v/>
      </c>
      <c r="T147" s="9" t="str">
        <f t="shared" si="241"/>
        <v/>
      </c>
      <c r="U147" s="9" t="str">
        <f t="shared" si="241"/>
        <v/>
      </c>
      <c r="V147" s="9" t="str">
        <f t="shared" si="241"/>
        <v/>
      </c>
      <c r="W147" s="9" t="str">
        <f t="shared" si="241"/>
        <v/>
      </c>
      <c r="Y147" s="9" t="str">
        <f t="shared" si="241"/>
        <v/>
      </c>
      <c r="Z147" s="9" t="str">
        <f t="shared" si="241"/>
        <v/>
      </c>
      <c r="AA147" s="9" t="str">
        <f t="shared" si="241"/>
        <v/>
      </c>
      <c r="AB147" s="9" t="str">
        <f t="shared" si="241"/>
        <v/>
      </c>
      <c r="AC147" s="9" t="str">
        <f t="shared" si="241"/>
        <v/>
      </c>
      <c r="AD147" s="9" t="str">
        <f t="shared" si="241"/>
        <v/>
      </c>
      <c r="AE147" s="9" t="str">
        <f t="shared" si="241"/>
        <v/>
      </c>
      <c r="AF147" s="9" t="str">
        <f t="shared" si="241"/>
        <v/>
      </c>
      <c r="AG147" s="9" t="str">
        <f t="shared" si="241"/>
        <v/>
      </c>
      <c r="AH147" s="9" t="str">
        <f>IF(AH47=$B147,AH46,IF(AH45=$B147,AH44,IF(AH43=$B147,AH42,IF(AH41=$B147,AH40,IF(AH39=$B147,AH38,IF(AH37=$B147,AH36,IF(AH35=$B147,AH34,IF(AH33=$B147,AH32,IF(AH31=$B147,AH30,IF(AH29=$B147,AH28,IF(AH27=$B147,AH26,IF(AH25=$B147,AH24,IF(AJ18=$B147,AJ17,IF(AJ16=$B147,AJ15,IF(AJ14=$B147,AJ13,IF(AJ12=$B147,AJ11,IF(AJ10=$B147,AJ9,IF(AJ8=$B147,AJ7,IF(AJ6=$B147,AJ5,IF(AJ4=$B147,AJ3,""))))))))))))))))))))</f>
        <v/>
      </c>
      <c r="AI147" s="9"/>
      <c r="AJ147" s="9" t="str">
        <f t="shared" ref="AJ147:AR149" si="242">IF(AJ$47=$B147,AJ$46,IF(AJ$45=$B147,AJ$44,IF(AJ$43=$B147,AJ$42,IF(AJ$41=$B147,AJ$40,IF(AJ$39=$B147,AJ$38,IF(AJ$37=$B147,AJ$36,IF(AJ$35=$B147,AJ$34,IF(AJ$33=$B147,AJ$32,IF(AJ$31=$B147,AJ$30,IF(AJ$29=$B147,AJ$28,IF(AJ$27=$B147,AJ$26,IF(AJ$25=$B147,AJ$24, IF(AJ$18=$B147,AJ$17,IF(AJ$16=$B147,AJ$15,IF(AJ$14=$B147,AJ$13,IF(AJ$12=$B147,AJ$11,IF(AJ$10=$B147,AJ$9,IF(AJ$8=$B147,AJ$7,IF(AJ$6=$B147,AJ$5,IF(AJ$4=$B147,AJ$3,""))))))))))))))))))))</f>
        <v/>
      </c>
      <c r="AK147" s="9" t="str">
        <f t="shared" si="242"/>
        <v/>
      </c>
      <c r="AL147" s="9" t="str">
        <f t="shared" si="242"/>
        <v/>
      </c>
      <c r="AM147" s="9" t="str">
        <f t="shared" si="242"/>
        <v/>
      </c>
      <c r="AN147" s="9" t="str">
        <f t="shared" si="242"/>
        <v/>
      </c>
      <c r="AO147" s="9" t="str">
        <f t="shared" si="242"/>
        <v/>
      </c>
      <c r="AP147" s="9" t="str">
        <f t="shared" si="242"/>
        <v/>
      </c>
      <c r="AQ147" s="9" t="str">
        <f t="shared" si="242"/>
        <v/>
      </c>
      <c r="AR147" s="9" t="str">
        <f t="shared" si="242"/>
        <v/>
      </c>
      <c r="AS147" s="9" t="str">
        <f>IF(AS47=$B147,AS46,IF(AS45=$B147,AS44,IF(AS43=$B147,AS42,IF(AS41=$B147,AS40,IF(AS39=$B147,AS38,IF(AS37=$B147,AS36,IF(AS35=$B147,AS34,IF(AS33=$B147,AS32,IF(AS31=$B147,AS30,IF(AS29=$B147,AS28,IF(AS27=$B147,AS26,IF(AS25=$B147,AS24,IF(AU18=$B147,AU17,IF(AU16=$B147,AU15,IF(AU14=$B147,AU13,IF(AU12=$B147,AU11,IF(AU10=$B147,AU9,IF(AU8=$B147,AU7,IF(AU6=$B147,AU5,IF(AU4=$B147,AU3,""))))))))))))))))))))</f>
        <v/>
      </c>
      <c r="AT147" s="9" t="str">
        <f t="shared" ref="AT147:BN149" si="243">IF(AT$47=$B147,AT$46,IF(AT$45=$B147,AT$44,IF(AT$43=$B147,AT$42,IF(AT$41=$B147,AT$40,IF(AT$39=$B147,AT$38,IF(AT$37=$B147,AT$36,IF(AT$35=$B147,AT$34,IF(AT$33=$B147,AT$32,IF(AT$31=$B147,AT$30,IF(AT$29=$B147,AT$28,IF(AT$27=$B147,AT$26,IF(AT$25=$B147,AT$24, IF(AT$18=$B147,AT$17,IF(AT$16=$B147,AT$15,IF(AT$14=$B147,AT$13,IF(AT$12=$B147,AT$11,IF(AT$10=$B147,AT$9,IF(AT$8=$B147,AT$7,IF(AT$6=$B147,AT$5,IF(AT$4=$B147,AT$3,""))))))))))))))))))))</f>
        <v/>
      </c>
      <c r="AU147" s="9" t="str">
        <f t="shared" si="243"/>
        <v/>
      </c>
      <c r="AV147" s="9" t="str">
        <f t="shared" si="243"/>
        <v/>
      </c>
      <c r="AW147" s="9" t="str">
        <f t="shared" si="243"/>
        <v/>
      </c>
      <c r="AX147" s="9" t="str">
        <f t="shared" si="243"/>
        <v/>
      </c>
      <c r="AY147" s="9" t="str">
        <f t="shared" si="243"/>
        <v/>
      </c>
      <c r="AZ147" s="9" t="str">
        <f t="shared" si="243"/>
        <v/>
      </c>
      <c r="BA147" s="9" t="str">
        <f t="shared" si="243"/>
        <v/>
      </c>
      <c r="BB147" s="9" t="str">
        <f t="shared" si="243"/>
        <v/>
      </c>
      <c r="BC147" s="9" t="str">
        <f t="shared" si="243"/>
        <v/>
      </c>
      <c r="BD147" s="9" t="str">
        <f t="shared" si="243"/>
        <v/>
      </c>
      <c r="BE147" s="9" t="str">
        <f t="shared" si="243"/>
        <v/>
      </c>
      <c r="BF147" s="9" t="str">
        <f t="shared" si="243"/>
        <v/>
      </c>
      <c r="BG147" s="9" t="str">
        <f t="shared" si="243"/>
        <v/>
      </c>
      <c r="BH147" s="9" t="str">
        <f t="shared" si="243"/>
        <v/>
      </c>
      <c r="BI147" s="9" t="str">
        <f t="shared" si="243"/>
        <v/>
      </c>
      <c r="BJ147" s="9" t="str">
        <f t="shared" si="243"/>
        <v/>
      </c>
      <c r="BK147" s="9" t="str">
        <f t="shared" si="243"/>
        <v/>
      </c>
      <c r="BL147" s="9" t="str">
        <f t="shared" si="243"/>
        <v/>
      </c>
      <c r="BM147" s="9" t="str">
        <f t="shared" si="243"/>
        <v/>
      </c>
      <c r="BN147" s="9" t="str">
        <f t="shared" si="243"/>
        <v/>
      </c>
      <c r="BO147" s="9" t="str">
        <f>IF(BO47=$B147,BO46,IF(BO45=$B147,BO44,IF(BO43=$B147,BO42,IF(BO41=$B147,BO40,IF(BO39=$B147,BO38,IF(BO37=$B147,BO36,IF(BO35=$B147,BO34,IF(BO33=$B147,BO32,IF(BO31=$B147,BO30,IF(BO29=$B147,BO28,IF(BO27=$B147,BO26,IF(BO25=$B147,BO24,IF(BQ18=$B147,BQ17,IF(BQ16=$B147,BQ15,IF(BQ14=$B147,BQ13,IF(BQ12=$B147,BQ11,IF(BQ10=$B147,BQ9,IF(BQ8=$B147,BQ7,IF(BQ6=$B147,BQ5,IF(BQ4=$B147,BQ3,""))))))))))))))))))))</f>
        <v/>
      </c>
      <c r="BP147" s="93">
        <f>COUNTA(C147:BO147)-COUNTIF(C147:BO147,"")</f>
        <v>-2</v>
      </c>
    </row>
    <row r="148" spans="1:68" x14ac:dyDescent="0.3">
      <c r="A148" s="71" t="s">
        <v>286</v>
      </c>
      <c r="B148" s="123" t="s">
        <v>284</v>
      </c>
      <c r="C148" s="9" t="str">
        <f>IF(C$47=$B148,$B$46,IF(C$45=$B148,$B$44,IF(C$43=$B148,$B$42,IF(C$41=$B148,$B$40,IF(C$39=$B148,$B$38,IF(C$37=$B148,$B$36,IF(C$35=$B148,$B$34,IF(C$33=$B148,$B$32,IF(C$31=$B148,$B$30,IF(C$29=$B148,$B$28,IF(C$27=$B148,$B$26,IF(C$25=$B148,$B$24,IF(C$18=$B148,$B$17,IF(C$16=$B148,$B$15,IF(C$14=$B148,$B$13,IF(C$12=$B148,$B$11,IF(C$10=$B148,$B$9,IF(C$8=$B148,$B$7,IF(C$6=$B148,$B$5,IF(C$4=$B148,$B$3,""))))))))))))))))))))</f>
        <v/>
      </c>
      <c r="D148" s="9" t="str">
        <f t="shared" ref="D148:AG150" si="244">IF(D$47=$B148,$B$46,IF(D$45=$B148,$B$44,IF(D$43=$B148,$B$42,IF(D$41=$B148,$B$40,IF(D$39=$B148,$B$38,IF(D$37=$B148,$B$36,IF(D$35=$B148,$B$34,IF(D$33=$B148,$B$32,IF(D$31=$B148,$B$30,IF(D$29=$B148,$B$28,IF(D$27=$B148,$B$26,IF(D$25=$B148,$B$24,IF(D$18=$B148,$B$17,IF(D$16=$B148,$B$15,IF(D$14=$B148,$B$13,IF(D$12=$B148,$B$11,IF(D$10=$B148,$B$9,IF(D$8=$B148,$B$7,IF(D$6=$B148,$B$5,IF(D$4=$B148,$B$3,""))))))))))))))))))))</f>
        <v/>
      </c>
      <c r="E148" s="9" t="str">
        <f t="shared" si="244"/>
        <v/>
      </c>
      <c r="F148" s="9" t="str">
        <f t="shared" si="244"/>
        <v/>
      </c>
      <c r="G148" s="9" t="str">
        <f t="shared" si="244"/>
        <v/>
      </c>
      <c r="H148" s="9" t="str">
        <f t="shared" si="244"/>
        <v/>
      </c>
      <c r="I148" s="9" t="str">
        <f t="shared" si="244"/>
        <v/>
      </c>
      <c r="J148" s="9" t="str">
        <f t="shared" si="244"/>
        <v/>
      </c>
      <c r="K148" s="9" t="str">
        <f t="shared" si="244"/>
        <v/>
      </c>
      <c r="L148" s="9" t="str">
        <f t="shared" si="244"/>
        <v/>
      </c>
      <c r="M148" s="92" t="str">
        <f t="shared" si="244"/>
        <v/>
      </c>
      <c r="N148" s="9" t="str">
        <f t="shared" si="244"/>
        <v/>
      </c>
      <c r="O148" s="9" t="str">
        <f t="shared" si="244"/>
        <v/>
      </c>
      <c r="P148" s="9" t="str">
        <f t="shared" si="244"/>
        <v/>
      </c>
      <c r="Q148" s="9" t="str">
        <f t="shared" si="244"/>
        <v/>
      </c>
      <c r="R148" s="9" t="str">
        <f t="shared" si="244"/>
        <v/>
      </c>
      <c r="S148" s="9" t="str">
        <f t="shared" si="244"/>
        <v/>
      </c>
      <c r="T148" s="9" t="str">
        <f t="shared" si="244"/>
        <v/>
      </c>
      <c r="U148" s="9" t="str">
        <f t="shared" si="244"/>
        <v/>
      </c>
      <c r="V148" s="9" t="str">
        <f t="shared" si="244"/>
        <v/>
      </c>
      <c r="W148" s="9" t="str">
        <f t="shared" si="244"/>
        <v/>
      </c>
      <c r="Y148" s="9" t="str">
        <f t="shared" si="244"/>
        <v/>
      </c>
      <c r="Z148" s="9" t="str">
        <f t="shared" si="244"/>
        <v/>
      </c>
      <c r="AA148" s="9" t="str">
        <f t="shared" si="244"/>
        <v/>
      </c>
      <c r="AB148" s="9" t="str">
        <f t="shared" si="244"/>
        <v/>
      </c>
      <c r="AC148" s="9" t="str">
        <f t="shared" si="244"/>
        <v/>
      </c>
      <c r="AD148" s="9" t="str">
        <f t="shared" si="244"/>
        <v/>
      </c>
      <c r="AE148" s="9" t="str">
        <f t="shared" si="244"/>
        <v/>
      </c>
      <c r="AF148" s="9" t="str">
        <f t="shared" si="244"/>
        <v/>
      </c>
      <c r="AG148" s="9" t="str">
        <f t="shared" si="244"/>
        <v/>
      </c>
      <c r="AH148" s="9" t="str">
        <f t="shared" ref="AH148:BO148" si="245">IF(AH$47=$B148,$B$46,IF(AH$45=$B148,$B$44,IF(AH$43=$B148,$B$42,IF(AH$41=$B148,$B$40,IF(AH$39=$B148,$B$38,IF(AH$37=$B148,$B$36,IF(AH$35=$B148,$B$34,IF(AH$33=$B148,$B$32,IF(AH$31=$B148,$B$30,IF(AH$29=$B148,$B$28,IF(AH$27=$B148,$B$26,IF(AH$25=$B148,$B$24,IF(AJ$18=$B148,$B$17,IF(AJ$16=$B148,$B$15,IF(AJ$14=$B148,$B$13,IF(AJ$12=$B148,$B$11,IF(AJ$10=$B148,$B$9,IF(AJ$8=$B148,$B$7,IF(AJ$6=$B148,$B$5,IF(AJ$4=$B148,$B$3,""))))))))))))))))))))</f>
        <v/>
      </c>
      <c r="AI148" s="9"/>
      <c r="AJ148" s="9" t="str">
        <f t="shared" ref="AJ148:AR150" si="246">IF(AJ$47=$B148,$B$46,IF(AJ$45=$B148,$B$44,IF(AJ$43=$B148,$B$42,IF(AJ$41=$B148,$B$40,IF(AJ$39=$B148,$B$38,IF(AJ$37=$B148,$B$36,IF(AJ$35=$B148,$B$34,IF(AJ$33=$B148,$B$32,IF(AJ$31=$B148,$B$30,IF(AJ$29=$B148,$B$28,IF(AJ$27=$B148,$B$26,IF(AJ$25=$B148,$B$24,IF(AJ$18=$B148,$B$17,IF(AJ$16=$B148,$B$15,IF(AJ$14=$B148,$B$13,IF(AJ$12=$B148,$B$11,IF(AJ$10=$B148,$B$9,IF(AJ$8=$B148,$B$7,IF(AJ$6=$B148,$B$5,IF(AJ$4=$B148,$B$3,""))))))))))))))))))))</f>
        <v/>
      </c>
      <c r="AK148" s="9" t="str">
        <f t="shared" si="246"/>
        <v/>
      </c>
      <c r="AL148" s="9" t="str">
        <f t="shared" si="246"/>
        <v/>
      </c>
      <c r="AM148" s="9" t="str">
        <f t="shared" si="246"/>
        <v/>
      </c>
      <c r="AN148" s="9" t="str">
        <f t="shared" si="246"/>
        <v/>
      </c>
      <c r="AO148" s="9" t="str">
        <f t="shared" si="246"/>
        <v/>
      </c>
      <c r="AP148" s="9" t="str">
        <f t="shared" si="246"/>
        <v/>
      </c>
      <c r="AQ148" s="9" t="str">
        <f t="shared" si="246"/>
        <v/>
      </c>
      <c r="AR148" s="9" t="str">
        <f t="shared" si="246"/>
        <v/>
      </c>
      <c r="AS148" s="9" t="str">
        <f t="shared" si="245"/>
        <v/>
      </c>
      <c r="AT148" s="9" t="str">
        <f t="shared" ref="AT148:BN150" si="247">IF(AT$47=$B148,$B$46,IF(AT$45=$B148,$B$44,IF(AT$43=$B148,$B$42,IF(AT$41=$B148,$B$40,IF(AT$39=$B148,$B$38,IF(AT$37=$B148,$B$36,IF(AT$35=$B148,$B$34,IF(AT$33=$B148,$B$32,IF(AT$31=$B148,$B$30,IF(AT$29=$B148,$B$28,IF(AT$27=$B148,$B$26,IF(AT$25=$B148,$B$24,IF(AT$18=$B148,$B$17,IF(AT$16=$B148,$B$15,IF(AT$14=$B148,$B$13,IF(AT$12=$B148,$B$11,IF(AT$10=$B148,$B$9,IF(AT$8=$B148,$B$7,IF(AT$6=$B148,$B$5,IF(AT$4=$B148,$B$3,""))))))))))))))))))))</f>
        <v/>
      </c>
      <c r="AU148" s="9" t="str">
        <f t="shared" si="247"/>
        <v/>
      </c>
      <c r="AV148" s="9" t="str">
        <f t="shared" si="247"/>
        <v/>
      </c>
      <c r="AW148" s="9" t="str">
        <f t="shared" si="247"/>
        <v/>
      </c>
      <c r="AX148" s="9" t="str">
        <f t="shared" si="247"/>
        <v/>
      </c>
      <c r="AY148" s="9" t="str">
        <f t="shared" si="247"/>
        <v/>
      </c>
      <c r="AZ148" s="9" t="str">
        <f t="shared" si="247"/>
        <v/>
      </c>
      <c r="BA148" s="9" t="str">
        <f t="shared" si="247"/>
        <v/>
      </c>
      <c r="BB148" s="9" t="str">
        <f t="shared" si="247"/>
        <v/>
      </c>
      <c r="BC148" s="9" t="str">
        <f t="shared" si="247"/>
        <v/>
      </c>
      <c r="BD148" s="9" t="str">
        <f t="shared" si="247"/>
        <v/>
      </c>
      <c r="BE148" s="9" t="str">
        <f t="shared" si="247"/>
        <v/>
      </c>
      <c r="BF148" s="9" t="str">
        <f t="shared" si="247"/>
        <v/>
      </c>
      <c r="BG148" s="9" t="str">
        <f t="shared" si="247"/>
        <v/>
      </c>
      <c r="BH148" s="9" t="str">
        <f t="shared" si="247"/>
        <v/>
      </c>
      <c r="BI148" s="9" t="str">
        <f t="shared" si="247"/>
        <v/>
      </c>
      <c r="BJ148" s="9" t="str">
        <f t="shared" si="247"/>
        <v/>
      </c>
      <c r="BK148" s="9" t="str">
        <f t="shared" si="247"/>
        <v/>
      </c>
      <c r="BL148" s="9" t="str">
        <f t="shared" si="247"/>
        <v/>
      </c>
      <c r="BM148" s="9" t="str">
        <f t="shared" si="247"/>
        <v/>
      </c>
      <c r="BN148" s="9" t="str">
        <f t="shared" si="247"/>
        <v/>
      </c>
      <c r="BO148" s="9" t="str">
        <f t="shared" si="245"/>
        <v/>
      </c>
      <c r="BP148" s="93">
        <f>COUNTA(C148:BO148)-COUNTIF(C148:BO148,"")</f>
        <v>-2</v>
      </c>
    </row>
    <row r="149" spans="1:68" x14ac:dyDescent="0.3">
      <c r="A149" s="71" t="s">
        <v>183</v>
      </c>
      <c r="B149" s="123" t="s">
        <v>100</v>
      </c>
      <c r="C149" s="9" t="str">
        <f>IF(C$47=$B149,C$46,IF(C$45=$B149,C$44,IF(C$43=$B149,C$42,IF(C$41=$B149,C$40,IF(C$39=$B149,C$38,IF(C$37=$B149,C$36,IF(C$35=$B149,C$34,IF(C$33=$B149,C$32,IF(C$31=$B149,C$30,IF(C$29=$B149,C$28,IF(C$27=$B149,C$26,IF(C$25=$B149,C$24, IF(C$18=$B149,C$17,IF(C$16=$B149,C$15,IF(C$14=$B149,C$13,IF(C$12=$B149,C$11,IF(C$10=$B149,C$9,IF(C$8=$B149,C$7,IF(C$6=$B149,C$5,IF(C$4=$B149,C$3,""))))))))))))))))))))</f>
        <v/>
      </c>
      <c r="D149" s="9" t="str">
        <f t="shared" si="241"/>
        <v/>
      </c>
      <c r="E149" s="9" t="str">
        <f t="shared" si="241"/>
        <v/>
      </c>
      <c r="F149" s="9" t="str">
        <f t="shared" si="241"/>
        <v/>
      </c>
      <c r="G149" s="9" t="str">
        <f t="shared" si="241"/>
        <v>PE</v>
      </c>
      <c r="H149" s="9" t="str">
        <f t="shared" si="241"/>
        <v>PE</v>
      </c>
      <c r="I149" s="9" t="str">
        <f t="shared" si="241"/>
        <v/>
      </c>
      <c r="J149" s="9" t="str">
        <f t="shared" si="241"/>
        <v>PE</v>
      </c>
      <c r="K149" s="9" t="str">
        <f t="shared" si="241"/>
        <v>PE</v>
      </c>
      <c r="L149" s="9" t="str">
        <f t="shared" si="241"/>
        <v>PE</v>
      </c>
      <c r="M149" s="92" t="str">
        <f t="shared" si="241"/>
        <v/>
      </c>
      <c r="N149" s="9" t="str">
        <f t="shared" si="241"/>
        <v/>
      </c>
      <c r="O149" s="9" t="str">
        <f t="shared" si="241"/>
        <v/>
      </c>
      <c r="P149" s="9" t="str">
        <f t="shared" si="241"/>
        <v/>
      </c>
      <c r="Q149" s="9" t="str">
        <f t="shared" si="241"/>
        <v>PE</v>
      </c>
      <c r="R149" s="9" t="str">
        <f t="shared" si="241"/>
        <v>PE</v>
      </c>
      <c r="S149" s="9" t="str">
        <f t="shared" si="241"/>
        <v/>
      </c>
      <c r="T149" s="9" t="str">
        <f t="shared" si="241"/>
        <v/>
      </c>
      <c r="U149" s="9" t="str">
        <f t="shared" si="241"/>
        <v/>
      </c>
      <c r="V149" s="9" t="str">
        <f t="shared" si="241"/>
        <v/>
      </c>
      <c r="W149" s="9" t="str">
        <f t="shared" si="241"/>
        <v>PE</v>
      </c>
      <c r="Y149" s="9" t="str">
        <f t="shared" si="241"/>
        <v/>
      </c>
      <c r="Z149" s="9" t="str">
        <f t="shared" si="241"/>
        <v>PE</v>
      </c>
      <c r="AA149" s="9" t="str">
        <f t="shared" si="241"/>
        <v/>
      </c>
      <c r="AB149" s="9" t="str">
        <f t="shared" si="241"/>
        <v>PE</v>
      </c>
      <c r="AC149" s="9" t="str">
        <f t="shared" si="241"/>
        <v/>
      </c>
      <c r="AD149" s="9" t="str">
        <f t="shared" si="241"/>
        <v/>
      </c>
      <c r="AE149" s="9" t="str">
        <f t="shared" si="241"/>
        <v/>
      </c>
      <c r="AF149" s="9" t="str">
        <f t="shared" si="241"/>
        <v/>
      </c>
      <c r="AG149" s="9" t="str">
        <f t="shared" si="241"/>
        <v/>
      </c>
      <c r="AH149" s="9" t="str">
        <f>IF(AH49=$B149,AH48,IF(AH47=$B149,AH46,IF(AH45=$B149,AH44,IF(AH43=$B149,AH42,IF(AH41=$B149,AH40,IF(AH39=$B149,AH38,IF(AH37=$B149,AH36,IF(AH35=$B149,AH34,IF(AH33=$B149,AH32,IF(AH31=$B149,AH30,IF(AH29=$B149,AH28,IF(AH27=$B149,AH26,IF(AJ20=$B149,AJ19,IF(AJ18=$B149,AJ17,IF(AJ16=$B149,AJ15,IF(AJ14=$B149,AJ13,IF(AJ12=$B149,AJ11,IF(AJ10=$B149,AJ9,IF(AJ8=$B149,AJ7,IF(AJ6=$B149,AJ5,""))))))))))))))))))))</f>
        <v>PE</v>
      </c>
      <c r="AI149" s="9"/>
      <c r="AJ149" s="9" t="str">
        <f t="shared" si="242"/>
        <v/>
      </c>
      <c r="AK149" s="9" t="str">
        <f t="shared" si="242"/>
        <v/>
      </c>
      <c r="AL149" s="9" t="str">
        <f t="shared" si="242"/>
        <v/>
      </c>
      <c r="AM149" s="9" t="str">
        <f t="shared" si="242"/>
        <v/>
      </c>
      <c r="AN149" s="9" t="str">
        <f t="shared" si="242"/>
        <v/>
      </c>
      <c r="AO149" s="9" t="str">
        <f t="shared" si="242"/>
        <v/>
      </c>
      <c r="AP149" s="9" t="str">
        <f t="shared" si="242"/>
        <v/>
      </c>
      <c r="AQ149" s="9" t="str">
        <f t="shared" si="242"/>
        <v>PE</v>
      </c>
      <c r="AR149" s="9" t="str">
        <f t="shared" si="242"/>
        <v>PE</v>
      </c>
      <c r="AS149" s="9" t="str">
        <f>IF(AS49=$B149,AS48,IF(AS47=$B149,AS46,IF(AS45=$B149,AS44,IF(AS43=$B149,AS42,IF(AS41=$B149,AS40,IF(AS39=$B149,AS38,IF(AS37=$B149,AS36,IF(AS35=$B149,AS34,IF(AS33=$B149,AS32,IF(AS31=$B149,AS30,IF(AS29=$B149,AS28,IF(AS27=$B149,AS26,IF(AU20=$B149,AU19,IF(AU18=$B149,AU17,IF(AU16=$B149,AU15,IF(AU14=$B149,AU13,IF(AU12=$B149,AU11,IF(AU10=$B149,AU9,IF(AU8=$B149,AU7,IF(AU6=$B149,AU5,""))))))))))))))))))))</f>
        <v/>
      </c>
      <c r="AT149" s="9" t="str">
        <f t="shared" si="243"/>
        <v/>
      </c>
      <c r="AU149" s="9" t="str">
        <f t="shared" si="243"/>
        <v/>
      </c>
      <c r="AV149" s="9" t="str">
        <f t="shared" si="243"/>
        <v/>
      </c>
      <c r="AW149" s="9" t="str">
        <f t="shared" si="243"/>
        <v/>
      </c>
      <c r="AX149" s="9" t="str">
        <f t="shared" si="243"/>
        <v>PE</v>
      </c>
      <c r="AY149" s="9" t="str">
        <f t="shared" si="243"/>
        <v/>
      </c>
      <c r="AZ149" s="9" t="str">
        <f t="shared" si="243"/>
        <v/>
      </c>
      <c r="BA149" s="9" t="str">
        <f t="shared" si="243"/>
        <v/>
      </c>
      <c r="BB149" s="9" t="str">
        <f t="shared" si="243"/>
        <v>PE</v>
      </c>
      <c r="BC149" s="9" t="str">
        <f t="shared" si="243"/>
        <v>PE</v>
      </c>
      <c r="BD149" s="9" t="str">
        <f t="shared" si="243"/>
        <v/>
      </c>
      <c r="BE149" s="9" t="str">
        <f t="shared" si="243"/>
        <v/>
      </c>
      <c r="BF149" s="9" t="str">
        <f t="shared" si="243"/>
        <v/>
      </c>
      <c r="BG149" s="9" t="str">
        <f t="shared" si="243"/>
        <v/>
      </c>
      <c r="BH149" s="9" t="str">
        <f t="shared" si="243"/>
        <v/>
      </c>
      <c r="BI149" s="9" t="str">
        <f t="shared" si="243"/>
        <v/>
      </c>
      <c r="BJ149" s="9" t="str">
        <f t="shared" si="243"/>
        <v/>
      </c>
      <c r="BK149" s="9" t="str">
        <f t="shared" si="243"/>
        <v/>
      </c>
      <c r="BL149" s="9" t="str">
        <f t="shared" si="243"/>
        <v/>
      </c>
      <c r="BM149" s="9" t="str">
        <f t="shared" si="243"/>
        <v/>
      </c>
      <c r="BN149" s="9" t="str">
        <f t="shared" si="243"/>
        <v/>
      </c>
      <c r="BO149" s="9" t="str">
        <f>IF(BO49=$B149,BO48,IF(BO47=$B149,BO46,IF(BO45=$B149,BO44,IF(BO43=$B149,BO42,IF(BO41=$B149,BO40,IF(BO39=$B149,BO38,IF(BO37=$B149,BO36,IF(BO35=$B149,BO34,IF(BO33=$B149,BO32,IF(BO31=$B149,BO30,IF(BO29=$B149,BO28,IF(BO27=$B149,BO26,IF(BQ20=$B149,BQ19,IF(BQ18=$B149,BQ17,IF(BQ16=$B149,BQ15,IF(BQ14=$B149,BQ13,IF(BQ12=$B149,BQ11,IF(BQ10=$B149,BQ9,IF(BQ8=$B149,BQ7,IF(BQ6=$B149,BQ5,""))))))))))))))))))))</f>
        <v/>
      </c>
      <c r="BP149" s="93">
        <f>COUNTA(C149:BO149)-COUNTIF(C149:BO149,"")</f>
        <v>14</v>
      </c>
    </row>
    <row r="150" spans="1:68" x14ac:dyDescent="0.3">
      <c r="A150" s="71" t="s">
        <v>183</v>
      </c>
      <c r="B150" s="123" t="s">
        <v>100</v>
      </c>
      <c r="C150" s="9" t="str">
        <f>IF(C$47=$B150,$B$46,IF(C$45=$B150,$B$44,IF(C$43=$B150,$B$42,IF(C$41=$B150,$B$40,IF(C$39=$B150,$B$38,IF(C$37=$B150,$B$36,IF(C$35=$B150,$B$34,IF(C$33=$B150,$B$32,IF(C$31=$B150,$B$30,IF(C$29=$B150,$B$28,IF(C$27=$B150,$B$26,IF(C$25=$B150,$B$24,IF(C$18=$B150,$B$17,IF(C$16=$B150,$B$15,IF(C$14=$B150,$B$13,IF(C$12=$B150,$B$11,IF(C$10=$B150,$B$9,IF(C$8=$B150,$B$7,IF(C$6=$B150,$B$5,IF(C$4=$B150,$B$3,""))))))))))))))))))))</f>
        <v/>
      </c>
      <c r="D150" s="9" t="str">
        <f t="shared" si="244"/>
        <v/>
      </c>
      <c r="E150" s="9" t="str">
        <f t="shared" si="244"/>
        <v/>
      </c>
      <c r="F150" s="9" t="str">
        <f t="shared" si="244"/>
        <v/>
      </c>
      <c r="G150" s="9" t="str">
        <f t="shared" si="244"/>
        <v>6T</v>
      </c>
      <c r="H150" s="9" t="str">
        <f t="shared" si="244"/>
        <v>10D</v>
      </c>
      <c r="I150" s="9" t="str">
        <f t="shared" si="244"/>
        <v/>
      </c>
      <c r="J150" s="9" t="str">
        <f t="shared" si="244"/>
        <v>7D</v>
      </c>
      <c r="K150" s="9" t="str">
        <f t="shared" si="244"/>
        <v>10T</v>
      </c>
      <c r="L150" s="9" t="str">
        <f t="shared" si="244"/>
        <v>6D</v>
      </c>
      <c r="M150" s="92" t="str">
        <f t="shared" si="244"/>
        <v/>
      </c>
      <c r="N150" s="9" t="str">
        <f t="shared" si="244"/>
        <v/>
      </c>
      <c r="O150" s="9" t="str">
        <f t="shared" si="244"/>
        <v/>
      </c>
      <c r="P150" s="9" t="str">
        <f t="shared" si="244"/>
        <v/>
      </c>
      <c r="Q150" s="9" t="str">
        <f t="shared" si="244"/>
        <v>7T</v>
      </c>
      <c r="R150" s="9" t="str">
        <f t="shared" si="244"/>
        <v>6D</v>
      </c>
      <c r="S150" s="9" t="str">
        <f t="shared" si="244"/>
        <v/>
      </c>
      <c r="T150" s="9" t="str">
        <f t="shared" si="244"/>
        <v/>
      </c>
      <c r="U150" s="9" t="str">
        <f t="shared" si="244"/>
        <v/>
      </c>
      <c r="V150" s="9" t="str">
        <f t="shared" si="244"/>
        <v/>
      </c>
      <c r="W150" s="9" t="str">
        <f t="shared" si="244"/>
        <v>7T</v>
      </c>
      <c r="Y150" s="9" t="str">
        <f t="shared" si="244"/>
        <v/>
      </c>
      <c r="Z150" s="9" t="str">
        <f t="shared" si="244"/>
        <v>7D</v>
      </c>
      <c r="AA150" s="9" t="str">
        <f t="shared" si="244"/>
        <v/>
      </c>
      <c r="AB150" s="9" t="str">
        <f t="shared" si="244"/>
        <v>7T</v>
      </c>
      <c r="AC150" s="9" t="str">
        <f t="shared" si="244"/>
        <v/>
      </c>
      <c r="AD150" s="9" t="str">
        <f t="shared" si="244"/>
        <v/>
      </c>
      <c r="AE150" s="9" t="str">
        <f t="shared" si="244"/>
        <v/>
      </c>
      <c r="AF150" s="9" t="str">
        <f t="shared" si="244"/>
        <v/>
      </c>
      <c r="AG150" s="9" t="str">
        <f t="shared" si="244"/>
        <v/>
      </c>
      <c r="AH150" s="9" t="str">
        <f t="shared" ref="AH150" si="248">IF(AH$47=$B150,$B$46,IF(AH$45=$B150,$B$44,IF(AH$43=$B150,$B$42,IF(AH$41=$B150,$B$40,IF(AH$39=$B150,$B$38,IF(AH$37=$B150,$B$36,IF(AH$35=$B150,$B$34,IF(AH$33=$B150,$B$32,IF(AH$31=$B150,$B$30,IF(AH$29=$B150,$B$28,IF(AH$27=$B150,$B$26,IF(AH$25=$B150,$B$24,IF(AJ$18=$B150,$B$17,IF(AJ$16=$B150,$B$15,IF(AJ$14=$B150,$B$13,IF(AJ$12=$B150,$B$11,IF(AJ$10=$B150,$B$9,IF(AJ$8=$B150,$B$7,IF(AJ$6=$B150,$B$5,IF(AJ$4=$B150,$B$3,""))))))))))))))))))))</f>
        <v>7D</v>
      </c>
      <c r="AI150" s="9"/>
      <c r="AJ150" s="9" t="str">
        <f t="shared" si="246"/>
        <v/>
      </c>
      <c r="AK150" s="9" t="str">
        <f t="shared" si="246"/>
        <v/>
      </c>
      <c r="AL150" s="9" t="str">
        <f t="shared" si="246"/>
        <v/>
      </c>
      <c r="AM150" s="9" t="str">
        <f t="shared" si="246"/>
        <v/>
      </c>
      <c r="AN150" s="9" t="str">
        <f t="shared" si="246"/>
        <v/>
      </c>
      <c r="AO150" s="9" t="str">
        <f t="shared" si="246"/>
        <v/>
      </c>
      <c r="AP150" s="9" t="str">
        <f t="shared" si="246"/>
        <v/>
      </c>
      <c r="AQ150" s="9" t="str">
        <f t="shared" si="246"/>
        <v>9D</v>
      </c>
      <c r="AR150" s="9" t="str">
        <f t="shared" si="246"/>
        <v>9T</v>
      </c>
      <c r="AS150" s="9" t="str">
        <f t="shared" ref="AS150" si="249">IF(AS$47=$B150,$B$46,IF(AS$45=$B150,$B$44,IF(AS$43=$B150,$B$42,IF(AS$41=$B150,$B$40,IF(AS$39=$B150,$B$38,IF(AS$37=$B150,$B$36,IF(AS$35=$B150,$B$34,IF(AS$33=$B150,$B$32,IF(AS$31=$B150,$B$30,IF(AS$29=$B150,$B$28,IF(AS$27=$B150,$B$26,IF(AS$25=$B150,$B$24,IF(AU$18=$B150,$B$17,IF(AU$16=$B150,$B$15,IF(AU$14=$B150,$B$13,IF(AU$12=$B150,$B$11,IF(AU$10=$B150,$B$9,IF(AU$8=$B150,$B$7,IF(AU$6=$B150,$B$5,IF(AU$4=$B150,$B$3,""))))))))))))))))))))</f>
        <v/>
      </c>
      <c r="AT150" s="9" t="str">
        <f t="shared" si="247"/>
        <v/>
      </c>
      <c r="AU150" s="9" t="str">
        <f t="shared" si="247"/>
        <v/>
      </c>
      <c r="AV150" s="9" t="str">
        <f t="shared" si="247"/>
        <v/>
      </c>
      <c r="AW150" s="9" t="str">
        <f t="shared" si="247"/>
        <v/>
      </c>
      <c r="AX150" s="9" t="str">
        <f t="shared" si="247"/>
        <v>6D</v>
      </c>
      <c r="AY150" s="9" t="str">
        <f t="shared" si="247"/>
        <v/>
      </c>
      <c r="AZ150" s="9" t="str">
        <f t="shared" si="247"/>
        <v/>
      </c>
      <c r="BA150" s="9" t="str">
        <f t="shared" si="247"/>
        <v/>
      </c>
      <c r="BB150" s="9" t="str">
        <f t="shared" si="247"/>
        <v>8D</v>
      </c>
      <c r="BC150" s="9" t="str">
        <f t="shared" si="247"/>
        <v>8T</v>
      </c>
      <c r="BD150" s="9" t="str">
        <f t="shared" si="247"/>
        <v/>
      </c>
      <c r="BE150" s="9" t="str">
        <f t="shared" si="247"/>
        <v/>
      </c>
      <c r="BF150" s="9" t="str">
        <f t="shared" si="247"/>
        <v/>
      </c>
      <c r="BG150" s="9" t="str">
        <f t="shared" si="247"/>
        <v/>
      </c>
      <c r="BH150" s="9" t="str">
        <f t="shared" si="247"/>
        <v/>
      </c>
      <c r="BI150" s="9" t="str">
        <f t="shared" si="247"/>
        <v/>
      </c>
      <c r="BJ150" s="9" t="str">
        <f t="shared" si="247"/>
        <v/>
      </c>
      <c r="BK150" s="9" t="str">
        <f t="shared" si="247"/>
        <v/>
      </c>
      <c r="BL150" s="9" t="str">
        <f t="shared" si="247"/>
        <v/>
      </c>
      <c r="BM150" s="9" t="str">
        <f t="shared" si="247"/>
        <v/>
      </c>
      <c r="BN150" s="9" t="str">
        <f t="shared" si="247"/>
        <v/>
      </c>
      <c r="BO150" s="9" t="str">
        <f t="shared" ref="BO150" si="250">IF(BO$47=$B150,$B$46,IF(BO$45=$B150,$B$44,IF(BO$43=$B150,$B$42,IF(BO$41=$B150,$B$40,IF(BO$39=$B150,$B$38,IF(BO$37=$B150,$B$36,IF(BO$35=$B150,$B$34,IF(BO$33=$B150,$B$32,IF(BO$31=$B150,$B$30,IF(BO$29=$B150,$B$28,IF(BO$27=$B150,$B$26,IF(BO$25=$B150,$B$24,IF(BQ$18=$B150,$B$17,IF(BQ$16=$B150,$B$15,IF(BQ$14=$B150,$B$13,IF(BQ$12=$B150,$B$11,IF(BQ$10=$B150,$B$9,IF(BQ$8=$B150,$B$7,IF(BQ$6=$B150,$B$5,IF(BQ$4=$B150,$B$3,""))))))))))))))))))))</f>
        <v/>
      </c>
      <c r="BP150" s="93">
        <f>COUNTA(C150:BO150)-COUNTIF(C150:BO150,"")</f>
        <v>14</v>
      </c>
    </row>
    <row r="151" spans="1:68" x14ac:dyDescent="0.3">
      <c r="M151" s="92"/>
      <c r="BE151" s="93">
        <f t="shared" ref="BE151:BE177" si="251">SUBTOTAL(9,AU151:BD151)</f>
        <v>0</v>
      </c>
      <c r="BP151" s="93"/>
    </row>
    <row r="152" spans="1:68" x14ac:dyDescent="0.3">
      <c r="C152" s="9" t="str">
        <f>IF(C$47=$B152,$B$46,IF(C$45=$B152,$B$44,IF(C$43=$B152,$B$42,IF(C$41=$B152,$B$40,IF(C$39=$B152,$B$38,IF(C$37=$B152,$B$36,IF(C$35=$B152,$B$34,IF(C$33=$B152,$B$32,IF(C$31=$B152,$B$30,IF(C$29=$B152,$B$28,IF(C$27=$B152,$B$26,IF(C$25=$B152,$B$24,IF(C$18=$B152,$B$17,IF(C$16=$B152,$B$15,IF(C$14=$B152,$B$13,IF(C$12=$B152,$B$11,IF(C$10=$B152,$B$9,IF(C$8=$B152,$B$7,IF(C$6=$B152,$B$5,IF(C$4=$B152,$B$3,""))))))))))))))))))))</f>
        <v>5D</v>
      </c>
      <c r="M152" s="92"/>
      <c r="BE152" s="93">
        <f t="shared" si="251"/>
        <v>0</v>
      </c>
      <c r="BP152" s="93"/>
    </row>
    <row r="153" spans="1:68" x14ac:dyDescent="0.3">
      <c r="M153" s="92"/>
      <c r="BE153" s="93">
        <f t="shared" si="251"/>
        <v>0</v>
      </c>
      <c r="BP153" s="93"/>
    </row>
    <row r="154" spans="1:68" x14ac:dyDescent="0.3">
      <c r="B154" s="54"/>
      <c r="M154" s="92"/>
      <c r="BE154" s="93">
        <f t="shared" si="251"/>
        <v>0</v>
      </c>
      <c r="BP154" s="93"/>
    </row>
    <row r="155" spans="1:68" x14ac:dyDescent="0.3">
      <c r="M155" s="92"/>
      <c r="BE155" s="93">
        <f t="shared" si="251"/>
        <v>0</v>
      </c>
    </row>
    <row r="156" spans="1:68" x14ac:dyDescent="0.3">
      <c r="M156" s="92"/>
      <c r="BE156" s="93">
        <f t="shared" si="251"/>
        <v>0</v>
      </c>
    </row>
    <row r="157" spans="1:68" x14ac:dyDescent="0.3">
      <c r="M157" s="92"/>
      <c r="BE157" s="93">
        <f t="shared" si="251"/>
        <v>0</v>
      </c>
    </row>
    <row r="158" spans="1:68" x14ac:dyDescent="0.3">
      <c r="M158" s="92"/>
      <c r="BE158" s="93">
        <f t="shared" si="251"/>
        <v>0</v>
      </c>
    </row>
    <row r="159" spans="1:68" x14ac:dyDescent="0.3">
      <c r="M159" s="92"/>
      <c r="BE159" s="93">
        <f t="shared" si="251"/>
        <v>0</v>
      </c>
    </row>
    <row r="160" spans="1:68" x14ac:dyDescent="0.3">
      <c r="M160" s="92"/>
      <c r="BE160" s="93">
        <f t="shared" si="251"/>
        <v>0</v>
      </c>
    </row>
    <row r="161" spans="13:57" x14ac:dyDescent="0.3">
      <c r="M161" s="92"/>
      <c r="BE161" s="93">
        <f t="shared" si="251"/>
        <v>0</v>
      </c>
    </row>
    <row r="162" spans="13:57" x14ac:dyDescent="0.3">
      <c r="M162" s="92"/>
      <c r="BE162" s="93">
        <f t="shared" si="251"/>
        <v>0</v>
      </c>
    </row>
    <row r="163" spans="13:57" x14ac:dyDescent="0.3">
      <c r="M163" s="92"/>
      <c r="BE163" s="93">
        <f t="shared" si="251"/>
        <v>0</v>
      </c>
    </row>
    <row r="164" spans="13:57" x14ac:dyDescent="0.3">
      <c r="BE164" s="93">
        <f t="shared" si="251"/>
        <v>0</v>
      </c>
    </row>
    <row r="165" spans="13:57" x14ac:dyDescent="0.3">
      <c r="BE165" s="93">
        <f t="shared" si="251"/>
        <v>0</v>
      </c>
    </row>
    <row r="166" spans="13:57" x14ac:dyDescent="0.3">
      <c r="BE166" s="93">
        <f t="shared" si="251"/>
        <v>0</v>
      </c>
    </row>
    <row r="167" spans="13:57" x14ac:dyDescent="0.3">
      <c r="BE167" s="93">
        <f t="shared" si="251"/>
        <v>0</v>
      </c>
    </row>
    <row r="168" spans="13:57" x14ac:dyDescent="0.3">
      <c r="BE168" s="93">
        <f t="shared" si="251"/>
        <v>0</v>
      </c>
    </row>
    <row r="169" spans="13:57" x14ac:dyDescent="0.3">
      <c r="BE169" s="93">
        <f t="shared" si="251"/>
        <v>0</v>
      </c>
    </row>
    <row r="170" spans="13:57" x14ac:dyDescent="0.3">
      <c r="BE170" s="93">
        <f t="shared" si="251"/>
        <v>0</v>
      </c>
    </row>
    <row r="171" spans="13:57" x14ac:dyDescent="0.3">
      <c r="BE171" s="93">
        <f t="shared" si="251"/>
        <v>0</v>
      </c>
    </row>
    <row r="172" spans="13:57" x14ac:dyDescent="0.3">
      <c r="BE172" s="93">
        <f t="shared" si="251"/>
        <v>0</v>
      </c>
    </row>
    <row r="173" spans="13:57" x14ac:dyDescent="0.3">
      <c r="BE173" s="93">
        <f t="shared" si="251"/>
        <v>0</v>
      </c>
    </row>
    <row r="174" spans="13:57" x14ac:dyDescent="0.3">
      <c r="BE174" s="93">
        <f t="shared" si="251"/>
        <v>0</v>
      </c>
    </row>
    <row r="175" spans="13:57" x14ac:dyDescent="0.3">
      <c r="BE175" s="93">
        <f t="shared" si="251"/>
        <v>0</v>
      </c>
    </row>
    <row r="176" spans="13:57" x14ac:dyDescent="0.3">
      <c r="BE176" s="93">
        <f t="shared" si="251"/>
        <v>0</v>
      </c>
    </row>
    <row r="177" spans="57:57" x14ac:dyDescent="0.3">
      <c r="BE177" s="93">
        <f t="shared" si="251"/>
        <v>0</v>
      </c>
    </row>
    <row r="178" spans="57:57" x14ac:dyDescent="0.3">
      <c r="BE178" s="93">
        <f t="shared" ref="BE178:BE180" si="252">SUBTOTAL(9,AU178:BD178)</f>
        <v>0</v>
      </c>
    </row>
    <row r="179" spans="57:57" x14ac:dyDescent="0.3">
      <c r="BE179" s="93">
        <f t="shared" si="252"/>
        <v>0</v>
      </c>
    </row>
    <row r="180" spans="57:57" x14ac:dyDescent="0.3">
      <c r="BE180" s="93">
        <f t="shared" si="252"/>
        <v>0</v>
      </c>
    </row>
    <row r="1048576" spans="24:24" ht="14.4" x14ac:dyDescent="0.3">
      <c r="X1048576" s="93"/>
    </row>
  </sheetData>
  <autoFilter ref="A50:BX82" xr:uid="{00000000-0009-0000-0000-000001000000}">
    <sortState xmlns:xlrd2="http://schemas.microsoft.com/office/spreadsheetml/2017/richdata2" ref="A51:BX82">
      <sortCondition ref="A50:A82"/>
    </sortState>
  </autoFilter>
  <mergeCells count="8">
    <mergeCell ref="BR1:CB1"/>
    <mergeCell ref="CD1:CM1"/>
    <mergeCell ref="BF21:BO21"/>
    <mergeCell ref="C21:L21"/>
    <mergeCell ref="N21:W21"/>
    <mergeCell ref="AK21:AS21"/>
    <mergeCell ref="Y21:AH21"/>
    <mergeCell ref="AU21:BD21"/>
  </mergeCells>
  <pageMargins left="0.31496062992125984" right="0.15748031496062992" top="0.39370078740157483" bottom="0.47244094488188981" header="0.27559055118110237" footer="0.2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181"/>
  <sheetViews>
    <sheetView zoomScale="85" zoomScaleNormal="85" workbookViewId="0">
      <selection activeCell="U51" sqref="U51:AD51"/>
    </sheetView>
  </sheetViews>
  <sheetFormatPr defaultRowHeight="14.4" x14ac:dyDescent="0.3"/>
  <cols>
    <col min="1" max="1" width="9.109375" customWidth="1"/>
    <col min="2" max="2" width="4.88671875" customWidth="1"/>
    <col min="3" max="3" width="4.44140625" customWidth="1"/>
    <col min="4" max="4" width="3" customWidth="1"/>
    <col min="5" max="5" width="4.33203125" customWidth="1"/>
    <col min="6" max="6" width="5.33203125" bestFit="1" customWidth="1"/>
    <col min="7" max="7" width="4.88671875" customWidth="1"/>
    <col min="8" max="8" width="2" bestFit="1" customWidth="1"/>
    <col min="9" max="9" width="5.88671875" customWidth="1"/>
    <col min="10" max="11" width="5.33203125" bestFit="1" customWidth="1"/>
    <col min="12" max="12" width="12.44140625" customWidth="1"/>
    <col min="13" max="13" width="5.33203125" customWidth="1"/>
    <col min="14" max="14" width="2.33203125" bestFit="1" customWidth="1"/>
    <col min="15" max="15" width="5.33203125" customWidth="1"/>
    <col min="16" max="16" width="5" bestFit="1" customWidth="1"/>
    <col min="17" max="17" width="3" bestFit="1" customWidth="1"/>
    <col min="18" max="18" width="5.33203125" customWidth="1"/>
    <col min="19" max="19" width="4.44140625" customWidth="1"/>
    <col min="20" max="20" width="8" customWidth="1"/>
    <col min="21" max="21" width="5.5546875" customWidth="1"/>
    <col min="22" max="22" width="6.109375" customWidth="1"/>
    <col min="23" max="23" width="2.6640625" customWidth="1"/>
    <col min="24" max="24" width="4.5546875" customWidth="1"/>
    <col min="25" max="25" width="5.109375" customWidth="1"/>
    <col min="26" max="26" width="5.6640625" customWidth="1"/>
    <col min="27" max="29" width="4.6640625" customWidth="1"/>
    <col min="30" max="30" width="8" customWidth="1"/>
    <col min="31" max="31" width="8.88671875" customWidth="1"/>
    <col min="32" max="32" width="6.5546875" customWidth="1"/>
    <col min="33" max="33" width="2" bestFit="1" customWidth="1"/>
    <col min="34" max="34" width="3" bestFit="1" customWidth="1"/>
    <col min="35" max="35" width="4.6640625" bestFit="1" customWidth="1"/>
    <col min="36" max="36" width="2" bestFit="1" customWidth="1"/>
    <col min="37" max="37" width="6.5546875" customWidth="1"/>
    <col min="38" max="38" width="1.88671875" customWidth="1"/>
    <col min="39" max="39" width="7" customWidth="1"/>
    <col min="40" max="40" width="5.33203125" customWidth="1"/>
    <col min="41" max="41" width="6" customWidth="1"/>
    <col min="42" max="42" width="3.33203125" customWidth="1"/>
    <col min="43" max="43" width="6.109375" customWidth="1"/>
    <col min="44" max="44" width="6.44140625" customWidth="1"/>
    <col min="45" max="45" width="6.109375" customWidth="1"/>
    <col min="46" max="46" width="3.44140625" customWidth="1"/>
    <col min="47" max="47" width="6.109375" bestFit="1" customWidth="1"/>
    <col min="48" max="48" width="6.88671875" customWidth="1"/>
    <col min="49" max="49" width="3.33203125" customWidth="1"/>
    <col min="50" max="50" width="1.5546875" customWidth="1"/>
    <col min="51" max="51" width="8.6640625" customWidth="1"/>
    <col min="52" max="52" width="4" customWidth="1"/>
    <col min="53" max="53" width="5" customWidth="1"/>
    <col min="54" max="54" width="4" customWidth="1"/>
    <col min="55" max="55" width="1" customWidth="1"/>
    <col min="56" max="56" width="18" bestFit="1" customWidth="1"/>
    <col min="57" max="57" width="6.33203125" customWidth="1"/>
    <col min="58" max="58" width="4" customWidth="1"/>
    <col min="59" max="59" width="2.88671875" bestFit="1" customWidth="1"/>
    <col min="60" max="60" width="4.6640625" style="18" customWidth="1"/>
    <col min="61" max="61" width="1.6640625" style="18" customWidth="1"/>
    <col min="62" max="62" width="8" customWidth="1"/>
    <col min="63" max="63" width="6" customWidth="1"/>
    <col min="64" max="64" width="6.6640625" customWidth="1"/>
    <col min="65" max="65" width="3.88671875" customWidth="1"/>
    <col min="66" max="66" width="6.44140625" customWidth="1"/>
    <col min="67" max="67" width="6.109375" customWidth="1"/>
    <col min="68" max="68" width="5.88671875" customWidth="1"/>
    <col min="69" max="70" width="6" customWidth="1"/>
    <col min="71" max="72" width="6.5546875" customWidth="1"/>
    <col min="73" max="73" width="2.44140625" customWidth="1"/>
    <col min="74" max="74" width="18" style="18" bestFit="1" customWidth="1"/>
    <col min="75" max="75" width="5.6640625" customWidth="1"/>
    <col min="76" max="76" width="3.88671875" customWidth="1"/>
    <col min="77" max="77" width="5.5546875" bestFit="1" customWidth="1"/>
    <col min="78" max="78" width="3.44140625" bestFit="1" customWidth="1"/>
    <col min="79" max="79" width="2.88671875" bestFit="1" customWidth="1"/>
  </cols>
  <sheetData>
    <row r="1" spans="1:79" ht="16.2" thickBot="1" x14ac:dyDescent="0.35">
      <c r="A1" s="23" t="s">
        <v>96</v>
      </c>
      <c r="B1" s="145" t="str">
        <f>'tt for Online balanced wk alt'!B3</f>
        <v>1T</v>
      </c>
      <c r="C1" s="145"/>
      <c r="D1" s="145"/>
      <c r="E1" s="145"/>
      <c r="F1" s="145"/>
      <c r="G1" s="145"/>
      <c r="H1" s="145"/>
      <c r="I1" s="145"/>
      <c r="J1" s="145"/>
      <c r="K1" s="146"/>
      <c r="L1" s="20"/>
      <c r="M1" s="20"/>
      <c r="N1" s="20"/>
      <c r="O1" s="20"/>
      <c r="P1" s="20"/>
      <c r="Q1" s="20"/>
      <c r="R1" s="20"/>
      <c r="S1" s="20"/>
      <c r="T1" s="23" t="s">
        <v>96</v>
      </c>
      <c r="U1" s="145" t="str">
        <f>'tt for Online balanced wk alt'!B7</f>
        <v>2T</v>
      </c>
      <c r="V1" s="145"/>
      <c r="W1" s="145"/>
      <c r="X1" s="145"/>
      <c r="Y1" s="145"/>
      <c r="Z1" s="145"/>
      <c r="AA1" s="145"/>
      <c r="AB1" s="145"/>
      <c r="AC1" s="145"/>
      <c r="AD1" s="146"/>
      <c r="AE1" s="20"/>
      <c r="AF1" s="20"/>
      <c r="AG1" s="20"/>
      <c r="AH1" s="20"/>
      <c r="AI1" s="20"/>
      <c r="AJ1" s="20"/>
      <c r="AK1" s="20"/>
      <c r="AL1" s="20"/>
      <c r="AM1" s="38" t="s">
        <v>1</v>
      </c>
      <c r="AN1" s="145" t="str">
        <f>'tt for Online balanced wk alt'!B26</f>
        <v>5T</v>
      </c>
      <c r="AO1" s="145"/>
      <c r="AP1" s="145"/>
      <c r="AQ1" s="145"/>
      <c r="AR1" s="145"/>
      <c r="AS1" s="145"/>
      <c r="AT1" s="145"/>
      <c r="AU1" s="145"/>
      <c r="AV1" s="145"/>
      <c r="AW1" s="146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J1" s="38" t="s">
        <v>1</v>
      </c>
      <c r="BK1" s="145" t="str">
        <f>'tt for Online balanced wk alt'!B30</f>
        <v>6T</v>
      </c>
      <c r="BL1" s="145"/>
      <c r="BM1" s="145"/>
      <c r="BN1" s="145"/>
      <c r="BO1" s="145"/>
      <c r="BP1" s="145"/>
      <c r="BQ1" s="145"/>
      <c r="BR1" s="145"/>
      <c r="BS1" s="145"/>
      <c r="BT1" s="146"/>
      <c r="BU1" s="20"/>
    </row>
    <row r="2" spans="1:79" ht="15.6" x14ac:dyDescent="0.3">
      <c r="A2" s="27"/>
      <c r="B2" s="25">
        <v>1</v>
      </c>
      <c r="C2" s="26">
        <v>2</v>
      </c>
      <c r="D2" s="25"/>
      <c r="E2" s="25">
        <v>3</v>
      </c>
      <c r="F2" s="26">
        <v>4</v>
      </c>
      <c r="G2" s="25">
        <v>5</v>
      </c>
      <c r="H2" s="25"/>
      <c r="I2" s="25">
        <v>6</v>
      </c>
      <c r="J2" s="25">
        <v>7</v>
      </c>
      <c r="K2" s="26">
        <v>8</v>
      </c>
      <c r="L2" s="3" t="s">
        <v>1</v>
      </c>
      <c r="M2" s="3"/>
      <c r="N2" s="3">
        <v>1</v>
      </c>
      <c r="O2" s="3"/>
      <c r="P2" s="3"/>
      <c r="Q2" s="3"/>
      <c r="R2" s="3"/>
      <c r="S2" s="21"/>
      <c r="T2" s="27"/>
      <c r="U2" s="25">
        <v>1</v>
      </c>
      <c r="V2" s="26">
        <v>2</v>
      </c>
      <c r="W2" s="25"/>
      <c r="X2" s="25">
        <v>3</v>
      </c>
      <c r="Y2" s="26">
        <v>4</v>
      </c>
      <c r="Z2" s="25">
        <v>5</v>
      </c>
      <c r="AA2" s="25"/>
      <c r="AB2" s="25">
        <v>6</v>
      </c>
      <c r="AC2" s="25">
        <v>7</v>
      </c>
      <c r="AD2" s="26">
        <v>8</v>
      </c>
      <c r="AE2" s="3" t="s">
        <v>1</v>
      </c>
      <c r="AF2" s="3"/>
      <c r="AG2" s="3">
        <v>2</v>
      </c>
      <c r="AH2" s="3"/>
      <c r="AI2" s="3"/>
      <c r="AJ2" s="3"/>
      <c r="AL2" s="21"/>
      <c r="AM2" s="23" t="s">
        <v>132</v>
      </c>
      <c r="AN2" s="31">
        <v>1</v>
      </c>
      <c r="AO2" s="32">
        <v>2</v>
      </c>
      <c r="AP2" s="32"/>
      <c r="AQ2" s="32">
        <v>3</v>
      </c>
      <c r="AR2" s="32">
        <v>4</v>
      </c>
      <c r="AS2" s="32">
        <v>5</v>
      </c>
      <c r="AT2" s="32">
        <v>6</v>
      </c>
      <c r="AU2" s="32"/>
      <c r="AV2" s="32">
        <v>7</v>
      </c>
      <c r="AW2" s="33">
        <v>8</v>
      </c>
      <c r="AX2" s="22"/>
      <c r="AY2" s="58" t="s">
        <v>189</v>
      </c>
      <c r="AZ2" s="58" t="s">
        <v>190</v>
      </c>
      <c r="BA2" s="58" t="s">
        <v>191</v>
      </c>
      <c r="BB2" s="58" t="s">
        <v>192</v>
      </c>
      <c r="BC2" s="22"/>
      <c r="BD2" s="22"/>
      <c r="BE2" s="22"/>
      <c r="BF2" s="22"/>
      <c r="BG2" s="22"/>
      <c r="BH2" s="21"/>
      <c r="BJ2" s="23" t="s">
        <v>132</v>
      </c>
      <c r="BK2" s="31">
        <v>1</v>
      </c>
      <c r="BL2" s="32">
        <v>2</v>
      </c>
      <c r="BM2" s="32"/>
      <c r="BN2" s="32">
        <v>3</v>
      </c>
      <c r="BO2" s="32">
        <v>4</v>
      </c>
      <c r="BP2" s="32">
        <v>5</v>
      </c>
      <c r="BQ2" s="32">
        <v>6</v>
      </c>
      <c r="BR2" s="32"/>
      <c r="BS2" s="32">
        <v>7</v>
      </c>
      <c r="BT2" s="33">
        <v>8</v>
      </c>
      <c r="BU2" s="22"/>
      <c r="BV2" s="71" t="s">
        <v>209</v>
      </c>
      <c r="BW2" s="2" t="s">
        <v>65</v>
      </c>
      <c r="BX2" s="21">
        <f>COUNTIF($BK$4:$BT$15,BW2)</f>
        <v>0</v>
      </c>
      <c r="BY2" s="86" t="s">
        <v>99</v>
      </c>
      <c r="BZ2" s="21">
        <f>COUNTIF($BK$4:$BT$15,BY2)</f>
        <v>1</v>
      </c>
      <c r="CA2">
        <f>BZ2-BX2</f>
        <v>1</v>
      </c>
    </row>
    <row r="3" spans="1:79" ht="16.2" thickBot="1" x14ac:dyDescent="0.35">
      <c r="A3" s="34" t="s">
        <v>133</v>
      </c>
      <c r="B3" s="35" t="s">
        <v>134</v>
      </c>
      <c r="C3" s="36" t="s">
        <v>135</v>
      </c>
      <c r="D3" s="36"/>
      <c r="E3" s="36" t="s">
        <v>136</v>
      </c>
      <c r="F3" s="36" t="s">
        <v>137</v>
      </c>
      <c r="G3" s="36" t="s">
        <v>138</v>
      </c>
      <c r="H3" s="36" t="s">
        <v>139</v>
      </c>
      <c r="I3" s="36"/>
      <c r="J3" s="36" t="s">
        <v>140</v>
      </c>
      <c r="K3" s="37" t="s">
        <v>141</v>
      </c>
      <c r="L3" s="3"/>
      <c r="M3" s="3"/>
      <c r="N3" s="3" t="s">
        <v>3</v>
      </c>
      <c r="O3" s="3"/>
      <c r="P3" s="3"/>
      <c r="Q3" s="3"/>
      <c r="R3" s="3"/>
      <c r="S3" s="21"/>
      <c r="T3" s="34" t="s">
        <v>133</v>
      </c>
      <c r="U3" s="35" t="s">
        <v>134</v>
      </c>
      <c r="V3" s="36" t="s">
        <v>135</v>
      </c>
      <c r="W3" s="36"/>
      <c r="X3" s="36" t="s">
        <v>136</v>
      </c>
      <c r="Y3" s="36" t="s">
        <v>137</v>
      </c>
      <c r="Z3" s="36" t="s">
        <v>138</v>
      </c>
      <c r="AA3" s="36" t="s">
        <v>139</v>
      </c>
      <c r="AB3" s="36"/>
      <c r="AC3" s="36" t="s">
        <v>140</v>
      </c>
      <c r="AD3" s="37" t="s">
        <v>141</v>
      </c>
      <c r="AE3" s="3"/>
      <c r="AF3" s="3"/>
      <c r="AG3" s="3" t="s">
        <v>3</v>
      </c>
      <c r="AH3" s="3"/>
      <c r="AI3" s="3"/>
      <c r="AJ3" s="3"/>
      <c r="AL3" s="7"/>
      <c r="AM3" s="34" t="s">
        <v>133</v>
      </c>
      <c r="AN3" s="35" t="s">
        <v>134</v>
      </c>
      <c r="AO3" s="36" t="s">
        <v>135</v>
      </c>
      <c r="AP3" s="36"/>
      <c r="AQ3" s="36" t="s">
        <v>136</v>
      </c>
      <c r="AR3" s="36" t="s">
        <v>137</v>
      </c>
      <c r="AS3" s="36" t="s">
        <v>138</v>
      </c>
      <c r="AT3" s="36" t="s">
        <v>139</v>
      </c>
      <c r="AU3" s="36"/>
      <c r="AV3" s="36" t="s">
        <v>140</v>
      </c>
      <c r="AW3" s="37" t="s">
        <v>141</v>
      </c>
      <c r="AX3" s="22"/>
      <c r="BC3" s="22"/>
      <c r="BG3" s="22"/>
      <c r="BH3" s="21"/>
      <c r="BJ3" s="34" t="s">
        <v>133</v>
      </c>
      <c r="BK3" s="35" t="s">
        <v>134</v>
      </c>
      <c r="BL3" s="36" t="s">
        <v>135</v>
      </c>
      <c r="BM3" s="36"/>
      <c r="BN3" s="36" t="s">
        <v>136</v>
      </c>
      <c r="BO3" s="36" t="s">
        <v>137</v>
      </c>
      <c r="BP3" s="36" t="s">
        <v>138</v>
      </c>
      <c r="BQ3" s="36" t="s">
        <v>139</v>
      </c>
      <c r="BR3" s="36"/>
      <c r="BS3" s="36" t="s">
        <v>140</v>
      </c>
      <c r="BT3" s="37" t="s">
        <v>141</v>
      </c>
      <c r="BU3" s="22"/>
      <c r="BV3" s="71" t="s">
        <v>202</v>
      </c>
      <c r="BW3" s="2" t="s">
        <v>39</v>
      </c>
      <c r="BX3" s="21">
        <f t="shared" ref="BX3:BZ15" si="0">COUNTIF($BK$4:$BT$15,BW3)</f>
        <v>6</v>
      </c>
      <c r="BY3" s="86" t="s">
        <v>85</v>
      </c>
      <c r="BZ3" s="21">
        <f t="shared" si="0"/>
        <v>3</v>
      </c>
      <c r="CA3">
        <f t="shared" ref="CA3:CA15" si="1">BZ3-BX3</f>
        <v>-3</v>
      </c>
    </row>
    <row r="4" spans="1:79" ht="15.6" x14ac:dyDescent="0.3">
      <c r="A4" s="23" t="s">
        <v>126</v>
      </c>
      <c r="B4" s="74" t="str">
        <f>'tt for Online balanced wk alt'!C3</f>
        <v>EVS</v>
      </c>
      <c r="C4" s="74" t="str">
        <f>'tt for Online balanced wk alt'!D3</f>
        <v>Eng</v>
      </c>
      <c r="D4" s="74">
        <f>'tt for Online balanced wk alt'!E3</f>
        <v>0</v>
      </c>
      <c r="E4" s="74" t="str">
        <f>'tt for Online balanced wk alt'!F3</f>
        <v>Hin</v>
      </c>
      <c r="F4" s="74" t="str">
        <f>'tt for Online balanced wk alt'!G3</f>
        <v>Math</v>
      </c>
      <c r="G4" s="74">
        <f>'tt for Online balanced wk alt'!H3</f>
        <v>0</v>
      </c>
      <c r="H4" s="74">
        <f>'tt for Online balanced wk alt'!I3</f>
        <v>0</v>
      </c>
      <c r="I4" s="74" t="str">
        <f>'tt for Online balanced wk alt'!J3</f>
        <v>EVS</v>
      </c>
      <c r="J4" s="74" t="str">
        <f>'tt for Online balanced wk alt'!K3</f>
        <v>Eng</v>
      </c>
      <c r="K4" s="74">
        <f>'tt for Online balanced wk alt'!L3</f>
        <v>0</v>
      </c>
      <c r="L4" s="3" t="s">
        <v>11</v>
      </c>
      <c r="M4" s="3" t="s">
        <v>39</v>
      </c>
      <c r="N4" s="3">
        <v>7</v>
      </c>
      <c r="O4" s="3">
        <f t="shared" ref="O4:O14" si="2">COUNTIF($B$4:$K$15,M4)</f>
        <v>10</v>
      </c>
      <c r="P4" s="101" t="s">
        <v>94</v>
      </c>
      <c r="Q4" s="3">
        <f>COUNTIF($B$4:$K$15,P4)</f>
        <v>0</v>
      </c>
      <c r="R4" s="3"/>
      <c r="S4" s="7"/>
      <c r="T4" s="23" t="s">
        <v>126</v>
      </c>
      <c r="U4" s="14" t="str">
        <f>'tt for Online balanced wk alt'!C7</f>
        <v>Kan</v>
      </c>
      <c r="V4" s="14" t="str">
        <f>'tt for Online balanced wk alt'!D7</f>
        <v>Math</v>
      </c>
      <c r="W4" s="14">
        <f>'tt for Online balanced wk alt'!E7</f>
        <v>0</v>
      </c>
      <c r="X4" s="14">
        <f>'tt for Online balanced wk alt'!F7</f>
        <v>0</v>
      </c>
      <c r="Y4" s="14">
        <f>'tt for Online balanced wk alt'!G7</f>
        <v>0</v>
      </c>
      <c r="Z4" s="14" t="str">
        <f>'tt for Online balanced wk alt'!H7</f>
        <v>EVS</v>
      </c>
      <c r="AA4" s="14">
        <f>'tt for Online balanced wk alt'!I7</f>
        <v>0</v>
      </c>
      <c r="AB4" s="14">
        <f>'tt for Online balanced wk alt'!J7</f>
        <v>0</v>
      </c>
      <c r="AC4" s="14" t="str">
        <f>'tt for Online balanced wk alt'!K7</f>
        <v>Math</v>
      </c>
      <c r="AD4" s="14">
        <f>'tt for Online balanced wk alt'!L7</f>
        <v>0</v>
      </c>
      <c r="AE4" s="3" t="s">
        <v>11</v>
      </c>
      <c r="AF4" s="3" t="s">
        <v>39</v>
      </c>
      <c r="AG4" s="3">
        <v>7</v>
      </c>
      <c r="AH4" s="3">
        <f>COUNTIF($U$4:$AD$15,AF4)</f>
        <v>4</v>
      </c>
      <c r="AI4" s="101" t="s">
        <v>94</v>
      </c>
      <c r="AJ4" s="3">
        <f>COUNTIF($U$4:$AD$15,AI4)</f>
        <v>4</v>
      </c>
      <c r="AL4" s="7"/>
      <c r="AM4" s="28" t="s">
        <v>126</v>
      </c>
      <c r="AN4" s="14" t="str">
        <f>'tt for Online balanced wk alt'!C26</f>
        <v>Eng</v>
      </c>
      <c r="AO4" s="14" t="str">
        <f>'tt for Online balanced wk alt'!D26</f>
        <v>Com</v>
      </c>
      <c r="AP4" s="14">
        <f>'tt for Online balanced wk alt'!E26</f>
        <v>0</v>
      </c>
      <c r="AQ4" s="14" t="str">
        <f>'tt for Online balanced wk alt'!F26</f>
        <v>Maths</v>
      </c>
      <c r="AR4" s="14" t="str">
        <f>'tt for Online balanced wk alt'!G26</f>
        <v>Kan</v>
      </c>
      <c r="AS4" s="14">
        <f>'tt for Online balanced wk alt'!H26</f>
        <v>0</v>
      </c>
      <c r="AT4" s="14">
        <f>'tt for Online balanced wk alt'!I26</f>
        <v>0</v>
      </c>
      <c r="AU4" s="14">
        <f>'tt for Online balanced wk alt'!J26</f>
        <v>0</v>
      </c>
      <c r="AV4" s="14">
        <f>'tt for Online balanced wk alt'!K26</f>
        <v>0</v>
      </c>
      <c r="AW4" s="14">
        <f>'tt for Online balanced wk alt'!L26</f>
        <v>0</v>
      </c>
      <c r="AX4" s="7"/>
      <c r="AY4" s="21" t="s">
        <v>39</v>
      </c>
      <c r="AZ4" s="21">
        <f>COUNTIF($AN$4:$AW$15,AY4)</f>
        <v>4</v>
      </c>
      <c r="BA4" s="21" t="s">
        <v>142</v>
      </c>
      <c r="BB4" s="21">
        <f>COUNTIF($AN$4:$AW$15,BA4)</f>
        <v>4</v>
      </c>
      <c r="BC4" s="7"/>
      <c r="BD4" s="71" t="s">
        <v>204</v>
      </c>
      <c r="BE4" s="2" t="s">
        <v>39</v>
      </c>
      <c r="BF4" s="2">
        <v>4</v>
      </c>
      <c r="BG4" s="7">
        <f t="shared" ref="BG4:BG13" si="3">BF4-AZ4</f>
        <v>0</v>
      </c>
      <c r="BH4" s="8"/>
      <c r="BJ4" s="28" t="s">
        <v>126</v>
      </c>
      <c r="BK4" s="14" t="str">
        <f>'tt for Online balanced wk alt'!C30</f>
        <v>Eng</v>
      </c>
      <c r="BL4" s="14" t="str">
        <f>'tt for Online balanced wk alt'!D30</f>
        <v>Maths</v>
      </c>
      <c r="BM4" s="14">
        <f>'tt for Online balanced wk alt'!E30</f>
        <v>0</v>
      </c>
      <c r="BN4" s="14" t="str">
        <f>'tt for Online balanced wk alt'!F30</f>
        <v>Soc</v>
      </c>
      <c r="BO4" s="14" t="str">
        <f>'tt for Online balanced wk alt'!G30</f>
        <v>PE</v>
      </c>
      <c r="BP4" s="14" t="str">
        <f>'tt for Online balanced wk alt'!H30</f>
        <v>Kan</v>
      </c>
      <c r="BQ4" s="14">
        <f>'tt for Online balanced wk alt'!I30</f>
        <v>0</v>
      </c>
      <c r="BR4" s="14" t="str">
        <f>'tt for Online balanced wk alt'!J30</f>
        <v>Sci</v>
      </c>
      <c r="BS4" s="14" t="str">
        <f>'tt for Online balanced wk alt'!K30</f>
        <v>Sci</v>
      </c>
      <c r="BT4" s="15" t="str">
        <f>'tt for Online balanced wk alt'!L30</f>
        <v>Com</v>
      </c>
      <c r="BU4" s="7"/>
      <c r="BV4" s="71" t="s">
        <v>7</v>
      </c>
      <c r="BW4" s="2" t="s">
        <v>39</v>
      </c>
      <c r="BX4" s="21">
        <f t="shared" si="0"/>
        <v>6</v>
      </c>
      <c r="BY4" s="86" t="s">
        <v>84</v>
      </c>
      <c r="BZ4" s="21">
        <f t="shared" si="0"/>
        <v>3</v>
      </c>
      <c r="CA4">
        <f t="shared" si="1"/>
        <v>-3</v>
      </c>
    </row>
    <row r="5" spans="1:79" ht="16.2" thickBot="1" x14ac:dyDescent="0.35">
      <c r="A5" s="34"/>
      <c r="B5" s="75" t="str">
        <f>'tt for Online balanced wk alt'!C4</f>
        <v>SMK</v>
      </c>
      <c r="C5" s="75" t="str">
        <f>'tt for Online balanced wk alt'!D4</f>
        <v>LBR</v>
      </c>
      <c r="D5" s="75">
        <f>'tt for Online balanced wk alt'!E4</f>
        <v>0</v>
      </c>
      <c r="E5" s="75" t="str">
        <f>'tt for Online balanced wk alt'!F4</f>
        <v>SKB</v>
      </c>
      <c r="F5" s="75" t="str">
        <f>'tt for Online balanced wk alt'!G4</f>
        <v>UHC</v>
      </c>
      <c r="G5" s="75">
        <f>'tt for Online balanced wk alt'!H4</f>
        <v>0</v>
      </c>
      <c r="H5" s="75">
        <f>'tt for Online balanced wk alt'!I4</f>
        <v>0</v>
      </c>
      <c r="I5" s="75" t="str">
        <f>'tt for Online balanced wk alt'!J4</f>
        <v>SMK</v>
      </c>
      <c r="J5" s="75" t="str">
        <f>'tt for Online balanced wk alt'!K4</f>
        <v>LBR</v>
      </c>
      <c r="K5" s="75">
        <f>'tt for Online balanced wk alt'!L4</f>
        <v>0</v>
      </c>
      <c r="L5" s="3" t="s">
        <v>21</v>
      </c>
      <c r="M5" s="3" t="s">
        <v>40</v>
      </c>
      <c r="N5" s="3">
        <v>6</v>
      </c>
      <c r="O5" s="3">
        <f t="shared" si="2"/>
        <v>4</v>
      </c>
      <c r="P5" s="101" t="s">
        <v>75</v>
      </c>
      <c r="Q5" s="3">
        <f t="shared" ref="Q5:Q14" si="4">COUNTIF($B$4:$K$15,P5)</f>
        <v>4</v>
      </c>
      <c r="R5" s="3"/>
      <c r="S5" s="7"/>
      <c r="T5" s="34"/>
      <c r="U5" s="16" t="str">
        <f>'tt for Online balanced wk alt'!C8</f>
        <v>LBR</v>
      </c>
      <c r="V5" s="16" t="str">
        <f>'tt for Online balanced wk alt'!D8</f>
        <v>UHC</v>
      </c>
      <c r="W5" s="16">
        <f>'tt for Online balanced wk alt'!E8</f>
        <v>0</v>
      </c>
      <c r="X5" s="16">
        <f>'tt for Online balanced wk alt'!F8</f>
        <v>0</v>
      </c>
      <c r="Y5" s="16">
        <f>'tt for Online balanced wk alt'!G8</f>
        <v>0</v>
      </c>
      <c r="Z5" s="16" t="str">
        <f>'tt for Online balanced wk alt'!H8</f>
        <v>SMK</v>
      </c>
      <c r="AA5" s="16">
        <f>'tt for Online balanced wk alt'!I8</f>
        <v>0</v>
      </c>
      <c r="AB5" s="16">
        <f>'tt for Online balanced wk alt'!J8</f>
        <v>0</v>
      </c>
      <c r="AC5" s="16" t="str">
        <f>'tt for Online balanced wk alt'!K8</f>
        <v>UHC</v>
      </c>
      <c r="AD5" s="16">
        <f>'tt for Online balanced wk alt'!L8</f>
        <v>0</v>
      </c>
      <c r="AE5" s="3" t="s">
        <v>19</v>
      </c>
      <c r="AF5" s="3" t="s">
        <v>40</v>
      </c>
      <c r="AG5" s="3">
        <v>6</v>
      </c>
      <c r="AH5" s="3">
        <f t="shared" ref="AH5" si="5">COUNTIF($U$4:$AD$15,AF5)</f>
        <v>4</v>
      </c>
      <c r="AI5" s="101" t="s">
        <v>75</v>
      </c>
      <c r="AJ5" s="3">
        <f t="shared" ref="AJ5:AJ14" si="6">COUNTIF($U$4:$AD$15,AI5)</f>
        <v>0</v>
      </c>
      <c r="AL5" s="7"/>
      <c r="AM5" s="24"/>
      <c r="AN5" s="16" t="str">
        <f>'tt for Online balanced wk alt'!C27</f>
        <v>SAV</v>
      </c>
      <c r="AO5" s="16" t="str">
        <f>'tt for Online balanced wk alt'!D27</f>
        <v>GR</v>
      </c>
      <c r="AP5" s="16">
        <f>'tt for Online balanced wk alt'!E27</f>
        <v>0</v>
      </c>
      <c r="AQ5" s="16" t="str">
        <f>'tt for Online balanced wk alt'!F27</f>
        <v>MTR</v>
      </c>
      <c r="AR5" s="16" t="str">
        <f>'tt for Online balanced wk alt'!G27</f>
        <v>VS</v>
      </c>
      <c r="AS5" s="16">
        <f>'tt for Online balanced wk alt'!H27</f>
        <v>0</v>
      </c>
      <c r="AT5" s="16">
        <f>'tt for Online balanced wk alt'!I27</f>
        <v>0</v>
      </c>
      <c r="AU5" s="16">
        <f>'tt for Online balanced wk alt'!J27</f>
        <v>0</v>
      </c>
      <c r="AV5" s="16">
        <f>'tt for Online balanced wk alt'!K27</f>
        <v>0</v>
      </c>
      <c r="AW5" s="16">
        <f>'tt for Online balanced wk alt'!L27</f>
        <v>0</v>
      </c>
      <c r="AX5" s="7"/>
      <c r="AY5" t="s">
        <v>40</v>
      </c>
      <c r="AZ5" s="21">
        <f t="shared" ref="AZ5:BB12" si="7">COUNTIF($AN$4:$AW$15,AY5)</f>
        <v>3</v>
      </c>
      <c r="BA5" t="s">
        <v>143</v>
      </c>
      <c r="BB5" s="21">
        <f t="shared" si="7"/>
        <v>3</v>
      </c>
      <c r="BC5" s="7"/>
      <c r="BD5" s="71" t="s">
        <v>15</v>
      </c>
      <c r="BE5" s="2" t="s">
        <v>40</v>
      </c>
      <c r="BF5" s="2">
        <v>3</v>
      </c>
      <c r="BG5" s="7">
        <f t="shared" si="3"/>
        <v>0</v>
      </c>
      <c r="BH5" s="8"/>
      <c r="BJ5" s="24"/>
      <c r="BK5" s="16" t="str">
        <f>'tt for Online balanced wk alt'!C31</f>
        <v>ST</v>
      </c>
      <c r="BL5" s="16" t="str">
        <f>'tt for Online balanced wk alt'!D31</f>
        <v>MTR</v>
      </c>
      <c r="BM5" s="16">
        <f>'tt for Online balanced wk alt'!E31</f>
        <v>0</v>
      </c>
      <c r="BN5" s="16" t="str">
        <f>'tt for Online balanced wk alt'!F31</f>
        <v>SD</v>
      </c>
      <c r="BO5" s="16" t="str">
        <f>'tt for Online balanced wk alt'!G31</f>
        <v>DJ</v>
      </c>
      <c r="BP5" s="16" t="str">
        <f>'tt for Online balanced wk alt'!H31</f>
        <v>SS</v>
      </c>
      <c r="BQ5" s="16">
        <f>'tt for Online balanced wk alt'!I31</f>
        <v>0</v>
      </c>
      <c r="BR5" s="16" t="str">
        <f>'tt for Online balanced wk alt'!J31</f>
        <v>LHB</v>
      </c>
      <c r="BS5" s="16" t="str">
        <f>'tt for Online balanced wk alt'!K31</f>
        <v>RL</v>
      </c>
      <c r="BT5" s="17" t="str">
        <f>'tt for Online balanced wk alt'!L31</f>
        <v>GR</v>
      </c>
      <c r="BU5" s="7"/>
      <c r="BV5" s="71" t="s">
        <v>207</v>
      </c>
      <c r="BW5" s="2" t="s">
        <v>26</v>
      </c>
      <c r="BX5" s="21">
        <f t="shared" si="0"/>
        <v>3</v>
      </c>
      <c r="BY5" s="86" t="s">
        <v>80</v>
      </c>
      <c r="BZ5" s="21">
        <f t="shared" si="0"/>
        <v>3</v>
      </c>
      <c r="CA5">
        <f t="shared" si="1"/>
        <v>0</v>
      </c>
    </row>
    <row r="6" spans="1:79" ht="15.6" x14ac:dyDescent="0.3">
      <c r="A6" s="23" t="s">
        <v>127</v>
      </c>
      <c r="B6" s="74" t="str">
        <f>'tt for Online balanced wk alt'!N3</f>
        <v>Kan</v>
      </c>
      <c r="C6" s="74" t="str">
        <f>'tt for Online balanced wk alt'!O3</f>
        <v>Math</v>
      </c>
      <c r="D6" s="74">
        <f>'tt for Online balanced wk alt'!P3</f>
        <v>0</v>
      </c>
      <c r="E6" s="74" t="str">
        <f>'tt for Online balanced wk alt'!Q3</f>
        <v>EVS</v>
      </c>
      <c r="F6" s="74" t="str">
        <f>'tt for Online balanced wk alt'!R3</f>
        <v>Eng</v>
      </c>
      <c r="G6" s="74">
        <f>'tt for Online balanced wk alt'!S3</f>
        <v>0</v>
      </c>
      <c r="H6" s="74">
        <f>'tt for Online balanced wk alt'!T3</f>
        <v>0</v>
      </c>
      <c r="I6" s="74">
        <f>'tt for Online balanced wk alt'!U3</f>
        <v>0</v>
      </c>
      <c r="J6" s="74" t="str">
        <f>'tt for Online balanced wk alt'!V3</f>
        <v>EVS</v>
      </c>
      <c r="K6" s="74" t="str">
        <f>'tt for Online balanced wk alt'!W3</f>
        <v>Eng</v>
      </c>
      <c r="L6" s="3" t="s">
        <v>20</v>
      </c>
      <c r="M6" s="3" t="s">
        <v>26</v>
      </c>
      <c r="N6" s="3">
        <v>4</v>
      </c>
      <c r="O6" s="3">
        <f t="shared" si="2"/>
        <v>2</v>
      </c>
      <c r="P6" s="101" t="s">
        <v>98</v>
      </c>
      <c r="Q6" s="3">
        <f t="shared" si="4"/>
        <v>2</v>
      </c>
      <c r="R6" s="3"/>
      <c r="S6" s="7"/>
      <c r="T6" s="23" t="s">
        <v>127</v>
      </c>
      <c r="U6" s="14" t="str">
        <f>'tt for Online balanced wk alt'!N7</f>
        <v>Eng</v>
      </c>
      <c r="V6" s="14" t="str">
        <f>'tt for Online balanced wk alt'!O7</f>
        <v>Kan</v>
      </c>
      <c r="W6" s="14">
        <f>'tt for Online balanced wk alt'!P7</f>
        <v>0</v>
      </c>
      <c r="X6" s="14">
        <f>'tt for Online balanced wk alt'!Q7</f>
        <v>0</v>
      </c>
      <c r="Y6" s="14" t="str">
        <f>'tt for Online balanced wk alt'!R7</f>
        <v>Math</v>
      </c>
      <c r="Z6" s="14" t="str">
        <f>'tt for Online balanced wk alt'!S7</f>
        <v>Eng</v>
      </c>
      <c r="AA6" s="14">
        <f>'tt for Online balanced wk alt'!T7</f>
        <v>0</v>
      </c>
      <c r="AB6" s="14">
        <f>'tt for Online balanced wk alt'!U7</f>
        <v>0</v>
      </c>
      <c r="AC6" s="14">
        <f>'tt for Online balanced wk alt'!V7</f>
        <v>0</v>
      </c>
      <c r="AD6" s="14" t="str">
        <f>'tt for Online balanced wk alt'!W7</f>
        <v>EVS</v>
      </c>
      <c r="AE6" s="3" t="s">
        <v>20</v>
      </c>
      <c r="AF6" s="3" t="s">
        <v>26</v>
      </c>
      <c r="AG6" s="3">
        <v>4</v>
      </c>
      <c r="AH6" s="3">
        <f>COUNTIF($U$4:$AD$15,#REF!)</f>
        <v>0</v>
      </c>
      <c r="AI6" s="101" t="s">
        <v>98</v>
      </c>
      <c r="AJ6" s="3">
        <f t="shared" si="6"/>
        <v>3</v>
      </c>
      <c r="AL6" s="7"/>
      <c r="AM6" s="28" t="s">
        <v>127</v>
      </c>
      <c r="AN6" s="14" t="str">
        <f>'tt for Online balanced wk alt'!N26</f>
        <v>Maths</v>
      </c>
      <c r="AO6" s="14" t="str">
        <f>'tt for Online balanced wk alt'!O26</f>
        <v>EVS</v>
      </c>
      <c r="AP6" s="14">
        <f>'tt for Online balanced wk alt'!P26</f>
        <v>0</v>
      </c>
      <c r="AQ6" s="14" t="str">
        <f>'tt for Online balanced wk alt'!Q26</f>
        <v>EVS</v>
      </c>
      <c r="AR6" s="14" t="str">
        <f>'tt for Online balanced wk alt'!R26</f>
        <v>Music</v>
      </c>
      <c r="AS6" s="14">
        <f>'tt for Online balanced wk alt'!S26</f>
        <v>0</v>
      </c>
      <c r="AT6" s="14">
        <f>'tt for Online balanced wk alt'!T26</f>
        <v>0</v>
      </c>
      <c r="AU6" s="14">
        <f>'tt for Online balanced wk alt'!U26</f>
        <v>0</v>
      </c>
      <c r="AV6" s="14">
        <f>'tt for Online balanced wk alt'!V26</f>
        <v>0</v>
      </c>
      <c r="AW6" s="14">
        <f>'tt for Online balanced wk alt'!W26</f>
        <v>0</v>
      </c>
      <c r="AX6" s="7"/>
      <c r="AY6" t="s">
        <v>26</v>
      </c>
      <c r="AZ6" s="21">
        <f t="shared" si="7"/>
        <v>2</v>
      </c>
      <c r="BA6" t="s">
        <v>80</v>
      </c>
      <c r="BB6" s="21">
        <f t="shared" si="7"/>
        <v>2</v>
      </c>
      <c r="BC6" s="7"/>
      <c r="BD6" s="71" t="s">
        <v>207</v>
      </c>
      <c r="BE6" s="2" t="s">
        <v>26</v>
      </c>
      <c r="BF6" s="2">
        <v>2</v>
      </c>
      <c r="BG6" s="7">
        <f t="shared" si="3"/>
        <v>0</v>
      </c>
      <c r="BH6" s="8"/>
      <c r="BJ6" s="28" t="s">
        <v>127</v>
      </c>
      <c r="BK6" s="14" t="str">
        <f>'tt for Online balanced wk alt'!N30</f>
        <v>Hin</v>
      </c>
      <c r="BL6" s="14" t="str">
        <f>'tt for Online balanced wk alt'!O30</f>
        <v>Sci</v>
      </c>
      <c r="BM6" s="14">
        <f>'tt for Online balanced wk alt'!P30</f>
        <v>0</v>
      </c>
      <c r="BN6" s="14" t="str">
        <f>'tt for Online balanced wk alt'!Q30</f>
        <v>Eng</v>
      </c>
      <c r="BO6" s="14" t="str">
        <f>'tt for Online balanced wk alt'!R30</f>
        <v>Soc</v>
      </c>
      <c r="BP6" s="14" t="str">
        <f>'tt for Online balanced wk alt'!S30</f>
        <v>Lib</v>
      </c>
      <c r="BQ6" s="14">
        <f>'tt for Online balanced wk alt'!T30</f>
        <v>0</v>
      </c>
      <c r="BR6" s="14" t="str">
        <f>'tt for Online balanced wk alt'!U30</f>
        <v>Soc</v>
      </c>
      <c r="BS6" s="14" t="str">
        <f>'tt for Online balanced wk alt'!V30</f>
        <v>Maths</v>
      </c>
      <c r="BT6" s="14" t="str">
        <f>'tt for Online balanced wk alt'!W30</f>
        <v>PE</v>
      </c>
      <c r="BU6" s="7"/>
      <c r="BV6" s="71" t="s">
        <v>205</v>
      </c>
      <c r="BW6" s="2" t="s">
        <v>40</v>
      </c>
      <c r="BX6" s="21">
        <f t="shared" si="0"/>
        <v>5</v>
      </c>
      <c r="BY6" s="84" t="s">
        <v>97</v>
      </c>
      <c r="BZ6" s="21">
        <f t="shared" si="0"/>
        <v>5</v>
      </c>
      <c r="CA6">
        <f t="shared" si="1"/>
        <v>0</v>
      </c>
    </row>
    <row r="7" spans="1:79" ht="16.2" thickBot="1" x14ac:dyDescent="0.35">
      <c r="A7" s="34"/>
      <c r="B7" s="75" t="str">
        <f>'tt for Online balanced wk alt'!N4</f>
        <v>RM</v>
      </c>
      <c r="C7" s="75" t="str">
        <f>'tt for Online balanced wk alt'!O4</f>
        <v>UHC</v>
      </c>
      <c r="D7" s="75">
        <f>'tt for Online balanced wk alt'!P4</f>
        <v>0</v>
      </c>
      <c r="E7" s="75" t="str">
        <f>'tt for Online balanced wk alt'!Q4</f>
        <v>SMK</v>
      </c>
      <c r="F7" s="75" t="str">
        <f>'tt for Online balanced wk alt'!R4</f>
        <v>LBR</v>
      </c>
      <c r="G7" s="75">
        <f>'tt for Online balanced wk alt'!S4</f>
        <v>0</v>
      </c>
      <c r="H7" s="75">
        <f>'tt for Online balanced wk alt'!T4</f>
        <v>0</v>
      </c>
      <c r="I7" s="75">
        <f>'tt for Online balanced wk alt'!U4</f>
        <v>0</v>
      </c>
      <c r="J7" s="75" t="str">
        <f>'tt for Online balanced wk alt'!V4</f>
        <v>SMK</v>
      </c>
      <c r="K7" s="75" t="str">
        <f>'tt for Online balanced wk alt'!W4</f>
        <v>LBR</v>
      </c>
      <c r="L7" s="3" t="s">
        <v>33</v>
      </c>
      <c r="M7" s="3" t="s">
        <v>38</v>
      </c>
      <c r="N7" s="3">
        <v>7</v>
      </c>
      <c r="O7" s="3">
        <f t="shared" si="2"/>
        <v>7</v>
      </c>
      <c r="P7" s="101" t="s">
        <v>101</v>
      </c>
      <c r="Q7" s="3">
        <f t="shared" si="4"/>
        <v>7</v>
      </c>
      <c r="R7" s="3"/>
      <c r="S7" s="7"/>
      <c r="T7" s="34"/>
      <c r="U7" s="16" t="str">
        <f>'tt for Online balanced wk alt'!N8</f>
        <v>SR</v>
      </c>
      <c r="V7" s="16" t="str">
        <f>'tt for Online balanced wk alt'!O8</f>
        <v>LBR</v>
      </c>
      <c r="W7" s="16">
        <f>'tt for Online balanced wk alt'!P8</f>
        <v>0</v>
      </c>
      <c r="X7" s="16">
        <f>'tt for Online balanced wk alt'!Q8</f>
        <v>0</v>
      </c>
      <c r="Y7" s="16" t="str">
        <f>'tt for Online balanced wk alt'!R8</f>
        <v>UHC</v>
      </c>
      <c r="Z7" s="16" t="str">
        <f>'tt for Online balanced wk alt'!S8</f>
        <v>SR</v>
      </c>
      <c r="AA7" s="16">
        <f>'tt for Online balanced wk alt'!T8</f>
        <v>0</v>
      </c>
      <c r="AB7" s="16">
        <f>'tt for Online balanced wk alt'!U8</f>
        <v>0</v>
      </c>
      <c r="AC7" s="16">
        <f>'tt for Online balanced wk alt'!V8</f>
        <v>0</v>
      </c>
      <c r="AD7" s="16" t="str">
        <f>'tt for Online balanced wk alt'!W8</f>
        <v>SMK</v>
      </c>
      <c r="AE7" s="3" t="s">
        <v>33</v>
      </c>
      <c r="AF7" s="3" t="s">
        <v>38</v>
      </c>
      <c r="AG7" s="3">
        <v>7</v>
      </c>
      <c r="AH7" s="3">
        <f t="shared" ref="AH7:AH14" si="8">COUNTIF($U$4:$AD$15,AF6)</f>
        <v>3</v>
      </c>
      <c r="AI7" s="101" t="s">
        <v>101</v>
      </c>
      <c r="AJ7" s="3">
        <f t="shared" si="6"/>
        <v>7</v>
      </c>
      <c r="AL7" s="7"/>
      <c r="AM7" s="24"/>
      <c r="AN7" s="16" t="str">
        <f>'tt for Online balanced wk alt'!N27</f>
        <v>MTR</v>
      </c>
      <c r="AO7" s="16" t="str">
        <f>'tt for Online balanced wk alt'!O27</f>
        <v>LHB</v>
      </c>
      <c r="AP7" s="16">
        <f>'tt for Online balanced wk alt'!P27</f>
        <v>0</v>
      </c>
      <c r="AQ7" s="16" t="str">
        <f>'tt for Online balanced wk alt'!Q27</f>
        <v>LHB</v>
      </c>
      <c r="AR7" s="16" t="str">
        <f>'tt for Online balanced wk alt'!R27</f>
        <v>VSN</v>
      </c>
      <c r="AS7" s="16">
        <f>'tt for Online balanced wk alt'!S27</f>
        <v>0</v>
      </c>
      <c r="AT7" s="16">
        <f>'tt for Online balanced wk alt'!T27</f>
        <v>0</v>
      </c>
      <c r="AU7" s="16">
        <f>'tt for Online balanced wk alt'!U27</f>
        <v>0</v>
      </c>
      <c r="AV7" s="16">
        <f>'tt for Online balanced wk alt'!V27</f>
        <v>0</v>
      </c>
      <c r="AW7" s="16">
        <f>'tt for Online balanced wk alt'!W27</f>
        <v>0</v>
      </c>
      <c r="AX7" s="7"/>
      <c r="AY7" s="7" t="s">
        <v>195</v>
      </c>
      <c r="AZ7" s="21">
        <f t="shared" si="7"/>
        <v>4</v>
      </c>
      <c r="BA7" s="7" t="s">
        <v>82</v>
      </c>
      <c r="BB7" s="21">
        <f>COUNTIF($AN$4:$AW$15,BA7)</f>
        <v>4</v>
      </c>
      <c r="BC7" s="7"/>
      <c r="BD7" s="71" t="s">
        <v>210</v>
      </c>
      <c r="BE7" s="2" t="s">
        <v>38</v>
      </c>
      <c r="BF7" s="2">
        <v>4</v>
      </c>
      <c r="BG7" s="7">
        <f t="shared" si="3"/>
        <v>0</v>
      </c>
      <c r="BH7" s="8"/>
      <c r="BJ7" s="24"/>
      <c r="BK7" s="16" t="str">
        <f>'tt for Online balanced wk alt'!N31</f>
        <v>KK</v>
      </c>
      <c r="BL7" s="16" t="str">
        <f>'tt for Online balanced wk alt'!O31</f>
        <v>RL</v>
      </c>
      <c r="BM7" s="16">
        <f>'tt for Online balanced wk alt'!P31</f>
        <v>0</v>
      </c>
      <c r="BN7" s="16" t="str">
        <f>'tt for Online balanced wk alt'!Q31</f>
        <v>SBK</v>
      </c>
      <c r="BO7" s="16" t="str">
        <f>'tt for Online balanced wk alt'!R31</f>
        <v>MR</v>
      </c>
      <c r="BP7" s="16" t="str">
        <f>'tt for Online balanced wk alt'!S31</f>
        <v>HL</v>
      </c>
      <c r="BQ7" s="16">
        <f>'tt for Online balanced wk alt'!T31</f>
        <v>0</v>
      </c>
      <c r="BR7" s="16" t="str">
        <f>'tt for Online balanced wk alt'!U31</f>
        <v>MR</v>
      </c>
      <c r="BS7" s="16" t="str">
        <f>'tt for Online balanced wk alt'!V31</f>
        <v>MTR</v>
      </c>
      <c r="BT7" s="16" t="str">
        <f>'tt for Online balanced wk alt'!W31</f>
        <v>DJ</v>
      </c>
      <c r="BU7" s="7"/>
      <c r="BV7" s="71" t="s">
        <v>196</v>
      </c>
      <c r="BW7" s="2" t="s">
        <v>171</v>
      </c>
      <c r="BX7" s="21">
        <f t="shared" si="0"/>
        <v>1</v>
      </c>
      <c r="BY7" s="84" t="s">
        <v>172</v>
      </c>
      <c r="BZ7" s="21">
        <f t="shared" si="0"/>
        <v>1</v>
      </c>
      <c r="CA7">
        <f t="shared" si="1"/>
        <v>0</v>
      </c>
    </row>
    <row r="8" spans="1:79" ht="15.6" x14ac:dyDescent="0.3">
      <c r="A8" s="23" t="s">
        <v>128</v>
      </c>
      <c r="B8" s="74" t="str">
        <f>'tt for Online balanced wk alt'!Y3</f>
        <v>Math</v>
      </c>
      <c r="C8" s="74" t="str">
        <f>'tt for Online balanced wk alt'!Z3</f>
        <v>EVS</v>
      </c>
      <c r="D8" s="74">
        <f>'tt for Online balanced wk alt'!AA3</f>
        <v>0</v>
      </c>
      <c r="E8" s="74" t="str">
        <f>'tt for Online balanced wk alt'!AB3</f>
        <v>Eng</v>
      </c>
      <c r="F8" s="74">
        <f>'tt for Online balanced wk alt'!AC3</f>
        <v>0</v>
      </c>
      <c r="G8" s="74">
        <f>'tt for Online balanced wk alt'!AD3</f>
        <v>0</v>
      </c>
      <c r="H8" s="74">
        <f>'tt for Online balanced wk alt'!AE3</f>
        <v>0</v>
      </c>
      <c r="I8" s="74" t="str">
        <f>'tt for Online balanced wk alt'!AF3</f>
        <v>Eng</v>
      </c>
      <c r="J8" s="74">
        <f>'tt for Online balanced wk alt'!AG3</f>
        <v>0</v>
      </c>
      <c r="K8" s="74">
        <f>'tt for Online balanced wk alt'!AH3</f>
        <v>0</v>
      </c>
      <c r="L8" s="3" t="s">
        <v>23</v>
      </c>
      <c r="M8" s="3" t="s">
        <v>25</v>
      </c>
      <c r="N8" s="3">
        <v>7</v>
      </c>
      <c r="O8" s="3">
        <f t="shared" si="2"/>
        <v>8</v>
      </c>
      <c r="P8" s="101" t="s">
        <v>74</v>
      </c>
      <c r="Q8" s="3">
        <f t="shared" si="4"/>
        <v>8</v>
      </c>
      <c r="R8" s="3"/>
      <c r="S8" s="7"/>
      <c r="T8" s="23" t="s">
        <v>128</v>
      </c>
      <c r="U8" s="14" t="str">
        <f>'tt for Online balanced wk alt'!Y7</f>
        <v>Eng</v>
      </c>
      <c r="V8" s="14" t="str">
        <f>'tt for Online balanced wk alt'!Z7</f>
        <v>Math</v>
      </c>
      <c r="W8" s="14">
        <f>'tt for Online balanced wk alt'!AA7</f>
        <v>0</v>
      </c>
      <c r="X8" s="14">
        <f>'tt for Online balanced wk alt'!AB7</f>
        <v>0</v>
      </c>
      <c r="Y8" s="14" t="str">
        <f>'tt for Online balanced wk alt'!AC7</f>
        <v>Hin</v>
      </c>
      <c r="Z8" s="14" t="str">
        <f>'tt for Online balanced wk alt'!AD7</f>
        <v>EVS</v>
      </c>
      <c r="AA8" s="14">
        <f>'tt for Online balanced wk alt'!AE7</f>
        <v>0</v>
      </c>
      <c r="AB8" s="14">
        <f>'tt for Online balanced wk alt'!AF7</f>
        <v>0</v>
      </c>
      <c r="AC8" s="14">
        <f>'tt for Online balanced wk alt'!AG7</f>
        <v>0</v>
      </c>
      <c r="AD8" s="14" t="str">
        <f>'tt for Online balanced wk alt'!AH7</f>
        <v>EVS</v>
      </c>
      <c r="AE8" s="3" t="s">
        <v>23</v>
      </c>
      <c r="AF8" s="3" t="s">
        <v>25</v>
      </c>
      <c r="AG8" s="3">
        <v>7</v>
      </c>
      <c r="AH8" s="3">
        <f t="shared" si="8"/>
        <v>7</v>
      </c>
      <c r="AI8" s="101" t="s">
        <v>74</v>
      </c>
      <c r="AJ8" s="3">
        <f t="shared" si="6"/>
        <v>8</v>
      </c>
      <c r="AL8" s="7"/>
      <c r="AM8" s="28" t="s">
        <v>128</v>
      </c>
      <c r="AN8" s="14" t="str">
        <f>'tt for Online balanced wk alt'!Y26</f>
        <v>Hin</v>
      </c>
      <c r="AO8" s="14" t="str">
        <f>'tt for Online balanced wk alt'!Z26</f>
        <v>Eng</v>
      </c>
      <c r="AP8" s="14">
        <f>'tt for Online balanced wk alt'!AA26</f>
        <v>0</v>
      </c>
      <c r="AQ8" s="14" t="str">
        <f>'tt for Online balanced wk alt'!AB26</f>
        <v>Maths</v>
      </c>
      <c r="AR8" s="14" t="str">
        <f>'tt for Online balanced wk alt'!AC26</f>
        <v>EVS</v>
      </c>
      <c r="AS8" s="14">
        <f>'tt for Online balanced wk alt'!AD26</f>
        <v>0</v>
      </c>
      <c r="AT8" s="14">
        <f>'tt for Online balanced wk alt'!AE26</f>
        <v>0</v>
      </c>
      <c r="AU8" s="14">
        <f>'tt for Online balanced wk alt'!AF26</f>
        <v>0</v>
      </c>
      <c r="AV8" s="14">
        <f>'tt for Online balanced wk alt'!AG26</f>
        <v>0</v>
      </c>
      <c r="AW8" s="14">
        <f>'tt for Online balanced wk alt'!AH26</f>
        <v>0</v>
      </c>
      <c r="AX8" s="7"/>
      <c r="AY8" s="22" t="s">
        <v>25</v>
      </c>
      <c r="AZ8" s="21">
        <f t="shared" si="7"/>
        <v>4</v>
      </c>
      <c r="BA8" s="22" t="s">
        <v>81</v>
      </c>
      <c r="BB8" s="21">
        <f t="shared" si="7"/>
        <v>4</v>
      </c>
      <c r="BC8" s="7"/>
      <c r="BD8" s="71" t="s">
        <v>28</v>
      </c>
      <c r="BE8" s="2" t="s">
        <v>25</v>
      </c>
      <c r="BF8" s="2">
        <v>4</v>
      </c>
      <c r="BG8" s="7">
        <f t="shared" si="3"/>
        <v>0</v>
      </c>
      <c r="BH8" s="8"/>
      <c r="BJ8" s="28" t="s">
        <v>128</v>
      </c>
      <c r="BK8" s="14" t="str">
        <f>'tt for Online balanced wk alt'!Y30</f>
        <v>Soc</v>
      </c>
      <c r="BL8" s="14" t="str">
        <f>'tt for Online balanced wk alt'!Z30</f>
        <v>Kan</v>
      </c>
      <c r="BM8" s="14">
        <f>'tt for Online balanced wk alt'!AA30</f>
        <v>0</v>
      </c>
      <c r="BN8" s="14" t="str">
        <f>'tt for Online balanced wk alt'!AB30</f>
        <v>Sci</v>
      </c>
      <c r="BO8" s="14" t="str">
        <f>'tt for Online balanced wk alt'!AC30</f>
        <v>Eng</v>
      </c>
      <c r="BP8" s="14" t="str">
        <f>'tt for Online balanced wk alt'!AD30</f>
        <v>Maths</v>
      </c>
      <c r="BQ8" s="14">
        <f>'tt for Online balanced wk alt'!AE30</f>
        <v>0</v>
      </c>
      <c r="BR8" s="14" t="str">
        <f>'tt for Online balanced wk alt'!AF30</f>
        <v>Hin</v>
      </c>
      <c r="BS8" s="14" t="str">
        <f>'tt for Online balanced wk alt'!AG30</f>
        <v>Kan</v>
      </c>
      <c r="BT8" s="14" t="str">
        <f>'tt for Online balanced wk alt'!AH30</f>
        <v>Soc</v>
      </c>
      <c r="BU8" s="7"/>
      <c r="BV8" s="71" t="s">
        <v>210</v>
      </c>
      <c r="BW8" s="2" t="s">
        <v>38</v>
      </c>
      <c r="BX8" s="21">
        <f t="shared" si="0"/>
        <v>0</v>
      </c>
      <c r="BY8" s="84" t="s">
        <v>82</v>
      </c>
      <c r="BZ8" s="21">
        <f t="shared" si="0"/>
        <v>7</v>
      </c>
      <c r="CA8">
        <f t="shared" si="1"/>
        <v>7</v>
      </c>
    </row>
    <row r="9" spans="1:79" ht="16.2" thickBot="1" x14ac:dyDescent="0.35">
      <c r="A9" s="34"/>
      <c r="B9" s="75" t="str">
        <f>'tt for Online balanced wk alt'!Y4</f>
        <v>UHC</v>
      </c>
      <c r="C9" s="75" t="str">
        <f>'tt for Online balanced wk alt'!Z4</f>
        <v>SMK</v>
      </c>
      <c r="D9" s="75">
        <f>'tt for Online balanced wk alt'!AA4</f>
        <v>0</v>
      </c>
      <c r="E9" s="75" t="str">
        <f>'tt for Online balanced wk alt'!AB4</f>
        <v>LBR</v>
      </c>
      <c r="F9" s="75">
        <f>'tt for Online balanced wk alt'!AC4</f>
        <v>0</v>
      </c>
      <c r="G9" s="75">
        <f>'tt for Online balanced wk alt'!AD4</f>
        <v>0</v>
      </c>
      <c r="H9" s="75">
        <f>'tt for Online balanced wk alt'!AE4</f>
        <v>0</v>
      </c>
      <c r="I9" s="75" t="str">
        <f>'tt for Online balanced wk alt'!AF4</f>
        <v>LBR</v>
      </c>
      <c r="J9" s="75">
        <f>'tt for Online balanced wk alt'!AG4</f>
        <v>0</v>
      </c>
      <c r="K9" s="75">
        <f>'tt for Online balanced wk alt'!AH4</f>
        <v>0</v>
      </c>
      <c r="L9" s="5" t="s">
        <v>64</v>
      </c>
      <c r="M9" s="5" t="s">
        <v>65</v>
      </c>
      <c r="N9" s="5">
        <v>2</v>
      </c>
      <c r="O9" s="3">
        <f t="shared" si="2"/>
        <v>1</v>
      </c>
      <c r="P9" s="101" t="s">
        <v>99</v>
      </c>
      <c r="Q9" s="3">
        <f t="shared" si="4"/>
        <v>1</v>
      </c>
      <c r="R9" s="5"/>
      <c r="S9" s="7"/>
      <c r="T9" s="34"/>
      <c r="U9" s="16" t="str">
        <f>'tt for Online balanced wk alt'!Y8</f>
        <v>SR</v>
      </c>
      <c r="V9" s="16" t="str">
        <f>'tt for Online balanced wk alt'!Z8</f>
        <v>UHC</v>
      </c>
      <c r="W9" s="16">
        <f>'tt for Online balanced wk alt'!AA8</f>
        <v>0</v>
      </c>
      <c r="X9" s="16">
        <f>'tt for Online balanced wk alt'!AB8</f>
        <v>0</v>
      </c>
      <c r="Y9" s="16" t="str">
        <f>'tt for Online balanced wk alt'!AC8</f>
        <v>SKB</v>
      </c>
      <c r="Z9" s="16" t="str">
        <f>'tt for Online balanced wk alt'!AD8</f>
        <v>SMK</v>
      </c>
      <c r="AA9" s="16">
        <f>'tt for Online balanced wk alt'!AE8</f>
        <v>0</v>
      </c>
      <c r="AB9" s="16">
        <f>'tt for Online balanced wk alt'!AF8</f>
        <v>0</v>
      </c>
      <c r="AC9" s="16">
        <f>'tt for Online balanced wk alt'!AG8</f>
        <v>0</v>
      </c>
      <c r="AD9" s="16" t="str">
        <f>'tt for Online balanced wk alt'!AH8</f>
        <v>SMK</v>
      </c>
      <c r="AE9" s="5" t="s">
        <v>64</v>
      </c>
      <c r="AF9" s="5" t="s">
        <v>65</v>
      </c>
      <c r="AG9" s="5">
        <v>2</v>
      </c>
      <c r="AH9" s="3">
        <f t="shared" si="8"/>
        <v>8</v>
      </c>
      <c r="AI9" s="101" t="s">
        <v>99</v>
      </c>
      <c r="AJ9" s="3">
        <f t="shared" si="6"/>
        <v>1</v>
      </c>
      <c r="AL9" s="7"/>
      <c r="AM9" s="24"/>
      <c r="AN9" s="16" t="str">
        <f>'tt for Online balanced wk alt'!Y27</f>
        <v>KK</v>
      </c>
      <c r="AO9" s="16" t="str">
        <f>'tt for Online balanced wk alt'!Z27</f>
        <v>SAV</v>
      </c>
      <c r="AP9" s="16">
        <f>'tt for Online balanced wk alt'!AA27</f>
        <v>0</v>
      </c>
      <c r="AQ9" s="16" t="str">
        <f>'tt for Online balanced wk alt'!AB27</f>
        <v>MTR</v>
      </c>
      <c r="AR9" s="16" t="str">
        <f>'tt for Online balanced wk alt'!AC27</f>
        <v>LHB</v>
      </c>
      <c r="AS9" s="16">
        <f>'tt for Online balanced wk alt'!AD27</f>
        <v>0</v>
      </c>
      <c r="AT9" s="16">
        <f>'tt for Online balanced wk alt'!AE27</f>
        <v>0</v>
      </c>
      <c r="AU9" s="16">
        <f>'tt for Online balanced wk alt'!AF27</f>
        <v>0</v>
      </c>
      <c r="AV9" s="16">
        <f>'tt for Online balanced wk alt'!AG27</f>
        <v>0</v>
      </c>
      <c r="AW9" s="16">
        <f>'tt for Online balanced wk alt'!AH27</f>
        <v>0</v>
      </c>
      <c r="AX9" s="7"/>
      <c r="AY9" s="8" t="s">
        <v>193</v>
      </c>
      <c r="AZ9" s="21">
        <f t="shared" si="7"/>
        <v>1</v>
      </c>
      <c r="BA9" s="8" t="s">
        <v>99</v>
      </c>
      <c r="BB9" s="21">
        <f t="shared" si="7"/>
        <v>1</v>
      </c>
      <c r="BC9" s="7"/>
      <c r="BD9" s="71" t="s">
        <v>209</v>
      </c>
      <c r="BE9" s="2" t="s">
        <v>65</v>
      </c>
      <c r="BF9" s="2">
        <v>1</v>
      </c>
      <c r="BG9" s="7">
        <f t="shared" si="3"/>
        <v>0</v>
      </c>
      <c r="BH9" s="8"/>
      <c r="BJ9" s="24"/>
      <c r="BK9" s="16" t="str">
        <f>'tt for Online balanced wk alt'!Y31</f>
        <v>MR</v>
      </c>
      <c r="BL9" s="16" t="str">
        <f>'tt for Online balanced wk alt'!Z31</f>
        <v>SS</v>
      </c>
      <c r="BM9" s="16">
        <f>'tt for Online balanced wk alt'!AA31</f>
        <v>0</v>
      </c>
      <c r="BN9" s="16" t="str">
        <f>'tt for Online balanced wk alt'!AB31</f>
        <v>LHB</v>
      </c>
      <c r="BO9" s="16" t="str">
        <f>'tt for Online balanced wk alt'!AC31</f>
        <v>SBK</v>
      </c>
      <c r="BP9" s="16" t="str">
        <f>'tt for Online balanced wk alt'!AD31</f>
        <v>MTR</v>
      </c>
      <c r="BQ9" s="16">
        <f>'tt for Online balanced wk alt'!AE31</f>
        <v>0</v>
      </c>
      <c r="BR9" s="16" t="str">
        <f>'tt for Online balanced wk alt'!AF31</f>
        <v>KK</v>
      </c>
      <c r="BS9" s="16" t="str">
        <f>'tt for Online balanced wk alt'!AG31</f>
        <v>SS</v>
      </c>
      <c r="BT9" s="16" t="str">
        <f>'tt for Online balanced wk alt'!AH31</f>
        <v>SD</v>
      </c>
      <c r="BU9" s="7"/>
      <c r="BV9" s="71" t="s">
        <v>62</v>
      </c>
      <c r="BW9" s="2" t="s">
        <v>63</v>
      </c>
      <c r="BX9" s="21">
        <f t="shared" si="0"/>
        <v>3</v>
      </c>
      <c r="BY9" s="84" t="s">
        <v>100</v>
      </c>
      <c r="BZ9" s="21">
        <f t="shared" si="0"/>
        <v>3</v>
      </c>
      <c r="CA9">
        <f t="shared" si="1"/>
        <v>0</v>
      </c>
    </row>
    <row r="10" spans="1:79" ht="15.6" x14ac:dyDescent="0.3">
      <c r="A10" s="23" t="s">
        <v>129</v>
      </c>
      <c r="B10" s="74" t="str">
        <f>'tt for Online balanced wk alt'!AJ3</f>
        <v>Math</v>
      </c>
      <c r="C10" s="74" t="str">
        <f>'tt for Online balanced wk alt'!AK3</f>
        <v>Kan</v>
      </c>
      <c r="D10" s="74">
        <f>'tt for Online balanced wk alt'!AL3</f>
        <v>0</v>
      </c>
      <c r="E10" s="74" t="str">
        <f>'tt for Online balanced wk alt'!AM3</f>
        <v>Hin</v>
      </c>
      <c r="F10" s="74">
        <f>'tt for Online balanced wk alt'!AN3</f>
        <v>0</v>
      </c>
      <c r="G10" s="74" t="str">
        <f>'tt for Online balanced wk alt'!AO3</f>
        <v>EVS</v>
      </c>
      <c r="H10" s="74">
        <f>'tt for Online balanced wk alt'!AP3</f>
        <v>0</v>
      </c>
      <c r="I10" s="74" t="str">
        <f>'tt for Online balanced wk alt'!AQ3</f>
        <v>Eng</v>
      </c>
      <c r="J10" s="74" t="str">
        <f>'tt for Online balanced wk alt'!AR3</f>
        <v>Math</v>
      </c>
      <c r="K10" s="74">
        <f>'tt for Online balanced wk alt'!AS3</f>
        <v>0</v>
      </c>
      <c r="L10" s="3" t="s">
        <v>19</v>
      </c>
      <c r="M10" s="3" t="s">
        <v>188</v>
      </c>
      <c r="N10" s="3">
        <v>1</v>
      </c>
      <c r="O10" s="3">
        <f t="shared" si="2"/>
        <v>0</v>
      </c>
      <c r="P10" s="102" t="s">
        <v>79</v>
      </c>
      <c r="Q10" s="3">
        <f t="shared" si="4"/>
        <v>10</v>
      </c>
      <c r="R10" s="3"/>
      <c r="S10" s="7"/>
      <c r="T10" s="23" t="s">
        <v>129</v>
      </c>
      <c r="U10" s="14" t="str">
        <f>'tt for Online balanced wk alt'!AJ7</f>
        <v>Kan</v>
      </c>
      <c r="V10" s="14" t="str">
        <f>'tt for Online balanced wk alt'!AK7</f>
        <v>Eng</v>
      </c>
      <c r="W10" s="14">
        <f>'tt for Online balanced wk alt'!AL7</f>
        <v>0</v>
      </c>
      <c r="X10" s="14" t="str">
        <f>'tt for Online balanced wk alt'!AM7</f>
        <v>EVS</v>
      </c>
      <c r="Y10" s="14">
        <f>'tt for Online balanced wk alt'!AN7</f>
        <v>0</v>
      </c>
      <c r="Z10" s="14" t="str">
        <f>'tt for Online balanced wk alt'!AO7</f>
        <v>Math</v>
      </c>
      <c r="AA10" s="14">
        <f>'tt for Online balanced wk alt'!AP7</f>
        <v>0</v>
      </c>
      <c r="AB10" s="14">
        <f>'tt for Online balanced wk alt'!AQ7</f>
        <v>0</v>
      </c>
      <c r="AC10" s="14">
        <f>'tt for Online balanced wk alt'!AR7</f>
        <v>0</v>
      </c>
      <c r="AD10" s="14">
        <f>'tt for Online balanced wk alt'!AS7</f>
        <v>0</v>
      </c>
      <c r="AE10" s="3" t="s">
        <v>21</v>
      </c>
      <c r="AF10" s="3" t="s">
        <v>188</v>
      </c>
      <c r="AG10" s="3">
        <v>1</v>
      </c>
      <c r="AH10" s="3">
        <f t="shared" si="8"/>
        <v>1</v>
      </c>
      <c r="AI10" s="102" t="s">
        <v>79</v>
      </c>
      <c r="AJ10" s="3">
        <f t="shared" si="6"/>
        <v>4</v>
      </c>
      <c r="AL10" s="7"/>
      <c r="AM10" s="28" t="s">
        <v>129</v>
      </c>
      <c r="AN10" s="14" t="str">
        <f>'tt for Online balanced wk alt'!AJ26</f>
        <v>EVS</v>
      </c>
      <c r="AO10" s="14" t="str">
        <f>'tt for Online balanced wk alt'!AK26</f>
        <v>Eng</v>
      </c>
      <c r="AP10" s="14">
        <f>'tt for Online balanced wk alt'!AL26</f>
        <v>0</v>
      </c>
      <c r="AQ10" s="14" t="str">
        <f>'tt for Online balanced wk alt'!AM26</f>
        <v>Hin</v>
      </c>
      <c r="AR10" s="14" t="str">
        <f>'tt for Online balanced wk alt'!AN26</f>
        <v>Kan</v>
      </c>
      <c r="AS10" s="14">
        <f>'tt for Online balanced wk alt'!AO26</f>
        <v>0</v>
      </c>
      <c r="AT10" s="14">
        <f>'tt for Online balanced wk alt'!AP26</f>
        <v>0</v>
      </c>
      <c r="AU10" s="14">
        <f>'tt for Online balanced wk alt'!AQ26</f>
        <v>0</v>
      </c>
      <c r="AV10" s="14">
        <f>'tt for Online balanced wk alt'!AR26</f>
        <v>0</v>
      </c>
      <c r="AW10" s="14">
        <f>'tt for Online balanced wk alt'!AS26</f>
        <v>0</v>
      </c>
      <c r="AX10" s="7"/>
      <c r="AY10" s="8" t="s">
        <v>171</v>
      </c>
      <c r="AZ10" s="21">
        <f t="shared" si="7"/>
        <v>0</v>
      </c>
      <c r="BA10" s="8" t="s">
        <v>172</v>
      </c>
      <c r="BB10" s="21">
        <f t="shared" si="7"/>
        <v>0</v>
      </c>
      <c r="BC10" s="7"/>
      <c r="BD10" s="71" t="s">
        <v>196</v>
      </c>
      <c r="BE10" s="2" t="s">
        <v>171</v>
      </c>
      <c r="BF10" s="2"/>
      <c r="BG10" s="7">
        <f t="shared" si="3"/>
        <v>0</v>
      </c>
      <c r="BH10" s="8"/>
      <c r="BJ10" s="28" t="s">
        <v>129</v>
      </c>
      <c r="BK10" s="14" t="str">
        <f>'tt for Online balanced wk alt'!AJ30</f>
        <v>Sci</v>
      </c>
      <c r="BL10" s="14" t="str">
        <f>'tt for Online balanced wk alt'!AK30</f>
        <v>Maths</v>
      </c>
      <c r="BM10" s="14">
        <f>'tt for Online balanced wk alt'!AL30</f>
        <v>0</v>
      </c>
      <c r="BN10" s="14" t="str">
        <f>'tt for Online balanced wk alt'!AM30</f>
        <v>Eng</v>
      </c>
      <c r="BO10" s="14" t="str">
        <f>'tt for Online balanced wk alt'!AN30</f>
        <v>Music</v>
      </c>
      <c r="BP10" s="14" t="str">
        <f>'tt for Online balanced wk alt'!AO30</f>
        <v>Hin</v>
      </c>
      <c r="BQ10" s="14">
        <f>'tt for Online balanced wk alt'!AP30</f>
        <v>0</v>
      </c>
      <c r="BR10" s="14" t="str">
        <f>'tt for Online balanced wk alt'!AQ30</f>
        <v>Kan</v>
      </c>
      <c r="BS10" s="14" t="str">
        <f>'tt for Online balanced wk alt'!AR30</f>
        <v>Maths</v>
      </c>
      <c r="BT10" s="14" t="str">
        <f>'tt for Online balanced wk alt'!AS30</f>
        <v>Maths</v>
      </c>
      <c r="BU10" s="7"/>
      <c r="BV10" s="71" t="s">
        <v>27</v>
      </c>
      <c r="BW10" s="2" t="s">
        <v>37</v>
      </c>
      <c r="BX10" s="21">
        <f t="shared" si="0"/>
        <v>6</v>
      </c>
      <c r="BY10" s="84" t="s">
        <v>86</v>
      </c>
      <c r="BZ10" s="21">
        <f t="shared" si="0"/>
        <v>4</v>
      </c>
      <c r="CA10">
        <f t="shared" si="1"/>
        <v>-2</v>
      </c>
    </row>
    <row r="11" spans="1:79" ht="16.2" thickBot="1" x14ac:dyDescent="0.35">
      <c r="A11" s="34"/>
      <c r="B11" s="75" t="str">
        <f>'tt for Online balanced wk alt'!AJ4</f>
        <v>UHC</v>
      </c>
      <c r="C11" s="75" t="str">
        <f>'tt for Online balanced wk alt'!AK4</f>
        <v>RM</v>
      </c>
      <c r="D11" s="75">
        <f>'tt for Online balanced wk alt'!AL4</f>
        <v>0</v>
      </c>
      <c r="E11" s="75" t="str">
        <f>'tt for Online balanced wk alt'!AM4</f>
        <v>SKB</v>
      </c>
      <c r="F11" s="75">
        <f>'tt for Online balanced wk alt'!AN4</f>
        <v>0</v>
      </c>
      <c r="G11" s="75" t="str">
        <f>'tt for Online balanced wk alt'!AO4</f>
        <v>SMK</v>
      </c>
      <c r="H11" s="75">
        <f>'tt for Online balanced wk alt'!AP4</f>
        <v>0</v>
      </c>
      <c r="I11" s="75" t="str">
        <f>'tt for Online balanced wk alt'!AQ4</f>
        <v>LBR</v>
      </c>
      <c r="J11" s="75" t="str">
        <f>'tt for Online balanced wk alt'!AR4</f>
        <v>UHC</v>
      </c>
      <c r="K11" s="75">
        <f>'tt for Online balanced wk alt'!AS4</f>
        <v>0</v>
      </c>
      <c r="L11" s="5" t="s">
        <v>58</v>
      </c>
      <c r="M11" s="5" t="s">
        <v>60</v>
      </c>
      <c r="N11" s="5">
        <v>1</v>
      </c>
      <c r="O11" s="3">
        <f t="shared" si="2"/>
        <v>0</v>
      </c>
      <c r="P11" s="101" t="s">
        <v>104</v>
      </c>
      <c r="Q11" s="3">
        <f t="shared" si="4"/>
        <v>0</v>
      </c>
      <c r="R11" s="5"/>
      <c r="S11" s="7"/>
      <c r="T11" s="34"/>
      <c r="U11" s="16" t="str">
        <f>'tt for Online balanced wk alt'!AJ8</f>
        <v>LBR</v>
      </c>
      <c r="V11" s="16" t="str">
        <f>'tt for Online balanced wk alt'!AK8</f>
        <v>SR</v>
      </c>
      <c r="W11" s="16">
        <f>'tt for Online balanced wk alt'!AL8</f>
        <v>0</v>
      </c>
      <c r="X11" s="16" t="str">
        <f>'tt for Online balanced wk alt'!AM8</f>
        <v>SMK</v>
      </c>
      <c r="Y11" s="16">
        <f>'tt for Online balanced wk alt'!AN8</f>
        <v>0</v>
      </c>
      <c r="Z11" s="16" t="str">
        <f>'tt for Online balanced wk alt'!AO8</f>
        <v>UHC</v>
      </c>
      <c r="AA11" s="16">
        <f>'tt for Online balanced wk alt'!AP8</f>
        <v>0</v>
      </c>
      <c r="AB11" s="16">
        <f>'tt for Online balanced wk alt'!AQ8</f>
        <v>0</v>
      </c>
      <c r="AC11" s="16">
        <f>'tt for Online balanced wk alt'!AR8</f>
        <v>0</v>
      </c>
      <c r="AD11" s="16">
        <f>'tt for Online balanced wk alt'!AS8</f>
        <v>0</v>
      </c>
      <c r="AE11" s="5" t="s">
        <v>58</v>
      </c>
      <c r="AF11" s="5" t="s">
        <v>60</v>
      </c>
      <c r="AG11" s="5">
        <v>1</v>
      </c>
      <c r="AH11" s="3">
        <f t="shared" si="8"/>
        <v>0</v>
      </c>
      <c r="AI11" s="101" t="s">
        <v>104</v>
      </c>
      <c r="AJ11" s="3">
        <f t="shared" si="6"/>
        <v>0</v>
      </c>
      <c r="AL11" s="7"/>
      <c r="AM11" s="24"/>
      <c r="AN11" s="16" t="str">
        <f>'tt for Online balanced wk alt'!AJ27</f>
        <v>LHB</v>
      </c>
      <c r="AO11" s="16" t="str">
        <f>'tt for Online balanced wk alt'!AK27</f>
        <v>SAV</v>
      </c>
      <c r="AP11" s="16">
        <f>'tt for Online balanced wk alt'!AL27</f>
        <v>0</v>
      </c>
      <c r="AQ11" s="16" t="str">
        <f>'tt for Online balanced wk alt'!AM27</f>
        <v>KK</v>
      </c>
      <c r="AR11" s="16" t="str">
        <f>'tt for Online balanced wk alt'!AN27</f>
        <v>VS</v>
      </c>
      <c r="AS11" s="16">
        <f>'tt for Online balanced wk alt'!AO27</f>
        <v>0</v>
      </c>
      <c r="AT11" s="16">
        <f>'tt for Online balanced wk alt'!AP27</f>
        <v>0</v>
      </c>
      <c r="AU11" s="16">
        <f>'tt for Online balanced wk alt'!AQ27</f>
        <v>0</v>
      </c>
      <c r="AV11" s="16">
        <f>'tt for Online balanced wk alt'!AR27</f>
        <v>0</v>
      </c>
      <c r="AW11" s="16">
        <f>'tt for Online balanced wk alt'!AS27</f>
        <v>0</v>
      </c>
      <c r="AX11" s="7"/>
      <c r="AY11" s="8" t="s">
        <v>61</v>
      </c>
      <c r="AZ11" s="21">
        <f t="shared" si="7"/>
        <v>1</v>
      </c>
      <c r="BA11" s="8" t="s">
        <v>105</v>
      </c>
      <c r="BB11" s="21">
        <f t="shared" si="7"/>
        <v>1</v>
      </c>
      <c r="BC11" s="7"/>
      <c r="BD11" s="71" t="s">
        <v>157</v>
      </c>
      <c r="BE11" s="2" t="s">
        <v>200</v>
      </c>
      <c r="BF11" s="2">
        <v>1</v>
      </c>
      <c r="BG11" s="7">
        <f t="shared" si="3"/>
        <v>0</v>
      </c>
      <c r="BH11" s="8"/>
      <c r="BJ11" s="24"/>
      <c r="BK11" s="16" t="str">
        <f>'tt for Online balanced wk alt'!AJ31</f>
        <v>RL</v>
      </c>
      <c r="BL11" s="16" t="str">
        <f>'tt for Online balanced wk alt'!AK31</f>
        <v>MTR</v>
      </c>
      <c r="BM11" s="16">
        <f>'tt for Online balanced wk alt'!AL31</f>
        <v>0</v>
      </c>
      <c r="BN11" s="16" t="str">
        <f>'tt for Online balanced wk alt'!AM31</f>
        <v>SBK</v>
      </c>
      <c r="BO11" s="16" t="str">
        <f>'tt for Online balanced wk alt'!AN31</f>
        <v>VSN</v>
      </c>
      <c r="BP11" s="16" t="str">
        <f>'tt for Online balanced wk alt'!AO31</f>
        <v>KK</v>
      </c>
      <c r="BQ11" s="16">
        <f>'tt for Online balanced wk alt'!AP31</f>
        <v>0</v>
      </c>
      <c r="BR11" s="16" t="str">
        <f>'tt for Online balanced wk alt'!AQ31</f>
        <v>SS</v>
      </c>
      <c r="BS11" s="16" t="str">
        <f>'tt for Online balanced wk alt'!AR31</f>
        <v>MTR</v>
      </c>
      <c r="BT11" s="16" t="str">
        <f>'tt for Online balanced wk alt'!AS31</f>
        <v>MTR</v>
      </c>
      <c r="BU11" s="7"/>
      <c r="BV11" s="71" t="s">
        <v>28</v>
      </c>
      <c r="BW11" s="2" t="s">
        <v>37</v>
      </c>
      <c r="BX11" s="21">
        <f t="shared" si="0"/>
        <v>6</v>
      </c>
      <c r="BY11" s="84" t="s">
        <v>81</v>
      </c>
      <c r="BZ11" s="21">
        <f t="shared" si="0"/>
        <v>2</v>
      </c>
      <c r="CA11">
        <f t="shared" si="1"/>
        <v>-4</v>
      </c>
    </row>
    <row r="12" spans="1:79" ht="15.6" x14ac:dyDescent="0.3">
      <c r="A12" s="23" t="s">
        <v>130</v>
      </c>
      <c r="B12" s="74" t="str">
        <f>'tt for Online balanced wk alt'!AU3</f>
        <v>Eng</v>
      </c>
      <c r="C12" s="74" t="str">
        <f>'tt for Online balanced wk alt'!AV3</f>
        <v>Comp</v>
      </c>
      <c r="D12" s="74">
        <f>'tt for Online balanced wk alt'!AW3</f>
        <v>0</v>
      </c>
      <c r="E12" s="74" t="str">
        <f>'tt for Online balanced wk alt'!AX3</f>
        <v>Kan</v>
      </c>
      <c r="F12" s="74" t="str">
        <f>'tt for Online balanced wk alt'!AY3</f>
        <v>Math</v>
      </c>
      <c r="G12" s="74" t="str">
        <f>'tt for Online balanced wk alt'!AZ3</f>
        <v>EVS</v>
      </c>
      <c r="H12" s="74">
        <f>'tt for Online balanced wk alt'!BA3</f>
        <v>0</v>
      </c>
      <c r="I12" s="74" t="str">
        <f>'tt for Online balanced wk alt'!BB3</f>
        <v>Eng</v>
      </c>
      <c r="J12" s="74" t="str">
        <f>'tt for Online balanced wk alt'!BC3</f>
        <v>Math</v>
      </c>
      <c r="K12" s="74">
        <f>'tt for Online balanced wk alt'!BD3</f>
        <v>0</v>
      </c>
      <c r="L12" s="5" t="s">
        <v>106</v>
      </c>
      <c r="M12" s="5" t="s">
        <v>61</v>
      </c>
      <c r="N12" s="5">
        <v>1</v>
      </c>
      <c r="O12" s="3">
        <f t="shared" si="2"/>
        <v>0</v>
      </c>
      <c r="P12" s="102" t="s">
        <v>105</v>
      </c>
      <c r="Q12" s="3">
        <f t="shared" si="4"/>
        <v>0</v>
      </c>
      <c r="R12" s="5"/>
      <c r="S12" s="7"/>
      <c r="T12" s="23" t="s">
        <v>130</v>
      </c>
      <c r="U12" s="14" t="str">
        <f>'tt for Online balanced wk alt'!AU7</f>
        <v>Math</v>
      </c>
      <c r="V12" s="14" t="str">
        <f>'tt for Online balanced wk alt'!AV7</f>
        <v>Hin</v>
      </c>
      <c r="W12" s="14">
        <f>'tt for Online balanced wk alt'!AW7</f>
        <v>0</v>
      </c>
      <c r="X12" s="14" t="str">
        <f>'tt for Online balanced wk alt'!AX7</f>
        <v>Comp</v>
      </c>
      <c r="Y12" s="14" t="str">
        <f>'tt for Online balanced wk alt'!AY7</f>
        <v>EVS</v>
      </c>
      <c r="Z12" s="14" t="str">
        <f>'tt for Online balanced wk alt'!AZ7</f>
        <v>Math</v>
      </c>
      <c r="AA12" s="14">
        <f>'tt for Online balanced wk alt'!BA7</f>
        <v>0</v>
      </c>
      <c r="AB12" s="14">
        <f>'tt for Online balanced wk alt'!BB7</f>
        <v>0</v>
      </c>
      <c r="AC12" s="14" t="str">
        <f>'tt for Online balanced wk alt'!BC7</f>
        <v>EVS</v>
      </c>
      <c r="AD12" s="14">
        <f>'tt for Online balanced wk alt'!BD7</f>
        <v>0</v>
      </c>
      <c r="AE12" s="5" t="s">
        <v>106</v>
      </c>
      <c r="AF12" s="5" t="s">
        <v>61</v>
      </c>
      <c r="AG12" s="5">
        <v>1</v>
      </c>
      <c r="AH12" s="3">
        <f t="shared" si="8"/>
        <v>0</v>
      </c>
      <c r="AI12" s="102" t="s">
        <v>105</v>
      </c>
      <c r="AJ12" s="3">
        <f t="shared" si="6"/>
        <v>0</v>
      </c>
      <c r="AL12" s="7"/>
      <c r="AM12" s="28" t="s">
        <v>130</v>
      </c>
      <c r="AN12" s="14" t="str">
        <f>'tt for Online balanced wk alt'!AU26</f>
        <v>Maths</v>
      </c>
      <c r="AO12" s="14" t="str">
        <f>'tt for Online balanced wk alt'!AV26</f>
        <v>A/C</v>
      </c>
      <c r="AP12" s="14">
        <f>'tt for Online balanced wk alt'!AW26</f>
        <v>0</v>
      </c>
      <c r="AQ12" s="14" t="str">
        <f>'tt for Online balanced wk alt'!AX26</f>
        <v>Eng</v>
      </c>
      <c r="AR12" s="14" t="str">
        <f>'tt for Online balanced wk alt'!AY26</f>
        <v>Kan</v>
      </c>
      <c r="AS12" s="14">
        <f>'tt for Online balanced wk alt'!AZ26</f>
        <v>0</v>
      </c>
      <c r="AT12" s="14">
        <f>'tt for Online balanced wk alt'!BA26</f>
        <v>0</v>
      </c>
      <c r="AU12" s="14">
        <f>'tt for Online balanced wk alt'!BB26</f>
        <v>0</v>
      </c>
      <c r="AV12" s="14">
        <f>'tt for Online balanced wk alt'!BC26</f>
        <v>0</v>
      </c>
      <c r="AW12" s="14">
        <f>'tt for Online balanced wk alt'!BD26</f>
        <v>0</v>
      </c>
      <c r="AX12" s="7"/>
      <c r="AY12" s="8" t="s">
        <v>60</v>
      </c>
      <c r="AZ12" s="21">
        <f t="shared" si="7"/>
        <v>1</v>
      </c>
      <c r="BA12" s="8" t="s">
        <v>104</v>
      </c>
      <c r="BB12" s="21">
        <f t="shared" si="7"/>
        <v>1</v>
      </c>
      <c r="BC12" s="7"/>
      <c r="BD12" s="71" t="s">
        <v>58</v>
      </c>
      <c r="BE12" s="2" t="s">
        <v>199</v>
      </c>
      <c r="BF12" s="2">
        <v>1</v>
      </c>
      <c r="BG12" s="7">
        <f t="shared" si="3"/>
        <v>0</v>
      </c>
      <c r="BH12" s="8"/>
      <c r="BJ12" s="28" t="s">
        <v>130</v>
      </c>
      <c r="BK12" s="14" t="str">
        <f>'tt for Online balanced wk alt'!AU30</f>
        <v>Kan</v>
      </c>
      <c r="BL12" s="14" t="str">
        <f>'tt for Online balanced wk alt'!AV30</f>
        <v>Maths</v>
      </c>
      <c r="BM12" s="14">
        <f>'tt for Online balanced wk alt'!AW30</f>
        <v>0</v>
      </c>
      <c r="BN12" s="14" t="str">
        <f>'tt for Online balanced wk alt'!AX30</f>
        <v>Sci</v>
      </c>
      <c r="BO12" s="14" t="str">
        <f>'tt for Online balanced wk alt'!AY30</f>
        <v>Eng</v>
      </c>
      <c r="BP12" s="14" t="str">
        <f>'tt for Online balanced wk alt'!AZ30</f>
        <v>Soc</v>
      </c>
      <c r="BQ12" s="14">
        <f>'tt for Online balanced wk alt'!BA30</f>
        <v>0</v>
      </c>
      <c r="BR12" s="14" t="str">
        <f>'tt for Online balanced wk alt'!BB30</f>
        <v>PE</v>
      </c>
      <c r="BS12" s="14" t="str">
        <f>'tt for Online balanced wk alt'!BC30</f>
        <v>A/C</v>
      </c>
      <c r="BT12" s="14" t="str">
        <f>'tt for Online balanced wk alt'!BD30</f>
        <v>Eng</v>
      </c>
      <c r="BU12" s="7"/>
      <c r="BV12" s="71" t="s">
        <v>34</v>
      </c>
      <c r="BW12" s="2" t="s">
        <v>44</v>
      </c>
      <c r="BX12" s="21">
        <f t="shared" si="0"/>
        <v>6</v>
      </c>
      <c r="BY12" s="84" t="s">
        <v>87</v>
      </c>
      <c r="BZ12" s="21">
        <f t="shared" si="0"/>
        <v>4</v>
      </c>
      <c r="CA12">
        <f t="shared" si="1"/>
        <v>-2</v>
      </c>
    </row>
    <row r="13" spans="1:79" ht="16.2" thickBot="1" x14ac:dyDescent="0.35">
      <c r="A13" s="34"/>
      <c r="B13" s="75" t="str">
        <f>'tt for Online balanced wk alt'!AU4</f>
        <v>LBR</v>
      </c>
      <c r="C13" s="75" t="str">
        <f>'tt for Online balanced wk alt'!AV4</f>
        <v>GR</v>
      </c>
      <c r="D13" s="75">
        <f>'tt for Online balanced wk alt'!AW4</f>
        <v>0</v>
      </c>
      <c r="E13" s="75" t="str">
        <f>'tt for Online balanced wk alt'!AX4</f>
        <v>RM</v>
      </c>
      <c r="F13" s="75" t="str">
        <f>'tt for Online balanced wk alt'!AY4</f>
        <v>UHC</v>
      </c>
      <c r="G13" s="75" t="str">
        <f>'tt for Online balanced wk alt'!AZ4</f>
        <v>SMK</v>
      </c>
      <c r="H13" s="75">
        <f>'tt for Online balanced wk alt'!BA4</f>
        <v>0</v>
      </c>
      <c r="I13" s="75" t="str">
        <f>'tt for Online balanced wk alt'!BB4</f>
        <v>LBR</v>
      </c>
      <c r="J13" s="75" t="str">
        <f>'tt for Online balanced wk alt'!BC4</f>
        <v>UHC</v>
      </c>
      <c r="K13" s="75">
        <f>'tt for Online balanced wk alt'!BD4</f>
        <v>0</v>
      </c>
      <c r="L13" s="5" t="s">
        <v>196</v>
      </c>
      <c r="M13" s="5" t="s">
        <v>171</v>
      </c>
      <c r="N13" s="5">
        <v>1</v>
      </c>
      <c r="O13" s="3">
        <f t="shared" si="2"/>
        <v>0</v>
      </c>
      <c r="P13" s="102" t="s">
        <v>172</v>
      </c>
      <c r="Q13" s="3">
        <f t="shared" si="4"/>
        <v>0</v>
      </c>
      <c r="R13" s="5"/>
      <c r="S13" s="7"/>
      <c r="T13" s="34"/>
      <c r="U13" s="16" t="str">
        <f>'tt for Online balanced wk alt'!AU8</f>
        <v>UHC</v>
      </c>
      <c r="V13" s="16" t="str">
        <f>'tt for Online balanced wk alt'!AV8</f>
        <v>SKB</v>
      </c>
      <c r="W13" s="16">
        <f>'tt for Online balanced wk alt'!AW8</f>
        <v>0</v>
      </c>
      <c r="X13" s="16" t="str">
        <f>'tt for Online balanced wk alt'!AX8</f>
        <v>GR</v>
      </c>
      <c r="Y13" s="16" t="str">
        <f>'tt for Online balanced wk alt'!AY8</f>
        <v>SMK</v>
      </c>
      <c r="Z13" s="16" t="str">
        <f>'tt for Online balanced wk alt'!AZ8</f>
        <v>UHC</v>
      </c>
      <c r="AA13" s="16">
        <f>'tt for Online balanced wk alt'!BA8</f>
        <v>0</v>
      </c>
      <c r="AB13" s="16">
        <f>'tt for Online balanced wk alt'!BB8</f>
        <v>0</v>
      </c>
      <c r="AC13" s="16" t="str">
        <f>'tt for Online balanced wk alt'!BC8</f>
        <v>SMK</v>
      </c>
      <c r="AD13" s="16">
        <f>'tt for Online balanced wk alt'!BD8</f>
        <v>0</v>
      </c>
      <c r="AE13" s="5" t="s">
        <v>196</v>
      </c>
      <c r="AF13" s="5" t="s">
        <v>171</v>
      </c>
      <c r="AG13" s="5">
        <v>1</v>
      </c>
      <c r="AH13" s="3">
        <f t="shared" si="8"/>
        <v>0</v>
      </c>
      <c r="AI13" s="102" t="s">
        <v>172</v>
      </c>
      <c r="AJ13" s="3">
        <f t="shared" si="6"/>
        <v>0</v>
      </c>
      <c r="AL13" s="7"/>
      <c r="AM13" s="24"/>
      <c r="AN13" s="16" t="str">
        <f>'tt for Online balanced wk alt'!AU27</f>
        <v>MTR</v>
      </c>
      <c r="AO13" s="16" t="str">
        <f>'tt for Online balanced wk alt'!AV27</f>
        <v>KL</v>
      </c>
      <c r="AP13" s="16">
        <f>'tt for Online balanced wk alt'!AW27</f>
        <v>0</v>
      </c>
      <c r="AQ13" s="16" t="str">
        <f>'tt for Online balanced wk alt'!AX27</f>
        <v>SAV</v>
      </c>
      <c r="AR13" s="16" t="str">
        <f>'tt for Online balanced wk alt'!AY27</f>
        <v>VS</v>
      </c>
      <c r="AS13" s="16">
        <f>'tt for Online balanced wk alt'!AZ27</f>
        <v>0</v>
      </c>
      <c r="AT13" s="16">
        <f>'tt for Online balanced wk alt'!BA27</f>
        <v>0</v>
      </c>
      <c r="AU13" s="16">
        <f>'tt for Online balanced wk alt'!BB27</f>
        <v>0</v>
      </c>
      <c r="AV13" s="16">
        <f>'tt for Online balanced wk alt'!BC27</f>
        <v>0</v>
      </c>
      <c r="AW13" s="16">
        <f>'tt for Online balanced wk alt'!BD27</f>
        <v>0</v>
      </c>
      <c r="AX13" s="7"/>
      <c r="AY13" s="8"/>
      <c r="AZ13" s="21"/>
      <c r="BA13" s="8"/>
      <c r="BB13" s="21"/>
      <c r="BC13" s="7"/>
      <c r="BD13" s="71" t="s">
        <v>202</v>
      </c>
      <c r="BE13" s="2" t="s">
        <v>188</v>
      </c>
      <c r="BF13" s="2"/>
      <c r="BG13" s="7">
        <f t="shared" si="3"/>
        <v>0</v>
      </c>
      <c r="BH13" s="8"/>
      <c r="BJ13" s="24"/>
      <c r="BK13" s="16" t="str">
        <f>'tt for Online balanced wk alt'!AU31</f>
        <v>SS</v>
      </c>
      <c r="BL13" s="16" t="str">
        <f>'tt for Online balanced wk alt'!AV31</f>
        <v>MTR</v>
      </c>
      <c r="BM13" s="16">
        <f>'tt for Online balanced wk alt'!AW31</f>
        <v>0</v>
      </c>
      <c r="BN13" s="16" t="str">
        <f>'tt for Online balanced wk alt'!AX31</f>
        <v>RL</v>
      </c>
      <c r="BO13" s="16" t="str">
        <f>'tt for Online balanced wk alt'!AY31</f>
        <v>ST</v>
      </c>
      <c r="BP13" s="16" t="str">
        <f>'tt for Online balanced wk alt'!AZ31</f>
        <v>MR</v>
      </c>
      <c r="BQ13" s="16">
        <f>'tt for Online balanced wk alt'!BA31</f>
        <v>0</v>
      </c>
      <c r="BR13" s="16" t="str">
        <f>'tt for Online balanced wk alt'!BB31</f>
        <v>DJ</v>
      </c>
      <c r="BS13" s="16" t="str">
        <f>'tt for Online balanced wk alt'!BC31</f>
        <v>KL</v>
      </c>
      <c r="BT13" s="16" t="str">
        <f>'tt for Online balanced wk alt'!BD31</f>
        <v>ST</v>
      </c>
      <c r="BU13" s="7"/>
      <c r="BV13" s="71" t="s">
        <v>201</v>
      </c>
      <c r="BW13" s="2" t="s">
        <v>44</v>
      </c>
      <c r="BX13" s="21">
        <f t="shared" si="0"/>
        <v>6</v>
      </c>
      <c r="BY13" s="84" t="s">
        <v>88</v>
      </c>
      <c r="BZ13" s="21">
        <f t="shared" si="0"/>
        <v>2</v>
      </c>
      <c r="CA13">
        <f t="shared" si="1"/>
        <v>-4</v>
      </c>
    </row>
    <row r="14" spans="1:79" ht="15.6" x14ac:dyDescent="0.3">
      <c r="A14" s="23" t="s">
        <v>57</v>
      </c>
      <c r="B14" s="74" t="str">
        <f>'tt for Online balanced wk alt'!BF3</f>
        <v>Eng</v>
      </c>
      <c r="C14" s="74" t="str">
        <f>'tt for Online balanced wk alt'!BG3</f>
        <v>EVS</v>
      </c>
      <c r="D14" s="74">
        <f>'tt for Online balanced wk alt'!BH3</f>
        <v>0</v>
      </c>
      <c r="E14" s="74" t="str">
        <f>'tt for Online balanced wk alt'!BI3</f>
        <v>Kan</v>
      </c>
      <c r="F14" s="74">
        <f>'tt for Online balanced wk alt'!BJ3</f>
        <v>0</v>
      </c>
      <c r="G14" s="74">
        <f>'tt for Online balanced wk alt'!BK3</f>
        <v>0</v>
      </c>
      <c r="H14" s="74">
        <f>'tt for Online balanced wk alt'!BL3</f>
        <v>0</v>
      </c>
      <c r="I14" s="74">
        <f>'tt for Online balanced wk alt'!BM3</f>
        <v>0</v>
      </c>
      <c r="J14" s="74">
        <f>'tt for Online balanced wk alt'!BN3</f>
        <v>0</v>
      </c>
      <c r="K14" s="74">
        <f>'tt for Online balanced wk alt'!BO3</f>
        <v>0</v>
      </c>
      <c r="L14" s="54" t="s">
        <v>62</v>
      </c>
      <c r="M14" s="54" t="s">
        <v>63</v>
      </c>
      <c r="N14" s="54">
        <v>3</v>
      </c>
      <c r="O14" s="3">
        <f t="shared" si="2"/>
        <v>0</v>
      </c>
      <c r="P14" s="102" t="s">
        <v>100</v>
      </c>
      <c r="Q14" s="3">
        <f t="shared" si="4"/>
        <v>0</v>
      </c>
      <c r="R14" s="54"/>
      <c r="S14" s="7"/>
      <c r="T14" s="23" t="s">
        <v>57</v>
      </c>
      <c r="U14" s="14" t="str">
        <f>'tt for Online balanced wk alt'!BF7</f>
        <v>Hin</v>
      </c>
      <c r="V14" s="14" t="str">
        <f>'tt for Online balanced wk alt'!BG7</f>
        <v>Kan</v>
      </c>
      <c r="W14" s="14">
        <f>'tt for Online balanced wk alt'!BH7</f>
        <v>0</v>
      </c>
      <c r="X14" s="14" t="str">
        <f>'tt for Online balanced wk alt'!BI7</f>
        <v>EVS</v>
      </c>
      <c r="Y14" s="14">
        <f>'tt for Online balanced wk alt'!BJ7</f>
        <v>0</v>
      </c>
      <c r="Z14" s="14">
        <f>'tt for Online balanced wk alt'!BK7</f>
        <v>0</v>
      </c>
      <c r="AA14" s="14">
        <f>'tt for Online balanced wk alt'!BL7</f>
        <v>0</v>
      </c>
      <c r="AB14" s="14">
        <f>'tt for Online balanced wk alt'!BM7</f>
        <v>0</v>
      </c>
      <c r="AC14" s="14">
        <f>'tt for Online balanced wk alt'!BN7</f>
        <v>0</v>
      </c>
      <c r="AD14" s="14">
        <f>'tt for Online balanced wk alt'!BO7</f>
        <v>0</v>
      </c>
      <c r="AE14" s="54" t="s">
        <v>62</v>
      </c>
      <c r="AF14" s="54" t="s">
        <v>63</v>
      </c>
      <c r="AG14" s="54">
        <v>3</v>
      </c>
      <c r="AH14" s="3">
        <f t="shared" si="8"/>
        <v>0</v>
      </c>
      <c r="AI14" s="102" t="s">
        <v>100</v>
      </c>
      <c r="AJ14" s="3">
        <f t="shared" si="6"/>
        <v>0</v>
      </c>
      <c r="AK14" s="7"/>
      <c r="AL14" s="7"/>
      <c r="AM14" s="28" t="s">
        <v>57</v>
      </c>
      <c r="AN14" s="14">
        <f>'tt for Online balanced wk alt'!BF26</f>
        <v>0</v>
      </c>
      <c r="AO14" s="14">
        <f>'tt for Online balanced wk alt'!BG26</f>
        <v>0</v>
      </c>
      <c r="AP14" s="14">
        <f>'tt for Online balanced wk alt'!BH26</f>
        <v>0</v>
      </c>
      <c r="AQ14" s="14">
        <f>'tt for Online balanced wk alt'!BI26</f>
        <v>0</v>
      </c>
      <c r="AR14" s="14">
        <f>'tt for Online balanced wk alt'!BJ26</f>
        <v>0</v>
      </c>
      <c r="AS14" s="14">
        <f>'tt for Online balanced wk alt'!BK26</f>
        <v>0</v>
      </c>
      <c r="AT14" s="14">
        <f>'tt for Online balanced wk alt'!BL26</f>
        <v>0</v>
      </c>
      <c r="AU14" s="14">
        <f>'tt for Online balanced wk alt'!BM26</f>
        <v>0</v>
      </c>
      <c r="AV14" s="14">
        <f>'tt for Online balanced wk alt'!BN26</f>
        <v>0</v>
      </c>
      <c r="AW14" s="14">
        <f>'tt for Online balanced wk alt'!BO26</f>
        <v>0</v>
      </c>
      <c r="AX14" s="7"/>
      <c r="AY14" s="7"/>
      <c r="AZ14" s="21">
        <f>SUM(AZ4:AZ13)</f>
        <v>20</v>
      </c>
      <c r="BA14" s="21"/>
      <c r="BB14" s="21">
        <f>SUM(BB4:BB13)</f>
        <v>20</v>
      </c>
      <c r="BC14" s="7"/>
      <c r="BG14" s="7"/>
      <c r="BH14" s="8"/>
      <c r="BJ14" s="28" t="s">
        <v>57</v>
      </c>
      <c r="BK14" s="14">
        <f>'tt for Online balanced wk alt'!BF30</f>
        <v>0</v>
      </c>
      <c r="BL14" s="14">
        <f>'tt for Online balanced wk alt'!BG30</f>
        <v>0</v>
      </c>
      <c r="BM14" s="14">
        <f>'tt for Online balanced wk alt'!BH30</f>
        <v>0</v>
      </c>
      <c r="BN14" s="14">
        <f>'tt for Online balanced wk alt'!BI30</f>
        <v>0</v>
      </c>
      <c r="BO14" s="14">
        <f>'tt for Online balanced wk alt'!BJ30</f>
        <v>0</v>
      </c>
      <c r="BP14" s="14">
        <f>'tt for Online balanced wk alt'!BK30</f>
        <v>0</v>
      </c>
      <c r="BQ14" s="14">
        <f>'tt for Online balanced wk alt'!BL30</f>
        <v>0</v>
      </c>
      <c r="BR14" s="14">
        <f>'tt for Online balanced wk alt'!BM30</f>
        <v>0</v>
      </c>
      <c r="BS14" s="14">
        <f>'tt for Online balanced wk alt'!BN30</f>
        <v>0</v>
      </c>
      <c r="BT14" s="14">
        <f>'tt for Online balanced wk alt'!BO30</f>
        <v>0</v>
      </c>
      <c r="BU14" s="7"/>
      <c r="BV14" s="71" t="s">
        <v>58</v>
      </c>
      <c r="BW14" s="2" t="s">
        <v>199</v>
      </c>
      <c r="BX14" s="21">
        <f t="shared" si="0"/>
        <v>0</v>
      </c>
      <c r="BY14" s="84" t="s">
        <v>104</v>
      </c>
      <c r="BZ14" s="21">
        <f t="shared" si="0"/>
        <v>1</v>
      </c>
      <c r="CA14">
        <f t="shared" si="1"/>
        <v>1</v>
      </c>
    </row>
    <row r="15" spans="1:79" ht="16.2" thickBot="1" x14ac:dyDescent="0.35">
      <c r="A15" s="34"/>
      <c r="B15" s="75" t="str">
        <f>'tt for Online balanced wk alt'!BF4</f>
        <v>LBR</v>
      </c>
      <c r="C15" s="75" t="str">
        <f>'tt for Online balanced wk alt'!BG4</f>
        <v>SMK</v>
      </c>
      <c r="D15" s="75">
        <f>'tt for Online balanced wk alt'!BH4</f>
        <v>0</v>
      </c>
      <c r="E15" s="75" t="str">
        <f>'tt for Online balanced wk alt'!BI4</f>
        <v>RM</v>
      </c>
      <c r="F15" s="75">
        <f>'tt for Online balanced wk alt'!BJ4</f>
        <v>0</v>
      </c>
      <c r="G15" s="75">
        <f>'tt for Online balanced wk alt'!BK4</f>
        <v>0</v>
      </c>
      <c r="H15" s="75">
        <f>'tt for Online balanced wk alt'!BL4</f>
        <v>0</v>
      </c>
      <c r="I15" s="75">
        <f>'tt for Online balanced wk alt'!BM4</f>
        <v>0</v>
      </c>
      <c r="J15" s="75">
        <f>'tt for Online balanced wk alt'!BN4</f>
        <v>0</v>
      </c>
      <c r="K15" s="75">
        <f>'tt for Online balanced wk alt'!BO4</f>
        <v>0</v>
      </c>
      <c r="S15" s="7"/>
      <c r="T15" s="34"/>
      <c r="U15" s="16" t="str">
        <f>'tt for Online balanced wk alt'!BF8</f>
        <v>SKB</v>
      </c>
      <c r="V15" s="16" t="str">
        <f>'tt for Online balanced wk alt'!BG8</f>
        <v>LBR</v>
      </c>
      <c r="W15" s="16">
        <f>'tt for Online balanced wk alt'!BH8</f>
        <v>0</v>
      </c>
      <c r="X15" s="16" t="str">
        <f>'tt for Online balanced wk alt'!BI8</f>
        <v>SMK</v>
      </c>
      <c r="Y15" s="16">
        <f>'tt for Online balanced wk alt'!BJ8</f>
        <v>0</v>
      </c>
      <c r="Z15" s="16">
        <f>'tt for Online balanced wk alt'!BK8</f>
        <v>0</v>
      </c>
      <c r="AA15" s="16">
        <f>'tt for Online balanced wk alt'!BL8</f>
        <v>0</v>
      </c>
      <c r="AB15" s="16">
        <f>'tt for Online balanced wk alt'!BM8</f>
        <v>0</v>
      </c>
      <c r="AC15" s="16">
        <f>'tt for Online balanced wk alt'!BN8</f>
        <v>0</v>
      </c>
      <c r="AD15" s="16">
        <f>'tt for Online balanced wk alt'!BO8</f>
        <v>0</v>
      </c>
      <c r="AH15" s="13"/>
      <c r="AI15" s="13"/>
      <c r="AJ15" s="13"/>
      <c r="AM15" s="24"/>
      <c r="AN15" s="16">
        <f>'tt for Online balanced wk alt'!BF27</f>
        <v>0</v>
      </c>
      <c r="AO15" s="16">
        <f>'tt for Online balanced wk alt'!BG27</f>
        <v>0</v>
      </c>
      <c r="AP15" s="16">
        <f>'tt for Online balanced wk alt'!BH27</f>
        <v>0</v>
      </c>
      <c r="AQ15" s="16">
        <f>'tt for Online balanced wk alt'!BI27</f>
        <v>0</v>
      </c>
      <c r="AR15" s="16">
        <f>'tt for Online balanced wk alt'!BJ27</f>
        <v>0</v>
      </c>
      <c r="AS15" s="16">
        <f>'tt for Online balanced wk alt'!BK27</f>
        <v>0</v>
      </c>
      <c r="AT15" s="16">
        <f>'tt for Online balanced wk alt'!BL27</f>
        <v>0</v>
      </c>
      <c r="AU15" s="16">
        <f>'tt for Online balanced wk alt'!BM27</f>
        <v>0</v>
      </c>
      <c r="AV15" s="16">
        <f>'tt for Online balanced wk alt'!BN27</f>
        <v>0</v>
      </c>
      <c r="AW15" s="16">
        <f>'tt for Online balanced wk alt'!BO27</f>
        <v>0</v>
      </c>
      <c r="AX15" s="7"/>
      <c r="AY15" s="7"/>
      <c r="AZ15" s="21"/>
      <c r="BA15" s="21"/>
      <c r="BB15" s="21"/>
      <c r="BC15" s="7"/>
      <c r="BG15" s="7"/>
      <c r="BH15" s="8"/>
      <c r="BJ15" s="24"/>
      <c r="BK15" s="16">
        <f>'tt for Online balanced wk alt'!BF31</f>
        <v>0</v>
      </c>
      <c r="BL15" s="16">
        <f>'tt for Online balanced wk alt'!BG31</f>
        <v>0</v>
      </c>
      <c r="BM15" s="16">
        <f>'tt for Online balanced wk alt'!BH31</f>
        <v>0</v>
      </c>
      <c r="BN15" s="16">
        <f>'tt for Online balanced wk alt'!BI31</f>
        <v>0</v>
      </c>
      <c r="BO15" s="16">
        <f>'tt for Online balanced wk alt'!BJ31</f>
        <v>0</v>
      </c>
      <c r="BP15" s="16">
        <f>'tt for Online balanced wk alt'!BK31</f>
        <v>0</v>
      </c>
      <c r="BQ15" s="16">
        <f>'tt for Online balanced wk alt'!BL31</f>
        <v>0</v>
      </c>
      <c r="BR15" s="16">
        <f>'tt for Online balanced wk alt'!BM31</f>
        <v>0</v>
      </c>
      <c r="BS15" s="16">
        <f>'tt for Online balanced wk alt'!BN31</f>
        <v>0</v>
      </c>
      <c r="BT15" s="16">
        <f>'tt for Online balanced wk alt'!BO31</f>
        <v>0</v>
      </c>
      <c r="BU15" s="7"/>
      <c r="BV15" s="71" t="s">
        <v>157</v>
      </c>
      <c r="BW15" s="2" t="s">
        <v>200</v>
      </c>
      <c r="BX15" s="21">
        <f t="shared" si="0"/>
        <v>0</v>
      </c>
      <c r="BY15" s="84" t="s">
        <v>105</v>
      </c>
      <c r="BZ15" s="21">
        <f t="shared" si="0"/>
        <v>1</v>
      </c>
      <c r="CA15">
        <f t="shared" si="1"/>
        <v>1</v>
      </c>
    </row>
    <row r="16" spans="1:79" ht="15" thickBot="1" x14ac:dyDescent="0.35">
      <c r="BD16" s="71" t="s">
        <v>204</v>
      </c>
      <c r="BE16" s="2" t="s">
        <v>39</v>
      </c>
      <c r="BF16" s="2">
        <v>4</v>
      </c>
    </row>
    <row r="17" spans="1:79" ht="16.2" thickBot="1" x14ac:dyDescent="0.35">
      <c r="A17" s="23" t="s">
        <v>96</v>
      </c>
      <c r="B17" s="145" t="str">
        <f>'tt for Online balanced wk alt'!B5</f>
        <v>1D</v>
      </c>
      <c r="C17" s="145"/>
      <c r="D17" s="145"/>
      <c r="E17" s="145"/>
      <c r="F17" s="145"/>
      <c r="G17" s="145"/>
      <c r="H17" s="145"/>
      <c r="I17" s="145"/>
      <c r="J17" s="145"/>
      <c r="K17" s="146"/>
      <c r="L17" s="20"/>
      <c r="M17" s="20"/>
      <c r="N17" s="20"/>
      <c r="O17" s="20"/>
      <c r="P17" s="20"/>
      <c r="Q17" s="20"/>
      <c r="S17" s="20"/>
      <c r="T17" s="23" t="s">
        <v>96</v>
      </c>
      <c r="U17" s="145" t="str">
        <f>'tt for Online balanced wk alt'!B9</f>
        <v>2D</v>
      </c>
      <c r="V17" s="145"/>
      <c r="W17" s="145"/>
      <c r="X17" s="145"/>
      <c r="Y17" s="145"/>
      <c r="Z17" s="145"/>
      <c r="AA17" s="145"/>
      <c r="AB17" s="145"/>
      <c r="AC17" s="145"/>
      <c r="AD17" s="146"/>
      <c r="AE17" s="20"/>
      <c r="AF17" s="20"/>
      <c r="AG17" s="20"/>
      <c r="AH17" s="20"/>
      <c r="AI17" s="20"/>
      <c r="AJ17" s="20"/>
      <c r="AK17" s="20"/>
      <c r="AL17" s="20"/>
      <c r="AM17" s="38" t="s">
        <v>1</v>
      </c>
      <c r="AN17" s="145" t="s">
        <v>113</v>
      </c>
      <c r="AO17" s="145"/>
      <c r="AP17" s="145"/>
      <c r="AQ17" s="145"/>
      <c r="AR17" s="145"/>
      <c r="AS17" s="145"/>
      <c r="AT17" s="145"/>
      <c r="AU17" s="145"/>
      <c r="AV17" s="145"/>
      <c r="AW17" s="146"/>
      <c r="AX17" s="20"/>
      <c r="AY17" s="58" t="s">
        <v>189</v>
      </c>
      <c r="AZ17" s="58" t="s">
        <v>190</v>
      </c>
      <c r="BA17" s="58" t="s">
        <v>191</v>
      </c>
      <c r="BB17" s="58" t="s">
        <v>192</v>
      </c>
      <c r="BC17" s="20"/>
      <c r="BD17" s="71" t="s">
        <v>15</v>
      </c>
      <c r="BE17" s="2" t="s">
        <v>40</v>
      </c>
      <c r="BF17" s="2">
        <v>3</v>
      </c>
      <c r="BG17" s="20"/>
      <c r="BH17" s="20"/>
      <c r="BJ17" s="38" t="s">
        <v>1</v>
      </c>
      <c r="BK17" s="145" t="str">
        <f>'tt for Online balanced wk alt'!B28</f>
        <v>6D</v>
      </c>
      <c r="BL17" s="145"/>
      <c r="BM17" s="145"/>
      <c r="BN17" s="145"/>
      <c r="BO17" s="145"/>
      <c r="BP17" s="145"/>
      <c r="BQ17" s="145"/>
      <c r="BR17" s="145"/>
      <c r="BS17" s="145"/>
      <c r="BT17" s="146"/>
      <c r="BU17" s="20"/>
      <c r="BV17" s="20"/>
      <c r="BW17" s="20"/>
      <c r="BX17" s="20"/>
      <c r="BZ17" s="21">
        <f>SUM(BZ2:BZ16)</f>
        <v>40</v>
      </c>
      <c r="CA17" s="21">
        <f>SUM(CA2:CA16)</f>
        <v>-8</v>
      </c>
    </row>
    <row r="18" spans="1:79" ht="15.6" x14ac:dyDescent="0.3">
      <c r="A18" s="27"/>
      <c r="B18" s="25">
        <v>1</v>
      </c>
      <c r="C18" s="26">
        <v>2</v>
      </c>
      <c r="D18" s="25"/>
      <c r="E18" s="25">
        <v>3</v>
      </c>
      <c r="F18" s="26">
        <v>4</v>
      </c>
      <c r="G18" s="25">
        <v>5</v>
      </c>
      <c r="H18" s="25"/>
      <c r="I18" s="25">
        <v>6</v>
      </c>
      <c r="J18" s="25">
        <v>7</v>
      </c>
      <c r="K18" s="26">
        <v>8</v>
      </c>
      <c r="L18" s="3" t="s">
        <v>1</v>
      </c>
      <c r="M18" s="3"/>
      <c r="N18" s="3">
        <v>1</v>
      </c>
      <c r="O18" s="101"/>
      <c r="P18" s="101"/>
      <c r="Q18" s="101"/>
      <c r="S18" s="21"/>
      <c r="T18" s="27"/>
      <c r="U18" s="25">
        <v>1</v>
      </c>
      <c r="V18" s="26">
        <v>2</v>
      </c>
      <c r="W18" s="25"/>
      <c r="X18" s="25">
        <v>3</v>
      </c>
      <c r="Y18" s="26">
        <v>4</v>
      </c>
      <c r="Z18" s="25">
        <v>5</v>
      </c>
      <c r="AA18" s="25"/>
      <c r="AB18" s="25">
        <v>6</v>
      </c>
      <c r="AC18" s="25">
        <v>7</v>
      </c>
      <c r="AD18" s="26">
        <v>8</v>
      </c>
      <c r="AE18" s="3" t="s">
        <v>1</v>
      </c>
      <c r="AF18" s="3"/>
      <c r="AG18" s="3">
        <v>2</v>
      </c>
      <c r="AK18" s="21"/>
      <c r="AL18" s="21"/>
      <c r="AM18" s="23" t="s">
        <v>132</v>
      </c>
      <c r="AN18" s="31">
        <v>1</v>
      </c>
      <c r="AO18" s="32">
        <v>2</v>
      </c>
      <c r="AP18" s="32"/>
      <c r="AQ18" s="32">
        <v>3</v>
      </c>
      <c r="AR18" s="32">
        <v>4</v>
      </c>
      <c r="AS18" s="32">
        <v>5</v>
      </c>
      <c r="AT18" s="32">
        <v>6</v>
      </c>
      <c r="AU18" s="32"/>
      <c r="AV18" s="32">
        <v>7</v>
      </c>
      <c r="AW18" s="33">
        <v>8</v>
      </c>
      <c r="AX18" s="22"/>
      <c r="BC18" s="22"/>
      <c r="BD18" s="71" t="s">
        <v>207</v>
      </c>
      <c r="BE18" s="2" t="s">
        <v>26</v>
      </c>
      <c r="BF18" s="2">
        <v>2</v>
      </c>
      <c r="BG18" s="22"/>
      <c r="BH18" s="21"/>
      <c r="BJ18" s="23" t="s">
        <v>132</v>
      </c>
      <c r="BK18" s="31">
        <v>1</v>
      </c>
      <c r="BL18" s="32">
        <v>2</v>
      </c>
      <c r="BM18" s="32"/>
      <c r="BN18" s="32">
        <v>3</v>
      </c>
      <c r="BO18" s="32">
        <v>4</v>
      </c>
      <c r="BP18" s="32">
        <v>5</v>
      </c>
      <c r="BQ18" s="32">
        <v>6</v>
      </c>
      <c r="BR18" s="32"/>
      <c r="BS18" s="32">
        <v>7</v>
      </c>
      <c r="BT18" s="33">
        <v>8</v>
      </c>
      <c r="BU18" s="22"/>
      <c r="BV18" s="71" t="s">
        <v>209</v>
      </c>
      <c r="BW18" s="2" t="s">
        <v>193</v>
      </c>
      <c r="BX18" s="2">
        <v>1</v>
      </c>
      <c r="BY18" s="86" t="s">
        <v>99</v>
      </c>
      <c r="BZ18" s="21">
        <f>COUNTIF($BK$19:$BT$31,BY18)</f>
        <v>1</v>
      </c>
      <c r="CA18">
        <f>BZ18-BX18</f>
        <v>0</v>
      </c>
    </row>
    <row r="19" spans="1:79" ht="16.2" thickBot="1" x14ac:dyDescent="0.35">
      <c r="A19" s="34" t="s">
        <v>133</v>
      </c>
      <c r="B19" s="35" t="s">
        <v>134</v>
      </c>
      <c r="C19" s="36" t="s">
        <v>135</v>
      </c>
      <c r="D19" s="36"/>
      <c r="E19" s="36" t="s">
        <v>136</v>
      </c>
      <c r="F19" s="36" t="s">
        <v>137</v>
      </c>
      <c r="G19" s="36" t="s">
        <v>138</v>
      </c>
      <c r="H19" s="36" t="s">
        <v>139</v>
      </c>
      <c r="I19" s="36"/>
      <c r="J19" s="36" t="s">
        <v>140</v>
      </c>
      <c r="K19" s="37" t="s">
        <v>141</v>
      </c>
      <c r="L19" s="3"/>
      <c r="M19" s="3"/>
      <c r="N19" s="3" t="s">
        <v>3</v>
      </c>
      <c r="O19" s="101" t="s">
        <v>240</v>
      </c>
      <c r="P19" s="101"/>
      <c r="Q19" s="101"/>
      <c r="S19" s="7"/>
      <c r="T19" s="34" t="s">
        <v>133</v>
      </c>
      <c r="U19" s="35" t="s">
        <v>134</v>
      </c>
      <c r="V19" s="36" t="s">
        <v>135</v>
      </c>
      <c r="W19" s="36"/>
      <c r="X19" s="36" t="s">
        <v>136</v>
      </c>
      <c r="Y19" s="36" t="s">
        <v>137</v>
      </c>
      <c r="Z19" s="36" t="s">
        <v>138</v>
      </c>
      <c r="AA19" s="36" t="s">
        <v>139</v>
      </c>
      <c r="AB19" s="36"/>
      <c r="AC19" s="36" t="s">
        <v>140</v>
      </c>
      <c r="AD19" s="37" t="s">
        <v>141</v>
      </c>
      <c r="AE19" s="3"/>
      <c r="AF19" s="3"/>
      <c r="AG19" s="3" t="s">
        <v>4</v>
      </c>
      <c r="AH19" s="101"/>
      <c r="AI19" s="101"/>
      <c r="AJ19" s="101"/>
      <c r="AK19" s="7"/>
      <c r="AL19" s="7"/>
      <c r="AM19" s="34" t="s">
        <v>133</v>
      </c>
      <c r="AN19" s="35" t="s">
        <v>134</v>
      </c>
      <c r="AO19" s="36" t="s">
        <v>135</v>
      </c>
      <c r="AP19" s="36"/>
      <c r="AQ19" s="36" t="s">
        <v>136</v>
      </c>
      <c r="AR19" s="36" t="s">
        <v>137</v>
      </c>
      <c r="AS19" s="36" t="s">
        <v>138</v>
      </c>
      <c r="AT19" s="36" t="s">
        <v>139</v>
      </c>
      <c r="AU19" s="36"/>
      <c r="AV19" s="36" t="s">
        <v>140</v>
      </c>
      <c r="AW19" s="37" t="s">
        <v>141</v>
      </c>
      <c r="AX19" s="22"/>
      <c r="AY19" s="21" t="s">
        <v>39</v>
      </c>
      <c r="AZ19" s="21">
        <f>COUNTIF($AN$20:$AW$31,AY19)</f>
        <v>1</v>
      </c>
      <c r="BA19" s="21" t="s">
        <v>142</v>
      </c>
      <c r="BB19" s="21">
        <f>COUNTIF($AN$20:$AW$31,BA19)</f>
        <v>1</v>
      </c>
      <c r="BC19" s="22"/>
      <c r="BD19" s="71" t="s">
        <v>210</v>
      </c>
      <c r="BE19" s="2" t="s">
        <v>38</v>
      </c>
      <c r="BF19" s="2">
        <v>4</v>
      </c>
      <c r="BG19" s="22"/>
      <c r="BH19" s="21"/>
      <c r="BJ19" s="34" t="s">
        <v>133</v>
      </c>
      <c r="BK19" s="35" t="s">
        <v>134</v>
      </c>
      <c r="BL19" s="36" t="s">
        <v>135</v>
      </c>
      <c r="BM19" s="36"/>
      <c r="BN19" s="36" t="s">
        <v>136</v>
      </c>
      <c r="BO19" s="36" t="s">
        <v>137</v>
      </c>
      <c r="BP19" s="36" t="s">
        <v>138</v>
      </c>
      <c r="BQ19" s="36" t="s">
        <v>139</v>
      </c>
      <c r="BR19" s="36"/>
      <c r="BS19" s="36" t="s">
        <v>140</v>
      </c>
      <c r="BT19" s="37" t="s">
        <v>141</v>
      </c>
      <c r="BU19" s="22"/>
      <c r="BV19" s="71" t="s">
        <v>202</v>
      </c>
      <c r="BW19" s="2" t="s">
        <v>39</v>
      </c>
      <c r="BX19" s="2">
        <v>3</v>
      </c>
      <c r="BY19" s="86" t="s">
        <v>85</v>
      </c>
      <c r="BZ19" s="21">
        <f t="shared" ref="BZ19:BZ31" si="9">COUNTIF($BK$19:$BT$31,BY19)</f>
        <v>3</v>
      </c>
      <c r="CA19">
        <f t="shared" ref="CA19:CA31" si="10">BZ19-BX19</f>
        <v>0</v>
      </c>
    </row>
    <row r="20" spans="1:79" ht="15.6" x14ac:dyDescent="0.3">
      <c r="A20" s="23" t="s">
        <v>126</v>
      </c>
      <c r="B20" s="39">
        <f>'tt for Online balanced wk alt'!C5</f>
        <v>0</v>
      </c>
      <c r="C20" s="39" t="str">
        <f>'tt for Online balanced wk alt'!D5</f>
        <v>Eng</v>
      </c>
      <c r="D20" s="39">
        <f>'tt for Online balanced wk alt'!E5</f>
        <v>0</v>
      </c>
      <c r="E20" s="39">
        <f>'tt for Online balanced wk alt'!F5</f>
        <v>0</v>
      </c>
      <c r="F20" s="39">
        <f>'tt for Online balanced wk alt'!G5</f>
        <v>0</v>
      </c>
      <c r="G20" s="39" t="str">
        <f>'tt for Online balanced wk alt'!H5</f>
        <v>Math</v>
      </c>
      <c r="H20" s="39">
        <f>'tt for Online balanced wk alt'!I5</f>
        <v>0</v>
      </c>
      <c r="I20" s="39" t="str">
        <f>'tt for Online balanced wk alt'!J5</f>
        <v>Eng</v>
      </c>
      <c r="J20" s="39" t="str">
        <f>'tt for Online balanced wk alt'!K5</f>
        <v>EVS</v>
      </c>
      <c r="K20" s="39">
        <f>'tt for Online balanced wk alt'!L5</f>
        <v>0</v>
      </c>
      <c r="L20" s="3" t="s">
        <v>11</v>
      </c>
      <c r="M20" s="3" t="s">
        <v>39</v>
      </c>
      <c r="N20" s="3">
        <v>7</v>
      </c>
      <c r="O20" s="3">
        <f t="shared" ref="O20:O30" si="11">COUNTIF($B$20:$K$31,M20)</f>
        <v>10</v>
      </c>
      <c r="P20" s="101" t="s">
        <v>94</v>
      </c>
      <c r="Q20" s="3">
        <f>COUNTIF($B$20:$K$31,P20)</f>
        <v>9</v>
      </c>
      <c r="S20" s="7"/>
      <c r="T20" s="23" t="s">
        <v>126</v>
      </c>
      <c r="U20" s="14" t="str">
        <f>'tt for Online balanced wk alt'!C9</f>
        <v>Math</v>
      </c>
      <c r="V20" s="14" t="str">
        <f>'tt for Online balanced wk alt'!D9</f>
        <v>EVS</v>
      </c>
      <c r="W20" s="14">
        <f>'tt for Online balanced wk alt'!E9</f>
        <v>0</v>
      </c>
      <c r="X20" s="14">
        <f>'tt for Online balanced wk alt'!F9</f>
        <v>0</v>
      </c>
      <c r="Y20" s="14">
        <f>'tt for Online balanced wk alt'!G9</f>
        <v>0</v>
      </c>
      <c r="Z20" s="14">
        <f>'tt for Online balanced wk alt'!H9</f>
        <v>0</v>
      </c>
      <c r="AA20" s="14">
        <f>'tt for Online balanced wk alt'!I9</f>
        <v>0</v>
      </c>
      <c r="AB20" s="14" t="str">
        <f>'tt for Online balanced wk alt'!J9</f>
        <v>Math</v>
      </c>
      <c r="AC20" s="14">
        <f>'tt for Online balanced wk alt'!K9</f>
        <v>0</v>
      </c>
      <c r="AD20" s="14" t="str">
        <f>'tt for Online balanced wk alt'!L9</f>
        <v>Math</v>
      </c>
      <c r="AE20" s="3" t="s">
        <v>11</v>
      </c>
      <c r="AF20" s="3" t="s">
        <v>39</v>
      </c>
      <c r="AG20" s="3">
        <v>7</v>
      </c>
      <c r="AH20" s="3">
        <f>COUNTIF($U$20:$AD$31,AF20)</f>
        <v>1</v>
      </c>
      <c r="AI20" s="101" t="s">
        <v>94</v>
      </c>
      <c r="AJ20" s="3">
        <f>COUNTIF($U$20:$AD$31,AI20)</f>
        <v>1</v>
      </c>
      <c r="AK20" s="7"/>
      <c r="AL20" s="7"/>
      <c r="AM20" s="28" t="s">
        <v>126</v>
      </c>
      <c r="AN20" s="14">
        <f>'tt for Online balanced wk alt'!C24</f>
        <v>0</v>
      </c>
      <c r="AO20" s="14">
        <f>'tt for Online balanced wk alt'!D24</f>
        <v>0</v>
      </c>
      <c r="AP20" s="14">
        <f>'tt for Online balanced wk alt'!E24</f>
        <v>0</v>
      </c>
      <c r="AQ20" s="14">
        <f>'tt for Online balanced wk alt'!F24</f>
        <v>0</v>
      </c>
      <c r="AR20" s="14" t="str">
        <f>'tt for Online balanced wk alt'!G24</f>
        <v>Eng</v>
      </c>
      <c r="AS20" s="14">
        <f>'tt for Online balanced wk alt'!H24</f>
        <v>0</v>
      </c>
      <c r="AT20" s="14">
        <f>'tt for Online balanced wk alt'!I24</f>
        <v>0</v>
      </c>
      <c r="AU20" s="14">
        <f>'tt for Online balanced wk alt'!J24</f>
        <v>0</v>
      </c>
      <c r="AV20" s="14">
        <f>'tt for Online balanced wk alt'!K24</f>
        <v>0</v>
      </c>
      <c r="AW20" s="14">
        <f>'tt for Online balanced wk alt'!L24</f>
        <v>0</v>
      </c>
      <c r="AX20" s="7"/>
      <c r="AY20" t="s">
        <v>40</v>
      </c>
      <c r="AZ20" s="21">
        <f t="shared" ref="AZ20:BB28" si="12">COUNTIF($AN$20:$AW$31,AY20)</f>
        <v>0</v>
      </c>
      <c r="BA20" t="s">
        <v>143</v>
      </c>
      <c r="BB20" s="21">
        <f t="shared" si="12"/>
        <v>0</v>
      </c>
      <c r="BC20" s="7"/>
      <c r="BD20" s="71" t="s">
        <v>28</v>
      </c>
      <c r="BE20" s="2" t="s">
        <v>25</v>
      </c>
      <c r="BF20" s="2">
        <v>4</v>
      </c>
      <c r="BG20" s="7"/>
      <c r="BH20" s="8"/>
      <c r="BJ20" s="28" t="s">
        <v>126</v>
      </c>
      <c r="BK20" s="14" t="str">
        <f>'tt for Online balanced wk alt'!C28</f>
        <v>Sci</v>
      </c>
      <c r="BL20" s="14" t="str">
        <f>'tt for Online balanced wk alt'!D28</f>
        <v>Hin</v>
      </c>
      <c r="BM20" s="14"/>
      <c r="BN20" s="14" t="str">
        <f>'tt for Online balanced wk alt'!F28</f>
        <v>Eng</v>
      </c>
      <c r="BO20" s="14" t="str">
        <f>'tt for Online balanced wk alt'!G28</f>
        <v>Kan</v>
      </c>
      <c r="BP20" s="14" t="str">
        <f>'tt for Online balanced wk alt'!H28</f>
        <v>Maths</v>
      </c>
      <c r="BQ20" s="14"/>
      <c r="BR20" s="14" t="str">
        <f>'tt for Online balanced wk alt'!J28</f>
        <v>Com</v>
      </c>
      <c r="BS20" s="14" t="str">
        <f>'tt for Online balanced wk alt'!K28</f>
        <v>Soc</v>
      </c>
      <c r="BT20" s="14" t="str">
        <f>'tt for Online balanced wk alt'!L28</f>
        <v>PE</v>
      </c>
      <c r="BU20" s="7"/>
      <c r="BV20" s="71" t="s">
        <v>7</v>
      </c>
      <c r="BW20" s="2" t="s">
        <v>39</v>
      </c>
      <c r="BX20" s="2">
        <v>3</v>
      </c>
      <c r="BY20" s="86" t="s">
        <v>84</v>
      </c>
      <c r="BZ20" s="21">
        <f t="shared" si="9"/>
        <v>3</v>
      </c>
      <c r="CA20">
        <f t="shared" si="10"/>
        <v>0</v>
      </c>
    </row>
    <row r="21" spans="1:79" ht="16.2" thickBot="1" x14ac:dyDescent="0.35">
      <c r="A21" s="34"/>
      <c r="B21" s="40">
        <f>'tt for Online balanced wk alt'!C6</f>
        <v>0</v>
      </c>
      <c r="C21" s="40" t="str">
        <f>'tt for Online balanced wk alt'!D6</f>
        <v>SR</v>
      </c>
      <c r="D21" s="40">
        <f>'tt for Online balanced wk alt'!E6</f>
        <v>0</v>
      </c>
      <c r="E21" s="40">
        <f>'tt for Online balanced wk alt'!F6</f>
        <v>0</v>
      </c>
      <c r="F21" s="40">
        <f>'tt for Online balanced wk alt'!G6</f>
        <v>0</v>
      </c>
      <c r="G21" s="40" t="str">
        <f>'tt for Online balanced wk alt'!H6</f>
        <v>UHC</v>
      </c>
      <c r="H21" s="40">
        <f>'tt for Online balanced wk alt'!I6</f>
        <v>0</v>
      </c>
      <c r="I21" s="40" t="str">
        <f>'tt for Online balanced wk alt'!J6</f>
        <v>SR</v>
      </c>
      <c r="J21" s="40" t="str">
        <f>'tt for Online balanced wk alt'!K6</f>
        <v>SMK</v>
      </c>
      <c r="K21" s="40">
        <f>'tt for Online balanced wk alt'!L6</f>
        <v>0</v>
      </c>
      <c r="L21" s="3" t="s">
        <v>21</v>
      </c>
      <c r="M21" s="3" t="s">
        <v>40</v>
      </c>
      <c r="N21" s="3">
        <v>6</v>
      </c>
      <c r="O21" s="3">
        <f t="shared" si="11"/>
        <v>1</v>
      </c>
      <c r="P21" s="101" t="s">
        <v>75</v>
      </c>
      <c r="Q21" s="3">
        <f t="shared" ref="Q21:Q30" si="13">COUNTIF($B$20:$K$31,P21)</f>
        <v>1</v>
      </c>
      <c r="S21" s="7"/>
      <c r="T21" s="34"/>
      <c r="U21" s="16" t="str">
        <f>'tt for Online balanced wk alt'!C10</f>
        <v>UHC</v>
      </c>
      <c r="V21" s="16" t="str">
        <f>'tt for Online balanced wk alt'!D10</f>
        <v>SMK</v>
      </c>
      <c r="W21" s="16">
        <f>'tt for Online balanced wk alt'!E10</f>
        <v>0</v>
      </c>
      <c r="X21" s="16">
        <f>'tt for Online balanced wk alt'!F10</f>
        <v>0</v>
      </c>
      <c r="Y21" s="16">
        <f>'tt for Online balanced wk alt'!G10</f>
        <v>0</v>
      </c>
      <c r="Z21" s="16">
        <f>'tt for Online balanced wk alt'!H10</f>
        <v>0</v>
      </c>
      <c r="AA21" s="16">
        <f>'tt for Online balanced wk alt'!I10</f>
        <v>0</v>
      </c>
      <c r="AB21" s="16" t="str">
        <f>'tt for Online balanced wk alt'!J10</f>
        <v>UHC</v>
      </c>
      <c r="AC21" s="16">
        <f>'tt for Online balanced wk alt'!K10</f>
        <v>0</v>
      </c>
      <c r="AD21" s="16" t="str">
        <f>'tt for Online balanced wk alt'!L10</f>
        <v>UHC</v>
      </c>
      <c r="AE21" s="3" t="s">
        <v>19</v>
      </c>
      <c r="AF21" s="3" t="s">
        <v>40</v>
      </c>
      <c r="AG21" s="3">
        <v>6</v>
      </c>
      <c r="AH21" s="3">
        <f t="shared" ref="AH21:AH30" si="14">COUNTIF($U$20:$AD$31,AF21)</f>
        <v>0</v>
      </c>
      <c r="AI21" s="101" t="s">
        <v>79</v>
      </c>
      <c r="AJ21" s="3">
        <f t="shared" ref="AJ21:AJ30" si="15">COUNTIF($U$20:$AD$31,AI21)</f>
        <v>0</v>
      </c>
      <c r="AK21" s="7"/>
      <c r="AL21" s="7"/>
      <c r="AM21" s="24"/>
      <c r="AN21" s="16">
        <f>'tt for Online balanced wk alt'!C25</f>
        <v>0</v>
      </c>
      <c r="AO21" s="16">
        <f>'tt for Online balanced wk alt'!D25</f>
        <v>0</v>
      </c>
      <c r="AP21" s="16">
        <f>'tt for Online balanced wk alt'!E25</f>
        <v>0</v>
      </c>
      <c r="AQ21" s="16">
        <f>'tt for Online balanced wk alt'!F25</f>
        <v>0</v>
      </c>
      <c r="AR21" s="16" t="str">
        <f>'tt for Online balanced wk alt'!G25</f>
        <v>SAV</v>
      </c>
      <c r="AS21" s="16">
        <f>'tt for Online balanced wk alt'!H25</f>
        <v>0</v>
      </c>
      <c r="AT21" s="16">
        <f>'tt for Online balanced wk alt'!I25</f>
        <v>0</v>
      </c>
      <c r="AU21" s="16">
        <f>'tt for Online balanced wk alt'!J25</f>
        <v>0</v>
      </c>
      <c r="AV21" s="16">
        <f>'tt for Online balanced wk alt'!K25</f>
        <v>0</v>
      </c>
      <c r="AW21" s="16">
        <f>'tt for Online balanced wk alt'!L25</f>
        <v>0</v>
      </c>
      <c r="AX21" s="7"/>
      <c r="AY21" t="s">
        <v>187</v>
      </c>
      <c r="AZ21" s="21">
        <f t="shared" si="12"/>
        <v>0</v>
      </c>
      <c r="BA21" t="s">
        <v>80</v>
      </c>
      <c r="BB21" s="21">
        <f t="shared" si="12"/>
        <v>0</v>
      </c>
      <c r="BC21" s="7"/>
      <c r="BD21" s="71" t="s">
        <v>209</v>
      </c>
      <c r="BE21" s="2" t="s">
        <v>65</v>
      </c>
      <c r="BF21" s="2">
        <v>1</v>
      </c>
      <c r="BG21" s="7"/>
      <c r="BH21" s="8"/>
      <c r="BJ21" s="24"/>
      <c r="BK21" s="16" t="str">
        <f>'tt for Online balanced wk alt'!C29</f>
        <v>LHB</v>
      </c>
      <c r="BL21" s="16" t="str">
        <f>'tt for Online balanced wk alt'!D29</f>
        <v>KK</v>
      </c>
      <c r="BM21" s="16"/>
      <c r="BN21" s="16" t="str">
        <f>'tt for Online balanced wk alt'!F29</f>
        <v>ST</v>
      </c>
      <c r="BO21" s="16" t="str">
        <f>'tt for Online balanced wk alt'!G29</f>
        <v>SS</v>
      </c>
      <c r="BP21" s="16" t="str">
        <f>'tt for Online balanced wk alt'!H29</f>
        <v>MTR</v>
      </c>
      <c r="BQ21" s="16"/>
      <c r="BR21" s="16" t="str">
        <f>'tt for Online balanced wk alt'!J29</f>
        <v>GR</v>
      </c>
      <c r="BS21" s="16" t="str">
        <f>'tt for Online balanced wk alt'!K29</f>
        <v>SD</v>
      </c>
      <c r="BT21" s="16" t="str">
        <f>'tt for Online balanced wk alt'!L29</f>
        <v>DJ</v>
      </c>
      <c r="BU21" s="7"/>
      <c r="BV21" s="71" t="s">
        <v>207</v>
      </c>
      <c r="BW21" s="2" t="s">
        <v>26</v>
      </c>
      <c r="BX21" s="2">
        <v>3</v>
      </c>
      <c r="BY21" s="86" t="s">
        <v>80</v>
      </c>
      <c r="BZ21" s="21">
        <f t="shared" si="9"/>
        <v>3</v>
      </c>
      <c r="CA21">
        <f t="shared" si="10"/>
        <v>0</v>
      </c>
    </row>
    <row r="22" spans="1:79" ht="15.6" x14ac:dyDescent="0.3">
      <c r="A22" s="23" t="s">
        <v>127</v>
      </c>
      <c r="B22" s="39" t="str">
        <f>'tt for Online balanced wk alt'!N5</f>
        <v>EVS</v>
      </c>
      <c r="C22" s="39" t="str">
        <f>'tt for Online balanced wk alt'!O5</f>
        <v>Eng</v>
      </c>
      <c r="D22" s="39">
        <f>'tt for Online balanced wk alt'!P5</f>
        <v>0</v>
      </c>
      <c r="E22" s="39">
        <f>'tt for Online balanced wk alt'!Q5</f>
        <v>0</v>
      </c>
      <c r="F22" s="39">
        <f>'tt for Online balanced wk alt'!R5</f>
        <v>0</v>
      </c>
      <c r="G22" s="39" t="str">
        <f>'tt for Online balanced wk alt'!S5</f>
        <v>Math</v>
      </c>
      <c r="H22" s="39">
        <f>'tt for Online balanced wk alt'!T5</f>
        <v>0</v>
      </c>
      <c r="I22" s="39" t="str">
        <f>'tt for Online balanced wk alt'!U5</f>
        <v>EVS</v>
      </c>
      <c r="J22" s="39" t="str">
        <f>'tt for Online balanced wk alt'!V5</f>
        <v>Eng</v>
      </c>
      <c r="K22" s="39" t="str">
        <f>'tt for Online balanced wk alt'!W5</f>
        <v>Math</v>
      </c>
      <c r="L22" s="3" t="s">
        <v>20</v>
      </c>
      <c r="M22" s="3" t="s">
        <v>26</v>
      </c>
      <c r="N22" s="3">
        <v>4</v>
      </c>
      <c r="O22" s="3">
        <f t="shared" si="11"/>
        <v>1</v>
      </c>
      <c r="P22" s="101" t="s">
        <v>98</v>
      </c>
      <c r="Q22" s="3">
        <f t="shared" si="13"/>
        <v>1</v>
      </c>
      <c r="S22" s="7"/>
      <c r="T22" s="23" t="s">
        <v>127</v>
      </c>
      <c r="U22" s="14" t="str">
        <f>'tt for Online balanced wk alt'!N9</f>
        <v>Math</v>
      </c>
      <c r="V22" s="14">
        <f>'tt for Online balanced wk alt'!O9</f>
        <v>0</v>
      </c>
      <c r="W22" s="14">
        <f>'tt for Online balanced wk alt'!P9</f>
        <v>0</v>
      </c>
      <c r="X22" s="14">
        <f>'tt for Online balanced wk alt'!Q9</f>
        <v>0</v>
      </c>
      <c r="Y22" s="14" t="str">
        <f>'tt for Online balanced wk alt'!R9</f>
        <v>EVS</v>
      </c>
      <c r="Z22" s="14">
        <f>'tt for Online balanced wk alt'!S9</f>
        <v>0</v>
      </c>
      <c r="AA22" s="14">
        <f>'tt for Online balanced wk alt'!T9</f>
        <v>0</v>
      </c>
      <c r="AB22" s="14" t="str">
        <f>'tt for Online balanced wk alt'!U9</f>
        <v>Eng</v>
      </c>
      <c r="AC22" s="14">
        <f>'tt for Online balanced wk alt'!V9</f>
        <v>0</v>
      </c>
      <c r="AD22" s="14">
        <f>'tt for Online balanced wk alt'!W9</f>
        <v>0</v>
      </c>
      <c r="AE22" s="3" t="s">
        <v>20</v>
      </c>
      <c r="AF22" s="3" t="s">
        <v>26</v>
      </c>
      <c r="AG22" s="3">
        <v>4</v>
      </c>
      <c r="AH22" s="3">
        <f t="shared" si="14"/>
        <v>0</v>
      </c>
      <c r="AI22" s="101" t="s">
        <v>98</v>
      </c>
      <c r="AJ22" s="3">
        <f t="shared" si="15"/>
        <v>0</v>
      </c>
      <c r="AK22" s="7"/>
      <c r="AL22" s="7"/>
      <c r="AM22" s="28" t="s">
        <v>127</v>
      </c>
      <c r="AN22" s="14">
        <f>'tt for Online balanced wk alt'!N24</f>
        <v>0</v>
      </c>
      <c r="AO22" s="14">
        <f>'tt for Online balanced wk alt'!O24</f>
        <v>0</v>
      </c>
      <c r="AP22" s="14">
        <f>'tt for Online balanced wk alt'!P24</f>
        <v>0</v>
      </c>
      <c r="AQ22" s="14">
        <f>'tt for Online balanced wk alt'!Q24</f>
        <v>0</v>
      </c>
      <c r="AR22" s="14">
        <f>'tt for Online balanced wk alt'!R24</f>
        <v>0</v>
      </c>
      <c r="AS22" s="14">
        <f>'tt for Online balanced wk alt'!S24</f>
        <v>0</v>
      </c>
      <c r="AT22" s="14">
        <f>'tt for Online balanced wk alt'!T24</f>
        <v>0</v>
      </c>
      <c r="AU22" s="14">
        <f>'tt for Online balanced wk alt'!U24</f>
        <v>0</v>
      </c>
      <c r="AV22" s="14">
        <f>'tt for Online balanced wk alt'!V24</f>
        <v>0</v>
      </c>
      <c r="AW22" s="14">
        <f>'tt for Online balanced wk alt'!W24</f>
        <v>0</v>
      </c>
      <c r="AX22" s="7"/>
      <c r="AY22" s="7" t="s">
        <v>38</v>
      </c>
      <c r="AZ22" s="21">
        <f t="shared" si="12"/>
        <v>0</v>
      </c>
      <c r="BA22" s="7" t="s">
        <v>82</v>
      </c>
      <c r="BB22" s="21">
        <f t="shared" si="12"/>
        <v>0</v>
      </c>
      <c r="BC22" s="7"/>
      <c r="BD22" s="71" t="s">
        <v>196</v>
      </c>
      <c r="BE22" s="2" t="s">
        <v>171</v>
      </c>
      <c r="BF22" s="2"/>
      <c r="BG22" s="7"/>
      <c r="BH22" s="8"/>
      <c r="BJ22" s="28" t="s">
        <v>127</v>
      </c>
      <c r="BK22" s="14" t="str">
        <f>'tt for Online balanced wk alt'!N28</f>
        <v>Eng</v>
      </c>
      <c r="BL22" s="14" t="str">
        <f>'tt for Online balanced wk alt'!O28</f>
        <v>Lib</v>
      </c>
      <c r="BM22" s="14"/>
      <c r="BN22" s="14" t="str">
        <f>'tt for Online balanced wk alt'!Q28</f>
        <v>Maths</v>
      </c>
      <c r="BO22" s="14" t="str">
        <f>'tt for Online balanced wk alt'!R28</f>
        <v>PE</v>
      </c>
      <c r="BP22" s="14" t="str">
        <f>'tt for Online balanced wk alt'!S28</f>
        <v>Soc</v>
      </c>
      <c r="BQ22" s="14"/>
      <c r="BR22" s="14" t="str">
        <f>'tt for Online balanced wk alt'!U28</f>
        <v>Sci</v>
      </c>
      <c r="BS22" s="14" t="str">
        <f>'tt for Online balanced wk alt'!V28</f>
        <v>Soc</v>
      </c>
      <c r="BT22" s="14" t="str">
        <f>'tt for Online balanced wk alt'!W28</f>
        <v>Sci</v>
      </c>
      <c r="BU22" s="7"/>
      <c r="BV22" s="71" t="s">
        <v>205</v>
      </c>
      <c r="BW22" s="2" t="s">
        <v>40</v>
      </c>
      <c r="BX22" s="2">
        <v>5</v>
      </c>
      <c r="BY22" s="84" t="s">
        <v>97</v>
      </c>
      <c r="BZ22" s="21">
        <f t="shared" si="9"/>
        <v>5</v>
      </c>
      <c r="CA22">
        <f t="shared" si="10"/>
        <v>0</v>
      </c>
    </row>
    <row r="23" spans="1:79" ht="16.2" thickBot="1" x14ac:dyDescent="0.35">
      <c r="A23" s="34"/>
      <c r="B23" s="40" t="str">
        <f>'tt for Online balanced wk alt'!N6</f>
        <v>SMK</v>
      </c>
      <c r="C23" s="40" t="str">
        <f>'tt for Online balanced wk alt'!O6</f>
        <v>SR</v>
      </c>
      <c r="D23" s="40">
        <f>'tt for Online balanced wk alt'!P6</f>
        <v>0</v>
      </c>
      <c r="E23" s="40">
        <f>'tt for Online balanced wk alt'!Q6</f>
        <v>0</v>
      </c>
      <c r="F23" s="40">
        <f>'tt for Online balanced wk alt'!R6</f>
        <v>0</v>
      </c>
      <c r="G23" s="40" t="str">
        <f>'tt for Online balanced wk alt'!S6</f>
        <v>UHC</v>
      </c>
      <c r="H23" s="40">
        <f>'tt for Online balanced wk alt'!T6</f>
        <v>0</v>
      </c>
      <c r="I23" s="40" t="str">
        <f>'tt for Online balanced wk alt'!U6</f>
        <v>SMK</v>
      </c>
      <c r="J23" s="40" t="str">
        <f>'tt for Online balanced wk alt'!V6</f>
        <v>SR</v>
      </c>
      <c r="K23" s="40" t="str">
        <f>'tt for Online balanced wk alt'!W6</f>
        <v>UHC</v>
      </c>
      <c r="L23" s="3" t="s">
        <v>33</v>
      </c>
      <c r="M23" s="3" t="s">
        <v>38</v>
      </c>
      <c r="N23" s="3">
        <v>7</v>
      </c>
      <c r="O23" s="3">
        <f t="shared" si="11"/>
        <v>7</v>
      </c>
      <c r="P23" s="101" t="s">
        <v>101</v>
      </c>
      <c r="Q23" s="3">
        <f t="shared" si="13"/>
        <v>7</v>
      </c>
      <c r="S23" s="7"/>
      <c r="T23" s="34"/>
      <c r="U23" s="16" t="str">
        <f>'tt for Online balanced wk alt'!N10</f>
        <v>UHC</v>
      </c>
      <c r="V23" s="16">
        <f>'tt for Online balanced wk alt'!O10</f>
        <v>0</v>
      </c>
      <c r="W23" s="16">
        <f>'tt for Online balanced wk alt'!P10</f>
        <v>0</v>
      </c>
      <c r="X23" s="16">
        <f>'tt for Online balanced wk alt'!Q10</f>
        <v>0</v>
      </c>
      <c r="Y23" s="16" t="str">
        <f>'tt for Online balanced wk alt'!R10</f>
        <v>SMK</v>
      </c>
      <c r="Z23" s="16">
        <f>'tt for Online balanced wk alt'!S10</f>
        <v>0</v>
      </c>
      <c r="AA23" s="16">
        <f>'tt for Online balanced wk alt'!T10</f>
        <v>0</v>
      </c>
      <c r="AB23" s="16" t="str">
        <f>'tt for Online balanced wk alt'!U10</f>
        <v>SR</v>
      </c>
      <c r="AC23" s="16">
        <f>'tt for Online balanced wk alt'!V10</f>
        <v>0</v>
      </c>
      <c r="AD23" s="16">
        <f>'tt for Online balanced wk alt'!W10</f>
        <v>0</v>
      </c>
      <c r="AE23" s="3" t="s">
        <v>33</v>
      </c>
      <c r="AF23" s="3" t="s">
        <v>38</v>
      </c>
      <c r="AG23" s="3">
        <v>7</v>
      </c>
      <c r="AH23" s="3">
        <f t="shared" si="14"/>
        <v>7</v>
      </c>
      <c r="AI23" s="101" t="s">
        <v>101</v>
      </c>
      <c r="AJ23" s="3">
        <f t="shared" si="15"/>
        <v>7</v>
      </c>
      <c r="AK23" s="7"/>
      <c r="AL23" s="7"/>
      <c r="AM23" s="24"/>
      <c r="AN23" s="16">
        <f>'tt for Online balanced wk alt'!N25</f>
        <v>0</v>
      </c>
      <c r="AO23" s="16">
        <f>'tt for Online balanced wk alt'!O25</f>
        <v>0</v>
      </c>
      <c r="AP23" s="16">
        <f>'tt for Online balanced wk alt'!P25</f>
        <v>0</v>
      </c>
      <c r="AQ23" s="16">
        <f>'tt for Online balanced wk alt'!Q25</f>
        <v>0</v>
      </c>
      <c r="AR23" s="16">
        <f>'tt for Online balanced wk alt'!R25</f>
        <v>0</v>
      </c>
      <c r="AS23" s="16">
        <f>'tt for Online balanced wk alt'!S25</f>
        <v>0</v>
      </c>
      <c r="AT23" s="16">
        <f>'tt for Online balanced wk alt'!T25</f>
        <v>0</v>
      </c>
      <c r="AU23" s="16">
        <f>'tt for Online balanced wk alt'!U25</f>
        <v>0</v>
      </c>
      <c r="AV23" s="16">
        <f>'tt for Online balanced wk alt'!V25</f>
        <v>0</v>
      </c>
      <c r="AW23" s="16">
        <f>'tt for Online balanced wk alt'!W25</f>
        <v>0</v>
      </c>
      <c r="AX23" s="7"/>
      <c r="AY23" s="22" t="s">
        <v>25</v>
      </c>
      <c r="AZ23" s="21">
        <f t="shared" si="12"/>
        <v>0</v>
      </c>
      <c r="BA23" s="22" t="s">
        <v>81</v>
      </c>
      <c r="BB23" s="21">
        <f t="shared" si="12"/>
        <v>0</v>
      </c>
      <c r="BC23" s="7"/>
      <c r="BD23" s="71" t="s">
        <v>157</v>
      </c>
      <c r="BE23" s="2" t="s">
        <v>200</v>
      </c>
      <c r="BF23" s="2">
        <v>1</v>
      </c>
      <c r="BG23" s="7"/>
      <c r="BH23" s="8"/>
      <c r="BJ23" s="24"/>
      <c r="BK23" s="16" t="str">
        <f>'tt for Online balanced wk alt'!N29</f>
        <v>SBK</v>
      </c>
      <c r="BL23" s="16" t="str">
        <f>'tt for Online balanced wk alt'!O29</f>
        <v>HL</v>
      </c>
      <c r="BM23" s="16"/>
      <c r="BN23" s="16" t="str">
        <f>'tt for Online balanced wk alt'!Q29</f>
        <v>MTR</v>
      </c>
      <c r="BO23" s="16" t="str">
        <f>'tt for Online balanced wk alt'!R29</f>
        <v>DJ</v>
      </c>
      <c r="BP23" s="16" t="str">
        <f>'tt for Online balanced wk alt'!S29</f>
        <v>MR</v>
      </c>
      <c r="BQ23" s="16"/>
      <c r="BR23" s="16" t="str">
        <f>'tt for Online balanced wk alt'!U29</f>
        <v>RL</v>
      </c>
      <c r="BS23" s="16" t="str">
        <f>'tt for Online balanced wk alt'!V29</f>
        <v>MR</v>
      </c>
      <c r="BT23" s="16" t="str">
        <f>'tt for Online balanced wk alt'!W29</f>
        <v>RL</v>
      </c>
      <c r="BU23" s="7"/>
      <c r="BV23" s="71" t="s">
        <v>196</v>
      </c>
      <c r="BW23" s="2" t="s">
        <v>171</v>
      </c>
      <c r="BX23" s="2">
        <v>1</v>
      </c>
      <c r="BY23" s="84" t="s">
        <v>172</v>
      </c>
      <c r="BZ23" s="21">
        <f t="shared" si="9"/>
        <v>1</v>
      </c>
      <c r="CA23">
        <f t="shared" si="10"/>
        <v>0</v>
      </c>
    </row>
    <row r="24" spans="1:79" ht="15.6" x14ac:dyDescent="0.3">
      <c r="A24" s="23" t="s">
        <v>128</v>
      </c>
      <c r="B24" s="39" t="str">
        <f>'tt for Online balanced wk alt'!Y5</f>
        <v>EVS</v>
      </c>
      <c r="C24" s="39">
        <f>'tt for Online balanced wk alt'!Z5</f>
        <v>0</v>
      </c>
      <c r="D24" s="39">
        <f>'tt for Online balanced wk alt'!AA5</f>
        <v>0</v>
      </c>
      <c r="E24" s="39" t="str">
        <f>'tt for Online balanced wk alt'!AB5</f>
        <v>Eng</v>
      </c>
      <c r="F24" s="39" t="str">
        <f>'tt for Online balanced wk alt'!AC5</f>
        <v>Math</v>
      </c>
      <c r="G24" s="39">
        <f>'tt for Online balanced wk alt'!AD5</f>
        <v>0</v>
      </c>
      <c r="H24" s="39">
        <f>'tt for Online balanced wk alt'!AE5</f>
        <v>0</v>
      </c>
      <c r="I24" s="39" t="str">
        <f>'tt for Online balanced wk alt'!AF5</f>
        <v>Eng</v>
      </c>
      <c r="J24" s="39">
        <f>'tt for Online balanced wk alt'!AG5</f>
        <v>0</v>
      </c>
      <c r="K24" s="39">
        <f>'tt for Online balanced wk alt'!AH5</f>
        <v>0</v>
      </c>
      <c r="L24" s="3" t="s">
        <v>23</v>
      </c>
      <c r="M24" s="3" t="s">
        <v>25</v>
      </c>
      <c r="N24" s="3">
        <v>7</v>
      </c>
      <c r="O24" s="3">
        <f t="shared" si="11"/>
        <v>6</v>
      </c>
      <c r="P24" s="101" t="s">
        <v>74</v>
      </c>
      <c r="Q24" s="3">
        <f t="shared" si="13"/>
        <v>6</v>
      </c>
      <c r="S24" s="7"/>
      <c r="T24" s="23" t="s">
        <v>128</v>
      </c>
      <c r="U24" s="14">
        <f>'tt for Online balanced wk alt'!Y9</f>
        <v>0</v>
      </c>
      <c r="V24" s="14" t="str">
        <f>'tt for Online balanced wk alt'!Z9</f>
        <v>EVS</v>
      </c>
      <c r="W24" s="14">
        <f>'tt for Online balanced wk alt'!AA9</f>
        <v>0</v>
      </c>
      <c r="X24" s="14">
        <f>'tt for Online balanced wk alt'!AB9</f>
        <v>0</v>
      </c>
      <c r="Y24" s="14" t="str">
        <f>'tt for Online balanced wk alt'!AC9</f>
        <v>EVS</v>
      </c>
      <c r="Z24" s="14" t="str">
        <f>'tt for Online balanced wk alt'!AD9</f>
        <v>Math</v>
      </c>
      <c r="AA24" s="14">
        <f>'tt for Online balanced wk alt'!AE9</f>
        <v>0</v>
      </c>
      <c r="AB24" s="14">
        <f>'tt for Online balanced wk alt'!AF9</f>
        <v>0</v>
      </c>
      <c r="AC24" s="14">
        <f>'tt for Online balanced wk alt'!AG9</f>
        <v>0</v>
      </c>
      <c r="AD24" s="14">
        <f>'tt for Online balanced wk alt'!AH9</f>
        <v>0</v>
      </c>
      <c r="AE24" s="3" t="s">
        <v>23</v>
      </c>
      <c r="AF24" s="3" t="s">
        <v>25</v>
      </c>
      <c r="AG24" s="3">
        <v>7</v>
      </c>
      <c r="AH24" s="3">
        <f t="shared" si="14"/>
        <v>7</v>
      </c>
      <c r="AI24" s="101" t="s">
        <v>74</v>
      </c>
      <c r="AJ24" s="3">
        <f t="shared" si="15"/>
        <v>7</v>
      </c>
      <c r="AK24" s="7"/>
      <c r="AL24" s="7"/>
      <c r="AM24" s="28" t="s">
        <v>128</v>
      </c>
      <c r="AN24" s="14">
        <f>'tt for Online balanced wk alt'!Y24</f>
        <v>0</v>
      </c>
      <c r="AO24" s="14">
        <f>'tt for Online balanced wk alt'!Z24</f>
        <v>0</v>
      </c>
      <c r="AP24" s="14">
        <f>'tt for Online balanced wk alt'!AA24</f>
        <v>0</v>
      </c>
      <c r="AQ24" s="14">
        <f>'tt for Online balanced wk alt'!AB24</f>
        <v>0</v>
      </c>
      <c r="AR24" s="14">
        <f>'tt for Online balanced wk alt'!AC24</f>
        <v>0</v>
      </c>
      <c r="AS24" s="14">
        <f>'tt for Online balanced wk alt'!AD24</f>
        <v>0</v>
      </c>
      <c r="AT24" s="14">
        <f>'tt for Online balanced wk alt'!AE24</f>
        <v>0</v>
      </c>
      <c r="AU24" s="14">
        <f>'tt for Online balanced wk alt'!AF24</f>
        <v>0</v>
      </c>
      <c r="AV24" s="14">
        <f>'tt for Online balanced wk alt'!AG24</f>
        <v>0</v>
      </c>
      <c r="AW24" s="14">
        <f>'tt for Online balanced wk alt'!AH24</f>
        <v>0</v>
      </c>
      <c r="AX24" s="7"/>
      <c r="AY24" s="8" t="s">
        <v>65</v>
      </c>
      <c r="AZ24" s="21">
        <f t="shared" si="12"/>
        <v>0</v>
      </c>
      <c r="BA24" s="8" t="s">
        <v>99</v>
      </c>
      <c r="BB24" s="21">
        <f t="shared" si="12"/>
        <v>0</v>
      </c>
      <c r="BC24" s="7"/>
      <c r="BD24" s="71" t="s">
        <v>58</v>
      </c>
      <c r="BE24" s="2" t="s">
        <v>199</v>
      </c>
      <c r="BF24" s="2">
        <v>1</v>
      </c>
      <c r="BG24" s="7"/>
      <c r="BH24" s="8"/>
      <c r="BJ24" s="28" t="s">
        <v>128</v>
      </c>
      <c r="BK24" s="14" t="str">
        <f>'tt for Online balanced wk alt'!Y28</f>
        <v>Kan</v>
      </c>
      <c r="BL24" s="14" t="str">
        <f>'tt for Online balanced wk alt'!Z28</f>
        <v>Hin</v>
      </c>
      <c r="BM24" s="14"/>
      <c r="BN24" s="14" t="str">
        <f>'tt for Online balanced wk alt'!AB28</f>
        <v>Soc</v>
      </c>
      <c r="BO24" s="14" t="str">
        <f>'tt for Online balanced wk alt'!AC28</f>
        <v>Maths</v>
      </c>
      <c r="BP24" s="14" t="str">
        <f>'tt for Online balanced wk alt'!AD28</f>
        <v>Eng</v>
      </c>
      <c r="BQ24" s="14"/>
      <c r="BR24" s="14" t="str">
        <f>'tt for Online balanced wk alt'!AF28</f>
        <v>Kan</v>
      </c>
      <c r="BS24" s="14" t="str">
        <f>'tt for Online balanced wk alt'!AG28</f>
        <v>Sci</v>
      </c>
      <c r="BT24" s="14" t="str">
        <f>'tt for Online balanced wk alt'!AH28</f>
        <v>Eng</v>
      </c>
      <c r="BU24" s="7"/>
      <c r="BV24" s="71" t="s">
        <v>210</v>
      </c>
      <c r="BW24" s="2" t="s">
        <v>38</v>
      </c>
      <c r="BX24" s="2">
        <v>7</v>
      </c>
      <c r="BY24" s="84" t="s">
        <v>82</v>
      </c>
      <c r="BZ24" s="21">
        <f t="shared" si="9"/>
        <v>7</v>
      </c>
      <c r="CA24">
        <f t="shared" si="10"/>
        <v>0</v>
      </c>
    </row>
    <row r="25" spans="1:79" ht="16.2" thickBot="1" x14ac:dyDescent="0.35">
      <c r="A25" s="34"/>
      <c r="B25" s="40" t="str">
        <f>'tt for Online balanced wk alt'!Y6</f>
        <v>SMK</v>
      </c>
      <c r="C25" s="40">
        <f>'tt for Online balanced wk alt'!Z6</f>
        <v>0</v>
      </c>
      <c r="D25" s="40">
        <f>'tt for Online balanced wk alt'!AA6</f>
        <v>0</v>
      </c>
      <c r="E25" s="40" t="str">
        <f>'tt for Online balanced wk alt'!AB6</f>
        <v>SR</v>
      </c>
      <c r="F25" s="40" t="str">
        <f>'tt for Online balanced wk alt'!AC6</f>
        <v>UHC</v>
      </c>
      <c r="G25" s="40">
        <f>'tt for Online balanced wk alt'!AD6</f>
        <v>0</v>
      </c>
      <c r="H25" s="40">
        <f>'tt for Online balanced wk alt'!AE6</f>
        <v>0</v>
      </c>
      <c r="I25" s="40" t="str">
        <f>'tt for Online balanced wk alt'!AF6</f>
        <v>SR</v>
      </c>
      <c r="J25" s="40">
        <f>'tt for Online balanced wk alt'!AG6</f>
        <v>0</v>
      </c>
      <c r="K25" s="40">
        <f>'tt for Online balanced wk alt'!AH6</f>
        <v>0</v>
      </c>
      <c r="L25" s="5" t="s">
        <v>64</v>
      </c>
      <c r="M25" s="5" t="s">
        <v>65</v>
      </c>
      <c r="N25" s="5">
        <v>2</v>
      </c>
      <c r="O25" s="3">
        <f t="shared" si="11"/>
        <v>0</v>
      </c>
      <c r="P25" s="101" t="s">
        <v>99</v>
      </c>
      <c r="Q25" s="3">
        <f t="shared" si="13"/>
        <v>0</v>
      </c>
      <c r="S25" s="7"/>
      <c r="T25" s="34"/>
      <c r="U25" s="16">
        <f>'tt for Online balanced wk alt'!Y10</f>
        <v>0</v>
      </c>
      <c r="V25" s="16" t="str">
        <f>'tt for Online balanced wk alt'!Z10</f>
        <v>SMK</v>
      </c>
      <c r="W25" s="16">
        <f>'tt for Online balanced wk alt'!AA10</f>
        <v>0</v>
      </c>
      <c r="X25" s="16">
        <f>'tt for Online balanced wk alt'!AB10</f>
        <v>0</v>
      </c>
      <c r="Y25" s="16" t="str">
        <f>'tt for Online balanced wk alt'!AC10</f>
        <v>SMK</v>
      </c>
      <c r="Z25" s="16" t="str">
        <f>'tt for Online balanced wk alt'!AD10</f>
        <v>UHC</v>
      </c>
      <c r="AA25" s="16">
        <f>'tt for Online balanced wk alt'!AE10</f>
        <v>0</v>
      </c>
      <c r="AB25" s="16">
        <f>'tt for Online balanced wk alt'!AF10</f>
        <v>0</v>
      </c>
      <c r="AC25" s="16">
        <f>'tt for Online balanced wk alt'!AG10</f>
        <v>0</v>
      </c>
      <c r="AD25" s="16">
        <f>'tt for Online balanced wk alt'!AH10</f>
        <v>0</v>
      </c>
      <c r="AE25" s="5" t="s">
        <v>64</v>
      </c>
      <c r="AF25" s="5" t="s">
        <v>65</v>
      </c>
      <c r="AG25" s="5">
        <v>2</v>
      </c>
      <c r="AH25" s="3">
        <f t="shared" si="14"/>
        <v>0</v>
      </c>
      <c r="AI25" s="101" t="s">
        <v>99</v>
      </c>
      <c r="AJ25" s="3">
        <f t="shared" si="15"/>
        <v>0</v>
      </c>
      <c r="AK25" s="7"/>
      <c r="AL25" s="7"/>
      <c r="AM25" s="24"/>
      <c r="AN25" s="16">
        <f>'tt for Online balanced wk alt'!Y25</f>
        <v>0</v>
      </c>
      <c r="AO25" s="16">
        <f>'tt for Online balanced wk alt'!Z25</f>
        <v>0</v>
      </c>
      <c r="AP25" s="16">
        <f>'tt for Online balanced wk alt'!AA25</f>
        <v>0</v>
      </c>
      <c r="AQ25" s="16">
        <f>'tt for Online balanced wk alt'!AB25</f>
        <v>0</v>
      </c>
      <c r="AR25" s="16">
        <f>'tt for Online balanced wk alt'!AC25</f>
        <v>0</v>
      </c>
      <c r="AS25" s="16">
        <f>'tt for Online balanced wk alt'!AD25</f>
        <v>0</v>
      </c>
      <c r="AT25" s="16">
        <f>'tt for Online balanced wk alt'!AE25</f>
        <v>0</v>
      </c>
      <c r="AU25" s="16">
        <f>'tt for Online balanced wk alt'!AF25</f>
        <v>0</v>
      </c>
      <c r="AV25" s="16">
        <f>'tt for Online balanced wk alt'!AG25</f>
        <v>0</v>
      </c>
      <c r="AW25" s="16">
        <f>'tt for Online balanced wk alt'!AH25</f>
        <v>0</v>
      </c>
      <c r="AX25" s="7"/>
      <c r="AY25" s="8" t="s">
        <v>171</v>
      </c>
      <c r="AZ25" s="21">
        <f t="shared" si="12"/>
        <v>0</v>
      </c>
      <c r="BA25" s="8" t="s">
        <v>172</v>
      </c>
      <c r="BB25" s="21">
        <f t="shared" si="12"/>
        <v>0</v>
      </c>
      <c r="BC25" s="7"/>
      <c r="BD25" s="71" t="s">
        <v>202</v>
      </c>
      <c r="BE25" s="2" t="s">
        <v>188</v>
      </c>
      <c r="BF25" s="2"/>
      <c r="BH25" s="8"/>
      <c r="BJ25" s="24"/>
      <c r="BK25" s="16" t="str">
        <f>'tt for Online balanced wk alt'!Y29</f>
        <v>SS</v>
      </c>
      <c r="BL25" s="16" t="str">
        <f>'tt for Online balanced wk alt'!Z29</f>
        <v>KK</v>
      </c>
      <c r="BM25" s="16"/>
      <c r="BN25" s="16" t="str">
        <f>'tt for Online balanced wk alt'!AB29</f>
        <v>MR</v>
      </c>
      <c r="BO25" s="16" t="str">
        <f>'tt for Online balanced wk alt'!AC29</f>
        <v>MTR</v>
      </c>
      <c r="BP25" s="16" t="str">
        <f>'tt for Online balanced wk alt'!AD29</f>
        <v>SBK</v>
      </c>
      <c r="BQ25" s="16"/>
      <c r="BR25" s="16" t="str">
        <f>'tt for Online balanced wk alt'!AF29</f>
        <v>SS</v>
      </c>
      <c r="BS25" s="16" t="str">
        <f>'tt for Online balanced wk alt'!AG29</f>
        <v>LHB</v>
      </c>
      <c r="BT25" s="16" t="str">
        <f>'tt for Online balanced wk alt'!AH29</f>
        <v>ST</v>
      </c>
      <c r="BU25" s="7"/>
      <c r="BV25" s="71" t="s">
        <v>62</v>
      </c>
      <c r="BW25" s="2" t="s">
        <v>63</v>
      </c>
      <c r="BX25" s="2">
        <v>3</v>
      </c>
      <c r="BY25" s="84" t="s">
        <v>100</v>
      </c>
      <c r="BZ25" s="21">
        <f t="shared" si="9"/>
        <v>3</v>
      </c>
      <c r="CA25">
        <f t="shared" si="10"/>
        <v>0</v>
      </c>
    </row>
    <row r="26" spans="1:79" ht="15.6" x14ac:dyDescent="0.3">
      <c r="A26" s="23" t="s">
        <v>129</v>
      </c>
      <c r="B26" s="39" t="str">
        <f>'tt for Online balanced wk alt'!AJ3</f>
        <v>Math</v>
      </c>
      <c r="C26" s="39" t="str">
        <f>'tt for Online balanced wk alt'!AK3</f>
        <v>Kan</v>
      </c>
      <c r="D26" s="39">
        <f>'tt for Online balanced wk alt'!AL3</f>
        <v>0</v>
      </c>
      <c r="E26" s="39" t="str">
        <f>'tt for Online balanced wk alt'!AM3</f>
        <v>Hin</v>
      </c>
      <c r="F26" s="39">
        <f>'tt for Online balanced wk alt'!AN3</f>
        <v>0</v>
      </c>
      <c r="G26" s="39" t="str">
        <f>'tt for Online balanced wk alt'!AO3</f>
        <v>EVS</v>
      </c>
      <c r="H26" s="39">
        <f>'tt for Online balanced wk alt'!AP3</f>
        <v>0</v>
      </c>
      <c r="I26" s="39" t="str">
        <f>'tt for Online balanced wk alt'!AQ3</f>
        <v>Eng</v>
      </c>
      <c r="J26" s="39" t="str">
        <f>'tt for Online balanced wk alt'!AR3</f>
        <v>Math</v>
      </c>
      <c r="K26" s="39">
        <f>'tt for Online balanced wk alt'!AS3</f>
        <v>0</v>
      </c>
      <c r="L26" s="3" t="s">
        <v>19</v>
      </c>
      <c r="M26" s="3" t="s">
        <v>188</v>
      </c>
      <c r="N26" s="3">
        <v>1</v>
      </c>
      <c r="O26" s="3">
        <f t="shared" si="11"/>
        <v>0</v>
      </c>
      <c r="P26" s="102" t="s">
        <v>79</v>
      </c>
      <c r="Q26" s="3">
        <f t="shared" si="13"/>
        <v>1</v>
      </c>
      <c r="S26" s="7"/>
      <c r="T26" s="23" t="s">
        <v>129</v>
      </c>
      <c r="U26" s="14">
        <f>'tt for Online balanced wk alt'!AJ9</f>
        <v>0</v>
      </c>
      <c r="V26" s="14" t="str">
        <f>'tt for Online balanced wk alt'!AK9</f>
        <v>Math</v>
      </c>
      <c r="W26" s="14">
        <f>'tt for Online balanced wk alt'!AL9</f>
        <v>0</v>
      </c>
      <c r="X26" s="14">
        <f>'tt for Online balanced wk alt'!AM9</f>
        <v>0</v>
      </c>
      <c r="Y26" s="14" t="str">
        <f>'tt for Online balanced wk alt'!AN9</f>
        <v>EVS</v>
      </c>
      <c r="Z26" s="14">
        <f>'tt for Online balanced wk alt'!AO9</f>
        <v>0</v>
      </c>
      <c r="AA26" s="14">
        <f>'tt for Online balanced wk alt'!AP9</f>
        <v>0</v>
      </c>
      <c r="AB26" s="14">
        <f>'tt for Online balanced wk alt'!AQ9</f>
        <v>0</v>
      </c>
      <c r="AC26" s="14">
        <f>'tt for Online balanced wk alt'!AR9</f>
        <v>0</v>
      </c>
      <c r="AD26" s="14">
        <f>'tt for Online balanced wk alt'!AS9</f>
        <v>0</v>
      </c>
      <c r="AE26" s="3" t="s">
        <v>21</v>
      </c>
      <c r="AF26" s="3" t="s">
        <v>188</v>
      </c>
      <c r="AG26" s="3">
        <v>1</v>
      </c>
      <c r="AH26" s="3">
        <f t="shared" si="14"/>
        <v>0</v>
      </c>
      <c r="AI26" s="102" t="s">
        <v>75</v>
      </c>
      <c r="AJ26" s="3">
        <f t="shared" si="15"/>
        <v>0</v>
      </c>
      <c r="AK26" s="7"/>
      <c r="AL26" s="7"/>
      <c r="AM26" s="28" t="s">
        <v>129</v>
      </c>
      <c r="AN26" s="14">
        <f>'tt for Online balanced wk alt'!AJ24</f>
        <v>0</v>
      </c>
      <c r="AO26" s="14">
        <f>'tt for Online balanced wk alt'!AK24</f>
        <v>0</v>
      </c>
      <c r="AP26" s="14">
        <f>'tt for Online balanced wk alt'!AL24</f>
        <v>0</v>
      </c>
      <c r="AQ26" s="14">
        <f>'tt for Online balanced wk alt'!AM24</f>
        <v>0</v>
      </c>
      <c r="AR26" s="14">
        <f>'tt for Online balanced wk alt'!AN24</f>
        <v>0</v>
      </c>
      <c r="AS26" s="14">
        <f>'tt for Online balanced wk alt'!AO24</f>
        <v>0</v>
      </c>
      <c r="AT26" s="14">
        <f>'tt for Online balanced wk alt'!AP24</f>
        <v>0</v>
      </c>
      <c r="AU26" s="14">
        <f>'tt for Online balanced wk alt'!AQ24</f>
        <v>0</v>
      </c>
      <c r="AV26" s="14">
        <f>'tt for Online balanced wk alt'!AR24</f>
        <v>0</v>
      </c>
      <c r="AW26" s="14">
        <f>'tt for Online balanced wk alt'!AS24</f>
        <v>0</v>
      </c>
      <c r="AX26" s="7"/>
      <c r="AY26" s="8" t="s">
        <v>61</v>
      </c>
      <c r="AZ26" s="21">
        <f t="shared" si="12"/>
        <v>0</v>
      </c>
      <c r="BA26" s="8" t="s">
        <v>105</v>
      </c>
      <c r="BB26" s="21">
        <f t="shared" si="12"/>
        <v>0</v>
      </c>
      <c r="BC26" s="7"/>
      <c r="BG26" s="20"/>
      <c r="BH26" s="8"/>
      <c r="BJ26" s="28" t="s">
        <v>129</v>
      </c>
      <c r="BK26" s="14" t="str">
        <f>'tt for Online balanced wk alt'!AJ28</f>
        <v>Maths</v>
      </c>
      <c r="BL26" s="14" t="str">
        <f>'tt for Online balanced wk alt'!AK28</f>
        <v>Kan</v>
      </c>
      <c r="BM26" s="14"/>
      <c r="BN26" s="14" t="str">
        <f>'tt for Online balanced wk alt'!AM28</f>
        <v>Maths</v>
      </c>
      <c r="BO26" s="14" t="str">
        <f>'tt for Online balanced wk alt'!AN28</f>
        <v>Eng</v>
      </c>
      <c r="BP26" s="14" t="str">
        <f>'tt for Online balanced wk alt'!AO28</f>
        <v>Music</v>
      </c>
      <c r="BQ26" s="14"/>
      <c r="BR26" s="14" t="str">
        <f>'tt for Online balanced wk alt'!AQ28</f>
        <v>Hin</v>
      </c>
      <c r="BS26" s="14" t="str">
        <f>'tt for Online balanced wk alt'!AR28</f>
        <v>Sci</v>
      </c>
      <c r="BT26" s="14" t="str">
        <f>'tt for Online balanced wk alt'!AS28</f>
        <v>Soc</v>
      </c>
      <c r="BU26" s="7"/>
      <c r="BV26" s="71" t="s">
        <v>27</v>
      </c>
      <c r="BW26" s="2" t="s">
        <v>37</v>
      </c>
      <c r="BX26" s="2">
        <v>3</v>
      </c>
      <c r="BY26" s="84" t="s">
        <v>86</v>
      </c>
      <c r="BZ26" s="21">
        <f t="shared" si="9"/>
        <v>4</v>
      </c>
      <c r="CA26">
        <f t="shared" si="10"/>
        <v>1</v>
      </c>
    </row>
    <row r="27" spans="1:79" ht="16.2" thickBot="1" x14ac:dyDescent="0.35">
      <c r="A27" s="34"/>
      <c r="B27" s="40" t="str">
        <f>'tt for Online balanced wk alt'!AJ4</f>
        <v>UHC</v>
      </c>
      <c r="C27" s="40" t="str">
        <f>'tt for Online balanced wk alt'!AK4</f>
        <v>RM</v>
      </c>
      <c r="D27" s="40">
        <f>'tt for Online balanced wk alt'!AL4</f>
        <v>0</v>
      </c>
      <c r="E27" s="40" t="str">
        <f>'tt for Online balanced wk alt'!AM4</f>
        <v>SKB</v>
      </c>
      <c r="F27" s="40">
        <f>'tt for Online balanced wk alt'!AN4</f>
        <v>0</v>
      </c>
      <c r="G27" s="40" t="str">
        <f>'tt for Online balanced wk alt'!AO4</f>
        <v>SMK</v>
      </c>
      <c r="H27" s="40">
        <f>'tt for Online balanced wk alt'!AP4</f>
        <v>0</v>
      </c>
      <c r="I27" s="40" t="str">
        <f>'tt for Online balanced wk alt'!AQ4</f>
        <v>LBR</v>
      </c>
      <c r="J27" s="40" t="str">
        <f>'tt for Online balanced wk alt'!AR4</f>
        <v>UHC</v>
      </c>
      <c r="K27" s="40">
        <f>'tt for Online balanced wk alt'!AS4</f>
        <v>0</v>
      </c>
      <c r="L27" s="5" t="s">
        <v>58</v>
      </c>
      <c r="M27" s="5" t="s">
        <v>60</v>
      </c>
      <c r="N27" s="5">
        <v>1</v>
      </c>
      <c r="O27" s="3">
        <f t="shared" si="11"/>
        <v>0</v>
      </c>
      <c r="P27" s="101" t="s">
        <v>104</v>
      </c>
      <c r="Q27" s="3">
        <f t="shared" si="13"/>
        <v>0</v>
      </c>
      <c r="S27" s="7"/>
      <c r="T27" s="34"/>
      <c r="U27" s="16">
        <f>'tt for Online balanced wk alt'!AJ10</f>
        <v>0</v>
      </c>
      <c r="V27" s="16" t="str">
        <f>'tt for Online balanced wk alt'!AK10</f>
        <v>UHC</v>
      </c>
      <c r="W27" s="16">
        <f>'tt for Online balanced wk alt'!AL10</f>
        <v>0</v>
      </c>
      <c r="X27" s="16">
        <f>'tt for Online balanced wk alt'!AM10</f>
        <v>0</v>
      </c>
      <c r="Y27" s="16" t="str">
        <f>'tt for Online balanced wk alt'!AN10</f>
        <v>SMK</v>
      </c>
      <c r="Z27" s="16">
        <f>'tt for Online balanced wk alt'!AO10</f>
        <v>0</v>
      </c>
      <c r="AA27" s="16">
        <f>'tt for Online balanced wk alt'!AP10</f>
        <v>0</v>
      </c>
      <c r="AB27" s="16">
        <f>'tt for Online balanced wk alt'!AQ10</f>
        <v>0</v>
      </c>
      <c r="AC27" s="16">
        <f>'tt for Online balanced wk alt'!AR10</f>
        <v>0</v>
      </c>
      <c r="AD27" s="16">
        <f>'tt for Online balanced wk alt'!AS10</f>
        <v>0</v>
      </c>
      <c r="AE27" s="5" t="s">
        <v>58</v>
      </c>
      <c r="AF27" s="5" t="s">
        <v>60</v>
      </c>
      <c r="AG27" s="5">
        <v>1</v>
      </c>
      <c r="AH27" s="3">
        <f t="shared" si="14"/>
        <v>0</v>
      </c>
      <c r="AI27" s="101" t="s">
        <v>104</v>
      </c>
      <c r="AJ27" s="3">
        <f t="shared" si="15"/>
        <v>0</v>
      </c>
      <c r="AK27" s="7"/>
      <c r="AL27" s="7"/>
      <c r="AM27" s="24"/>
      <c r="AN27" s="16">
        <f>'tt for Online balanced wk alt'!AJ25</f>
        <v>0</v>
      </c>
      <c r="AO27" s="16">
        <f>'tt for Online balanced wk alt'!AK25</f>
        <v>0</v>
      </c>
      <c r="AP27" s="16">
        <f>'tt for Online balanced wk alt'!AL25</f>
        <v>0</v>
      </c>
      <c r="AQ27" s="16">
        <f>'tt for Online balanced wk alt'!AM25</f>
        <v>0</v>
      </c>
      <c r="AR27" s="16">
        <f>'tt for Online balanced wk alt'!AN25</f>
        <v>0</v>
      </c>
      <c r="AS27" s="16">
        <f>'tt for Online balanced wk alt'!AO25</f>
        <v>0</v>
      </c>
      <c r="AT27" s="16">
        <f>'tt for Online balanced wk alt'!AP25</f>
        <v>0</v>
      </c>
      <c r="AU27" s="16">
        <f>'tt for Online balanced wk alt'!AQ25</f>
        <v>0</v>
      </c>
      <c r="AV27" s="16">
        <f>'tt for Online balanced wk alt'!AR25</f>
        <v>0</v>
      </c>
      <c r="AW27" s="16">
        <f>'tt for Online balanced wk alt'!AS25</f>
        <v>0</v>
      </c>
      <c r="AX27" s="7"/>
      <c r="AY27" s="8" t="s">
        <v>60</v>
      </c>
      <c r="AZ27" s="21">
        <f t="shared" si="12"/>
        <v>0</v>
      </c>
      <c r="BA27" s="8" t="s">
        <v>104</v>
      </c>
      <c r="BB27" s="21">
        <f>COUNTIF($AN$20:$AW$31,BA27)</f>
        <v>0</v>
      </c>
      <c r="BC27" s="7"/>
      <c r="BG27" s="22"/>
      <c r="BH27" s="8"/>
      <c r="BJ27" s="24"/>
      <c r="BK27" s="16" t="str">
        <f>'tt for Online balanced wk alt'!AJ29</f>
        <v>MTR</v>
      </c>
      <c r="BL27" s="16" t="str">
        <f>'tt for Online balanced wk alt'!AK29</f>
        <v>SS</v>
      </c>
      <c r="BM27" s="16"/>
      <c r="BN27" s="16" t="str">
        <f>'tt for Online balanced wk alt'!AM29</f>
        <v>MTR</v>
      </c>
      <c r="BO27" s="16" t="str">
        <f>'tt for Online balanced wk alt'!AN29</f>
        <v>SBK</v>
      </c>
      <c r="BP27" s="16" t="str">
        <f>'tt for Online balanced wk alt'!AO29</f>
        <v>VSN</v>
      </c>
      <c r="BQ27" s="16"/>
      <c r="BR27" s="16" t="str">
        <f>'tt for Online balanced wk alt'!AQ29</f>
        <v>KK</v>
      </c>
      <c r="BS27" s="16" t="str">
        <f>'tt for Online balanced wk alt'!AR29</f>
        <v>RL</v>
      </c>
      <c r="BT27" s="16" t="str">
        <f>'tt for Online balanced wk alt'!AS29</f>
        <v>SD</v>
      </c>
      <c r="BU27" s="7"/>
      <c r="BV27" s="71" t="s">
        <v>28</v>
      </c>
      <c r="BW27" s="2" t="s">
        <v>37</v>
      </c>
      <c r="BX27" s="2">
        <v>2</v>
      </c>
      <c r="BY27" s="84" t="s">
        <v>81</v>
      </c>
      <c r="BZ27" s="21">
        <f t="shared" si="9"/>
        <v>2</v>
      </c>
      <c r="CA27">
        <f t="shared" si="10"/>
        <v>0</v>
      </c>
    </row>
    <row r="28" spans="1:79" ht="15.6" x14ac:dyDescent="0.3">
      <c r="A28" s="23" t="s">
        <v>130</v>
      </c>
      <c r="B28" s="39" t="str">
        <f>'tt for Online balanced wk alt'!AU5</f>
        <v>Eng</v>
      </c>
      <c r="C28" s="39" t="str">
        <f>'tt for Online balanced wk alt'!AV5</f>
        <v>EVS</v>
      </c>
      <c r="D28" s="39">
        <f>'tt for Online balanced wk alt'!AW5</f>
        <v>0</v>
      </c>
      <c r="E28" s="39">
        <f>'tt for Online balanced wk alt'!AX5</f>
        <v>0</v>
      </c>
      <c r="F28" s="39">
        <f>'tt for Online balanced wk alt'!AY5</f>
        <v>0</v>
      </c>
      <c r="G28" s="39">
        <f>'tt for Online balanced wk alt'!AZ5</f>
        <v>0</v>
      </c>
      <c r="H28" s="39">
        <f>'tt for Online balanced wk alt'!BA5</f>
        <v>0</v>
      </c>
      <c r="I28" s="39" t="str">
        <f>'tt for Online balanced wk alt'!BB5</f>
        <v>Math</v>
      </c>
      <c r="J28" s="39" t="str">
        <f>'tt for Online balanced wk alt'!BC5</f>
        <v>Eng</v>
      </c>
      <c r="K28" s="39">
        <f>'tt for Online balanced wk alt'!BD5</f>
        <v>0</v>
      </c>
      <c r="L28" s="5" t="s">
        <v>106</v>
      </c>
      <c r="M28" s="5" t="s">
        <v>61</v>
      </c>
      <c r="N28" s="5">
        <v>1</v>
      </c>
      <c r="O28" s="3">
        <f t="shared" si="11"/>
        <v>0</v>
      </c>
      <c r="P28" s="102" t="s">
        <v>105</v>
      </c>
      <c r="Q28" s="3">
        <f t="shared" si="13"/>
        <v>0</v>
      </c>
      <c r="S28" s="7"/>
      <c r="T28" s="23" t="s">
        <v>130</v>
      </c>
      <c r="U28" s="14" t="str">
        <f>'tt for Online balanced wk alt'!AU9</f>
        <v>EVS</v>
      </c>
      <c r="V28" s="14" t="str">
        <f>'tt for Online balanced wk alt'!AV9</f>
        <v>Math</v>
      </c>
      <c r="W28" s="14">
        <f>'tt for Online balanced wk alt'!AW9</f>
        <v>0</v>
      </c>
      <c r="X28" s="14">
        <f>'tt for Online balanced wk alt'!AX9</f>
        <v>0</v>
      </c>
      <c r="Y28" s="14">
        <f>'tt for Online balanced wk alt'!AY9</f>
        <v>0</v>
      </c>
      <c r="Z28" s="14">
        <f>'tt for Online balanced wk alt'!AZ9</f>
        <v>0</v>
      </c>
      <c r="AA28" s="14">
        <f>'tt for Online balanced wk alt'!BA9</f>
        <v>0</v>
      </c>
      <c r="AB28" s="14" t="str">
        <f>'tt for Online balanced wk alt'!BB9</f>
        <v>EVS</v>
      </c>
      <c r="AC28" s="14">
        <f>'tt for Online balanced wk alt'!BC9</f>
        <v>0</v>
      </c>
      <c r="AD28" s="14">
        <f>'tt for Online balanced wk alt'!BD9</f>
        <v>0</v>
      </c>
      <c r="AE28" s="5" t="s">
        <v>106</v>
      </c>
      <c r="AF28" s="5" t="s">
        <v>61</v>
      </c>
      <c r="AG28" s="5">
        <v>1</v>
      </c>
      <c r="AH28" s="3">
        <f t="shared" si="14"/>
        <v>0</v>
      </c>
      <c r="AI28" s="102" t="s">
        <v>105</v>
      </c>
      <c r="AJ28" s="3">
        <f t="shared" si="15"/>
        <v>0</v>
      </c>
      <c r="AK28" s="7"/>
      <c r="AL28" s="7"/>
      <c r="AM28" s="28" t="s">
        <v>130</v>
      </c>
      <c r="AN28" s="14">
        <f>'tt for Online balanced wk alt'!AU24</f>
        <v>0</v>
      </c>
      <c r="AO28" s="14">
        <f>'tt for Online balanced wk alt'!AV24</f>
        <v>0</v>
      </c>
      <c r="AP28" s="14">
        <f>'tt for Online balanced wk alt'!AW24</f>
        <v>0</v>
      </c>
      <c r="AQ28" s="14">
        <f>'tt for Online balanced wk alt'!AX24</f>
        <v>0</v>
      </c>
      <c r="AR28" s="14">
        <f>'tt for Online balanced wk alt'!AY24</f>
        <v>0</v>
      </c>
      <c r="AS28" s="14">
        <f>'tt for Online balanced wk alt'!AZ24</f>
        <v>0</v>
      </c>
      <c r="AT28" s="14">
        <f>'tt for Online balanced wk alt'!BA24</f>
        <v>0</v>
      </c>
      <c r="AU28" s="14">
        <f>'tt for Online balanced wk alt'!BB24</f>
        <v>0</v>
      </c>
      <c r="AV28" s="14">
        <f>'tt for Online balanced wk alt'!BC24</f>
        <v>0</v>
      </c>
      <c r="AW28" s="14">
        <f>'tt for Online balanced wk alt'!BD24</f>
        <v>0</v>
      </c>
      <c r="AX28" s="7"/>
      <c r="AY28" s="8" t="s">
        <v>188</v>
      </c>
      <c r="AZ28" s="21">
        <f t="shared" si="12"/>
        <v>0</v>
      </c>
      <c r="BA28" s="8" t="s">
        <v>97</v>
      </c>
      <c r="BB28" s="21">
        <f>COUNTIF($AN$20:$AW$31,BA28)</f>
        <v>0</v>
      </c>
      <c r="BC28" s="7"/>
      <c r="BG28" s="7"/>
      <c r="BH28" s="8"/>
      <c r="BJ28" s="28" t="s">
        <v>130</v>
      </c>
      <c r="BK28" s="14" t="str">
        <f>'tt for Online balanced wk alt'!AU28</f>
        <v>Sci</v>
      </c>
      <c r="BL28" s="14" t="str">
        <f>'tt for Online balanced wk alt'!AV28</f>
        <v>Eng</v>
      </c>
      <c r="BM28" s="14"/>
      <c r="BN28" s="14" t="str">
        <f>'tt for Online balanced wk alt'!AX28</f>
        <v>PE</v>
      </c>
      <c r="BO28" s="14" t="str">
        <f>'tt for Online balanced wk alt'!AY28</f>
        <v>Kan</v>
      </c>
      <c r="BP28" s="14" t="str">
        <f>'tt for Online balanced wk alt'!AZ28</f>
        <v>Maths</v>
      </c>
      <c r="BQ28" s="14"/>
      <c r="BR28" s="14" t="str">
        <f>'tt for Online balanced wk alt'!BB28</f>
        <v>A/C</v>
      </c>
      <c r="BS28" s="14" t="str">
        <f>'tt for Online balanced wk alt'!BC28</f>
        <v>Soc</v>
      </c>
      <c r="BT28" s="14" t="str">
        <f>'tt for Online balanced wk alt'!BD28</f>
        <v>Maths</v>
      </c>
      <c r="BU28" s="7"/>
      <c r="BV28" s="71" t="s">
        <v>34</v>
      </c>
      <c r="BW28" s="2" t="s">
        <v>44</v>
      </c>
      <c r="BX28" s="2">
        <v>4</v>
      </c>
      <c r="BY28" s="84" t="s">
        <v>87</v>
      </c>
      <c r="BZ28" s="21">
        <f t="shared" si="9"/>
        <v>4</v>
      </c>
      <c r="CA28">
        <f t="shared" si="10"/>
        <v>0</v>
      </c>
    </row>
    <row r="29" spans="1:79" ht="16.2" thickBot="1" x14ac:dyDescent="0.35">
      <c r="A29" s="34"/>
      <c r="B29" s="40" t="str">
        <f>'tt for Online balanced wk alt'!AU6</f>
        <v>SR</v>
      </c>
      <c r="C29" s="40" t="str">
        <f>'tt for Online balanced wk alt'!AV6</f>
        <v>SMK</v>
      </c>
      <c r="D29" s="40">
        <f>'tt for Online balanced wk alt'!AW6</f>
        <v>0</v>
      </c>
      <c r="E29" s="40">
        <f>'tt for Online balanced wk alt'!AX6</f>
        <v>0</v>
      </c>
      <c r="F29" s="40">
        <f>'tt for Online balanced wk alt'!AY6</f>
        <v>0</v>
      </c>
      <c r="G29" s="40">
        <f>'tt for Online balanced wk alt'!AZ6</f>
        <v>0</v>
      </c>
      <c r="H29" s="40">
        <f>'tt for Online balanced wk alt'!BA6</f>
        <v>0</v>
      </c>
      <c r="I29" s="40" t="str">
        <f>'tt for Online balanced wk alt'!BB6</f>
        <v>UHC</v>
      </c>
      <c r="J29" s="40" t="str">
        <f>'tt for Online balanced wk alt'!BC6</f>
        <v>SR</v>
      </c>
      <c r="K29" s="40">
        <f>'tt for Online balanced wk alt'!BD6</f>
        <v>0</v>
      </c>
      <c r="L29" s="5" t="s">
        <v>196</v>
      </c>
      <c r="M29" s="5" t="s">
        <v>171</v>
      </c>
      <c r="N29" s="5">
        <v>1</v>
      </c>
      <c r="O29" s="3">
        <f t="shared" si="11"/>
        <v>0</v>
      </c>
      <c r="P29" s="102" t="s">
        <v>172</v>
      </c>
      <c r="Q29" s="3">
        <f t="shared" si="13"/>
        <v>0</v>
      </c>
      <c r="S29" s="7"/>
      <c r="T29" s="34"/>
      <c r="U29" s="16" t="str">
        <f>'tt for Online balanced wk alt'!AU10</f>
        <v>SMK</v>
      </c>
      <c r="V29" s="16" t="str">
        <f>'tt for Online balanced wk alt'!AV10</f>
        <v>UHC</v>
      </c>
      <c r="W29" s="16">
        <f>'tt for Online balanced wk alt'!AW10</f>
        <v>0</v>
      </c>
      <c r="X29" s="16">
        <f>'tt for Online balanced wk alt'!AX10</f>
        <v>0</v>
      </c>
      <c r="Y29" s="16">
        <f>'tt for Online balanced wk alt'!AY10</f>
        <v>0</v>
      </c>
      <c r="Z29" s="16">
        <f>'tt for Online balanced wk alt'!AZ10</f>
        <v>0</v>
      </c>
      <c r="AA29" s="16">
        <f>'tt for Online balanced wk alt'!BA10</f>
        <v>0</v>
      </c>
      <c r="AB29" s="16" t="str">
        <f>'tt for Online balanced wk alt'!BB10</f>
        <v>SMK</v>
      </c>
      <c r="AC29" s="16">
        <f>'tt for Online balanced wk alt'!BC10</f>
        <v>0</v>
      </c>
      <c r="AD29" s="16">
        <f>'tt for Online balanced wk alt'!BD10</f>
        <v>0</v>
      </c>
      <c r="AE29" s="5" t="s">
        <v>196</v>
      </c>
      <c r="AF29" s="5" t="s">
        <v>171</v>
      </c>
      <c r="AG29" s="5">
        <v>1</v>
      </c>
      <c r="AH29" s="3">
        <f t="shared" si="14"/>
        <v>0</v>
      </c>
      <c r="AI29" s="102" t="s">
        <v>172</v>
      </c>
      <c r="AJ29" s="3">
        <f t="shared" si="15"/>
        <v>0</v>
      </c>
      <c r="AK29" s="7"/>
      <c r="AL29" s="7"/>
      <c r="AM29" s="24"/>
      <c r="AN29" s="16">
        <f>'tt for Online balanced wk alt'!AU25</f>
        <v>0</v>
      </c>
      <c r="AO29" s="16">
        <f>'tt for Online balanced wk alt'!AV25</f>
        <v>0</v>
      </c>
      <c r="AP29" s="16">
        <f>'tt for Online balanced wk alt'!AW25</f>
        <v>0</v>
      </c>
      <c r="AQ29" s="16">
        <f>'tt for Online balanced wk alt'!AX25</f>
        <v>0</v>
      </c>
      <c r="AR29" s="16">
        <f>'tt for Online balanced wk alt'!AY25</f>
        <v>0</v>
      </c>
      <c r="AS29" s="16">
        <f>'tt for Online balanced wk alt'!AZ25</f>
        <v>0</v>
      </c>
      <c r="AT29" s="16">
        <f>'tt for Online balanced wk alt'!BA25</f>
        <v>0</v>
      </c>
      <c r="AU29" s="16">
        <f>'tt for Online balanced wk alt'!BB25</f>
        <v>0</v>
      </c>
      <c r="AV29" s="16">
        <f>'tt for Online balanced wk alt'!BC25</f>
        <v>0</v>
      </c>
      <c r="AW29" s="16">
        <f>'tt for Online balanced wk alt'!BD25</f>
        <v>0</v>
      </c>
      <c r="AX29" s="7"/>
      <c r="AY29" s="7"/>
      <c r="AZ29" s="7"/>
      <c r="BA29" s="7"/>
      <c r="BB29" s="7"/>
      <c r="BC29" s="7"/>
      <c r="BG29" s="7"/>
      <c r="BH29" s="8"/>
      <c r="BJ29" s="24"/>
      <c r="BK29" s="16" t="str">
        <f>'tt for Online balanced wk alt'!AU29</f>
        <v>RL</v>
      </c>
      <c r="BL29" s="16" t="str">
        <f>'tt for Online balanced wk alt'!AV29</f>
        <v>ST</v>
      </c>
      <c r="BM29" s="16"/>
      <c r="BN29" s="16" t="str">
        <f>'tt for Online balanced wk alt'!AX29</f>
        <v>DJ</v>
      </c>
      <c r="BO29" s="16" t="str">
        <f>'tt for Online balanced wk alt'!AY29</f>
        <v>SS</v>
      </c>
      <c r="BP29" s="16" t="str">
        <f>'tt for Online balanced wk alt'!AZ29</f>
        <v>MTR</v>
      </c>
      <c r="BQ29" s="16"/>
      <c r="BR29" s="16" t="str">
        <f>'tt for Online balanced wk alt'!BB29</f>
        <v>KL</v>
      </c>
      <c r="BS29" s="16" t="str">
        <f>'tt for Online balanced wk alt'!BC29</f>
        <v>MR</v>
      </c>
      <c r="BT29" s="16" t="str">
        <f>'tt for Online balanced wk alt'!BD29</f>
        <v>MTR</v>
      </c>
      <c r="BU29" s="7"/>
      <c r="BV29" s="71" t="s">
        <v>201</v>
      </c>
      <c r="BW29" s="2" t="s">
        <v>44</v>
      </c>
      <c r="BX29" s="2">
        <v>1</v>
      </c>
      <c r="BY29" s="84" t="s">
        <v>88</v>
      </c>
      <c r="BZ29" s="21">
        <f t="shared" si="9"/>
        <v>2</v>
      </c>
      <c r="CA29">
        <f t="shared" si="10"/>
        <v>1</v>
      </c>
    </row>
    <row r="30" spans="1:79" ht="16.2" thickBot="1" x14ac:dyDescent="0.35">
      <c r="A30" s="23" t="s">
        <v>57</v>
      </c>
      <c r="B30" s="39" t="str">
        <f>'tt for Online balanced wk alt'!BF5</f>
        <v>Eng</v>
      </c>
      <c r="C30" s="39">
        <f>'tt for Online balanced wk alt'!BG5</f>
        <v>0</v>
      </c>
      <c r="D30" s="39">
        <f>'tt for Online balanced wk alt'!BH5</f>
        <v>0</v>
      </c>
      <c r="E30" s="39">
        <f>'tt for Online balanced wk alt'!BI5</f>
        <v>0</v>
      </c>
      <c r="F30" s="39">
        <f>'tt for Online balanced wk alt'!BJ5</f>
        <v>0</v>
      </c>
      <c r="G30" s="39">
        <f>'tt for Online balanced wk alt'!BK5</f>
        <v>0</v>
      </c>
      <c r="H30" s="39">
        <f>'tt for Online balanced wk alt'!BL5</f>
        <v>0</v>
      </c>
      <c r="I30" s="39">
        <f>'tt for Online balanced wk alt'!BM5</f>
        <v>0</v>
      </c>
      <c r="J30" s="39">
        <f>'tt for Online balanced wk alt'!BN5</f>
        <v>0</v>
      </c>
      <c r="K30" s="39">
        <f>'tt for Online balanced wk alt'!BO5</f>
        <v>0</v>
      </c>
      <c r="L30" s="54" t="s">
        <v>62</v>
      </c>
      <c r="M30" s="54" t="s">
        <v>63</v>
      </c>
      <c r="N30" s="54">
        <v>3</v>
      </c>
      <c r="O30" s="3">
        <f t="shared" si="11"/>
        <v>0</v>
      </c>
      <c r="P30" s="102" t="s">
        <v>100</v>
      </c>
      <c r="Q30" s="3">
        <f t="shared" si="13"/>
        <v>0</v>
      </c>
      <c r="S30" s="7"/>
      <c r="T30" s="23" t="s">
        <v>57</v>
      </c>
      <c r="U30" s="14">
        <f>'tt for Online balanced wk alt'!BF9</f>
        <v>0</v>
      </c>
      <c r="V30" s="14">
        <f>'tt for Online balanced wk alt'!BG9</f>
        <v>0</v>
      </c>
      <c r="W30" s="14">
        <f>'tt for Online balanced wk alt'!BH9</f>
        <v>0</v>
      </c>
      <c r="X30" s="14">
        <f>'tt for Online balanced wk alt'!BI9</f>
        <v>0</v>
      </c>
      <c r="Y30" s="14">
        <f>'tt for Online balanced wk alt'!BJ9</f>
        <v>0</v>
      </c>
      <c r="Z30" s="14">
        <f>'tt for Online balanced wk alt'!BK9</f>
        <v>0</v>
      </c>
      <c r="AA30" s="14">
        <f>'tt for Online balanced wk alt'!BL9</f>
        <v>0</v>
      </c>
      <c r="AB30" s="14">
        <f>'tt for Online balanced wk alt'!BM9</f>
        <v>0</v>
      </c>
      <c r="AC30" s="14">
        <f>'tt for Online balanced wk alt'!BN9</f>
        <v>0</v>
      </c>
      <c r="AD30" s="14">
        <f>'tt for Online balanced wk alt'!BO9</f>
        <v>0</v>
      </c>
      <c r="AE30" s="54" t="s">
        <v>62</v>
      </c>
      <c r="AF30" s="54" t="s">
        <v>63</v>
      </c>
      <c r="AG30" s="54">
        <v>3</v>
      </c>
      <c r="AH30" s="3">
        <f t="shared" si="14"/>
        <v>0</v>
      </c>
      <c r="AI30" s="102" t="s">
        <v>100</v>
      </c>
      <c r="AJ30" s="3">
        <f t="shared" si="15"/>
        <v>0</v>
      </c>
      <c r="AK30" s="7"/>
      <c r="AL30" s="7"/>
      <c r="AM30" s="28" t="s">
        <v>57</v>
      </c>
      <c r="AN30" s="14">
        <f>'tt for Online balanced wk alt'!BF24</f>
        <v>0</v>
      </c>
      <c r="AO30" s="14">
        <f>'tt for Online balanced wk alt'!BG24</f>
        <v>0</v>
      </c>
      <c r="AP30" s="14">
        <f>'tt for Online balanced wk alt'!BH24</f>
        <v>0</v>
      </c>
      <c r="AQ30" s="14">
        <f>'tt for Online balanced wk alt'!BI24</f>
        <v>0</v>
      </c>
      <c r="AR30" s="14">
        <f>'tt for Online balanced wk alt'!BJ24</f>
        <v>0</v>
      </c>
      <c r="AS30" s="14">
        <f>'tt for Online balanced wk alt'!BK24</f>
        <v>0</v>
      </c>
      <c r="AT30" s="14">
        <f>'tt for Online balanced wk alt'!BL24</f>
        <v>0</v>
      </c>
      <c r="AU30" s="14">
        <f>'tt for Online balanced wk alt'!BM24</f>
        <v>0</v>
      </c>
      <c r="AV30" s="14">
        <f>'tt for Online balanced wk alt'!BN24</f>
        <v>0</v>
      </c>
      <c r="AW30" s="14">
        <f>'tt for Online balanced wk alt'!BO24</f>
        <v>0</v>
      </c>
      <c r="AX30" s="7"/>
      <c r="AY30" s="7"/>
      <c r="AZ30" s="21">
        <f>SUM(AZ20:AZ29)</f>
        <v>0</v>
      </c>
      <c r="BA30" s="21"/>
      <c r="BB30" s="21">
        <f>SUM(BB20:BB29)</f>
        <v>0</v>
      </c>
      <c r="BC30" s="7"/>
      <c r="BG30" s="7"/>
      <c r="BH30" s="8"/>
      <c r="BJ30" s="28" t="s">
        <v>57</v>
      </c>
      <c r="BK30" s="14">
        <f>'tt for Online balanced wk alt'!BF28</f>
        <v>0</v>
      </c>
      <c r="BL30" s="14">
        <f>'tt for Online balanced wk alt'!BG28</f>
        <v>0</v>
      </c>
      <c r="BM30" s="14"/>
      <c r="BN30" s="14">
        <f>'tt for Online balanced wk alt'!BI28</f>
        <v>0</v>
      </c>
      <c r="BO30" s="14">
        <f>'tt for Online balanced wk alt'!BJ28</f>
        <v>0</v>
      </c>
      <c r="BP30" s="14">
        <f>'tt for Online balanced wk alt'!BK28</f>
        <v>0</v>
      </c>
      <c r="BQ30" s="14"/>
      <c r="BR30" s="14">
        <f>'tt for Online balanced wk alt'!BM28</f>
        <v>0</v>
      </c>
      <c r="BS30" s="14">
        <f>'tt for Online balanced wk alt'!BN28</f>
        <v>0</v>
      </c>
      <c r="BT30" s="14">
        <f>'tt for Online balanced wk alt'!BO28</f>
        <v>0</v>
      </c>
      <c r="BU30" s="7"/>
      <c r="BV30" s="71" t="s">
        <v>58</v>
      </c>
      <c r="BW30" s="2" t="s">
        <v>199</v>
      </c>
      <c r="BX30" s="2">
        <v>1</v>
      </c>
      <c r="BY30" s="84" t="s">
        <v>104</v>
      </c>
      <c r="BZ30" s="21">
        <f t="shared" si="9"/>
        <v>1</v>
      </c>
      <c r="CA30">
        <f t="shared" si="10"/>
        <v>0</v>
      </c>
    </row>
    <row r="31" spans="1:79" ht="16.2" thickBot="1" x14ac:dyDescent="0.35">
      <c r="A31" s="34"/>
      <c r="B31" s="40" t="str">
        <f>'tt for Online balanced wk alt'!BF6</f>
        <v>SR</v>
      </c>
      <c r="C31" s="40">
        <f>'tt for Online balanced wk alt'!BG6</f>
        <v>0</v>
      </c>
      <c r="D31" s="40">
        <f>'tt for Online balanced wk alt'!BH6</f>
        <v>0</v>
      </c>
      <c r="E31" s="40">
        <f>'tt for Online balanced wk alt'!BI6</f>
        <v>0</v>
      </c>
      <c r="F31" s="40">
        <f>'tt for Online balanced wk alt'!BJ6</f>
        <v>0</v>
      </c>
      <c r="G31" s="40">
        <f>'tt for Online balanced wk alt'!BK6</f>
        <v>0</v>
      </c>
      <c r="H31" s="40">
        <f>'tt for Online balanced wk alt'!BL6</f>
        <v>0</v>
      </c>
      <c r="I31" s="40">
        <f>'tt for Online balanced wk alt'!BM6</f>
        <v>0</v>
      </c>
      <c r="J31" s="40">
        <f>'tt for Online balanced wk alt'!BN6</f>
        <v>0</v>
      </c>
      <c r="K31" s="40">
        <f>'tt for Online balanced wk alt'!BO6</f>
        <v>0</v>
      </c>
      <c r="P31" s="13"/>
      <c r="Q31" s="13"/>
      <c r="T31" s="34"/>
      <c r="U31" s="14">
        <f>'tt for Online balanced wk alt'!BF10</f>
        <v>0</v>
      </c>
      <c r="V31" s="14">
        <f>'tt for Online balanced wk alt'!BG10</f>
        <v>0</v>
      </c>
      <c r="W31" s="14">
        <f>'tt for Online balanced wk alt'!BH10</f>
        <v>0</v>
      </c>
      <c r="X31" s="14">
        <f>'tt for Online balanced wk alt'!BI10</f>
        <v>0</v>
      </c>
      <c r="Y31" s="14">
        <f>'tt for Online balanced wk alt'!BJ10</f>
        <v>0</v>
      </c>
      <c r="Z31" s="14">
        <f>'tt for Online balanced wk alt'!BK10</f>
        <v>0</v>
      </c>
      <c r="AA31" s="14">
        <f>'tt for Online balanced wk alt'!BL10</f>
        <v>0</v>
      </c>
      <c r="AB31" s="14">
        <f>'tt for Online balanced wk alt'!BM10</f>
        <v>0</v>
      </c>
      <c r="AC31" s="14">
        <f>'tt for Online balanced wk alt'!BN10</f>
        <v>0</v>
      </c>
      <c r="AD31" s="14">
        <f>'tt for Online balanced wk alt'!BO10</f>
        <v>0</v>
      </c>
      <c r="AM31" s="24"/>
      <c r="AN31" s="16">
        <f>'tt for Online balanced wk alt'!BF25</f>
        <v>0</v>
      </c>
      <c r="AO31" s="16">
        <f>'tt for Online balanced wk alt'!BG25</f>
        <v>0</v>
      </c>
      <c r="AP31" s="16">
        <f>'tt for Online balanced wk alt'!BH25</f>
        <v>0</v>
      </c>
      <c r="AQ31" s="16">
        <f>'tt for Online balanced wk alt'!BI25</f>
        <v>0</v>
      </c>
      <c r="AR31" s="16">
        <f>'tt for Online balanced wk alt'!BJ25</f>
        <v>0</v>
      </c>
      <c r="AS31" s="16">
        <f>'tt for Online balanced wk alt'!BK25</f>
        <v>0</v>
      </c>
      <c r="AT31" s="16">
        <f>'tt for Online balanced wk alt'!BL25</f>
        <v>0</v>
      </c>
      <c r="AU31" s="16">
        <f>'tt for Online balanced wk alt'!BM25</f>
        <v>0</v>
      </c>
      <c r="AV31" s="16">
        <f>'tt for Online balanced wk alt'!BN25</f>
        <v>0</v>
      </c>
      <c r="AW31" s="16">
        <f>'tt for Online balanced wk alt'!BO25</f>
        <v>0</v>
      </c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8"/>
      <c r="BJ31" s="24"/>
      <c r="BK31" s="16">
        <f>'tt for Online balanced wk alt'!BF29</f>
        <v>0</v>
      </c>
      <c r="BL31" s="16">
        <f>'tt for Online balanced wk alt'!BG29</f>
        <v>0</v>
      </c>
      <c r="BM31" s="16"/>
      <c r="BN31" s="16">
        <f>'tt for Online balanced wk alt'!BI29</f>
        <v>0</v>
      </c>
      <c r="BO31" s="16">
        <f>'tt for Online balanced wk alt'!BJ29</f>
        <v>0</v>
      </c>
      <c r="BP31" s="16">
        <f>'tt for Online balanced wk alt'!BK29</f>
        <v>0</v>
      </c>
      <c r="BQ31" s="16"/>
      <c r="BR31" s="16">
        <f>'tt for Online balanced wk alt'!BM29</f>
        <v>0</v>
      </c>
      <c r="BS31" s="16">
        <f>'tt for Online balanced wk alt'!BN29</f>
        <v>0</v>
      </c>
      <c r="BT31" s="16">
        <f>'tt for Online balanced wk alt'!BO29</f>
        <v>0</v>
      </c>
      <c r="BU31" s="7"/>
      <c r="BV31" s="71" t="s">
        <v>157</v>
      </c>
      <c r="BW31" s="2" t="s">
        <v>200</v>
      </c>
      <c r="BX31" s="2">
        <v>1</v>
      </c>
      <c r="BY31" s="84" t="s">
        <v>105</v>
      </c>
      <c r="BZ31" s="21">
        <f t="shared" si="9"/>
        <v>1</v>
      </c>
      <c r="CA31">
        <f t="shared" si="10"/>
        <v>0</v>
      </c>
    </row>
    <row r="32" spans="1:79" ht="15.6" x14ac:dyDescent="0.3"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8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X32" s="21">
        <f t="shared" ref="BX32:BY32" si="16">SUM(BX18:BX31)</f>
        <v>38</v>
      </c>
      <c r="BY32" s="21">
        <f t="shared" si="16"/>
        <v>0</v>
      </c>
      <c r="BZ32" s="21">
        <f>SUM(BZ18:BZ31)</f>
        <v>40</v>
      </c>
      <c r="CA32" s="21">
        <f>SUM(CA18:CA31)</f>
        <v>2</v>
      </c>
    </row>
    <row r="33" spans="1:79" ht="16.2" thickBot="1" x14ac:dyDescent="0.35">
      <c r="L33" s="20"/>
      <c r="M33" s="20"/>
      <c r="N33" s="20"/>
      <c r="O33" s="20"/>
      <c r="P33" s="20"/>
      <c r="Q33" s="20"/>
      <c r="R33" s="20"/>
      <c r="AE33" s="20"/>
      <c r="AF33" s="20"/>
      <c r="AG33" s="20"/>
      <c r="AH33" s="20"/>
      <c r="AI33" s="20"/>
      <c r="AJ33" s="20"/>
    </row>
    <row r="34" spans="1:79" ht="16.2" thickBot="1" x14ac:dyDescent="0.35">
      <c r="A34" s="23" t="s">
        <v>96</v>
      </c>
      <c r="B34" s="145" t="s">
        <v>109</v>
      </c>
      <c r="C34" s="145"/>
      <c r="D34" s="145"/>
      <c r="E34" s="145"/>
      <c r="F34" s="145"/>
      <c r="G34" s="145"/>
      <c r="H34" s="145"/>
      <c r="I34" s="145"/>
      <c r="J34" s="145"/>
      <c r="K34" s="146"/>
      <c r="L34" s="21"/>
      <c r="M34" s="21"/>
      <c r="N34" s="21"/>
      <c r="O34" s="21"/>
      <c r="P34" s="21"/>
      <c r="Q34" s="21"/>
      <c r="R34" s="21"/>
      <c r="T34" s="23" t="s">
        <v>96</v>
      </c>
      <c r="U34" s="145" t="str">
        <f>'tt for Online balanced wk alt'!B17</f>
        <v>4D</v>
      </c>
      <c r="V34" s="145"/>
      <c r="W34" s="145"/>
      <c r="X34" s="145"/>
      <c r="Y34" s="145"/>
      <c r="Z34" s="145"/>
      <c r="AA34" s="145"/>
      <c r="AB34" s="145"/>
      <c r="AC34" s="145"/>
      <c r="AD34" s="146"/>
      <c r="AE34" s="21"/>
      <c r="AF34" s="21"/>
      <c r="AG34" s="21"/>
      <c r="AH34" s="21"/>
      <c r="AI34" s="21"/>
      <c r="AJ34" s="21"/>
      <c r="AM34" s="23" t="s">
        <v>1</v>
      </c>
      <c r="AN34" s="29" t="str">
        <f>'tt for Online balanced wk alt'!B34</f>
        <v>7T</v>
      </c>
      <c r="AO34" s="29"/>
      <c r="AP34" s="53"/>
      <c r="AQ34" s="29"/>
      <c r="AR34" s="29"/>
      <c r="AS34" s="29"/>
      <c r="AT34" s="29"/>
      <c r="AU34" s="53"/>
      <c r="AV34" s="29"/>
      <c r="AW34" s="30"/>
      <c r="AX34" s="20"/>
      <c r="AY34" s="20"/>
      <c r="AZ34" s="20"/>
      <c r="BA34" s="20"/>
      <c r="BB34" s="20"/>
      <c r="BC34" s="20"/>
      <c r="BG34" s="20"/>
      <c r="BH34" s="20"/>
      <c r="BJ34" s="23" t="s">
        <v>1</v>
      </c>
      <c r="BK34" s="29" t="str">
        <f>'tt for Online balanced wk alt'!B38</f>
        <v>8T</v>
      </c>
      <c r="BL34" s="29"/>
      <c r="BM34" s="53"/>
      <c r="BN34" s="29"/>
      <c r="BO34" s="29"/>
      <c r="BP34" s="29"/>
      <c r="BQ34" s="29"/>
      <c r="BR34" s="53"/>
      <c r="BS34" s="29"/>
      <c r="BT34" s="30"/>
      <c r="BU34" s="20"/>
      <c r="BV34" s="71" t="s">
        <v>209</v>
      </c>
      <c r="BW34" s="2" t="s">
        <v>193</v>
      </c>
      <c r="BX34" s="21">
        <f t="shared" ref="BX34:BZ48" si="17">COUNTIF($BK$37:$BT$48,BW34)</f>
        <v>1</v>
      </c>
      <c r="BY34" s="86" t="s">
        <v>99</v>
      </c>
      <c r="BZ34" s="21">
        <f t="shared" si="17"/>
        <v>1</v>
      </c>
      <c r="CA34">
        <f>BZ34-BX34</f>
        <v>0</v>
      </c>
    </row>
    <row r="35" spans="1:79" ht="15.6" x14ac:dyDescent="0.3">
      <c r="A35" s="27"/>
      <c r="B35" s="25">
        <v>1</v>
      </c>
      <c r="C35" s="26">
        <v>2</v>
      </c>
      <c r="D35" s="25"/>
      <c r="E35" s="25">
        <v>3</v>
      </c>
      <c r="F35" s="26">
        <v>4</v>
      </c>
      <c r="G35" s="25">
        <v>5</v>
      </c>
      <c r="H35" s="25"/>
      <c r="I35" s="25">
        <v>6</v>
      </c>
      <c r="J35" s="25">
        <v>7</v>
      </c>
      <c r="K35" s="26">
        <v>8</v>
      </c>
      <c r="L35" s="3" t="s">
        <v>1</v>
      </c>
      <c r="M35" s="3"/>
      <c r="N35" s="3">
        <v>3</v>
      </c>
      <c r="R35" s="7"/>
      <c r="T35" s="27"/>
      <c r="U35" s="25">
        <v>1</v>
      </c>
      <c r="V35" s="26">
        <v>2</v>
      </c>
      <c r="W35" s="25"/>
      <c r="X35" s="25">
        <v>3</v>
      </c>
      <c r="Y35" s="26">
        <v>4</v>
      </c>
      <c r="Z35" s="25">
        <v>5</v>
      </c>
      <c r="AA35" s="25"/>
      <c r="AB35" s="25">
        <v>6</v>
      </c>
      <c r="AC35" s="25">
        <v>7</v>
      </c>
      <c r="AD35" s="26">
        <v>8</v>
      </c>
      <c r="AE35" s="3" t="s">
        <v>1</v>
      </c>
      <c r="AF35" s="3"/>
      <c r="AG35" s="3">
        <v>4</v>
      </c>
      <c r="AH35" s="7"/>
      <c r="AI35" s="7"/>
      <c r="AJ35" s="7"/>
      <c r="AM35" s="23" t="s">
        <v>132</v>
      </c>
      <c r="AN35" s="31">
        <v>1</v>
      </c>
      <c r="AO35" s="32">
        <v>2</v>
      </c>
      <c r="AP35" s="32"/>
      <c r="AQ35" s="32">
        <v>3</v>
      </c>
      <c r="AR35" s="32">
        <v>4</v>
      </c>
      <c r="AS35" s="32">
        <v>5</v>
      </c>
      <c r="AT35" s="32">
        <v>6</v>
      </c>
      <c r="AU35" s="32"/>
      <c r="AV35" s="32">
        <v>7</v>
      </c>
      <c r="AW35" s="33">
        <v>8</v>
      </c>
      <c r="AX35" s="22"/>
      <c r="AY35" s="21" t="s">
        <v>39</v>
      </c>
      <c r="AZ35" s="78">
        <f>COUNTIF($AN$37:$AW$48,AY35)</f>
        <v>6</v>
      </c>
      <c r="BA35" s="78" t="s">
        <v>85</v>
      </c>
      <c r="BB35" s="78">
        <f>COUNTIF($AN$37:$AW$48,BA35)</f>
        <v>6</v>
      </c>
      <c r="BC35" s="22"/>
      <c r="BD35" s="8" t="s">
        <v>202</v>
      </c>
      <c r="BE35" s="7" t="s">
        <v>203</v>
      </c>
      <c r="BF35" s="7">
        <v>5</v>
      </c>
      <c r="BG35" s="7">
        <f t="shared" ref="BG35:BG48" si="18">BF35-BB35</f>
        <v>-1</v>
      </c>
      <c r="BH35" s="21"/>
      <c r="BJ35" s="23" t="s">
        <v>132</v>
      </c>
      <c r="BK35" s="31">
        <v>1</v>
      </c>
      <c r="BL35" s="32">
        <v>2</v>
      </c>
      <c r="BM35" s="32"/>
      <c r="BN35" s="32">
        <v>3</v>
      </c>
      <c r="BO35" s="32">
        <v>4</v>
      </c>
      <c r="BP35" s="32">
        <v>5</v>
      </c>
      <c r="BQ35" s="32">
        <v>6</v>
      </c>
      <c r="BR35" s="32"/>
      <c r="BS35" s="32">
        <v>7</v>
      </c>
      <c r="BT35" s="33">
        <v>8</v>
      </c>
      <c r="BU35" s="22"/>
      <c r="BV35" s="71" t="s">
        <v>201</v>
      </c>
      <c r="BW35" s="2" t="s">
        <v>39</v>
      </c>
      <c r="BX35" s="21">
        <f t="shared" si="17"/>
        <v>6</v>
      </c>
      <c r="BY35" s="86" t="s">
        <v>88</v>
      </c>
      <c r="BZ35" s="21">
        <f t="shared" si="17"/>
        <v>6</v>
      </c>
      <c r="CA35">
        <f t="shared" ref="CA35:CA47" si="19">BZ35-BX35</f>
        <v>0</v>
      </c>
    </row>
    <row r="36" spans="1:79" ht="16.2" thickBot="1" x14ac:dyDescent="0.35">
      <c r="A36" s="34" t="s">
        <v>133</v>
      </c>
      <c r="B36" s="35" t="s">
        <v>134</v>
      </c>
      <c r="C36" s="36" t="s">
        <v>135</v>
      </c>
      <c r="D36" s="36"/>
      <c r="E36" s="36" t="s">
        <v>136</v>
      </c>
      <c r="F36" s="36" t="s">
        <v>137</v>
      </c>
      <c r="G36" s="36" t="s">
        <v>138</v>
      </c>
      <c r="H36" s="36" t="s">
        <v>139</v>
      </c>
      <c r="I36" s="36"/>
      <c r="J36" s="36" t="s">
        <v>140</v>
      </c>
      <c r="K36" s="37" t="s">
        <v>141</v>
      </c>
      <c r="L36" s="3"/>
      <c r="M36" s="3"/>
      <c r="N36" s="3" t="s">
        <v>3</v>
      </c>
      <c r="O36" s="101" t="s">
        <v>240</v>
      </c>
      <c r="P36" s="101"/>
      <c r="Q36" s="101"/>
      <c r="R36" s="7"/>
      <c r="T36" s="34" t="s">
        <v>133</v>
      </c>
      <c r="U36" s="35" t="s">
        <v>134</v>
      </c>
      <c r="V36" s="36" t="s">
        <v>135</v>
      </c>
      <c r="W36" s="36"/>
      <c r="X36" s="36" t="s">
        <v>136</v>
      </c>
      <c r="Y36" s="36" t="s">
        <v>137</v>
      </c>
      <c r="Z36" s="36" t="s">
        <v>138</v>
      </c>
      <c r="AA36" s="36" t="s">
        <v>139</v>
      </c>
      <c r="AB36" s="36"/>
      <c r="AC36" s="36" t="s">
        <v>140</v>
      </c>
      <c r="AD36" s="37" t="s">
        <v>141</v>
      </c>
      <c r="AE36" s="3"/>
      <c r="AF36" s="3"/>
      <c r="AG36" s="3" t="s">
        <v>4</v>
      </c>
      <c r="AH36" s="7"/>
      <c r="AI36" s="7"/>
      <c r="AJ36" s="7"/>
      <c r="AM36" s="34" t="s">
        <v>133</v>
      </c>
      <c r="AN36" s="35" t="s">
        <v>134</v>
      </c>
      <c r="AO36" s="36" t="s">
        <v>135</v>
      </c>
      <c r="AP36" s="36"/>
      <c r="AQ36" s="36" t="s">
        <v>136</v>
      </c>
      <c r="AR36" s="36" t="s">
        <v>137</v>
      </c>
      <c r="AS36" s="36" t="s">
        <v>138</v>
      </c>
      <c r="AT36" s="36" t="s">
        <v>139</v>
      </c>
      <c r="AU36" s="36"/>
      <c r="AV36" s="36" t="s">
        <v>140</v>
      </c>
      <c r="AW36" s="37" t="s">
        <v>141</v>
      </c>
      <c r="AX36" s="22"/>
      <c r="AY36" t="s">
        <v>40</v>
      </c>
      <c r="AZ36" s="21">
        <f t="shared" ref="AZ36:BB41" si="20">COUNTIF($AN$37:$AW$48,AY36)</f>
        <v>5</v>
      </c>
      <c r="BA36" t="s">
        <v>97</v>
      </c>
      <c r="BB36" s="21">
        <f t="shared" si="20"/>
        <v>5</v>
      </c>
      <c r="BC36" s="22"/>
      <c r="BD36" s="18" t="s">
        <v>205</v>
      </c>
      <c r="BE36" t="s">
        <v>40</v>
      </c>
      <c r="BF36">
        <v>5</v>
      </c>
      <c r="BG36" s="7">
        <f t="shared" si="18"/>
        <v>0</v>
      </c>
      <c r="BH36" s="85"/>
      <c r="BJ36" s="34" t="s">
        <v>133</v>
      </c>
      <c r="BK36" s="35" t="s">
        <v>134</v>
      </c>
      <c r="BL36" s="36" t="s">
        <v>135</v>
      </c>
      <c r="BM36" s="36"/>
      <c r="BN36" s="36" t="s">
        <v>136</v>
      </c>
      <c r="BO36" s="36" t="s">
        <v>137</v>
      </c>
      <c r="BP36" s="36" t="s">
        <v>138</v>
      </c>
      <c r="BQ36" s="36" t="s">
        <v>139</v>
      </c>
      <c r="BR36" s="36"/>
      <c r="BS36" s="36" t="s">
        <v>140</v>
      </c>
      <c r="BT36" s="37" t="s">
        <v>141</v>
      </c>
      <c r="BU36" s="22"/>
      <c r="BV36" s="71" t="s">
        <v>207</v>
      </c>
      <c r="BW36" s="2" t="s">
        <v>26</v>
      </c>
      <c r="BX36" s="21">
        <f t="shared" si="17"/>
        <v>3</v>
      </c>
      <c r="BY36" s="86" t="s">
        <v>80</v>
      </c>
      <c r="BZ36" s="21">
        <f t="shared" si="17"/>
        <v>3</v>
      </c>
      <c r="CA36">
        <f t="shared" si="19"/>
        <v>0</v>
      </c>
    </row>
    <row r="37" spans="1:79" ht="15.6" x14ac:dyDescent="0.3">
      <c r="A37" s="23" t="s">
        <v>126</v>
      </c>
      <c r="B37" s="39" t="str">
        <f>'tt for Online balanced wk alt'!C11</f>
        <v>Kan</v>
      </c>
      <c r="C37" s="39" t="str">
        <f>'tt for Online balanced wk alt'!D11</f>
        <v>EVS</v>
      </c>
      <c r="D37" s="39">
        <f>'tt for Online balanced wk alt'!E11</f>
        <v>0</v>
      </c>
      <c r="E37" s="39" t="str">
        <f>'tt for Online balanced wk alt'!F11</f>
        <v>Math</v>
      </c>
      <c r="F37" s="39">
        <f>'tt for Online balanced wk alt'!G11</f>
        <v>0</v>
      </c>
      <c r="G37" s="39">
        <f>'tt for Online balanced wk alt'!H11</f>
        <v>0</v>
      </c>
      <c r="H37" s="39">
        <f>'tt for Online balanced wk alt'!I11</f>
        <v>0</v>
      </c>
      <c r="I37" s="39">
        <f>'tt for Online balanced wk alt'!J11</f>
        <v>0</v>
      </c>
      <c r="J37" s="39">
        <f>'tt for Online balanced wk alt'!K11</f>
        <v>0</v>
      </c>
      <c r="K37" s="39">
        <f>'tt for Online balanced wk alt'!L11</f>
        <v>0</v>
      </c>
      <c r="L37" s="3" t="s">
        <v>19</v>
      </c>
      <c r="M37" s="3" t="s">
        <v>39</v>
      </c>
      <c r="N37" s="3">
        <v>7</v>
      </c>
      <c r="O37" s="3">
        <f>COUNTIF($B$37:$K$48,M37)</f>
        <v>3</v>
      </c>
      <c r="P37" s="101" t="s">
        <v>79</v>
      </c>
      <c r="Q37" s="3">
        <f>COUNTIF($B$37:$K$48,P37)</f>
        <v>3</v>
      </c>
      <c r="R37" s="7"/>
      <c r="T37" s="23" t="s">
        <v>126</v>
      </c>
      <c r="U37" s="14" t="str">
        <f>'tt for Online balanced wk alt'!C15</f>
        <v>Hin</v>
      </c>
      <c r="V37" s="14" t="str">
        <f>'tt for Online balanced wk alt'!D15</f>
        <v>Math</v>
      </c>
      <c r="W37" s="14">
        <f>'tt for Online balanced wk alt'!E15</f>
        <v>0</v>
      </c>
      <c r="X37" s="14" t="str">
        <f>'tt for Online balanced wk alt'!F15</f>
        <v>Eng</v>
      </c>
      <c r="Y37" s="14">
        <f>'tt for Online balanced wk alt'!G15</f>
        <v>0</v>
      </c>
      <c r="Z37" s="14">
        <f>'tt for Online balanced wk alt'!H15</f>
        <v>0</v>
      </c>
      <c r="AA37" s="14">
        <f>'tt for Online balanced wk alt'!I15</f>
        <v>0</v>
      </c>
      <c r="AB37" s="14">
        <f>'tt for Online balanced wk alt'!J15</f>
        <v>0</v>
      </c>
      <c r="AC37" s="14">
        <f>'tt for Online balanced wk alt'!K15</f>
        <v>0</v>
      </c>
      <c r="AD37" s="14">
        <f>'tt for Online balanced wk alt'!L15</f>
        <v>0</v>
      </c>
      <c r="AE37" s="3" t="s">
        <v>12</v>
      </c>
      <c r="AF37" s="3" t="s">
        <v>39</v>
      </c>
      <c r="AG37" s="3">
        <v>7</v>
      </c>
      <c r="AH37" s="3">
        <f>COUNTIF($U$37:$AD$48,AF37)</f>
        <v>3</v>
      </c>
      <c r="AI37" s="101" t="s">
        <v>142</v>
      </c>
      <c r="AJ37" s="3">
        <f>COUNTIF($U$37:$AD$48,AI37)</f>
        <v>3</v>
      </c>
      <c r="AM37" s="28" t="s">
        <v>126</v>
      </c>
      <c r="AN37" s="14" t="str">
        <f>'tt for Online balanced wk alt'!C34</f>
        <v>Hin</v>
      </c>
      <c r="AO37" s="14" t="str">
        <f>'tt for Online balanced wk alt'!D34</f>
        <v>Maths</v>
      </c>
      <c r="AP37" s="14">
        <f>'tt for Online balanced wk alt'!E34</f>
        <v>0</v>
      </c>
      <c r="AQ37" s="14" t="str">
        <f>'tt for Online balanced wk alt'!F34</f>
        <v>Lib</v>
      </c>
      <c r="AR37" s="14" t="str">
        <f>'tt for Online balanced wk alt'!G34</f>
        <v>Sci</v>
      </c>
      <c r="AS37" s="14" t="str">
        <f>'tt for Online balanced wk alt'!H34</f>
        <v>Soc</v>
      </c>
      <c r="AT37" s="14">
        <f>'tt for Online balanced wk alt'!I34</f>
        <v>0</v>
      </c>
      <c r="AU37" s="14" t="str">
        <f>'tt for Online balanced wk alt'!J34</f>
        <v>Sci</v>
      </c>
      <c r="AV37" s="14" t="str">
        <f>'tt for Online balanced wk alt'!K34</f>
        <v>Eng</v>
      </c>
      <c r="AW37" s="14" t="str">
        <f>'tt for Online balanced wk alt'!L34</f>
        <v>Maths</v>
      </c>
      <c r="AX37" s="7"/>
      <c r="AY37" t="s">
        <v>26</v>
      </c>
      <c r="AZ37" s="78">
        <f t="shared" si="20"/>
        <v>3</v>
      </c>
      <c r="BA37" s="79" t="s">
        <v>75</v>
      </c>
      <c r="BB37" s="78">
        <f>COUNTIF($AN$37:$AW$48,BA37)</f>
        <v>3</v>
      </c>
      <c r="BC37" s="7"/>
      <c r="BD37" s="71" t="s">
        <v>21</v>
      </c>
      <c r="BE37" s="2" t="s">
        <v>26</v>
      </c>
      <c r="BF37" s="2">
        <v>4</v>
      </c>
      <c r="BG37" s="7">
        <f t="shared" si="18"/>
        <v>1</v>
      </c>
      <c r="BH37" s="8"/>
      <c r="BJ37" s="28" t="s">
        <v>126</v>
      </c>
      <c r="BK37" s="14" t="str">
        <f>'tt for Online balanced wk alt'!C38</f>
        <v>Eng</v>
      </c>
      <c r="BL37" s="14" t="str">
        <f>'tt for Online balanced wk alt'!D38</f>
        <v>Soc</v>
      </c>
      <c r="BM37" s="14">
        <f>'tt for Online balanced wk alt'!E38</f>
        <v>0</v>
      </c>
      <c r="BN37" s="14" t="str">
        <f>'tt for Online balanced wk alt'!F38</f>
        <v>Hin</v>
      </c>
      <c r="BO37" s="14" t="str">
        <f>'tt for Online balanced wk alt'!G38</f>
        <v>Maths</v>
      </c>
      <c r="BP37" s="14" t="str">
        <f>'tt for Online balanced wk alt'!H38</f>
        <v>Music</v>
      </c>
      <c r="BQ37" s="14">
        <f>'tt for Online balanced wk alt'!I38</f>
        <v>0</v>
      </c>
      <c r="BR37" s="14" t="str">
        <f>'tt for Online balanced wk alt'!J38</f>
        <v>Sci</v>
      </c>
      <c r="BS37" s="14" t="str">
        <f>'tt for Online balanced wk alt'!K38</f>
        <v>Kan</v>
      </c>
      <c r="BT37" s="14">
        <f>'tt for Online balanced wk alt'!L38</f>
        <v>0</v>
      </c>
      <c r="BU37" s="7"/>
      <c r="BV37" s="71" t="s">
        <v>206</v>
      </c>
      <c r="BW37" s="2" t="s">
        <v>40</v>
      </c>
      <c r="BX37" s="21">
        <f t="shared" si="17"/>
        <v>5</v>
      </c>
      <c r="BY37" s="86" t="s">
        <v>90</v>
      </c>
      <c r="BZ37" s="21">
        <f t="shared" si="17"/>
        <v>2</v>
      </c>
      <c r="CA37" s="1">
        <f t="shared" si="19"/>
        <v>-3</v>
      </c>
    </row>
    <row r="38" spans="1:79" ht="16.2" thickBot="1" x14ac:dyDescent="0.35">
      <c r="A38" s="34"/>
      <c r="B38" s="40" t="str">
        <f>'tt for Online balanced wk alt'!C12</f>
        <v>RM</v>
      </c>
      <c r="C38" s="40" t="str">
        <f>'tt for Online balanced wk alt'!D12</f>
        <v>CP</v>
      </c>
      <c r="D38" s="40">
        <f>'tt for Online balanced wk alt'!E12</f>
        <v>0</v>
      </c>
      <c r="E38" s="40" t="str">
        <f>'tt for Online balanced wk alt'!F12</f>
        <v>MCB</v>
      </c>
      <c r="F38" s="40">
        <f>'tt for Online balanced wk alt'!G12</f>
        <v>0</v>
      </c>
      <c r="G38" s="40">
        <f>'tt for Online balanced wk alt'!H12</f>
        <v>0</v>
      </c>
      <c r="H38" s="40">
        <f>'tt for Online balanced wk alt'!I12</f>
        <v>0</v>
      </c>
      <c r="I38" s="40">
        <f>'tt for Online balanced wk alt'!J12</f>
        <v>0</v>
      </c>
      <c r="J38" s="40">
        <f>'tt for Online balanced wk alt'!K12</f>
        <v>0</v>
      </c>
      <c r="K38" s="40">
        <f>'tt for Online balanced wk alt'!L12</f>
        <v>0</v>
      </c>
      <c r="L38" s="3" t="s">
        <v>15</v>
      </c>
      <c r="M38" s="3" t="s">
        <v>40</v>
      </c>
      <c r="N38" s="3"/>
      <c r="O38" s="3">
        <f t="shared" ref="O38:O47" si="21">COUNTIF($B$37:$K$48,M38)</f>
        <v>4</v>
      </c>
      <c r="P38" s="101" t="s">
        <v>143</v>
      </c>
      <c r="Q38" s="3">
        <f t="shared" ref="Q38:Q47" si="22">COUNTIF($B$37:$K$48,P38)</f>
        <v>0</v>
      </c>
      <c r="R38" s="7"/>
      <c r="T38" s="34"/>
      <c r="U38" s="16" t="str">
        <f>'tt for Online balanced wk alt'!C16</f>
        <v>SKB</v>
      </c>
      <c r="V38" s="16" t="str">
        <f>'tt for Online balanced wk alt'!D16</f>
        <v>MCB</v>
      </c>
      <c r="W38" s="16">
        <f>'tt for Online balanced wk alt'!E16</f>
        <v>0</v>
      </c>
      <c r="X38" s="16" t="str">
        <f>'tt for Online balanced wk alt'!F16</f>
        <v>SAV</v>
      </c>
      <c r="Y38" s="16">
        <f>'tt for Online balanced wk alt'!G16</f>
        <v>0</v>
      </c>
      <c r="Z38" s="16">
        <f>'tt for Online balanced wk alt'!H16</f>
        <v>0</v>
      </c>
      <c r="AA38" s="16">
        <f>'tt for Online balanced wk alt'!I16</f>
        <v>0</v>
      </c>
      <c r="AB38" s="16">
        <f>'tt for Online balanced wk alt'!J16</f>
        <v>0</v>
      </c>
      <c r="AC38" s="16">
        <f>'tt for Online balanced wk alt'!K16</f>
        <v>0</v>
      </c>
      <c r="AD38" s="16">
        <f>'tt for Online balanced wk alt'!L16</f>
        <v>0</v>
      </c>
      <c r="AE38" s="3" t="s">
        <v>15</v>
      </c>
      <c r="AF38" s="3" t="s">
        <v>40</v>
      </c>
      <c r="AG38" s="3">
        <v>5</v>
      </c>
      <c r="AH38" s="3">
        <f t="shared" ref="AH38:AH46" si="23">COUNTIF($U$37:$AD$48,AF38)</f>
        <v>4</v>
      </c>
      <c r="AI38" s="101" t="s">
        <v>143</v>
      </c>
      <c r="AJ38" s="3">
        <f t="shared" ref="AJ38:AJ46" si="24">COUNTIF($U$37:$AD$48,AI38)</f>
        <v>4</v>
      </c>
      <c r="AL38" s="20"/>
      <c r="AM38" s="24"/>
      <c r="AN38" s="16" t="str">
        <f>'tt for Online balanced wk alt'!C35</f>
        <v>RM</v>
      </c>
      <c r="AO38" s="16" t="str">
        <f>'tt for Online balanced wk alt'!D35</f>
        <v>GP</v>
      </c>
      <c r="AP38" s="16">
        <f>'tt for Online balanced wk alt'!E35</f>
        <v>0</v>
      </c>
      <c r="AQ38" s="16" t="str">
        <f>'tt for Online balanced wk alt'!F35</f>
        <v>HL</v>
      </c>
      <c r="AR38" s="16" t="str">
        <f>'tt for Online balanced wk alt'!G35</f>
        <v>LHB</v>
      </c>
      <c r="AS38" s="16" t="str">
        <f>'tt for Online balanced wk alt'!H35</f>
        <v>MR</v>
      </c>
      <c r="AT38" s="16">
        <f>'tt for Online balanced wk alt'!I35</f>
        <v>0</v>
      </c>
      <c r="AU38" s="16" t="str">
        <f>'tt for Online balanced wk alt'!J35</f>
        <v>RL</v>
      </c>
      <c r="AV38" s="16" t="str">
        <f>'tt for Online balanced wk alt'!K35</f>
        <v>ST</v>
      </c>
      <c r="AW38" s="16" t="str">
        <f>'tt for Online balanced wk alt'!L35</f>
        <v>HRV</v>
      </c>
      <c r="AX38" s="7"/>
      <c r="AY38" s="7" t="s">
        <v>184</v>
      </c>
      <c r="AZ38" s="78">
        <f t="shared" si="20"/>
        <v>7</v>
      </c>
      <c r="BA38" s="80" t="s">
        <v>144</v>
      </c>
      <c r="BB38" s="78">
        <f t="shared" si="20"/>
        <v>3</v>
      </c>
      <c r="BC38" s="7"/>
      <c r="BD38" s="71" t="s">
        <v>212</v>
      </c>
      <c r="BE38" s="2" t="s">
        <v>38</v>
      </c>
      <c r="BF38" s="2"/>
      <c r="BG38" s="7">
        <f t="shared" si="18"/>
        <v>-3</v>
      </c>
      <c r="BH38" s="8"/>
      <c r="BJ38" s="24"/>
      <c r="BK38" s="16" t="str">
        <f>'tt for Online balanced wk alt'!C39</f>
        <v>SD</v>
      </c>
      <c r="BL38" s="16" t="str">
        <f>'tt for Online balanced wk alt'!D39</f>
        <v>MR</v>
      </c>
      <c r="BM38" s="16">
        <f>'tt for Online balanced wk alt'!E39</f>
        <v>0</v>
      </c>
      <c r="BN38" s="16" t="str">
        <f>'tt for Online balanced wk alt'!F39</f>
        <v>KK</v>
      </c>
      <c r="BO38" s="16" t="str">
        <f>'tt for Online balanced wk alt'!G39</f>
        <v>GP</v>
      </c>
      <c r="BP38" s="16" t="str">
        <f>'tt for Online balanced wk alt'!H39</f>
        <v>VSN</v>
      </c>
      <c r="BQ38" s="16">
        <f>'tt for Online balanced wk alt'!I39</f>
        <v>0</v>
      </c>
      <c r="BR38" s="16" t="str">
        <f>'tt for Online balanced wk alt'!J39</f>
        <v>RL</v>
      </c>
      <c r="BS38" s="16" t="str">
        <f>'tt for Online balanced wk alt'!K39</f>
        <v>SS</v>
      </c>
      <c r="BT38" s="16">
        <f>'tt for Online balanced wk alt'!L39</f>
        <v>0</v>
      </c>
      <c r="BU38" s="7"/>
      <c r="BV38" s="71" t="s">
        <v>205</v>
      </c>
      <c r="BW38" s="2" t="s">
        <v>40</v>
      </c>
      <c r="BX38" s="21">
        <f t="shared" si="17"/>
        <v>5</v>
      </c>
      <c r="BY38" s="84" t="s">
        <v>97</v>
      </c>
      <c r="BZ38" s="21">
        <f t="shared" si="17"/>
        <v>3</v>
      </c>
      <c r="CA38" s="1">
        <f t="shared" si="19"/>
        <v>-2</v>
      </c>
    </row>
    <row r="39" spans="1:79" ht="15.6" x14ac:dyDescent="0.3">
      <c r="A39" s="23" t="s">
        <v>127</v>
      </c>
      <c r="B39" s="39" t="str">
        <f>'tt for Online balanced wk alt'!N11</f>
        <v>Math</v>
      </c>
      <c r="C39" s="39" t="str">
        <f>'tt for Online balanced wk alt'!O11</f>
        <v>Hin</v>
      </c>
      <c r="D39" s="39">
        <f>'tt for Online balanced wk alt'!P11</f>
        <v>0</v>
      </c>
      <c r="E39" s="39" t="str">
        <f>'tt for Online balanced wk alt'!Q11</f>
        <v>Eng</v>
      </c>
      <c r="F39" s="39">
        <f>'tt for Online balanced wk alt'!R11</f>
        <v>0</v>
      </c>
      <c r="G39" s="39">
        <f>'tt for Online balanced wk alt'!S11</f>
        <v>0</v>
      </c>
      <c r="H39" s="39">
        <f>'tt for Online balanced wk alt'!T11</f>
        <v>0</v>
      </c>
      <c r="I39" s="39">
        <f>'tt for Online balanced wk alt'!U11</f>
        <v>0</v>
      </c>
      <c r="J39" s="39">
        <f>'tt for Online balanced wk alt'!V11</f>
        <v>0</v>
      </c>
      <c r="K39" s="39">
        <f>'tt for Online balanced wk alt'!W11</f>
        <v>0</v>
      </c>
      <c r="L39" s="3" t="s">
        <v>21</v>
      </c>
      <c r="M39" s="3" t="s">
        <v>226</v>
      </c>
      <c r="N39" s="3">
        <f>5+1</f>
        <v>6</v>
      </c>
      <c r="O39" s="3">
        <f t="shared" si="21"/>
        <v>0</v>
      </c>
      <c r="P39" s="101" t="s">
        <v>75</v>
      </c>
      <c r="Q39" s="3">
        <f t="shared" si="22"/>
        <v>4</v>
      </c>
      <c r="R39" s="7"/>
      <c r="S39" s="20"/>
      <c r="T39" s="23" t="s">
        <v>127</v>
      </c>
      <c r="U39" s="14" t="str">
        <f>'tt for Online balanced wk alt'!N15</f>
        <v>Kan</v>
      </c>
      <c r="V39" s="14" t="str">
        <f>'tt for Online balanced wk alt'!O15</f>
        <v>Eng</v>
      </c>
      <c r="W39" s="14">
        <f>'tt for Online balanced wk alt'!P15</f>
        <v>0</v>
      </c>
      <c r="X39" s="14" t="str">
        <f>'tt for Online balanced wk alt'!Q15</f>
        <v>EVS</v>
      </c>
      <c r="Y39" s="14">
        <f>'tt for Online balanced wk alt'!R15</f>
        <v>0</v>
      </c>
      <c r="Z39" s="14">
        <f>'tt for Online balanced wk alt'!S15</f>
        <v>0</v>
      </c>
      <c r="AA39" s="14">
        <f>'tt for Online balanced wk alt'!T15</f>
        <v>0</v>
      </c>
      <c r="AB39" s="14">
        <f>'tt for Online balanced wk alt'!U15</f>
        <v>0</v>
      </c>
      <c r="AC39" s="14">
        <f>'tt for Online balanced wk alt'!V15</f>
        <v>0</v>
      </c>
      <c r="AD39" s="14">
        <f>'tt for Online balanced wk alt'!W15</f>
        <v>0</v>
      </c>
      <c r="AE39" s="3" t="s">
        <v>227</v>
      </c>
      <c r="AF39" s="3" t="s">
        <v>26</v>
      </c>
      <c r="AG39" s="3">
        <v>4</v>
      </c>
      <c r="AH39" s="3">
        <f t="shared" si="23"/>
        <v>3</v>
      </c>
      <c r="AI39" s="101" t="s">
        <v>80</v>
      </c>
      <c r="AJ39" s="3">
        <f t="shared" si="24"/>
        <v>0</v>
      </c>
      <c r="AL39" s="21"/>
      <c r="AM39" s="28" t="s">
        <v>127</v>
      </c>
      <c r="AN39" s="14" t="str">
        <f>'tt for Online balanced wk alt'!N34</f>
        <v>Eng</v>
      </c>
      <c r="AO39" s="14" t="str">
        <f>'tt for Online balanced wk alt'!O34</f>
        <v>Soc</v>
      </c>
      <c r="AP39" s="14">
        <f>'tt for Online balanced wk alt'!P34</f>
        <v>0</v>
      </c>
      <c r="AQ39" s="14" t="str">
        <f>'tt for Online balanced wk alt'!Q34</f>
        <v>PE</v>
      </c>
      <c r="AR39" s="14" t="str">
        <f>'tt for Online balanced wk alt'!R34</f>
        <v>Sci</v>
      </c>
      <c r="AS39" s="14" t="str">
        <f>'tt for Online balanced wk alt'!S34</f>
        <v>Kan</v>
      </c>
      <c r="AT39" s="14">
        <f>'tt for Online balanced wk alt'!T34</f>
        <v>0</v>
      </c>
      <c r="AU39" s="14" t="str">
        <f>'tt for Online balanced wk alt'!U34</f>
        <v>Maths</v>
      </c>
      <c r="AV39" s="14" t="str">
        <f>'tt for Online balanced wk alt'!V34</f>
        <v>Kan</v>
      </c>
      <c r="AW39" s="15"/>
      <c r="AX39" s="7"/>
      <c r="AY39" s="7" t="s">
        <v>184</v>
      </c>
      <c r="AZ39" s="78">
        <f t="shared" si="20"/>
        <v>7</v>
      </c>
      <c r="BA39" s="78" t="s">
        <v>82</v>
      </c>
      <c r="BB39" s="78">
        <f t="shared" si="20"/>
        <v>0</v>
      </c>
      <c r="BC39" s="7"/>
      <c r="BD39" s="71" t="s">
        <v>210</v>
      </c>
      <c r="BE39" s="2" t="s">
        <v>38</v>
      </c>
      <c r="BF39" s="2">
        <v>3</v>
      </c>
      <c r="BG39" s="7">
        <f t="shared" si="18"/>
        <v>3</v>
      </c>
      <c r="BH39" s="8"/>
      <c r="BJ39" s="28" t="s">
        <v>127</v>
      </c>
      <c r="BK39" s="14" t="str">
        <f>'tt for Online balanced wk alt'!N38</f>
        <v>Sci</v>
      </c>
      <c r="BL39" s="14" t="str">
        <f>'tt for Online balanced wk alt'!O38</f>
        <v>Eng</v>
      </c>
      <c r="BM39" s="14">
        <f>'tt for Online balanced wk alt'!P38</f>
        <v>0</v>
      </c>
      <c r="BN39" s="14" t="str">
        <f>'tt for Online balanced wk alt'!Q38</f>
        <v>Soc</v>
      </c>
      <c r="BO39" s="14" t="str">
        <f>'tt for Online balanced wk alt'!R38</f>
        <v>Lib</v>
      </c>
      <c r="BP39" s="14" t="str">
        <f>'tt for Online balanced wk alt'!S38</f>
        <v>Hin</v>
      </c>
      <c r="BQ39" s="14">
        <f>'tt for Online balanced wk alt'!T38</f>
        <v>0</v>
      </c>
      <c r="BR39" s="14" t="str">
        <f>'tt for Online balanced wk alt'!U38</f>
        <v>A/C</v>
      </c>
      <c r="BS39" s="14" t="str">
        <f>'tt for Online balanced wk alt'!V38</f>
        <v>Kan</v>
      </c>
      <c r="BT39" s="14" t="str">
        <f>'tt for Online balanced wk alt'!W38</f>
        <v>Maths</v>
      </c>
      <c r="BU39" s="7"/>
      <c r="BV39" s="71" t="s">
        <v>196</v>
      </c>
      <c r="BW39" s="2" t="s">
        <v>171</v>
      </c>
      <c r="BX39" s="21">
        <f t="shared" si="17"/>
        <v>1</v>
      </c>
      <c r="BY39" s="84" t="s">
        <v>172</v>
      </c>
      <c r="BZ39" s="21">
        <f t="shared" si="17"/>
        <v>1</v>
      </c>
      <c r="CA39">
        <f t="shared" si="19"/>
        <v>0</v>
      </c>
    </row>
    <row r="40" spans="1:79" ht="16.2" thickBot="1" x14ac:dyDescent="0.35">
      <c r="A40" s="34"/>
      <c r="B40" s="40" t="str">
        <f>'tt for Online balanced wk alt'!N12</f>
        <v>MCB</v>
      </c>
      <c r="C40" s="40" t="str">
        <f>'tt for Online balanced wk alt'!O12</f>
        <v>SKB</v>
      </c>
      <c r="D40" s="40">
        <f>'tt for Online balanced wk alt'!P12</f>
        <v>0</v>
      </c>
      <c r="E40" s="40" t="str">
        <f>'tt for Online balanced wk alt'!Q12</f>
        <v>LBR</v>
      </c>
      <c r="F40" s="40">
        <f>'tt for Online balanced wk alt'!R12</f>
        <v>0</v>
      </c>
      <c r="G40" s="40">
        <f>'tt for Online balanced wk alt'!S12</f>
        <v>0</v>
      </c>
      <c r="H40" s="40">
        <f>'tt for Online balanced wk alt'!T12</f>
        <v>0</v>
      </c>
      <c r="I40" s="40">
        <f>'tt for Online balanced wk alt'!U12</f>
        <v>0</v>
      </c>
      <c r="J40" s="40">
        <f>'tt for Online balanced wk alt'!V12</f>
        <v>0</v>
      </c>
      <c r="K40" s="40">
        <f>'tt for Online balanced wk alt'!W12</f>
        <v>0</v>
      </c>
      <c r="L40" s="3" t="s">
        <v>20</v>
      </c>
      <c r="M40" s="3" t="s">
        <v>41</v>
      </c>
      <c r="N40" s="3">
        <v>4</v>
      </c>
      <c r="O40" s="3">
        <f t="shared" si="21"/>
        <v>0</v>
      </c>
      <c r="P40" s="101" t="s">
        <v>98</v>
      </c>
      <c r="Q40" s="3">
        <f t="shared" si="22"/>
        <v>3</v>
      </c>
      <c r="R40" s="7"/>
      <c r="S40" s="21"/>
      <c r="T40" s="34"/>
      <c r="U40" s="16" t="str">
        <f>'tt for Online balanced wk alt'!N16</f>
        <v>VS</v>
      </c>
      <c r="V40" s="16" t="str">
        <f>'tt for Online balanced wk alt'!O16</f>
        <v>SAV</v>
      </c>
      <c r="W40" s="16">
        <f>'tt for Online balanced wk alt'!P16</f>
        <v>0</v>
      </c>
      <c r="X40" s="16" t="str">
        <f>'tt for Online balanced wk alt'!Q16</f>
        <v>CP</v>
      </c>
      <c r="Y40" s="16">
        <f>'tt for Online balanced wk alt'!R16</f>
        <v>0</v>
      </c>
      <c r="Z40" s="16">
        <f>'tt for Online balanced wk alt'!S16</f>
        <v>0</v>
      </c>
      <c r="AA40" s="16">
        <f>'tt for Online balanced wk alt'!T16</f>
        <v>0</v>
      </c>
      <c r="AB40" s="16">
        <f>'tt for Online balanced wk alt'!U16</f>
        <v>0</v>
      </c>
      <c r="AC40" s="16">
        <f>'tt for Online balanced wk alt'!V16</f>
        <v>0</v>
      </c>
      <c r="AD40" s="16">
        <f>'tt for Online balanced wk alt'!W16</f>
        <v>0</v>
      </c>
      <c r="AE40" s="3" t="s">
        <v>32</v>
      </c>
      <c r="AF40" s="3" t="s">
        <v>38</v>
      </c>
      <c r="AG40" s="3">
        <v>7</v>
      </c>
      <c r="AH40" s="3">
        <f t="shared" si="23"/>
        <v>3</v>
      </c>
      <c r="AI40" s="101" t="s">
        <v>76</v>
      </c>
      <c r="AJ40" s="3">
        <f t="shared" si="24"/>
        <v>2</v>
      </c>
      <c r="AL40" s="7"/>
      <c r="AM40" s="24"/>
      <c r="AN40" s="16" t="str">
        <f>'tt for Online balanced wk alt'!N35</f>
        <v>ST</v>
      </c>
      <c r="AO40" s="16" t="str">
        <f>'tt for Online balanced wk alt'!O35</f>
        <v>MR</v>
      </c>
      <c r="AP40" s="16">
        <f>'tt for Online balanced wk alt'!P35</f>
        <v>0</v>
      </c>
      <c r="AQ40" s="16" t="str">
        <f>'tt for Online balanced wk alt'!Q35</f>
        <v>DJ</v>
      </c>
      <c r="AR40" s="16" t="str">
        <f>'tt for Online balanced wk alt'!R35</f>
        <v>LHB</v>
      </c>
      <c r="AS40" s="16" t="str">
        <f>'tt for Online balanced wk alt'!S35</f>
        <v>SS</v>
      </c>
      <c r="AT40" s="16">
        <f>'tt for Online balanced wk alt'!T35</f>
        <v>0</v>
      </c>
      <c r="AU40" s="16" t="str">
        <f>'tt for Online balanced wk alt'!U35</f>
        <v>GP</v>
      </c>
      <c r="AV40" s="16" t="str">
        <f>'tt for Online balanced wk alt'!V35</f>
        <v>SS</v>
      </c>
      <c r="AW40" s="17"/>
      <c r="AX40" s="7"/>
      <c r="AY40" s="7" t="s">
        <v>184</v>
      </c>
      <c r="AZ40" s="78">
        <f t="shared" si="20"/>
        <v>7</v>
      </c>
      <c r="BA40" s="78" t="s">
        <v>76</v>
      </c>
      <c r="BB40" s="78">
        <f t="shared" si="20"/>
        <v>0</v>
      </c>
      <c r="BC40" s="21"/>
      <c r="BD40" s="71" t="s">
        <v>211</v>
      </c>
      <c r="BE40" s="2" t="s">
        <v>38</v>
      </c>
      <c r="BF40" s="2">
        <v>3</v>
      </c>
      <c r="BG40" s="7">
        <f t="shared" si="18"/>
        <v>3</v>
      </c>
      <c r="BH40" s="21"/>
      <c r="BJ40" s="24"/>
      <c r="BK40" s="16" t="str">
        <f>'tt for Online balanced wk alt'!N39</f>
        <v>RL</v>
      </c>
      <c r="BL40" s="16" t="str">
        <f>'tt for Online balanced wk alt'!O39</f>
        <v>SD</v>
      </c>
      <c r="BM40" s="16">
        <f>'tt for Online balanced wk alt'!P39</f>
        <v>0</v>
      </c>
      <c r="BN40" s="16" t="str">
        <f>'tt for Online balanced wk alt'!Q39</f>
        <v>ST</v>
      </c>
      <c r="BO40" s="16" t="str">
        <f>'tt for Online balanced wk alt'!R39</f>
        <v>HL</v>
      </c>
      <c r="BP40" s="16" t="str">
        <f>'tt for Online balanced wk alt'!S39</f>
        <v>KK</v>
      </c>
      <c r="BQ40" s="16">
        <f>'tt for Online balanced wk alt'!T39</f>
        <v>0</v>
      </c>
      <c r="BR40" s="16" t="str">
        <f>'tt for Online balanced wk alt'!U39</f>
        <v>KL</v>
      </c>
      <c r="BS40" s="16" t="str">
        <f>'tt for Online balanced wk alt'!V39</f>
        <v>JDR</v>
      </c>
      <c r="BT40" s="16" t="str">
        <f>'tt for Online balanced wk alt'!W39</f>
        <v>HRV</v>
      </c>
      <c r="BU40" s="7"/>
      <c r="BV40" s="71" t="s">
        <v>212</v>
      </c>
      <c r="BW40" s="2" t="s">
        <v>38</v>
      </c>
      <c r="BX40" s="21">
        <f t="shared" si="17"/>
        <v>0</v>
      </c>
      <c r="BY40" s="84" t="s">
        <v>144</v>
      </c>
      <c r="BZ40" s="21">
        <f t="shared" si="17"/>
        <v>4</v>
      </c>
      <c r="CA40">
        <f t="shared" si="19"/>
        <v>4</v>
      </c>
    </row>
    <row r="41" spans="1:79" ht="15.6" x14ac:dyDescent="0.3">
      <c r="A41" s="23" t="s">
        <v>128</v>
      </c>
      <c r="B41" s="39" t="str">
        <f>'tt for Online balanced wk alt'!Y11</f>
        <v>Comp</v>
      </c>
      <c r="C41" s="39" t="str">
        <f>'tt for Online balanced wk alt'!Z11</f>
        <v>Kan</v>
      </c>
      <c r="D41" s="39">
        <f>'tt for Online balanced wk alt'!AA11</f>
        <v>0</v>
      </c>
      <c r="E41" s="39" t="str">
        <f>'tt for Online balanced wk alt'!AB11</f>
        <v>Hin</v>
      </c>
      <c r="F41" s="39">
        <f>'tt for Online balanced wk alt'!AC11</f>
        <v>0</v>
      </c>
      <c r="G41" s="39">
        <f>'tt for Online balanced wk alt'!AD11</f>
        <v>0</v>
      </c>
      <c r="H41" s="39">
        <f>'tt for Online balanced wk alt'!AE11</f>
        <v>0</v>
      </c>
      <c r="I41" s="39">
        <f>'tt for Online balanced wk alt'!AF11</f>
        <v>0</v>
      </c>
      <c r="J41" s="39">
        <f>'tt for Online balanced wk alt'!AG11</f>
        <v>0</v>
      </c>
      <c r="K41" s="39">
        <f>'tt for Online balanced wk alt'!AH11</f>
        <v>0</v>
      </c>
      <c r="L41" s="3" t="s">
        <v>32</v>
      </c>
      <c r="M41" s="3" t="s">
        <v>38</v>
      </c>
      <c r="N41" s="3">
        <v>7</v>
      </c>
      <c r="O41" s="3">
        <f t="shared" si="21"/>
        <v>3</v>
      </c>
      <c r="P41" s="101" t="s">
        <v>76</v>
      </c>
      <c r="Q41" s="3">
        <f t="shared" si="22"/>
        <v>3</v>
      </c>
      <c r="R41" s="7"/>
      <c r="S41" s="7"/>
      <c r="T41" s="23" t="s">
        <v>128</v>
      </c>
      <c r="U41" s="14" t="str">
        <f>'tt for Online balanced wk alt'!Y15</f>
        <v>Math</v>
      </c>
      <c r="V41" s="14" t="str">
        <f>'tt for Online balanced wk alt'!Z15</f>
        <v>EVS</v>
      </c>
      <c r="W41" s="14">
        <f>'tt for Online balanced wk alt'!AA15</f>
        <v>0</v>
      </c>
      <c r="X41" s="14" t="str">
        <f>'tt for Online balanced wk alt'!AB15</f>
        <v>Kan</v>
      </c>
      <c r="Y41" s="14">
        <f>'tt for Online balanced wk alt'!AC15</f>
        <v>0</v>
      </c>
      <c r="Z41" s="14">
        <f>'tt for Online balanced wk alt'!AD15</f>
        <v>0</v>
      </c>
      <c r="AA41" s="14">
        <f>'tt for Online balanced wk alt'!AE15</f>
        <v>0</v>
      </c>
      <c r="AB41" s="14">
        <f>'tt for Online balanced wk alt'!AF15</f>
        <v>0</v>
      </c>
      <c r="AC41" s="14">
        <f>'tt for Online balanced wk alt'!AG15</f>
        <v>0</v>
      </c>
      <c r="AD41" s="14">
        <f>'tt for Online balanced wk alt'!AH15</f>
        <v>0</v>
      </c>
      <c r="AE41" s="3" t="s">
        <v>24</v>
      </c>
      <c r="AF41" s="3" t="s">
        <v>225</v>
      </c>
      <c r="AG41" s="3">
        <f>6+1</f>
        <v>7</v>
      </c>
      <c r="AH41" s="3">
        <f t="shared" si="23"/>
        <v>0</v>
      </c>
      <c r="AI41" s="101" t="s">
        <v>74</v>
      </c>
      <c r="AJ41" s="3">
        <f t="shared" si="24"/>
        <v>0</v>
      </c>
      <c r="AL41" s="7"/>
      <c r="AM41" s="28" t="s">
        <v>128</v>
      </c>
      <c r="AN41" s="14" t="str">
        <f>'tt for Online balanced wk alt'!Y34</f>
        <v>Eng</v>
      </c>
      <c r="AO41" s="14" t="str">
        <f>'tt for Online balanced wk alt'!Z34</f>
        <v>Sci</v>
      </c>
      <c r="AP41" s="14">
        <f>'tt for Online balanced wk alt'!AA34</f>
        <v>0</v>
      </c>
      <c r="AQ41" s="14" t="str">
        <f>'tt for Online balanced wk alt'!AB34</f>
        <v>PE</v>
      </c>
      <c r="AR41" s="14" t="str">
        <f>'tt for Online balanced wk alt'!AC34</f>
        <v>Kan</v>
      </c>
      <c r="AS41" s="14" t="str">
        <f>'tt for Online balanced wk alt'!AD34</f>
        <v>Soc</v>
      </c>
      <c r="AT41" s="14">
        <f>'tt for Online balanced wk alt'!AE34</f>
        <v>0</v>
      </c>
      <c r="AU41" s="14" t="str">
        <f>'tt for Online balanced wk alt'!AF34</f>
        <v>Maths</v>
      </c>
      <c r="AV41" s="14" t="str">
        <f>'tt for Online balanced wk alt'!AG34</f>
        <v>Eng</v>
      </c>
      <c r="AW41" s="15"/>
      <c r="AX41" s="7"/>
      <c r="AY41" s="8" t="s">
        <v>193</v>
      </c>
      <c r="AZ41" s="78">
        <f t="shared" si="20"/>
        <v>1</v>
      </c>
      <c r="BA41" s="80" t="s">
        <v>86</v>
      </c>
      <c r="BB41" s="78">
        <f t="shared" si="20"/>
        <v>4</v>
      </c>
      <c r="BC41" s="7"/>
      <c r="BD41" s="71" t="s">
        <v>27</v>
      </c>
      <c r="BE41" s="2" t="s">
        <v>37</v>
      </c>
      <c r="BF41" s="2">
        <v>3</v>
      </c>
      <c r="BG41" s="7">
        <f t="shared" si="18"/>
        <v>-1</v>
      </c>
      <c r="BH41" s="8"/>
      <c r="BJ41" s="28" t="s">
        <v>128</v>
      </c>
      <c r="BK41" s="14" t="str">
        <f>'tt for Online balanced wk alt'!Y38</f>
        <v>Sci</v>
      </c>
      <c r="BL41" s="14" t="str">
        <f>'tt for Online balanced wk alt'!Z38</f>
        <v>Maths</v>
      </c>
      <c r="BM41" s="14">
        <f>'tt for Online balanced wk alt'!AA38</f>
        <v>0</v>
      </c>
      <c r="BN41" s="14" t="str">
        <f>'tt for Online balanced wk alt'!AB38</f>
        <v>Hin</v>
      </c>
      <c r="BO41" s="14" t="str">
        <f>'tt for Online balanced wk alt'!AC38</f>
        <v>Kan</v>
      </c>
      <c r="BP41" s="14" t="str">
        <f>'tt for Online balanced wk alt'!AD38</f>
        <v>Maths</v>
      </c>
      <c r="BQ41" s="14">
        <f>'tt for Online balanced wk alt'!AE38</f>
        <v>0</v>
      </c>
      <c r="BR41" s="14" t="str">
        <f>'tt for Online balanced wk alt'!AF38</f>
        <v>Soc</v>
      </c>
      <c r="BS41" s="14" t="str">
        <f>'tt for Online balanced wk alt'!AG38</f>
        <v>Eng</v>
      </c>
      <c r="BT41" s="14">
        <f>'tt for Online balanced wk alt'!AH38</f>
        <v>0</v>
      </c>
      <c r="BU41" s="7"/>
      <c r="BV41" s="71" t="s">
        <v>30</v>
      </c>
      <c r="BW41" s="2" t="s">
        <v>38</v>
      </c>
      <c r="BX41" s="21">
        <f t="shared" si="17"/>
        <v>0</v>
      </c>
      <c r="BY41" s="84" t="s">
        <v>89</v>
      </c>
      <c r="BZ41" s="21">
        <f t="shared" si="17"/>
        <v>3</v>
      </c>
      <c r="CA41" s="1">
        <f t="shared" si="19"/>
        <v>3</v>
      </c>
    </row>
    <row r="42" spans="1:79" ht="16.2" thickBot="1" x14ac:dyDescent="0.35">
      <c r="A42" s="34"/>
      <c r="B42" s="40" t="str">
        <f>'tt for Online balanced wk alt'!Y12</f>
        <v>GR</v>
      </c>
      <c r="C42" s="40" t="str">
        <f>'tt for Online balanced wk alt'!Z12</f>
        <v>RM</v>
      </c>
      <c r="D42" s="40">
        <f>'tt for Online balanced wk alt'!AA12</f>
        <v>0</v>
      </c>
      <c r="E42" s="40" t="str">
        <f>'tt for Online balanced wk alt'!AB12</f>
        <v>SKB</v>
      </c>
      <c r="F42" s="40">
        <f>'tt for Online balanced wk alt'!AC12</f>
        <v>0</v>
      </c>
      <c r="G42" s="40">
        <f>'tt for Online balanced wk alt'!AD12</f>
        <v>0</v>
      </c>
      <c r="H42" s="40">
        <f>'tt for Online balanced wk alt'!AE12</f>
        <v>0</v>
      </c>
      <c r="I42" s="40">
        <f>'tt for Online balanced wk alt'!AF12</f>
        <v>0</v>
      </c>
      <c r="J42" s="40">
        <f>'tt for Online balanced wk alt'!AG12</f>
        <v>0</v>
      </c>
      <c r="K42" s="40">
        <f>'tt for Online balanced wk alt'!AH12</f>
        <v>0</v>
      </c>
      <c r="L42" s="3" t="s">
        <v>24</v>
      </c>
      <c r="M42" s="3" t="s">
        <v>25</v>
      </c>
      <c r="N42" s="3">
        <v>6</v>
      </c>
      <c r="O42" s="3">
        <f t="shared" si="21"/>
        <v>4</v>
      </c>
      <c r="P42" s="101" t="s">
        <v>77</v>
      </c>
      <c r="Q42" s="3">
        <f t="shared" si="22"/>
        <v>4</v>
      </c>
      <c r="R42" s="7"/>
      <c r="S42" s="7"/>
      <c r="T42" s="34"/>
      <c r="U42" s="16">
        <f>'tt for Online balanced wk alt'!Y16</f>
        <v>0</v>
      </c>
      <c r="V42" s="16" t="str">
        <f>'tt for Online balanced wk alt'!Z16</f>
        <v>CP</v>
      </c>
      <c r="W42" s="16">
        <f>'tt for Online balanced wk alt'!AA16</f>
        <v>0</v>
      </c>
      <c r="X42" s="16" t="str">
        <f>'tt for Online balanced wk alt'!AB16</f>
        <v>VS</v>
      </c>
      <c r="Y42" s="16">
        <f>'tt for Online balanced wk alt'!AC16</f>
        <v>0</v>
      </c>
      <c r="Z42" s="16">
        <f>'tt for Online balanced wk alt'!AD16</f>
        <v>0</v>
      </c>
      <c r="AA42" s="16">
        <f>'tt for Online balanced wk alt'!AE16</f>
        <v>0</v>
      </c>
      <c r="AB42" s="16">
        <f>'tt for Online balanced wk alt'!AF16</f>
        <v>0</v>
      </c>
      <c r="AC42" s="16">
        <f>'tt for Online balanced wk alt'!AG16</f>
        <v>0</v>
      </c>
      <c r="AD42" s="16">
        <f>'tt for Online balanced wk alt'!AH16</f>
        <v>0</v>
      </c>
      <c r="AE42" s="5" t="s">
        <v>64</v>
      </c>
      <c r="AF42" s="5" t="s">
        <v>65</v>
      </c>
      <c r="AG42" s="5">
        <v>2</v>
      </c>
      <c r="AH42" s="3">
        <f t="shared" si="23"/>
        <v>1</v>
      </c>
      <c r="AI42" s="101" t="s">
        <v>99</v>
      </c>
      <c r="AJ42" s="3">
        <f t="shared" si="24"/>
        <v>1</v>
      </c>
      <c r="AL42" s="7"/>
      <c r="AM42" s="24"/>
      <c r="AN42" s="16" t="str">
        <f>'tt for Online balanced wk alt'!Y35</f>
        <v>ST</v>
      </c>
      <c r="AO42" s="16" t="str">
        <f>'tt for Online balanced wk alt'!Z35</f>
        <v>RL</v>
      </c>
      <c r="AP42" s="16">
        <f>'tt for Online balanced wk alt'!AA35</f>
        <v>0</v>
      </c>
      <c r="AQ42" s="16" t="str">
        <f>'tt for Online balanced wk alt'!AB35</f>
        <v>DJ</v>
      </c>
      <c r="AR42" s="16" t="str">
        <f>'tt for Online balanced wk alt'!AC35</f>
        <v>SS</v>
      </c>
      <c r="AS42" s="16" t="str">
        <f>'tt for Online balanced wk alt'!AD35</f>
        <v>MR</v>
      </c>
      <c r="AT42" s="16">
        <f>'tt for Online balanced wk alt'!AE35</f>
        <v>0</v>
      </c>
      <c r="AU42" s="16" t="str">
        <f>'tt for Online balanced wk alt'!AF35</f>
        <v>GP</v>
      </c>
      <c r="AV42" s="16" t="str">
        <f>'tt for Online balanced wk alt'!AG35</f>
        <v>ST</v>
      </c>
      <c r="AW42" s="17"/>
      <c r="AX42" s="7"/>
      <c r="AY42" s="22" t="s">
        <v>37</v>
      </c>
      <c r="AZ42" s="78">
        <f t="shared" ref="AZ42:AZ48" si="25">COUNTIF($AN$37:$AW$48,AY42)</f>
        <v>6</v>
      </c>
      <c r="BA42" s="78" t="s">
        <v>81</v>
      </c>
      <c r="BB42" s="78">
        <f t="shared" ref="BB42:BB48" si="26">COUNTIF($AN$37:$AW$48,BA42)</f>
        <v>2</v>
      </c>
      <c r="BC42" s="7"/>
      <c r="BD42" s="71" t="s">
        <v>28</v>
      </c>
      <c r="BE42" s="2" t="s">
        <v>37</v>
      </c>
      <c r="BF42" s="2">
        <v>2</v>
      </c>
      <c r="BG42" s="7">
        <f t="shared" si="18"/>
        <v>0</v>
      </c>
      <c r="BH42" s="8"/>
      <c r="BJ42" s="24"/>
      <c r="BK42" s="16" t="str">
        <f>'tt for Online balanced wk alt'!Y39</f>
        <v>LHB</v>
      </c>
      <c r="BL42" s="16" t="str">
        <f>'tt for Online balanced wk alt'!Z39</f>
        <v>HRV</v>
      </c>
      <c r="BM42" s="16">
        <f>'tt for Online balanced wk alt'!AA39</f>
        <v>0</v>
      </c>
      <c r="BN42" s="16" t="str">
        <f>'tt for Online balanced wk alt'!AB39</f>
        <v>KK</v>
      </c>
      <c r="BO42" s="16" t="str">
        <f>'tt for Online balanced wk alt'!AC39</f>
        <v>JDR</v>
      </c>
      <c r="BP42" s="16" t="str">
        <f>'tt for Online balanced wk alt'!AD39</f>
        <v>GP</v>
      </c>
      <c r="BQ42" s="16">
        <f>'tt for Online balanced wk alt'!AE39</f>
        <v>0</v>
      </c>
      <c r="BR42" s="16" t="str">
        <f>'tt for Online balanced wk alt'!AF39</f>
        <v>MR</v>
      </c>
      <c r="BS42" s="16" t="str">
        <f>'tt for Online balanced wk alt'!AG39</f>
        <v>SD</v>
      </c>
      <c r="BT42" s="16">
        <f>'tt for Online balanced wk alt'!AH39</f>
        <v>0</v>
      </c>
      <c r="BU42" s="7"/>
      <c r="BV42" s="71" t="s">
        <v>62</v>
      </c>
      <c r="BW42" s="2" t="s">
        <v>63</v>
      </c>
      <c r="BX42" s="21">
        <f t="shared" si="17"/>
        <v>1</v>
      </c>
      <c r="BY42" s="84" t="s">
        <v>100</v>
      </c>
      <c r="BZ42" s="21">
        <f t="shared" si="17"/>
        <v>1</v>
      </c>
      <c r="CA42">
        <f t="shared" si="19"/>
        <v>0</v>
      </c>
    </row>
    <row r="43" spans="1:79" ht="15.6" x14ac:dyDescent="0.3">
      <c r="A43" s="23" t="s">
        <v>129</v>
      </c>
      <c r="B43" s="39" t="str">
        <f>'tt for Online balanced wk alt'!AJ11</f>
        <v>Kan</v>
      </c>
      <c r="C43" s="39" t="str">
        <f>'tt for Online balanced wk alt'!AK11</f>
        <v>EVS</v>
      </c>
      <c r="D43" s="39">
        <f>'tt for Online balanced wk alt'!AL11</f>
        <v>0</v>
      </c>
      <c r="E43" s="39" t="str">
        <f>'tt for Online balanced wk alt'!AM11</f>
        <v>Eng</v>
      </c>
      <c r="F43" s="39">
        <f>'tt for Online balanced wk alt'!AN11</f>
        <v>0</v>
      </c>
      <c r="G43" s="39">
        <f>'tt for Online balanced wk alt'!AO11</f>
        <v>0</v>
      </c>
      <c r="H43" s="39">
        <f>'tt for Online balanced wk alt'!AP11</f>
        <v>0</v>
      </c>
      <c r="I43" s="39">
        <f>'tt for Online balanced wk alt'!AQ11</f>
        <v>0</v>
      </c>
      <c r="J43" s="39">
        <f>'tt for Online balanced wk alt'!AR11</f>
        <v>0</v>
      </c>
      <c r="K43" s="39">
        <f>'tt for Online balanced wk alt'!AS11</f>
        <v>0</v>
      </c>
      <c r="L43" s="5" t="s">
        <v>64</v>
      </c>
      <c r="M43" s="5" t="s">
        <v>65</v>
      </c>
      <c r="N43" s="5">
        <v>2</v>
      </c>
      <c r="O43" s="3">
        <f t="shared" si="21"/>
        <v>1</v>
      </c>
      <c r="P43" s="102" t="s">
        <v>99</v>
      </c>
      <c r="Q43" s="3">
        <f t="shared" si="22"/>
        <v>1</v>
      </c>
      <c r="R43" s="7"/>
      <c r="S43" s="7"/>
      <c r="T43" s="23" t="s">
        <v>129</v>
      </c>
      <c r="U43" s="14" t="str">
        <f>'tt for Online balanced wk alt'!AJ15</f>
        <v>Math</v>
      </c>
      <c r="V43" s="14" t="str">
        <f>'tt for Online balanced wk alt'!AK15</f>
        <v>Hin</v>
      </c>
      <c r="W43" s="14">
        <f>'tt for Online balanced wk alt'!AL15</f>
        <v>0</v>
      </c>
      <c r="X43" s="14" t="str">
        <f>'tt for Online balanced wk alt'!AM15</f>
        <v>Comp</v>
      </c>
      <c r="Y43" s="14">
        <f>'tt for Online balanced wk alt'!AN15</f>
        <v>0</v>
      </c>
      <c r="Z43" s="14">
        <f>'tt for Online balanced wk alt'!AO15</f>
        <v>0</v>
      </c>
      <c r="AA43" s="14">
        <f>'tt for Online balanced wk alt'!AP15</f>
        <v>0</v>
      </c>
      <c r="AB43" s="14">
        <f>'tt for Online balanced wk alt'!AQ15</f>
        <v>0</v>
      </c>
      <c r="AC43" s="14">
        <f>'tt for Online balanced wk alt'!AR15</f>
        <v>0</v>
      </c>
      <c r="AD43" s="14">
        <f>'tt for Online balanced wk alt'!AS15</f>
        <v>0</v>
      </c>
      <c r="AE43" s="5" t="s">
        <v>58</v>
      </c>
      <c r="AF43" s="5" t="s">
        <v>60</v>
      </c>
      <c r="AG43" s="5">
        <v>1</v>
      </c>
      <c r="AH43" s="3">
        <f t="shared" si="23"/>
        <v>0</v>
      </c>
      <c r="AI43" s="101" t="s">
        <v>104</v>
      </c>
      <c r="AJ43" s="3">
        <f t="shared" si="24"/>
        <v>0</v>
      </c>
      <c r="AL43" s="7"/>
      <c r="AM43" s="28" t="s">
        <v>129</v>
      </c>
      <c r="AN43" s="14" t="str">
        <f>'tt for Online balanced wk alt'!AJ34</f>
        <v>Soc</v>
      </c>
      <c r="AO43" s="14" t="str">
        <f>'tt for Online balanced wk alt'!AK34</f>
        <v>Com</v>
      </c>
      <c r="AP43" s="14">
        <f>'tt for Online balanced wk alt'!AL34</f>
        <v>0</v>
      </c>
      <c r="AQ43" s="14" t="str">
        <f>'tt for Online balanced wk alt'!AM34</f>
        <v>Kan</v>
      </c>
      <c r="AR43" s="14" t="str">
        <f>'tt for Online balanced wk alt'!AN34</f>
        <v>Sci</v>
      </c>
      <c r="AS43" s="14" t="str">
        <f>'tt for Online balanced wk alt'!AO34</f>
        <v>Hin</v>
      </c>
      <c r="AT43" s="14">
        <f>'tt for Online balanced wk alt'!AP34</f>
        <v>0</v>
      </c>
      <c r="AU43" s="14" t="str">
        <f>'tt for Online balanced wk alt'!AQ34</f>
        <v>Maths</v>
      </c>
      <c r="AV43" s="14" t="str">
        <f>'tt for Online balanced wk alt'!AR34</f>
        <v>Eng</v>
      </c>
      <c r="AW43" s="14" t="str">
        <f>'tt for Online balanced wk alt'!AS34</f>
        <v>Maths</v>
      </c>
      <c r="AX43" s="7"/>
      <c r="AY43" s="22" t="s">
        <v>44</v>
      </c>
      <c r="AZ43" s="78">
        <f t="shared" si="25"/>
        <v>5</v>
      </c>
      <c r="BA43" s="78" t="s">
        <v>87</v>
      </c>
      <c r="BB43" s="78">
        <f t="shared" si="26"/>
        <v>5</v>
      </c>
      <c r="BC43" s="7"/>
      <c r="BD43" s="71" t="s">
        <v>34</v>
      </c>
      <c r="BE43" s="2" t="s">
        <v>44</v>
      </c>
      <c r="BF43" s="2">
        <v>5</v>
      </c>
      <c r="BG43" s="7">
        <f t="shared" si="18"/>
        <v>0</v>
      </c>
      <c r="BH43" s="8"/>
      <c r="BJ43" s="28" t="s">
        <v>129</v>
      </c>
      <c r="BK43" s="14" t="str">
        <f>'tt for Online balanced wk alt'!AJ38</f>
        <v>Kan</v>
      </c>
      <c r="BL43" s="14" t="str">
        <f>'tt for Online balanced wk alt'!AK38</f>
        <v>Soc</v>
      </c>
      <c r="BM43" s="14">
        <f>'tt for Online balanced wk alt'!AL38</f>
        <v>0</v>
      </c>
      <c r="BN43" s="14" t="str">
        <f>'tt for Online balanced wk alt'!AM38</f>
        <v>Maths</v>
      </c>
      <c r="BO43" s="14" t="str">
        <f>'tt for Online balanced wk alt'!AN38</f>
        <v>Soc</v>
      </c>
      <c r="BP43" s="14" t="str">
        <f>'tt for Online balanced wk alt'!AO38</f>
        <v>Eng</v>
      </c>
      <c r="BQ43" s="14">
        <f>'tt for Online balanced wk alt'!AP38</f>
        <v>0</v>
      </c>
      <c r="BR43" s="14" t="str">
        <f>'tt for Online balanced wk alt'!AQ38</f>
        <v>Sci</v>
      </c>
      <c r="BS43" s="14" t="str">
        <f>'tt for Online balanced wk alt'!AR38</f>
        <v>Com</v>
      </c>
      <c r="BT43" s="14" t="str">
        <f>'tt for Online balanced wk alt'!AS38</f>
        <v>Eng</v>
      </c>
      <c r="BU43" s="7"/>
      <c r="BV43" s="71" t="s">
        <v>27</v>
      </c>
      <c r="BW43" s="2" t="s">
        <v>37</v>
      </c>
      <c r="BX43" s="21">
        <f t="shared" si="17"/>
        <v>5</v>
      </c>
      <c r="BY43" s="84" t="s">
        <v>86</v>
      </c>
      <c r="BZ43" s="21">
        <f t="shared" si="17"/>
        <v>3</v>
      </c>
      <c r="CA43">
        <f t="shared" si="19"/>
        <v>-2</v>
      </c>
    </row>
    <row r="44" spans="1:79" ht="16.2" thickBot="1" x14ac:dyDescent="0.35">
      <c r="A44" s="34"/>
      <c r="B44" s="40" t="str">
        <f>'tt for Online balanced wk alt'!AJ12</f>
        <v>RM</v>
      </c>
      <c r="C44" s="40" t="str">
        <f>'tt for Online balanced wk alt'!AK12</f>
        <v>CP</v>
      </c>
      <c r="D44" s="40">
        <f>'tt for Online balanced wk alt'!AL12</f>
        <v>0</v>
      </c>
      <c r="E44" s="40" t="str">
        <f>'tt for Online balanced wk alt'!AM12</f>
        <v>LBR</v>
      </c>
      <c r="F44" s="40">
        <f>'tt for Online balanced wk alt'!AN12</f>
        <v>0</v>
      </c>
      <c r="G44" s="40">
        <f>'tt for Online balanced wk alt'!AO12</f>
        <v>0</v>
      </c>
      <c r="H44" s="40">
        <f>'tt for Online balanced wk alt'!AP12</f>
        <v>0</v>
      </c>
      <c r="I44" s="40">
        <f>'tt for Online balanced wk alt'!AQ12</f>
        <v>0</v>
      </c>
      <c r="J44" s="40">
        <f>'tt for Online balanced wk alt'!AR12</f>
        <v>0</v>
      </c>
      <c r="K44" s="40">
        <f>'tt for Online balanced wk alt'!AS12</f>
        <v>0</v>
      </c>
      <c r="L44" s="5" t="s">
        <v>58</v>
      </c>
      <c r="M44" s="5" t="s">
        <v>60</v>
      </c>
      <c r="N44" s="5">
        <v>1</v>
      </c>
      <c r="O44" s="3">
        <f t="shared" si="21"/>
        <v>0</v>
      </c>
      <c r="P44" s="101" t="s">
        <v>104</v>
      </c>
      <c r="Q44" s="3">
        <f t="shared" si="22"/>
        <v>0</v>
      </c>
      <c r="R44" s="7"/>
      <c r="S44" s="7"/>
      <c r="T44" s="34"/>
      <c r="U44" s="16" t="str">
        <f>'tt for Online balanced wk alt'!AJ16</f>
        <v>MCB</v>
      </c>
      <c r="V44" s="16" t="str">
        <f>'tt for Online balanced wk alt'!AK16</f>
        <v>SKB</v>
      </c>
      <c r="W44" s="16">
        <f>'tt for Online balanced wk alt'!AL16</f>
        <v>0</v>
      </c>
      <c r="X44" s="16" t="str">
        <f>'tt for Online balanced wk alt'!AM16</f>
        <v>GR</v>
      </c>
      <c r="Y44" s="16">
        <f>'tt for Online balanced wk alt'!AN16</f>
        <v>0</v>
      </c>
      <c r="Z44" s="16">
        <f>'tt for Online balanced wk alt'!AO16</f>
        <v>0</v>
      </c>
      <c r="AA44" s="16">
        <f>'tt for Online balanced wk alt'!AP16</f>
        <v>0</v>
      </c>
      <c r="AB44" s="16">
        <f>'tt for Online balanced wk alt'!AQ16</f>
        <v>0</v>
      </c>
      <c r="AC44" s="16">
        <f>'tt for Online balanced wk alt'!AR16</f>
        <v>0</v>
      </c>
      <c r="AD44" s="16">
        <f>'tt for Online balanced wk alt'!AS16</f>
        <v>0</v>
      </c>
      <c r="AE44" s="5" t="s">
        <v>106</v>
      </c>
      <c r="AF44" s="5" t="s">
        <v>61</v>
      </c>
      <c r="AG44" s="5">
        <v>2</v>
      </c>
      <c r="AH44" s="3">
        <f t="shared" si="23"/>
        <v>0</v>
      </c>
      <c r="AI44" s="102" t="s">
        <v>105</v>
      </c>
      <c r="AJ44" s="3">
        <f t="shared" si="24"/>
        <v>0</v>
      </c>
      <c r="AL44" s="7"/>
      <c r="AM44" s="24"/>
      <c r="AN44" s="16" t="str">
        <f>'tt for Online balanced wk alt'!AJ35</f>
        <v>MR</v>
      </c>
      <c r="AO44" s="16" t="str">
        <f>'tt for Online balanced wk alt'!AK35</f>
        <v>GR</v>
      </c>
      <c r="AP44" s="16">
        <f>'tt for Online balanced wk alt'!AL35</f>
        <v>0</v>
      </c>
      <c r="AQ44" s="16" t="str">
        <f>'tt for Online balanced wk alt'!AM35</f>
        <v>SS</v>
      </c>
      <c r="AR44" s="16" t="str">
        <f>'tt for Online balanced wk alt'!AN35</f>
        <v>RL</v>
      </c>
      <c r="AS44" s="16" t="str">
        <f>'tt for Online balanced wk alt'!AO35</f>
        <v>RM</v>
      </c>
      <c r="AT44" s="16">
        <f>'tt for Online balanced wk alt'!AP35</f>
        <v>0</v>
      </c>
      <c r="AU44" s="16" t="str">
        <f>'tt for Online balanced wk alt'!AQ35</f>
        <v>GP</v>
      </c>
      <c r="AV44" s="16" t="str">
        <f>'tt for Online balanced wk alt'!AR35</f>
        <v>ST</v>
      </c>
      <c r="AW44" s="16" t="str">
        <f>'tt for Online balanced wk alt'!AS35</f>
        <v>HRV</v>
      </c>
      <c r="AX44" s="7"/>
      <c r="AY44" s="8" t="s">
        <v>193</v>
      </c>
      <c r="AZ44" s="78">
        <f t="shared" si="25"/>
        <v>1</v>
      </c>
      <c r="BA44" s="80" t="s">
        <v>99</v>
      </c>
      <c r="BB44" s="78">
        <f t="shared" si="26"/>
        <v>1</v>
      </c>
      <c r="BC44" s="7"/>
      <c r="BD44" s="71" t="s">
        <v>209</v>
      </c>
      <c r="BE44" s="2" t="s">
        <v>65</v>
      </c>
      <c r="BF44" s="2">
        <v>1</v>
      </c>
      <c r="BG44" s="7">
        <f t="shared" si="18"/>
        <v>0</v>
      </c>
      <c r="BH44" s="8"/>
      <c r="BJ44" s="24"/>
      <c r="BK44" s="16" t="str">
        <f>'tt for Online balanced wk alt'!AJ39</f>
        <v>SS</v>
      </c>
      <c r="BL44" s="16" t="str">
        <f>'tt for Online balanced wk alt'!AK39</f>
        <v>MR</v>
      </c>
      <c r="BM44" s="16">
        <f>'tt for Online balanced wk alt'!AL39</f>
        <v>0</v>
      </c>
      <c r="BN44" s="16" t="str">
        <f>'tt for Online balanced wk alt'!AM39</f>
        <v>HRV</v>
      </c>
      <c r="BO44" s="16" t="str">
        <f>'tt for Online balanced wk alt'!AN39</f>
        <v>ST</v>
      </c>
      <c r="BP44" s="16" t="str">
        <f>'tt for Online balanced wk alt'!AO39</f>
        <v>SD</v>
      </c>
      <c r="BQ44" s="16">
        <f>'tt for Online balanced wk alt'!AP39</f>
        <v>0</v>
      </c>
      <c r="BR44" s="16" t="str">
        <f>'tt for Online balanced wk alt'!AQ39</f>
        <v>LHB</v>
      </c>
      <c r="BS44" s="16" t="str">
        <f>'tt for Online balanced wk alt'!AR39</f>
        <v>GR</v>
      </c>
      <c r="BT44" s="16" t="str">
        <f>'tt for Online balanced wk alt'!AS39</f>
        <v>SD</v>
      </c>
      <c r="BU44" s="7"/>
      <c r="BV44" s="71" t="s">
        <v>28</v>
      </c>
      <c r="BW44" s="2" t="s">
        <v>37</v>
      </c>
      <c r="BX44" s="21">
        <f t="shared" si="17"/>
        <v>5</v>
      </c>
      <c r="BY44" s="84" t="s">
        <v>81</v>
      </c>
      <c r="BZ44" s="21">
        <f t="shared" si="17"/>
        <v>2</v>
      </c>
      <c r="CA44">
        <f t="shared" si="19"/>
        <v>-3</v>
      </c>
    </row>
    <row r="45" spans="1:79" ht="15.6" x14ac:dyDescent="0.3">
      <c r="A45" s="23" t="s">
        <v>130</v>
      </c>
      <c r="B45" s="39" t="str">
        <f>'tt for Online balanced wk alt'!AU11</f>
        <v>EVS</v>
      </c>
      <c r="C45" s="39" t="str">
        <f>'tt for Online balanced wk alt'!AV11</f>
        <v>Eng</v>
      </c>
      <c r="D45" s="39">
        <f>'tt for Online balanced wk alt'!AW11</f>
        <v>0</v>
      </c>
      <c r="E45" s="39" t="str">
        <f>'tt for Online balanced wk alt'!AX11</f>
        <v>Math</v>
      </c>
      <c r="F45" s="39">
        <f>'tt for Online balanced wk alt'!AY11</f>
        <v>0</v>
      </c>
      <c r="G45" s="39">
        <f>'tt for Online balanced wk alt'!AZ11</f>
        <v>0</v>
      </c>
      <c r="H45" s="39">
        <f>'tt for Online balanced wk alt'!BA11</f>
        <v>0</v>
      </c>
      <c r="I45" s="39">
        <f>'tt for Online balanced wk alt'!BB11</f>
        <v>0</v>
      </c>
      <c r="J45" s="39">
        <f>'tt for Online balanced wk alt'!BC11</f>
        <v>0</v>
      </c>
      <c r="K45" s="39">
        <f>'tt for Online balanced wk alt'!BD11</f>
        <v>0</v>
      </c>
      <c r="L45" s="5" t="s">
        <v>106</v>
      </c>
      <c r="M45" s="5" t="s">
        <v>61</v>
      </c>
      <c r="N45" s="5">
        <v>2</v>
      </c>
      <c r="O45" s="3">
        <f t="shared" si="21"/>
        <v>0</v>
      </c>
      <c r="P45" s="102" t="s">
        <v>105</v>
      </c>
      <c r="Q45" s="3">
        <f t="shared" si="22"/>
        <v>0</v>
      </c>
      <c r="R45" s="7"/>
      <c r="S45" s="7"/>
      <c r="T45" s="23" t="s">
        <v>130</v>
      </c>
      <c r="U45" s="14" t="str">
        <f>'tt for Online balanced wk alt'!AU15</f>
        <v>Eng</v>
      </c>
      <c r="V45" s="14" t="str">
        <f>'tt for Online balanced wk alt'!AV15</f>
        <v>Kan</v>
      </c>
      <c r="W45" s="14">
        <f>'tt for Online balanced wk alt'!AW15</f>
        <v>0</v>
      </c>
      <c r="X45" s="14" t="str">
        <f>'tt for Online balanced wk alt'!AX15</f>
        <v>EVS</v>
      </c>
      <c r="Y45" s="14">
        <f>'tt for Online balanced wk alt'!AY15</f>
        <v>0</v>
      </c>
      <c r="Z45" s="14">
        <f>'tt for Online balanced wk alt'!AZ15</f>
        <v>0</v>
      </c>
      <c r="AA45" s="14">
        <f>'tt for Online balanced wk alt'!BA15</f>
        <v>0</v>
      </c>
      <c r="AB45" s="14">
        <f>'tt for Online balanced wk alt'!BB15</f>
        <v>0</v>
      </c>
      <c r="AC45" s="14">
        <f>'tt for Online balanced wk alt'!BC15</f>
        <v>0</v>
      </c>
      <c r="AD45" s="14">
        <f>'tt for Online balanced wk alt'!BD15</f>
        <v>0</v>
      </c>
      <c r="AE45" s="5" t="s">
        <v>196</v>
      </c>
      <c r="AF45" s="5" t="s">
        <v>171</v>
      </c>
      <c r="AG45" s="5">
        <v>2</v>
      </c>
      <c r="AH45" s="3">
        <f t="shared" si="23"/>
        <v>0</v>
      </c>
      <c r="AI45" s="102" t="s">
        <v>172</v>
      </c>
      <c r="AJ45" s="3">
        <f t="shared" si="24"/>
        <v>0</v>
      </c>
      <c r="AL45" s="7"/>
      <c r="AM45" s="28" t="s">
        <v>130</v>
      </c>
      <c r="AN45" s="14" t="str">
        <f>'tt for Online balanced wk alt'!AU34</f>
        <v>Hin</v>
      </c>
      <c r="AO45" s="14" t="str">
        <f>'tt for Online balanced wk alt'!AV34</f>
        <v>Kan</v>
      </c>
      <c r="AP45" s="14">
        <f>'tt for Online balanced wk alt'!AW34</f>
        <v>0</v>
      </c>
      <c r="AQ45" s="14" t="str">
        <f>'tt for Online balanced wk alt'!AX34</f>
        <v>Maths</v>
      </c>
      <c r="AR45" s="14" t="str">
        <f>'tt for Online balanced wk alt'!AY34</f>
        <v>Soc</v>
      </c>
      <c r="AS45" s="14" t="str">
        <f>'tt for Online balanced wk alt'!AZ34</f>
        <v>Music</v>
      </c>
      <c r="AT45" s="14">
        <f>'tt for Online balanced wk alt'!BA34</f>
        <v>0</v>
      </c>
      <c r="AU45" s="14" t="str">
        <f>'tt for Online balanced wk alt'!BB34</f>
        <v>Sci</v>
      </c>
      <c r="AV45" s="14" t="str">
        <f>'tt for Online balanced wk alt'!BC34</f>
        <v>Eng</v>
      </c>
      <c r="AW45" s="15"/>
      <c r="AX45" s="7"/>
      <c r="AY45" s="8" t="s">
        <v>171</v>
      </c>
      <c r="AZ45" s="21">
        <f t="shared" si="25"/>
        <v>1</v>
      </c>
      <c r="BA45" s="8" t="s">
        <v>172</v>
      </c>
      <c r="BB45" s="21">
        <f t="shared" si="26"/>
        <v>1</v>
      </c>
      <c r="BC45" s="7"/>
      <c r="BD45" s="71" t="s">
        <v>196</v>
      </c>
      <c r="BE45" s="2" t="s">
        <v>171</v>
      </c>
      <c r="BF45" s="2">
        <v>1</v>
      </c>
      <c r="BG45" s="7">
        <f t="shared" si="18"/>
        <v>0</v>
      </c>
      <c r="BH45" s="8"/>
      <c r="BJ45" s="28" t="s">
        <v>130</v>
      </c>
      <c r="BK45" s="14" t="str">
        <f>'tt for Online balanced wk alt'!AU38</f>
        <v>Maths</v>
      </c>
      <c r="BL45" s="14" t="str">
        <f>'tt for Online balanced wk alt'!AV38</f>
        <v>Sci</v>
      </c>
      <c r="BM45" s="14">
        <f>'tt for Online balanced wk alt'!AW38</f>
        <v>0</v>
      </c>
      <c r="BN45" s="14">
        <f>'tt for Online balanced wk alt'!AX38</f>
        <v>0</v>
      </c>
      <c r="BO45" s="14" t="str">
        <f>'tt for Online balanced wk alt'!AY38</f>
        <v>Eng</v>
      </c>
      <c r="BP45" s="14" t="str">
        <f>'tt for Online balanced wk alt'!AZ38</f>
        <v>Maths</v>
      </c>
      <c r="BQ45" s="14">
        <f>'tt for Online balanced wk alt'!BA38</f>
        <v>0</v>
      </c>
      <c r="BR45" s="14" t="str">
        <f>'tt for Online balanced wk alt'!BB38</f>
        <v>Soc</v>
      </c>
      <c r="BS45" s="14" t="str">
        <f>'tt for Online balanced wk alt'!BC38</f>
        <v>PE</v>
      </c>
      <c r="BT45" s="14" t="str">
        <f>'tt for Online balanced wk alt'!BD38</f>
        <v>Kan</v>
      </c>
      <c r="BU45" s="7"/>
      <c r="BV45" s="71" t="s">
        <v>35</v>
      </c>
      <c r="BW45" s="2" t="s">
        <v>44</v>
      </c>
      <c r="BX45" s="21">
        <f t="shared" si="17"/>
        <v>6</v>
      </c>
      <c r="BY45" s="84" t="s">
        <v>92</v>
      </c>
      <c r="BZ45" s="21">
        <f t="shared" si="17"/>
        <v>0</v>
      </c>
      <c r="CA45">
        <f t="shared" si="19"/>
        <v>-6</v>
      </c>
    </row>
    <row r="46" spans="1:79" ht="16.2" thickBot="1" x14ac:dyDescent="0.35">
      <c r="A46" s="34"/>
      <c r="B46" s="40" t="str">
        <f>'tt for Online balanced wk alt'!AU12</f>
        <v>CP</v>
      </c>
      <c r="C46" s="40" t="str">
        <f>'tt for Online balanced wk alt'!AV12</f>
        <v>LBR</v>
      </c>
      <c r="D46" s="40">
        <f>'tt for Online balanced wk alt'!AW12</f>
        <v>0</v>
      </c>
      <c r="E46" s="40" t="str">
        <f>'tt for Online balanced wk alt'!AX12</f>
        <v>MCB</v>
      </c>
      <c r="F46" s="40">
        <f>'tt for Online balanced wk alt'!AY12</f>
        <v>0</v>
      </c>
      <c r="G46" s="40">
        <f>'tt for Online balanced wk alt'!AZ12</f>
        <v>0</v>
      </c>
      <c r="H46" s="40">
        <f>'tt for Online balanced wk alt'!BA12</f>
        <v>0</v>
      </c>
      <c r="I46" s="40">
        <f>'tt for Online balanced wk alt'!BB12</f>
        <v>0</v>
      </c>
      <c r="J46" s="40">
        <f>'tt for Online balanced wk alt'!BC12</f>
        <v>0</v>
      </c>
      <c r="K46" s="40">
        <f>'tt for Online balanced wk alt'!BD12</f>
        <v>0</v>
      </c>
      <c r="L46" s="5" t="s">
        <v>196</v>
      </c>
      <c r="M46" s="5" t="s">
        <v>171</v>
      </c>
      <c r="N46" s="5">
        <v>2</v>
      </c>
      <c r="O46" s="3">
        <f t="shared" si="21"/>
        <v>0</v>
      </c>
      <c r="P46" s="102" t="s">
        <v>172</v>
      </c>
      <c r="Q46" s="3">
        <f t="shared" si="22"/>
        <v>0</v>
      </c>
      <c r="R46" s="7"/>
      <c r="S46" s="7"/>
      <c r="T46" s="34"/>
      <c r="U46" s="16" t="str">
        <f>'tt for Online balanced wk alt'!AU16</f>
        <v>SAV</v>
      </c>
      <c r="V46" s="16" t="str">
        <f>'tt for Online balanced wk alt'!AV16</f>
        <v>VS</v>
      </c>
      <c r="W46" s="16">
        <f>'tt for Online balanced wk alt'!AW16</f>
        <v>0</v>
      </c>
      <c r="X46" s="16" t="str">
        <f>'tt for Online balanced wk alt'!AX16</f>
        <v>CP</v>
      </c>
      <c r="Y46" s="16">
        <f>'tt for Online balanced wk alt'!AY16</f>
        <v>0</v>
      </c>
      <c r="Z46" s="16">
        <f>'tt for Online balanced wk alt'!AZ16</f>
        <v>0</v>
      </c>
      <c r="AA46" s="16">
        <f>'tt for Online balanced wk alt'!BA16</f>
        <v>0</v>
      </c>
      <c r="AB46" s="16">
        <f>'tt for Online balanced wk alt'!BB16</f>
        <v>0</v>
      </c>
      <c r="AC46" s="16">
        <f>'tt for Online balanced wk alt'!BC16</f>
        <v>0</v>
      </c>
      <c r="AD46" s="16">
        <f>'tt for Online balanced wk alt'!BD16</f>
        <v>0</v>
      </c>
      <c r="AE46" s="54" t="s">
        <v>62</v>
      </c>
      <c r="AF46" s="54" t="s">
        <v>63</v>
      </c>
      <c r="AG46" s="54">
        <v>3</v>
      </c>
      <c r="AH46" s="3">
        <f t="shared" si="23"/>
        <v>0</v>
      </c>
      <c r="AI46" s="102" t="s">
        <v>100</v>
      </c>
      <c r="AJ46" s="3">
        <f t="shared" si="24"/>
        <v>0</v>
      </c>
      <c r="AL46" s="7"/>
      <c r="AM46" s="24"/>
      <c r="AN46" s="16" t="str">
        <f>'tt for Online balanced wk alt'!AU35</f>
        <v>RM</v>
      </c>
      <c r="AO46" s="16" t="str">
        <f>'tt for Online balanced wk alt'!AV35</f>
        <v>SS</v>
      </c>
      <c r="AP46" s="16">
        <f>'tt for Online balanced wk alt'!AW35</f>
        <v>0</v>
      </c>
      <c r="AQ46" s="16" t="str">
        <f>'tt for Online balanced wk alt'!AX35</f>
        <v>HRV</v>
      </c>
      <c r="AR46" s="16" t="str">
        <f>'tt for Online balanced wk alt'!AY35</f>
        <v>MR</v>
      </c>
      <c r="AS46" s="16" t="str">
        <f>'tt for Online balanced wk alt'!AZ35</f>
        <v>VSN</v>
      </c>
      <c r="AT46" s="16">
        <f>'tt for Online balanced wk alt'!BA35</f>
        <v>0</v>
      </c>
      <c r="AU46" s="16" t="str">
        <f>'tt for Online balanced wk alt'!BB35</f>
        <v>RL</v>
      </c>
      <c r="AV46" s="16" t="str">
        <f>'tt for Online balanced wk alt'!BC35</f>
        <v>ST</v>
      </c>
      <c r="AW46" s="17"/>
      <c r="AX46" s="7"/>
      <c r="AY46" s="8" t="s">
        <v>61</v>
      </c>
      <c r="AZ46" s="21">
        <f t="shared" si="25"/>
        <v>1</v>
      </c>
      <c r="BA46" s="8" t="s">
        <v>105</v>
      </c>
      <c r="BB46" s="21">
        <f t="shared" si="26"/>
        <v>1</v>
      </c>
      <c r="BC46" s="7"/>
      <c r="BD46" s="71" t="s">
        <v>157</v>
      </c>
      <c r="BE46" s="2" t="s">
        <v>200</v>
      </c>
      <c r="BF46" s="2">
        <v>1</v>
      </c>
      <c r="BG46" s="7">
        <f t="shared" si="18"/>
        <v>0</v>
      </c>
      <c r="BH46" s="8"/>
      <c r="BJ46" s="24"/>
      <c r="BK46" s="16" t="str">
        <f>'tt for Online balanced wk alt'!AU39</f>
        <v>GP</v>
      </c>
      <c r="BL46" s="16" t="str">
        <f>'tt for Online balanced wk alt'!AV39</f>
        <v>RL</v>
      </c>
      <c r="BM46" s="16">
        <f>'tt for Online balanced wk alt'!AW39</f>
        <v>0</v>
      </c>
      <c r="BN46" s="16">
        <f>'tt for Online balanced wk alt'!AX39</f>
        <v>0</v>
      </c>
      <c r="BO46" s="16" t="str">
        <f>'tt for Online balanced wk alt'!AY39</f>
        <v>SD</v>
      </c>
      <c r="BP46" s="16" t="str">
        <f>'tt for Online balanced wk alt'!AZ39</f>
        <v>HRV</v>
      </c>
      <c r="BQ46" s="16">
        <f>'tt for Online balanced wk alt'!BA39</f>
        <v>0</v>
      </c>
      <c r="BR46" s="16" t="str">
        <f>'tt for Online balanced wk alt'!BB39</f>
        <v>MR</v>
      </c>
      <c r="BS46" s="16" t="str">
        <f>'tt for Online balanced wk alt'!BC39</f>
        <v>DJ</v>
      </c>
      <c r="BT46" s="16" t="str">
        <f>'tt for Online balanced wk alt'!BD39</f>
        <v>SS</v>
      </c>
      <c r="BU46" s="7"/>
      <c r="BV46" s="71" t="s">
        <v>34</v>
      </c>
      <c r="BW46" s="2" t="s">
        <v>44</v>
      </c>
      <c r="BX46" s="21">
        <f t="shared" si="17"/>
        <v>6</v>
      </c>
      <c r="BY46" s="84" t="s">
        <v>87</v>
      </c>
      <c r="BZ46" s="21">
        <f t="shared" si="17"/>
        <v>4</v>
      </c>
      <c r="CA46">
        <f t="shared" si="19"/>
        <v>-2</v>
      </c>
    </row>
    <row r="47" spans="1:79" ht="15.6" x14ac:dyDescent="0.3">
      <c r="A47" s="23" t="s">
        <v>57</v>
      </c>
      <c r="B47" s="39" t="str">
        <f>'tt for Online balanced wk alt'!BF11</f>
        <v>EVS</v>
      </c>
      <c r="C47" s="39" t="str">
        <f>'tt for Online balanced wk alt'!BG11</f>
        <v>Kan</v>
      </c>
      <c r="D47" s="39">
        <f>'tt for Online balanced wk alt'!BH11</f>
        <v>0</v>
      </c>
      <c r="E47" s="39" t="str">
        <f>'tt for Online balanced wk alt'!BI11</f>
        <v>Hin</v>
      </c>
      <c r="F47" s="39">
        <f>'tt for Online balanced wk alt'!BJ11</f>
        <v>0</v>
      </c>
      <c r="G47" s="39">
        <f>'tt for Online balanced wk alt'!BK11</f>
        <v>0</v>
      </c>
      <c r="H47" s="39">
        <f>'tt for Online balanced wk alt'!BL11</f>
        <v>0</v>
      </c>
      <c r="I47" s="39">
        <f>'tt for Online balanced wk alt'!BM11</f>
        <v>0</v>
      </c>
      <c r="J47" s="39">
        <f>'tt for Online balanced wk alt'!BN11</f>
        <v>0</v>
      </c>
      <c r="K47" s="39">
        <f>'tt for Online balanced wk alt'!BO11</f>
        <v>0</v>
      </c>
      <c r="L47" s="54" t="s">
        <v>62</v>
      </c>
      <c r="M47" s="54" t="s">
        <v>63</v>
      </c>
      <c r="N47" s="54">
        <v>3</v>
      </c>
      <c r="O47" s="3">
        <f t="shared" si="21"/>
        <v>0</v>
      </c>
      <c r="P47" s="102" t="s">
        <v>100</v>
      </c>
      <c r="Q47" s="3">
        <f t="shared" si="22"/>
        <v>0</v>
      </c>
      <c r="R47" s="7"/>
      <c r="S47" s="7"/>
      <c r="T47" s="23" t="s">
        <v>57</v>
      </c>
      <c r="U47" s="14" t="str">
        <f>'tt for Online balanced wk alt'!BF15</f>
        <v>Kan</v>
      </c>
      <c r="V47" s="14" t="str">
        <f>'tt for Online balanced wk alt'!BG15</f>
        <v>Hin</v>
      </c>
      <c r="W47" s="14">
        <f>'tt for Online balanced wk alt'!BH15</f>
        <v>0</v>
      </c>
      <c r="X47" s="14" t="str">
        <f>'tt for Online balanced wk alt'!BI15</f>
        <v>EVS</v>
      </c>
      <c r="Y47" s="14">
        <f>'tt for Online balanced wk alt'!BJ15</f>
        <v>0</v>
      </c>
      <c r="Z47" s="14">
        <f>'tt for Online balanced wk alt'!BK15</f>
        <v>0</v>
      </c>
      <c r="AA47" s="14">
        <f>'tt for Online balanced wk alt'!BL15</f>
        <v>0</v>
      </c>
      <c r="AB47" s="14">
        <f>'tt for Online balanced wk alt'!BM15</f>
        <v>0</v>
      </c>
      <c r="AC47" s="14">
        <f>'tt for Online balanced wk alt'!BN15</f>
        <v>0</v>
      </c>
      <c r="AD47" s="14">
        <f>'tt for Online balanced wk alt'!BO15</f>
        <v>0</v>
      </c>
      <c r="AK47" s="7"/>
      <c r="AL47" s="7"/>
      <c r="AM47" s="28" t="s">
        <v>57</v>
      </c>
      <c r="AN47" s="14">
        <f>'tt for Online balanced wk alt'!BF34</f>
        <v>0</v>
      </c>
      <c r="AO47" s="14">
        <f>'tt for Online balanced wk alt'!BG34</f>
        <v>0</v>
      </c>
      <c r="AP47" s="14">
        <f>'tt for Online balanced wk alt'!BH34</f>
        <v>0</v>
      </c>
      <c r="AQ47" s="14">
        <f>'tt for Online balanced wk alt'!BI34</f>
        <v>0</v>
      </c>
      <c r="AR47" s="14">
        <f>'tt for Online balanced wk alt'!BJ34</f>
        <v>0</v>
      </c>
      <c r="AS47" s="14">
        <f>'tt for Online balanced wk alt'!BK34</f>
        <v>0</v>
      </c>
      <c r="AT47" s="14">
        <f>'tt for Online balanced wk alt'!BL34</f>
        <v>0</v>
      </c>
      <c r="AU47" s="14">
        <f>'tt for Online balanced wk alt'!BM34</f>
        <v>0</v>
      </c>
      <c r="AV47" s="14">
        <f>'tt for Online balanced wk alt'!BN34</f>
        <v>0</v>
      </c>
      <c r="AW47" s="15"/>
      <c r="AX47" s="7"/>
      <c r="AY47" s="8" t="s">
        <v>60</v>
      </c>
      <c r="AZ47" s="21">
        <f t="shared" si="25"/>
        <v>0</v>
      </c>
      <c r="BA47" s="8" t="s">
        <v>104</v>
      </c>
      <c r="BB47" s="21">
        <f t="shared" si="26"/>
        <v>0</v>
      </c>
      <c r="BC47" s="7"/>
      <c r="BD47" s="71" t="s">
        <v>58</v>
      </c>
      <c r="BE47" s="2" t="s">
        <v>199</v>
      </c>
      <c r="BF47" s="2">
        <v>1</v>
      </c>
      <c r="BG47" s="7">
        <f t="shared" si="18"/>
        <v>1</v>
      </c>
      <c r="BH47" s="8"/>
      <c r="BJ47" s="28" t="s">
        <v>57</v>
      </c>
      <c r="BK47" s="14">
        <f>'tt for Online balanced wk alt'!BF38</f>
        <v>0</v>
      </c>
      <c r="BL47" s="14">
        <f>'tt for Online balanced wk alt'!BG38</f>
        <v>0</v>
      </c>
      <c r="BM47" s="14">
        <f>'tt for Online balanced wk alt'!BH38</f>
        <v>0</v>
      </c>
      <c r="BN47" s="14">
        <f>'tt for Online balanced wk alt'!BI38</f>
        <v>0</v>
      </c>
      <c r="BO47" s="14">
        <f>'tt for Online balanced wk alt'!BJ38</f>
        <v>0</v>
      </c>
      <c r="BP47" s="14">
        <f>'tt for Online balanced wk alt'!BK38</f>
        <v>0</v>
      </c>
      <c r="BQ47" s="14">
        <f>'tt for Online balanced wk alt'!BL38</f>
        <v>0</v>
      </c>
      <c r="BR47" s="14">
        <f>'tt for Online balanced wk alt'!BM38</f>
        <v>0</v>
      </c>
      <c r="BS47" s="14">
        <f>'tt for Online balanced wk alt'!BN38</f>
        <v>0</v>
      </c>
      <c r="BT47" s="14">
        <f>'tt for Online balanced wk alt'!BO38</f>
        <v>0</v>
      </c>
      <c r="BU47" s="7"/>
      <c r="BV47" s="71" t="s">
        <v>58</v>
      </c>
      <c r="BW47" s="2" t="s">
        <v>199</v>
      </c>
      <c r="BX47" s="21">
        <f t="shared" si="17"/>
        <v>0</v>
      </c>
      <c r="BY47" s="84" t="s">
        <v>104</v>
      </c>
      <c r="BZ47" s="21">
        <f t="shared" si="17"/>
        <v>1</v>
      </c>
      <c r="CA47">
        <f t="shared" si="19"/>
        <v>1</v>
      </c>
    </row>
    <row r="48" spans="1:79" ht="16.2" thickBot="1" x14ac:dyDescent="0.35">
      <c r="A48" s="34"/>
      <c r="B48" s="40" t="str">
        <f>'tt for Online balanced wk alt'!BF12</f>
        <v>CP</v>
      </c>
      <c r="C48" s="40" t="str">
        <f>'tt for Online balanced wk alt'!BG12</f>
        <v>RM</v>
      </c>
      <c r="D48" s="40">
        <f>'tt for Online balanced wk alt'!BH12</f>
        <v>0</v>
      </c>
      <c r="E48" s="40" t="str">
        <f>'tt for Online balanced wk alt'!BI12</f>
        <v>SKB</v>
      </c>
      <c r="F48" s="40">
        <f>'tt for Online balanced wk alt'!BJ12</f>
        <v>0</v>
      </c>
      <c r="G48" s="40">
        <f>'tt for Online balanced wk alt'!BK12</f>
        <v>0</v>
      </c>
      <c r="H48" s="40">
        <f>'tt for Online balanced wk alt'!BL12</f>
        <v>0</v>
      </c>
      <c r="I48" s="40">
        <f>'tt for Online balanced wk alt'!BM12</f>
        <v>0</v>
      </c>
      <c r="J48" s="40">
        <f>'tt for Online balanced wk alt'!BN12</f>
        <v>0</v>
      </c>
      <c r="K48" s="40">
        <f>'tt for Online balanced wk alt'!BO12</f>
        <v>0</v>
      </c>
      <c r="S48" s="7"/>
      <c r="T48" s="34"/>
      <c r="U48" s="16" t="str">
        <f>'tt for Online balanced wk alt'!BF16</f>
        <v>VS</v>
      </c>
      <c r="V48" s="16" t="str">
        <f>'tt for Online balanced wk alt'!BG16</f>
        <v>SKB</v>
      </c>
      <c r="W48" s="16">
        <f>'tt for Online balanced wk alt'!BH16</f>
        <v>0</v>
      </c>
      <c r="X48" s="16" t="str">
        <f>'tt for Online balanced wk alt'!BI16</f>
        <v>CP</v>
      </c>
      <c r="Y48" s="16">
        <f>'tt for Online balanced wk alt'!BJ16</f>
        <v>0</v>
      </c>
      <c r="Z48" s="16">
        <f>'tt for Online balanced wk alt'!BK16</f>
        <v>0</v>
      </c>
      <c r="AA48" s="16">
        <f>'tt for Online balanced wk alt'!BL16</f>
        <v>0</v>
      </c>
      <c r="AB48" s="16">
        <f>'tt for Online balanced wk alt'!BM16</f>
        <v>0</v>
      </c>
      <c r="AC48" s="16">
        <f>'tt for Online balanced wk alt'!BN16</f>
        <v>0</v>
      </c>
      <c r="AD48" s="16">
        <f>'tt for Online balanced wk alt'!BO16</f>
        <v>0</v>
      </c>
      <c r="AK48" s="7"/>
      <c r="AL48" s="7"/>
      <c r="AM48" s="24"/>
      <c r="AN48" s="16">
        <f>'tt for Online balanced wk alt'!BF35</f>
        <v>0</v>
      </c>
      <c r="AO48" s="16">
        <f>'tt for Online balanced wk alt'!BG35</f>
        <v>0</v>
      </c>
      <c r="AP48" s="16">
        <f>'tt for Online balanced wk alt'!BH35</f>
        <v>0</v>
      </c>
      <c r="AQ48" s="16">
        <f>'tt for Online balanced wk alt'!BI35</f>
        <v>0</v>
      </c>
      <c r="AR48" s="16">
        <f>'tt for Online balanced wk alt'!BJ35</f>
        <v>0</v>
      </c>
      <c r="AS48" s="16">
        <f>'tt for Online balanced wk alt'!BK35</f>
        <v>0</v>
      </c>
      <c r="AT48" s="16">
        <f>'tt for Online balanced wk alt'!BL35</f>
        <v>0</v>
      </c>
      <c r="AU48" s="16">
        <f>'tt for Online balanced wk alt'!BM35</f>
        <v>0</v>
      </c>
      <c r="AV48" s="16">
        <f>'tt for Online balanced wk alt'!BN35</f>
        <v>0</v>
      </c>
      <c r="AW48" s="17"/>
      <c r="AX48" s="7"/>
      <c r="AY48" s="8" t="s">
        <v>63</v>
      </c>
      <c r="AZ48" s="21">
        <f t="shared" si="25"/>
        <v>2</v>
      </c>
      <c r="BA48" s="8" t="s">
        <v>100</v>
      </c>
      <c r="BB48" s="21">
        <f t="shared" si="26"/>
        <v>2</v>
      </c>
      <c r="BC48" s="7"/>
      <c r="BD48" s="71" t="s">
        <v>62</v>
      </c>
      <c r="BE48" s="2" t="s">
        <v>63</v>
      </c>
      <c r="BF48" s="2">
        <v>1</v>
      </c>
      <c r="BG48" s="7">
        <f t="shared" si="18"/>
        <v>-1</v>
      </c>
      <c r="BH48" s="8"/>
      <c r="BJ48" s="24"/>
      <c r="BK48" s="16">
        <f>'tt for Online balanced wk alt'!BF39</f>
        <v>0</v>
      </c>
      <c r="BL48" s="16">
        <f>'tt for Online balanced wk alt'!BG39</f>
        <v>0</v>
      </c>
      <c r="BM48" s="16">
        <f>'tt for Online balanced wk alt'!BH39</f>
        <v>0</v>
      </c>
      <c r="BN48" s="16">
        <f>'tt for Online balanced wk alt'!BI39</f>
        <v>0</v>
      </c>
      <c r="BO48" s="16">
        <f>'tt for Online balanced wk alt'!BJ39</f>
        <v>0</v>
      </c>
      <c r="BP48" s="16">
        <f>'tt for Online balanced wk alt'!BK39</f>
        <v>0</v>
      </c>
      <c r="BQ48" s="16">
        <f>'tt for Online balanced wk alt'!BL39</f>
        <v>0</v>
      </c>
      <c r="BR48" s="16">
        <f>'tt for Online balanced wk alt'!BM39</f>
        <v>0</v>
      </c>
      <c r="BS48" s="16">
        <f>'tt for Online balanced wk alt'!BN39</f>
        <v>0</v>
      </c>
      <c r="BT48" s="16">
        <f>'tt for Online balanced wk alt'!BO39</f>
        <v>0</v>
      </c>
      <c r="BU48" s="7"/>
      <c r="BV48" s="71" t="s">
        <v>157</v>
      </c>
      <c r="BW48" s="2" t="s">
        <v>200</v>
      </c>
      <c r="BX48" s="21">
        <f t="shared" si="17"/>
        <v>0</v>
      </c>
      <c r="BY48" s="84" t="s">
        <v>105</v>
      </c>
      <c r="BZ48" s="21">
        <f t="shared" si="17"/>
        <v>1</v>
      </c>
      <c r="CA48" s="1">
        <f t="shared" ref="CA48" si="27">BZ48-BX48</f>
        <v>1</v>
      </c>
    </row>
    <row r="49" spans="1:79" ht="15.6" x14ac:dyDescent="0.3">
      <c r="S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1">
        <f>SUM(AZ38:AZ48)</f>
        <v>38</v>
      </c>
      <c r="BA49" s="21"/>
      <c r="BB49" s="21">
        <f>SUM(BB38:BB48)</f>
        <v>19</v>
      </c>
      <c r="BC49" s="7"/>
      <c r="BH49" s="8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Z49" s="21">
        <f>SUM(BZ34:BZ48)</f>
        <v>35</v>
      </c>
      <c r="CA49" s="21">
        <f>SUM(CA35:CA48)</f>
        <v>-9</v>
      </c>
    </row>
    <row r="50" spans="1:79" ht="16.2" thickBot="1" x14ac:dyDescent="0.35">
      <c r="L50" s="20"/>
      <c r="M50" s="20"/>
      <c r="N50" s="20"/>
      <c r="O50" s="20"/>
      <c r="P50" s="20"/>
      <c r="Q50" s="20"/>
      <c r="R50" s="20"/>
      <c r="S50" s="7"/>
      <c r="AE50" s="21"/>
      <c r="AF50" s="21"/>
      <c r="AK50" s="7"/>
      <c r="AL50" s="7"/>
      <c r="BC50" s="7"/>
      <c r="BG50" s="7"/>
      <c r="BH50" s="8"/>
      <c r="BZ50" s="21"/>
      <c r="CA50" s="21"/>
    </row>
    <row r="51" spans="1:79" ht="16.2" thickBot="1" x14ac:dyDescent="0.35">
      <c r="A51" s="23" t="s">
        <v>96</v>
      </c>
      <c r="B51" s="145" t="s">
        <v>110</v>
      </c>
      <c r="C51" s="145"/>
      <c r="D51" s="145"/>
      <c r="E51" s="145"/>
      <c r="F51" s="145"/>
      <c r="G51" s="145"/>
      <c r="H51" s="145"/>
      <c r="I51" s="145"/>
      <c r="J51" s="145"/>
      <c r="K51" s="146"/>
      <c r="L51" s="21"/>
      <c r="M51" s="21"/>
      <c r="N51" s="21"/>
      <c r="O51" s="21"/>
      <c r="P51" s="21"/>
      <c r="Q51" s="21"/>
      <c r="R51" s="21"/>
      <c r="T51" s="23" t="s">
        <v>96</v>
      </c>
      <c r="U51" s="145" t="str">
        <f>'tt for Online balanced wk alt'!B15</f>
        <v>4T</v>
      </c>
      <c r="V51" s="145"/>
      <c r="W51" s="145"/>
      <c r="X51" s="145"/>
      <c r="Y51" s="145"/>
      <c r="Z51" s="145"/>
      <c r="AA51" s="145"/>
      <c r="AB51" s="145"/>
      <c r="AC51" s="145"/>
      <c r="AD51" s="146"/>
      <c r="AE51" s="7"/>
      <c r="AF51" s="7"/>
      <c r="AG51" s="20"/>
      <c r="AH51" s="20"/>
      <c r="AI51" s="20"/>
      <c r="AJ51" s="20"/>
      <c r="AK51" s="7"/>
      <c r="AL51" s="7"/>
      <c r="AM51" s="23" t="s">
        <v>1</v>
      </c>
      <c r="AN51" s="145" t="str">
        <f>'tt for Online balanced wk alt'!B32</f>
        <v>7D</v>
      </c>
      <c r="AO51" s="145"/>
      <c r="AP51" s="145"/>
      <c r="AQ51" s="145"/>
      <c r="AR51" s="145"/>
      <c r="AS51" s="145"/>
      <c r="AT51" s="145"/>
      <c r="AU51" s="145"/>
      <c r="AV51" s="145"/>
      <c r="AW51" s="146"/>
      <c r="AX51" s="20"/>
      <c r="BJ51" s="23" t="s">
        <v>1</v>
      </c>
      <c r="BK51" s="145" t="str">
        <f>'tt for Online balanced wk alt'!B36</f>
        <v>8D</v>
      </c>
      <c r="BL51" s="145"/>
      <c r="BM51" s="145"/>
      <c r="BN51" s="145"/>
      <c r="BO51" s="145"/>
      <c r="BP51" s="145"/>
      <c r="BQ51" s="145"/>
      <c r="BR51" s="145"/>
      <c r="BS51" s="145"/>
      <c r="BT51" s="146"/>
      <c r="BU51" s="20"/>
      <c r="BV51" s="71" t="s">
        <v>209</v>
      </c>
      <c r="BW51" s="2" t="s">
        <v>65</v>
      </c>
      <c r="BX51" s="2">
        <v>1</v>
      </c>
      <c r="BY51" s="86" t="s">
        <v>99</v>
      </c>
      <c r="BZ51" s="21">
        <f t="shared" ref="BZ51:BZ65" si="28">COUNTIF($BK$54:$BT$65,BY51)</f>
        <v>1</v>
      </c>
      <c r="CA51">
        <f>BZ51-BX51</f>
        <v>0</v>
      </c>
    </row>
    <row r="52" spans="1:79" ht="15.6" x14ac:dyDescent="0.3">
      <c r="A52" s="27"/>
      <c r="B52" s="25">
        <v>1</v>
      </c>
      <c r="C52" s="26">
        <v>2</v>
      </c>
      <c r="D52" s="25"/>
      <c r="E52" s="25">
        <v>3</v>
      </c>
      <c r="F52" s="26">
        <v>4</v>
      </c>
      <c r="G52" s="25">
        <v>5</v>
      </c>
      <c r="H52" s="25"/>
      <c r="I52" s="25">
        <v>6</v>
      </c>
      <c r="J52" s="25">
        <v>7</v>
      </c>
      <c r="K52" s="26">
        <v>8</v>
      </c>
      <c r="L52" s="3" t="s">
        <v>1</v>
      </c>
      <c r="M52" s="3"/>
      <c r="N52" s="3">
        <v>3</v>
      </c>
      <c r="O52" s="101"/>
      <c r="P52" s="101"/>
      <c r="Q52" s="101"/>
      <c r="R52" s="7"/>
      <c r="T52" s="27"/>
      <c r="U52" s="25">
        <v>1</v>
      </c>
      <c r="V52" s="26">
        <v>2</v>
      </c>
      <c r="W52" s="25"/>
      <c r="X52" s="25">
        <v>3</v>
      </c>
      <c r="Y52" s="26">
        <v>4</v>
      </c>
      <c r="Z52" s="25">
        <v>5</v>
      </c>
      <c r="AA52" s="25"/>
      <c r="AB52" s="25">
        <v>6</v>
      </c>
      <c r="AC52" s="25">
        <v>7</v>
      </c>
      <c r="AD52" s="26">
        <v>8</v>
      </c>
      <c r="AE52" s="7"/>
      <c r="AF52" s="7"/>
      <c r="AG52" s="21"/>
      <c r="AH52" s="21"/>
      <c r="AI52" s="21"/>
      <c r="AJ52" s="21"/>
      <c r="AM52" s="23" t="s">
        <v>132</v>
      </c>
      <c r="AN52" s="31">
        <v>1</v>
      </c>
      <c r="AO52" s="32">
        <v>2</v>
      </c>
      <c r="AP52" s="32"/>
      <c r="AQ52" s="32">
        <v>3</v>
      </c>
      <c r="AR52" s="32">
        <v>4</v>
      </c>
      <c r="AS52" s="32">
        <v>5</v>
      </c>
      <c r="AU52" s="32">
        <v>6</v>
      </c>
      <c r="AV52" s="32">
        <v>7</v>
      </c>
      <c r="AW52" s="33">
        <v>8</v>
      </c>
      <c r="AX52" s="22"/>
      <c r="AY52" s="21" t="s">
        <v>39</v>
      </c>
      <c r="AZ52" s="21">
        <f t="shared" ref="AZ52:AZ54" si="29">COUNTIF($AN$54:$AW$65,AY52)</f>
        <v>5</v>
      </c>
      <c r="BA52" s="21" t="s">
        <v>85</v>
      </c>
      <c r="BB52" s="21">
        <f t="shared" ref="BB52:BB54" si="30">COUNTIF($AN$54:$AW$65,BA52)</f>
        <v>5</v>
      </c>
      <c r="BC52" s="20"/>
      <c r="BD52" s="71" t="s">
        <v>202</v>
      </c>
      <c r="BE52" s="2" t="s">
        <v>203</v>
      </c>
      <c r="BF52" s="2">
        <v>5</v>
      </c>
      <c r="BG52" s="7">
        <f t="shared" ref="BG52:BG65" si="31">BF52-BB52</f>
        <v>0</v>
      </c>
      <c r="BH52" s="7"/>
      <c r="BJ52" s="23" t="s">
        <v>132</v>
      </c>
      <c r="BK52" s="31">
        <v>1</v>
      </c>
      <c r="BL52" s="32">
        <v>2</v>
      </c>
      <c r="BM52" s="32"/>
      <c r="BN52" s="32">
        <v>3</v>
      </c>
      <c r="BO52" s="32">
        <v>4</v>
      </c>
      <c r="BP52" s="32">
        <v>5</v>
      </c>
      <c r="BQ52" s="32">
        <v>6</v>
      </c>
      <c r="BR52" s="32"/>
      <c r="BS52" s="32">
        <v>7</v>
      </c>
      <c r="BT52" s="33">
        <v>8</v>
      </c>
      <c r="BU52" s="22"/>
      <c r="BV52" s="71" t="s">
        <v>201</v>
      </c>
      <c r="BW52" s="2" t="s">
        <v>39</v>
      </c>
      <c r="BX52" s="2">
        <v>5</v>
      </c>
      <c r="BY52" s="86" t="s">
        <v>88</v>
      </c>
      <c r="BZ52" s="21">
        <f t="shared" si="28"/>
        <v>6</v>
      </c>
      <c r="CA52">
        <f t="shared" ref="CA52:CA65" si="32">BZ52-BX52</f>
        <v>1</v>
      </c>
    </row>
    <row r="53" spans="1:79" ht="16.2" thickBot="1" x14ac:dyDescent="0.35">
      <c r="A53" s="34" t="s">
        <v>133</v>
      </c>
      <c r="B53" s="35" t="s">
        <v>134</v>
      </c>
      <c r="C53" s="36" t="s">
        <v>135</v>
      </c>
      <c r="D53" s="36"/>
      <c r="E53" s="36" t="s">
        <v>136</v>
      </c>
      <c r="F53" s="36" t="s">
        <v>137</v>
      </c>
      <c r="G53" s="36" t="s">
        <v>138</v>
      </c>
      <c r="H53" s="36" t="s">
        <v>139</v>
      </c>
      <c r="I53" s="36"/>
      <c r="J53" s="36" t="s">
        <v>140</v>
      </c>
      <c r="K53" s="37" t="s">
        <v>141</v>
      </c>
      <c r="L53" s="3"/>
      <c r="M53" s="3"/>
      <c r="N53" s="3" t="s">
        <v>4</v>
      </c>
      <c r="O53" s="101" t="s">
        <v>240</v>
      </c>
      <c r="P53" s="101"/>
      <c r="Q53" s="101"/>
      <c r="R53" s="7"/>
      <c r="T53" s="34" t="s">
        <v>133</v>
      </c>
      <c r="U53" s="35" t="s">
        <v>134</v>
      </c>
      <c r="V53" s="36" t="s">
        <v>135</v>
      </c>
      <c r="W53" s="36"/>
      <c r="X53" s="36" t="s">
        <v>136</v>
      </c>
      <c r="Y53" s="36" t="s">
        <v>137</v>
      </c>
      <c r="Z53" s="36" t="s">
        <v>138</v>
      </c>
      <c r="AA53" s="36" t="s">
        <v>139</v>
      </c>
      <c r="AB53" s="36"/>
      <c r="AC53" s="36" t="s">
        <v>140</v>
      </c>
      <c r="AD53" s="37" t="s">
        <v>141</v>
      </c>
      <c r="AE53" s="3" t="s">
        <v>1</v>
      </c>
      <c r="AF53" s="3"/>
      <c r="AG53" s="3">
        <v>4</v>
      </c>
      <c r="AH53" s="7"/>
      <c r="AI53" s="7"/>
      <c r="AJ53" s="7"/>
      <c r="AM53" s="34" t="s">
        <v>133</v>
      </c>
      <c r="AN53" s="35" t="s">
        <v>134</v>
      </c>
      <c r="AO53" s="36" t="s">
        <v>135</v>
      </c>
      <c r="AP53" s="36"/>
      <c r="AQ53" s="36" t="s">
        <v>136</v>
      </c>
      <c r="AR53" s="36" t="s">
        <v>137</v>
      </c>
      <c r="AS53" s="36" t="s">
        <v>138</v>
      </c>
      <c r="AU53" s="36" t="s">
        <v>139</v>
      </c>
      <c r="AV53" s="36" t="s">
        <v>140</v>
      </c>
      <c r="AW53" s="37" t="s">
        <v>141</v>
      </c>
      <c r="AX53" s="22"/>
      <c r="AY53" t="s">
        <v>40</v>
      </c>
      <c r="AZ53" s="21">
        <f t="shared" si="29"/>
        <v>5</v>
      </c>
      <c r="BA53" t="s">
        <v>97</v>
      </c>
      <c r="BB53" s="21">
        <f t="shared" si="30"/>
        <v>5</v>
      </c>
      <c r="BC53" s="22"/>
      <c r="BD53" s="71" t="s">
        <v>205</v>
      </c>
      <c r="BE53" s="2" t="s">
        <v>40</v>
      </c>
      <c r="BF53" s="2">
        <v>5</v>
      </c>
      <c r="BG53" s="7">
        <f t="shared" si="31"/>
        <v>0</v>
      </c>
      <c r="BH53" s="7"/>
      <c r="BJ53" s="34" t="s">
        <v>133</v>
      </c>
      <c r="BK53" s="35" t="s">
        <v>134</v>
      </c>
      <c r="BL53" s="36" t="s">
        <v>135</v>
      </c>
      <c r="BM53" s="36"/>
      <c r="BN53" s="36" t="s">
        <v>136</v>
      </c>
      <c r="BO53" s="36" t="s">
        <v>137</v>
      </c>
      <c r="BP53" s="36" t="s">
        <v>138</v>
      </c>
      <c r="BQ53" s="36" t="s">
        <v>139</v>
      </c>
      <c r="BR53" s="36"/>
      <c r="BS53" s="36" t="s">
        <v>140</v>
      </c>
      <c r="BT53" s="37" t="s">
        <v>141</v>
      </c>
      <c r="BU53" s="22"/>
      <c r="BV53" s="71" t="s">
        <v>207</v>
      </c>
      <c r="BW53" s="2" t="s">
        <v>26</v>
      </c>
      <c r="BX53" s="2">
        <v>3</v>
      </c>
      <c r="BY53" s="86" t="s">
        <v>80</v>
      </c>
      <c r="BZ53" s="21">
        <f t="shared" si="28"/>
        <v>3</v>
      </c>
      <c r="CA53">
        <f t="shared" si="32"/>
        <v>0</v>
      </c>
    </row>
    <row r="54" spans="1:79" ht="15.6" x14ac:dyDescent="0.3">
      <c r="A54" s="23" t="s">
        <v>126</v>
      </c>
      <c r="B54" s="39" t="str">
        <f>'tt for Online balanced wk alt'!C13</f>
        <v>Kan</v>
      </c>
      <c r="C54" s="39">
        <f>'tt for Online balanced wk alt'!D13</f>
        <v>0</v>
      </c>
      <c r="D54" s="39">
        <f>'tt for Online balanced wk alt'!E13</f>
        <v>0</v>
      </c>
      <c r="E54" s="39">
        <f>'tt for Online balanced wk alt'!F13</f>
        <v>0</v>
      </c>
      <c r="F54" s="39">
        <f>'tt for Online balanced wk alt'!G13</f>
        <v>0</v>
      </c>
      <c r="G54" s="39">
        <f>'tt for Online balanced wk alt'!H13</f>
        <v>0</v>
      </c>
      <c r="H54" s="39">
        <f>'tt for Online balanced wk alt'!I13</f>
        <v>0</v>
      </c>
      <c r="I54" s="39">
        <f>'tt for Online balanced wk alt'!J13</f>
        <v>0</v>
      </c>
      <c r="J54" s="39">
        <f>'tt for Online balanced wk alt'!K13</f>
        <v>0</v>
      </c>
      <c r="K54" s="39">
        <f>'tt for Online balanced wk alt'!L13</f>
        <v>0</v>
      </c>
      <c r="L54" s="3" t="s">
        <v>19</v>
      </c>
      <c r="M54" s="3" t="s">
        <v>39</v>
      </c>
      <c r="N54" s="3">
        <v>7</v>
      </c>
      <c r="O54" s="3">
        <f>COUNTIF($B$54:$K$65,M54)</f>
        <v>3</v>
      </c>
      <c r="P54" s="101" t="s">
        <v>79</v>
      </c>
      <c r="Q54" s="3">
        <f>COUNTIF($B$54:$K$65,P54)</f>
        <v>1</v>
      </c>
      <c r="R54" s="7"/>
      <c r="T54" s="23" t="s">
        <v>126</v>
      </c>
      <c r="U54" s="14" t="str">
        <f>'tt for Online balanced wk alt'!C17</f>
        <v>Hin</v>
      </c>
      <c r="V54" s="14">
        <f>'tt for Online balanced wk alt'!D17</f>
        <v>0</v>
      </c>
      <c r="W54" s="14">
        <f>'tt for Online balanced wk alt'!E17</f>
        <v>0</v>
      </c>
      <c r="X54" s="14">
        <f>'tt for Online balanced wk alt'!F17</f>
        <v>0</v>
      </c>
      <c r="Y54" s="14">
        <f>'tt for Online balanced wk alt'!G17</f>
        <v>0</v>
      </c>
      <c r="Z54" s="14">
        <f>'tt for Online balanced wk alt'!H17</f>
        <v>0</v>
      </c>
      <c r="AA54" s="14">
        <f>'tt for Online balanced wk alt'!I17</f>
        <v>0</v>
      </c>
      <c r="AB54" s="14">
        <f>'tt for Online balanced wk alt'!J17</f>
        <v>0</v>
      </c>
      <c r="AC54" s="14">
        <f>'tt for Online balanced wk alt'!K17</f>
        <v>0</v>
      </c>
      <c r="AD54" s="14">
        <f>'tt for Online balanced wk alt'!L17</f>
        <v>0</v>
      </c>
      <c r="AE54" s="3"/>
      <c r="AF54" s="3"/>
      <c r="AG54" s="3" t="s">
        <v>3</v>
      </c>
      <c r="AH54" s="7"/>
      <c r="AI54" s="7"/>
      <c r="AJ54" s="7"/>
      <c r="AM54" s="28" t="s">
        <v>126</v>
      </c>
      <c r="AN54" s="14" t="str">
        <f>'tt for Online balanced wk alt'!C32</f>
        <v>Soc</v>
      </c>
      <c r="AO54" s="14" t="str">
        <f>'tt for Online balanced wk alt'!D32</f>
        <v>Eng</v>
      </c>
      <c r="AP54" s="14"/>
      <c r="AQ54" s="14" t="str">
        <f>'tt for Online balanced wk alt'!F32</f>
        <v>Sci</v>
      </c>
      <c r="AR54" s="14" t="str">
        <f>'tt for Online balanced wk alt'!G32</f>
        <v>Lib</v>
      </c>
      <c r="AS54" s="14" t="str">
        <f>'tt for Online balanced wk alt'!H32</f>
        <v>Maths</v>
      </c>
      <c r="AT54" s="14"/>
      <c r="AU54" s="14" t="str">
        <f>'tt for Online balanced wk alt'!J32</f>
        <v>PE</v>
      </c>
      <c r="AV54" s="14" t="str">
        <f>'tt for Online balanced wk alt'!K32</f>
        <v>Maths</v>
      </c>
      <c r="AW54" s="14"/>
      <c r="AX54" s="7"/>
      <c r="AY54" s="79" t="s">
        <v>26</v>
      </c>
      <c r="AZ54" s="78">
        <f t="shared" si="29"/>
        <v>3</v>
      </c>
      <c r="BA54" s="79" t="s">
        <v>75</v>
      </c>
      <c r="BB54" s="78">
        <f t="shared" si="30"/>
        <v>3</v>
      </c>
      <c r="BC54" s="22"/>
      <c r="BD54" s="71" t="s">
        <v>21</v>
      </c>
      <c r="BE54" s="2" t="s">
        <v>26</v>
      </c>
      <c r="BF54" s="2">
        <v>4</v>
      </c>
      <c r="BG54" s="7">
        <f t="shared" si="31"/>
        <v>1</v>
      </c>
      <c r="BH54" s="7"/>
      <c r="BJ54" s="28" t="s">
        <v>126</v>
      </c>
      <c r="BK54" s="14" t="str">
        <f>'tt for Online balanced wk alt'!C36</f>
        <v>Sci</v>
      </c>
      <c r="BL54" s="14" t="str">
        <f>'tt for Online balanced wk alt'!D36</f>
        <v>Kan</v>
      </c>
      <c r="BM54" s="14">
        <f>'tt for Online balanced wk alt'!E36</f>
        <v>0</v>
      </c>
      <c r="BN54" s="14" t="str">
        <f>'tt for Online balanced wk alt'!F36</f>
        <v>Maths</v>
      </c>
      <c r="BO54" s="14" t="str">
        <f>'tt for Online balanced wk alt'!G36</f>
        <v>Music</v>
      </c>
      <c r="BP54" s="14" t="str">
        <f>'tt for Online balanced wk alt'!H36</f>
        <v>Eng</v>
      </c>
      <c r="BQ54" s="14">
        <f>'tt for Online balanced wk alt'!I36</f>
        <v>0</v>
      </c>
      <c r="BR54" s="14" t="str">
        <f>'tt for Online balanced wk alt'!J36</f>
        <v>Soc</v>
      </c>
      <c r="BS54" s="14" t="str">
        <f>'tt for Online balanced wk alt'!K36</f>
        <v>Hin</v>
      </c>
      <c r="BT54" s="14" t="str">
        <f>'tt for Online balanced wk alt'!L36</f>
        <v>Soc</v>
      </c>
      <c r="BU54" s="7"/>
      <c r="BV54" s="71" t="s">
        <v>206</v>
      </c>
      <c r="BW54" s="2" t="s">
        <v>40</v>
      </c>
      <c r="BX54" s="2">
        <v>3</v>
      </c>
      <c r="BY54" s="86" t="s">
        <v>90</v>
      </c>
      <c r="BZ54" s="21">
        <f t="shared" si="28"/>
        <v>2</v>
      </c>
      <c r="CA54">
        <f t="shared" si="32"/>
        <v>-1</v>
      </c>
    </row>
    <row r="55" spans="1:79" ht="16.2" thickBot="1" x14ac:dyDescent="0.35">
      <c r="A55" s="34"/>
      <c r="B55" s="40" t="str">
        <f>'tt for Online balanced wk alt'!C14</f>
        <v>VS</v>
      </c>
      <c r="C55" s="40">
        <f>'tt for Online balanced wk alt'!D14</f>
        <v>0</v>
      </c>
      <c r="D55" s="40">
        <f>'tt for Online balanced wk alt'!E14</f>
        <v>0</v>
      </c>
      <c r="E55" s="40">
        <f>'tt for Online balanced wk alt'!F14</f>
        <v>0</v>
      </c>
      <c r="F55" s="40">
        <f>'tt for Online balanced wk alt'!G14</f>
        <v>0</v>
      </c>
      <c r="G55" s="40">
        <f>'tt for Online balanced wk alt'!H14</f>
        <v>0</v>
      </c>
      <c r="H55" s="40">
        <f>'tt for Online balanced wk alt'!I14</f>
        <v>0</v>
      </c>
      <c r="I55" s="40">
        <f>'tt for Online balanced wk alt'!J14</f>
        <v>0</v>
      </c>
      <c r="J55" s="40">
        <f>'tt for Online balanced wk alt'!K14</f>
        <v>0</v>
      </c>
      <c r="K55" s="40">
        <f>'tt for Online balanced wk alt'!L14</f>
        <v>0</v>
      </c>
      <c r="L55" s="3" t="s">
        <v>15</v>
      </c>
      <c r="M55" s="3" t="s">
        <v>40</v>
      </c>
      <c r="N55" s="3">
        <v>5</v>
      </c>
      <c r="O55" s="3">
        <f t="shared" ref="O55:O60" si="33">COUNTIF($B$54:$K$65,M55)</f>
        <v>4</v>
      </c>
      <c r="P55" s="101" t="s">
        <v>143</v>
      </c>
      <c r="Q55" s="3">
        <f t="shared" ref="Q55:Q64" si="34">COUNTIF($B$54:$K$65,P55)</f>
        <v>2</v>
      </c>
      <c r="R55" s="7"/>
      <c r="S55" s="20"/>
      <c r="T55" s="34"/>
      <c r="U55" s="16" t="str">
        <f>'tt for Online balanced wk alt'!C18</f>
        <v>KK</v>
      </c>
      <c r="V55" s="16">
        <f>'tt for Online balanced wk alt'!D18</f>
        <v>0</v>
      </c>
      <c r="W55" s="16">
        <f>'tt for Online balanced wk alt'!E18</f>
        <v>0</v>
      </c>
      <c r="X55" s="16">
        <f>'tt for Online balanced wk alt'!F18</f>
        <v>0</v>
      </c>
      <c r="Y55" s="16">
        <f>'tt for Online balanced wk alt'!G18</f>
        <v>0</v>
      </c>
      <c r="Z55" s="16">
        <f>'tt for Online balanced wk alt'!H18</f>
        <v>0</v>
      </c>
      <c r="AA55" s="16">
        <f>'tt for Online balanced wk alt'!I18</f>
        <v>0</v>
      </c>
      <c r="AB55" s="16">
        <f>'tt for Online balanced wk alt'!J18</f>
        <v>0</v>
      </c>
      <c r="AC55" s="16">
        <f>'tt for Online balanced wk alt'!K18</f>
        <v>0</v>
      </c>
      <c r="AD55" s="16">
        <f>'tt for Online balanced wk alt'!L18</f>
        <v>0</v>
      </c>
      <c r="AE55" s="3" t="s">
        <v>12</v>
      </c>
      <c r="AF55" s="3" t="s">
        <v>39</v>
      </c>
      <c r="AG55" s="3">
        <v>7</v>
      </c>
      <c r="AH55" s="3">
        <f>COUNTIF($U$54:$AD$65,AF55)</f>
        <v>0</v>
      </c>
      <c r="AI55" s="101" t="s">
        <v>94</v>
      </c>
      <c r="AJ55" s="3">
        <f>COUNTIF($U$54:$AD$65,AI55)</f>
        <v>0</v>
      </c>
      <c r="AK55" s="20"/>
      <c r="AL55" s="20"/>
      <c r="AM55" s="24"/>
      <c r="AN55" s="16" t="str">
        <f>'tt for Online balanced wk alt'!C33</f>
        <v>MR</v>
      </c>
      <c r="AO55" s="16" t="str">
        <f>'tt for Online balanced wk alt'!D33</f>
        <v>ST</v>
      </c>
      <c r="AP55" s="16"/>
      <c r="AQ55" s="16" t="str">
        <f>'tt for Online balanced wk alt'!F33</f>
        <v>LHB</v>
      </c>
      <c r="AR55" s="16" t="str">
        <f>'tt for Online balanced wk alt'!G33</f>
        <v>HL</v>
      </c>
      <c r="AS55" s="16" t="str">
        <f>'tt for Online balanced wk alt'!H33</f>
        <v>HRV</v>
      </c>
      <c r="AT55" s="16"/>
      <c r="AU55" s="16" t="str">
        <f>'tt for Online balanced wk alt'!J33</f>
        <v>DJ</v>
      </c>
      <c r="AV55" s="16" t="str">
        <f>'tt for Online balanced wk alt'!K33</f>
        <v>GP</v>
      </c>
      <c r="AW55" s="16"/>
      <c r="AX55" s="7"/>
      <c r="AY55" s="7" t="s">
        <v>184</v>
      </c>
      <c r="AZ55" s="21">
        <f t="shared" ref="AZ55:AZ65" si="35">COUNTIF($AN$54:$AW$65,AY55)</f>
        <v>6</v>
      </c>
      <c r="BA55" s="80" t="s">
        <v>144</v>
      </c>
      <c r="BB55" s="21">
        <f t="shared" ref="BB55:BB65" si="36">COUNTIF($AN$54:$AW$65,BA55)</f>
        <v>2</v>
      </c>
      <c r="BC55" s="21"/>
      <c r="BD55" s="71" t="s">
        <v>212</v>
      </c>
      <c r="BE55" s="2" t="s">
        <v>38</v>
      </c>
      <c r="BF55" s="2"/>
      <c r="BG55" s="7">
        <f t="shared" si="31"/>
        <v>-2</v>
      </c>
      <c r="BH55" s="7"/>
      <c r="BJ55" s="24"/>
      <c r="BK55" s="16" t="str">
        <f>'tt for Online balanced wk alt'!C37</f>
        <v>RL</v>
      </c>
      <c r="BL55" s="16" t="str">
        <f>'tt for Online balanced wk alt'!D37</f>
        <v>SS</v>
      </c>
      <c r="BM55" s="16">
        <f>'tt for Online balanced wk alt'!E37</f>
        <v>0</v>
      </c>
      <c r="BN55" s="16" t="str">
        <f>'tt for Online balanced wk alt'!F37</f>
        <v>GP</v>
      </c>
      <c r="BO55" s="16" t="str">
        <f>'tt for Online balanced wk alt'!G37</f>
        <v>VSN</v>
      </c>
      <c r="BP55" s="16" t="str">
        <f>'tt for Online balanced wk alt'!H37</f>
        <v>SD</v>
      </c>
      <c r="BQ55" s="16">
        <f>'tt for Online balanced wk alt'!I37</f>
        <v>0</v>
      </c>
      <c r="BR55" s="16" t="str">
        <f>'tt for Online balanced wk alt'!J37</f>
        <v>MR</v>
      </c>
      <c r="BS55" s="16" t="str">
        <f>'tt for Online balanced wk alt'!K37</f>
        <v>KK</v>
      </c>
      <c r="BT55" s="16" t="str">
        <f>'tt for Online balanced wk alt'!L37</f>
        <v>ST</v>
      </c>
      <c r="BU55" s="7"/>
      <c r="BV55" s="71" t="s">
        <v>205</v>
      </c>
      <c r="BW55" s="2" t="s">
        <v>40</v>
      </c>
      <c r="BX55" s="2">
        <v>2</v>
      </c>
      <c r="BY55" s="84" t="s">
        <v>97</v>
      </c>
      <c r="BZ55" s="21">
        <f t="shared" si="28"/>
        <v>3</v>
      </c>
      <c r="CA55">
        <f t="shared" si="32"/>
        <v>1</v>
      </c>
    </row>
    <row r="56" spans="1:79" ht="15.6" x14ac:dyDescent="0.3">
      <c r="A56" s="23" t="s">
        <v>127</v>
      </c>
      <c r="B56" s="39">
        <f>'tt for Online balanced wk alt'!N13</f>
        <v>0</v>
      </c>
      <c r="C56" s="39">
        <f>'tt for Online balanced wk alt'!O13</f>
        <v>0</v>
      </c>
      <c r="D56" s="39">
        <f>'tt for Online balanced wk alt'!P13</f>
        <v>0</v>
      </c>
      <c r="E56" s="39" t="str">
        <f>'tt for Online balanced wk alt'!Q13</f>
        <v>Eng</v>
      </c>
      <c r="F56" s="39">
        <f>'tt for Online balanced wk alt'!R13</f>
        <v>0</v>
      </c>
      <c r="G56" s="39">
        <f>'tt for Online balanced wk alt'!S13</f>
        <v>0</v>
      </c>
      <c r="H56" s="39">
        <f>'tt for Online balanced wk alt'!T13</f>
        <v>0</v>
      </c>
      <c r="I56" s="39">
        <f>'tt for Online balanced wk alt'!U13</f>
        <v>0</v>
      </c>
      <c r="J56" s="39">
        <f>'tt for Online balanced wk alt'!V13</f>
        <v>0</v>
      </c>
      <c r="K56" s="39">
        <f>'tt for Online balanced wk alt'!W13</f>
        <v>0</v>
      </c>
      <c r="L56" s="3" t="s">
        <v>21</v>
      </c>
      <c r="M56" s="3" t="s">
        <v>226</v>
      </c>
      <c r="N56" s="3">
        <f>0+1</f>
        <v>1</v>
      </c>
      <c r="O56" s="3">
        <f t="shared" si="33"/>
        <v>0</v>
      </c>
      <c r="P56" s="101" t="s">
        <v>75</v>
      </c>
      <c r="Q56" s="3">
        <f t="shared" si="34"/>
        <v>1</v>
      </c>
      <c r="R56" s="7"/>
      <c r="S56" s="21"/>
      <c r="T56" s="23" t="s">
        <v>127</v>
      </c>
      <c r="U56" s="14">
        <f>'tt for Online balanced wk alt'!N17</f>
        <v>0</v>
      </c>
      <c r="V56" s="14">
        <f>'tt for Online balanced wk alt'!O17</f>
        <v>0</v>
      </c>
      <c r="W56" s="14">
        <f>'tt for Online balanced wk alt'!P17</f>
        <v>0</v>
      </c>
      <c r="X56" s="14">
        <f>'tt for Online balanced wk alt'!Q17</f>
        <v>0</v>
      </c>
      <c r="Y56" s="14">
        <f>'tt for Online balanced wk alt'!R17</f>
        <v>0</v>
      </c>
      <c r="Z56" s="14">
        <f>'tt for Online balanced wk alt'!S17</f>
        <v>0</v>
      </c>
      <c r="AA56" s="14">
        <f>'tt for Online balanced wk alt'!T17</f>
        <v>0</v>
      </c>
      <c r="AB56" s="14">
        <f>'tt for Online balanced wk alt'!U17</f>
        <v>0</v>
      </c>
      <c r="AC56" s="14">
        <f>'tt for Online balanced wk alt'!V17</f>
        <v>0</v>
      </c>
      <c r="AD56" s="14">
        <f>'tt for Online balanced wk alt'!W17</f>
        <v>0</v>
      </c>
      <c r="AE56" s="3" t="s">
        <v>15</v>
      </c>
      <c r="AF56" s="3" t="s">
        <v>40</v>
      </c>
      <c r="AG56" s="3">
        <v>7</v>
      </c>
      <c r="AH56" s="3">
        <f t="shared" ref="AH56:AH64" si="37">COUNTIF($U$54:$AD$65,AF56)</f>
        <v>0</v>
      </c>
      <c r="AI56" s="101" t="s">
        <v>79</v>
      </c>
      <c r="AJ56" s="3">
        <f t="shared" ref="AJ56:AJ64" si="38">COUNTIF($U$54:$AD$65,AI56)</f>
        <v>0</v>
      </c>
      <c r="AK56" s="21"/>
      <c r="AL56" s="21"/>
      <c r="AM56" s="28" t="s">
        <v>127</v>
      </c>
      <c r="AN56" s="14" t="str">
        <f>'tt for Online balanced wk alt'!N32</f>
        <v>Soc</v>
      </c>
      <c r="AO56" s="14" t="str">
        <f>'tt for Online balanced wk alt'!O32</f>
        <v>Eng</v>
      </c>
      <c r="AP56" s="14"/>
      <c r="AQ56" s="14" t="str">
        <f>'tt for Online balanced wk alt'!Q32</f>
        <v>Kan</v>
      </c>
      <c r="AR56" s="14" t="str">
        <f>'tt for Online balanced wk alt'!R32</f>
        <v>Kan</v>
      </c>
      <c r="AS56" s="14" t="str">
        <f>'tt for Online balanced wk alt'!S32</f>
        <v>Sci</v>
      </c>
      <c r="AT56" s="14"/>
      <c r="AU56" s="14" t="str">
        <f>'tt for Online balanced wk alt'!U32</f>
        <v>Hin</v>
      </c>
      <c r="AV56" s="14" t="str">
        <f>'tt for Online balanced wk alt'!V32</f>
        <v>Maths</v>
      </c>
      <c r="AW56" s="14"/>
      <c r="AX56" s="7"/>
      <c r="AY56" s="7" t="s">
        <v>184</v>
      </c>
      <c r="AZ56" s="21">
        <f t="shared" si="35"/>
        <v>6</v>
      </c>
      <c r="BA56" s="78" t="s">
        <v>82</v>
      </c>
      <c r="BB56" s="21">
        <f t="shared" si="36"/>
        <v>0</v>
      </c>
      <c r="BC56" s="21"/>
      <c r="BD56" s="71" t="s">
        <v>210</v>
      </c>
      <c r="BE56" s="2" t="s">
        <v>38</v>
      </c>
      <c r="BF56" s="2">
        <v>3</v>
      </c>
      <c r="BG56" s="7">
        <f t="shared" si="31"/>
        <v>3</v>
      </c>
      <c r="BH56" s="7"/>
      <c r="BJ56" s="28" t="s">
        <v>127</v>
      </c>
      <c r="BK56" s="14">
        <f>'tt for Online balanced wk alt'!N36</f>
        <v>0</v>
      </c>
      <c r="BL56" s="14" t="str">
        <f>'tt for Online balanced wk alt'!O36</f>
        <v>Maths</v>
      </c>
      <c r="BM56" s="14">
        <f>'tt for Online balanced wk alt'!P36</f>
        <v>0</v>
      </c>
      <c r="BN56" s="14" t="str">
        <f>'tt for Online balanced wk alt'!Q36</f>
        <v>Eng</v>
      </c>
      <c r="BO56" s="14" t="str">
        <f>'tt for Online balanced wk alt'!R36</f>
        <v>Sci</v>
      </c>
      <c r="BP56" s="14" t="str">
        <f>'tt for Online balanced wk alt'!S36</f>
        <v>A/C</v>
      </c>
      <c r="BQ56" s="14">
        <f>'tt for Online balanced wk alt'!T36</f>
        <v>0</v>
      </c>
      <c r="BR56" s="14" t="str">
        <f>'tt for Online balanced wk alt'!U36</f>
        <v>Hin</v>
      </c>
      <c r="BS56" s="14" t="str">
        <f>'tt for Online balanced wk alt'!V36</f>
        <v>Lib</v>
      </c>
      <c r="BT56" s="14" t="str">
        <f>'tt for Online balanced wk alt'!W36</f>
        <v>Kan</v>
      </c>
      <c r="BU56" s="7"/>
      <c r="BV56" s="71" t="s">
        <v>196</v>
      </c>
      <c r="BW56" s="2" t="s">
        <v>171</v>
      </c>
      <c r="BX56" s="2">
        <v>1</v>
      </c>
      <c r="BY56" s="84" t="s">
        <v>172</v>
      </c>
      <c r="BZ56" s="21">
        <f t="shared" si="28"/>
        <v>1</v>
      </c>
      <c r="CA56">
        <f t="shared" si="32"/>
        <v>0</v>
      </c>
    </row>
    <row r="57" spans="1:79" ht="16.2" thickBot="1" x14ac:dyDescent="0.35">
      <c r="A57" s="34"/>
      <c r="B57" s="40">
        <f>'tt for Online balanced wk alt'!N14</f>
        <v>0</v>
      </c>
      <c r="C57" s="40">
        <f>'tt for Online balanced wk alt'!O14</f>
        <v>0</v>
      </c>
      <c r="D57" s="40">
        <f>'tt for Online balanced wk alt'!P14</f>
        <v>0</v>
      </c>
      <c r="E57" s="40" t="str">
        <f>'tt for Online balanced wk alt'!Q14</f>
        <v>SAV</v>
      </c>
      <c r="F57" s="40">
        <f>'tt for Online balanced wk alt'!R14</f>
        <v>0</v>
      </c>
      <c r="G57" s="40">
        <f>'tt for Online balanced wk alt'!S14</f>
        <v>0</v>
      </c>
      <c r="H57" s="40">
        <f>'tt for Online balanced wk alt'!T14</f>
        <v>0</v>
      </c>
      <c r="I57" s="40">
        <f>'tt for Online balanced wk alt'!U14</f>
        <v>0</v>
      </c>
      <c r="J57" s="40">
        <f>'tt for Online balanced wk alt'!V14</f>
        <v>0</v>
      </c>
      <c r="K57" s="40">
        <f>'tt for Online balanced wk alt'!W14</f>
        <v>0</v>
      </c>
      <c r="L57" s="3" t="s">
        <v>20</v>
      </c>
      <c r="M57" s="3" t="s">
        <v>41</v>
      </c>
      <c r="N57" s="3">
        <v>4</v>
      </c>
      <c r="O57" s="3">
        <f t="shared" si="33"/>
        <v>0</v>
      </c>
      <c r="P57" s="101" t="s">
        <v>98</v>
      </c>
      <c r="Q57" s="3">
        <f t="shared" si="34"/>
        <v>0</v>
      </c>
      <c r="R57" s="7"/>
      <c r="S57" s="7"/>
      <c r="T57" s="34"/>
      <c r="U57" s="16">
        <f>'tt for Online balanced wk alt'!N18</f>
        <v>0</v>
      </c>
      <c r="V57" s="16">
        <f>'tt for Online balanced wk alt'!O18</f>
        <v>0</v>
      </c>
      <c r="W57" s="16">
        <f>'tt for Online balanced wk alt'!P18</f>
        <v>0</v>
      </c>
      <c r="X57" s="16">
        <f>'tt for Online balanced wk alt'!Q18</f>
        <v>0</v>
      </c>
      <c r="Y57" s="16">
        <f>'tt for Online balanced wk alt'!R18</f>
        <v>0</v>
      </c>
      <c r="Z57" s="16">
        <f>'tt for Online balanced wk alt'!S18</f>
        <v>0</v>
      </c>
      <c r="AA57" s="16">
        <f>'tt for Online balanced wk alt'!T18</f>
        <v>0</v>
      </c>
      <c r="AB57" s="16">
        <f>'tt for Online balanced wk alt'!U18</f>
        <v>0</v>
      </c>
      <c r="AC57" s="16">
        <f>'tt for Online balanced wk alt'!V18</f>
        <v>0</v>
      </c>
      <c r="AD57" s="16">
        <f>'tt for Online balanced wk alt'!W18</f>
        <v>0</v>
      </c>
      <c r="AE57" s="3" t="s">
        <v>227</v>
      </c>
      <c r="AF57" s="3" t="s">
        <v>26</v>
      </c>
      <c r="AG57" s="3">
        <v>7</v>
      </c>
      <c r="AH57" s="3">
        <f t="shared" si="37"/>
        <v>3</v>
      </c>
      <c r="AI57" s="101" t="s">
        <v>98</v>
      </c>
      <c r="AJ57" s="3">
        <f t="shared" si="38"/>
        <v>0</v>
      </c>
      <c r="AK57" s="7"/>
      <c r="AL57" s="7"/>
      <c r="AM57" s="24"/>
      <c r="AN57" s="16" t="str">
        <f>'tt for Online balanced wk alt'!N33</f>
        <v>MR</v>
      </c>
      <c r="AO57" s="16" t="str">
        <f>'tt for Online balanced wk alt'!O33</f>
        <v>ST</v>
      </c>
      <c r="AP57" s="16"/>
      <c r="AQ57" s="16" t="str">
        <f>'tt for Online balanced wk alt'!Q33</f>
        <v>SS</v>
      </c>
      <c r="AR57" s="16" t="str">
        <f>'tt for Online balanced wk alt'!R33</f>
        <v>SS</v>
      </c>
      <c r="AS57" s="16" t="str">
        <f>'tt for Online balanced wk alt'!S33</f>
        <v>LHB</v>
      </c>
      <c r="AT57" s="16"/>
      <c r="AU57" s="16" t="str">
        <f>'tt for Online balanced wk alt'!U33</f>
        <v>RM</v>
      </c>
      <c r="AV57" s="16" t="str">
        <f>'tt for Online balanced wk alt'!V33</f>
        <v>GP</v>
      </c>
      <c r="AW57" s="16"/>
      <c r="AX57" s="7"/>
      <c r="AY57" s="7" t="s">
        <v>184</v>
      </c>
      <c r="AZ57" s="78">
        <f t="shared" si="35"/>
        <v>6</v>
      </c>
      <c r="BA57" s="78" t="s">
        <v>76</v>
      </c>
      <c r="BB57" s="78">
        <f t="shared" si="36"/>
        <v>0</v>
      </c>
      <c r="BC57" s="21"/>
      <c r="BD57" s="71" t="s">
        <v>211</v>
      </c>
      <c r="BE57" s="2" t="s">
        <v>38</v>
      </c>
      <c r="BF57" s="2">
        <v>3</v>
      </c>
      <c r="BG57" s="7">
        <f t="shared" si="31"/>
        <v>3</v>
      </c>
      <c r="BH57" s="7"/>
      <c r="BJ57" s="24"/>
      <c r="BK57" s="16">
        <f>'tt for Online balanced wk alt'!N37</f>
        <v>0</v>
      </c>
      <c r="BL57" s="16" t="str">
        <f>'tt for Online balanced wk alt'!O37</f>
        <v>HRV</v>
      </c>
      <c r="BM57" s="16">
        <f>'tt for Online balanced wk alt'!P37</f>
        <v>0</v>
      </c>
      <c r="BN57" s="16" t="str">
        <f>'tt for Online balanced wk alt'!Q37</f>
        <v>SD</v>
      </c>
      <c r="BO57" s="16" t="str">
        <f>'tt for Online balanced wk alt'!R37</f>
        <v>RL</v>
      </c>
      <c r="BP57" s="16" t="str">
        <f>'tt for Online balanced wk alt'!S37</f>
        <v>KL</v>
      </c>
      <c r="BQ57" s="16">
        <f>'tt for Online balanced wk alt'!T37</f>
        <v>0</v>
      </c>
      <c r="BR57" s="16" t="str">
        <f>'tt for Online balanced wk alt'!U37</f>
        <v>KK</v>
      </c>
      <c r="BS57" s="16" t="str">
        <f>'tt for Online balanced wk alt'!V37</f>
        <v>HL</v>
      </c>
      <c r="BT57" s="16" t="str">
        <f>'tt for Online balanced wk alt'!W37</f>
        <v>JDR</v>
      </c>
      <c r="BU57" s="7"/>
      <c r="BV57" s="71" t="s">
        <v>212</v>
      </c>
      <c r="BW57" s="2" t="s">
        <v>38</v>
      </c>
      <c r="BX57" s="2">
        <v>3</v>
      </c>
      <c r="BY57" s="84" t="s">
        <v>144</v>
      </c>
      <c r="BZ57" s="21">
        <f t="shared" si="28"/>
        <v>4</v>
      </c>
      <c r="CA57">
        <f t="shared" si="32"/>
        <v>1</v>
      </c>
    </row>
    <row r="58" spans="1:79" ht="15.6" x14ac:dyDescent="0.3">
      <c r="A58" s="23" t="s">
        <v>128</v>
      </c>
      <c r="B58" s="39">
        <f>'tt for Online balanced wk alt'!Y13</f>
        <v>0</v>
      </c>
      <c r="C58" s="39" t="str">
        <f>'tt for Online balanced wk alt'!Z13</f>
        <v>Kan</v>
      </c>
      <c r="D58" s="39">
        <f>'tt for Online balanced wk alt'!AA13</f>
        <v>0</v>
      </c>
      <c r="E58" s="39">
        <f>'tt for Online balanced wk alt'!AB13</f>
        <v>0</v>
      </c>
      <c r="F58" s="39">
        <f>'tt for Online balanced wk alt'!AC13</f>
        <v>0</v>
      </c>
      <c r="G58" s="39">
        <f>'tt for Online balanced wk alt'!AD13</f>
        <v>0</v>
      </c>
      <c r="H58" s="39">
        <f>'tt for Online balanced wk alt'!AE13</f>
        <v>0</v>
      </c>
      <c r="I58" s="39">
        <f>'tt for Online balanced wk alt'!AF13</f>
        <v>0</v>
      </c>
      <c r="J58" s="39">
        <f>'tt for Online balanced wk alt'!AG13</f>
        <v>0</v>
      </c>
      <c r="K58" s="39">
        <f>'tt for Online balanced wk alt'!AH13</f>
        <v>0</v>
      </c>
      <c r="L58" s="3" t="s">
        <v>32</v>
      </c>
      <c r="M58" s="3" t="s">
        <v>38</v>
      </c>
      <c r="N58" s="3">
        <v>7</v>
      </c>
      <c r="O58" s="3">
        <f t="shared" si="33"/>
        <v>0</v>
      </c>
      <c r="P58" s="101" t="s">
        <v>76</v>
      </c>
      <c r="Q58" s="3">
        <f t="shared" si="34"/>
        <v>0</v>
      </c>
      <c r="R58" s="7"/>
      <c r="S58" s="7"/>
      <c r="T58" s="23" t="s">
        <v>128</v>
      </c>
      <c r="U58" s="14">
        <f>'tt for Online balanced wk alt'!Y17</f>
        <v>0</v>
      </c>
      <c r="V58" s="14">
        <f>'tt for Online balanced wk alt'!Z17</f>
        <v>0</v>
      </c>
      <c r="W58" s="14">
        <f>'tt for Online balanced wk alt'!AA17</f>
        <v>0</v>
      </c>
      <c r="X58" s="14">
        <f>'tt for Online balanced wk alt'!AB17</f>
        <v>0</v>
      </c>
      <c r="Y58" s="14">
        <f>'tt for Online balanced wk alt'!AC17</f>
        <v>0</v>
      </c>
      <c r="Z58" s="14">
        <f>'tt for Online balanced wk alt'!AD17</f>
        <v>0</v>
      </c>
      <c r="AA58" s="14">
        <f>'tt for Online balanced wk alt'!AE17</f>
        <v>0</v>
      </c>
      <c r="AB58" s="14">
        <f>'tt for Online balanced wk alt'!AF17</f>
        <v>0</v>
      </c>
      <c r="AC58" s="14">
        <f>'tt for Online balanced wk alt'!AG17</f>
        <v>0</v>
      </c>
      <c r="AD58" s="14">
        <f>'tt for Online balanced wk alt'!AH17</f>
        <v>0</v>
      </c>
      <c r="AE58" s="3" t="s">
        <v>32</v>
      </c>
      <c r="AF58" s="3" t="s">
        <v>38</v>
      </c>
      <c r="AG58" s="3">
        <v>7</v>
      </c>
      <c r="AH58" s="3">
        <f t="shared" si="37"/>
        <v>0</v>
      </c>
      <c r="AI58" s="101" t="s">
        <v>101</v>
      </c>
      <c r="AJ58" s="3">
        <f t="shared" si="38"/>
        <v>0</v>
      </c>
      <c r="AK58" s="7"/>
      <c r="AL58" s="7"/>
      <c r="AM58" s="28" t="s">
        <v>128</v>
      </c>
      <c r="AN58" s="14" t="str">
        <f>'tt for Online balanced wk alt'!Y32</f>
        <v>Sci</v>
      </c>
      <c r="AO58" s="14" t="str">
        <f>'tt for Online balanced wk alt'!Z32</f>
        <v>PE</v>
      </c>
      <c r="AP58" s="14"/>
      <c r="AQ58" s="14" t="str">
        <f>'tt for Online balanced wk alt'!AB32</f>
        <v>Eng</v>
      </c>
      <c r="AR58" s="14" t="str">
        <f>'tt for Online balanced wk alt'!AC32</f>
        <v>Maths</v>
      </c>
      <c r="AS58" s="14" t="str">
        <f>'tt for Online balanced wk alt'!AD32</f>
        <v>Kan</v>
      </c>
      <c r="AT58" s="14"/>
      <c r="AU58" s="14" t="str">
        <f>'tt for Online balanced wk alt'!AF32</f>
        <v>A/C</v>
      </c>
      <c r="AV58" s="14" t="str">
        <f>'tt for Online balanced wk alt'!AG32</f>
        <v>Soc</v>
      </c>
      <c r="AW58" s="14"/>
      <c r="AX58" s="7"/>
      <c r="AY58" s="22" t="s">
        <v>37</v>
      </c>
      <c r="AZ58" s="21">
        <f t="shared" si="35"/>
        <v>6</v>
      </c>
      <c r="BA58" s="7" t="s">
        <v>86</v>
      </c>
      <c r="BB58" s="21">
        <f t="shared" si="36"/>
        <v>4</v>
      </c>
      <c r="BC58" s="21">
        <f>COUNTIF($AN$54:$AW$65,#REF!)</f>
        <v>0</v>
      </c>
      <c r="BD58" s="71" t="s">
        <v>27</v>
      </c>
      <c r="BE58" s="2" t="s">
        <v>37</v>
      </c>
      <c r="BF58" s="2">
        <v>3</v>
      </c>
      <c r="BG58" s="7">
        <f t="shared" si="31"/>
        <v>-1</v>
      </c>
      <c r="BH58" s="7"/>
      <c r="BJ58" s="28" t="s">
        <v>128</v>
      </c>
      <c r="BK58" s="14" t="str">
        <f>'tt for Online balanced wk alt'!Y36</f>
        <v>Kan</v>
      </c>
      <c r="BL58" s="14" t="str">
        <f>'tt for Online balanced wk alt'!Z36</f>
        <v>Sci</v>
      </c>
      <c r="BM58" s="14">
        <f>'tt for Online balanced wk alt'!AA36</f>
        <v>0</v>
      </c>
      <c r="BN58" s="14" t="str">
        <f>'tt for Online balanced wk alt'!AB36</f>
        <v>Maths</v>
      </c>
      <c r="BO58" s="14" t="str">
        <f>'tt for Online balanced wk alt'!AC36</f>
        <v>Soc</v>
      </c>
      <c r="BP58" s="14" t="str">
        <f>'tt for Online balanced wk alt'!AD36</f>
        <v>Eng</v>
      </c>
      <c r="BQ58" s="14">
        <f>'tt for Online balanced wk alt'!AE36</f>
        <v>0</v>
      </c>
      <c r="BR58" s="14" t="str">
        <f>'tt for Online balanced wk alt'!AF36</f>
        <v>Maths</v>
      </c>
      <c r="BS58" s="14" t="str">
        <f>'tt for Online balanced wk alt'!AG36</f>
        <v>Hin</v>
      </c>
      <c r="BT58" s="14" t="str">
        <f>'tt for Online balanced wk alt'!AH36</f>
        <v>Sci</v>
      </c>
      <c r="BU58" s="7"/>
      <c r="BV58" s="71" t="s">
        <v>30</v>
      </c>
      <c r="BW58" s="2" t="s">
        <v>38</v>
      </c>
      <c r="BX58" s="2">
        <v>3</v>
      </c>
      <c r="BY58" s="84" t="s">
        <v>89</v>
      </c>
      <c r="BZ58" s="21">
        <f t="shared" si="28"/>
        <v>3</v>
      </c>
      <c r="CA58">
        <f t="shared" si="32"/>
        <v>0</v>
      </c>
    </row>
    <row r="59" spans="1:79" ht="16.2" thickBot="1" x14ac:dyDescent="0.35">
      <c r="A59" s="34"/>
      <c r="B59" s="40">
        <f>'tt for Online balanced wk alt'!Y14</f>
        <v>0</v>
      </c>
      <c r="C59" s="40" t="str">
        <f>'tt for Online balanced wk alt'!Z14</f>
        <v>VS</v>
      </c>
      <c r="D59" s="40">
        <f>'tt for Online balanced wk alt'!AA14</f>
        <v>0</v>
      </c>
      <c r="E59" s="40">
        <f>'tt for Online balanced wk alt'!AB14</f>
        <v>0</v>
      </c>
      <c r="F59" s="40">
        <f>'tt for Online balanced wk alt'!AC14</f>
        <v>0</v>
      </c>
      <c r="G59" s="40">
        <f>'tt for Online balanced wk alt'!AD14</f>
        <v>0</v>
      </c>
      <c r="H59" s="40">
        <f>'tt for Online balanced wk alt'!AE14</f>
        <v>0</v>
      </c>
      <c r="I59" s="40">
        <f>'tt for Online balanced wk alt'!AF14</f>
        <v>0</v>
      </c>
      <c r="J59" s="40">
        <f>'tt for Online balanced wk alt'!AG14</f>
        <v>0</v>
      </c>
      <c r="K59" s="40">
        <f>'tt for Online balanced wk alt'!AH14</f>
        <v>0</v>
      </c>
      <c r="L59" s="3" t="s">
        <v>24</v>
      </c>
      <c r="M59" s="3" t="s">
        <v>25</v>
      </c>
      <c r="N59" s="3">
        <v>6</v>
      </c>
      <c r="O59" s="3">
        <f t="shared" si="33"/>
        <v>1</v>
      </c>
      <c r="P59" s="101" t="s">
        <v>77</v>
      </c>
      <c r="Q59" s="3">
        <f t="shared" si="34"/>
        <v>1</v>
      </c>
      <c r="R59" s="7"/>
      <c r="S59" s="7"/>
      <c r="T59" s="34"/>
      <c r="U59" s="16">
        <f>'tt for Online balanced wk alt'!Y18</f>
        <v>0</v>
      </c>
      <c r="V59" s="16">
        <f>'tt for Online balanced wk alt'!Z18</f>
        <v>0</v>
      </c>
      <c r="W59" s="16">
        <f>'tt for Online balanced wk alt'!AA18</f>
        <v>0</v>
      </c>
      <c r="X59" s="16">
        <f>'tt for Online balanced wk alt'!AB18</f>
        <v>0</v>
      </c>
      <c r="Y59" s="16">
        <f>'tt for Online balanced wk alt'!AC18</f>
        <v>0</v>
      </c>
      <c r="Z59" s="16">
        <f>'tt for Online balanced wk alt'!AD18</f>
        <v>0</v>
      </c>
      <c r="AA59" s="16">
        <f>'tt for Online balanced wk alt'!AE18</f>
        <v>0</v>
      </c>
      <c r="AB59" s="16">
        <f>'tt for Online balanced wk alt'!AF18</f>
        <v>0</v>
      </c>
      <c r="AC59" s="16">
        <f>'tt for Online balanced wk alt'!AG18</f>
        <v>0</v>
      </c>
      <c r="AD59" s="16">
        <f>'tt for Online balanced wk alt'!AH18</f>
        <v>0</v>
      </c>
      <c r="AE59" s="3" t="s">
        <v>24</v>
      </c>
      <c r="AF59" s="3" t="s">
        <v>225</v>
      </c>
      <c r="AG59" s="3">
        <v>7</v>
      </c>
      <c r="AH59" s="3">
        <f t="shared" si="37"/>
        <v>0</v>
      </c>
      <c r="AI59" s="101" t="s">
        <v>74</v>
      </c>
      <c r="AJ59" s="3">
        <f t="shared" si="38"/>
        <v>0</v>
      </c>
      <c r="AK59" s="7"/>
      <c r="AL59" s="7"/>
      <c r="AM59" s="24"/>
      <c r="AN59" s="16" t="str">
        <f>'tt for Online balanced wk alt'!Y33</f>
        <v>RL</v>
      </c>
      <c r="AO59" s="16" t="str">
        <f>'tt for Online balanced wk alt'!Z33</f>
        <v>DJ</v>
      </c>
      <c r="AP59" s="16"/>
      <c r="AQ59" s="16" t="str">
        <f>'tt for Online balanced wk alt'!AB33</f>
        <v>ST</v>
      </c>
      <c r="AR59" s="16" t="str">
        <f>'tt for Online balanced wk alt'!AC33</f>
        <v>GP</v>
      </c>
      <c r="AS59" s="16" t="str">
        <f>'tt for Online balanced wk alt'!AD33</f>
        <v>SS</v>
      </c>
      <c r="AT59" s="16"/>
      <c r="AU59" s="16" t="str">
        <f>'tt for Online balanced wk alt'!AF33</f>
        <v>KL</v>
      </c>
      <c r="AV59" s="16" t="str">
        <f>'tt for Online balanced wk alt'!AG33</f>
        <v>MR</v>
      </c>
      <c r="AW59" s="16"/>
      <c r="AX59" s="7"/>
      <c r="AY59" s="22" t="s">
        <v>37</v>
      </c>
      <c r="AZ59" s="21">
        <f t="shared" si="35"/>
        <v>6</v>
      </c>
      <c r="BA59" s="22" t="s">
        <v>81</v>
      </c>
      <c r="BB59" s="21">
        <f t="shared" si="36"/>
        <v>2</v>
      </c>
      <c r="BC59" s="21"/>
      <c r="BD59" s="71" t="s">
        <v>28</v>
      </c>
      <c r="BE59" s="2" t="s">
        <v>37</v>
      </c>
      <c r="BF59" s="2">
        <v>2</v>
      </c>
      <c r="BG59" s="7">
        <f t="shared" si="31"/>
        <v>0</v>
      </c>
      <c r="BH59" s="7"/>
      <c r="BJ59" s="24"/>
      <c r="BK59" s="16" t="str">
        <f>'tt for Online balanced wk alt'!Y37</f>
        <v>JDR</v>
      </c>
      <c r="BL59" s="16" t="str">
        <f>'tt for Online balanced wk alt'!Z37</f>
        <v>LHB</v>
      </c>
      <c r="BM59" s="16">
        <f>'tt for Online balanced wk alt'!AA37</f>
        <v>0</v>
      </c>
      <c r="BN59" s="16" t="str">
        <f>'tt for Online balanced wk alt'!AB37</f>
        <v>GP</v>
      </c>
      <c r="BO59" s="16" t="str">
        <f>'tt for Online balanced wk alt'!AC37</f>
        <v>MR</v>
      </c>
      <c r="BP59" s="16" t="str">
        <f>'tt for Online balanced wk alt'!AD37</f>
        <v>SD</v>
      </c>
      <c r="BQ59" s="16">
        <f>'tt for Online balanced wk alt'!AE37</f>
        <v>0</v>
      </c>
      <c r="BR59" s="16" t="str">
        <f>'tt for Online balanced wk alt'!AF37</f>
        <v>HRV</v>
      </c>
      <c r="BS59" s="16" t="str">
        <f>'tt for Online balanced wk alt'!AG37</f>
        <v>KK</v>
      </c>
      <c r="BT59" s="16" t="str">
        <f>'tt for Online balanced wk alt'!AH37</f>
        <v>RL</v>
      </c>
      <c r="BU59" s="7"/>
      <c r="BV59" s="71" t="s">
        <v>62</v>
      </c>
      <c r="BW59" s="2" t="s">
        <v>63</v>
      </c>
      <c r="BX59" s="2">
        <v>1</v>
      </c>
      <c r="BY59" s="84" t="s">
        <v>100</v>
      </c>
      <c r="BZ59" s="21">
        <f t="shared" si="28"/>
        <v>1</v>
      </c>
      <c r="CA59">
        <f t="shared" si="32"/>
        <v>0</v>
      </c>
    </row>
    <row r="60" spans="1:79" ht="15.6" x14ac:dyDescent="0.3">
      <c r="A60" s="23" t="s">
        <v>129</v>
      </c>
      <c r="B60" s="39" t="str">
        <f>'tt for Online balanced wk alt'!AJ11</f>
        <v>Kan</v>
      </c>
      <c r="C60" s="39" t="str">
        <f>'tt for Online balanced wk alt'!AK11</f>
        <v>EVS</v>
      </c>
      <c r="D60" s="39">
        <f>'tt for Online balanced wk alt'!AL11</f>
        <v>0</v>
      </c>
      <c r="E60" s="39" t="str">
        <f>'tt for Online balanced wk alt'!AM11</f>
        <v>Eng</v>
      </c>
      <c r="F60" s="39">
        <f>'tt for Online balanced wk alt'!AN11</f>
        <v>0</v>
      </c>
      <c r="G60" s="39">
        <f>'tt for Online balanced wk alt'!AO11</f>
        <v>0</v>
      </c>
      <c r="H60" s="39">
        <f>'tt for Online balanced wk alt'!AP11</f>
        <v>0</v>
      </c>
      <c r="I60" s="39">
        <f>'tt for Online balanced wk alt'!AQ11</f>
        <v>0</v>
      </c>
      <c r="J60" s="39">
        <f>'tt for Online balanced wk alt'!AR11</f>
        <v>0</v>
      </c>
      <c r="K60" s="39">
        <f>'tt for Online balanced wk alt'!AS11</f>
        <v>0</v>
      </c>
      <c r="L60" s="5" t="s">
        <v>64</v>
      </c>
      <c r="M60" s="5" t="s">
        <v>65</v>
      </c>
      <c r="N60" s="5">
        <v>2</v>
      </c>
      <c r="O60" s="3">
        <f t="shared" si="33"/>
        <v>0</v>
      </c>
      <c r="P60" s="102" t="s">
        <v>99</v>
      </c>
      <c r="Q60" s="3">
        <f t="shared" si="34"/>
        <v>0</v>
      </c>
      <c r="R60" s="7"/>
      <c r="S60" s="7"/>
      <c r="T60" s="23" t="s">
        <v>129</v>
      </c>
      <c r="U60" s="14">
        <f>'tt for Online balanced wk alt'!AJ17</f>
        <v>0</v>
      </c>
      <c r="V60" s="14" t="str">
        <f>'tt for Online balanced wk alt'!AK17</f>
        <v>Hin</v>
      </c>
      <c r="W60" s="14">
        <f>'tt for Online balanced wk alt'!AL17</f>
        <v>0</v>
      </c>
      <c r="X60" s="14">
        <f>'tt for Online balanced wk alt'!AM17</f>
        <v>0</v>
      </c>
      <c r="Y60" s="14">
        <f>'tt for Online balanced wk alt'!AN17</f>
        <v>0</v>
      </c>
      <c r="Z60" s="14">
        <f>'tt for Online balanced wk alt'!AO17</f>
        <v>0</v>
      </c>
      <c r="AA60" s="14">
        <f>'tt for Online balanced wk alt'!AP17</f>
        <v>0</v>
      </c>
      <c r="AB60" s="14">
        <f>'tt for Online balanced wk alt'!AQ17</f>
        <v>0</v>
      </c>
      <c r="AC60" s="14">
        <f>'tt for Online balanced wk alt'!AR17</f>
        <v>0</v>
      </c>
      <c r="AD60" s="14">
        <f>'tt for Online balanced wk alt'!AS17</f>
        <v>0</v>
      </c>
      <c r="AE60" s="5" t="s">
        <v>64</v>
      </c>
      <c r="AF60" s="5" t="s">
        <v>65</v>
      </c>
      <c r="AG60" s="3">
        <v>7</v>
      </c>
      <c r="AH60" s="3">
        <f t="shared" si="37"/>
        <v>0</v>
      </c>
      <c r="AI60" s="101" t="s">
        <v>99</v>
      </c>
      <c r="AJ60" s="3">
        <f t="shared" si="38"/>
        <v>0</v>
      </c>
      <c r="AK60" s="7"/>
      <c r="AL60" s="7"/>
      <c r="AM60" s="28" t="s">
        <v>129</v>
      </c>
      <c r="AN60" s="14" t="str">
        <f>'tt for Online balanced wk alt'!AJ32</f>
        <v>Eng</v>
      </c>
      <c r="AO60" s="14" t="str">
        <f>'tt for Online balanced wk alt'!AK32</f>
        <v>Maths</v>
      </c>
      <c r="AP60" s="14"/>
      <c r="AQ60" s="14" t="str">
        <f>'tt for Online balanced wk alt'!AM32</f>
        <v>Sci</v>
      </c>
      <c r="AR60" s="14" t="str">
        <f>'tt for Online balanced wk alt'!AN32</f>
        <v>Kan</v>
      </c>
      <c r="AS60" s="14" t="str">
        <f>'tt for Online balanced wk alt'!AO32</f>
        <v>Maths</v>
      </c>
      <c r="AT60" s="14"/>
      <c r="AU60" s="14" t="str">
        <f>'tt for Online balanced wk alt'!AQ32</f>
        <v>Soc</v>
      </c>
      <c r="AV60" s="14" t="str">
        <f>'tt for Online balanced wk alt'!AR32</f>
        <v>Hin</v>
      </c>
      <c r="AW60" s="14"/>
      <c r="AX60" s="7"/>
      <c r="AY60" s="22" t="s">
        <v>44</v>
      </c>
      <c r="AZ60" s="21">
        <f t="shared" si="35"/>
        <v>5</v>
      </c>
      <c r="BA60" s="22" t="s">
        <v>87</v>
      </c>
      <c r="BB60" s="21">
        <f t="shared" si="36"/>
        <v>5</v>
      </c>
      <c r="BC60" s="21"/>
      <c r="BD60" s="71" t="s">
        <v>34</v>
      </c>
      <c r="BE60" s="2" t="s">
        <v>44</v>
      </c>
      <c r="BF60" s="2">
        <v>5</v>
      </c>
      <c r="BG60" s="7">
        <f t="shared" si="31"/>
        <v>0</v>
      </c>
      <c r="BH60" s="7"/>
      <c r="BJ60" s="28" t="s">
        <v>129</v>
      </c>
      <c r="BK60" s="14" t="str">
        <f>'tt for Online balanced wk alt'!AJ36</f>
        <v>Maths</v>
      </c>
      <c r="BL60" s="14" t="str">
        <f>'tt for Online balanced wk alt'!AK36</f>
        <v>Sci</v>
      </c>
      <c r="BM60" s="14">
        <f>'tt for Online balanced wk alt'!AL36</f>
        <v>0</v>
      </c>
      <c r="BN60" s="14" t="str">
        <f>'tt for Online balanced wk alt'!AM36</f>
        <v>Soc</v>
      </c>
      <c r="BO60" s="14" t="str">
        <f>'tt for Online balanced wk alt'!AN36</f>
        <v>Com</v>
      </c>
      <c r="BP60" s="14" t="str">
        <f>'tt for Online balanced wk alt'!AO36</f>
        <v>Kan</v>
      </c>
      <c r="BQ60" s="14">
        <f>'tt for Online balanced wk alt'!AP36</f>
        <v>0</v>
      </c>
      <c r="BR60" s="14" t="str">
        <f>'tt for Online balanced wk alt'!AQ36</f>
        <v>Sci</v>
      </c>
      <c r="BS60" s="14" t="str">
        <f>'tt for Online balanced wk alt'!AR36</f>
        <v xml:space="preserve">Eng </v>
      </c>
      <c r="BT60" s="14" t="str">
        <f>'tt for Online balanced wk alt'!AS36</f>
        <v>Soc</v>
      </c>
      <c r="BU60" s="7"/>
      <c r="BV60" s="71" t="s">
        <v>27</v>
      </c>
      <c r="BW60" s="2" t="s">
        <v>37</v>
      </c>
      <c r="BX60" s="2">
        <v>3</v>
      </c>
      <c r="BY60" s="84" t="s">
        <v>86</v>
      </c>
      <c r="BZ60" s="21">
        <f t="shared" si="28"/>
        <v>5</v>
      </c>
      <c r="CA60">
        <f t="shared" si="32"/>
        <v>2</v>
      </c>
    </row>
    <row r="61" spans="1:79" ht="16.2" thickBot="1" x14ac:dyDescent="0.35">
      <c r="A61" s="34"/>
      <c r="B61" s="40" t="str">
        <f>'tt for Online balanced wk alt'!AJ12</f>
        <v>RM</v>
      </c>
      <c r="C61" s="40" t="str">
        <f>'tt for Online balanced wk alt'!AK12</f>
        <v>CP</v>
      </c>
      <c r="D61" s="40">
        <f>'tt for Online balanced wk alt'!AL12</f>
        <v>0</v>
      </c>
      <c r="E61" s="40" t="str">
        <f>'tt for Online balanced wk alt'!AM12</f>
        <v>LBR</v>
      </c>
      <c r="F61" s="40">
        <f>'tt for Online balanced wk alt'!AN12</f>
        <v>0</v>
      </c>
      <c r="G61" s="40">
        <f>'tt for Online balanced wk alt'!AO12</f>
        <v>0</v>
      </c>
      <c r="H61" s="40">
        <f>'tt for Online balanced wk alt'!AP12</f>
        <v>0</v>
      </c>
      <c r="I61" s="40">
        <f>'tt for Online balanced wk alt'!AQ12</f>
        <v>0</v>
      </c>
      <c r="J61" s="40">
        <f>'tt for Online balanced wk alt'!AR12</f>
        <v>0</v>
      </c>
      <c r="K61" s="40">
        <f>'tt for Online balanced wk alt'!AS12</f>
        <v>0</v>
      </c>
      <c r="L61" s="5" t="s">
        <v>58</v>
      </c>
      <c r="M61" s="5" t="s">
        <v>60</v>
      </c>
      <c r="N61" s="5">
        <v>1</v>
      </c>
      <c r="O61" s="3">
        <f>COUNTIF($B$54:$K$65,#REF!)</f>
        <v>0</v>
      </c>
      <c r="P61" s="101" t="s">
        <v>104</v>
      </c>
      <c r="Q61" s="3">
        <f t="shared" si="34"/>
        <v>0</v>
      </c>
      <c r="R61" s="7"/>
      <c r="S61" s="7"/>
      <c r="T61" s="34"/>
      <c r="U61" s="16">
        <f>'tt for Online balanced wk alt'!AJ18</f>
        <v>0</v>
      </c>
      <c r="V61" s="16" t="str">
        <f>'tt for Online balanced wk alt'!AK18</f>
        <v>KK</v>
      </c>
      <c r="W61" s="16">
        <f>'tt for Online balanced wk alt'!AL18</f>
        <v>0</v>
      </c>
      <c r="X61" s="16">
        <f>'tt for Online balanced wk alt'!AM18</f>
        <v>0</v>
      </c>
      <c r="Y61" s="16">
        <f>'tt for Online balanced wk alt'!AN18</f>
        <v>0</v>
      </c>
      <c r="Z61" s="16">
        <f>'tt for Online balanced wk alt'!AO18</f>
        <v>0</v>
      </c>
      <c r="AA61" s="16">
        <f>'tt for Online balanced wk alt'!AP18</f>
        <v>0</v>
      </c>
      <c r="AB61" s="16">
        <f>'tt for Online balanced wk alt'!AQ18</f>
        <v>0</v>
      </c>
      <c r="AC61" s="16">
        <f>'tt for Online balanced wk alt'!AR18</f>
        <v>0</v>
      </c>
      <c r="AD61" s="16">
        <f>'tt for Online balanced wk alt'!AS18</f>
        <v>0</v>
      </c>
      <c r="AE61" s="5" t="s">
        <v>58</v>
      </c>
      <c r="AF61" s="5" t="s">
        <v>60</v>
      </c>
      <c r="AG61" s="5">
        <v>1</v>
      </c>
      <c r="AH61" s="3">
        <f t="shared" si="37"/>
        <v>0</v>
      </c>
      <c r="AI61" s="101" t="s">
        <v>104</v>
      </c>
      <c r="AJ61" s="3">
        <f t="shared" si="38"/>
        <v>0</v>
      </c>
      <c r="AK61" s="7"/>
      <c r="AL61" s="7"/>
      <c r="AM61" s="24"/>
      <c r="AN61" s="16" t="str">
        <f>'tt for Online balanced wk alt'!AJ33</f>
        <v>ST</v>
      </c>
      <c r="AO61" s="16" t="str">
        <f>'tt for Online balanced wk alt'!AK33</f>
        <v>GP</v>
      </c>
      <c r="AP61" s="16"/>
      <c r="AQ61" s="16" t="str">
        <f>'tt for Online balanced wk alt'!AM33</f>
        <v>RL</v>
      </c>
      <c r="AR61" s="16" t="str">
        <f>'tt for Online balanced wk alt'!AN33</f>
        <v>SS</v>
      </c>
      <c r="AS61" s="16" t="str">
        <f>'tt for Online balanced wk alt'!AO33</f>
        <v>HRV</v>
      </c>
      <c r="AT61" s="16"/>
      <c r="AU61" s="16" t="str">
        <f>'tt for Online balanced wk alt'!AQ33</f>
        <v>MR</v>
      </c>
      <c r="AV61" s="16" t="str">
        <f>'tt for Online balanced wk alt'!AR33</f>
        <v>RM</v>
      </c>
      <c r="AW61" s="16"/>
      <c r="AX61" s="7"/>
      <c r="AY61" s="80" t="s">
        <v>193</v>
      </c>
      <c r="AZ61" s="78">
        <f t="shared" si="35"/>
        <v>0</v>
      </c>
      <c r="BA61" s="80" t="s">
        <v>99</v>
      </c>
      <c r="BB61" s="78">
        <f t="shared" si="36"/>
        <v>0</v>
      </c>
      <c r="BC61" s="21"/>
      <c r="BD61" s="71" t="s">
        <v>209</v>
      </c>
      <c r="BE61" s="2" t="s">
        <v>65</v>
      </c>
      <c r="BF61" s="2">
        <v>1</v>
      </c>
      <c r="BG61" s="7">
        <f t="shared" si="31"/>
        <v>1</v>
      </c>
      <c r="BH61" s="7"/>
      <c r="BJ61" s="24"/>
      <c r="BK61" s="16" t="str">
        <f>'tt for Online balanced wk alt'!AJ37</f>
        <v>HRV</v>
      </c>
      <c r="BL61" s="16" t="str">
        <f>'tt for Online balanced wk alt'!AK37</f>
        <v>LHB</v>
      </c>
      <c r="BM61" s="16">
        <f>'tt for Online balanced wk alt'!AL37</f>
        <v>0</v>
      </c>
      <c r="BN61" s="16" t="str">
        <f>'tt for Online balanced wk alt'!AM37</f>
        <v>MR</v>
      </c>
      <c r="BO61" s="16" t="str">
        <f>'tt for Online balanced wk alt'!AN37</f>
        <v>GR</v>
      </c>
      <c r="BP61" s="16" t="str">
        <f>'tt for Online balanced wk alt'!AO37</f>
        <v>SS</v>
      </c>
      <c r="BQ61" s="16">
        <f>'tt for Online balanced wk alt'!AP37</f>
        <v>0</v>
      </c>
      <c r="BR61" s="16" t="str">
        <f>'tt for Online balanced wk alt'!AQ37</f>
        <v>RL</v>
      </c>
      <c r="BS61" s="16" t="str">
        <f>'tt for Online balanced wk alt'!AR37</f>
        <v>SD</v>
      </c>
      <c r="BT61" s="16" t="str">
        <f>'tt for Online balanced wk alt'!AS37</f>
        <v>ST</v>
      </c>
      <c r="BU61" s="7"/>
      <c r="BV61" s="71" t="s">
        <v>28</v>
      </c>
      <c r="BW61" s="2" t="s">
        <v>37</v>
      </c>
      <c r="BX61" s="2">
        <v>2</v>
      </c>
      <c r="BY61" s="84" t="s">
        <v>81</v>
      </c>
      <c r="BZ61" s="21">
        <f t="shared" si="28"/>
        <v>2</v>
      </c>
      <c r="CA61">
        <f t="shared" si="32"/>
        <v>0</v>
      </c>
    </row>
    <row r="62" spans="1:79" ht="15.6" x14ac:dyDescent="0.3">
      <c r="A62" s="23" t="s">
        <v>130</v>
      </c>
      <c r="B62" s="39">
        <f>'tt for Online balanced wk alt'!AU13</f>
        <v>0</v>
      </c>
      <c r="C62" s="39">
        <f>'tt for Online balanced wk alt'!AV13</f>
        <v>0</v>
      </c>
      <c r="D62" s="39">
        <f>'tt for Online balanced wk alt'!AW13</f>
        <v>0</v>
      </c>
      <c r="E62" s="39">
        <f>'tt for Online balanced wk alt'!AX13</f>
        <v>0</v>
      </c>
      <c r="F62" s="39" t="str">
        <f>'tt for Online balanced wk alt'!AY13</f>
        <v>Eng</v>
      </c>
      <c r="G62" s="39">
        <f>'tt for Online balanced wk alt'!AZ13</f>
        <v>0</v>
      </c>
      <c r="H62" s="39">
        <f>'tt for Online balanced wk alt'!BA13</f>
        <v>0</v>
      </c>
      <c r="I62" s="39">
        <f>'tt for Online balanced wk alt'!BB13</f>
        <v>0</v>
      </c>
      <c r="J62" s="39">
        <f>'tt for Online balanced wk alt'!BC13</f>
        <v>0</v>
      </c>
      <c r="K62" s="39">
        <f>'tt for Online balanced wk alt'!BD13</f>
        <v>0</v>
      </c>
      <c r="L62" s="5" t="s">
        <v>106</v>
      </c>
      <c r="M62" s="5" t="s">
        <v>61</v>
      </c>
      <c r="N62" s="5">
        <v>2</v>
      </c>
      <c r="O62" s="3">
        <f>COUNTIF($B$54:$K$65,M61)</f>
        <v>0</v>
      </c>
      <c r="P62" s="102" t="s">
        <v>105</v>
      </c>
      <c r="Q62" s="3">
        <f t="shared" si="34"/>
        <v>0</v>
      </c>
      <c r="R62" s="7"/>
      <c r="S62" s="7"/>
      <c r="T62" s="23" t="s">
        <v>130</v>
      </c>
      <c r="U62" s="14">
        <f>'tt for Online balanced wk alt'!AU17</f>
        <v>0</v>
      </c>
      <c r="V62" s="14">
        <f>'tt for Online balanced wk alt'!AV17</f>
        <v>0</v>
      </c>
      <c r="W62" s="14">
        <f>'tt for Online balanced wk alt'!AW17</f>
        <v>0</v>
      </c>
      <c r="X62" s="14">
        <f>'tt for Online balanced wk alt'!AX17</f>
        <v>0</v>
      </c>
      <c r="Y62" s="14">
        <f>'tt for Online balanced wk alt'!AY17</f>
        <v>0</v>
      </c>
      <c r="Z62" s="14">
        <f>'tt for Online balanced wk alt'!AZ17</f>
        <v>0</v>
      </c>
      <c r="AA62" s="14">
        <f>'tt for Online balanced wk alt'!BA17</f>
        <v>0</v>
      </c>
      <c r="AB62" s="14">
        <f>'tt for Online balanced wk alt'!BB17</f>
        <v>0</v>
      </c>
      <c r="AC62" s="14">
        <f>'tt for Online balanced wk alt'!BC17</f>
        <v>0</v>
      </c>
      <c r="AD62" s="14">
        <f>'tt for Online balanced wk alt'!BD17</f>
        <v>0</v>
      </c>
      <c r="AE62" s="5" t="s">
        <v>106</v>
      </c>
      <c r="AF62" s="5" t="s">
        <v>61</v>
      </c>
      <c r="AG62" s="5">
        <v>2</v>
      </c>
      <c r="AH62" s="3">
        <f t="shared" si="37"/>
        <v>0</v>
      </c>
      <c r="AI62" s="102" t="s">
        <v>105</v>
      </c>
      <c r="AJ62" s="3">
        <f t="shared" si="38"/>
        <v>0</v>
      </c>
      <c r="AK62" s="7"/>
      <c r="AL62" s="7"/>
      <c r="AM62" s="28" t="s">
        <v>130</v>
      </c>
      <c r="AN62" s="14" t="str">
        <f>'tt for Online balanced wk alt'!AU32</f>
        <v>Soc</v>
      </c>
      <c r="AO62" s="14" t="str">
        <f>'tt for Online balanced wk alt'!AV32</f>
        <v>Hin</v>
      </c>
      <c r="AP62" s="14"/>
      <c r="AQ62" s="14" t="str">
        <f>'tt for Online balanced wk alt'!AX32</f>
        <v>Kan</v>
      </c>
      <c r="AR62" s="14" t="str">
        <f>'tt for Online balanced wk alt'!AY32</f>
        <v>Music</v>
      </c>
      <c r="AS62" s="14" t="str">
        <f>'tt for Online balanced wk alt'!AZ32</f>
        <v>Sci</v>
      </c>
      <c r="AT62" s="14"/>
      <c r="AU62" s="14" t="str">
        <f>'tt for Online balanced wk alt'!BB32</f>
        <v>Eng</v>
      </c>
      <c r="AV62" s="14" t="str">
        <f>'tt for Online balanced wk alt'!BC32</f>
        <v>Sci</v>
      </c>
      <c r="AW62" s="14"/>
      <c r="AX62" s="7"/>
      <c r="AY62" s="8" t="s">
        <v>171</v>
      </c>
      <c r="AZ62" s="21">
        <f t="shared" si="35"/>
        <v>1</v>
      </c>
      <c r="BA62" s="8" t="s">
        <v>172</v>
      </c>
      <c r="BB62" s="21">
        <f t="shared" si="36"/>
        <v>1</v>
      </c>
      <c r="BC62" s="21"/>
      <c r="BD62" s="71" t="s">
        <v>196</v>
      </c>
      <c r="BE62" s="2" t="s">
        <v>171</v>
      </c>
      <c r="BF62" s="2">
        <v>1</v>
      </c>
      <c r="BG62" s="7">
        <f t="shared" si="31"/>
        <v>0</v>
      </c>
      <c r="BH62" s="7"/>
      <c r="BJ62" s="28" t="s">
        <v>130</v>
      </c>
      <c r="BK62" s="14" t="str">
        <f>'tt for Online balanced wk alt'!AU36</f>
        <v xml:space="preserve">Maths </v>
      </c>
      <c r="BL62" s="14" t="str">
        <f>'tt for Online balanced wk alt'!AV36</f>
        <v>Eng</v>
      </c>
      <c r="BM62" s="14">
        <f>'tt for Online balanced wk alt'!AW36</f>
        <v>0</v>
      </c>
      <c r="BN62" s="14" t="str">
        <f>'tt for Online balanced wk alt'!AX36</f>
        <v>Soc</v>
      </c>
      <c r="BO62" s="14" t="str">
        <f>'tt for Online balanced wk alt'!AY36</f>
        <v>Maths</v>
      </c>
      <c r="BP62" s="14" t="str">
        <f>'tt for Online balanced wk alt'!AZ36</f>
        <v>Kan</v>
      </c>
      <c r="BQ62" s="14">
        <f>'tt for Online balanced wk alt'!BA36</f>
        <v>0</v>
      </c>
      <c r="BR62" s="14" t="str">
        <f>'tt for Online balanced wk alt'!BB36</f>
        <v>PE</v>
      </c>
      <c r="BS62" s="14" t="str">
        <f>'tt for Online balanced wk alt'!BC36</f>
        <v>Sci</v>
      </c>
      <c r="BT62" s="14" t="str">
        <f>'tt for Online balanced wk alt'!BD36</f>
        <v>Eng</v>
      </c>
      <c r="BU62" s="7"/>
      <c r="BV62" s="71" t="s">
        <v>35</v>
      </c>
      <c r="BW62" s="2" t="s">
        <v>44</v>
      </c>
      <c r="BX62" s="2">
        <v>2</v>
      </c>
      <c r="BY62" s="84" t="s">
        <v>92</v>
      </c>
      <c r="BZ62" s="21">
        <f t="shared" si="28"/>
        <v>0</v>
      </c>
      <c r="CA62">
        <f t="shared" si="32"/>
        <v>-2</v>
      </c>
    </row>
    <row r="63" spans="1:79" ht="16.2" thickBot="1" x14ac:dyDescent="0.35">
      <c r="A63" s="34"/>
      <c r="B63" s="40">
        <f>'tt for Online balanced wk alt'!AU14</f>
        <v>0</v>
      </c>
      <c r="C63" s="40">
        <f>'tt for Online balanced wk alt'!AV14</f>
        <v>0</v>
      </c>
      <c r="D63" s="40">
        <f>'tt for Online balanced wk alt'!AW14</f>
        <v>0</v>
      </c>
      <c r="E63" s="40">
        <f>'tt for Online balanced wk alt'!AX14</f>
        <v>0</v>
      </c>
      <c r="F63" s="40" t="str">
        <f>'tt for Online balanced wk alt'!AY14</f>
        <v>SAV</v>
      </c>
      <c r="G63" s="40">
        <f>'tt for Online balanced wk alt'!AZ14</f>
        <v>0</v>
      </c>
      <c r="H63" s="40">
        <f>'tt for Online balanced wk alt'!BA14</f>
        <v>0</v>
      </c>
      <c r="I63" s="40">
        <f>'tt for Online balanced wk alt'!BB14</f>
        <v>0</v>
      </c>
      <c r="J63" s="40">
        <f>'tt for Online balanced wk alt'!BC14</f>
        <v>0</v>
      </c>
      <c r="K63" s="40">
        <f>'tt for Online balanced wk alt'!BD14</f>
        <v>0</v>
      </c>
      <c r="L63" s="5" t="s">
        <v>196</v>
      </c>
      <c r="M63" s="5" t="s">
        <v>171</v>
      </c>
      <c r="N63" s="5">
        <v>2</v>
      </c>
      <c r="O63" s="3">
        <f>COUNTIF($B$54:$K$65,M62)</f>
        <v>0</v>
      </c>
      <c r="P63" s="102" t="s">
        <v>172</v>
      </c>
      <c r="Q63" s="3">
        <f t="shared" si="34"/>
        <v>0</v>
      </c>
      <c r="R63" s="7"/>
      <c r="S63" s="7"/>
      <c r="T63" s="34"/>
      <c r="U63" s="16">
        <f>'tt for Online balanced wk alt'!AU18</f>
        <v>0</v>
      </c>
      <c r="V63" s="16">
        <f>'tt for Online balanced wk alt'!AV18</f>
        <v>0</v>
      </c>
      <c r="W63" s="16">
        <f>'tt for Online balanced wk alt'!AW18</f>
        <v>0</v>
      </c>
      <c r="X63" s="16">
        <f>'tt for Online balanced wk alt'!AX18</f>
        <v>0</v>
      </c>
      <c r="Y63" s="16">
        <f>'tt for Online balanced wk alt'!AY18</f>
        <v>0</v>
      </c>
      <c r="Z63" s="16">
        <f>'tt for Online balanced wk alt'!AZ18</f>
        <v>0</v>
      </c>
      <c r="AA63" s="16">
        <f>'tt for Online balanced wk alt'!BA18</f>
        <v>0</v>
      </c>
      <c r="AB63" s="16">
        <f>'tt for Online balanced wk alt'!BB18</f>
        <v>0</v>
      </c>
      <c r="AC63" s="16">
        <f>'tt for Online balanced wk alt'!BC18</f>
        <v>0</v>
      </c>
      <c r="AD63" s="16">
        <f>'tt for Online balanced wk alt'!BD18</f>
        <v>0</v>
      </c>
      <c r="AE63" s="5" t="s">
        <v>196</v>
      </c>
      <c r="AF63" s="5" t="s">
        <v>171</v>
      </c>
      <c r="AG63" s="5">
        <v>2</v>
      </c>
      <c r="AH63" s="3">
        <f t="shared" si="37"/>
        <v>0</v>
      </c>
      <c r="AI63" s="102" t="s">
        <v>172</v>
      </c>
      <c r="AJ63" s="3">
        <f t="shared" si="38"/>
        <v>0</v>
      </c>
      <c r="AK63" s="7"/>
      <c r="AL63" s="7"/>
      <c r="AM63" s="24"/>
      <c r="AN63" s="16" t="str">
        <f>'tt for Online balanced wk alt'!AU33</f>
        <v>MR</v>
      </c>
      <c r="AO63" s="16" t="str">
        <f>'tt for Online balanced wk alt'!AV33</f>
        <v>RM</v>
      </c>
      <c r="AP63" s="16"/>
      <c r="AQ63" s="16" t="str">
        <f>'tt for Online balanced wk alt'!AX33</f>
        <v>SS</v>
      </c>
      <c r="AR63" s="16" t="str">
        <f>'tt for Online balanced wk alt'!AY33</f>
        <v>VSN</v>
      </c>
      <c r="AS63" s="16" t="str">
        <f>'tt for Online balanced wk alt'!AZ33</f>
        <v>RL</v>
      </c>
      <c r="AT63" s="16"/>
      <c r="AU63" s="16" t="str">
        <f>'tt for Online balanced wk alt'!BB33</f>
        <v>ST</v>
      </c>
      <c r="AV63" s="16" t="str">
        <f>'tt for Online balanced wk alt'!BC33</f>
        <v>RL</v>
      </c>
      <c r="AW63" s="16"/>
      <c r="AX63" s="7"/>
      <c r="AY63" s="8" t="s">
        <v>61</v>
      </c>
      <c r="AZ63" s="21">
        <f t="shared" si="35"/>
        <v>1</v>
      </c>
      <c r="BA63" s="8" t="s">
        <v>105</v>
      </c>
      <c r="BB63" s="21">
        <f t="shared" si="36"/>
        <v>1</v>
      </c>
      <c r="BC63" s="21"/>
      <c r="BD63" s="71" t="s">
        <v>157</v>
      </c>
      <c r="BE63" s="2" t="s">
        <v>200</v>
      </c>
      <c r="BF63" s="2">
        <v>1</v>
      </c>
      <c r="BG63" s="7">
        <f t="shared" si="31"/>
        <v>0</v>
      </c>
      <c r="BH63" s="8"/>
      <c r="BJ63" s="24"/>
      <c r="BK63" s="16" t="str">
        <f>'tt for Online balanced wk alt'!AU37</f>
        <v>HRV</v>
      </c>
      <c r="BL63" s="16" t="str">
        <f>'tt for Online balanced wk alt'!AV37</f>
        <v>SD</v>
      </c>
      <c r="BM63" s="16">
        <f>'tt for Online balanced wk alt'!AW37</f>
        <v>0</v>
      </c>
      <c r="BN63" s="16" t="str">
        <f>'tt for Online balanced wk alt'!AX37</f>
        <v>MR</v>
      </c>
      <c r="BO63" s="16" t="str">
        <f>'tt for Online balanced wk alt'!AY37</f>
        <v>GP</v>
      </c>
      <c r="BP63" s="16" t="str">
        <f>'tt for Online balanced wk alt'!AZ37</f>
        <v>SS</v>
      </c>
      <c r="BQ63" s="16">
        <f>'tt for Online balanced wk alt'!BA37</f>
        <v>0</v>
      </c>
      <c r="BR63" s="16" t="str">
        <f>'tt for Online balanced wk alt'!BB37</f>
        <v>DJ</v>
      </c>
      <c r="BS63" s="16" t="str">
        <f>'tt for Online balanced wk alt'!BC37</f>
        <v>RL</v>
      </c>
      <c r="BT63" s="16" t="str">
        <f>'tt for Online balanced wk alt'!BD37</f>
        <v>SD</v>
      </c>
      <c r="BU63" s="7"/>
      <c r="BV63" s="71" t="s">
        <v>34</v>
      </c>
      <c r="BW63" s="2" t="s">
        <v>44</v>
      </c>
      <c r="BX63" s="2">
        <v>4</v>
      </c>
      <c r="BY63" s="84" t="s">
        <v>87</v>
      </c>
      <c r="BZ63" s="21">
        <f t="shared" si="28"/>
        <v>4</v>
      </c>
      <c r="CA63">
        <f t="shared" si="32"/>
        <v>0</v>
      </c>
    </row>
    <row r="64" spans="1:79" ht="15.6" x14ac:dyDescent="0.3">
      <c r="A64" s="23" t="s">
        <v>57</v>
      </c>
      <c r="B64" s="39">
        <f>'tt for Online balanced wk alt'!BF13</f>
        <v>0</v>
      </c>
      <c r="C64" s="39" t="str">
        <f>'tt for Online balanced wk alt'!BG13</f>
        <v>Kan</v>
      </c>
      <c r="D64" s="39">
        <f>'tt for Online balanced wk alt'!BH13</f>
        <v>0</v>
      </c>
      <c r="E64" s="39">
        <f>'tt for Online balanced wk alt'!BI13</f>
        <v>0</v>
      </c>
      <c r="F64" s="39">
        <f>'tt for Online balanced wk alt'!BJ13</f>
        <v>0</v>
      </c>
      <c r="G64" s="39">
        <f>'tt for Online balanced wk alt'!BK13</f>
        <v>0</v>
      </c>
      <c r="H64" s="39">
        <f>'tt for Online balanced wk alt'!BL13</f>
        <v>0</v>
      </c>
      <c r="I64" s="39">
        <f>'tt for Online balanced wk alt'!BM13</f>
        <v>0</v>
      </c>
      <c r="J64" s="39">
        <f>'tt for Online balanced wk alt'!BN13</f>
        <v>0</v>
      </c>
      <c r="K64" s="39">
        <f>'tt for Online balanced wk alt'!BO13</f>
        <v>0</v>
      </c>
      <c r="L64" s="54" t="s">
        <v>62</v>
      </c>
      <c r="M64" s="54" t="s">
        <v>63</v>
      </c>
      <c r="N64" s="54">
        <v>3</v>
      </c>
      <c r="O64" s="3">
        <f>COUNTIF($B$54:$K$65,M63)</f>
        <v>0</v>
      </c>
      <c r="P64" s="102" t="s">
        <v>100</v>
      </c>
      <c r="Q64" s="3">
        <f t="shared" si="34"/>
        <v>0</v>
      </c>
      <c r="R64" s="7"/>
      <c r="S64" s="7"/>
      <c r="T64" s="23" t="s">
        <v>57</v>
      </c>
      <c r="U64" s="14">
        <f>'tt for Online balanced wk alt'!BF17</f>
        <v>0</v>
      </c>
      <c r="V64" s="14" t="str">
        <f>'tt for Online balanced wk alt'!BG17</f>
        <v>Hin</v>
      </c>
      <c r="W64" s="14">
        <f>'tt for Online balanced wk alt'!BH17</f>
        <v>0</v>
      </c>
      <c r="X64" s="14">
        <f>'tt for Online balanced wk alt'!BI17</f>
        <v>0</v>
      </c>
      <c r="Y64" s="14">
        <f>'tt for Online balanced wk alt'!BJ17</f>
        <v>0</v>
      </c>
      <c r="Z64" s="14">
        <f>'tt for Online balanced wk alt'!BK17</f>
        <v>0</v>
      </c>
      <c r="AA64" s="14">
        <f>'tt for Online balanced wk alt'!BL17</f>
        <v>0</v>
      </c>
      <c r="AB64" s="14">
        <f>'tt for Online balanced wk alt'!BM17</f>
        <v>0</v>
      </c>
      <c r="AC64" s="14">
        <f>'tt for Online balanced wk alt'!BN17</f>
        <v>0</v>
      </c>
      <c r="AD64" s="14">
        <f>'tt for Online balanced wk alt'!BO17</f>
        <v>0</v>
      </c>
      <c r="AE64" s="54" t="s">
        <v>62</v>
      </c>
      <c r="AF64" s="54" t="s">
        <v>63</v>
      </c>
      <c r="AG64" s="54">
        <v>3</v>
      </c>
      <c r="AH64" s="3">
        <f t="shared" si="37"/>
        <v>0</v>
      </c>
      <c r="AI64" s="102" t="s">
        <v>100</v>
      </c>
      <c r="AJ64" s="3">
        <f t="shared" si="38"/>
        <v>0</v>
      </c>
      <c r="AK64" s="7"/>
      <c r="AL64" s="7"/>
      <c r="AM64" s="28" t="s">
        <v>57</v>
      </c>
      <c r="AN64" s="14">
        <f>'tt for Online balanced wk alt'!BF32</f>
        <v>0</v>
      </c>
      <c r="AO64" s="14">
        <f>'tt for Online balanced wk alt'!BG32</f>
        <v>0</v>
      </c>
      <c r="AP64" s="14"/>
      <c r="AQ64" s="14">
        <f>'tt for Online balanced wk alt'!BI32</f>
        <v>0</v>
      </c>
      <c r="AR64" s="14">
        <f>'tt for Online balanced wk alt'!BJ32</f>
        <v>0</v>
      </c>
      <c r="AS64" s="14">
        <f>'tt for Online balanced wk alt'!BK32</f>
        <v>0</v>
      </c>
      <c r="AT64" s="14"/>
      <c r="AU64" s="14">
        <f>'tt for Online balanced wk alt'!BM32</f>
        <v>0</v>
      </c>
      <c r="AV64" s="14">
        <f>'tt for Online balanced wk alt'!BN32</f>
        <v>0</v>
      </c>
      <c r="AW64" s="14"/>
      <c r="AX64" s="7"/>
      <c r="AY64" s="8" t="s">
        <v>60</v>
      </c>
      <c r="AZ64" s="21">
        <f t="shared" si="35"/>
        <v>1</v>
      </c>
      <c r="BA64" s="8" t="s">
        <v>104</v>
      </c>
      <c r="BB64" s="21">
        <f t="shared" si="36"/>
        <v>1</v>
      </c>
      <c r="BD64" s="71" t="s">
        <v>58</v>
      </c>
      <c r="BE64" s="2" t="s">
        <v>199</v>
      </c>
      <c r="BF64" s="2">
        <v>1</v>
      </c>
      <c r="BG64" s="7">
        <f t="shared" si="31"/>
        <v>0</v>
      </c>
      <c r="BH64" s="7"/>
      <c r="BJ64" s="28" t="s">
        <v>57</v>
      </c>
      <c r="BK64" s="14">
        <f>'tt for Online balanced wk alt'!BF36</f>
        <v>0</v>
      </c>
      <c r="BL64" s="14">
        <f>'tt for Online balanced wk alt'!BG36</f>
        <v>0</v>
      </c>
      <c r="BM64" s="14">
        <f>'tt for Online balanced wk alt'!BH36</f>
        <v>0</v>
      </c>
      <c r="BN64" s="14">
        <f>'tt for Online balanced wk alt'!BI36</f>
        <v>0</v>
      </c>
      <c r="BO64" s="14">
        <f>'tt for Online balanced wk alt'!BJ36</f>
        <v>0</v>
      </c>
      <c r="BP64" s="14">
        <f>'tt for Online balanced wk alt'!BK36</f>
        <v>0</v>
      </c>
      <c r="BQ64" s="14">
        <f>'tt for Online balanced wk alt'!BL36</f>
        <v>0</v>
      </c>
      <c r="BR64" s="14">
        <f>'tt for Online balanced wk alt'!BM36</f>
        <v>0</v>
      </c>
      <c r="BS64" s="14">
        <f>'tt for Online balanced wk alt'!BN36</f>
        <v>0</v>
      </c>
      <c r="BT64" s="14">
        <f>'tt for Online balanced wk alt'!BO36</f>
        <v>0</v>
      </c>
      <c r="BU64" s="7"/>
      <c r="BV64" s="71" t="s">
        <v>58</v>
      </c>
      <c r="BW64" s="2" t="s">
        <v>199</v>
      </c>
      <c r="BX64" s="2">
        <v>1</v>
      </c>
      <c r="BY64" s="84" t="s">
        <v>104</v>
      </c>
      <c r="BZ64" s="21">
        <f t="shared" si="28"/>
        <v>1</v>
      </c>
      <c r="CA64">
        <f t="shared" si="32"/>
        <v>0</v>
      </c>
    </row>
    <row r="65" spans="1:79" ht="16.2" thickBot="1" x14ac:dyDescent="0.35">
      <c r="A65" s="34"/>
      <c r="B65" s="40">
        <f>'tt for Online balanced wk alt'!BF14</f>
        <v>0</v>
      </c>
      <c r="C65" s="40" t="str">
        <f>'tt for Online balanced wk alt'!BG14</f>
        <v>VR</v>
      </c>
      <c r="D65" s="40">
        <f>'tt for Online balanced wk alt'!BH14</f>
        <v>0</v>
      </c>
      <c r="E65" s="40">
        <f>'tt for Online balanced wk alt'!BI14</f>
        <v>0</v>
      </c>
      <c r="F65" s="40">
        <f>'tt for Online balanced wk alt'!BJ14</f>
        <v>0</v>
      </c>
      <c r="G65" s="40">
        <f>'tt for Online balanced wk alt'!BK14</f>
        <v>0</v>
      </c>
      <c r="H65" s="40">
        <f>'tt for Online balanced wk alt'!BL14</f>
        <v>0</v>
      </c>
      <c r="I65" s="40">
        <f>'tt for Online balanced wk alt'!BM14</f>
        <v>0</v>
      </c>
      <c r="J65" s="40">
        <f>'tt for Online balanced wk alt'!BN14</f>
        <v>0</v>
      </c>
      <c r="K65" s="40">
        <f>'tt for Online balanced wk alt'!BO14</f>
        <v>0</v>
      </c>
      <c r="S65" s="7"/>
      <c r="T65" s="34"/>
      <c r="U65" s="16">
        <f>'tt for Online balanced wk alt'!BF18</f>
        <v>0</v>
      </c>
      <c r="V65" s="16" t="str">
        <f>'tt for Online balanced wk alt'!BG18</f>
        <v>KK</v>
      </c>
      <c r="W65" s="16">
        <f>'tt for Online balanced wk alt'!BH18</f>
        <v>0</v>
      </c>
      <c r="X65" s="16">
        <f>'tt for Online balanced wk alt'!BI18</f>
        <v>0</v>
      </c>
      <c r="Y65" s="16">
        <f>'tt for Online balanced wk alt'!BJ18</f>
        <v>0</v>
      </c>
      <c r="Z65" s="16">
        <f>'tt for Online balanced wk alt'!BK18</f>
        <v>0</v>
      </c>
      <c r="AA65" s="16">
        <f>'tt for Online balanced wk alt'!BL18</f>
        <v>0</v>
      </c>
      <c r="AB65" s="16">
        <f>'tt for Online balanced wk alt'!BM18</f>
        <v>0</v>
      </c>
      <c r="AC65" s="16">
        <f>'tt for Online balanced wk alt'!BN18</f>
        <v>0</v>
      </c>
      <c r="AD65" s="16">
        <f>'tt for Online balanced wk alt'!BO18</f>
        <v>0</v>
      </c>
      <c r="AH65" s="7"/>
      <c r="AI65" s="7"/>
      <c r="AJ65" s="7"/>
      <c r="AK65" s="7"/>
      <c r="AL65" s="7"/>
      <c r="AM65" s="24"/>
      <c r="AN65" s="16">
        <f>'tt for Online balanced wk alt'!BF33</f>
        <v>0</v>
      </c>
      <c r="AO65" s="16">
        <f>'tt for Online balanced wk alt'!BG33</f>
        <v>0</v>
      </c>
      <c r="AP65" s="16"/>
      <c r="AQ65" s="16">
        <f>'tt for Online balanced wk alt'!BI33</f>
        <v>0</v>
      </c>
      <c r="AR65" s="16">
        <f>'tt for Online balanced wk alt'!BJ33</f>
        <v>0</v>
      </c>
      <c r="AS65" s="16">
        <f>'tt for Online balanced wk alt'!BK33</f>
        <v>0</v>
      </c>
      <c r="AT65" s="16"/>
      <c r="AU65" s="16">
        <f>'tt for Online balanced wk alt'!BM33</f>
        <v>0</v>
      </c>
      <c r="AV65" s="16">
        <f>'tt for Online balanced wk alt'!BN33</f>
        <v>0</v>
      </c>
      <c r="AW65" s="16"/>
      <c r="AX65" s="7"/>
      <c r="AY65" s="8" t="s">
        <v>63</v>
      </c>
      <c r="AZ65" s="21">
        <f t="shared" si="35"/>
        <v>2</v>
      </c>
      <c r="BA65" s="8" t="s">
        <v>100</v>
      </c>
      <c r="BB65" s="21">
        <f t="shared" si="36"/>
        <v>2</v>
      </c>
      <c r="BC65" s="21" t="s">
        <v>63</v>
      </c>
      <c r="BD65" s="71" t="s">
        <v>62</v>
      </c>
      <c r="BE65" s="2" t="s">
        <v>63</v>
      </c>
      <c r="BF65" s="2">
        <v>1</v>
      </c>
      <c r="BG65" s="7">
        <f t="shared" si="31"/>
        <v>-1</v>
      </c>
      <c r="BH65" s="7"/>
      <c r="BJ65" s="24"/>
      <c r="BK65" s="16">
        <f>'tt for Online balanced wk alt'!BF37</f>
        <v>0</v>
      </c>
      <c r="BL65" s="16">
        <f>'tt for Online balanced wk alt'!BG37</f>
        <v>0</v>
      </c>
      <c r="BM65" s="16">
        <f>'tt for Online balanced wk alt'!BH37</f>
        <v>0</v>
      </c>
      <c r="BN65" s="16">
        <f>'tt for Online balanced wk alt'!BI37</f>
        <v>0</v>
      </c>
      <c r="BO65" s="16">
        <f>'tt for Online balanced wk alt'!BJ37</f>
        <v>0</v>
      </c>
      <c r="BP65" s="16">
        <f>'tt for Online balanced wk alt'!BK37</f>
        <v>0</v>
      </c>
      <c r="BQ65" s="16">
        <f>'tt for Online balanced wk alt'!BL37</f>
        <v>0</v>
      </c>
      <c r="BR65" s="16">
        <f>'tt for Online balanced wk alt'!BM37</f>
        <v>0</v>
      </c>
      <c r="BS65" s="16">
        <f>'tt for Online balanced wk alt'!BN37</f>
        <v>0</v>
      </c>
      <c r="BT65" s="16">
        <f>'tt for Online balanced wk alt'!BO37</f>
        <v>0</v>
      </c>
      <c r="BU65" s="7"/>
      <c r="BV65" s="71" t="s">
        <v>157</v>
      </c>
      <c r="BW65" s="2" t="s">
        <v>200</v>
      </c>
      <c r="BX65" s="2">
        <v>1</v>
      </c>
      <c r="BY65" s="84" t="s">
        <v>105</v>
      </c>
      <c r="BZ65" s="21">
        <f t="shared" si="28"/>
        <v>1</v>
      </c>
      <c r="CA65">
        <f t="shared" si="32"/>
        <v>0</v>
      </c>
    </row>
    <row r="66" spans="1:79" ht="15.6" x14ac:dyDescent="0.3"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1">
        <f t="shared" ref="AZ66" si="39">SUM(AZ55:AZ65)</f>
        <v>40</v>
      </c>
      <c r="BA66" s="21"/>
      <c r="BB66" s="21">
        <f>SUM(BB55:BB65)</f>
        <v>18</v>
      </c>
      <c r="BC66" s="21">
        <f>SUM(BC56:BC65)</f>
        <v>0</v>
      </c>
      <c r="BG66" s="7"/>
      <c r="BH66" s="21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Z66" s="21">
        <f>SUM(BZ51:BZ65)</f>
        <v>37</v>
      </c>
      <c r="CA66" s="21">
        <f>SUM(CA52:CA65)</f>
        <v>2</v>
      </c>
    </row>
    <row r="67" spans="1:79" ht="15.6" x14ac:dyDescent="0.3"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H67" s="7"/>
      <c r="AI67" s="7"/>
      <c r="AJ67" s="7"/>
      <c r="AK67" s="7"/>
      <c r="AL67" s="7"/>
      <c r="AY67" s="7"/>
      <c r="AZ67" s="21"/>
      <c r="BA67" s="21"/>
      <c r="BB67" s="21"/>
      <c r="BC67" s="7"/>
    </row>
    <row r="68" spans="1:79" ht="16.2" thickBot="1" x14ac:dyDescent="0.35"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G68" s="7"/>
      <c r="AH68" s="7"/>
      <c r="AI68" s="7"/>
      <c r="AJ68" s="7"/>
      <c r="AK68" s="7"/>
      <c r="AL68" s="7"/>
      <c r="AY68" s="58" t="s">
        <v>189</v>
      </c>
      <c r="AZ68" s="58" t="s">
        <v>192</v>
      </c>
      <c r="BA68" s="58" t="s">
        <v>191</v>
      </c>
      <c r="BB68" s="58" t="s">
        <v>192</v>
      </c>
      <c r="BG68" s="7"/>
    </row>
    <row r="69" spans="1:79" ht="16.2" thickBot="1" x14ac:dyDescent="0.35">
      <c r="L69" s="7"/>
      <c r="M69" s="7"/>
      <c r="N69" s="7"/>
      <c r="O69" s="7"/>
      <c r="P69" s="7"/>
      <c r="Q69" s="7"/>
      <c r="R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M69" s="23" t="s">
        <v>1</v>
      </c>
      <c r="AN69" s="145" t="str">
        <f>'tt for Online balanced wk alt'!B40</f>
        <v>9D</v>
      </c>
      <c r="AO69" s="145"/>
      <c r="AP69" s="145"/>
      <c r="AQ69" s="145"/>
      <c r="AR69" s="145"/>
      <c r="AS69" s="145"/>
      <c r="AT69" s="145"/>
      <c r="AU69" s="145"/>
      <c r="AV69" s="145"/>
      <c r="AW69" s="146"/>
      <c r="AX69" s="20"/>
      <c r="BG69" s="7"/>
      <c r="BJ69" s="23" t="s">
        <v>1</v>
      </c>
      <c r="BK69" s="145" t="str">
        <f>'tt for Online balanced wk alt'!B44</f>
        <v>10D</v>
      </c>
      <c r="BL69" s="145"/>
      <c r="BM69" s="145"/>
      <c r="BN69" s="145"/>
      <c r="BO69" s="145"/>
      <c r="BP69" s="145"/>
      <c r="BQ69" s="145"/>
      <c r="BR69" s="145"/>
      <c r="BS69" s="145"/>
      <c r="BT69" s="146"/>
      <c r="BU69" s="20"/>
      <c r="BW69" s="2"/>
      <c r="BX69" s="2" t="s">
        <v>122</v>
      </c>
    </row>
    <row r="70" spans="1:79" ht="15.6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AM70" s="23" t="s">
        <v>132</v>
      </c>
      <c r="AN70" s="31">
        <v>1</v>
      </c>
      <c r="AO70" s="32">
        <v>2</v>
      </c>
      <c r="AP70" s="32"/>
      <c r="AQ70" s="32">
        <v>3</v>
      </c>
      <c r="AR70" s="32">
        <v>4</v>
      </c>
      <c r="AS70" s="32">
        <v>5</v>
      </c>
      <c r="AU70" s="32">
        <v>6</v>
      </c>
      <c r="AV70" s="32">
        <v>7</v>
      </c>
      <c r="AW70" s="33">
        <v>8</v>
      </c>
      <c r="AX70" s="22"/>
      <c r="AY70" s="21" t="s">
        <v>39</v>
      </c>
      <c r="AZ70" s="21">
        <f t="shared" ref="AZ70:AZ83" si="40">COUNTIF($AN$72:$AW$83,AY70)</f>
        <v>6</v>
      </c>
      <c r="BA70" t="s">
        <v>85</v>
      </c>
      <c r="BB70" s="21">
        <f t="shared" ref="BB70:BB83" si="41">COUNTIF($AN$72:$AW$83,BA70)</f>
        <v>1</v>
      </c>
      <c r="BC70" s="20"/>
      <c r="BD70" s="71" t="s">
        <v>202</v>
      </c>
      <c r="BE70" s="2" t="s">
        <v>39</v>
      </c>
      <c r="BF70" s="2">
        <v>1</v>
      </c>
      <c r="BG70" s="7">
        <f t="shared" ref="BG70:BG83" si="42">BF70-BB70</f>
        <v>0</v>
      </c>
      <c r="BH70" s="20"/>
      <c r="BJ70" s="23" t="s">
        <v>132</v>
      </c>
      <c r="BK70" s="31">
        <v>1</v>
      </c>
      <c r="BL70" s="32">
        <v>2</v>
      </c>
      <c r="BM70" s="32"/>
      <c r="BN70" s="32">
        <v>3</v>
      </c>
      <c r="BO70" s="32">
        <v>4</v>
      </c>
      <c r="BP70" s="32">
        <v>5</v>
      </c>
      <c r="BQ70" s="32">
        <v>6</v>
      </c>
      <c r="BR70" s="32"/>
      <c r="BS70" s="32">
        <v>7</v>
      </c>
      <c r="BT70" s="33">
        <v>8</v>
      </c>
      <c r="BU70" s="22"/>
      <c r="BV70" s="71" t="s">
        <v>7</v>
      </c>
      <c r="BW70" s="2" t="s">
        <v>39</v>
      </c>
      <c r="BX70" s="2">
        <v>5</v>
      </c>
      <c r="BY70" s="86" t="s">
        <v>84</v>
      </c>
      <c r="BZ70" s="21">
        <f>COUNTIF($BK$71:$BT$83,BY70)</f>
        <v>5</v>
      </c>
      <c r="CA70">
        <f>BZ70-BX70</f>
        <v>0</v>
      </c>
    </row>
    <row r="71" spans="1:79" ht="16.2" thickBot="1" x14ac:dyDescent="0.3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AM71" s="34" t="s">
        <v>133</v>
      </c>
      <c r="AN71" s="35" t="s">
        <v>134</v>
      </c>
      <c r="AO71" s="36" t="s">
        <v>135</v>
      </c>
      <c r="AP71" s="36"/>
      <c r="AQ71" s="36" t="s">
        <v>136</v>
      </c>
      <c r="AR71" s="36" t="s">
        <v>137</v>
      </c>
      <c r="AS71" s="36" t="s">
        <v>138</v>
      </c>
      <c r="AU71" s="36" t="s">
        <v>139</v>
      </c>
      <c r="AV71" s="36" t="s">
        <v>140</v>
      </c>
      <c r="AW71" s="37" t="s">
        <v>141</v>
      </c>
      <c r="AX71" s="22"/>
      <c r="AY71" s="21" t="s">
        <v>39</v>
      </c>
      <c r="AZ71" s="21"/>
      <c r="BA71" s="20" t="s">
        <v>88</v>
      </c>
      <c r="BB71" s="21">
        <f t="shared" si="41"/>
        <v>5</v>
      </c>
      <c r="BC71" s="22"/>
      <c r="BD71" s="71" t="s">
        <v>201</v>
      </c>
      <c r="BE71" s="2" t="s">
        <v>39</v>
      </c>
      <c r="BF71" s="2">
        <v>5</v>
      </c>
      <c r="BG71" s="89">
        <f t="shared" si="42"/>
        <v>0</v>
      </c>
      <c r="BH71" s="21"/>
      <c r="BJ71" s="34" t="s">
        <v>133</v>
      </c>
      <c r="BK71" s="35" t="str">
        <f>'tt for Online balanced wk alt'!$C$22</f>
        <v>9.20-10.05</v>
      </c>
      <c r="BL71" s="35" t="str">
        <f>'tt for Online balanced wk alt'!$D$22</f>
        <v>10.05-10.50</v>
      </c>
      <c r="BM71" s="35" t="str">
        <f>'tt for Online balanced wk alt'!E22</f>
        <v>10.50-11.10</v>
      </c>
      <c r="BN71" s="35" t="str">
        <f>'tt for Online balanced wk alt'!F22</f>
        <v>11.10-11.55</v>
      </c>
      <c r="BO71" s="35" t="str">
        <f>'tt for Online balanced wk alt'!G22</f>
        <v>11.55-12.40</v>
      </c>
      <c r="BP71" s="35" t="str">
        <f>'tt for Online balanced wk alt'!H22</f>
        <v>12.40-1.25</v>
      </c>
      <c r="BQ71" s="35" t="str">
        <f>'tt for Online balanced wk alt'!I22</f>
        <v>1.25-1.45</v>
      </c>
      <c r="BR71" s="35" t="str">
        <f>'tt for Online balanced wk alt'!J22</f>
        <v>1.45-2.30</v>
      </c>
      <c r="BS71" s="35" t="str">
        <f>'tt for Online balanced wk alt'!K22</f>
        <v>2.30-3.15</v>
      </c>
      <c r="BT71" s="35" t="str">
        <f>'tt for Online balanced wk alt'!L22</f>
        <v>3.15-4.00</v>
      </c>
      <c r="BU71" s="35">
        <f>'tt for Online balanced wk alt'!M22</f>
        <v>0</v>
      </c>
      <c r="BV71" s="71" t="s">
        <v>201</v>
      </c>
      <c r="BW71" s="2" t="s">
        <v>39</v>
      </c>
      <c r="BX71" s="2">
        <v>1</v>
      </c>
      <c r="BY71" s="84" t="s">
        <v>88</v>
      </c>
      <c r="BZ71" s="21">
        <f t="shared" ref="BZ71:BZ81" si="43">COUNTIF($BK$71:$BT$83,BY71)</f>
        <v>1</v>
      </c>
      <c r="CA71">
        <f t="shared" ref="CA71:CA81" si="44">BZ71-BX71</f>
        <v>0</v>
      </c>
    </row>
    <row r="72" spans="1:79" ht="15.6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AM72" s="23" t="s">
        <v>126</v>
      </c>
      <c r="AN72" s="39" t="str">
        <f>'tt for Online balanced wk alt'!C40</f>
        <v>Kan</v>
      </c>
      <c r="AO72" s="39" t="str">
        <f>'tt for Online balanced wk alt'!D40</f>
        <v>Maths</v>
      </c>
      <c r="AP72" s="39"/>
      <c r="AQ72" s="39" t="str">
        <f>'tt for Online balanced wk alt'!F40</f>
        <v>Sci</v>
      </c>
      <c r="AR72" s="39" t="str">
        <f>'tt for Online balanced wk alt'!G40</f>
        <v>A/C</v>
      </c>
      <c r="AS72" s="39" t="str">
        <f>'tt for Online balanced wk alt'!H40</f>
        <v>Kan</v>
      </c>
      <c r="AT72" s="39"/>
      <c r="AU72" s="39" t="str">
        <f>'tt for Online balanced wk alt'!J40</f>
        <v>Eng</v>
      </c>
      <c r="AV72" s="39" t="str">
        <f>'tt for Online balanced wk alt'!K40</f>
        <v>Soc</v>
      </c>
      <c r="AW72" s="15"/>
      <c r="AX72" s="7"/>
      <c r="AY72" t="s">
        <v>40</v>
      </c>
      <c r="AZ72" s="21">
        <f>COUNTIF($AN$72:$AW$83,AY72)</f>
        <v>6</v>
      </c>
      <c r="BA72" t="s">
        <v>90</v>
      </c>
      <c r="BB72" s="21">
        <f t="shared" si="41"/>
        <v>6</v>
      </c>
      <c r="BC72" s="22"/>
      <c r="BD72" s="71" t="s">
        <v>206</v>
      </c>
      <c r="BE72" s="2" t="s">
        <v>40</v>
      </c>
      <c r="BF72" s="2">
        <v>5</v>
      </c>
      <c r="BG72" s="7">
        <f t="shared" si="42"/>
        <v>-1</v>
      </c>
      <c r="BH72" s="21"/>
      <c r="BJ72" s="23" t="s">
        <v>126</v>
      </c>
      <c r="BK72" s="14" t="str">
        <f>'tt for Online balanced wk alt'!C44</f>
        <v>Maths</v>
      </c>
      <c r="BL72" s="14" t="str">
        <f>'tt for Online balanced wk alt'!D44</f>
        <v>Kan</v>
      </c>
      <c r="BM72" s="14"/>
      <c r="BN72" s="14" t="str">
        <f>'tt for Online balanced wk alt'!F44</f>
        <v>Eng</v>
      </c>
      <c r="BO72" s="14" t="str">
        <f>'tt for Online balanced wk alt'!G44</f>
        <v>Sci</v>
      </c>
      <c r="BP72" s="14" t="str">
        <f>'tt for Online balanced wk alt'!H44</f>
        <v>PE</v>
      </c>
      <c r="BQ72" s="14"/>
      <c r="BR72" s="14" t="str">
        <f>'tt for Online balanced wk alt'!J44</f>
        <v>Soc</v>
      </c>
      <c r="BS72" s="14">
        <f>'tt for Online balanced wk alt'!K44</f>
        <v>0</v>
      </c>
      <c r="BT72" s="14"/>
      <c r="BU72" s="7"/>
      <c r="BV72" s="71" t="s">
        <v>206</v>
      </c>
      <c r="BW72" s="2" t="s">
        <v>40</v>
      </c>
      <c r="BX72" s="2">
        <v>5</v>
      </c>
      <c r="BY72" s="84" t="s">
        <v>90</v>
      </c>
      <c r="BZ72" s="21">
        <f t="shared" si="43"/>
        <v>5</v>
      </c>
      <c r="CA72">
        <f t="shared" si="44"/>
        <v>0</v>
      </c>
    </row>
    <row r="73" spans="1:79" ht="16.2" thickBot="1" x14ac:dyDescent="0.3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AE73" s="20"/>
      <c r="AF73" s="20"/>
      <c r="AM73" s="34"/>
      <c r="AN73" s="40" t="str">
        <f>'tt for Online balanced wk alt'!C41</f>
        <v>JDR</v>
      </c>
      <c r="AO73" s="40" t="str">
        <f>'tt for Online balanced wk alt'!D41</f>
        <v>HRV</v>
      </c>
      <c r="AP73" s="40"/>
      <c r="AQ73" s="40" t="str">
        <f>'tt for Online balanced wk alt'!F41</f>
        <v>RL</v>
      </c>
      <c r="AR73" s="40" t="str">
        <f>'tt for Online balanced wk alt'!G41</f>
        <v>KL</v>
      </c>
      <c r="AS73" s="40" t="str">
        <f>'tt for Online balanced wk alt'!H41</f>
        <v>JDR</v>
      </c>
      <c r="AT73" s="40"/>
      <c r="AU73" s="40" t="str">
        <f>'tt for Online balanced wk alt'!J41</f>
        <v>SD</v>
      </c>
      <c r="AV73" s="40" t="str">
        <f>'tt for Online balanced wk alt'!K41</f>
        <v>AR</v>
      </c>
      <c r="AW73" s="17"/>
      <c r="AX73" s="7"/>
      <c r="AY73" s="21" t="s">
        <v>184</v>
      </c>
      <c r="AZ73" s="21">
        <f t="shared" si="40"/>
        <v>6</v>
      </c>
      <c r="BA73" t="s">
        <v>144</v>
      </c>
      <c r="BB73" s="21">
        <f t="shared" si="41"/>
        <v>3</v>
      </c>
      <c r="BC73" s="7"/>
      <c r="BD73" s="71" t="s">
        <v>212</v>
      </c>
      <c r="BE73" s="2" t="s">
        <v>38</v>
      </c>
      <c r="BF73" s="2">
        <v>4</v>
      </c>
      <c r="BG73" s="7">
        <f t="shared" si="42"/>
        <v>1</v>
      </c>
      <c r="BH73" s="8"/>
      <c r="BJ73" s="34"/>
      <c r="BK73" s="16" t="str">
        <f>'tt for Online balanced wk alt'!C45</f>
        <v>GP</v>
      </c>
      <c r="BL73" s="16" t="str">
        <f>'tt for Online balanced wk alt'!D45</f>
        <v>JDR</v>
      </c>
      <c r="BM73" s="16"/>
      <c r="BN73" s="16" t="str">
        <f>'tt for Online balanced wk alt'!F45</f>
        <v>SBK</v>
      </c>
      <c r="BO73" s="16" t="str">
        <f>'tt for Online balanced wk alt'!G45</f>
        <v>NMA</v>
      </c>
      <c r="BP73" s="16" t="str">
        <f>'tt for Online balanced wk alt'!H45</f>
        <v>DJ</v>
      </c>
      <c r="BQ73" s="16"/>
      <c r="BR73" s="16" t="str">
        <f>'tt for Online balanced wk alt'!J45</f>
        <v>AR</v>
      </c>
      <c r="BS73" s="16">
        <f>'tt for Online balanced wk alt'!K45</f>
        <v>0</v>
      </c>
      <c r="BT73" s="16"/>
      <c r="BU73" s="7"/>
      <c r="BV73" s="71" t="s">
        <v>196</v>
      </c>
      <c r="BW73" s="2" t="s">
        <v>171</v>
      </c>
      <c r="BX73" s="2">
        <v>1</v>
      </c>
      <c r="BY73" s="84" t="s">
        <v>172</v>
      </c>
      <c r="BZ73" s="21">
        <f t="shared" si="43"/>
        <v>1</v>
      </c>
      <c r="CA73">
        <f t="shared" si="44"/>
        <v>0</v>
      </c>
    </row>
    <row r="74" spans="1:79" ht="15.6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AE74" s="22"/>
      <c r="AF74" s="22"/>
      <c r="AM74" s="23" t="s">
        <v>127</v>
      </c>
      <c r="AN74" s="39">
        <f>'tt for Online balanced wk alt'!N40</f>
        <v>0</v>
      </c>
      <c r="AO74" s="39">
        <f>'tt for Online balanced wk alt'!O40</f>
        <v>0</v>
      </c>
      <c r="AP74" s="39"/>
      <c r="AQ74" s="39" t="str">
        <f>'tt for Online balanced wk alt'!Q40</f>
        <v>Maths</v>
      </c>
      <c r="AR74" s="39" t="str">
        <f>'tt for Online balanced wk alt'!R40</f>
        <v>Kan</v>
      </c>
      <c r="AS74" s="39" t="str">
        <f>'tt for Online balanced wk alt'!S40</f>
        <v>Sci</v>
      </c>
      <c r="AT74" s="39"/>
      <c r="AU74" s="39" t="str">
        <f>'tt for Online balanced wk alt'!U40</f>
        <v>Eng</v>
      </c>
      <c r="AV74" s="39" t="str">
        <f>'tt for Online balanced wk alt'!V40</f>
        <v>Music</v>
      </c>
      <c r="AW74" s="39"/>
      <c r="AX74" s="7"/>
      <c r="AY74" t="s">
        <v>184</v>
      </c>
      <c r="AZ74" s="21"/>
      <c r="BA74" s="21" t="s">
        <v>89</v>
      </c>
      <c r="BB74" s="21">
        <f>COUNTIF($AN$72:$AW$83,BA74)</f>
        <v>2</v>
      </c>
      <c r="BC74" s="7"/>
      <c r="BD74" s="71" t="s">
        <v>30</v>
      </c>
      <c r="BE74" s="2" t="s">
        <v>38</v>
      </c>
      <c r="BF74" s="2">
        <v>4</v>
      </c>
      <c r="BG74" s="89">
        <f t="shared" si="42"/>
        <v>2</v>
      </c>
      <c r="BH74" s="8"/>
      <c r="BJ74" s="23" t="s">
        <v>127</v>
      </c>
      <c r="BK74" s="14" t="str">
        <f>'tt for Online balanced wk alt'!N44</f>
        <v>Maths</v>
      </c>
      <c r="BL74" s="14" t="str">
        <f>'tt for Online balanced wk alt'!O44</f>
        <v>Soc</v>
      </c>
      <c r="BM74" s="14"/>
      <c r="BN74" s="14" t="str">
        <f>'tt for Online balanced wk alt'!Q44</f>
        <v>Maths</v>
      </c>
      <c r="BO74" s="14" t="str">
        <f>'tt for Online balanced wk alt'!R44</f>
        <v>Eng</v>
      </c>
      <c r="BP74" s="14" t="str">
        <f>'tt for Online balanced wk alt'!S44</f>
        <v>Kan</v>
      </c>
      <c r="BQ74" s="14"/>
      <c r="BR74" s="14" t="str">
        <f>'tt for Online balanced wk alt'!U44</f>
        <v>Soc</v>
      </c>
      <c r="BS74" s="14" t="str">
        <f>'tt for Online balanced wk alt'!V44</f>
        <v>Sci</v>
      </c>
      <c r="BT74" s="14"/>
      <c r="BU74" s="7"/>
      <c r="BV74" s="71" t="s">
        <v>197</v>
      </c>
      <c r="BW74" s="2" t="s">
        <v>38</v>
      </c>
      <c r="BX74" s="2">
        <v>1</v>
      </c>
      <c r="BY74" s="88" t="s">
        <v>91</v>
      </c>
      <c r="BZ74" s="21">
        <f t="shared" si="43"/>
        <v>1</v>
      </c>
      <c r="CA74">
        <f t="shared" si="44"/>
        <v>0</v>
      </c>
    </row>
    <row r="75" spans="1:79" ht="16.2" thickBot="1" x14ac:dyDescent="0.3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S75" s="20"/>
      <c r="AE75" s="22"/>
      <c r="AF75" s="22"/>
      <c r="AG75" s="20"/>
      <c r="AH75" s="20"/>
      <c r="AI75" s="20"/>
      <c r="AJ75" s="20"/>
      <c r="AK75" s="20"/>
      <c r="AL75" s="20"/>
      <c r="AM75" s="34"/>
      <c r="AN75" s="40">
        <f>'tt for Online balanced wk alt'!N41</f>
        <v>0</v>
      </c>
      <c r="AO75" s="40">
        <f>'tt for Online balanced wk alt'!O41</f>
        <v>0</v>
      </c>
      <c r="AP75" s="40"/>
      <c r="AQ75" s="40" t="str">
        <f>'tt for Online balanced wk alt'!Q41</f>
        <v>PJT</v>
      </c>
      <c r="AR75" s="40" t="str">
        <f>'tt for Online balanced wk alt'!R41</f>
        <v>JDR</v>
      </c>
      <c r="AS75" s="40" t="str">
        <f>'tt for Online balanced wk alt'!S41</f>
        <v>NMA</v>
      </c>
      <c r="AT75" s="40"/>
      <c r="AU75" s="40" t="str">
        <f>'tt for Online balanced wk alt'!U41</f>
        <v>SD</v>
      </c>
      <c r="AV75" s="40" t="str">
        <f>'tt for Online balanced wk alt'!V41</f>
        <v>VSN</v>
      </c>
      <c r="AW75" s="40"/>
      <c r="AX75" s="7"/>
      <c r="AY75" s="7" t="s">
        <v>184</v>
      </c>
      <c r="AZ75" s="21"/>
      <c r="BA75" t="s">
        <v>91</v>
      </c>
      <c r="BB75" s="21">
        <f t="shared" si="41"/>
        <v>1</v>
      </c>
      <c r="BC75" s="21">
        <f>COUNTIF($AN$72:$AW$83,#REF!)</f>
        <v>0</v>
      </c>
      <c r="BD75" s="71" t="s">
        <v>197</v>
      </c>
      <c r="BE75" s="2" t="s">
        <v>38</v>
      </c>
      <c r="BF75" s="2">
        <v>1</v>
      </c>
      <c r="BG75" s="7">
        <f t="shared" si="42"/>
        <v>0</v>
      </c>
      <c r="BH75" s="8"/>
      <c r="BJ75" s="34"/>
      <c r="BK75" s="16" t="str">
        <f>'tt for Online balanced wk alt'!N45</f>
        <v>HRV</v>
      </c>
      <c r="BL75" s="16" t="str">
        <f>'tt for Online balanced wk alt'!O45</f>
        <v>AR</v>
      </c>
      <c r="BM75" s="16"/>
      <c r="BN75" s="16" t="str">
        <f>'tt for Online balanced wk alt'!Q45</f>
        <v>GP</v>
      </c>
      <c r="BO75" s="16" t="str">
        <f>'tt for Online balanced wk alt'!R45</f>
        <v>SBK</v>
      </c>
      <c r="BP75" s="16" t="str">
        <f>'tt for Online balanced wk alt'!S45</f>
        <v>JDR</v>
      </c>
      <c r="BQ75" s="16"/>
      <c r="BR75" s="16" t="str">
        <f>'tt for Online balanced wk alt'!U45</f>
        <v>AR</v>
      </c>
      <c r="BS75" s="16" t="str">
        <f>'tt for Online balanced wk alt'!V45</f>
        <v>NMA</v>
      </c>
      <c r="BT75" s="16"/>
      <c r="BU75" s="7"/>
      <c r="BV75" s="71" t="s">
        <v>212</v>
      </c>
      <c r="BW75" s="2" t="s">
        <v>38</v>
      </c>
      <c r="BX75" s="2">
        <v>4</v>
      </c>
      <c r="BY75" s="88" t="s">
        <v>144</v>
      </c>
      <c r="BZ75" s="21">
        <f t="shared" si="43"/>
        <v>3</v>
      </c>
      <c r="CA75">
        <f t="shared" si="44"/>
        <v>-1</v>
      </c>
    </row>
    <row r="76" spans="1:79" ht="15.6" x14ac:dyDescent="0.3">
      <c r="S76" s="22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7"/>
      <c r="AF76" s="7"/>
      <c r="AG76" s="22"/>
      <c r="AH76" s="22"/>
      <c r="AI76" s="22"/>
      <c r="AJ76" s="22"/>
      <c r="AK76" s="22"/>
      <c r="AL76" s="22"/>
      <c r="AM76" s="23" t="s">
        <v>128</v>
      </c>
      <c r="AN76" s="39" t="str">
        <f>'tt for Online balanced wk alt'!Y40</f>
        <v>Maths</v>
      </c>
      <c r="AO76" s="39" t="str">
        <f>'tt for Online balanced wk alt'!Z40</f>
        <v>Kan</v>
      </c>
      <c r="AP76" s="39"/>
      <c r="AQ76" s="39" t="str">
        <f>'tt for Online balanced wk alt'!AB40</f>
        <v>Sci</v>
      </c>
      <c r="AR76" s="39" t="str">
        <f>'tt for Online balanced wk alt'!AC40</f>
        <v>Eng</v>
      </c>
      <c r="AS76" s="39" t="str">
        <f>'tt for Online balanced wk alt'!AD40</f>
        <v>Maths</v>
      </c>
      <c r="AT76" s="39"/>
      <c r="AU76" s="39" t="str">
        <f>'tt for Online balanced wk alt'!AF40</f>
        <v>Soc</v>
      </c>
      <c r="AV76" s="39" t="str">
        <f>'tt for Online balanced wk alt'!AG40</f>
        <v>Soc</v>
      </c>
      <c r="AW76" s="39"/>
      <c r="AX76" s="7"/>
      <c r="AY76" s="22" t="s">
        <v>37</v>
      </c>
      <c r="AZ76" s="21">
        <f t="shared" si="40"/>
        <v>6</v>
      </c>
      <c r="BA76" s="7" t="s">
        <v>86</v>
      </c>
      <c r="BB76" s="21">
        <f t="shared" si="41"/>
        <v>2</v>
      </c>
      <c r="BC76" s="7"/>
      <c r="BD76" s="71" t="s">
        <v>27</v>
      </c>
      <c r="BE76" s="2" t="s">
        <v>37</v>
      </c>
      <c r="BF76" s="2">
        <v>2</v>
      </c>
      <c r="BG76" s="90">
        <f t="shared" si="42"/>
        <v>0</v>
      </c>
      <c r="BH76" s="21"/>
      <c r="BJ76" s="23" t="s">
        <v>128</v>
      </c>
      <c r="BK76" s="14" t="str">
        <f>'tt for Online balanced wk alt'!Y44</f>
        <v>Maths</v>
      </c>
      <c r="BL76" s="14" t="str">
        <f>'tt for Online balanced wk alt'!Z44</f>
        <v>Eng</v>
      </c>
      <c r="BM76" s="14"/>
      <c r="BN76" s="14" t="str">
        <f>'tt for Online balanced wk alt'!AB44</f>
        <v>Soc</v>
      </c>
      <c r="BO76" s="14">
        <f>'tt for Online balanced wk alt'!AC44</f>
        <v>0</v>
      </c>
      <c r="BP76" s="14" t="str">
        <f>'tt for Online balanced wk alt'!AD44</f>
        <v>Kan</v>
      </c>
      <c r="BQ76" s="14"/>
      <c r="BR76" s="14" t="str">
        <f>'tt for Online balanced wk alt'!AF44</f>
        <v>Music</v>
      </c>
      <c r="BS76" s="14" t="str">
        <f>'tt for Online balanced wk alt'!AG44</f>
        <v>Sci</v>
      </c>
      <c r="BT76" s="14"/>
      <c r="BU76" s="7"/>
      <c r="BV76" s="71" t="s">
        <v>30</v>
      </c>
      <c r="BW76" s="2" t="s">
        <v>208</v>
      </c>
      <c r="BX76" s="2">
        <f>4+2</f>
        <v>6</v>
      </c>
      <c r="BY76" s="88" t="s">
        <v>89</v>
      </c>
      <c r="BZ76" s="21">
        <f t="shared" si="43"/>
        <v>4</v>
      </c>
      <c r="CA76">
        <f t="shared" si="44"/>
        <v>-2</v>
      </c>
    </row>
    <row r="77" spans="1:79" ht="16.2" thickBot="1" x14ac:dyDescent="0.35"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7"/>
      <c r="AF77" s="7"/>
      <c r="AG77" s="22"/>
      <c r="AH77" s="22"/>
      <c r="AI77" s="22"/>
      <c r="AJ77" s="22"/>
      <c r="AK77" s="22"/>
      <c r="AL77" s="22"/>
      <c r="AM77" s="34"/>
      <c r="AN77" s="40" t="str">
        <f>'tt for Online balanced wk alt'!Y41</f>
        <v>GP</v>
      </c>
      <c r="AO77" s="40" t="str">
        <f>'tt for Online balanced wk alt'!Z41</f>
        <v>JDR</v>
      </c>
      <c r="AP77" s="40"/>
      <c r="AQ77" s="40" t="str">
        <f>'tt for Online balanced wk alt'!AB41</f>
        <v>RL</v>
      </c>
      <c r="AR77" s="40" t="str">
        <f>'tt for Online balanced wk alt'!AC41</f>
        <v>SD</v>
      </c>
      <c r="AS77" s="40" t="str">
        <f>'tt for Online balanced wk alt'!AD41</f>
        <v>HRV</v>
      </c>
      <c r="AT77" s="40"/>
      <c r="AU77" s="40" t="str">
        <f>'tt for Online balanced wk alt'!AF41</f>
        <v>AR</v>
      </c>
      <c r="AV77" s="40" t="str">
        <f>'tt for Online balanced wk alt'!AG41</f>
        <v>AR</v>
      </c>
      <c r="AW77" s="40"/>
      <c r="AX77" s="7"/>
      <c r="AY77" s="22" t="s">
        <v>37</v>
      </c>
      <c r="AZ77" s="21"/>
      <c r="BA77" s="22" t="s">
        <v>81</v>
      </c>
      <c r="BB77" s="21">
        <f t="shared" si="41"/>
        <v>2</v>
      </c>
      <c r="BC77" s="7"/>
      <c r="BD77" s="71" t="s">
        <v>28</v>
      </c>
      <c r="BE77" s="2" t="s">
        <v>37</v>
      </c>
      <c r="BF77" s="2">
        <v>2</v>
      </c>
      <c r="BG77" s="7">
        <f t="shared" si="42"/>
        <v>0</v>
      </c>
      <c r="BH77" s="8"/>
      <c r="BJ77" s="34"/>
      <c r="BK77" s="16" t="str">
        <f>'tt for Online balanced wk alt'!Y45</f>
        <v>HRV</v>
      </c>
      <c r="BL77" s="16" t="str">
        <f>'tt for Online balanced wk alt'!Z45</f>
        <v>SBK</v>
      </c>
      <c r="BM77" s="16"/>
      <c r="BN77" s="16" t="str">
        <f>'tt for Online balanced wk alt'!AB45</f>
        <v>AR</v>
      </c>
      <c r="BO77" s="16">
        <f>'tt for Online balanced wk alt'!AC45</f>
        <v>0</v>
      </c>
      <c r="BP77" s="16" t="str">
        <f>'tt for Online balanced wk alt'!AD45</f>
        <v>JDR</v>
      </c>
      <c r="BQ77" s="16"/>
      <c r="BR77" s="16" t="str">
        <f>'tt for Online balanced wk alt'!AF45</f>
        <v>VSN</v>
      </c>
      <c r="BS77" s="16" t="str">
        <f>'tt for Online balanced wk alt'!AG45</f>
        <v>NMA</v>
      </c>
      <c r="BT77" s="16"/>
      <c r="BU77" s="7"/>
      <c r="BV77" s="71" t="s">
        <v>62</v>
      </c>
      <c r="BW77" s="2" t="s">
        <v>63</v>
      </c>
      <c r="BX77" s="2">
        <v>1</v>
      </c>
      <c r="BY77" s="88" t="s">
        <v>100</v>
      </c>
      <c r="BZ77" s="21">
        <f t="shared" si="43"/>
        <v>1</v>
      </c>
      <c r="CA77">
        <f t="shared" si="44"/>
        <v>0</v>
      </c>
    </row>
    <row r="78" spans="1:79" ht="15.6" x14ac:dyDescent="0.3">
      <c r="S78" s="7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7"/>
      <c r="AF78" s="7"/>
      <c r="AG78" s="7"/>
      <c r="AH78" s="7"/>
      <c r="AI78" s="7"/>
      <c r="AJ78" s="7"/>
      <c r="AK78" s="7"/>
      <c r="AL78" s="7"/>
      <c r="AM78" s="23" t="s">
        <v>129</v>
      </c>
      <c r="AN78" s="39" t="str">
        <f>'tt for Online balanced wk alt'!AJ40</f>
        <v>Maths</v>
      </c>
      <c r="AO78" s="39" t="str">
        <f>'tt for Online balanced wk alt'!AK40</f>
        <v>Eng</v>
      </c>
      <c r="AP78" s="39"/>
      <c r="AQ78" s="39" t="str">
        <f>'tt for Online balanced wk alt'!AM40</f>
        <v>Soc</v>
      </c>
      <c r="AR78" s="39" t="str">
        <f>'tt for Online balanced wk alt'!AN40</f>
        <v>Sci</v>
      </c>
      <c r="AS78" s="39" t="str">
        <f>'tt for Online balanced wk alt'!AO40</f>
        <v>Kan</v>
      </c>
      <c r="AT78" s="39"/>
      <c r="AU78" s="39" t="str">
        <f>'tt for Online balanced wk alt'!AQ40</f>
        <v>PE</v>
      </c>
      <c r="AV78" s="39" t="str">
        <f>'tt for Online balanced wk alt'!AR40</f>
        <v>Sci</v>
      </c>
      <c r="AW78" s="39"/>
      <c r="AX78" s="7"/>
      <c r="AY78" s="22" t="s">
        <v>37</v>
      </c>
      <c r="AZ78" s="21"/>
      <c r="BA78" s="8" t="s">
        <v>173</v>
      </c>
      <c r="BB78" s="21">
        <f t="shared" si="41"/>
        <v>2</v>
      </c>
      <c r="BD78" s="71" t="s">
        <v>198</v>
      </c>
      <c r="BE78" s="2" t="s">
        <v>37</v>
      </c>
      <c r="BF78" s="2">
        <v>2</v>
      </c>
      <c r="BG78" s="89">
        <f t="shared" si="42"/>
        <v>0</v>
      </c>
      <c r="BH78" s="8"/>
      <c r="BJ78" s="23" t="s">
        <v>129</v>
      </c>
      <c r="BK78" s="14" t="str">
        <f>'tt for Online balanced wk alt'!AJ44</f>
        <v>Kan</v>
      </c>
      <c r="BL78" s="14" t="str">
        <f>'tt for Online balanced wk alt'!AK44</f>
        <v>Maths</v>
      </c>
      <c r="BM78" s="14"/>
      <c r="BN78" s="14" t="str">
        <f>'tt for Online balanced wk alt'!AM44</f>
        <v>Lib</v>
      </c>
      <c r="BO78" s="14" t="str">
        <f>'tt for Online balanced wk alt'!AN44</f>
        <v>A/C</v>
      </c>
      <c r="BP78" s="14" t="str">
        <f>'tt for Online balanced wk alt'!AO44</f>
        <v>Eng</v>
      </c>
      <c r="BQ78" s="14"/>
      <c r="BR78" s="14" t="str">
        <f>'tt for Online balanced wk alt'!AQ44</f>
        <v>Eng</v>
      </c>
      <c r="BS78" s="14">
        <f>'tt for Online balanced wk alt'!AR44</f>
        <v>0</v>
      </c>
      <c r="BT78" s="14"/>
      <c r="BU78" s="7"/>
      <c r="BV78" s="71" t="s">
        <v>198</v>
      </c>
      <c r="BW78" s="2" t="s">
        <v>37</v>
      </c>
      <c r="BX78" s="2">
        <v>4</v>
      </c>
      <c r="BY78" s="88" t="s">
        <v>173</v>
      </c>
      <c r="BZ78" s="21">
        <f t="shared" si="43"/>
        <v>4</v>
      </c>
      <c r="CA78">
        <f t="shared" si="44"/>
        <v>0</v>
      </c>
    </row>
    <row r="79" spans="1:79" ht="16.2" thickBot="1" x14ac:dyDescent="0.35"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34"/>
      <c r="AN79" s="40" t="str">
        <f>'tt for Online balanced wk alt'!AJ41</f>
        <v>GP</v>
      </c>
      <c r="AO79" s="40" t="str">
        <f>'tt for Online balanced wk alt'!AK41</f>
        <v>SD</v>
      </c>
      <c r="AP79" s="40"/>
      <c r="AQ79" s="40" t="str">
        <f>'tt for Online balanced wk alt'!AM41</f>
        <v>AR</v>
      </c>
      <c r="AR79" s="40" t="str">
        <f>'tt for Online balanced wk alt'!AN41</f>
        <v>LHB</v>
      </c>
      <c r="AS79" s="40" t="str">
        <f>'tt for Online balanced wk alt'!AO41</f>
        <v>JDR</v>
      </c>
      <c r="AT79" s="40"/>
      <c r="AU79" s="40" t="str">
        <f>'tt for Online balanced wk alt'!AQ41</f>
        <v>DJ</v>
      </c>
      <c r="AV79" s="40" t="str">
        <f>'tt for Online balanced wk alt'!AR41</f>
        <v>NMA</v>
      </c>
      <c r="AW79" s="40"/>
      <c r="AX79" s="7"/>
      <c r="AY79" s="22" t="s">
        <v>44</v>
      </c>
      <c r="AZ79" s="21">
        <f t="shared" si="40"/>
        <v>5</v>
      </c>
      <c r="BA79" s="22" t="s">
        <v>92</v>
      </c>
      <c r="BB79" s="21">
        <f t="shared" si="41"/>
        <v>5</v>
      </c>
      <c r="BC79" s="7"/>
      <c r="BD79" s="71" t="s">
        <v>35</v>
      </c>
      <c r="BE79" s="2" t="s">
        <v>44</v>
      </c>
      <c r="BF79" s="2">
        <v>5</v>
      </c>
      <c r="BG79" s="89">
        <f t="shared" si="42"/>
        <v>0</v>
      </c>
      <c r="BH79" s="8"/>
      <c r="BJ79" s="34"/>
      <c r="BK79" s="16" t="str">
        <f>'tt for Online balanced wk alt'!AJ45</f>
        <v>JDR</v>
      </c>
      <c r="BL79" s="16" t="str">
        <f>'tt for Online balanced wk alt'!AK45</f>
        <v>HRV</v>
      </c>
      <c r="BM79" s="16"/>
      <c r="BN79" s="16" t="str">
        <f>'tt for Online balanced wk alt'!AM45</f>
        <v>HL</v>
      </c>
      <c r="BO79" s="16" t="str">
        <f>'tt for Online balanced wk alt'!AN45</f>
        <v>KL</v>
      </c>
      <c r="BP79" s="16" t="str">
        <f>'tt for Online balanced wk alt'!AO45</f>
        <v>SBK</v>
      </c>
      <c r="BQ79" s="16"/>
      <c r="BR79" s="16" t="str">
        <f>'tt for Online balanced wk alt'!AQ45</f>
        <v>SD</v>
      </c>
      <c r="BS79" s="16">
        <f>'tt for Online balanced wk alt'!AR45</f>
        <v>0</v>
      </c>
      <c r="BT79" s="16"/>
      <c r="BU79" s="7"/>
      <c r="BV79" s="71" t="s">
        <v>35</v>
      </c>
      <c r="BW79" s="2" t="s">
        <v>44</v>
      </c>
      <c r="BX79" s="2">
        <v>5</v>
      </c>
      <c r="BY79" s="88" t="s">
        <v>92</v>
      </c>
      <c r="BZ79" s="21">
        <f t="shared" si="43"/>
        <v>5</v>
      </c>
      <c r="CA79">
        <f t="shared" si="44"/>
        <v>0</v>
      </c>
    </row>
    <row r="80" spans="1:79" ht="15.6" x14ac:dyDescent="0.3"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23" t="s">
        <v>130</v>
      </c>
      <c r="AN80" s="39" t="str">
        <f>'tt for Online balanced wk alt'!AU40</f>
        <v>Soc</v>
      </c>
      <c r="AO80" s="39" t="str">
        <f>'tt for Online balanced wk alt'!AV40</f>
        <v>Maths</v>
      </c>
      <c r="AP80" s="39"/>
      <c r="AQ80" s="39" t="str">
        <f>'tt for Online balanced wk alt'!AX40</f>
        <v>Eng</v>
      </c>
      <c r="AR80" s="39" t="str">
        <f>'tt for Online balanced wk alt'!AY40</f>
        <v>Sci</v>
      </c>
      <c r="AS80" s="39" t="str">
        <f>'tt for Online balanced wk alt'!AZ40</f>
        <v>Eng</v>
      </c>
      <c r="AT80" s="39"/>
      <c r="AU80" s="39" t="str">
        <f>'tt for Online balanced wk alt'!BB40</f>
        <v>Kan</v>
      </c>
      <c r="AV80" s="39" t="str">
        <f>'tt for Online balanced wk alt'!BC40</f>
        <v>Lib</v>
      </c>
      <c r="AW80" s="39"/>
      <c r="AX80" s="7"/>
      <c r="AY80" s="8" t="s">
        <v>171</v>
      </c>
      <c r="AZ80" s="21">
        <f t="shared" si="40"/>
        <v>1</v>
      </c>
      <c r="BA80" s="8" t="s">
        <v>172</v>
      </c>
      <c r="BB80" s="21">
        <f t="shared" si="41"/>
        <v>1</v>
      </c>
      <c r="BC80" s="7"/>
      <c r="BD80" s="71" t="s">
        <v>196</v>
      </c>
      <c r="BE80" s="2" t="s">
        <v>171</v>
      </c>
      <c r="BF80" s="2">
        <v>1</v>
      </c>
      <c r="BG80" s="90">
        <f t="shared" si="42"/>
        <v>0</v>
      </c>
      <c r="BH80" s="8"/>
      <c r="BJ80" s="23" t="s">
        <v>130</v>
      </c>
      <c r="BK80" s="14" t="str">
        <f>'tt for Online balanced wk alt'!AU44</f>
        <v>Kan</v>
      </c>
      <c r="BL80" s="14" t="str">
        <f>'tt for Online balanced wk alt'!AV44</f>
        <v>Sci</v>
      </c>
      <c r="BM80" s="14"/>
      <c r="BN80" s="14" t="str">
        <f>'tt for Online balanced wk alt'!AX44</f>
        <v>Maths</v>
      </c>
      <c r="BO80" s="14" t="str">
        <f>'tt for Online balanced wk alt'!AY44</f>
        <v>Sci</v>
      </c>
      <c r="BP80" s="14" t="str">
        <f>'tt for Online balanced wk alt'!AZ44</f>
        <v>Eng</v>
      </c>
      <c r="BQ80" s="14"/>
      <c r="BR80" s="14" t="str">
        <f>'tt for Online balanced wk alt'!BB44</f>
        <v>Soc</v>
      </c>
      <c r="BS80" s="14" t="str">
        <f>'tt for Online balanced wk alt'!BC44</f>
        <v>Maths</v>
      </c>
      <c r="BT80" s="14"/>
      <c r="BU80" s="7"/>
      <c r="BV80" s="71" t="s">
        <v>58</v>
      </c>
      <c r="BW80" s="2" t="s">
        <v>199</v>
      </c>
      <c r="BX80" s="2">
        <v>1</v>
      </c>
      <c r="BY80" s="88" t="s">
        <v>104</v>
      </c>
      <c r="BZ80" s="21">
        <f t="shared" si="43"/>
        <v>1</v>
      </c>
      <c r="CA80">
        <f t="shared" si="44"/>
        <v>0</v>
      </c>
    </row>
    <row r="81" spans="19:79" ht="16.2" thickBot="1" x14ac:dyDescent="0.35"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34"/>
      <c r="AN81" s="40" t="str">
        <f>'tt for Online balanced wk alt'!AU41</f>
        <v>AR</v>
      </c>
      <c r="AO81" s="40" t="str">
        <f>'tt for Online balanced wk alt'!AV41</f>
        <v>HRV</v>
      </c>
      <c r="AP81" s="40"/>
      <c r="AQ81" s="40" t="str">
        <f>'tt for Online balanced wk alt'!AX41</f>
        <v>SD</v>
      </c>
      <c r="AR81" s="40" t="str">
        <f>'tt for Online balanced wk alt'!AY41</f>
        <v>LHB</v>
      </c>
      <c r="AS81" s="40" t="str">
        <f>'tt for Online balanced wk alt'!AZ41</f>
        <v>ST</v>
      </c>
      <c r="AT81" s="40"/>
      <c r="AU81" s="40" t="str">
        <f>'tt for Online balanced wk alt'!BB41</f>
        <v>JDR</v>
      </c>
      <c r="AV81" s="40" t="str">
        <f>'tt for Online balanced wk alt'!BC41</f>
        <v>HL</v>
      </c>
      <c r="AW81" s="40"/>
      <c r="AX81" s="7"/>
      <c r="AY81" s="8" t="s">
        <v>61</v>
      </c>
      <c r="AZ81" s="21">
        <f t="shared" si="40"/>
        <v>1</v>
      </c>
      <c r="BA81" s="8" t="s">
        <v>105</v>
      </c>
      <c r="BB81" s="21">
        <f t="shared" si="41"/>
        <v>1</v>
      </c>
      <c r="BC81" s="7"/>
      <c r="BD81" s="71" t="s">
        <v>157</v>
      </c>
      <c r="BE81" s="2" t="s">
        <v>200</v>
      </c>
      <c r="BF81" s="2">
        <v>1</v>
      </c>
      <c r="BG81" s="7">
        <f t="shared" si="42"/>
        <v>0</v>
      </c>
      <c r="BH81" s="8"/>
      <c r="BJ81" s="34"/>
      <c r="BK81" s="16" t="str">
        <f>'tt for Online balanced wk alt'!AU45</f>
        <v>JDR</v>
      </c>
      <c r="BL81" s="16" t="str">
        <f>'tt for Online balanced wk alt'!AV45</f>
        <v>GP</v>
      </c>
      <c r="BM81" s="16"/>
      <c r="BN81" s="16" t="str">
        <f>'tt for Online balanced wk alt'!AX45</f>
        <v>PJT</v>
      </c>
      <c r="BO81" s="16" t="str">
        <f>'tt for Online balanced wk alt'!AY45</f>
        <v>NMA</v>
      </c>
      <c r="BP81" s="16" t="str">
        <f>'tt for Online balanced wk alt'!AZ45</f>
        <v>SBK</v>
      </c>
      <c r="BQ81" s="16"/>
      <c r="BR81" s="16" t="str">
        <f>'tt for Online balanced wk alt'!BB45</f>
        <v>AR</v>
      </c>
      <c r="BS81" s="16" t="str">
        <f>'tt for Online balanced wk alt'!BC45</f>
        <v>GP</v>
      </c>
      <c r="BT81" s="16"/>
      <c r="BU81" s="7"/>
      <c r="BV81" s="71" t="s">
        <v>157</v>
      </c>
      <c r="BW81" s="2" t="s">
        <v>200</v>
      </c>
      <c r="BX81" s="2">
        <v>1</v>
      </c>
      <c r="BY81" s="88" t="s">
        <v>105</v>
      </c>
      <c r="BZ81" s="21">
        <f t="shared" si="43"/>
        <v>1</v>
      </c>
      <c r="CA81">
        <f t="shared" si="44"/>
        <v>0</v>
      </c>
    </row>
    <row r="82" spans="19:79" ht="15.6" x14ac:dyDescent="0.3"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23" t="s">
        <v>57</v>
      </c>
      <c r="AN82" s="39">
        <f>'tt for Online balanced wk alt'!BF40</f>
        <v>0</v>
      </c>
      <c r="AO82" s="39">
        <f>'tt for Online balanced wk alt'!BG40</f>
        <v>0</v>
      </c>
      <c r="AP82" s="39"/>
      <c r="AQ82" s="39">
        <f>'tt for Online balanced wk alt'!BI40</f>
        <v>0</v>
      </c>
      <c r="AR82" s="39">
        <f>'tt for Online balanced wk alt'!BJ40</f>
        <v>0</v>
      </c>
      <c r="AS82" s="39">
        <f>'tt for Online balanced wk alt'!BK40</f>
        <v>0</v>
      </c>
      <c r="AT82" s="39"/>
      <c r="AU82" s="39">
        <f>'tt for Online balanced wk alt'!BM40</f>
        <v>0</v>
      </c>
      <c r="AV82" s="39">
        <f>'tt for Online balanced wk alt'!BN40</f>
        <v>0</v>
      </c>
      <c r="AW82" s="39"/>
      <c r="AX82" s="7"/>
      <c r="AY82" s="8" t="s">
        <v>60</v>
      </c>
      <c r="AZ82" s="21">
        <f t="shared" si="40"/>
        <v>1</v>
      </c>
      <c r="BA82" s="8" t="s">
        <v>104</v>
      </c>
      <c r="BB82" s="21">
        <f t="shared" si="41"/>
        <v>1</v>
      </c>
      <c r="BC82" s="21">
        <f t="shared" ref="BC82" si="45">SUM(BC73:BC81)</f>
        <v>0</v>
      </c>
      <c r="BD82" s="71" t="s">
        <v>58</v>
      </c>
      <c r="BE82" s="2" t="s">
        <v>199</v>
      </c>
      <c r="BF82" s="2">
        <v>1</v>
      </c>
      <c r="BG82" s="90">
        <f t="shared" si="42"/>
        <v>0</v>
      </c>
      <c r="BH82" s="8"/>
      <c r="BJ82" s="23" t="s">
        <v>57</v>
      </c>
      <c r="BK82" s="14">
        <f>'tt for Online balanced wk alt'!BF44</f>
        <v>0</v>
      </c>
      <c r="BL82" s="14">
        <f>'tt for Online balanced wk alt'!BG44</f>
        <v>0</v>
      </c>
      <c r="BM82" s="14"/>
      <c r="BN82" s="14">
        <f>'tt for Online balanced wk alt'!BI44</f>
        <v>0</v>
      </c>
      <c r="BO82" s="14">
        <f>'tt for Online balanced wk alt'!BJ44</f>
        <v>0</v>
      </c>
      <c r="BP82" s="14">
        <f>'tt for Online balanced wk alt'!BK44</f>
        <v>0</v>
      </c>
      <c r="BQ82" s="14"/>
      <c r="BR82" s="14">
        <f>'tt for Online balanced wk alt'!BM44</f>
        <v>0</v>
      </c>
      <c r="BS82" s="14">
        <f>'tt for Online balanced wk alt'!BN44</f>
        <v>0</v>
      </c>
      <c r="BT82" s="14"/>
      <c r="BU82" s="7"/>
    </row>
    <row r="83" spans="19:79" ht="16.2" thickBot="1" x14ac:dyDescent="0.35"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34"/>
      <c r="AN83" s="40">
        <f>'tt for Online balanced wk alt'!BF41</f>
        <v>0</v>
      </c>
      <c r="AO83" s="40">
        <f>'tt for Online balanced wk alt'!BG41</f>
        <v>0</v>
      </c>
      <c r="AP83" s="40"/>
      <c r="AQ83" s="40">
        <f>'tt for Online balanced wk alt'!BI41</f>
        <v>0</v>
      </c>
      <c r="AR83" s="40">
        <f>'tt for Online balanced wk alt'!BJ41</f>
        <v>0</v>
      </c>
      <c r="AS83" s="40">
        <f>'tt for Online balanced wk alt'!BK41</f>
        <v>0</v>
      </c>
      <c r="AT83" s="40"/>
      <c r="AU83" s="40">
        <f>'tt for Online balanced wk alt'!BM41</f>
        <v>0</v>
      </c>
      <c r="AV83" s="40">
        <f>'tt for Online balanced wk alt'!BN41</f>
        <v>0</v>
      </c>
      <c r="AW83" s="40"/>
      <c r="AX83" s="7"/>
      <c r="AY83" s="8" t="s">
        <v>213</v>
      </c>
      <c r="AZ83" s="21">
        <f t="shared" si="40"/>
        <v>1</v>
      </c>
      <c r="BA83" s="8" t="s">
        <v>100</v>
      </c>
      <c r="BB83" s="21">
        <f t="shared" si="41"/>
        <v>1</v>
      </c>
      <c r="BC83" s="7"/>
      <c r="BD83" s="71" t="s">
        <v>62</v>
      </c>
      <c r="BE83" s="2" t="s">
        <v>63</v>
      </c>
      <c r="BF83" s="2">
        <v>1</v>
      </c>
      <c r="BG83" s="7">
        <f t="shared" si="42"/>
        <v>0</v>
      </c>
      <c r="BH83" s="8"/>
      <c r="BJ83" s="34"/>
      <c r="BK83" s="16">
        <f>'tt for Online balanced wk alt'!BF45</f>
        <v>0</v>
      </c>
      <c r="BL83" s="16">
        <f>'tt for Online balanced wk alt'!BG45</f>
        <v>0</v>
      </c>
      <c r="BM83" s="16"/>
      <c r="BN83" s="16">
        <f>'tt for Online balanced wk alt'!BI45</f>
        <v>0</v>
      </c>
      <c r="BO83" s="16">
        <f>'tt for Online balanced wk alt'!BJ45</f>
        <v>0</v>
      </c>
      <c r="BP83" s="16">
        <f>'tt for Online balanced wk alt'!BK45</f>
        <v>0</v>
      </c>
      <c r="BQ83" s="16"/>
      <c r="BR83" s="16">
        <f>'tt for Online balanced wk alt'!BM45</f>
        <v>0</v>
      </c>
      <c r="BS83" s="16">
        <f>'tt for Online balanced wk alt'!BN45</f>
        <v>0</v>
      </c>
      <c r="BT83" s="16"/>
      <c r="BU83" s="7"/>
      <c r="BV83"/>
      <c r="BZ83" s="21">
        <f>SUM(BZ70:BZ82)</f>
        <v>32</v>
      </c>
      <c r="CA83">
        <f>SUM(CA70:CA82)</f>
        <v>-3</v>
      </c>
    </row>
    <row r="84" spans="19:79" ht="15" thickBot="1" x14ac:dyDescent="0.35"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G84" s="7"/>
      <c r="BH84" s="8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/>
    </row>
    <row r="85" spans="19:79" ht="16.2" thickBot="1" x14ac:dyDescent="0.35"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23" t="s">
        <v>1</v>
      </c>
      <c r="AN85" s="145" t="str">
        <f>'tt for Online balanced wk alt'!B42</f>
        <v>9T</v>
      </c>
      <c r="AO85" s="145"/>
      <c r="AP85" s="145"/>
      <c r="AQ85" s="145"/>
      <c r="AR85" s="145"/>
      <c r="AS85" s="145"/>
      <c r="AT85" s="145"/>
      <c r="AU85" s="145"/>
      <c r="AV85" s="145"/>
      <c r="AW85" s="146"/>
      <c r="AX85" s="20"/>
      <c r="AY85" s="7"/>
      <c r="AZ85" s="21">
        <f>SUM(AZ73:AZ83)</f>
        <v>21</v>
      </c>
      <c r="BA85" s="21"/>
      <c r="BB85" s="21">
        <f>SUM(BB70:BB83)</f>
        <v>33</v>
      </c>
      <c r="BC85" s="7"/>
      <c r="BG85" s="8">
        <f>SUM(BG70:BG84)</f>
        <v>2</v>
      </c>
      <c r="BH85" s="8"/>
      <c r="BJ85" s="23" t="s">
        <v>1</v>
      </c>
      <c r="BK85" s="145" t="str">
        <f>'tt for Online balanced wk alt'!B46</f>
        <v>10T</v>
      </c>
      <c r="BL85" s="145"/>
      <c r="BM85" s="145"/>
      <c r="BN85" s="145"/>
      <c r="BO85" s="145"/>
      <c r="BP85" s="145"/>
      <c r="BQ85" s="145"/>
      <c r="BR85" s="145"/>
      <c r="BS85" s="145"/>
      <c r="BT85" s="146"/>
      <c r="BU85" s="20"/>
      <c r="BV85"/>
    </row>
    <row r="86" spans="19:79" ht="15.6" customHeight="1" x14ac:dyDescent="0.3"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23" t="s">
        <v>132</v>
      </c>
      <c r="AN86" s="31">
        <v>1</v>
      </c>
      <c r="AO86" s="32">
        <v>2</v>
      </c>
      <c r="AP86" s="32"/>
      <c r="AQ86" s="32">
        <v>3</v>
      </c>
      <c r="AR86" s="32">
        <v>4</v>
      </c>
      <c r="AS86" s="32">
        <v>5</v>
      </c>
      <c r="AT86" s="32">
        <v>6</v>
      </c>
      <c r="AU86" s="32"/>
      <c r="AV86" s="32">
        <v>7</v>
      </c>
      <c r="AW86" s="33">
        <v>8</v>
      </c>
      <c r="AX86" s="22"/>
      <c r="AY86" s="7"/>
      <c r="AZ86" s="7"/>
      <c r="BA86" s="7"/>
      <c r="BB86" s="7"/>
      <c r="BC86" s="20"/>
      <c r="BD86" s="20"/>
      <c r="BE86" s="20"/>
      <c r="BF86" s="20"/>
      <c r="BG86" s="20"/>
      <c r="BH86" s="20"/>
      <c r="BJ86" s="23" t="s">
        <v>132</v>
      </c>
      <c r="BK86" s="31">
        <v>1</v>
      </c>
      <c r="BL86" s="32">
        <v>2</v>
      </c>
      <c r="BM86" s="32"/>
      <c r="BN86" s="32">
        <v>3</v>
      </c>
      <c r="BO86" s="32">
        <v>4</v>
      </c>
      <c r="BP86" s="32">
        <v>5</v>
      </c>
      <c r="BQ86" s="32">
        <v>6</v>
      </c>
      <c r="BR86" s="32"/>
      <c r="BS86" s="32">
        <v>7</v>
      </c>
      <c r="BT86" s="33">
        <v>8</v>
      </c>
      <c r="BU86" s="22"/>
      <c r="BV86"/>
      <c r="BW86" s="2"/>
      <c r="BX86" s="2" t="s">
        <v>123</v>
      </c>
      <c r="BZ86" s="21"/>
    </row>
    <row r="87" spans="19:79" ht="16.2" thickBot="1" x14ac:dyDescent="0.35"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34" t="s">
        <v>133</v>
      </c>
      <c r="AN87" s="35" t="s">
        <v>134</v>
      </c>
      <c r="AO87" s="36" t="s">
        <v>135</v>
      </c>
      <c r="AP87" s="36"/>
      <c r="AQ87" s="36" t="s">
        <v>136</v>
      </c>
      <c r="AR87" s="36" t="s">
        <v>137</v>
      </c>
      <c r="AS87" s="36" t="s">
        <v>138</v>
      </c>
      <c r="AT87" s="36" t="s">
        <v>139</v>
      </c>
      <c r="AU87" s="36"/>
      <c r="AV87" s="36" t="s">
        <v>140</v>
      </c>
      <c r="AW87" s="37" t="s">
        <v>141</v>
      </c>
      <c r="AX87" s="22"/>
      <c r="AY87" s="21" t="s">
        <v>39</v>
      </c>
      <c r="AZ87" s="21">
        <f>COUNTIF($AN$88:$AW$99,AY87)</f>
        <v>6</v>
      </c>
      <c r="BA87" t="s">
        <v>85</v>
      </c>
      <c r="BB87" s="21">
        <f t="shared" ref="BB87:BB100" si="46">COUNTIF($AN$72:$AW$83,BA87)</f>
        <v>1</v>
      </c>
      <c r="BC87" s="20"/>
      <c r="BD87" s="71" t="s">
        <v>202</v>
      </c>
      <c r="BE87" s="2" t="s">
        <v>39</v>
      </c>
      <c r="BF87" s="2">
        <v>1</v>
      </c>
      <c r="BG87" s="7">
        <f t="shared" ref="BG87:BG100" si="47">BF87-BB87</f>
        <v>0</v>
      </c>
      <c r="BH87" s="21"/>
      <c r="BJ87" s="34" t="s">
        <v>133</v>
      </c>
      <c r="BK87" s="35" t="s">
        <v>134</v>
      </c>
      <c r="BL87" s="36" t="s">
        <v>135</v>
      </c>
      <c r="BM87" s="36"/>
      <c r="BN87" s="36" t="s">
        <v>136</v>
      </c>
      <c r="BO87" s="36" t="s">
        <v>137</v>
      </c>
      <c r="BP87" s="36" t="s">
        <v>138</v>
      </c>
      <c r="BQ87" s="36" t="s">
        <v>139</v>
      </c>
      <c r="BR87" s="36"/>
      <c r="BS87" s="36" t="s">
        <v>140</v>
      </c>
      <c r="BT87" s="37" t="s">
        <v>141</v>
      </c>
      <c r="BU87" s="22"/>
      <c r="BV87" s="71" t="s">
        <v>7</v>
      </c>
      <c r="BW87" s="2" t="s">
        <v>39</v>
      </c>
      <c r="BX87" s="2">
        <v>5</v>
      </c>
      <c r="BY87" s="86" t="s">
        <v>84</v>
      </c>
      <c r="BZ87" s="21">
        <f t="shared" ref="BZ87:BZ98" si="48">COUNTIF($BK$88:$BT$99,BY87)</f>
        <v>5</v>
      </c>
      <c r="CA87" s="83">
        <f t="shared" ref="CA87:CA98" si="49">BZ87-BX87</f>
        <v>0</v>
      </c>
    </row>
    <row r="88" spans="19:79" ht="15.6" x14ac:dyDescent="0.3"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G88" s="7"/>
      <c r="AH88" s="7"/>
      <c r="AI88" s="7"/>
      <c r="AJ88" s="7"/>
      <c r="AK88" s="7"/>
      <c r="AL88" s="7"/>
      <c r="AM88" s="28" t="s">
        <v>126</v>
      </c>
      <c r="AN88" s="81" t="str">
        <f>'tt for Online balanced wk alt'!C42</f>
        <v>Maths</v>
      </c>
      <c r="AO88" s="81" t="str">
        <f>'tt for Online balanced wk alt'!D42</f>
        <v>Eng</v>
      </c>
      <c r="AP88" s="81"/>
      <c r="AQ88" s="81" t="str">
        <f>'tt for Online balanced wk alt'!F42</f>
        <v>Soc</v>
      </c>
      <c r="AR88" s="81" t="str">
        <f>'tt for Online balanced wk alt'!G42</f>
        <v>Kan</v>
      </c>
      <c r="AS88" s="81" t="str">
        <f>'tt for Online balanced wk alt'!H42</f>
        <v>Sci</v>
      </c>
      <c r="AT88" s="81"/>
      <c r="AU88" s="81" t="str">
        <f>'tt for Online balanced wk alt'!J42</f>
        <v>A/C</v>
      </c>
      <c r="AV88" s="81" t="str">
        <f>'tt for Online balanced wk alt'!K42</f>
        <v>Kan</v>
      </c>
      <c r="AW88" s="14">
        <f>'tt for Online balanced wk alt'!L42</f>
        <v>0</v>
      </c>
      <c r="AX88" s="7"/>
      <c r="AY88" s="21" t="s">
        <v>39</v>
      </c>
      <c r="AZ88" s="21"/>
      <c r="BA88" s="20" t="s">
        <v>88</v>
      </c>
      <c r="BB88" s="21">
        <f t="shared" si="46"/>
        <v>5</v>
      </c>
      <c r="BC88" s="22"/>
      <c r="BD88" s="71" t="s">
        <v>201</v>
      </c>
      <c r="BE88" s="2" t="s">
        <v>39</v>
      </c>
      <c r="BF88" s="2">
        <v>5</v>
      </c>
      <c r="BG88" s="89">
        <f t="shared" si="47"/>
        <v>0</v>
      </c>
      <c r="BH88" s="21"/>
      <c r="BJ88" s="28" t="s">
        <v>126</v>
      </c>
      <c r="BK88" s="14" t="str">
        <f>'tt for Online balanced wk alt'!C46</f>
        <v>Eng</v>
      </c>
      <c r="BL88" s="14">
        <f>'tt for Online balanced wk alt'!D46</f>
        <v>0</v>
      </c>
      <c r="BM88" s="14">
        <f>'tt for Online balanced wk alt'!E46</f>
        <v>0</v>
      </c>
      <c r="BN88" s="14" t="str">
        <f>'tt for Online balanced wk alt'!F46</f>
        <v>Sci</v>
      </c>
      <c r="BO88" s="14">
        <f>'tt for Online balanced wk alt'!G46</f>
        <v>0</v>
      </c>
      <c r="BP88" s="14" t="str">
        <f>'tt for Online balanced wk alt'!H46</f>
        <v>Soc</v>
      </c>
      <c r="BQ88" s="14">
        <f>'tt for Online balanced wk alt'!I46</f>
        <v>0</v>
      </c>
      <c r="BR88" s="14" t="str">
        <f>'tt for Online balanced wk alt'!J46</f>
        <v>Maths</v>
      </c>
      <c r="BS88" s="14" t="str">
        <f>'tt for Online balanced wk alt'!K46</f>
        <v>PE</v>
      </c>
      <c r="BT88" s="14"/>
      <c r="BU88" s="7"/>
      <c r="BV88" s="71" t="s">
        <v>201</v>
      </c>
      <c r="BW88" s="2" t="s">
        <v>39</v>
      </c>
      <c r="BX88" s="2">
        <v>1</v>
      </c>
      <c r="BY88" s="84" t="s">
        <v>88</v>
      </c>
      <c r="BZ88" s="21">
        <f t="shared" si="48"/>
        <v>1</v>
      </c>
      <c r="CA88">
        <f t="shared" si="49"/>
        <v>0</v>
      </c>
    </row>
    <row r="89" spans="19:79" ht="16.2" thickBot="1" x14ac:dyDescent="0.35"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G89" s="7"/>
      <c r="AH89" s="7"/>
      <c r="AI89" s="7"/>
      <c r="AJ89" s="7"/>
      <c r="AK89" s="7"/>
      <c r="AL89" s="7"/>
      <c r="AM89" s="24"/>
      <c r="AN89" s="82" t="str">
        <f>'tt for Online balanced wk alt'!C43</f>
        <v>HRV</v>
      </c>
      <c r="AO89" s="82" t="str">
        <f>'tt for Online balanced wk alt'!D43</f>
        <v>SD</v>
      </c>
      <c r="AP89" s="82"/>
      <c r="AQ89" s="82" t="str">
        <f>'tt for Online balanced wk alt'!F43</f>
        <v>AR</v>
      </c>
      <c r="AR89" s="82" t="str">
        <f>'tt for Online balanced wk alt'!G43</f>
        <v>JDR</v>
      </c>
      <c r="AS89" s="82" t="str">
        <f>'tt for Online balanced wk alt'!H43</f>
        <v>RL</v>
      </c>
      <c r="AT89" s="82"/>
      <c r="AU89" s="82" t="str">
        <f>'tt for Online balanced wk alt'!J43</f>
        <v>KL</v>
      </c>
      <c r="AV89" s="82" t="str">
        <f>'tt for Online balanced wk alt'!K43</f>
        <v>JDR</v>
      </c>
      <c r="AW89" s="16">
        <f>'tt for Online balanced wk alt'!L43</f>
        <v>0</v>
      </c>
      <c r="AX89" s="7"/>
      <c r="AY89" t="s">
        <v>40</v>
      </c>
      <c r="AZ89" s="21">
        <f t="shared" ref="AZ89:AZ100" si="50">COUNTIF($AN$88:$AW$99,AY89)</f>
        <v>6</v>
      </c>
      <c r="BA89" t="s">
        <v>90</v>
      </c>
      <c r="BB89" s="21">
        <f t="shared" si="46"/>
        <v>6</v>
      </c>
      <c r="BC89" s="22"/>
      <c r="BD89" s="71" t="s">
        <v>206</v>
      </c>
      <c r="BE89" s="2" t="s">
        <v>40</v>
      </c>
      <c r="BF89" s="2">
        <v>5</v>
      </c>
      <c r="BG89" s="7">
        <f t="shared" si="47"/>
        <v>-1</v>
      </c>
      <c r="BH89" s="8"/>
      <c r="BJ89" s="24"/>
      <c r="BK89" s="16" t="str">
        <f>'tt for Online balanced wk alt'!C47</f>
        <v>SBK</v>
      </c>
      <c r="BL89" s="16">
        <f>'tt for Online balanced wk alt'!D47</f>
        <v>0</v>
      </c>
      <c r="BM89" s="16">
        <f>'tt for Online balanced wk alt'!E47</f>
        <v>0</v>
      </c>
      <c r="BN89" s="16" t="str">
        <f>'tt for Online balanced wk alt'!F47</f>
        <v>NMA</v>
      </c>
      <c r="BO89" s="16">
        <f>'tt for Online balanced wk alt'!G47</f>
        <v>0</v>
      </c>
      <c r="BP89" s="16" t="str">
        <f>'tt for Online balanced wk alt'!H47</f>
        <v>AR</v>
      </c>
      <c r="BQ89" s="16">
        <f>'tt for Online balanced wk alt'!I47</f>
        <v>0</v>
      </c>
      <c r="BR89" s="16" t="str">
        <f>'tt for Online balanced wk alt'!J47</f>
        <v>GP</v>
      </c>
      <c r="BS89" s="16" t="str">
        <f>'tt for Online balanced wk alt'!K47</f>
        <v>DJ</v>
      </c>
      <c r="BT89" s="16"/>
      <c r="BU89" s="7"/>
      <c r="BV89" s="71" t="s">
        <v>206</v>
      </c>
      <c r="BW89" s="2" t="s">
        <v>40</v>
      </c>
      <c r="BX89" s="2">
        <v>5</v>
      </c>
      <c r="BY89" s="84" t="s">
        <v>90</v>
      </c>
      <c r="BZ89" s="21">
        <f t="shared" si="48"/>
        <v>4</v>
      </c>
      <c r="CA89">
        <f t="shared" si="49"/>
        <v>-1</v>
      </c>
    </row>
    <row r="90" spans="19:79" ht="15.6" x14ac:dyDescent="0.3"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20"/>
      <c r="AF90" s="20"/>
      <c r="AM90" s="28" t="s">
        <v>127</v>
      </c>
      <c r="AN90" s="81" t="str">
        <f>'tt for Online balanced wk alt'!N42</f>
        <v>Eng</v>
      </c>
      <c r="AO90" s="81" t="str">
        <f>'tt for Online balanced wk alt'!O42</f>
        <v>Maths</v>
      </c>
      <c r="AP90" s="81"/>
      <c r="AQ90" s="81" t="str">
        <f>'tt for Online balanced wk alt'!Q42</f>
        <v>Kan</v>
      </c>
      <c r="AR90" s="81" t="str">
        <f>'tt for Online balanced wk alt'!R42</f>
        <v>Maths</v>
      </c>
      <c r="AS90" s="81" t="str">
        <f>'tt for Online balanced wk alt'!S42</f>
        <v>Music</v>
      </c>
      <c r="AT90" s="81"/>
      <c r="AU90" s="81">
        <f>'tt for Online balanced wk alt'!U42</f>
        <v>0</v>
      </c>
      <c r="AV90" s="81">
        <f>'tt for Online balanced wk alt'!V42</f>
        <v>0</v>
      </c>
      <c r="AW90" s="14" t="str">
        <f>'tt for Online balanced wk alt'!W42</f>
        <v>Sci</v>
      </c>
      <c r="AX90" s="7"/>
      <c r="AY90" s="21" t="s">
        <v>195</v>
      </c>
      <c r="AZ90" s="21"/>
      <c r="BA90" t="s">
        <v>144</v>
      </c>
      <c r="BB90" s="21">
        <f t="shared" si="46"/>
        <v>3</v>
      </c>
      <c r="BC90" s="7"/>
      <c r="BD90" s="71" t="s">
        <v>212</v>
      </c>
      <c r="BE90" s="2" t="s">
        <v>38</v>
      </c>
      <c r="BF90" s="2">
        <v>4</v>
      </c>
      <c r="BG90" s="7">
        <f t="shared" si="47"/>
        <v>1</v>
      </c>
      <c r="BH90" s="8"/>
      <c r="BJ90" s="28" t="s">
        <v>127</v>
      </c>
      <c r="BK90" s="14" t="str">
        <f>'tt for Online balanced wk alt'!N46</f>
        <v>Kan</v>
      </c>
      <c r="BL90" s="14" t="str">
        <f>'tt for Online balanced wk alt'!O46</f>
        <v>Maths</v>
      </c>
      <c r="BM90" s="14">
        <f>'tt for Online balanced wk alt'!P46</f>
        <v>0</v>
      </c>
      <c r="BN90" s="14" t="str">
        <f>'tt for Online balanced wk alt'!Q46</f>
        <v>Sci</v>
      </c>
      <c r="BO90" s="14" t="str">
        <f>'tt for Online balanced wk alt'!R46</f>
        <v>Soc</v>
      </c>
      <c r="BP90" s="14" t="str">
        <f>'tt for Online balanced wk alt'!S46</f>
        <v>Eng</v>
      </c>
      <c r="BQ90" s="14">
        <f>'tt for Online balanced wk alt'!T46</f>
        <v>0</v>
      </c>
      <c r="BR90" s="14" t="str">
        <f>'tt for Online balanced wk alt'!U46</f>
        <v>Maths</v>
      </c>
      <c r="BS90" s="14" t="str">
        <f>'tt for Online balanced wk alt'!V46</f>
        <v>Soc</v>
      </c>
      <c r="BT90" s="14"/>
      <c r="BU90" s="7"/>
      <c r="BV90" s="71" t="s">
        <v>196</v>
      </c>
      <c r="BW90" s="2" t="s">
        <v>171</v>
      </c>
      <c r="BX90" s="2">
        <v>1</v>
      </c>
      <c r="BY90" s="84" t="s">
        <v>172</v>
      </c>
      <c r="BZ90" s="21">
        <f t="shared" si="48"/>
        <v>1</v>
      </c>
      <c r="CA90" s="83">
        <f t="shared" si="49"/>
        <v>0</v>
      </c>
    </row>
    <row r="91" spans="19:79" ht="16.2" thickBot="1" x14ac:dyDescent="0.35">
      <c r="AE91" s="22"/>
      <c r="AF91" s="22"/>
      <c r="AM91" s="24"/>
      <c r="AN91" s="82" t="str">
        <f>'tt for Online balanced wk alt'!N43</f>
        <v>SD</v>
      </c>
      <c r="AO91" s="82" t="str">
        <f>'tt for Online balanced wk alt'!O43</f>
        <v>PJT</v>
      </c>
      <c r="AP91" s="82"/>
      <c r="AQ91" s="82" t="str">
        <f>'tt for Online balanced wk alt'!Q43</f>
        <v>JDR</v>
      </c>
      <c r="AR91" s="82" t="str">
        <f>'tt for Online balanced wk alt'!R43</f>
        <v>HRV</v>
      </c>
      <c r="AS91" s="82" t="str">
        <f>'tt for Online balanced wk alt'!S43</f>
        <v>VSN</v>
      </c>
      <c r="AT91" s="82"/>
      <c r="AU91" s="82">
        <f>'tt for Online balanced wk alt'!U43</f>
        <v>0</v>
      </c>
      <c r="AV91" s="82">
        <f>'tt for Online balanced wk alt'!V43</f>
        <v>0</v>
      </c>
      <c r="AW91" s="16" t="str">
        <f>'tt for Online balanced wk alt'!W43</f>
        <v>NMA</v>
      </c>
      <c r="AX91" s="7"/>
      <c r="AY91" t="s">
        <v>195</v>
      </c>
      <c r="AZ91" s="21"/>
      <c r="BA91" s="21" t="s">
        <v>89</v>
      </c>
      <c r="BB91" s="21">
        <f>COUNTIF($AN$72:$AW$83,BA91)</f>
        <v>2</v>
      </c>
      <c r="BC91" s="7"/>
      <c r="BD91" s="71" t="s">
        <v>30</v>
      </c>
      <c r="BE91" s="2" t="s">
        <v>38</v>
      </c>
      <c r="BF91" s="2">
        <v>4</v>
      </c>
      <c r="BG91" s="89">
        <f t="shared" si="47"/>
        <v>2</v>
      </c>
      <c r="BH91" s="8"/>
      <c r="BJ91" s="24"/>
      <c r="BK91" s="16" t="str">
        <f>'tt for Online balanced wk alt'!N47</f>
        <v>JDR</v>
      </c>
      <c r="BL91" s="16" t="str">
        <f>'tt for Online balanced wk alt'!O47</f>
        <v>GP</v>
      </c>
      <c r="BM91" s="16">
        <f>'tt for Online balanced wk alt'!P47</f>
        <v>0</v>
      </c>
      <c r="BN91" s="16" t="str">
        <f>'tt for Online balanced wk alt'!Q47</f>
        <v>NMA</v>
      </c>
      <c r="BO91" s="16" t="str">
        <f>'tt for Online balanced wk alt'!R47</f>
        <v>AR</v>
      </c>
      <c r="BP91" s="16" t="str">
        <f>'tt for Online balanced wk alt'!S47</f>
        <v>SBK</v>
      </c>
      <c r="BQ91" s="16">
        <f>'tt for Online balanced wk alt'!T47</f>
        <v>0</v>
      </c>
      <c r="BR91" s="16" t="str">
        <f>'tt for Online balanced wk alt'!U47</f>
        <v>HRV</v>
      </c>
      <c r="BS91" s="16" t="str">
        <f>'tt for Online balanced wk alt'!V47</f>
        <v>AR</v>
      </c>
      <c r="BT91" s="16"/>
      <c r="BU91" s="7"/>
      <c r="BV91" s="71" t="s">
        <v>197</v>
      </c>
      <c r="BW91" s="2" t="s">
        <v>38</v>
      </c>
      <c r="BX91" s="2">
        <v>1</v>
      </c>
      <c r="BY91" s="88" t="s">
        <v>91</v>
      </c>
      <c r="BZ91" s="21">
        <f t="shared" si="48"/>
        <v>1</v>
      </c>
      <c r="CA91">
        <f t="shared" si="49"/>
        <v>0</v>
      </c>
    </row>
    <row r="92" spans="19:79" ht="15.6" x14ac:dyDescent="0.3">
      <c r="S92" s="20"/>
      <c r="AE92" s="22"/>
      <c r="AF92" s="22"/>
      <c r="AG92" s="20"/>
      <c r="AH92" s="20"/>
      <c r="AI92" s="20"/>
      <c r="AJ92" s="20"/>
      <c r="AK92" s="20"/>
      <c r="AL92" s="20"/>
      <c r="AM92" s="28" t="s">
        <v>128</v>
      </c>
      <c r="AN92" s="81" t="str">
        <f>'tt for Online balanced wk alt'!Y42</f>
        <v>Eng</v>
      </c>
      <c r="AO92" s="81" t="str">
        <f>'tt for Online balanced wk alt'!Z42</f>
        <v>Soc</v>
      </c>
      <c r="AP92" s="81"/>
      <c r="AQ92" s="81" t="str">
        <f>'tt for Online balanced wk alt'!AB42</f>
        <v>Maths</v>
      </c>
      <c r="AR92" s="81" t="str">
        <f>'tt for Online balanced wk alt'!AC42</f>
        <v>Soc</v>
      </c>
      <c r="AS92" s="81" t="str">
        <f>'tt for Online balanced wk alt'!AD42</f>
        <v>Sci</v>
      </c>
      <c r="AT92" s="81"/>
      <c r="AU92" s="81" t="str">
        <f>'tt for Online balanced wk alt'!AF42</f>
        <v>Kan</v>
      </c>
      <c r="AV92" s="81" t="str">
        <f>'tt for Online balanced wk alt'!AG42</f>
        <v>Maths</v>
      </c>
      <c r="AW92" s="14">
        <f>'tt for Online balanced wk alt'!AH42</f>
        <v>0</v>
      </c>
      <c r="AX92" s="7"/>
      <c r="AY92" s="7" t="s">
        <v>195</v>
      </c>
      <c r="AZ92" s="21">
        <f t="shared" si="50"/>
        <v>7</v>
      </c>
      <c r="BA92" t="s">
        <v>91</v>
      </c>
      <c r="BB92" s="21">
        <f t="shared" si="46"/>
        <v>1</v>
      </c>
      <c r="BC92" s="21">
        <f>COUNTIF($AN$72:$AW$83,#REF!)</f>
        <v>0</v>
      </c>
      <c r="BD92" s="71" t="s">
        <v>197</v>
      </c>
      <c r="BE92" s="2" t="s">
        <v>38</v>
      </c>
      <c r="BF92" s="2">
        <v>1</v>
      </c>
      <c r="BG92" s="7">
        <f t="shared" si="47"/>
        <v>0</v>
      </c>
      <c r="BH92" s="21"/>
      <c r="BJ92" s="28" t="s">
        <v>128</v>
      </c>
      <c r="BK92" s="14" t="str">
        <f>'tt for Online balanced wk alt'!Y46</f>
        <v>Eng</v>
      </c>
      <c r="BL92" s="14">
        <f>'tt for Online balanced wk alt'!Z46</f>
        <v>0</v>
      </c>
      <c r="BM92" s="14">
        <f>'tt for Online balanced wk alt'!AA46</f>
        <v>0</v>
      </c>
      <c r="BN92" s="14" t="str">
        <f>'tt for Online balanced wk alt'!AB46</f>
        <v>Kan</v>
      </c>
      <c r="BO92" s="14" t="str">
        <f>'tt for Online balanced wk alt'!AC46</f>
        <v>Music</v>
      </c>
      <c r="BP92" s="14" t="str">
        <f>'tt for Online balanced wk alt'!AD46</f>
        <v>Soc</v>
      </c>
      <c r="BQ92" s="14">
        <f>'tt for Online balanced wk alt'!AE46</f>
        <v>0</v>
      </c>
      <c r="BR92" s="14" t="str">
        <f>'tt for Online balanced wk alt'!AF46</f>
        <v>Sci</v>
      </c>
      <c r="BS92" s="14" t="str">
        <f>'tt for Online balanced wk alt'!AG46</f>
        <v>Maths</v>
      </c>
      <c r="BT92" s="14"/>
      <c r="BU92" s="7"/>
      <c r="BV92" s="71" t="s">
        <v>212</v>
      </c>
      <c r="BW92" s="2" t="s">
        <v>38</v>
      </c>
      <c r="BX92" s="2">
        <v>4</v>
      </c>
      <c r="BY92" s="88" t="s">
        <v>144</v>
      </c>
      <c r="BZ92" s="21">
        <f t="shared" si="48"/>
        <v>3</v>
      </c>
      <c r="CA92">
        <f t="shared" si="49"/>
        <v>-1</v>
      </c>
    </row>
    <row r="93" spans="19:79" ht="16.2" thickBot="1" x14ac:dyDescent="0.35">
      <c r="S93" s="22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7"/>
      <c r="AF93" s="7"/>
      <c r="AG93" s="22"/>
      <c r="AH93" s="22"/>
      <c r="AI93" s="22"/>
      <c r="AJ93" s="22"/>
      <c r="AK93" s="22"/>
      <c r="AL93" s="22"/>
      <c r="AM93" s="24"/>
      <c r="AN93" s="82" t="str">
        <f>'tt for Online balanced wk alt'!Y43</f>
        <v>SD</v>
      </c>
      <c r="AO93" s="82" t="str">
        <f>'tt for Online balanced wk alt'!Z43</f>
        <v>AR</v>
      </c>
      <c r="AP93" s="82"/>
      <c r="AQ93" s="82" t="str">
        <f>'tt for Online balanced wk alt'!AB43</f>
        <v>HRV</v>
      </c>
      <c r="AR93" s="82" t="str">
        <f>'tt for Online balanced wk alt'!AC43</f>
        <v>AR</v>
      </c>
      <c r="AS93" s="82" t="str">
        <f>'tt for Online balanced wk alt'!AD43</f>
        <v>RL</v>
      </c>
      <c r="AT93" s="82"/>
      <c r="AU93" s="82" t="str">
        <f>'tt for Online balanced wk alt'!AF43</f>
        <v>JDR</v>
      </c>
      <c r="AV93" s="82" t="str">
        <f>'tt for Online balanced wk alt'!AG43</f>
        <v>GP</v>
      </c>
      <c r="AW93" s="16">
        <f>'tt for Online balanced wk alt'!AH43</f>
        <v>0</v>
      </c>
      <c r="AX93" s="7"/>
      <c r="AY93" s="22" t="s">
        <v>37</v>
      </c>
      <c r="AZ93" s="21">
        <f t="shared" si="50"/>
        <v>6</v>
      </c>
      <c r="BA93" s="7" t="s">
        <v>86</v>
      </c>
      <c r="BB93" s="21">
        <f t="shared" si="46"/>
        <v>2</v>
      </c>
      <c r="BC93" s="7"/>
      <c r="BD93" s="71" t="s">
        <v>27</v>
      </c>
      <c r="BE93" s="2" t="s">
        <v>37</v>
      </c>
      <c r="BF93" s="2">
        <v>2</v>
      </c>
      <c r="BG93" s="91">
        <f t="shared" si="47"/>
        <v>0</v>
      </c>
      <c r="BH93" s="8"/>
      <c r="BJ93" s="24"/>
      <c r="BK93" s="16" t="str">
        <f>'tt for Online balanced wk alt'!Y47</f>
        <v>SBK</v>
      </c>
      <c r="BL93" s="16">
        <f>'tt for Online balanced wk alt'!Z47</f>
        <v>0</v>
      </c>
      <c r="BM93" s="16">
        <f>'tt for Online balanced wk alt'!AA47</f>
        <v>0</v>
      </c>
      <c r="BN93" s="16" t="str">
        <f>'tt for Online balanced wk alt'!AB47</f>
        <v>JDR</v>
      </c>
      <c r="BO93" s="16" t="str">
        <f>'tt for Online balanced wk alt'!AC47</f>
        <v>VSN</v>
      </c>
      <c r="BP93" s="16" t="str">
        <f>'tt for Online balanced wk alt'!AD47</f>
        <v>AR</v>
      </c>
      <c r="BQ93" s="16">
        <f>'tt for Online balanced wk alt'!AE47</f>
        <v>0</v>
      </c>
      <c r="BR93" s="16" t="str">
        <f>'tt for Online balanced wk alt'!AF47</f>
        <v>NMA</v>
      </c>
      <c r="BS93" s="16" t="str">
        <f>'tt for Online balanced wk alt'!AG47</f>
        <v>HRV</v>
      </c>
      <c r="BT93" s="16"/>
      <c r="BU93" s="7"/>
      <c r="BV93" s="71" t="s">
        <v>30</v>
      </c>
      <c r="BW93" s="2" t="s">
        <v>208</v>
      </c>
      <c r="BX93" s="2">
        <f>4+2</f>
        <v>6</v>
      </c>
      <c r="BY93" s="88" t="s">
        <v>89</v>
      </c>
      <c r="BZ93" s="21">
        <f t="shared" si="48"/>
        <v>4</v>
      </c>
      <c r="CA93" s="83">
        <f t="shared" si="49"/>
        <v>-2</v>
      </c>
    </row>
    <row r="94" spans="19:79" ht="15.6" x14ac:dyDescent="0.3"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7"/>
      <c r="AF94" s="7"/>
      <c r="AG94" s="22"/>
      <c r="AH94" s="22"/>
      <c r="AI94" s="22"/>
      <c r="AJ94" s="22"/>
      <c r="AK94" s="22"/>
      <c r="AL94" s="22"/>
      <c r="AM94" s="28" t="s">
        <v>129</v>
      </c>
      <c r="AN94" s="81" t="str">
        <f>'tt for Online balanced wk alt'!AJ42</f>
        <v>Soc</v>
      </c>
      <c r="AO94" s="81" t="str">
        <f>'tt for Online balanced wk alt'!AK42</f>
        <v>Kan</v>
      </c>
      <c r="AP94" s="81"/>
      <c r="AQ94" s="81" t="str">
        <f>'tt for Online balanced wk alt'!AM42</f>
        <v>Eng</v>
      </c>
      <c r="AR94" s="81" t="str">
        <f>'tt for Online balanced wk alt'!AN42</f>
        <v>Maths</v>
      </c>
      <c r="AS94" s="81" t="str">
        <f>'tt for Online balanced wk alt'!AO42</f>
        <v>Sci</v>
      </c>
      <c r="AT94" s="81"/>
      <c r="AU94" s="81" t="str">
        <f>'tt for Online balanced wk alt'!AQ42</f>
        <v>Sci</v>
      </c>
      <c r="AV94" s="81" t="str">
        <f>'tt for Online balanced wk alt'!AR42</f>
        <v>PE</v>
      </c>
      <c r="AW94" s="14">
        <f>'tt for Online balanced wk alt'!AS42</f>
        <v>0</v>
      </c>
      <c r="AX94" s="14">
        <f>'tt for Online balanced wk alt'!AT42</f>
        <v>0</v>
      </c>
      <c r="AY94" s="22" t="s">
        <v>37</v>
      </c>
      <c r="AZ94" s="21"/>
      <c r="BA94" s="22" t="s">
        <v>81</v>
      </c>
      <c r="BB94" s="21">
        <f t="shared" si="46"/>
        <v>2</v>
      </c>
      <c r="BC94" s="7"/>
      <c r="BD94" s="71" t="s">
        <v>28</v>
      </c>
      <c r="BE94" s="2" t="s">
        <v>37</v>
      </c>
      <c r="BF94" s="2">
        <v>2</v>
      </c>
      <c r="BG94" s="7">
        <f t="shared" si="47"/>
        <v>0</v>
      </c>
      <c r="BH94" s="8"/>
      <c r="BJ94" s="28" t="s">
        <v>129</v>
      </c>
      <c r="BK94" s="14" t="str">
        <f>'tt for Online balanced wk alt'!AJ46</f>
        <v>Eng</v>
      </c>
      <c r="BL94" s="14">
        <f>'tt for Online balanced wk alt'!AK46</f>
        <v>0</v>
      </c>
      <c r="BM94" s="14">
        <f>'tt for Online balanced wk alt'!AL46</f>
        <v>0</v>
      </c>
      <c r="BN94" s="14" t="str">
        <f>'tt for Online balanced wk alt'!AM46</f>
        <v>Kan</v>
      </c>
      <c r="BO94" s="14" t="str">
        <f>'tt for Online balanced wk alt'!AN46</f>
        <v>Lib</v>
      </c>
      <c r="BP94" s="14" t="str">
        <f>'tt for Online balanced wk alt'!AO46</f>
        <v>A/C</v>
      </c>
      <c r="BQ94" s="14">
        <f>'tt for Online balanced wk alt'!AP46</f>
        <v>0</v>
      </c>
      <c r="BR94" s="14" t="str">
        <f>'tt for Online balanced wk alt'!AQ46</f>
        <v>Maths</v>
      </c>
      <c r="BS94" s="14" t="str">
        <f>'tt for Online balanced wk alt'!AR46</f>
        <v>Eng</v>
      </c>
      <c r="BT94" s="14"/>
      <c r="BU94" s="7"/>
      <c r="BV94" s="71" t="s">
        <v>62</v>
      </c>
      <c r="BW94" s="2" t="s">
        <v>63</v>
      </c>
      <c r="BX94" s="2">
        <v>1</v>
      </c>
      <c r="BY94" s="88" t="s">
        <v>100</v>
      </c>
      <c r="BZ94" s="21">
        <f t="shared" si="48"/>
        <v>1</v>
      </c>
      <c r="CA94" s="1">
        <f t="shared" si="49"/>
        <v>0</v>
      </c>
    </row>
    <row r="95" spans="19:79" ht="16.2" thickBot="1" x14ac:dyDescent="0.35">
      <c r="S95" s="7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7"/>
      <c r="AF95" s="7"/>
      <c r="AG95" s="7"/>
      <c r="AH95" s="7"/>
      <c r="AI95" s="7"/>
      <c r="AJ95" s="7"/>
      <c r="AK95" s="7"/>
      <c r="AL95" s="7"/>
      <c r="AM95" s="24"/>
      <c r="AN95" s="82" t="str">
        <f>'tt for Online balanced wk alt'!AJ43</f>
        <v>AR</v>
      </c>
      <c r="AO95" s="82" t="str">
        <f>'tt for Online balanced wk alt'!AK43</f>
        <v>JDR</v>
      </c>
      <c r="AP95" s="82"/>
      <c r="AQ95" s="82" t="str">
        <f>'tt for Online balanced wk alt'!AM43</f>
        <v>SD</v>
      </c>
      <c r="AR95" s="82" t="str">
        <f>'tt for Online balanced wk alt'!AN43</f>
        <v>GP</v>
      </c>
      <c r="AS95" s="82" t="str">
        <f>'tt for Online balanced wk alt'!AO43</f>
        <v>LHB</v>
      </c>
      <c r="AT95" s="82"/>
      <c r="AU95" s="82" t="str">
        <f>'tt for Online balanced wk alt'!AQ43</f>
        <v>NMA</v>
      </c>
      <c r="AV95" s="82" t="str">
        <f>'tt for Online balanced wk alt'!AR43</f>
        <v>DJ</v>
      </c>
      <c r="AW95" s="16">
        <f>'tt for Online balanced wk alt'!AS43</f>
        <v>0</v>
      </c>
      <c r="AX95" s="16">
        <f>'tt for Online balanced wk alt'!AT43</f>
        <v>0</v>
      </c>
      <c r="AY95" s="22" t="s">
        <v>37</v>
      </c>
      <c r="AZ95" s="21"/>
      <c r="BA95" s="8" t="s">
        <v>173</v>
      </c>
      <c r="BB95" s="21">
        <f t="shared" si="46"/>
        <v>2</v>
      </c>
      <c r="BD95" s="71" t="s">
        <v>198</v>
      </c>
      <c r="BE95" s="2" t="s">
        <v>37</v>
      </c>
      <c r="BF95" s="2">
        <v>2</v>
      </c>
      <c r="BG95" s="8">
        <f t="shared" si="47"/>
        <v>0</v>
      </c>
      <c r="BH95" s="8"/>
      <c r="BJ95" s="24"/>
      <c r="BK95" s="16" t="str">
        <f>'tt for Online balanced wk alt'!AJ47</f>
        <v>SD</v>
      </c>
      <c r="BL95" s="16">
        <f>'tt for Online balanced wk alt'!AK47</f>
        <v>0</v>
      </c>
      <c r="BM95" s="16">
        <f>'tt for Online balanced wk alt'!AL47</f>
        <v>0</v>
      </c>
      <c r="BN95" s="16" t="str">
        <f>'tt for Online balanced wk alt'!AM47</f>
        <v>JDR</v>
      </c>
      <c r="BO95" s="16" t="str">
        <f>'tt for Online balanced wk alt'!AN47</f>
        <v>HL</v>
      </c>
      <c r="BP95" s="16" t="str">
        <f>'tt for Online balanced wk alt'!AO47</f>
        <v>KL</v>
      </c>
      <c r="BQ95" s="16">
        <f>'tt for Online balanced wk alt'!AP47</f>
        <v>0</v>
      </c>
      <c r="BR95" s="16" t="str">
        <f>'tt for Online balanced wk alt'!AQ47</f>
        <v>HRV</v>
      </c>
      <c r="BS95" s="16" t="str">
        <f>'tt for Online balanced wk alt'!AR47</f>
        <v>SBK</v>
      </c>
      <c r="BT95" s="16"/>
      <c r="BU95" s="7"/>
      <c r="BV95" s="71" t="s">
        <v>198</v>
      </c>
      <c r="BW95" s="2" t="s">
        <v>37</v>
      </c>
      <c r="BX95" s="2">
        <v>4</v>
      </c>
      <c r="BY95" s="88" t="s">
        <v>173</v>
      </c>
      <c r="BZ95" s="21">
        <f t="shared" si="48"/>
        <v>4</v>
      </c>
      <c r="CA95" s="1">
        <f t="shared" si="49"/>
        <v>0</v>
      </c>
    </row>
    <row r="96" spans="19:79" ht="15.6" x14ac:dyDescent="0.3"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28" t="s">
        <v>130</v>
      </c>
      <c r="AN96" s="81" t="str">
        <f>'tt for Online balanced wk alt'!AU42</f>
        <v>Eng</v>
      </c>
      <c r="AO96" s="81" t="str">
        <f>'tt for Online balanced wk alt'!AV42</f>
        <v>Soc</v>
      </c>
      <c r="AP96" s="81"/>
      <c r="AQ96" s="81" t="str">
        <f>'tt for Online balanced wk alt'!AX42</f>
        <v>Sci</v>
      </c>
      <c r="AR96" s="81" t="str">
        <f>'tt for Online balanced wk alt'!AY42</f>
        <v>Maths</v>
      </c>
      <c r="AS96" s="81" t="str">
        <f>'tt for Online balanced wk alt'!AZ42</f>
        <v>Eng</v>
      </c>
      <c r="AT96" s="81"/>
      <c r="AU96" s="81" t="str">
        <f>'tt for Online balanced wk alt'!BB42</f>
        <v>Lib</v>
      </c>
      <c r="AV96" s="81" t="str">
        <f>'tt for Online balanced wk alt'!BC42</f>
        <v>Kan</v>
      </c>
      <c r="AW96" s="14">
        <f>'tt for Online balanced wk alt'!BD42</f>
        <v>0</v>
      </c>
      <c r="AX96" s="7"/>
      <c r="AY96" s="22" t="s">
        <v>44</v>
      </c>
      <c r="AZ96" s="21">
        <f t="shared" si="50"/>
        <v>5</v>
      </c>
      <c r="BA96" s="22" t="s">
        <v>92</v>
      </c>
      <c r="BB96" s="21">
        <f t="shared" si="46"/>
        <v>5</v>
      </c>
      <c r="BC96" s="7"/>
      <c r="BD96" s="71" t="s">
        <v>35</v>
      </c>
      <c r="BE96" s="2" t="s">
        <v>44</v>
      </c>
      <c r="BF96" s="2">
        <v>5</v>
      </c>
      <c r="BG96" s="89">
        <f t="shared" si="47"/>
        <v>0</v>
      </c>
      <c r="BH96" s="8"/>
      <c r="BJ96" s="28" t="s">
        <v>130</v>
      </c>
      <c r="BK96" s="14" t="str">
        <f>'tt for Online balanced wk alt'!AU46</f>
        <v>Sci</v>
      </c>
      <c r="BL96" s="14" t="str">
        <f>'tt for Online balanced wk alt'!AV46</f>
        <v>Kan</v>
      </c>
      <c r="BM96" s="14">
        <f>'tt for Online balanced wk alt'!AW46</f>
        <v>0</v>
      </c>
      <c r="BN96" s="14" t="str">
        <f>'tt for Online balanced wk alt'!AX46</f>
        <v>Eng</v>
      </c>
      <c r="BO96" s="14" t="str">
        <f>'tt for Online balanced wk alt'!AY46</f>
        <v xml:space="preserve">Maths </v>
      </c>
      <c r="BP96" s="14" t="str">
        <f>'tt for Online balanced wk alt'!AZ46</f>
        <v>Sci</v>
      </c>
      <c r="BQ96" s="14">
        <f>'tt for Online balanced wk alt'!BA46</f>
        <v>0</v>
      </c>
      <c r="BR96" s="14" t="str">
        <f>'tt for Online balanced wk alt'!BB46</f>
        <v>Maths</v>
      </c>
      <c r="BS96" s="14" t="str">
        <f>'tt for Online balanced wk alt'!BC46</f>
        <v>Soc</v>
      </c>
      <c r="BT96" s="14"/>
      <c r="BU96" s="7"/>
      <c r="BV96" s="71" t="s">
        <v>35</v>
      </c>
      <c r="BW96" s="2" t="s">
        <v>44</v>
      </c>
      <c r="BX96" s="2">
        <v>5</v>
      </c>
      <c r="BY96" s="88" t="s">
        <v>92</v>
      </c>
      <c r="BZ96" s="21">
        <f t="shared" si="48"/>
        <v>5</v>
      </c>
      <c r="CA96" s="1">
        <f t="shared" si="49"/>
        <v>0</v>
      </c>
    </row>
    <row r="97" spans="19:79" ht="16.2" thickBot="1" x14ac:dyDescent="0.35"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24"/>
      <c r="AN97" s="82" t="str">
        <f>'tt for Online balanced wk alt'!AU43</f>
        <v>ST</v>
      </c>
      <c r="AO97" s="82" t="str">
        <f>'tt for Online balanced wk alt'!AV43</f>
        <v>AR</v>
      </c>
      <c r="AP97" s="82"/>
      <c r="AQ97" s="82" t="str">
        <f>'tt for Online balanced wk alt'!AX43</f>
        <v>LHB</v>
      </c>
      <c r="AR97" s="82" t="str">
        <f>'tt for Online balanced wk alt'!AY43</f>
        <v>HRV</v>
      </c>
      <c r="AS97" s="82" t="str">
        <f>'tt for Online balanced wk alt'!AZ43</f>
        <v>SD</v>
      </c>
      <c r="AT97" s="82"/>
      <c r="AU97" s="82" t="str">
        <f>'tt for Online balanced wk alt'!BB43</f>
        <v>HL</v>
      </c>
      <c r="AV97" s="82" t="str">
        <f>'tt for Online balanced wk alt'!BC43</f>
        <v>JDR</v>
      </c>
      <c r="AW97" s="16">
        <f>'tt for Online balanced wk alt'!BD43</f>
        <v>0</v>
      </c>
      <c r="AX97" s="7"/>
      <c r="AY97" s="8" t="s">
        <v>171</v>
      </c>
      <c r="AZ97" s="21">
        <f t="shared" si="50"/>
        <v>1</v>
      </c>
      <c r="BA97" s="8" t="s">
        <v>172</v>
      </c>
      <c r="BB97" s="21">
        <f t="shared" si="46"/>
        <v>1</v>
      </c>
      <c r="BC97" s="7"/>
      <c r="BD97" s="71" t="s">
        <v>196</v>
      </c>
      <c r="BE97" s="2" t="s">
        <v>171</v>
      </c>
      <c r="BF97" s="2">
        <v>1</v>
      </c>
      <c r="BG97" s="90">
        <f t="shared" si="47"/>
        <v>0</v>
      </c>
      <c r="BH97" s="8"/>
      <c r="BJ97" s="24"/>
      <c r="BK97" s="16" t="str">
        <f>'tt for Online balanced wk alt'!AU47</f>
        <v>NMA</v>
      </c>
      <c r="BL97" s="16" t="str">
        <f>'tt for Online balanced wk alt'!AV47</f>
        <v>JDR</v>
      </c>
      <c r="BM97" s="16">
        <f>'tt for Online balanced wk alt'!AW47</f>
        <v>0</v>
      </c>
      <c r="BN97" s="16" t="str">
        <f>'tt for Online balanced wk alt'!AX47</f>
        <v>SBK</v>
      </c>
      <c r="BO97" s="16" t="str">
        <f>'tt for Online balanced wk alt'!AY47</f>
        <v>PJT</v>
      </c>
      <c r="BP97" s="16" t="str">
        <f>'tt for Online balanced wk alt'!AZ47</f>
        <v>GP</v>
      </c>
      <c r="BQ97" s="16">
        <f>'tt for Online balanced wk alt'!BA47</f>
        <v>0</v>
      </c>
      <c r="BR97" s="16" t="str">
        <f>'tt for Online balanced wk alt'!BB47</f>
        <v>GP</v>
      </c>
      <c r="BS97" s="16" t="str">
        <f>'tt for Online balanced wk alt'!BC47</f>
        <v>AR</v>
      </c>
      <c r="BT97" s="16"/>
      <c r="BU97" s="7"/>
      <c r="BV97" s="71" t="s">
        <v>58</v>
      </c>
      <c r="BW97" s="2" t="s">
        <v>199</v>
      </c>
      <c r="BX97" s="2">
        <v>1</v>
      </c>
      <c r="BY97" s="88" t="s">
        <v>104</v>
      </c>
      <c r="BZ97" s="21">
        <f t="shared" si="48"/>
        <v>1</v>
      </c>
      <c r="CA97">
        <f t="shared" si="49"/>
        <v>0</v>
      </c>
    </row>
    <row r="98" spans="19:79" ht="15.6" x14ac:dyDescent="0.3"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28" t="s">
        <v>57</v>
      </c>
      <c r="AN98" s="14">
        <f>'tt for Online balanced wk alt'!BF42</f>
        <v>0</v>
      </c>
      <c r="AO98" s="14">
        <f>'tt for Online balanced wk alt'!BG42</f>
        <v>0</v>
      </c>
      <c r="AP98" s="14"/>
      <c r="AQ98" s="14">
        <f>'tt for Online balanced wk alt'!BI42</f>
        <v>0</v>
      </c>
      <c r="AR98" s="14">
        <f>'tt for Online balanced wk alt'!BJ42</f>
        <v>0</v>
      </c>
      <c r="AS98" s="14">
        <f>'tt for Online balanced wk alt'!BK42</f>
        <v>0</v>
      </c>
      <c r="AT98" s="14"/>
      <c r="AU98" s="14">
        <f>'tt for Online balanced wk alt'!BM42</f>
        <v>0</v>
      </c>
      <c r="AV98" s="14">
        <f>'tt for Online balanced wk alt'!BN42</f>
        <v>0</v>
      </c>
      <c r="AW98" s="14">
        <f>'tt for Online balanced wk alt'!BO42</f>
        <v>0</v>
      </c>
      <c r="AX98" s="7"/>
      <c r="AY98" s="8" t="s">
        <v>61</v>
      </c>
      <c r="AZ98" s="21">
        <f t="shared" si="50"/>
        <v>1</v>
      </c>
      <c r="BA98" s="8" t="s">
        <v>105</v>
      </c>
      <c r="BB98" s="21">
        <f t="shared" si="46"/>
        <v>1</v>
      </c>
      <c r="BC98" s="7"/>
      <c r="BD98" s="71" t="s">
        <v>157</v>
      </c>
      <c r="BE98" s="2" t="s">
        <v>200</v>
      </c>
      <c r="BF98" s="2">
        <v>1</v>
      </c>
      <c r="BG98" s="7">
        <f t="shared" si="47"/>
        <v>0</v>
      </c>
      <c r="BH98" s="8"/>
      <c r="BJ98" s="28" t="s">
        <v>57</v>
      </c>
      <c r="BK98" s="14">
        <f>'tt for Online balanced wk alt'!BF46</f>
        <v>0</v>
      </c>
      <c r="BL98" s="14">
        <f>'tt for Online balanced wk alt'!BG46</f>
        <v>0</v>
      </c>
      <c r="BM98" s="14">
        <f>'tt for Online balanced wk alt'!BH46</f>
        <v>0</v>
      </c>
      <c r="BN98" s="14">
        <f>'tt for Online balanced wk alt'!BI46</f>
        <v>0</v>
      </c>
      <c r="BO98" s="14">
        <f>'tt for Online balanced wk alt'!BJ46</f>
        <v>0</v>
      </c>
      <c r="BP98" s="14">
        <f>'tt for Online balanced wk alt'!BK46</f>
        <v>0</v>
      </c>
      <c r="BQ98" s="14">
        <f>'tt for Online balanced wk alt'!BL46</f>
        <v>0</v>
      </c>
      <c r="BR98" s="14">
        <f>'tt for Online balanced wk alt'!BM46</f>
        <v>0</v>
      </c>
      <c r="BS98" s="14">
        <f>'tt for Online balanced wk alt'!BN46</f>
        <v>0</v>
      </c>
      <c r="BT98" s="14"/>
      <c r="BU98" s="7"/>
      <c r="BV98" s="71" t="s">
        <v>157</v>
      </c>
      <c r="BW98" s="2" t="s">
        <v>200</v>
      </c>
      <c r="BX98" s="2">
        <v>1</v>
      </c>
      <c r="BY98" s="88" t="s">
        <v>105</v>
      </c>
      <c r="BZ98" s="21">
        <f t="shared" si="48"/>
        <v>1</v>
      </c>
      <c r="CA98">
        <f t="shared" si="49"/>
        <v>0</v>
      </c>
    </row>
    <row r="99" spans="19:79" ht="16.2" thickBot="1" x14ac:dyDescent="0.35"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24"/>
      <c r="AN99" s="16">
        <f>'tt for Online balanced wk alt'!BF43</f>
        <v>0</v>
      </c>
      <c r="AO99" s="16">
        <f>'tt for Online balanced wk alt'!BG43</f>
        <v>0</v>
      </c>
      <c r="AP99" s="16"/>
      <c r="AQ99" s="16">
        <f>'tt for Online balanced wk alt'!BI43</f>
        <v>0</v>
      </c>
      <c r="AR99" s="16">
        <f>'tt for Online balanced wk alt'!BJ43</f>
        <v>0</v>
      </c>
      <c r="AS99" s="16">
        <f>'tt for Online balanced wk alt'!BK43</f>
        <v>0</v>
      </c>
      <c r="AT99" s="16"/>
      <c r="AU99" s="16">
        <f>'tt for Online balanced wk alt'!BM43</f>
        <v>0</v>
      </c>
      <c r="AV99" s="16">
        <f>'tt for Online balanced wk alt'!BN43</f>
        <v>0</v>
      </c>
      <c r="AW99" s="16">
        <f>'tt for Online balanced wk alt'!BO43</f>
        <v>0</v>
      </c>
      <c r="AX99" s="7"/>
      <c r="AY99" s="8" t="s">
        <v>60</v>
      </c>
      <c r="AZ99" s="21">
        <f t="shared" si="50"/>
        <v>1</v>
      </c>
      <c r="BA99" s="8" t="s">
        <v>104</v>
      </c>
      <c r="BB99" s="21">
        <f t="shared" si="46"/>
        <v>1</v>
      </c>
      <c r="BC99" s="21">
        <f t="shared" ref="BC99" si="51">SUM(BC90:BC98)</f>
        <v>0</v>
      </c>
      <c r="BD99" s="71" t="s">
        <v>58</v>
      </c>
      <c r="BE99" s="2" t="s">
        <v>199</v>
      </c>
      <c r="BF99" s="2">
        <v>1</v>
      </c>
      <c r="BG99" s="90">
        <f t="shared" si="47"/>
        <v>0</v>
      </c>
      <c r="BH99" s="8"/>
      <c r="BJ99" s="24"/>
      <c r="BK99" s="16">
        <f>'tt for Online balanced wk alt'!BF47</f>
        <v>0</v>
      </c>
      <c r="BL99" s="16">
        <f>'tt for Online balanced wk alt'!BG47</f>
        <v>0</v>
      </c>
      <c r="BM99" s="16">
        <f>'tt for Online balanced wk alt'!BH47</f>
        <v>0</v>
      </c>
      <c r="BN99" s="16">
        <f>'tt for Online balanced wk alt'!BI47</f>
        <v>0</v>
      </c>
      <c r="BO99" s="16">
        <f>'tt for Online balanced wk alt'!BJ47</f>
        <v>0</v>
      </c>
      <c r="BP99" s="16">
        <f>'tt for Online balanced wk alt'!BK47</f>
        <v>0</v>
      </c>
      <c r="BQ99" s="16">
        <f>'tt for Online balanced wk alt'!BL47</f>
        <v>0</v>
      </c>
      <c r="BR99" s="16">
        <f>'tt for Online balanced wk alt'!BM47</f>
        <v>0</v>
      </c>
      <c r="BS99" s="16">
        <f>'tt for Online balanced wk alt'!BN47</f>
        <v>0</v>
      </c>
      <c r="BT99" s="16"/>
      <c r="BU99" s="7"/>
      <c r="BZ99" s="21">
        <f>SUM(BZ86:BZ98)</f>
        <v>31</v>
      </c>
      <c r="CA99">
        <f>SUM(CA86:CA98)</f>
        <v>-4</v>
      </c>
    </row>
    <row r="100" spans="19:79" ht="15.6" x14ac:dyDescent="0.3"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Y100" s="8" t="s">
        <v>213</v>
      </c>
      <c r="AZ100" s="21">
        <f t="shared" si="50"/>
        <v>1</v>
      </c>
      <c r="BA100" s="8" t="s">
        <v>100</v>
      </c>
      <c r="BB100" s="21">
        <f t="shared" si="46"/>
        <v>1</v>
      </c>
      <c r="BC100" s="7"/>
      <c r="BD100" s="71" t="s">
        <v>62</v>
      </c>
      <c r="BE100" s="2" t="s">
        <v>63</v>
      </c>
      <c r="BF100" s="2">
        <v>1</v>
      </c>
      <c r="BG100" s="7">
        <f t="shared" si="47"/>
        <v>0</v>
      </c>
      <c r="BH100" s="8"/>
    </row>
    <row r="101" spans="19:79" x14ac:dyDescent="0.3"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Y101" s="7"/>
      <c r="AZ101" s="7"/>
      <c r="BA101" s="7"/>
      <c r="BB101" s="7"/>
    </row>
    <row r="102" spans="19:79" ht="15" customHeight="1" x14ac:dyDescent="0.3"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Y102" s="7"/>
      <c r="AZ102" s="21">
        <f>SUM(AZ90:AZ100)</f>
        <v>22</v>
      </c>
      <c r="BA102" s="21"/>
      <c r="BB102" s="21">
        <f>SUM(BB87:BB100)</f>
        <v>33</v>
      </c>
      <c r="BG102">
        <f>SUM(BG87:BG101)</f>
        <v>2</v>
      </c>
    </row>
    <row r="103" spans="19:79" x14ac:dyDescent="0.3"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9:79" x14ac:dyDescent="0.3"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9:79" x14ac:dyDescent="0.3"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G105" s="7"/>
      <c r="AH105" s="7"/>
      <c r="AI105" s="7"/>
      <c r="AJ105" s="7"/>
      <c r="AK105" s="7"/>
      <c r="AL105" s="7"/>
    </row>
    <row r="106" spans="19:79" x14ac:dyDescent="0.3"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G106" s="7"/>
      <c r="AH106" s="7"/>
      <c r="AI106" s="7"/>
      <c r="AJ106" s="7"/>
      <c r="AK106" s="7"/>
      <c r="AL106" s="7"/>
    </row>
    <row r="107" spans="19:79" x14ac:dyDescent="0.3"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12" spans="19:79" ht="15.6" x14ac:dyDescent="0.3">
      <c r="AE112" s="20"/>
      <c r="AF112" s="20"/>
    </row>
    <row r="113" spans="19:73" ht="15.6" x14ac:dyDescent="0.3">
      <c r="AE113" s="22"/>
      <c r="AF113" s="22"/>
    </row>
    <row r="114" spans="19:73" ht="15.6" x14ac:dyDescent="0.3">
      <c r="S114" s="20"/>
      <c r="AE114" s="22"/>
      <c r="AF114" s="22"/>
      <c r="AG114" s="20"/>
      <c r="AH114" s="20"/>
      <c r="AI114" s="20"/>
      <c r="AJ114" s="20"/>
      <c r="AK114" s="20"/>
      <c r="AL114" s="20"/>
    </row>
    <row r="115" spans="19:73" ht="15.6" x14ac:dyDescent="0.3">
      <c r="S115" s="22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7"/>
      <c r="AF115" s="7"/>
      <c r="AG115" s="22"/>
      <c r="AH115" s="22"/>
      <c r="AI115" s="22"/>
      <c r="AJ115" s="22"/>
      <c r="AK115" s="22"/>
      <c r="AL115" s="22"/>
    </row>
    <row r="116" spans="19:73" ht="15.6" x14ac:dyDescent="0.3"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7"/>
      <c r="AF116" s="7"/>
      <c r="AG116" s="22"/>
      <c r="AH116" s="22"/>
      <c r="AI116" s="22"/>
      <c r="AJ116" s="22"/>
      <c r="AK116" s="22"/>
      <c r="AL116" s="22"/>
    </row>
    <row r="117" spans="19:73" ht="15.6" x14ac:dyDescent="0.3">
      <c r="S117" s="7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7"/>
      <c r="AF117" s="7"/>
      <c r="AG117" s="7"/>
      <c r="AH117" s="7"/>
      <c r="AI117" s="7"/>
      <c r="AJ117" s="7"/>
      <c r="AK117" s="7"/>
      <c r="AL117" s="7"/>
    </row>
    <row r="118" spans="19:73" x14ac:dyDescent="0.3"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9:73" x14ac:dyDescent="0.3"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9:73" x14ac:dyDescent="0.3"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9:73" x14ac:dyDescent="0.3"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</row>
    <row r="122" spans="19:73" x14ac:dyDescent="0.3"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BC122" s="7"/>
      <c r="BD122" s="7"/>
      <c r="BE122" s="7"/>
      <c r="BF122" s="7"/>
      <c r="BG122" s="7"/>
      <c r="BH122" s="8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</row>
    <row r="123" spans="19:73" x14ac:dyDescent="0.3"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Y123" s="7"/>
      <c r="AZ123" s="7"/>
      <c r="BA123" s="7"/>
      <c r="BB123" s="7"/>
      <c r="BC123" s="7"/>
      <c r="BD123" s="7"/>
      <c r="BE123" s="7"/>
      <c r="BF123" s="7"/>
      <c r="BG123" s="7"/>
      <c r="BH123" s="8"/>
    </row>
    <row r="124" spans="19:73" x14ac:dyDescent="0.3"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Y124" s="7"/>
      <c r="AZ124" s="7"/>
      <c r="BA124" s="7"/>
      <c r="BB124" s="7"/>
    </row>
    <row r="125" spans="19:73" x14ac:dyDescent="0.3"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9:73" x14ac:dyDescent="0.3"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9:73" x14ac:dyDescent="0.3"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G127" s="7"/>
      <c r="AH127" s="7"/>
      <c r="AI127" s="7"/>
      <c r="AJ127" s="7"/>
      <c r="AK127" s="7"/>
      <c r="AL127" s="7"/>
    </row>
    <row r="128" spans="19:73" x14ac:dyDescent="0.3"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G128" s="7"/>
      <c r="AH128" s="7"/>
      <c r="AI128" s="7"/>
      <c r="AJ128" s="7"/>
      <c r="AK128" s="7"/>
      <c r="AL128" s="7"/>
    </row>
    <row r="129" spans="19:73" x14ac:dyDescent="0.3"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9:73" ht="15.6" x14ac:dyDescent="0.3">
      <c r="AE130" s="20"/>
      <c r="AF130" s="20"/>
    </row>
    <row r="131" spans="19:73" ht="15.6" x14ac:dyDescent="0.3">
      <c r="AE131" s="22"/>
      <c r="AF131" s="22"/>
    </row>
    <row r="132" spans="19:73" ht="15.6" x14ac:dyDescent="0.3">
      <c r="S132" s="20"/>
      <c r="AE132" s="22"/>
      <c r="AF132" s="22"/>
      <c r="AG132" s="20"/>
      <c r="AH132" s="20"/>
      <c r="AI132" s="20"/>
      <c r="AJ132" s="20"/>
      <c r="AK132" s="20"/>
      <c r="AL132" s="20"/>
    </row>
    <row r="133" spans="19:73" ht="15.6" x14ac:dyDescent="0.3">
      <c r="S133" s="22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7"/>
      <c r="AF133" s="7"/>
      <c r="AG133" s="22"/>
      <c r="AH133" s="22"/>
      <c r="AI133" s="22"/>
      <c r="AJ133" s="22"/>
      <c r="AK133" s="22"/>
      <c r="AL133" s="22"/>
    </row>
    <row r="134" spans="19:73" ht="15.6" x14ac:dyDescent="0.3"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7"/>
      <c r="AF134" s="7"/>
      <c r="AG134" s="22"/>
      <c r="AH134" s="22"/>
      <c r="AI134" s="22"/>
      <c r="AJ134" s="22"/>
      <c r="AK134" s="22"/>
      <c r="AL134" s="22"/>
    </row>
    <row r="135" spans="19:73" ht="15.6" x14ac:dyDescent="0.3">
      <c r="S135" s="7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7"/>
      <c r="AF135" s="7"/>
      <c r="AG135" s="7"/>
      <c r="AH135" s="7"/>
      <c r="AI135" s="7"/>
      <c r="AJ135" s="7"/>
      <c r="AK135" s="7"/>
      <c r="AL135" s="7"/>
    </row>
    <row r="136" spans="19:73" x14ac:dyDescent="0.3"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9:73" x14ac:dyDescent="0.3"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9:73" x14ac:dyDescent="0.3"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</row>
    <row r="139" spans="19:73" x14ac:dyDescent="0.3"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BC139" s="7"/>
      <c r="BD139" s="7"/>
      <c r="BE139" s="7"/>
      <c r="BF139" s="7"/>
      <c r="BG139" s="7"/>
      <c r="BH139" s="8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</row>
    <row r="140" spans="19:73" x14ac:dyDescent="0.3"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Y140" s="7"/>
      <c r="AZ140" s="7"/>
      <c r="BA140" s="7"/>
      <c r="BB140" s="7"/>
      <c r="BC140" s="7"/>
      <c r="BD140" s="7"/>
      <c r="BE140" s="7"/>
      <c r="BF140" s="7"/>
      <c r="BG140" s="7"/>
      <c r="BH140" s="8"/>
    </row>
    <row r="141" spans="19:73" x14ac:dyDescent="0.3"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Y141" s="7"/>
      <c r="AZ141" s="7"/>
      <c r="BA141" s="7"/>
      <c r="BB141" s="7"/>
    </row>
    <row r="142" spans="19:73" x14ac:dyDescent="0.3"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9:73" x14ac:dyDescent="0.3"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9:73" x14ac:dyDescent="0.3"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9:38" x14ac:dyDescent="0.3"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G145" s="7"/>
      <c r="AH145" s="7"/>
      <c r="AI145" s="7"/>
      <c r="AJ145" s="7"/>
      <c r="AK145" s="7"/>
      <c r="AL145" s="7"/>
    </row>
    <row r="146" spans="19:38" x14ac:dyDescent="0.3"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G146" s="7"/>
      <c r="AH146" s="7"/>
      <c r="AI146" s="7"/>
      <c r="AJ146" s="7"/>
      <c r="AK146" s="7"/>
      <c r="AL146" s="7"/>
    </row>
    <row r="147" spans="19:38" ht="15.6" x14ac:dyDescent="0.3"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20"/>
      <c r="AF147" s="20"/>
    </row>
    <row r="148" spans="19:38" ht="15.6" x14ac:dyDescent="0.3">
      <c r="AE148" s="22"/>
      <c r="AF148" s="22"/>
    </row>
    <row r="149" spans="19:38" ht="15.6" x14ac:dyDescent="0.3">
      <c r="S149" s="20"/>
      <c r="AE149" s="22"/>
      <c r="AF149" s="22"/>
      <c r="AG149" s="20"/>
      <c r="AH149" s="20"/>
      <c r="AI149" s="20"/>
      <c r="AJ149" s="20"/>
      <c r="AK149" s="20"/>
      <c r="AL149" s="20"/>
    </row>
    <row r="150" spans="19:38" ht="15.6" x14ac:dyDescent="0.3">
      <c r="S150" s="22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7"/>
      <c r="AF150" s="7"/>
      <c r="AG150" s="22"/>
      <c r="AH150" s="22"/>
      <c r="AI150" s="22"/>
      <c r="AJ150" s="22"/>
      <c r="AK150" s="22"/>
      <c r="AL150" s="22"/>
    </row>
    <row r="151" spans="19:38" ht="15.6" x14ac:dyDescent="0.3"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7"/>
      <c r="AF151" s="7"/>
      <c r="AG151" s="22"/>
      <c r="AH151" s="22"/>
      <c r="AI151" s="22"/>
      <c r="AJ151" s="22"/>
      <c r="AK151" s="22"/>
      <c r="AL151" s="22"/>
    </row>
    <row r="152" spans="19:38" ht="15.6" x14ac:dyDescent="0.3">
      <c r="S152" s="7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7"/>
      <c r="AF152" s="7"/>
      <c r="AG152" s="7"/>
      <c r="AH152" s="7"/>
      <c r="AI152" s="7"/>
      <c r="AJ152" s="7"/>
      <c r="AK152" s="7"/>
      <c r="AL152" s="7"/>
    </row>
    <row r="153" spans="19:38" x14ac:dyDescent="0.3"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9:38" x14ac:dyDescent="0.3"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9:38" x14ac:dyDescent="0.3"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9:38" x14ac:dyDescent="0.3"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9:38" x14ac:dyDescent="0.3"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9:38" x14ac:dyDescent="0.3"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9:38" x14ac:dyDescent="0.3"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9:38" x14ac:dyDescent="0.3"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9:38" x14ac:dyDescent="0.3"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9:38" x14ac:dyDescent="0.3"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G162" s="7"/>
      <c r="AH162" s="7"/>
      <c r="AI162" s="7"/>
      <c r="AJ162" s="7"/>
      <c r="AK162" s="7"/>
      <c r="AL162" s="7"/>
    </row>
    <row r="163" spans="19:38" x14ac:dyDescent="0.3"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G163" s="7"/>
      <c r="AH163" s="7"/>
      <c r="AI163" s="7"/>
      <c r="AJ163" s="7"/>
      <c r="AK163" s="7"/>
      <c r="AL163" s="7"/>
    </row>
    <row r="164" spans="19:38" ht="15.6" x14ac:dyDescent="0.3"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20"/>
      <c r="AF164" s="20"/>
    </row>
    <row r="165" spans="19:38" ht="15.6" x14ac:dyDescent="0.3">
      <c r="AE165" s="22"/>
      <c r="AF165" s="22"/>
    </row>
    <row r="166" spans="19:38" ht="15.6" x14ac:dyDescent="0.3">
      <c r="S166" s="20"/>
      <c r="AE166" s="22"/>
      <c r="AF166" s="22"/>
      <c r="AG166" s="20"/>
      <c r="AH166" s="20"/>
      <c r="AI166" s="20"/>
      <c r="AJ166" s="20"/>
      <c r="AK166" s="20"/>
      <c r="AL166" s="20"/>
    </row>
    <row r="167" spans="19:38" ht="15.6" x14ac:dyDescent="0.3">
      <c r="S167" s="22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7"/>
      <c r="AF167" s="7"/>
      <c r="AG167" s="22"/>
      <c r="AH167" s="22"/>
      <c r="AI167" s="22"/>
      <c r="AJ167" s="22"/>
      <c r="AK167" s="22"/>
      <c r="AL167" s="22"/>
    </row>
    <row r="168" spans="19:38" ht="15.6" x14ac:dyDescent="0.3"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7"/>
      <c r="AF168" s="7"/>
      <c r="AG168" s="22"/>
      <c r="AH168" s="22"/>
      <c r="AI168" s="22"/>
      <c r="AJ168" s="22"/>
      <c r="AK168" s="22"/>
      <c r="AL168" s="22"/>
    </row>
    <row r="169" spans="19:38" ht="15.6" x14ac:dyDescent="0.3">
      <c r="S169" s="7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7"/>
      <c r="AF169" s="7"/>
      <c r="AG169" s="7"/>
      <c r="AH169" s="7"/>
      <c r="AI169" s="7"/>
      <c r="AJ169" s="7"/>
      <c r="AK169" s="7"/>
      <c r="AL169" s="7"/>
    </row>
    <row r="170" spans="19:38" x14ac:dyDescent="0.3"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9:38" x14ac:dyDescent="0.3"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9:38" x14ac:dyDescent="0.3"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9:38" x14ac:dyDescent="0.3"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9:38" x14ac:dyDescent="0.3"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9:38" x14ac:dyDescent="0.3"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9:38" x14ac:dyDescent="0.3"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9:38" x14ac:dyDescent="0.3"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9:38" x14ac:dyDescent="0.3"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9:38" x14ac:dyDescent="0.3"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G179" s="7"/>
      <c r="AH179" s="7"/>
      <c r="AI179" s="7"/>
      <c r="AJ179" s="7"/>
      <c r="AK179" s="7"/>
      <c r="AL179" s="7"/>
    </row>
    <row r="180" spans="19:38" x14ac:dyDescent="0.3"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G180" s="7"/>
      <c r="AH180" s="7"/>
      <c r="AI180" s="7"/>
      <c r="AJ180" s="7"/>
      <c r="AK180" s="7"/>
      <c r="AL180" s="7"/>
    </row>
    <row r="181" spans="19:38" x14ac:dyDescent="0.3"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</sheetData>
  <sortState xmlns:xlrd2="http://schemas.microsoft.com/office/spreadsheetml/2017/richdata2" ref="BD34:BG49">
    <sortCondition ref="BE34:BE49"/>
  </sortState>
  <mergeCells count="18">
    <mergeCell ref="AN1:AW1"/>
    <mergeCell ref="BK1:BT1"/>
    <mergeCell ref="U51:AD51"/>
    <mergeCell ref="BK17:BT17"/>
    <mergeCell ref="AN85:AW85"/>
    <mergeCell ref="BK85:BT85"/>
    <mergeCell ref="AN17:AW17"/>
    <mergeCell ref="AN51:AW51"/>
    <mergeCell ref="BK51:BT51"/>
    <mergeCell ref="AN69:AW69"/>
    <mergeCell ref="BK69:BT69"/>
    <mergeCell ref="B1:K1"/>
    <mergeCell ref="U1:AD1"/>
    <mergeCell ref="U17:AD17"/>
    <mergeCell ref="B51:K51"/>
    <mergeCell ref="B34:K34"/>
    <mergeCell ref="B17:K17"/>
    <mergeCell ref="U34:AD34"/>
  </mergeCells>
  <pageMargins left="0.27559055118110237" right="0.23622047244094491" top="0.19685039370078741" bottom="0.19685039370078741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65"/>
  <sheetViews>
    <sheetView topLeftCell="A157" workbookViewId="0">
      <selection activeCell="C164" sqref="C164"/>
    </sheetView>
  </sheetViews>
  <sheetFormatPr defaultRowHeight="14.4" x14ac:dyDescent="0.3"/>
  <cols>
    <col min="2" max="2" width="5.44140625" customWidth="1"/>
    <col min="3" max="4" width="5.5546875" customWidth="1"/>
    <col min="5" max="6" width="5.44140625" customWidth="1"/>
    <col min="7" max="7" width="4.5546875" customWidth="1"/>
    <col min="8" max="10" width="5.44140625" customWidth="1"/>
    <col min="11" max="11" width="5.5546875" customWidth="1"/>
    <col min="12" max="12" width="5.44140625" customWidth="1"/>
    <col min="13" max="14" width="0.6640625" customWidth="1"/>
    <col min="15" max="15" width="6.88671875" hidden="1" customWidth="1"/>
    <col min="16" max="16" width="10.6640625" customWidth="1"/>
    <col min="17" max="26" width="5.44140625" customWidth="1"/>
  </cols>
  <sheetData>
    <row r="1" spans="1:26" ht="15" thickBot="1" x14ac:dyDescent="0.35"/>
    <row r="2" spans="1:26" ht="15.6" x14ac:dyDescent="0.3">
      <c r="A2" s="23" t="s">
        <v>1</v>
      </c>
      <c r="B2" s="145" t="str">
        <f>'tt for Online balanced wk alt'!A92</f>
        <v>Kashavva Barki</v>
      </c>
      <c r="C2" s="145"/>
      <c r="D2" s="145"/>
      <c r="E2" s="145"/>
      <c r="F2" s="145"/>
      <c r="G2" s="145"/>
      <c r="H2" s="145"/>
      <c r="I2" s="145"/>
      <c r="J2" s="145"/>
      <c r="K2" s="146"/>
      <c r="L2" s="20"/>
      <c r="M2" s="20"/>
      <c r="N2" s="20"/>
      <c r="P2" s="23" t="s">
        <v>1</v>
      </c>
      <c r="Q2" s="145" t="str">
        <f>'tt for Online balanced wk alt'!A93</f>
        <v>Savitha B K</v>
      </c>
      <c r="R2" s="145"/>
      <c r="S2" s="145"/>
      <c r="T2" s="145"/>
      <c r="U2" s="145"/>
      <c r="V2" s="145"/>
      <c r="W2" s="145"/>
      <c r="X2" s="145"/>
      <c r="Y2" s="145"/>
      <c r="Z2" s="146"/>
    </row>
    <row r="3" spans="1:26" ht="16.2" thickBot="1" x14ac:dyDescent="0.35">
      <c r="A3" s="27"/>
      <c r="B3" s="25">
        <v>1</v>
      </c>
      <c r="C3" s="26">
        <v>2</v>
      </c>
      <c r="D3" s="26"/>
      <c r="E3" s="26">
        <v>3</v>
      </c>
      <c r="F3" s="26">
        <v>4</v>
      </c>
      <c r="G3" s="26">
        <v>5</v>
      </c>
      <c r="H3" s="26"/>
      <c r="I3" s="26">
        <v>6</v>
      </c>
      <c r="J3" s="26">
        <v>7</v>
      </c>
      <c r="K3" s="26">
        <v>8</v>
      </c>
      <c r="L3" s="21"/>
      <c r="M3" s="21"/>
      <c r="N3" s="21"/>
      <c r="P3" s="27"/>
      <c r="Q3" s="25">
        <v>1</v>
      </c>
      <c r="R3" s="26">
        <v>2</v>
      </c>
      <c r="S3" s="26"/>
      <c r="T3" s="26">
        <v>3</v>
      </c>
      <c r="U3" s="26">
        <v>4</v>
      </c>
      <c r="V3" s="26">
        <v>5</v>
      </c>
      <c r="W3" s="26">
        <v>6</v>
      </c>
      <c r="X3" s="26"/>
      <c r="Y3" s="26">
        <v>7</v>
      </c>
      <c r="Z3" s="26">
        <v>8</v>
      </c>
    </row>
    <row r="4" spans="1:26" x14ac:dyDescent="0.3">
      <c r="A4" s="28" t="s">
        <v>126</v>
      </c>
      <c r="B4" s="14" t="str">
        <f>'tt for Online balanced wk alt'!C91</f>
        <v/>
      </c>
      <c r="C4" s="14" t="str">
        <f>'tt for Online balanced wk alt'!D91</f>
        <v/>
      </c>
      <c r="D4" s="14" t="str">
        <f>'tt for Online balanced wk alt'!E91</f>
        <v/>
      </c>
      <c r="E4" s="14" t="str">
        <f>'tt for Online balanced wk alt'!F91</f>
        <v>Sci</v>
      </c>
      <c r="F4" s="14" t="str">
        <f>'tt for Online balanced wk alt'!G91</f>
        <v>Sci</v>
      </c>
      <c r="G4" s="14" t="str">
        <f>'tt for Online balanced wk alt'!H91</f>
        <v/>
      </c>
      <c r="H4" s="14" t="str">
        <f>'tt for Online balanced wk alt'!I91</f>
        <v/>
      </c>
      <c r="I4" s="14" t="str">
        <f>'tt for Online balanced wk alt'!J91</f>
        <v/>
      </c>
      <c r="J4" s="14" t="str">
        <f>'tt for Online balanced wk alt'!K91</f>
        <v/>
      </c>
      <c r="K4" s="14" t="str">
        <f>'tt for Online balanced wk alt'!L91</f>
        <v/>
      </c>
      <c r="L4" s="7"/>
      <c r="M4" s="7"/>
      <c r="N4" s="7"/>
      <c r="P4" s="28" t="s">
        <v>126</v>
      </c>
      <c r="Q4" s="14" t="str">
        <f>'tt for Online balanced wk alt'!C93</f>
        <v>Eng</v>
      </c>
      <c r="R4" s="14" t="str">
        <f>'tt for Online balanced wk alt'!D93</f>
        <v/>
      </c>
      <c r="S4" s="14" t="str">
        <f>'tt for Online balanced wk alt'!E93</f>
        <v/>
      </c>
      <c r="T4" s="14" t="str">
        <f>'tt for Online balanced wk alt'!F93</f>
        <v>Eng</v>
      </c>
      <c r="U4" s="14" t="str">
        <f>'tt for Online balanced wk alt'!G93</f>
        <v/>
      </c>
      <c r="V4" s="14" t="str">
        <f>'tt for Online balanced wk alt'!H93</f>
        <v/>
      </c>
      <c r="W4" s="14" t="str">
        <f>'tt for Online balanced wk alt'!I93</f>
        <v/>
      </c>
      <c r="X4" s="14" t="str">
        <f>'tt for Online balanced wk alt'!J93</f>
        <v/>
      </c>
      <c r="Y4" s="14" t="str">
        <f>'tt for Online balanced wk alt'!K93</f>
        <v/>
      </c>
      <c r="Z4" s="14" t="str">
        <f>'tt for Online balanced wk alt'!L93</f>
        <v/>
      </c>
    </row>
    <row r="5" spans="1:26" ht="15" thickBot="1" x14ac:dyDescent="0.35">
      <c r="A5" s="24"/>
      <c r="B5" s="16" t="str">
        <f>'tt for Online balanced wk alt'!C92</f>
        <v/>
      </c>
      <c r="C5" s="16" t="str">
        <f>'tt for Online balanced wk alt'!D92</f>
        <v/>
      </c>
      <c r="D5" s="16" t="str">
        <f>'tt for Online balanced wk alt'!E92</f>
        <v/>
      </c>
      <c r="E5" s="16" t="str">
        <f>'tt for Online balanced wk alt'!F92</f>
        <v>10T</v>
      </c>
      <c r="F5" s="16" t="str">
        <f>'tt for Online balanced wk alt'!G92</f>
        <v>10D</v>
      </c>
      <c r="G5" s="16" t="str">
        <f>'tt for Online balanced wk alt'!H92</f>
        <v/>
      </c>
      <c r="H5" s="16" t="str">
        <f>'tt for Online balanced wk alt'!I92</f>
        <v/>
      </c>
      <c r="I5" s="16" t="str">
        <f>'tt for Online balanced wk alt'!J92</f>
        <v/>
      </c>
      <c r="J5" s="16" t="str">
        <f>'tt for Online balanced wk alt'!K92</f>
        <v/>
      </c>
      <c r="K5" s="16" t="str">
        <f>'tt for Online balanced wk alt'!L92</f>
        <v/>
      </c>
      <c r="L5" s="7"/>
      <c r="M5" s="7"/>
      <c r="N5" s="7"/>
      <c r="P5" s="24"/>
      <c r="Q5" s="16" t="str">
        <f>'tt for Online balanced wk alt'!C94</f>
        <v>10T</v>
      </c>
      <c r="R5" s="16" t="str">
        <f>'tt for Online balanced wk alt'!D94</f>
        <v/>
      </c>
      <c r="S5" s="16" t="str">
        <f>'tt for Online balanced wk alt'!E94</f>
        <v/>
      </c>
      <c r="T5" s="16" t="str">
        <f>'tt for Online balanced wk alt'!F94</f>
        <v>10D</v>
      </c>
      <c r="U5" s="16" t="str">
        <f>'tt for Online balanced wk alt'!G94</f>
        <v/>
      </c>
      <c r="V5" s="16" t="str">
        <f>'tt for Online balanced wk alt'!H94</f>
        <v/>
      </c>
      <c r="W5" s="16" t="str">
        <f>'tt for Online balanced wk alt'!I94</f>
        <v/>
      </c>
      <c r="X5" s="16" t="str">
        <f>'tt for Online balanced wk alt'!J94</f>
        <v/>
      </c>
      <c r="Y5" s="16" t="str">
        <f>'tt for Online balanced wk alt'!K94</f>
        <v/>
      </c>
      <c r="Z5" s="16" t="str">
        <f>'tt for Online balanced wk alt'!L94</f>
        <v/>
      </c>
    </row>
    <row r="6" spans="1:26" x14ac:dyDescent="0.3">
      <c r="A6" s="28" t="s">
        <v>127</v>
      </c>
      <c r="B6" s="14" t="str">
        <f>'tt for Online balanced wk alt'!N91</f>
        <v/>
      </c>
      <c r="C6" s="14" t="str">
        <f>'tt for Online balanced wk alt'!O91</f>
        <v/>
      </c>
      <c r="D6" s="14" t="str">
        <f>'tt for Online balanced wk alt'!P91</f>
        <v/>
      </c>
      <c r="E6" s="14" t="str">
        <f>'tt for Online balanced wk alt'!Q91</f>
        <v>Sci</v>
      </c>
      <c r="F6" s="14" t="str">
        <f>'tt for Online balanced wk alt'!R91</f>
        <v/>
      </c>
      <c r="G6" s="14" t="str">
        <f>'tt for Online balanced wk alt'!S91</f>
        <v>Sci</v>
      </c>
      <c r="H6" s="14" t="str">
        <f>'tt for Online balanced wk alt'!T91</f>
        <v/>
      </c>
      <c r="I6" s="14" t="str">
        <f>'tt for Online balanced wk alt'!U91</f>
        <v/>
      </c>
      <c r="J6" s="14" t="str">
        <f>'tt for Online balanced wk alt'!V91</f>
        <v>Sci</v>
      </c>
      <c r="K6" s="14" t="str">
        <f>'tt for Online balanced wk alt'!W91</f>
        <v>Sci</v>
      </c>
      <c r="L6" s="7"/>
      <c r="M6" s="7"/>
      <c r="N6" s="7"/>
      <c r="P6" s="28" t="s">
        <v>127</v>
      </c>
      <c r="Q6" s="14" t="str">
        <f>'tt for Online balanced wk alt'!N93</f>
        <v>Eng</v>
      </c>
      <c r="R6" s="14" t="str">
        <f>'tt for Online balanced wk alt'!O93</f>
        <v/>
      </c>
      <c r="S6" s="14" t="str">
        <f>'tt for Online balanced wk alt'!P93</f>
        <v/>
      </c>
      <c r="T6" s="14" t="str">
        <f>'tt for Online balanced wk alt'!Q93</f>
        <v>Eng</v>
      </c>
      <c r="U6" s="14" t="str">
        <f>'tt for Online balanced wk alt'!R93</f>
        <v>Eng</v>
      </c>
      <c r="V6" s="14" t="str">
        <f>'tt for Online balanced wk alt'!S93</f>
        <v>Eng</v>
      </c>
      <c r="W6" s="14" t="str">
        <f>'tt for Online balanced wk alt'!T93</f>
        <v/>
      </c>
      <c r="X6" s="14" t="str">
        <f>'tt for Online balanced wk alt'!U93</f>
        <v/>
      </c>
      <c r="Y6" s="14" t="str">
        <f>'tt for Online balanced wk alt'!V93</f>
        <v/>
      </c>
      <c r="Z6" s="14" t="str">
        <f>'tt for Online balanced wk alt'!W93</f>
        <v/>
      </c>
    </row>
    <row r="7" spans="1:26" ht="15" thickBot="1" x14ac:dyDescent="0.35">
      <c r="A7" s="24"/>
      <c r="B7" s="16" t="str">
        <f>'tt for Online balanced wk alt'!N92</f>
        <v/>
      </c>
      <c r="C7" s="16" t="str">
        <f>'tt for Online balanced wk alt'!O92</f>
        <v/>
      </c>
      <c r="D7" s="16" t="str">
        <f>'tt for Online balanced wk alt'!P92</f>
        <v/>
      </c>
      <c r="E7" s="16" t="str">
        <f>'tt for Online balanced wk alt'!Q92</f>
        <v>10T</v>
      </c>
      <c r="F7" s="16" t="str">
        <f>'tt for Online balanced wk alt'!R92</f>
        <v/>
      </c>
      <c r="G7" s="16" t="str">
        <f>'tt for Online balanced wk alt'!S92</f>
        <v>9D</v>
      </c>
      <c r="H7" s="16" t="str">
        <f>'tt for Online balanced wk alt'!T92</f>
        <v/>
      </c>
      <c r="I7" s="16" t="str">
        <f>'tt for Online balanced wk alt'!U92</f>
        <v/>
      </c>
      <c r="J7" s="16" t="str">
        <f>'tt for Online balanced wk alt'!V92</f>
        <v>10D</v>
      </c>
      <c r="K7" s="16" t="str">
        <f>'tt for Online balanced wk alt'!W92</f>
        <v>9T</v>
      </c>
      <c r="L7" s="7"/>
      <c r="M7" s="7"/>
      <c r="N7" s="7"/>
      <c r="P7" s="24"/>
      <c r="Q7" s="16" t="str">
        <f>'tt for Online balanced wk alt'!N94</f>
        <v>6D</v>
      </c>
      <c r="R7" s="16" t="str">
        <f>'tt for Online balanced wk alt'!O94</f>
        <v/>
      </c>
      <c r="S7" s="16" t="str">
        <f>'tt for Online balanced wk alt'!P94</f>
        <v/>
      </c>
      <c r="T7" s="16" t="str">
        <f>'tt for Online balanced wk alt'!Q94</f>
        <v>6T</v>
      </c>
      <c r="U7" s="16" t="str">
        <f>'tt for Online balanced wk alt'!R94</f>
        <v>10D</v>
      </c>
      <c r="V7" s="16" t="str">
        <f>'tt for Online balanced wk alt'!S94</f>
        <v>10T</v>
      </c>
      <c r="W7" s="16" t="str">
        <f>'tt for Online balanced wk alt'!T94</f>
        <v/>
      </c>
      <c r="X7" s="16" t="str">
        <f>'tt for Online balanced wk alt'!U94</f>
        <v/>
      </c>
      <c r="Y7" s="16" t="str">
        <f>'tt for Online balanced wk alt'!V94</f>
        <v/>
      </c>
      <c r="Z7" s="16" t="str">
        <f>'tt for Online balanced wk alt'!W94</f>
        <v/>
      </c>
    </row>
    <row r="8" spans="1:26" x14ac:dyDescent="0.3">
      <c r="A8" s="28" t="s">
        <v>128</v>
      </c>
      <c r="B8" s="14" t="str">
        <f>'tt for Online balanced wk alt'!Y91</f>
        <v/>
      </c>
      <c r="C8" s="14" t="str">
        <f>'tt for Online balanced wk alt'!Z91</f>
        <v/>
      </c>
      <c r="D8" s="14" t="str">
        <f>'tt for Online balanced wk alt'!AA91</f>
        <v/>
      </c>
      <c r="E8" s="14" t="str">
        <f>'tt for Online balanced wk alt'!AB91</f>
        <v/>
      </c>
      <c r="F8" s="14" t="str">
        <f>'tt for Online balanced wk alt'!AC91</f>
        <v/>
      </c>
      <c r="G8" s="14" t="str">
        <f>'tt for Online balanced wk alt'!AD91</f>
        <v/>
      </c>
      <c r="H8" s="14" t="str">
        <f>'tt for Online balanced wk alt'!AE91</f>
        <v/>
      </c>
      <c r="I8" s="14" t="str">
        <f>'tt for Online balanced wk alt'!AF91</f>
        <v>Sci</v>
      </c>
      <c r="J8" s="14" t="str">
        <f>'tt for Online balanced wk alt'!AG91</f>
        <v>Sci</v>
      </c>
      <c r="K8" s="14" t="str">
        <f>'tt for Online balanced wk alt'!AH91</f>
        <v/>
      </c>
      <c r="L8" s="7"/>
      <c r="M8" s="7"/>
      <c r="N8" s="7"/>
      <c r="P8" s="28" t="s">
        <v>128</v>
      </c>
      <c r="Q8" s="14" t="str">
        <f>'tt for Online balanced wk alt'!Y93</f>
        <v>Eng</v>
      </c>
      <c r="R8" s="14" t="str">
        <f>'tt for Online balanced wk alt'!Z93</f>
        <v>Eng</v>
      </c>
      <c r="S8" s="14" t="str">
        <f>'tt for Online balanced wk alt'!AA93</f>
        <v/>
      </c>
      <c r="T8" s="14" t="str">
        <f>'tt for Online balanced wk alt'!AB93</f>
        <v/>
      </c>
      <c r="U8" s="14" t="str">
        <f>'tt for Online balanced wk alt'!AC93</f>
        <v>Eng</v>
      </c>
      <c r="V8" s="14" t="str">
        <f>'tt for Online balanced wk alt'!AD93</f>
        <v>Eng</v>
      </c>
      <c r="W8" s="14" t="str">
        <f>'tt for Online balanced wk alt'!AE93</f>
        <v/>
      </c>
      <c r="X8" s="14" t="str">
        <f>'tt for Online balanced wk alt'!AF93</f>
        <v/>
      </c>
      <c r="Y8" s="14" t="str">
        <f>'tt for Online balanced wk alt'!AG93</f>
        <v/>
      </c>
      <c r="Z8" s="14" t="str">
        <f>'tt for Online balanced wk alt'!AH93</f>
        <v/>
      </c>
    </row>
    <row r="9" spans="1:26" ht="15" thickBot="1" x14ac:dyDescent="0.35">
      <c r="A9" s="24"/>
      <c r="B9" s="16" t="str">
        <f>'tt for Online balanced wk alt'!Y92</f>
        <v/>
      </c>
      <c r="C9" s="16" t="str">
        <f>'tt for Online balanced wk alt'!Z92</f>
        <v/>
      </c>
      <c r="D9" s="16" t="str">
        <f>'tt for Online balanced wk alt'!AA92</f>
        <v/>
      </c>
      <c r="E9" s="16" t="str">
        <f>'tt for Online balanced wk alt'!AB92</f>
        <v/>
      </c>
      <c r="F9" s="16" t="str">
        <f>'tt for Online balanced wk alt'!AC92</f>
        <v/>
      </c>
      <c r="G9" s="16" t="str">
        <f>'tt for Online balanced wk alt'!AD92</f>
        <v/>
      </c>
      <c r="H9" s="16" t="str">
        <f>'tt for Online balanced wk alt'!AE92</f>
        <v/>
      </c>
      <c r="I9" s="16" t="str">
        <f>'tt for Online balanced wk alt'!AF92</f>
        <v>10T</v>
      </c>
      <c r="J9" s="16" t="str">
        <f>'tt for Online balanced wk alt'!AG92</f>
        <v>10D</v>
      </c>
      <c r="K9" s="16" t="str">
        <f>'tt for Online balanced wk alt'!AH92</f>
        <v/>
      </c>
      <c r="L9" s="7"/>
      <c r="M9" s="7"/>
      <c r="N9" s="7"/>
      <c r="P9" s="24"/>
      <c r="Q9" s="16" t="str">
        <f>'tt for Online balanced wk alt'!Y94</f>
        <v>10T</v>
      </c>
      <c r="R9" s="16" t="str">
        <f>'tt for Online balanced wk alt'!Z94</f>
        <v>10D</v>
      </c>
      <c r="S9" s="16" t="str">
        <f>'tt for Online balanced wk alt'!AA94</f>
        <v/>
      </c>
      <c r="T9" s="16" t="str">
        <f>'tt for Online balanced wk alt'!AB94</f>
        <v/>
      </c>
      <c r="U9" s="16" t="str">
        <f>'tt for Online balanced wk alt'!AC94</f>
        <v>6T</v>
      </c>
      <c r="V9" s="16" t="str">
        <f>'tt for Online balanced wk alt'!AD94</f>
        <v>6D</v>
      </c>
      <c r="W9" s="16" t="str">
        <f>'tt for Online balanced wk alt'!AE94</f>
        <v/>
      </c>
      <c r="X9" s="16" t="str">
        <f>'tt for Online balanced wk alt'!AF94</f>
        <v/>
      </c>
      <c r="Y9" s="16" t="str">
        <f>'tt for Online balanced wk alt'!AG94</f>
        <v/>
      </c>
      <c r="Z9" s="16" t="str">
        <f>'tt for Online balanced wk alt'!AH94</f>
        <v/>
      </c>
    </row>
    <row r="10" spans="1:26" x14ac:dyDescent="0.3">
      <c r="A10" s="28" t="s">
        <v>129</v>
      </c>
      <c r="B10" s="14" t="str">
        <f>'tt for Online balanced wk alt'!AJ91</f>
        <v/>
      </c>
      <c r="C10" s="14" t="str">
        <f>'tt for Online balanced wk alt'!AK91</f>
        <v/>
      </c>
      <c r="D10" s="14" t="str">
        <f>'tt for Online balanced wk alt'!AL91</f>
        <v/>
      </c>
      <c r="E10" s="14" t="str">
        <f>'tt for Online balanced wk alt'!AM91</f>
        <v/>
      </c>
      <c r="F10" s="14" t="str">
        <f>'tt for Online balanced wk alt'!AN91</f>
        <v/>
      </c>
      <c r="G10" s="14" t="str">
        <f>'tt for Online balanced wk alt'!AO91</f>
        <v/>
      </c>
      <c r="H10" s="14" t="str">
        <f>'tt for Online balanced wk alt'!AP91</f>
        <v/>
      </c>
      <c r="I10" s="14" t="str">
        <f>'tt for Online balanced wk alt'!AQ91</f>
        <v>Sci</v>
      </c>
      <c r="J10" s="14" t="str">
        <f>'tt for Online balanced wk alt'!AR91</f>
        <v>Sci</v>
      </c>
      <c r="K10" s="14" t="str">
        <f>'tt for Online balanced wk alt'!AS91</f>
        <v/>
      </c>
      <c r="L10" s="7"/>
      <c r="M10" s="7"/>
      <c r="N10" s="7"/>
      <c r="P10" s="28" t="s">
        <v>129</v>
      </c>
      <c r="Q10" s="14" t="str">
        <f>'tt for Online balanced wk alt'!AJ93</f>
        <v/>
      </c>
      <c r="R10" s="14" t="str">
        <f>'tt for Online balanced wk alt'!AK93</f>
        <v/>
      </c>
      <c r="S10" s="14" t="str">
        <f>'tt for Online balanced wk alt'!AL93</f>
        <v/>
      </c>
      <c r="T10" s="14" t="str">
        <f>'tt for Online balanced wk alt'!AM93</f>
        <v>Eng</v>
      </c>
      <c r="U10" s="14" t="str">
        <f>'tt for Online balanced wk alt'!AN93</f>
        <v>Eng</v>
      </c>
      <c r="V10" s="14" t="str">
        <f>'tt for Online balanced wk alt'!AO93</f>
        <v>Eng</v>
      </c>
      <c r="W10" s="14" t="str">
        <f>'tt for Online balanced wk alt'!AP93</f>
        <v/>
      </c>
      <c r="X10" s="14" t="str">
        <f>'tt for Online balanced wk alt'!AQ93</f>
        <v/>
      </c>
      <c r="Y10" s="14" t="str">
        <f>'tt for Online balanced wk alt'!AR93</f>
        <v>Eng</v>
      </c>
      <c r="Z10" s="14" t="str">
        <f>'tt for Online balanced wk alt'!AS93</f>
        <v/>
      </c>
    </row>
    <row r="11" spans="1:26" ht="15" thickBot="1" x14ac:dyDescent="0.35">
      <c r="A11" s="24"/>
      <c r="B11" s="16" t="str">
        <f>'tt for Online balanced wk alt'!AJ92</f>
        <v/>
      </c>
      <c r="C11" s="16" t="str">
        <f>'tt for Online balanced wk alt'!AK92</f>
        <v/>
      </c>
      <c r="D11" s="16" t="str">
        <f>'tt for Online balanced wk alt'!AL92</f>
        <v/>
      </c>
      <c r="E11" s="16" t="str">
        <f>'tt for Online balanced wk alt'!AM92</f>
        <v/>
      </c>
      <c r="F11" s="16" t="str">
        <f>'tt for Online balanced wk alt'!AN92</f>
        <v/>
      </c>
      <c r="G11" s="16" t="str">
        <f>'tt for Online balanced wk alt'!AO92</f>
        <v/>
      </c>
      <c r="H11" s="16" t="str">
        <f>'tt for Online balanced wk alt'!AP92</f>
        <v/>
      </c>
      <c r="I11" s="16" t="str">
        <f>'tt for Online balanced wk alt'!AQ92</f>
        <v>9T</v>
      </c>
      <c r="J11" s="16" t="str">
        <f>'tt for Online balanced wk alt'!AR92</f>
        <v>9D</v>
      </c>
      <c r="K11" s="16" t="str">
        <f>'tt for Online balanced wk alt'!AS92</f>
        <v/>
      </c>
      <c r="L11" s="7"/>
      <c r="M11" s="7"/>
      <c r="N11" s="7"/>
      <c r="P11" s="24"/>
      <c r="Q11" s="16" t="str">
        <f>'tt for Online balanced wk alt'!AJ94</f>
        <v/>
      </c>
      <c r="R11" s="16" t="str">
        <f>'tt for Online balanced wk alt'!AK94</f>
        <v/>
      </c>
      <c r="S11" s="16" t="str">
        <f>'tt for Online balanced wk alt'!AL94</f>
        <v/>
      </c>
      <c r="T11" s="16" t="str">
        <f>'tt for Online balanced wk alt'!AM94</f>
        <v>6T</v>
      </c>
      <c r="U11" s="16" t="str">
        <f>'tt for Online balanced wk alt'!AN94</f>
        <v>6D</v>
      </c>
      <c r="V11" s="16" t="str">
        <f>'tt for Online balanced wk alt'!AO94</f>
        <v>10D</v>
      </c>
      <c r="W11" s="16" t="str">
        <f>'tt for Online balanced wk alt'!AP94</f>
        <v/>
      </c>
      <c r="X11" s="16" t="str">
        <f>'tt for Online balanced wk alt'!AQ94</f>
        <v/>
      </c>
      <c r="Y11" s="16" t="str">
        <f>'tt for Online balanced wk alt'!AR94</f>
        <v>10T</v>
      </c>
      <c r="Z11" s="16" t="str">
        <f>'tt for Online balanced wk alt'!AS94</f>
        <v/>
      </c>
    </row>
    <row r="12" spans="1:26" x14ac:dyDescent="0.3">
      <c r="A12" s="28" t="s">
        <v>130</v>
      </c>
      <c r="B12" s="14" t="str">
        <f>'tt for Online balanced wk alt'!AU91</f>
        <v>Sci</v>
      </c>
      <c r="C12" s="14" t="str">
        <f>'tt for Online balanced wk alt'!AV91</f>
        <v/>
      </c>
      <c r="D12" s="14" t="str">
        <f>'tt for Online balanced wk alt'!AW91</f>
        <v/>
      </c>
      <c r="E12" s="14" t="str">
        <f>'tt for Online balanced wk alt'!AX91</f>
        <v/>
      </c>
      <c r="F12" s="14" t="str">
        <f>'tt for Online balanced wk alt'!AY91</f>
        <v>Sci</v>
      </c>
      <c r="G12" s="14" t="str">
        <f>'tt for Online balanced wk alt'!AZ91</f>
        <v/>
      </c>
      <c r="H12" s="14" t="str">
        <f>'tt for Online balanced wk alt'!BA91</f>
        <v/>
      </c>
      <c r="I12" s="14" t="str">
        <f>'tt for Online balanced wk alt'!BB91</f>
        <v/>
      </c>
      <c r="J12" s="14" t="str">
        <f>'tt for Online balanced wk alt'!BC91</f>
        <v/>
      </c>
      <c r="K12" s="14" t="str">
        <f>'tt for Online balanced wk alt'!BD91</f>
        <v/>
      </c>
      <c r="L12" s="7"/>
      <c r="M12" s="7"/>
      <c r="N12" s="7"/>
      <c r="P12" s="28" t="s">
        <v>130</v>
      </c>
      <c r="Q12" s="14" t="str">
        <f>'tt for Online balanced wk alt'!AU93</f>
        <v/>
      </c>
      <c r="R12" s="14" t="str">
        <f>'tt for Online balanced wk alt'!AV93</f>
        <v/>
      </c>
      <c r="S12" s="14" t="str">
        <f>'tt for Online balanced wk alt'!AW93</f>
        <v/>
      </c>
      <c r="T12" s="14" t="str">
        <f>'tt for Online balanced wk alt'!AX93</f>
        <v>Eng</v>
      </c>
      <c r="U12" s="14" t="str">
        <f>'tt for Online balanced wk alt'!AY93</f>
        <v/>
      </c>
      <c r="V12" s="14" t="str">
        <f>'tt for Online balanced wk alt'!AZ93</f>
        <v>Eng</v>
      </c>
      <c r="W12" s="14" t="str">
        <f>'tt for Online balanced wk alt'!BA93</f>
        <v/>
      </c>
      <c r="X12" s="14" t="str">
        <f>'tt for Online balanced wk alt'!BB93</f>
        <v/>
      </c>
      <c r="Y12" s="14" t="str">
        <f>'tt for Online balanced wk alt'!BC93</f>
        <v/>
      </c>
      <c r="Z12" s="14" t="str">
        <f>'tt for Online balanced wk alt'!BD93</f>
        <v/>
      </c>
    </row>
    <row r="13" spans="1:26" ht="15" thickBot="1" x14ac:dyDescent="0.35">
      <c r="A13" s="24"/>
      <c r="B13" s="16" t="str">
        <f>'tt for Online balanced wk alt'!AU92</f>
        <v>10T</v>
      </c>
      <c r="C13" s="16" t="str">
        <f>'tt for Online balanced wk alt'!AV92</f>
        <v/>
      </c>
      <c r="D13" s="16" t="str">
        <f>'tt for Online balanced wk alt'!AW92</f>
        <v/>
      </c>
      <c r="E13" s="16" t="str">
        <f>'tt for Online balanced wk alt'!AX92</f>
        <v/>
      </c>
      <c r="F13" s="16" t="str">
        <f>'tt for Online balanced wk alt'!AY92</f>
        <v>10D</v>
      </c>
      <c r="G13" s="16" t="str">
        <f>'tt for Online balanced wk alt'!AZ92</f>
        <v/>
      </c>
      <c r="H13" s="16" t="str">
        <f>'tt for Online balanced wk alt'!BA92</f>
        <v/>
      </c>
      <c r="I13" s="16" t="str">
        <f>'tt for Online balanced wk alt'!BB92</f>
        <v/>
      </c>
      <c r="J13" s="16" t="str">
        <f>'tt for Online balanced wk alt'!BC92</f>
        <v/>
      </c>
      <c r="K13" s="16" t="str">
        <f>'tt for Online balanced wk alt'!BD92</f>
        <v/>
      </c>
      <c r="L13" s="7"/>
      <c r="M13" s="7"/>
      <c r="N13" s="7"/>
      <c r="P13" s="24"/>
      <c r="Q13" s="16" t="str">
        <f>'tt for Online balanced wk alt'!AU94</f>
        <v/>
      </c>
      <c r="R13" s="16" t="str">
        <f>'tt for Online balanced wk alt'!AV94</f>
        <v/>
      </c>
      <c r="S13" s="16" t="str">
        <f>'tt for Online balanced wk alt'!AW94</f>
        <v/>
      </c>
      <c r="T13" s="16" t="str">
        <f>'tt for Online balanced wk alt'!AX94</f>
        <v>10T</v>
      </c>
      <c r="U13" s="16" t="str">
        <f>'tt for Online balanced wk alt'!AY94</f>
        <v/>
      </c>
      <c r="V13" s="16" t="str">
        <f>'tt for Online balanced wk alt'!AZ94</f>
        <v>10D</v>
      </c>
      <c r="W13" s="16" t="str">
        <f>'tt for Online balanced wk alt'!BA94</f>
        <v/>
      </c>
      <c r="X13" s="16" t="str">
        <f>'tt for Online balanced wk alt'!BB94</f>
        <v/>
      </c>
      <c r="Y13" s="16" t="str">
        <f>'tt for Online balanced wk alt'!BC94</f>
        <v/>
      </c>
      <c r="Z13" s="16" t="str">
        <f>'tt for Online balanced wk alt'!BD94</f>
        <v/>
      </c>
    </row>
    <row r="14" spans="1:26" x14ac:dyDescent="0.3">
      <c r="A14" s="28" t="s">
        <v>57</v>
      </c>
      <c r="B14" s="14" t="str">
        <f>'tt for Online balanced wk alt'!BF91</f>
        <v/>
      </c>
      <c r="C14" s="14" t="str">
        <f>'tt for Online balanced wk alt'!BG91</f>
        <v/>
      </c>
      <c r="D14" s="14" t="str">
        <f>'tt for Online balanced wk alt'!BH91</f>
        <v/>
      </c>
      <c r="E14" s="14" t="str">
        <f>'tt for Online balanced wk alt'!BI91</f>
        <v/>
      </c>
      <c r="F14" s="14" t="str">
        <f>'tt for Online balanced wk alt'!BJ91</f>
        <v/>
      </c>
      <c r="G14" s="14" t="str">
        <f>'tt for Online balanced wk alt'!BK91</f>
        <v/>
      </c>
      <c r="H14" s="14" t="str">
        <f>'tt for Online balanced wk alt'!BL91</f>
        <v/>
      </c>
      <c r="I14" s="14" t="str">
        <f>'tt for Online balanced wk alt'!BM91</f>
        <v/>
      </c>
      <c r="J14" s="14" t="str">
        <f>'tt for Online balanced wk alt'!BN91</f>
        <v/>
      </c>
      <c r="K14" s="14" t="str">
        <f>'tt for Online balanced wk alt'!BO91</f>
        <v/>
      </c>
      <c r="L14" s="7"/>
      <c r="M14" s="7"/>
      <c r="N14" s="7"/>
      <c r="P14" s="28" t="s">
        <v>57</v>
      </c>
      <c r="Q14" s="14" t="str">
        <f>'tt for Online balanced wk alt'!BF93</f>
        <v/>
      </c>
      <c r="R14" s="14" t="str">
        <f>'tt for Online balanced wk alt'!BG93</f>
        <v/>
      </c>
      <c r="S14" s="14" t="str">
        <f>'tt for Online balanced wk alt'!BH93</f>
        <v/>
      </c>
      <c r="T14" s="14" t="str">
        <f>'tt for Online balanced wk alt'!BI93</f>
        <v/>
      </c>
      <c r="U14" s="14" t="str">
        <f>'tt for Online balanced wk alt'!BJ93</f>
        <v/>
      </c>
      <c r="V14" s="14" t="str">
        <f>'tt for Online balanced wk alt'!BK93</f>
        <v/>
      </c>
      <c r="W14" s="14" t="str">
        <f>'tt for Online balanced wk alt'!BL93</f>
        <v/>
      </c>
      <c r="X14" s="14" t="str">
        <f>'tt for Online balanced wk alt'!BM93</f>
        <v/>
      </c>
      <c r="Y14" s="14" t="str">
        <f>'tt for Online balanced wk alt'!BN93</f>
        <v/>
      </c>
      <c r="Z14" s="14" t="str">
        <f>'tt for Online balanced wk alt'!BO93</f>
        <v/>
      </c>
    </row>
    <row r="15" spans="1:26" ht="15" thickBot="1" x14ac:dyDescent="0.35">
      <c r="A15" s="24"/>
      <c r="B15" s="16" t="str">
        <f>'tt for Online balanced wk alt'!BF92</f>
        <v/>
      </c>
      <c r="C15" s="16" t="str">
        <f>'tt for Online balanced wk alt'!BG92</f>
        <v/>
      </c>
      <c r="D15" s="16" t="str">
        <f>'tt for Online balanced wk alt'!BH92</f>
        <v/>
      </c>
      <c r="E15" s="16" t="str">
        <f>'tt for Online balanced wk alt'!BI92</f>
        <v/>
      </c>
      <c r="F15" s="16" t="str">
        <f>'tt for Online balanced wk alt'!BJ92</f>
        <v/>
      </c>
      <c r="G15" s="16" t="str">
        <f>'tt for Online balanced wk alt'!BK92</f>
        <v/>
      </c>
      <c r="H15" s="16" t="str">
        <f>'tt for Online balanced wk alt'!BL92</f>
        <v/>
      </c>
      <c r="I15" s="16" t="str">
        <f>'tt for Online balanced wk alt'!BM92</f>
        <v/>
      </c>
      <c r="J15" s="16" t="str">
        <f>'tt for Online balanced wk alt'!BN92</f>
        <v/>
      </c>
      <c r="K15" s="16" t="str">
        <f>'tt for Online balanced wk alt'!BO92</f>
        <v/>
      </c>
      <c r="L15" s="7"/>
      <c r="M15" s="7"/>
      <c r="N15" s="7"/>
      <c r="P15" s="24"/>
      <c r="Q15" s="16" t="str">
        <f>'tt for Online balanced wk alt'!BF94</f>
        <v/>
      </c>
      <c r="R15" s="16" t="str">
        <f>'tt for Online balanced wk alt'!BG94</f>
        <v/>
      </c>
      <c r="S15" s="16" t="str">
        <f>'tt for Online balanced wk alt'!BH94</f>
        <v/>
      </c>
      <c r="T15" s="16" t="str">
        <f>'tt for Online balanced wk alt'!BI94</f>
        <v/>
      </c>
      <c r="U15" s="16" t="str">
        <f>'tt for Online balanced wk alt'!BJ94</f>
        <v/>
      </c>
      <c r="V15" s="16" t="str">
        <f>'tt for Online balanced wk alt'!BK94</f>
        <v/>
      </c>
      <c r="W15" s="16" t="str">
        <f>'tt for Online balanced wk alt'!BL94</f>
        <v/>
      </c>
      <c r="X15" s="16" t="str">
        <f>'tt for Online balanced wk alt'!BM94</f>
        <v/>
      </c>
      <c r="Y15" s="16" t="str">
        <f>'tt for Online balanced wk alt'!BN94</f>
        <v/>
      </c>
      <c r="Z15" s="16" t="str">
        <f>'tt for Online balanced wk alt'!BO94</f>
        <v/>
      </c>
    </row>
    <row r="16" spans="1:26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" thickBot="1" x14ac:dyDescent="0.35"/>
    <row r="18" spans="1:26" ht="15.6" x14ac:dyDescent="0.3">
      <c r="A18" s="23" t="s">
        <v>1</v>
      </c>
      <c r="B18" s="145" t="str">
        <f>'tt for Online balanced wk alt'!A99</f>
        <v>Hemalatha</v>
      </c>
      <c r="C18" s="145"/>
      <c r="D18" s="145"/>
      <c r="E18" s="145"/>
      <c r="F18" s="145"/>
      <c r="G18" s="145"/>
      <c r="H18" s="145"/>
      <c r="I18" s="145"/>
      <c r="J18" s="145"/>
      <c r="K18" s="146"/>
      <c r="L18" s="20"/>
      <c r="M18" s="20"/>
      <c r="N18" s="20"/>
      <c r="P18" s="23" t="s">
        <v>1</v>
      </c>
      <c r="Q18" s="145" t="str">
        <f>'tt for Online balanced wk alt'!A95</f>
        <v>Sandhya</v>
      </c>
      <c r="R18" s="145"/>
      <c r="S18" s="145"/>
      <c r="T18" s="145"/>
      <c r="U18" s="145"/>
      <c r="V18" s="145"/>
      <c r="W18" s="145"/>
      <c r="X18" s="145"/>
      <c r="Y18" s="145"/>
      <c r="Z18" s="146"/>
    </row>
    <row r="19" spans="1:26" ht="16.2" thickBot="1" x14ac:dyDescent="0.35">
      <c r="A19" s="27"/>
      <c r="B19" s="25">
        <v>1</v>
      </c>
      <c r="C19" s="26">
        <v>2</v>
      </c>
      <c r="D19" s="26"/>
      <c r="E19" s="26">
        <v>3</v>
      </c>
      <c r="F19" s="26">
        <v>4</v>
      </c>
      <c r="G19" s="26">
        <v>5</v>
      </c>
      <c r="H19" s="26"/>
      <c r="I19" s="26">
        <v>6</v>
      </c>
      <c r="J19" s="26">
        <v>7</v>
      </c>
      <c r="K19" s="26">
        <v>8</v>
      </c>
      <c r="L19" s="21"/>
      <c r="M19" s="21"/>
      <c r="N19" s="21"/>
      <c r="P19" s="27"/>
      <c r="Q19" s="25">
        <v>1</v>
      </c>
      <c r="R19" s="26">
        <v>2</v>
      </c>
      <c r="S19" s="26"/>
      <c r="T19" s="26">
        <v>3</v>
      </c>
      <c r="U19" s="26">
        <v>4</v>
      </c>
      <c r="V19" s="26">
        <v>5</v>
      </c>
      <c r="W19" s="26">
        <v>6</v>
      </c>
      <c r="X19" s="26"/>
      <c r="Y19" s="26">
        <v>7</v>
      </c>
      <c r="Z19" s="26">
        <v>8</v>
      </c>
    </row>
    <row r="20" spans="1:26" x14ac:dyDescent="0.3">
      <c r="A20" s="28" t="s">
        <v>126</v>
      </c>
      <c r="B20" s="14" t="str">
        <f>'tt for Online balanced wk alt'!C99</f>
        <v/>
      </c>
      <c r="C20" s="14" t="str">
        <f>'tt for Online balanced wk alt'!D99</f>
        <v/>
      </c>
      <c r="D20" s="14" t="str">
        <f>'tt for Online balanced wk alt'!E99</f>
        <v/>
      </c>
      <c r="E20" s="14" t="str">
        <f>'tt for Online balanced wk alt'!F99</f>
        <v>Lib</v>
      </c>
      <c r="F20" s="14" t="str">
        <f>'tt for Online balanced wk alt'!G99</f>
        <v>Lib</v>
      </c>
      <c r="G20" s="14" t="str">
        <f>'tt for Online balanced wk alt'!H99</f>
        <v/>
      </c>
      <c r="H20" s="14" t="str">
        <f>'tt for Online balanced wk alt'!I99</f>
        <v/>
      </c>
      <c r="I20" s="14" t="str">
        <f>'tt for Online balanced wk alt'!J99</f>
        <v/>
      </c>
      <c r="J20" s="14" t="str">
        <f>'tt for Online balanced wk alt'!K99</f>
        <v/>
      </c>
      <c r="K20" s="14" t="str">
        <f>'tt for Online balanced wk alt'!L99</f>
        <v/>
      </c>
      <c r="L20" s="7"/>
      <c r="M20" s="7"/>
      <c r="N20" s="7"/>
      <c r="P20" s="28" t="s">
        <v>126</v>
      </c>
      <c r="Q20" s="14" t="str">
        <f>'tt for Online balanced wk alt'!C95</f>
        <v/>
      </c>
      <c r="R20" s="14" t="str">
        <f>'tt for Online balanced wk alt'!D95</f>
        <v>Eng</v>
      </c>
      <c r="S20" s="14" t="str">
        <f>'tt for Online balanced wk alt'!E95</f>
        <v/>
      </c>
      <c r="T20" s="14" t="str">
        <f>'tt for Online balanced wk alt'!F95</f>
        <v/>
      </c>
      <c r="U20" s="14" t="str">
        <f>'tt for Online balanced wk alt'!G95</f>
        <v/>
      </c>
      <c r="V20" s="14" t="str">
        <f>'tt for Online balanced wk alt'!H95</f>
        <v/>
      </c>
      <c r="W20" s="14" t="str">
        <f>'tt for Online balanced wk alt'!I95</f>
        <v/>
      </c>
      <c r="X20" s="14" t="str">
        <f>'tt for Online balanced wk alt'!J95</f>
        <v>Eng</v>
      </c>
      <c r="Y20" s="14" t="str">
        <f>'tt for Online balanced wk alt'!K95</f>
        <v/>
      </c>
      <c r="Z20" s="14" t="str">
        <f>'tt for Online balanced wk alt'!L95</f>
        <v/>
      </c>
    </row>
    <row r="21" spans="1:26" ht="15" thickBot="1" x14ac:dyDescent="0.35">
      <c r="A21" s="24"/>
      <c r="B21" s="16" t="str">
        <f>'tt for Online balanced wk alt'!C100</f>
        <v/>
      </c>
      <c r="C21" s="16" t="str">
        <f>'tt for Online balanced wk alt'!D100</f>
        <v/>
      </c>
      <c r="D21" s="16" t="str">
        <f>'tt for Online balanced wk alt'!E100</f>
        <v/>
      </c>
      <c r="E21" s="16" t="str">
        <f>'tt for Online balanced wk alt'!F100</f>
        <v>7T</v>
      </c>
      <c r="F21" s="16" t="str">
        <f>'tt for Online balanced wk alt'!G100</f>
        <v>7D</v>
      </c>
      <c r="G21" s="16" t="str">
        <f>'tt for Online balanced wk alt'!H100</f>
        <v/>
      </c>
      <c r="H21" s="16" t="str">
        <f>'tt for Online balanced wk alt'!I100</f>
        <v/>
      </c>
      <c r="I21" s="16" t="str">
        <f>'tt for Online balanced wk alt'!J100</f>
        <v/>
      </c>
      <c r="J21" s="16" t="str">
        <f>'tt for Online balanced wk alt'!K100</f>
        <v/>
      </c>
      <c r="K21" s="16" t="str">
        <f>'tt for Online balanced wk alt'!L100</f>
        <v/>
      </c>
      <c r="L21" s="7"/>
      <c r="M21" s="7"/>
      <c r="N21" s="7"/>
      <c r="P21" s="24"/>
      <c r="Q21" s="16" t="str">
        <f>'tt for Online balanced wk alt'!C96</f>
        <v/>
      </c>
      <c r="R21" s="16" t="str">
        <f>'tt for Online balanced wk alt'!D96</f>
        <v>1D</v>
      </c>
      <c r="S21" s="16" t="str">
        <f>'tt for Online balanced wk alt'!E96</f>
        <v/>
      </c>
      <c r="T21" s="16" t="str">
        <f>'tt for Online balanced wk alt'!F96</f>
        <v/>
      </c>
      <c r="U21" s="16" t="str">
        <f>'tt for Online balanced wk alt'!G96</f>
        <v/>
      </c>
      <c r="V21" s="16" t="str">
        <f>'tt for Online balanced wk alt'!H96</f>
        <v/>
      </c>
      <c r="W21" s="16" t="str">
        <f>'tt for Online balanced wk alt'!I96</f>
        <v/>
      </c>
      <c r="X21" s="16" t="str">
        <f>'tt for Online balanced wk alt'!J96</f>
        <v>1D</v>
      </c>
      <c r="Y21" s="16" t="str">
        <f>'tt for Online balanced wk alt'!K96</f>
        <v/>
      </c>
      <c r="Z21" s="16" t="str">
        <f>'tt for Online balanced wk alt'!L96</f>
        <v/>
      </c>
    </row>
    <row r="22" spans="1:26" x14ac:dyDescent="0.3">
      <c r="A22" s="28" t="s">
        <v>127</v>
      </c>
      <c r="B22" s="14" t="str">
        <f>'tt for Online balanced wk alt'!N99</f>
        <v/>
      </c>
      <c r="C22" s="14" t="str">
        <f>'tt for Online balanced wk alt'!O99</f>
        <v>Lib</v>
      </c>
      <c r="D22" s="14" t="str">
        <f>'tt for Online balanced wk alt'!P99</f>
        <v/>
      </c>
      <c r="E22" s="14" t="str">
        <f>'tt for Online balanced wk alt'!Q99</f>
        <v/>
      </c>
      <c r="F22" s="14" t="str">
        <f>'tt for Online balanced wk alt'!R99</f>
        <v>Lib</v>
      </c>
      <c r="G22" s="14" t="str">
        <f>'tt for Online balanced wk alt'!S99</f>
        <v>Lib</v>
      </c>
      <c r="H22" s="14" t="str">
        <f>'tt for Online balanced wk alt'!T99</f>
        <v/>
      </c>
      <c r="I22" s="14" t="str">
        <f>'tt for Online balanced wk alt'!U99</f>
        <v/>
      </c>
      <c r="J22" s="14" t="str">
        <f>'tt for Online balanced wk alt'!V99</f>
        <v>Lib</v>
      </c>
      <c r="K22" s="14" t="str">
        <f>'tt for Online balanced wk alt'!W99</f>
        <v/>
      </c>
      <c r="L22" s="7"/>
      <c r="M22" s="7"/>
      <c r="N22" s="7"/>
      <c r="P22" s="28" t="s">
        <v>127</v>
      </c>
      <c r="Q22" s="14" t="str">
        <f>'tt for Online balanced wk alt'!N95</f>
        <v>Eng</v>
      </c>
      <c r="R22" s="14" t="str">
        <f>'tt for Online balanced wk alt'!O95</f>
        <v>Eng</v>
      </c>
      <c r="S22" s="14" t="str">
        <f>'tt for Online balanced wk alt'!P95</f>
        <v/>
      </c>
      <c r="T22" s="14" t="str">
        <f>'tt for Online balanced wk alt'!Q95</f>
        <v/>
      </c>
      <c r="U22" s="14" t="str">
        <f>'tt for Online balanced wk alt'!R95</f>
        <v/>
      </c>
      <c r="V22" s="14" t="str">
        <f>'tt for Online balanced wk alt'!S95</f>
        <v>Eng</v>
      </c>
      <c r="W22" s="14" t="str">
        <f>'tt for Online balanced wk alt'!T95</f>
        <v/>
      </c>
      <c r="X22" s="14" t="str">
        <f>'tt for Online balanced wk alt'!U95</f>
        <v>Eng</v>
      </c>
      <c r="Y22" s="14" t="str">
        <f>'tt for Online balanced wk alt'!V95</f>
        <v>Eng</v>
      </c>
      <c r="Z22" s="14" t="str">
        <f>'tt for Online balanced wk alt'!W95</f>
        <v/>
      </c>
    </row>
    <row r="23" spans="1:26" ht="15" thickBot="1" x14ac:dyDescent="0.35">
      <c r="A23" s="24"/>
      <c r="B23" s="16" t="str">
        <f>'tt for Online balanced wk alt'!N100</f>
        <v/>
      </c>
      <c r="C23" s="16" t="str">
        <f>'tt for Online balanced wk alt'!O100</f>
        <v>6D</v>
      </c>
      <c r="D23" s="16" t="str">
        <f>'tt for Online balanced wk alt'!P100</f>
        <v/>
      </c>
      <c r="E23" s="16" t="str">
        <f>'tt for Online balanced wk alt'!Q100</f>
        <v/>
      </c>
      <c r="F23" s="16" t="str">
        <f>'tt for Online balanced wk alt'!R100</f>
        <v>8T</v>
      </c>
      <c r="G23" s="16" t="str">
        <f>'tt for Online balanced wk alt'!S100</f>
        <v>6T</v>
      </c>
      <c r="H23" s="16" t="str">
        <f>'tt for Online balanced wk alt'!T100</f>
        <v/>
      </c>
      <c r="I23" s="16" t="str">
        <f>'tt for Online balanced wk alt'!U100</f>
        <v/>
      </c>
      <c r="J23" s="16" t="str">
        <f>'tt for Online balanced wk alt'!V100</f>
        <v>8D</v>
      </c>
      <c r="K23" s="16" t="str">
        <f>'tt for Online balanced wk alt'!W100</f>
        <v/>
      </c>
      <c r="L23" s="7"/>
      <c r="M23" s="7"/>
      <c r="N23" s="7"/>
      <c r="P23" s="24"/>
      <c r="Q23" s="16" t="str">
        <f>'tt for Online balanced wk alt'!N96</f>
        <v>2T</v>
      </c>
      <c r="R23" s="16" t="str">
        <f>'tt for Online balanced wk alt'!O96</f>
        <v>1D</v>
      </c>
      <c r="S23" s="16" t="str">
        <f>'tt for Online balanced wk alt'!P96</f>
        <v/>
      </c>
      <c r="T23" s="16" t="str">
        <f>'tt for Online balanced wk alt'!Q96</f>
        <v/>
      </c>
      <c r="U23" s="16" t="str">
        <f>'tt for Online balanced wk alt'!R96</f>
        <v/>
      </c>
      <c r="V23" s="16" t="str">
        <f>'tt for Online balanced wk alt'!S96</f>
        <v>2T</v>
      </c>
      <c r="W23" s="16" t="str">
        <f>'tt for Online balanced wk alt'!T96</f>
        <v/>
      </c>
      <c r="X23" s="16" t="str">
        <f>'tt for Online balanced wk alt'!U96</f>
        <v>2D</v>
      </c>
      <c r="Y23" s="16" t="str">
        <f>'tt for Online balanced wk alt'!V96</f>
        <v>1D</v>
      </c>
      <c r="Z23" s="16" t="str">
        <f>'tt for Online balanced wk alt'!W96</f>
        <v/>
      </c>
    </row>
    <row r="24" spans="1:26" x14ac:dyDescent="0.3">
      <c r="A24" s="28" t="s">
        <v>128</v>
      </c>
      <c r="B24" s="14" t="str">
        <f>'tt for Online balanced wk alt'!Y99</f>
        <v/>
      </c>
      <c r="C24" s="14" t="str">
        <f>'tt for Online balanced wk alt'!Z99</f>
        <v/>
      </c>
      <c r="D24" s="14" t="str">
        <f>'tt for Online balanced wk alt'!AA99</f>
        <v/>
      </c>
      <c r="E24" s="14" t="str">
        <f>'tt for Online balanced wk alt'!AB99</f>
        <v/>
      </c>
      <c r="F24" s="14" t="str">
        <f>'tt for Online balanced wk alt'!AC99</f>
        <v/>
      </c>
      <c r="G24" s="14" t="str">
        <f>'tt for Online balanced wk alt'!AD99</f>
        <v/>
      </c>
      <c r="H24" s="14" t="str">
        <f>'tt for Online balanced wk alt'!AE99</f>
        <v/>
      </c>
      <c r="I24" s="14" t="str">
        <f>'tt for Online balanced wk alt'!AF99</f>
        <v/>
      </c>
      <c r="J24" s="14" t="str">
        <f>'tt for Online balanced wk alt'!AG99</f>
        <v/>
      </c>
      <c r="K24" s="14" t="str">
        <f>'tt for Online balanced wk alt'!AH99</f>
        <v/>
      </c>
      <c r="L24" s="7"/>
      <c r="M24" s="7"/>
      <c r="N24" s="7"/>
      <c r="P24" s="28" t="s">
        <v>128</v>
      </c>
      <c r="Q24" s="14" t="str">
        <f>'tt for Online balanced wk alt'!Y95</f>
        <v>Eng</v>
      </c>
      <c r="R24" s="14" t="str">
        <f>'tt for Online balanced wk alt'!Z95</f>
        <v/>
      </c>
      <c r="S24" s="14" t="str">
        <f>'tt for Online balanced wk alt'!AA95</f>
        <v/>
      </c>
      <c r="T24" s="14" t="str">
        <f>'tt for Online balanced wk alt'!AB95</f>
        <v>Eng</v>
      </c>
      <c r="U24" s="14" t="str">
        <f>'tt for Online balanced wk alt'!AC95</f>
        <v/>
      </c>
      <c r="V24" s="14" t="str">
        <f>'tt for Online balanced wk alt'!AD95</f>
        <v/>
      </c>
      <c r="W24" s="14" t="str">
        <f>'tt for Online balanced wk alt'!AE95</f>
        <v/>
      </c>
      <c r="X24" s="14" t="str">
        <f>'tt for Online balanced wk alt'!AF95</f>
        <v>Eng</v>
      </c>
      <c r="Y24" s="14" t="str">
        <f>'tt for Online balanced wk alt'!AG95</f>
        <v/>
      </c>
      <c r="Z24" s="14" t="str">
        <f>'tt for Online balanced wk alt'!AH95</f>
        <v/>
      </c>
    </row>
    <row r="25" spans="1:26" ht="15" thickBot="1" x14ac:dyDescent="0.35">
      <c r="A25" s="24"/>
      <c r="B25" s="16" t="str">
        <f>'tt for Online balanced wk alt'!Y100</f>
        <v/>
      </c>
      <c r="C25" s="16" t="str">
        <f>'tt for Online balanced wk alt'!Z100</f>
        <v/>
      </c>
      <c r="D25" s="16" t="str">
        <f>'tt for Online balanced wk alt'!AA100</f>
        <v/>
      </c>
      <c r="E25" s="16" t="str">
        <f>'tt for Online balanced wk alt'!AB100</f>
        <v/>
      </c>
      <c r="F25" s="16" t="str">
        <f>'tt for Online balanced wk alt'!AC100</f>
        <v/>
      </c>
      <c r="G25" s="16" t="str">
        <f>'tt for Online balanced wk alt'!AD100</f>
        <v/>
      </c>
      <c r="H25" s="16" t="str">
        <f>'tt for Online balanced wk alt'!AE100</f>
        <v/>
      </c>
      <c r="I25" s="16" t="str">
        <f>'tt for Online balanced wk alt'!AF100</f>
        <v/>
      </c>
      <c r="J25" s="16" t="str">
        <f>'tt for Online balanced wk alt'!AG100</f>
        <v/>
      </c>
      <c r="K25" s="16" t="str">
        <f>'tt for Online balanced wk alt'!AH100</f>
        <v/>
      </c>
      <c r="L25" s="7"/>
      <c r="M25" s="7"/>
      <c r="N25" s="7"/>
      <c r="P25" s="24"/>
      <c r="Q25" s="16" t="str">
        <f>'tt for Online balanced wk alt'!Y96</f>
        <v>2T</v>
      </c>
      <c r="R25" s="16" t="str">
        <f>'tt for Online balanced wk alt'!Z96</f>
        <v/>
      </c>
      <c r="S25" s="16" t="str">
        <f>'tt for Online balanced wk alt'!AA96</f>
        <v/>
      </c>
      <c r="T25" s="16" t="str">
        <f>'tt for Online balanced wk alt'!AB96</f>
        <v>1D</v>
      </c>
      <c r="U25" s="16" t="str">
        <f>'tt for Online balanced wk alt'!AC96</f>
        <v/>
      </c>
      <c r="V25" s="16" t="str">
        <f>'tt for Online balanced wk alt'!AD96</f>
        <v/>
      </c>
      <c r="W25" s="16" t="str">
        <f>'tt for Online balanced wk alt'!AE96</f>
        <v/>
      </c>
      <c r="X25" s="16" t="str">
        <f>'tt for Online balanced wk alt'!AF96</f>
        <v>1D</v>
      </c>
      <c r="Y25" s="16" t="str">
        <f>'tt for Online balanced wk alt'!AG96</f>
        <v/>
      </c>
      <c r="Z25" s="16" t="str">
        <f>'tt for Online balanced wk alt'!AH96</f>
        <v/>
      </c>
    </row>
    <row r="26" spans="1:26" x14ac:dyDescent="0.3">
      <c r="A26" s="28" t="s">
        <v>129</v>
      </c>
      <c r="B26" s="14" t="str">
        <f>'tt for Online balanced wk alt'!AJ99</f>
        <v/>
      </c>
      <c r="C26" s="14" t="str">
        <f>'tt for Online balanced wk alt'!AK99</f>
        <v/>
      </c>
      <c r="D26" s="14" t="str">
        <f>'tt for Online balanced wk alt'!AL99</f>
        <v/>
      </c>
      <c r="E26" s="14" t="str">
        <f>'tt for Online balanced wk alt'!AM99</f>
        <v>Lib</v>
      </c>
      <c r="F26" s="14" t="str">
        <f>'tt for Online balanced wk alt'!AN99</f>
        <v>Lib</v>
      </c>
      <c r="G26" s="14" t="str">
        <f>'tt for Online balanced wk alt'!AO99</f>
        <v/>
      </c>
      <c r="H26" s="14" t="str">
        <f>'tt for Online balanced wk alt'!AP99</f>
        <v/>
      </c>
      <c r="I26" s="14" t="str">
        <f>'tt for Online balanced wk alt'!AQ99</f>
        <v/>
      </c>
      <c r="J26" s="14" t="str">
        <f>'tt for Online balanced wk alt'!AR99</f>
        <v/>
      </c>
      <c r="K26" s="14" t="str">
        <f>'tt for Online balanced wk alt'!AS99</f>
        <v/>
      </c>
      <c r="L26" s="7"/>
      <c r="M26" s="7"/>
      <c r="N26" s="7"/>
      <c r="P26" s="28" t="s">
        <v>129</v>
      </c>
      <c r="Q26" s="14" t="str">
        <f>'tt for Online balanced wk alt'!AJ95</f>
        <v/>
      </c>
      <c r="R26" s="14" t="str">
        <f>'tt for Online balanced wk alt'!AK95</f>
        <v>Eng</v>
      </c>
      <c r="S26" s="14" t="str">
        <f>'tt for Online balanced wk alt'!AL95</f>
        <v/>
      </c>
      <c r="T26" s="14" t="str">
        <f>'tt for Online balanced wk alt'!AM95</f>
        <v/>
      </c>
      <c r="U26" s="14" t="str">
        <f>'tt for Online balanced wk alt'!AN95</f>
        <v/>
      </c>
      <c r="V26" s="14" t="str">
        <f>'tt for Online balanced wk alt'!AO95</f>
        <v>Eng</v>
      </c>
      <c r="W26" s="14" t="str">
        <f>'tt for Online balanced wk alt'!AP95</f>
        <v/>
      </c>
      <c r="X26" s="14" t="str">
        <f>'tt for Online balanced wk alt'!AQ95</f>
        <v/>
      </c>
      <c r="Y26" s="14" t="str">
        <f>'tt for Online balanced wk alt'!AR95</f>
        <v/>
      </c>
      <c r="Z26" s="14" t="str">
        <f>'tt for Online balanced wk alt'!AS95</f>
        <v/>
      </c>
    </row>
    <row r="27" spans="1:26" ht="15" thickBot="1" x14ac:dyDescent="0.35">
      <c r="A27" s="24"/>
      <c r="B27" s="16" t="str">
        <f>'tt for Online balanced wk alt'!AJ100</f>
        <v/>
      </c>
      <c r="C27" s="16" t="str">
        <f>'tt for Online balanced wk alt'!AK100</f>
        <v/>
      </c>
      <c r="D27" s="16" t="str">
        <f>'tt for Online balanced wk alt'!AL100</f>
        <v/>
      </c>
      <c r="E27" s="16" t="str">
        <f>'tt for Online balanced wk alt'!AM100</f>
        <v>10D</v>
      </c>
      <c r="F27" s="16" t="str">
        <f>'tt for Online balanced wk alt'!AN100</f>
        <v>10T</v>
      </c>
      <c r="G27" s="16" t="str">
        <f>'tt for Online balanced wk alt'!AO100</f>
        <v/>
      </c>
      <c r="H27" s="16" t="str">
        <f>'tt for Online balanced wk alt'!AP100</f>
        <v/>
      </c>
      <c r="I27" s="16" t="str">
        <f>'tt for Online balanced wk alt'!AQ100</f>
        <v/>
      </c>
      <c r="J27" s="16" t="str">
        <f>'tt for Online balanced wk alt'!AR100</f>
        <v/>
      </c>
      <c r="K27" s="16" t="str">
        <f>'tt for Online balanced wk alt'!AS100</f>
        <v/>
      </c>
      <c r="L27" s="7"/>
      <c r="M27" s="7"/>
      <c r="N27" s="7"/>
      <c r="P27" s="24"/>
      <c r="Q27" s="16" t="str">
        <f>'tt for Online balanced wk alt'!AJ96</f>
        <v/>
      </c>
      <c r="R27" s="16" t="str">
        <f>'tt for Online balanced wk alt'!AK96</f>
        <v>2T</v>
      </c>
      <c r="S27" s="16" t="str">
        <f>'tt for Online balanced wk alt'!AL96</f>
        <v/>
      </c>
      <c r="T27" s="16" t="str">
        <f>'tt for Online balanced wk alt'!AM96</f>
        <v/>
      </c>
      <c r="U27" s="16" t="str">
        <f>'tt for Online balanced wk alt'!AN96</f>
        <v/>
      </c>
      <c r="V27" s="16" t="str">
        <f>'tt for Online balanced wk alt'!AO96</f>
        <v>1D</v>
      </c>
      <c r="W27" s="16" t="str">
        <f>'tt for Online balanced wk alt'!AP96</f>
        <v/>
      </c>
      <c r="X27" s="16" t="str">
        <f>'tt for Online balanced wk alt'!AQ96</f>
        <v/>
      </c>
      <c r="Y27" s="16" t="str">
        <f>'tt for Online balanced wk alt'!AR96</f>
        <v/>
      </c>
      <c r="Z27" s="16" t="str">
        <f>'tt for Online balanced wk alt'!AS96</f>
        <v>1D</v>
      </c>
    </row>
    <row r="28" spans="1:26" x14ac:dyDescent="0.3">
      <c r="A28" s="28" t="s">
        <v>130</v>
      </c>
      <c r="B28" s="14" t="str">
        <f>'tt for Online balanced wk alt'!AU99</f>
        <v/>
      </c>
      <c r="C28" s="14" t="str">
        <f>'tt for Online balanced wk alt'!AV99</f>
        <v/>
      </c>
      <c r="D28" s="14" t="str">
        <f>'tt for Online balanced wk alt'!AW99</f>
        <v/>
      </c>
      <c r="E28" s="14" t="str">
        <f>'tt for Online balanced wk alt'!AX99</f>
        <v/>
      </c>
      <c r="F28" s="14" t="str">
        <f>'tt for Online balanced wk alt'!AY99</f>
        <v/>
      </c>
      <c r="G28" s="14" t="str">
        <f>'tt for Online balanced wk alt'!AZ99</f>
        <v/>
      </c>
      <c r="H28" s="14" t="str">
        <f>'tt for Online balanced wk alt'!BA99</f>
        <v/>
      </c>
      <c r="I28" s="14" t="str">
        <f>'tt for Online balanced wk alt'!BB99</f>
        <v>Lib</v>
      </c>
      <c r="J28" s="14" t="str">
        <f>'tt for Online balanced wk alt'!BC99</f>
        <v>Lib</v>
      </c>
      <c r="K28" s="14" t="str">
        <f>'tt for Online balanced wk alt'!BD99</f>
        <v/>
      </c>
      <c r="L28" s="7"/>
      <c r="M28" s="7"/>
      <c r="N28" s="7"/>
      <c r="P28" s="28" t="s">
        <v>130</v>
      </c>
      <c r="Q28" s="14" t="str">
        <f>'tt for Online balanced wk alt'!AU95</f>
        <v>Eng</v>
      </c>
      <c r="R28" s="14" t="str">
        <f>'tt for Online balanced wk alt'!AV95</f>
        <v/>
      </c>
      <c r="S28" s="14" t="str">
        <f>'tt for Online balanced wk alt'!AW95</f>
        <v/>
      </c>
      <c r="T28" s="14" t="str">
        <f>'tt for Online balanced wk alt'!AX95</f>
        <v/>
      </c>
      <c r="U28" s="14" t="str">
        <f>'tt for Online balanced wk alt'!AY95</f>
        <v/>
      </c>
      <c r="V28" s="14" t="str">
        <f>'tt for Online balanced wk alt'!AZ95</f>
        <v/>
      </c>
      <c r="W28" s="14" t="str">
        <f>'tt for Online balanced wk alt'!BA95</f>
        <v/>
      </c>
      <c r="X28" s="14" t="str">
        <f>'tt for Online balanced wk alt'!BB95</f>
        <v/>
      </c>
      <c r="Y28" s="14" t="str">
        <f>'tt for Online balanced wk alt'!BC95</f>
        <v>Eng</v>
      </c>
      <c r="Z28" s="14" t="str">
        <f>'tt for Online balanced wk alt'!BD95</f>
        <v/>
      </c>
    </row>
    <row r="29" spans="1:26" ht="15" thickBot="1" x14ac:dyDescent="0.35">
      <c r="A29" s="24"/>
      <c r="B29" s="16" t="str">
        <f>'tt for Online balanced wk alt'!AU100</f>
        <v/>
      </c>
      <c r="C29" s="16" t="str">
        <f>'tt for Online balanced wk alt'!AV100</f>
        <v/>
      </c>
      <c r="D29" s="16" t="str">
        <f>'tt for Online balanced wk alt'!AW100</f>
        <v/>
      </c>
      <c r="E29" s="16" t="str">
        <f>'tt for Online balanced wk alt'!AX100</f>
        <v/>
      </c>
      <c r="F29" s="16" t="str">
        <f>'tt for Online balanced wk alt'!AY100</f>
        <v/>
      </c>
      <c r="G29" s="16" t="str">
        <f>'tt for Online balanced wk alt'!AZ100</f>
        <v/>
      </c>
      <c r="H29" s="16" t="str">
        <f>'tt for Online balanced wk alt'!BA100</f>
        <v/>
      </c>
      <c r="I29" s="16" t="str">
        <f>'tt for Online balanced wk alt'!BB100</f>
        <v>9T</v>
      </c>
      <c r="J29" s="16" t="str">
        <f>'tt for Online balanced wk alt'!BC100</f>
        <v>9D</v>
      </c>
      <c r="K29" s="16" t="str">
        <f>'tt for Online balanced wk alt'!BD100</f>
        <v/>
      </c>
      <c r="L29" s="7"/>
      <c r="M29" s="7"/>
      <c r="N29" s="7"/>
      <c r="P29" s="24"/>
      <c r="Q29" s="16" t="str">
        <f>'tt for Online balanced wk alt'!AU96</f>
        <v>1D</v>
      </c>
      <c r="R29" s="16" t="str">
        <f>'tt for Online balanced wk alt'!AV96</f>
        <v/>
      </c>
      <c r="S29" s="16" t="str">
        <f>'tt for Online balanced wk alt'!AW96</f>
        <v/>
      </c>
      <c r="T29" s="16" t="str">
        <f>'tt for Online balanced wk alt'!AX96</f>
        <v/>
      </c>
      <c r="U29" s="16" t="str">
        <f>'tt for Online balanced wk alt'!AY96</f>
        <v/>
      </c>
      <c r="V29" s="16" t="str">
        <f>'tt for Online balanced wk alt'!AZ96</f>
        <v/>
      </c>
      <c r="W29" s="16" t="str">
        <f>'tt for Online balanced wk alt'!BA96</f>
        <v/>
      </c>
      <c r="X29" s="16" t="str">
        <f>'tt for Online balanced wk alt'!BB96</f>
        <v/>
      </c>
      <c r="Y29" s="16" t="str">
        <f>'tt for Online balanced wk alt'!BC96</f>
        <v>1D</v>
      </c>
      <c r="Z29" s="16" t="str">
        <f>'tt for Online balanced wk alt'!BD96</f>
        <v/>
      </c>
    </row>
    <row r="30" spans="1:26" x14ac:dyDescent="0.3">
      <c r="A30" s="28" t="s">
        <v>57</v>
      </c>
      <c r="B30" s="14" t="str">
        <f>'tt for Online balanced wk alt'!BF99</f>
        <v/>
      </c>
      <c r="C30" s="14" t="str">
        <f>'tt for Online balanced wk alt'!BG99</f>
        <v/>
      </c>
      <c r="D30" s="14" t="str">
        <f>'tt for Online balanced wk alt'!BH99</f>
        <v/>
      </c>
      <c r="E30" s="14" t="str">
        <f>'tt for Online balanced wk alt'!BI99</f>
        <v/>
      </c>
      <c r="F30" s="14" t="str">
        <f>'tt for Online balanced wk alt'!BJ99</f>
        <v/>
      </c>
      <c r="G30" s="14" t="str">
        <f>'tt for Online balanced wk alt'!BK99</f>
        <v/>
      </c>
      <c r="H30" s="14" t="str">
        <f>'tt for Online balanced wk alt'!BL99</f>
        <v/>
      </c>
      <c r="I30" s="14" t="str">
        <f>'tt for Online balanced wk alt'!BM99</f>
        <v/>
      </c>
      <c r="J30" s="14" t="str">
        <f>'tt for Online balanced wk alt'!BN99</f>
        <v/>
      </c>
      <c r="K30" s="14" t="str">
        <f>'tt for Online balanced wk alt'!BO99</f>
        <v/>
      </c>
      <c r="L30" s="7"/>
      <c r="M30" s="7"/>
      <c r="N30" s="7"/>
      <c r="P30" s="28" t="s">
        <v>57</v>
      </c>
      <c r="Q30" s="14" t="str">
        <f>'tt for Online balanced wk alt'!BF95</f>
        <v>Eng</v>
      </c>
      <c r="R30" s="14" t="str">
        <f>'tt for Online balanced wk alt'!BG95</f>
        <v/>
      </c>
      <c r="S30" s="14" t="str">
        <f>'tt for Online balanced wk alt'!BH95</f>
        <v/>
      </c>
      <c r="T30" s="14" t="str">
        <f>'tt for Online balanced wk alt'!BI95</f>
        <v/>
      </c>
      <c r="U30" s="14" t="str">
        <f>'tt for Online balanced wk alt'!BJ95</f>
        <v/>
      </c>
      <c r="V30" s="14" t="str">
        <f>'tt for Online balanced wk alt'!BK95</f>
        <v/>
      </c>
      <c r="W30" s="14" t="str">
        <f>'tt for Online balanced wk alt'!BL95</f>
        <v/>
      </c>
      <c r="X30" s="14" t="str">
        <f>'tt for Online balanced wk alt'!BM95</f>
        <v/>
      </c>
      <c r="Y30" s="14" t="str">
        <f>'tt for Online balanced wk alt'!BN95</f>
        <v/>
      </c>
      <c r="Z30" s="14" t="str">
        <f>'tt for Online balanced wk alt'!BO95</f>
        <v/>
      </c>
    </row>
    <row r="31" spans="1:26" ht="15" thickBot="1" x14ac:dyDescent="0.35">
      <c r="A31" s="24"/>
      <c r="B31" s="16" t="str">
        <f>'tt for Online balanced wk alt'!BF100</f>
        <v/>
      </c>
      <c r="C31" s="16" t="str">
        <f>'tt for Online balanced wk alt'!BG100</f>
        <v/>
      </c>
      <c r="D31" s="16" t="str">
        <f>'tt for Online balanced wk alt'!BH100</f>
        <v/>
      </c>
      <c r="E31" s="16" t="str">
        <f>'tt for Online balanced wk alt'!BI100</f>
        <v/>
      </c>
      <c r="F31" s="16" t="str">
        <f>'tt for Online balanced wk alt'!BJ100</f>
        <v/>
      </c>
      <c r="G31" s="16" t="str">
        <f>'tt for Online balanced wk alt'!BK100</f>
        <v/>
      </c>
      <c r="H31" s="16" t="str">
        <f>'tt for Online balanced wk alt'!BL100</f>
        <v/>
      </c>
      <c r="I31" s="16" t="str">
        <f>'tt for Online balanced wk alt'!BM100</f>
        <v/>
      </c>
      <c r="J31" s="16" t="str">
        <f>'tt for Online balanced wk alt'!BN100</f>
        <v/>
      </c>
      <c r="K31" s="16" t="str">
        <f>'tt for Online balanced wk alt'!BO100</f>
        <v/>
      </c>
      <c r="L31" s="7"/>
      <c r="M31" s="7"/>
      <c r="N31" s="7"/>
      <c r="P31" s="24"/>
      <c r="Q31" s="16" t="str">
        <f>'tt for Online balanced wk alt'!BF96</f>
        <v>1D</v>
      </c>
      <c r="R31" s="16" t="str">
        <f>'tt for Online balanced wk alt'!BG96</f>
        <v/>
      </c>
      <c r="S31" s="16" t="str">
        <f>'tt for Online balanced wk alt'!BH96</f>
        <v/>
      </c>
      <c r="T31" s="16" t="str">
        <f>'tt for Online balanced wk alt'!BI96</f>
        <v/>
      </c>
      <c r="U31" s="16" t="str">
        <f>'tt for Online balanced wk alt'!BJ96</f>
        <v/>
      </c>
      <c r="V31" s="16" t="str">
        <f>'tt for Online balanced wk alt'!BK96</f>
        <v/>
      </c>
      <c r="W31" s="16" t="str">
        <f>'tt for Online balanced wk alt'!BL96</f>
        <v/>
      </c>
      <c r="X31" s="16" t="str">
        <f>'tt for Online balanced wk alt'!BM96</f>
        <v/>
      </c>
      <c r="Y31" s="16" t="str">
        <f>'tt for Online balanced wk alt'!BN96</f>
        <v/>
      </c>
      <c r="Z31" s="16" t="str">
        <f>'tt for Online balanced wk alt'!BO96</f>
        <v/>
      </c>
    </row>
    <row r="32" spans="1:2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" thickBot="1" x14ac:dyDescent="0.35"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6" x14ac:dyDescent="0.3">
      <c r="A35" s="23" t="s">
        <v>1</v>
      </c>
      <c r="B35" s="145" t="str">
        <f>'tt for Online balanced wk alt'!A103</f>
        <v>Sampritha</v>
      </c>
      <c r="C35" s="145"/>
      <c r="D35" s="145"/>
      <c r="E35" s="145"/>
      <c r="F35" s="145"/>
      <c r="G35" s="145"/>
      <c r="H35" s="145"/>
      <c r="I35" s="145"/>
      <c r="J35" s="145"/>
      <c r="K35" s="146"/>
      <c r="L35" s="20"/>
      <c r="M35" s="20"/>
      <c r="N35" s="20"/>
      <c r="P35" s="23" t="s">
        <v>1</v>
      </c>
      <c r="Q35" s="145" t="str">
        <f>'tt for Online balanced wk alt'!A97</f>
        <v>Suma</v>
      </c>
      <c r="R35" s="145"/>
      <c r="S35" s="145"/>
      <c r="T35" s="145"/>
      <c r="U35" s="145"/>
      <c r="V35" s="145"/>
      <c r="W35" s="145"/>
      <c r="X35" s="145"/>
      <c r="Y35" s="145"/>
      <c r="Z35" s="146"/>
    </row>
    <row r="36" spans="1:26" ht="16.2" thickBot="1" x14ac:dyDescent="0.35">
      <c r="A36" s="27"/>
      <c r="B36" s="25">
        <v>1</v>
      </c>
      <c r="C36" s="26">
        <v>2</v>
      </c>
      <c r="D36" s="26"/>
      <c r="E36" s="26">
        <v>3</v>
      </c>
      <c r="F36" s="26">
        <v>4</v>
      </c>
      <c r="G36" s="26">
        <v>5</v>
      </c>
      <c r="H36" s="26"/>
      <c r="I36" s="26">
        <v>6</v>
      </c>
      <c r="J36" s="26">
        <v>7</v>
      </c>
      <c r="K36" s="26">
        <v>8</v>
      </c>
      <c r="L36" s="21"/>
      <c r="M36" s="21"/>
      <c r="N36" s="21"/>
      <c r="P36" s="27"/>
      <c r="Q36" s="25">
        <v>1</v>
      </c>
      <c r="R36" s="26">
        <v>2</v>
      </c>
      <c r="S36" s="26"/>
      <c r="T36" s="26">
        <v>3</v>
      </c>
      <c r="U36" s="26">
        <v>4</v>
      </c>
      <c r="V36" s="26">
        <v>5</v>
      </c>
      <c r="W36" s="26">
        <v>6</v>
      </c>
      <c r="X36" s="26"/>
      <c r="Y36" s="26">
        <v>7</v>
      </c>
      <c r="Z36" s="26">
        <v>8</v>
      </c>
    </row>
    <row r="37" spans="1:26" x14ac:dyDescent="0.3">
      <c r="A37" s="28" t="s">
        <v>126</v>
      </c>
      <c r="B37" s="14" t="str">
        <f>'tt for Online balanced wk alt'!C103</f>
        <v>Eng</v>
      </c>
      <c r="C37" s="14" t="str">
        <f>'tt for Online balanced wk alt'!D103</f>
        <v>Eng</v>
      </c>
      <c r="D37" s="14" t="str">
        <f>'tt for Online balanced wk alt'!E103</f>
        <v/>
      </c>
      <c r="E37" s="14" t="str">
        <f>'tt for Online balanced wk alt'!F103</f>
        <v>Soc</v>
      </c>
      <c r="F37" s="14" t="str">
        <f>'tt for Online balanced wk alt'!G103</f>
        <v/>
      </c>
      <c r="G37" s="14" t="str">
        <f>'tt for Online balanced wk alt'!H103</f>
        <v>Eng</v>
      </c>
      <c r="H37" s="14" t="str">
        <f>'tt for Online balanced wk alt'!I103</f>
        <v/>
      </c>
      <c r="I37" s="14" t="str">
        <f>'tt for Online balanced wk alt'!J103</f>
        <v>Eng</v>
      </c>
      <c r="J37" s="14" t="str">
        <f>'tt for Online balanced wk alt'!K103</f>
        <v>Soc</v>
      </c>
      <c r="K37" s="14" t="str">
        <f>'tt for Online balanced wk alt'!L103</f>
        <v/>
      </c>
      <c r="L37" s="7"/>
      <c r="M37" s="7"/>
      <c r="N37" s="7"/>
      <c r="P37" s="28" t="s">
        <v>126</v>
      </c>
      <c r="Q37" s="14" t="str">
        <f>'tt for Online balanced wk alt'!C97</f>
        <v>Eng</v>
      </c>
      <c r="R37" s="14" t="str">
        <f>'tt for Online balanced wk alt'!D97</f>
        <v/>
      </c>
      <c r="S37" s="14" t="str">
        <f>'tt for Online balanced wk alt'!E97</f>
        <v/>
      </c>
      <c r="T37" s="14" t="str">
        <f>'tt for Online balanced wk alt'!F97</f>
        <v>Eng</v>
      </c>
      <c r="U37" s="14" t="str">
        <f>'tt for Online balanced wk alt'!G97</f>
        <v>Eng</v>
      </c>
      <c r="V37" s="14" t="str">
        <f>'tt for Online balanced wk alt'!H97</f>
        <v/>
      </c>
      <c r="W37" s="14" t="str">
        <f>'tt for Online balanced wk alt'!I97</f>
        <v/>
      </c>
      <c r="X37" s="14" t="str">
        <f>'tt for Online balanced wk alt'!J97</f>
        <v/>
      </c>
      <c r="Y37" s="14" t="str">
        <f>'tt for Online balanced wk alt'!K97</f>
        <v/>
      </c>
      <c r="Z37" s="14" t="str">
        <f>'tt for Online balanced wk alt'!L97</f>
        <v/>
      </c>
    </row>
    <row r="38" spans="1:26" ht="15" thickBot="1" x14ac:dyDescent="0.35">
      <c r="A38" s="24"/>
      <c r="B38" s="16" t="str">
        <f>'tt for Online balanced wk alt'!C104</f>
        <v>8T</v>
      </c>
      <c r="C38" s="16" t="str">
        <f>'tt for Online balanced wk alt'!D104</f>
        <v>9T</v>
      </c>
      <c r="D38" s="16" t="str">
        <f>'tt for Online balanced wk alt'!E104</f>
        <v/>
      </c>
      <c r="E38" s="16" t="str">
        <f>'tt for Online balanced wk alt'!F104</f>
        <v>6T</v>
      </c>
      <c r="F38" s="16" t="str">
        <f>'tt for Online balanced wk alt'!G104</f>
        <v/>
      </c>
      <c r="G38" s="16" t="str">
        <f>'tt for Online balanced wk alt'!H104</f>
        <v>8D</v>
      </c>
      <c r="H38" s="16" t="str">
        <f>'tt for Online balanced wk alt'!I104</f>
        <v/>
      </c>
      <c r="I38" s="16" t="str">
        <f>'tt for Online balanced wk alt'!J104</f>
        <v>9D</v>
      </c>
      <c r="J38" s="16" t="str">
        <f>'tt for Online balanced wk alt'!K104</f>
        <v>6D</v>
      </c>
      <c r="K38" s="16" t="str">
        <f>'tt for Online balanced wk alt'!L104</f>
        <v/>
      </c>
      <c r="L38" s="7"/>
      <c r="M38" s="7"/>
      <c r="N38" s="7"/>
      <c r="P38" s="24"/>
      <c r="Q38" s="16" t="str">
        <f>'tt for Online balanced wk alt'!C98</f>
        <v>5T</v>
      </c>
      <c r="R38" s="16" t="str">
        <f>'tt for Online balanced wk alt'!D98</f>
        <v/>
      </c>
      <c r="S38" s="16" t="str">
        <f>'tt for Online balanced wk alt'!E98</f>
        <v/>
      </c>
      <c r="T38" s="16" t="str">
        <f>'tt for Online balanced wk alt'!F98</f>
        <v>4T</v>
      </c>
      <c r="U38" s="16" t="str">
        <f>'tt for Online balanced wk alt'!G98</f>
        <v>5D</v>
      </c>
      <c r="V38" s="16" t="str">
        <f>'tt for Online balanced wk alt'!H98</f>
        <v/>
      </c>
      <c r="W38" s="16" t="str">
        <f>'tt for Online balanced wk alt'!I98</f>
        <v/>
      </c>
      <c r="X38" s="16" t="str">
        <f>'tt for Online balanced wk alt'!J98</f>
        <v/>
      </c>
      <c r="Y38" s="16" t="str">
        <f>'tt for Online balanced wk alt'!K98</f>
        <v/>
      </c>
      <c r="Z38" s="16" t="str">
        <f>'tt for Online balanced wk alt'!L98</f>
        <v/>
      </c>
    </row>
    <row r="39" spans="1:26" x14ac:dyDescent="0.3">
      <c r="A39" s="28" t="s">
        <v>127</v>
      </c>
      <c r="B39" s="14" t="str">
        <f>'tt for Online balanced wk alt'!N103</f>
        <v>Eng</v>
      </c>
      <c r="C39" s="14" t="str">
        <f>'tt for Online balanced wk alt'!O103</f>
        <v>Eng</v>
      </c>
      <c r="D39" s="14" t="str">
        <f>'tt for Online balanced wk alt'!P103</f>
        <v/>
      </c>
      <c r="E39" s="14" t="str">
        <f>'tt for Online balanced wk alt'!Q103</f>
        <v>Eng</v>
      </c>
      <c r="F39" s="14" t="str">
        <f>'tt for Online balanced wk alt'!R103</f>
        <v/>
      </c>
      <c r="G39" s="14" t="str">
        <f>'tt for Online balanced wk alt'!S103</f>
        <v/>
      </c>
      <c r="H39" s="14" t="str">
        <f>'tt for Online balanced wk alt'!T103</f>
        <v/>
      </c>
      <c r="I39" s="14" t="str">
        <f>'tt for Online balanced wk alt'!U103</f>
        <v>Eng</v>
      </c>
      <c r="J39" s="14" t="str">
        <f>'tt for Online balanced wk alt'!V103</f>
        <v/>
      </c>
      <c r="K39" s="14" t="str">
        <f>'tt for Online balanced wk alt'!W103</f>
        <v/>
      </c>
      <c r="L39" s="7"/>
      <c r="M39" s="7"/>
      <c r="N39" s="7"/>
      <c r="P39" s="28" t="s">
        <v>127</v>
      </c>
      <c r="Q39" s="14" t="str">
        <f>'tt for Online balanced wk alt'!N97</f>
        <v/>
      </c>
      <c r="R39" s="14" t="str">
        <f>'tt for Online balanced wk alt'!O97</f>
        <v>Eng</v>
      </c>
      <c r="S39" s="14" t="str">
        <f>'tt for Online balanced wk alt'!P97</f>
        <v/>
      </c>
      <c r="T39" s="14" t="str">
        <f>'tt for Online balanced wk alt'!Q97</f>
        <v>Eng</v>
      </c>
      <c r="U39" s="14" t="str">
        <f>'tt for Online balanced wk alt'!R97</f>
        <v/>
      </c>
      <c r="V39" s="14" t="str">
        <f>'tt for Online balanced wk alt'!S97</f>
        <v/>
      </c>
      <c r="W39" s="14" t="str">
        <f>'tt for Online balanced wk alt'!T97</f>
        <v/>
      </c>
      <c r="X39" s="14" t="str">
        <f>'tt for Online balanced wk alt'!U97</f>
        <v/>
      </c>
      <c r="Y39" s="14" t="str">
        <f>'tt for Online balanced wk alt'!V97</f>
        <v/>
      </c>
      <c r="Z39" s="14" t="str">
        <f>'tt for Online balanced wk alt'!W97</f>
        <v/>
      </c>
    </row>
    <row r="40" spans="1:26" ht="15" thickBot="1" x14ac:dyDescent="0.35">
      <c r="A40" s="24"/>
      <c r="B40" s="16" t="str">
        <f>'tt for Online balanced wk alt'!N104</f>
        <v>9T</v>
      </c>
      <c r="C40" s="16" t="str">
        <f>'tt for Online balanced wk alt'!O104</f>
        <v>8T</v>
      </c>
      <c r="D40" s="16" t="str">
        <f>'tt for Online balanced wk alt'!P104</f>
        <v/>
      </c>
      <c r="E40" s="16" t="str">
        <f>'tt for Online balanced wk alt'!Q104</f>
        <v>8D</v>
      </c>
      <c r="F40" s="16" t="str">
        <f>'tt for Online balanced wk alt'!R104</f>
        <v/>
      </c>
      <c r="G40" s="16" t="str">
        <f>'tt for Online balanced wk alt'!S104</f>
        <v/>
      </c>
      <c r="H40" s="16" t="str">
        <f>'tt for Online balanced wk alt'!T104</f>
        <v/>
      </c>
      <c r="I40" s="16" t="str">
        <f>'tt for Online balanced wk alt'!U104</f>
        <v>9D</v>
      </c>
      <c r="J40" s="16" t="str">
        <f>'tt for Online balanced wk alt'!V104</f>
        <v/>
      </c>
      <c r="K40" s="16" t="str">
        <f>'tt for Online balanced wk alt'!W104</f>
        <v/>
      </c>
      <c r="L40" s="7"/>
      <c r="M40" s="7"/>
      <c r="N40" s="7"/>
      <c r="P40" s="24"/>
      <c r="Q40" s="16" t="str">
        <f>'tt for Online balanced wk alt'!N98</f>
        <v/>
      </c>
      <c r="R40" s="16" t="str">
        <f>'tt for Online balanced wk alt'!O98</f>
        <v>4T</v>
      </c>
      <c r="S40" s="16" t="str">
        <f>'tt for Online balanced wk alt'!P98</f>
        <v/>
      </c>
      <c r="T40" s="16" t="str">
        <f>'tt for Online balanced wk alt'!Q98</f>
        <v>3D</v>
      </c>
      <c r="U40" s="16" t="str">
        <f>'tt for Online balanced wk alt'!R98</f>
        <v/>
      </c>
      <c r="V40" s="16" t="str">
        <f>'tt for Online balanced wk alt'!S98</f>
        <v/>
      </c>
      <c r="W40" s="16" t="str">
        <f>'tt for Online balanced wk alt'!T98</f>
        <v/>
      </c>
      <c r="X40" s="16" t="str">
        <f>'tt for Online balanced wk alt'!U98</f>
        <v/>
      </c>
      <c r="Y40" s="16" t="str">
        <f>'tt for Online balanced wk alt'!V98</f>
        <v/>
      </c>
      <c r="Z40" s="16" t="str">
        <f>'tt for Online balanced wk alt'!W98</f>
        <v/>
      </c>
    </row>
    <row r="41" spans="1:26" x14ac:dyDescent="0.3">
      <c r="A41" s="28" t="s">
        <v>128</v>
      </c>
      <c r="B41" s="14" t="str">
        <f>'tt for Online balanced wk alt'!Y103</f>
        <v>Eng</v>
      </c>
      <c r="C41" s="14" t="str">
        <f>'tt for Online balanced wk alt'!Z103</f>
        <v/>
      </c>
      <c r="D41" s="14" t="str">
        <f>'tt for Online balanced wk alt'!AA103</f>
        <v/>
      </c>
      <c r="E41" s="14" t="str">
        <f>'tt for Online balanced wk alt'!AB103</f>
        <v/>
      </c>
      <c r="F41" s="14" t="str">
        <f>'tt for Online balanced wk alt'!AC103</f>
        <v>Eng</v>
      </c>
      <c r="G41" s="14" t="str">
        <f>'tt for Online balanced wk alt'!AD103</f>
        <v>Eng</v>
      </c>
      <c r="H41" s="14" t="str">
        <f>'tt for Online balanced wk alt'!AE103</f>
        <v/>
      </c>
      <c r="I41" s="14" t="str">
        <f>'tt for Online balanced wk alt'!AF103</f>
        <v/>
      </c>
      <c r="J41" s="14" t="str">
        <f>'tt for Online balanced wk alt'!AG103</f>
        <v>Eng</v>
      </c>
      <c r="K41" s="14" t="str">
        <f>'tt for Online balanced wk alt'!AH103</f>
        <v>Soc</v>
      </c>
      <c r="L41" s="7"/>
      <c r="M41" s="7"/>
      <c r="N41" s="7"/>
      <c r="P41" s="28" t="s">
        <v>128</v>
      </c>
      <c r="Q41" s="14" t="str">
        <f>'tt for Online balanced wk alt'!Y97</f>
        <v/>
      </c>
      <c r="R41" s="14" t="str">
        <f>'tt for Online balanced wk alt'!Z97</f>
        <v>Eng</v>
      </c>
      <c r="S41" s="14" t="str">
        <f>'tt for Online balanced wk alt'!AA97</f>
        <v/>
      </c>
      <c r="T41" s="14" t="str">
        <f>'tt for Online balanced wk alt'!AB97</f>
        <v/>
      </c>
      <c r="U41" s="14" t="str">
        <f>'tt for Online balanced wk alt'!AC97</f>
        <v/>
      </c>
      <c r="V41" s="14" t="str">
        <f>'tt for Online balanced wk alt'!AD97</f>
        <v/>
      </c>
      <c r="W41" s="14" t="str">
        <f>'tt for Online balanced wk alt'!AE97</f>
        <v/>
      </c>
      <c r="X41" s="14" t="str">
        <f>'tt for Online balanced wk alt'!AF97</f>
        <v/>
      </c>
      <c r="Y41" s="14" t="str">
        <f>'tt for Online balanced wk alt'!AG97</f>
        <v/>
      </c>
      <c r="Z41" s="14" t="str">
        <f>'tt for Online balanced wk alt'!AH97</f>
        <v/>
      </c>
    </row>
    <row r="42" spans="1:26" ht="15" thickBot="1" x14ac:dyDescent="0.35">
      <c r="A42" s="24"/>
      <c r="B42" s="16" t="str">
        <f>'tt for Online balanced wk alt'!Y104</f>
        <v>9T</v>
      </c>
      <c r="C42" s="16" t="str">
        <f>'tt for Online balanced wk alt'!Z104</f>
        <v/>
      </c>
      <c r="D42" s="16" t="str">
        <f>'tt for Online balanced wk alt'!AA104</f>
        <v/>
      </c>
      <c r="E42" s="16" t="str">
        <f>'tt for Online balanced wk alt'!AB104</f>
        <v/>
      </c>
      <c r="F42" s="16" t="str">
        <f>'tt for Online balanced wk alt'!AC104</f>
        <v>9D</v>
      </c>
      <c r="G42" s="16" t="str">
        <f>'tt for Online balanced wk alt'!AD104</f>
        <v>8D</v>
      </c>
      <c r="H42" s="16" t="str">
        <f>'tt for Online balanced wk alt'!AE104</f>
        <v/>
      </c>
      <c r="I42" s="16" t="str">
        <f>'tt for Online balanced wk alt'!AF104</f>
        <v/>
      </c>
      <c r="J42" s="16" t="str">
        <f>'tt for Online balanced wk alt'!AG104</f>
        <v>8T</v>
      </c>
      <c r="K42" s="16" t="str">
        <f>'tt for Online balanced wk alt'!AH104</f>
        <v>6T</v>
      </c>
      <c r="L42" s="7"/>
      <c r="M42" s="7"/>
      <c r="N42" s="7"/>
      <c r="P42" s="24"/>
      <c r="Q42" s="16" t="str">
        <f>'tt for Online balanced wk alt'!Y98</f>
        <v/>
      </c>
      <c r="R42" s="16" t="str">
        <f>'tt for Online balanced wk alt'!Z98</f>
        <v>5T</v>
      </c>
      <c r="S42" s="16" t="str">
        <f>'tt for Online balanced wk alt'!AA98</f>
        <v/>
      </c>
      <c r="T42" s="16" t="str">
        <f>'tt for Online balanced wk alt'!AB98</f>
        <v/>
      </c>
      <c r="U42" s="16" t="str">
        <f>'tt for Online balanced wk alt'!AC98</f>
        <v/>
      </c>
      <c r="V42" s="16" t="str">
        <f>'tt for Online balanced wk alt'!AD98</f>
        <v/>
      </c>
      <c r="W42" s="16" t="str">
        <f>'tt for Online balanced wk alt'!AE98</f>
        <v/>
      </c>
      <c r="X42" s="16" t="str">
        <f>'tt for Online balanced wk alt'!AF98</f>
        <v/>
      </c>
      <c r="Y42" s="16" t="str">
        <f>'tt for Online balanced wk alt'!AG98</f>
        <v/>
      </c>
      <c r="Z42" s="16" t="str">
        <f>'tt for Online balanced wk alt'!AH98</f>
        <v/>
      </c>
    </row>
    <row r="43" spans="1:26" x14ac:dyDescent="0.3">
      <c r="A43" s="28" t="s">
        <v>129</v>
      </c>
      <c r="B43" s="14" t="str">
        <f>'tt for Online balanced wk alt'!AJ103</f>
        <v>Eng</v>
      </c>
      <c r="C43" s="14" t="str">
        <f>'tt for Online balanced wk alt'!AK103</f>
        <v>Eng</v>
      </c>
      <c r="D43" s="14" t="str">
        <f>'tt for Online balanced wk alt'!AL103</f>
        <v/>
      </c>
      <c r="E43" s="14" t="str">
        <f>'tt for Online balanced wk alt'!AM103</f>
        <v>Eng</v>
      </c>
      <c r="F43" s="14" t="str">
        <f>'tt for Online balanced wk alt'!AN103</f>
        <v/>
      </c>
      <c r="G43" s="14" t="str">
        <f>'tt for Online balanced wk alt'!AO103</f>
        <v>Eng</v>
      </c>
      <c r="H43" s="14" t="str">
        <f>'tt for Online balanced wk alt'!AP103</f>
        <v/>
      </c>
      <c r="I43" s="14" t="str">
        <f>'tt for Online balanced wk alt'!AQ103</f>
        <v>Eng</v>
      </c>
      <c r="J43" s="14" t="str">
        <f>'tt for Online balanced wk alt'!AR103</f>
        <v xml:space="preserve">Eng </v>
      </c>
      <c r="K43" s="14" t="str">
        <f>'tt for Online balanced wk alt'!AS103</f>
        <v>Soc</v>
      </c>
      <c r="L43" s="7"/>
      <c r="M43" s="7"/>
      <c r="N43" s="7"/>
      <c r="P43" s="28" t="s">
        <v>129</v>
      </c>
      <c r="Q43" s="14" t="str">
        <f>'tt for Online balanced wk alt'!AJ97</f>
        <v/>
      </c>
      <c r="R43" s="14" t="str">
        <f>'tt for Online balanced wk alt'!AK97</f>
        <v>Eng</v>
      </c>
      <c r="S43" s="14" t="str">
        <f>'tt for Online balanced wk alt'!AL97</f>
        <v/>
      </c>
      <c r="T43" s="14" t="str">
        <f>'tt for Online balanced wk alt'!AM97</f>
        <v>Eng</v>
      </c>
      <c r="U43" s="14" t="str">
        <f>'tt for Online balanced wk alt'!AN97</f>
        <v/>
      </c>
      <c r="V43" s="14" t="str">
        <f>'tt for Online balanced wk alt'!AO97</f>
        <v/>
      </c>
      <c r="W43" s="14" t="str">
        <f>'tt for Online balanced wk alt'!AP97</f>
        <v/>
      </c>
      <c r="X43" s="14" t="str">
        <f>'tt for Online balanced wk alt'!AQ97</f>
        <v/>
      </c>
      <c r="Y43" s="14" t="str">
        <f>'tt for Online balanced wk alt'!AR97</f>
        <v/>
      </c>
      <c r="Z43" s="14" t="str">
        <f>'tt for Online balanced wk alt'!AS97</f>
        <v/>
      </c>
    </row>
    <row r="44" spans="1:26" ht="15" thickBot="1" x14ac:dyDescent="0.35">
      <c r="A44" s="24"/>
      <c r="B44" s="16" t="str">
        <f>'tt for Online balanced wk alt'!AJ104</f>
        <v>10T</v>
      </c>
      <c r="C44" s="16" t="str">
        <f>'tt for Online balanced wk alt'!AK104</f>
        <v>9D</v>
      </c>
      <c r="D44" s="16" t="str">
        <f>'tt for Online balanced wk alt'!AL104</f>
        <v/>
      </c>
      <c r="E44" s="16" t="str">
        <f>'tt for Online balanced wk alt'!AM104</f>
        <v>9T</v>
      </c>
      <c r="F44" s="16" t="str">
        <f>'tt for Online balanced wk alt'!AN104</f>
        <v/>
      </c>
      <c r="G44" s="16" t="str">
        <f>'tt for Online balanced wk alt'!AO104</f>
        <v>8T</v>
      </c>
      <c r="H44" s="16" t="str">
        <f>'tt for Online balanced wk alt'!AP104</f>
        <v/>
      </c>
      <c r="I44" s="16" t="str">
        <f>'tt for Online balanced wk alt'!AQ104</f>
        <v>10D</v>
      </c>
      <c r="J44" s="16" t="str">
        <f>'tt for Online balanced wk alt'!AR104</f>
        <v>8D</v>
      </c>
      <c r="K44" s="16" t="str">
        <f>'tt for Online balanced wk alt'!AS104</f>
        <v>8T</v>
      </c>
      <c r="L44" s="7"/>
      <c r="M44" s="7"/>
      <c r="N44" s="7"/>
      <c r="P44" s="24"/>
      <c r="Q44" s="16" t="str">
        <f>'tt for Online balanced wk alt'!AJ98</f>
        <v/>
      </c>
      <c r="R44" s="16" t="str">
        <f>'tt for Online balanced wk alt'!AK98</f>
        <v>5T</v>
      </c>
      <c r="S44" s="16" t="str">
        <f>'tt for Online balanced wk alt'!AL98</f>
        <v/>
      </c>
      <c r="T44" s="16" t="str">
        <f>'tt for Online balanced wk alt'!AM98</f>
        <v>3D</v>
      </c>
      <c r="U44" s="16" t="str">
        <f>'tt for Online balanced wk alt'!AN98</f>
        <v/>
      </c>
      <c r="V44" s="16" t="str">
        <f>'tt for Online balanced wk alt'!AO98</f>
        <v/>
      </c>
      <c r="W44" s="16" t="str">
        <f>'tt for Online balanced wk alt'!AP98</f>
        <v/>
      </c>
      <c r="X44" s="16" t="str">
        <f>'tt for Online balanced wk alt'!AQ98</f>
        <v/>
      </c>
      <c r="Y44" s="16" t="str">
        <f>'tt for Online balanced wk alt'!AR98</f>
        <v/>
      </c>
      <c r="Z44" s="16" t="str">
        <f>'tt for Online balanced wk alt'!AS98</f>
        <v>4T</v>
      </c>
    </row>
    <row r="45" spans="1:26" x14ac:dyDescent="0.3">
      <c r="A45" s="28" t="s">
        <v>130</v>
      </c>
      <c r="B45" s="14" t="str">
        <f>'tt for Online balanced wk alt'!AU103</f>
        <v/>
      </c>
      <c r="C45" s="14" t="str">
        <f>'tt for Online balanced wk alt'!AV103</f>
        <v>Eng</v>
      </c>
      <c r="D45" s="14" t="str">
        <f>'tt for Online balanced wk alt'!AW103</f>
        <v/>
      </c>
      <c r="E45" s="14" t="str">
        <f>'tt for Online balanced wk alt'!AX103</f>
        <v>Eng</v>
      </c>
      <c r="F45" s="14" t="str">
        <f>'tt for Online balanced wk alt'!AY103</f>
        <v>Eng</v>
      </c>
      <c r="G45" s="14" t="str">
        <f>'tt for Online balanced wk alt'!AZ103</f>
        <v>Eng</v>
      </c>
      <c r="H45" s="14" t="str">
        <f>'tt for Online balanced wk alt'!BA103</f>
        <v/>
      </c>
      <c r="I45" s="14" t="str">
        <f>'tt for Online balanced wk alt'!BB103</f>
        <v/>
      </c>
      <c r="J45" s="14" t="str">
        <f>'tt for Online balanced wk alt'!BC103</f>
        <v/>
      </c>
      <c r="K45" s="14" t="str">
        <f>'tt for Online balanced wk alt'!BD103</f>
        <v>Eng</v>
      </c>
      <c r="L45" s="7"/>
      <c r="M45" s="7"/>
      <c r="N45" s="7"/>
      <c r="P45" s="28" t="s">
        <v>130</v>
      </c>
      <c r="Q45" s="14" t="str">
        <f>'tt for Online balanced wk alt'!AU97</f>
        <v>Eng</v>
      </c>
      <c r="R45" s="14" t="str">
        <f>'tt for Online balanced wk alt'!AV97</f>
        <v/>
      </c>
      <c r="S45" s="14" t="str">
        <f>'tt for Online balanced wk alt'!AW97</f>
        <v/>
      </c>
      <c r="T45" s="14" t="str">
        <f>'tt for Online balanced wk alt'!AX97</f>
        <v>Eng</v>
      </c>
      <c r="U45" s="14" t="str">
        <f>'tt for Online balanced wk alt'!AY97</f>
        <v>Eng</v>
      </c>
      <c r="V45" s="14" t="str">
        <f>'tt for Online balanced wk alt'!AZ97</f>
        <v/>
      </c>
      <c r="W45" s="14" t="str">
        <f>'tt for Online balanced wk alt'!BA97</f>
        <v/>
      </c>
      <c r="X45" s="14" t="str">
        <f>'tt for Online balanced wk alt'!BB97</f>
        <v/>
      </c>
      <c r="Y45" s="14" t="str">
        <f>'tt for Online balanced wk alt'!BC97</f>
        <v/>
      </c>
      <c r="Z45" s="14" t="str">
        <f>'tt for Online balanced wk alt'!BD97</f>
        <v/>
      </c>
    </row>
    <row r="46" spans="1:26" ht="15" thickBot="1" x14ac:dyDescent="0.35">
      <c r="A46" s="24"/>
      <c r="B46" s="16" t="str">
        <f>'tt for Online balanced wk alt'!AU104</f>
        <v/>
      </c>
      <c r="C46" s="16" t="str">
        <f>'tt for Online balanced wk alt'!AV104</f>
        <v>8D</v>
      </c>
      <c r="D46" s="16" t="str">
        <f>'tt for Online balanced wk alt'!AW104</f>
        <v/>
      </c>
      <c r="E46" s="16" t="str">
        <f>'tt for Online balanced wk alt'!AX104</f>
        <v>9D</v>
      </c>
      <c r="F46" s="16" t="str">
        <f>'tt for Online balanced wk alt'!AY104</f>
        <v>8T</v>
      </c>
      <c r="G46" s="16" t="str">
        <f>'tt for Online balanced wk alt'!AZ104</f>
        <v>9T</v>
      </c>
      <c r="H46" s="16" t="str">
        <f>'tt for Online balanced wk alt'!BA104</f>
        <v/>
      </c>
      <c r="I46" s="16" t="str">
        <f>'tt for Online balanced wk alt'!BB104</f>
        <v/>
      </c>
      <c r="J46" s="16" t="str">
        <f>'tt for Online balanced wk alt'!BC104</f>
        <v/>
      </c>
      <c r="K46" s="16" t="str">
        <f>'tt for Online balanced wk alt'!BD104</f>
        <v>8D</v>
      </c>
      <c r="L46" s="7"/>
      <c r="M46" s="7"/>
      <c r="N46" s="7"/>
      <c r="P46" s="24"/>
      <c r="Q46" s="16" t="str">
        <f>'tt for Online balanced wk alt'!AU98</f>
        <v>4T</v>
      </c>
      <c r="R46" s="16" t="str">
        <f>'tt for Online balanced wk alt'!AV98</f>
        <v/>
      </c>
      <c r="S46" s="16" t="str">
        <f>'tt for Online balanced wk alt'!AW98</f>
        <v/>
      </c>
      <c r="T46" s="16" t="str">
        <f>'tt for Online balanced wk alt'!AX98</f>
        <v>5T</v>
      </c>
      <c r="U46" s="16" t="str">
        <f>'tt for Online balanced wk alt'!AY98</f>
        <v>3D</v>
      </c>
      <c r="V46" s="16" t="str">
        <f>'tt for Online balanced wk alt'!AZ98</f>
        <v/>
      </c>
      <c r="W46" s="16" t="str">
        <f>'tt for Online balanced wk alt'!BA98</f>
        <v/>
      </c>
      <c r="X46" s="16" t="str">
        <f>'tt for Online balanced wk alt'!BB98</f>
        <v/>
      </c>
      <c r="Y46" s="16" t="str">
        <f>'tt for Online balanced wk alt'!BC98</f>
        <v/>
      </c>
      <c r="Z46" s="16" t="str">
        <f>'tt for Online balanced wk alt'!BD98</f>
        <v/>
      </c>
    </row>
    <row r="47" spans="1:26" x14ac:dyDescent="0.3">
      <c r="A47" s="28" t="s">
        <v>57</v>
      </c>
      <c r="B47" s="14" t="str">
        <f>'tt for Online balanced wk alt'!BF103</f>
        <v/>
      </c>
      <c r="C47" s="14" t="str">
        <f>'tt for Online balanced wk alt'!BG103</f>
        <v/>
      </c>
      <c r="D47" s="14" t="str">
        <f>'tt for Online balanced wk alt'!BH103</f>
        <v/>
      </c>
      <c r="E47" s="14" t="str">
        <f>'tt for Online balanced wk alt'!BI103</f>
        <v/>
      </c>
      <c r="F47" s="14" t="str">
        <f>'tt for Online balanced wk alt'!BJ103</f>
        <v/>
      </c>
      <c r="G47" s="14" t="str">
        <f>'tt for Online balanced wk alt'!BK103</f>
        <v/>
      </c>
      <c r="H47" s="14" t="str">
        <f>'tt for Online balanced wk alt'!BL103</f>
        <v/>
      </c>
      <c r="I47" s="14" t="str">
        <f>'tt for Online balanced wk alt'!BM103</f>
        <v/>
      </c>
      <c r="J47" s="14" t="str">
        <f>'tt for Online balanced wk alt'!BN103</f>
        <v/>
      </c>
      <c r="K47" s="14" t="str">
        <f>'tt for Online balanced wk alt'!BO103</f>
        <v/>
      </c>
      <c r="L47" s="7"/>
      <c r="M47" s="7"/>
      <c r="N47" s="7"/>
      <c r="P47" s="28" t="s">
        <v>57</v>
      </c>
      <c r="Q47" s="14" t="str">
        <f>'tt for Online balanced wk alt'!BF97</f>
        <v/>
      </c>
      <c r="R47" s="14" t="str">
        <f>'tt for Online balanced wk alt'!BG97</f>
        <v/>
      </c>
      <c r="S47" s="14" t="str">
        <f>'tt for Online balanced wk alt'!BH97</f>
        <v/>
      </c>
      <c r="T47" s="14" t="str">
        <f>'tt for Online balanced wk alt'!BI97</f>
        <v/>
      </c>
      <c r="U47" s="14" t="str">
        <f>'tt for Online balanced wk alt'!BJ97</f>
        <v/>
      </c>
      <c r="V47" s="14" t="str">
        <f>'tt for Online balanced wk alt'!BK97</f>
        <v/>
      </c>
      <c r="W47" s="14" t="str">
        <f>'tt for Online balanced wk alt'!BL97</f>
        <v/>
      </c>
      <c r="X47" s="14" t="str">
        <f>'tt for Online balanced wk alt'!BM97</f>
        <v/>
      </c>
      <c r="Y47" s="14" t="str">
        <f>'tt for Online balanced wk alt'!BN97</f>
        <v/>
      </c>
      <c r="Z47" s="14" t="str">
        <f>'tt for Online balanced wk alt'!BO97</f>
        <v/>
      </c>
    </row>
    <row r="48" spans="1:26" ht="15" thickBot="1" x14ac:dyDescent="0.35">
      <c r="A48" s="24"/>
      <c r="B48" s="16" t="str">
        <f>'tt for Online balanced wk alt'!BF104</f>
        <v/>
      </c>
      <c r="C48" s="16" t="str">
        <f>'tt for Online balanced wk alt'!BG104</f>
        <v/>
      </c>
      <c r="D48" s="16" t="str">
        <f>'tt for Online balanced wk alt'!BH104</f>
        <v/>
      </c>
      <c r="E48" s="16" t="str">
        <f>'tt for Online balanced wk alt'!BI104</f>
        <v/>
      </c>
      <c r="F48" s="16" t="str">
        <f>'tt for Online balanced wk alt'!BJ104</f>
        <v/>
      </c>
      <c r="G48" s="16" t="str">
        <f>'tt for Online balanced wk alt'!BK104</f>
        <v/>
      </c>
      <c r="H48" s="16" t="str">
        <f>'tt for Online balanced wk alt'!BL104</f>
        <v/>
      </c>
      <c r="I48" s="16" t="str">
        <f>'tt for Online balanced wk alt'!BM104</f>
        <v/>
      </c>
      <c r="J48" s="16" t="str">
        <f>'tt for Online balanced wk alt'!BN104</f>
        <v/>
      </c>
      <c r="K48" s="16" t="str">
        <f>'tt for Online balanced wk alt'!BO104</f>
        <v/>
      </c>
      <c r="L48" s="7"/>
      <c r="M48" s="7"/>
      <c r="N48" s="7"/>
      <c r="P48" s="24"/>
      <c r="Q48" s="16" t="str">
        <f>'tt for Online balanced wk alt'!BF98</f>
        <v/>
      </c>
      <c r="R48" s="16" t="str">
        <f>'tt for Online balanced wk alt'!BG98</f>
        <v/>
      </c>
      <c r="S48" s="16" t="str">
        <f>'tt for Online balanced wk alt'!BH98</f>
        <v/>
      </c>
      <c r="T48" s="16" t="str">
        <f>'tt for Online balanced wk alt'!BI98</f>
        <v/>
      </c>
      <c r="U48" s="16" t="str">
        <f>'tt for Online balanced wk alt'!BJ98</f>
        <v/>
      </c>
      <c r="V48" s="16" t="str">
        <f>'tt for Online balanced wk alt'!BK98</f>
        <v/>
      </c>
      <c r="W48" s="16" t="str">
        <f>'tt for Online balanced wk alt'!BL98</f>
        <v/>
      </c>
      <c r="X48" s="16" t="str">
        <f>'tt for Online balanced wk alt'!BM98</f>
        <v/>
      </c>
      <c r="Y48" s="16" t="str">
        <f>'tt for Online balanced wk alt'!BN98</f>
        <v/>
      </c>
      <c r="Z48" s="16" t="str">
        <f>'tt for Online balanced wk alt'!BO98</f>
        <v/>
      </c>
    </row>
    <row r="51" spans="1:26" ht="15" thickBot="1" x14ac:dyDescent="0.35"/>
    <row r="52" spans="1:26" ht="15.6" x14ac:dyDescent="0.3">
      <c r="A52" s="23" t="s">
        <v>1</v>
      </c>
      <c r="B52" s="145" t="str">
        <f>'tt for Online balanced wk alt'!A107</f>
        <v>Sudhanva</v>
      </c>
      <c r="C52" s="145"/>
      <c r="D52" s="145"/>
      <c r="E52" s="145"/>
      <c r="F52" s="145"/>
      <c r="G52" s="145"/>
      <c r="H52" s="145"/>
      <c r="I52" s="145"/>
      <c r="J52" s="145"/>
      <c r="K52" s="146"/>
      <c r="L52" s="20"/>
      <c r="M52" s="20"/>
      <c r="N52" s="20"/>
      <c r="P52" s="23" t="s">
        <v>1</v>
      </c>
      <c r="Q52" s="145" t="str">
        <f>'tt for Online balanced wk alt'!A101</f>
        <v>Shaheen</v>
      </c>
      <c r="R52" s="145"/>
      <c r="S52" s="145"/>
      <c r="T52" s="145"/>
      <c r="U52" s="145"/>
      <c r="V52" s="145"/>
      <c r="W52" s="145"/>
      <c r="X52" s="145"/>
      <c r="Y52" s="145"/>
      <c r="Z52" s="146"/>
    </row>
    <row r="53" spans="1:26" ht="16.2" thickBot="1" x14ac:dyDescent="0.35">
      <c r="A53" s="27"/>
      <c r="B53" s="25">
        <v>1</v>
      </c>
      <c r="C53" s="26">
        <v>2</v>
      </c>
      <c r="D53" s="26"/>
      <c r="E53" s="26">
        <v>3</v>
      </c>
      <c r="F53" s="26">
        <v>4</v>
      </c>
      <c r="G53" s="26">
        <v>5</v>
      </c>
      <c r="H53" s="26"/>
      <c r="I53" s="26">
        <v>6</v>
      </c>
      <c r="J53" s="26">
        <v>7</v>
      </c>
      <c r="K53" s="26">
        <v>8</v>
      </c>
      <c r="L53" s="21"/>
      <c r="M53" s="21"/>
      <c r="N53" s="21"/>
      <c r="P53" s="27"/>
      <c r="Q53" s="25">
        <v>1</v>
      </c>
      <c r="R53" s="26">
        <v>2</v>
      </c>
      <c r="S53" s="26"/>
      <c r="T53" s="26">
        <v>3</v>
      </c>
      <c r="U53" s="26">
        <v>4</v>
      </c>
      <c r="V53" s="26">
        <v>5</v>
      </c>
      <c r="W53" s="26">
        <v>6</v>
      </c>
      <c r="X53" s="26"/>
      <c r="Y53" s="26">
        <v>7</v>
      </c>
      <c r="Z53" s="26">
        <v>8</v>
      </c>
    </row>
    <row r="54" spans="1:26" x14ac:dyDescent="0.3">
      <c r="A54" s="28" t="s">
        <v>126</v>
      </c>
      <c r="B54" s="14" t="str">
        <f>'tt for Online balanced wk alt'!C107</f>
        <v/>
      </c>
      <c r="C54" s="14" t="str">
        <f>'tt for Online balanced wk alt'!D107</f>
        <v>Kan</v>
      </c>
      <c r="D54" s="14" t="str">
        <f>'tt for Online balanced wk alt'!E107</f>
        <v/>
      </c>
      <c r="E54" s="14" t="str">
        <f>'tt for Online balanced wk alt'!F107</f>
        <v/>
      </c>
      <c r="F54" s="14" t="str">
        <f>'tt for Online balanced wk alt'!G107</f>
        <v>Kan</v>
      </c>
      <c r="G54" s="14" t="str">
        <f>'tt for Online balanced wk alt'!H107</f>
        <v>Kan</v>
      </c>
      <c r="H54" s="14" t="str">
        <f>'tt for Online balanced wk alt'!I107</f>
        <v/>
      </c>
      <c r="I54" s="14" t="str">
        <f>'tt for Online balanced wk alt'!J107</f>
        <v/>
      </c>
      <c r="J54" s="14" t="str">
        <f>'tt for Online balanced wk alt'!K107</f>
        <v>Kan</v>
      </c>
      <c r="K54" s="14" t="str">
        <f>'tt for Online balanced wk alt'!L107</f>
        <v/>
      </c>
      <c r="L54" s="7" t="str">
        <f>'tt for Online balanced wk alt'!M107</f>
        <v/>
      </c>
      <c r="M54" s="7" t="str">
        <f>'tt for Online balanced wk alt'!N107</f>
        <v/>
      </c>
      <c r="N54" s="7"/>
      <c r="P54" s="28" t="s">
        <v>126</v>
      </c>
      <c r="Q54" s="14" t="str">
        <f>'tt for Online balanced wk alt'!C101</f>
        <v>Eng</v>
      </c>
      <c r="R54" s="14" t="str">
        <f>'tt for Online balanced wk alt'!D101</f>
        <v>Eng</v>
      </c>
      <c r="S54" s="14" t="str">
        <f>'tt for Online balanced wk alt'!E101</f>
        <v/>
      </c>
      <c r="T54" s="14" t="str">
        <f>'tt for Online balanced wk alt'!F101</f>
        <v>Eng</v>
      </c>
      <c r="U54" s="14" t="str">
        <f>'tt for Online balanced wk alt'!G101</f>
        <v/>
      </c>
      <c r="V54" s="14" t="str">
        <f>'tt for Online balanced wk alt'!H101</f>
        <v/>
      </c>
      <c r="W54" s="14" t="str">
        <f>'tt for Online balanced wk alt'!I101</f>
        <v/>
      </c>
      <c r="X54" s="14" t="str">
        <f>'tt for Online balanced wk alt'!J101</f>
        <v/>
      </c>
      <c r="Y54" s="14" t="str">
        <f>'tt for Online balanced wk alt'!K101</f>
        <v>Eng</v>
      </c>
      <c r="Z54" s="14" t="str">
        <f>'tt for Online balanced wk alt'!L101</f>
        <v>Soc</v>
      </c>
    </row>
    <row r="55" spans="1:26" ht="15" thickBot="1" x14ac:dyDescent="0.35">
      <c r="A55" s="24"/>
      <c r="B55" s="16" t="str">
        <f>'tt for Online balanced wk alt'!C108</f>
        <v/>
      </c>
      <c r="C55" s="16" t="str">
        <f>'tt for Online balanced wk alt'!D108</f>
        <v>8D</v>
      </c>
      <c r="D55" s="16" t="str">
        <f>'tt for Online balanced wk alt'!E108</f>
        <v/>
      </c>
      <c r="E55" s="16" t="str">
        <f>'tt for Online balanced wk alt'!F108</f>
        <v/>
      </c>
      <c r="F55" s="16" t="str">
        <f>'tt for Online balanced wk alt'!G108</f>
        <v>6D</v>
      </c>
      <c r="G55" s="16" t="str">
        <f>'tt for Online balanced wk alt'!H108</f>
        <v>6T</v>
      </c>
      <c r="H55" s="16" t="str">
        <f>'tt for Online balanced wk alt'!I108</f>
        <v/>
      </c>
      <c r="I55" s="16" t="str">
        <f>'tt for Online balanced wk alt'!J108</f>
        <v/>
      </c>
      <c r="J55" s="16" t="str">
        <f>'tt for Online balanced wk alt'!K108</f>
        <v>8T</v>
      </c>
      <c r="K55" s="16" t="str">
        <f>'tt for Online balanced wk alt'!L108</f>
        <v/>
      </c>
      <c r="L55" s="7" t="str">
        <f>'tt for Online balanced wk alt'!M108</f>
        <v/>
      </c>
      <c r="M55" s="7" t="str">
        <f>'tt for Online balanced wk alt'!N108</f>
        <v/>
      </c>
      <c r="N55" s="7"/>
      <c r="P55" s="24"/>
      <c r="Q55" s="16" t="str">
        <f>'tt for Online balanced wk alt'!C102</f>
        <v>6T</v>
      </c>
      <c r="R55" s="16" t="str">
        <f>'tt for Online balanced wk alt'!D102</f>
        <v>7D</v>
      </c>
      <c r="S55" s="16" t="str">
        <f>'tt for Online balanced wk alt'!E102</f>
        <v/>
      </c>
      <c r="T55" s="16" t="str">
        <f>'tt for Online balanced wk alt'!F102</f>
        <v>6D</v>
      </c>
      <c r="U55" s="16" t="str">
        <f>'tt for Online balanced wk alt'!G102</f>
        <v/>
      </c>
      <c r="V55" s="16" t="str">
        <f>'tt for Online balanced wk alt'!H102</f>
        <v/>
      </c>
      <c r="W55" s="16" t="str">
        <f>'tt for Online balanced wk alt'!I102</f>
        <v/>
      </c>
      <c r="X55" s="16" t="str">
        <f>'tt for Online balanced wk alt'!J102</f>
        <v/>
      </c>
      <c r="Y55" s="16" t="str">
        <f>'tt for Online balanced wk alt'!K102</f>
        <v>7T</v>
      </c>
      <c r="Z55" s="16" t="str">
        <f>'tt for Online balanced wk alt'!L102</f>
        <v>8D</v>
      </c>
    </row>
    <row r="56" spans="1:26" x14ac:dyDescent="0.3">
      <c r="A56" s="28" t="s">
        <v>127</v>
      </c>
      <c r="B56" s="14" t="str">
        <f>'tt for Online balanced wk alt'!N107</f>
        <v/>
      </c>
      <c r="C56" s="14" t="str">
        <f>'tt for Online balanced wk alt'!O107</f>
        <v/>
      </c>
      <c r="D56" s="14" t="str">
        <f>'tt for Online balanced wk alt'!P107</f>
        <v/>
      </c>
      <c r="E56" s="14" t="str">
        <f>'tt for Online balanced wk alt'!Q107</f>
        <v>Kan</v>
      </c>
      <c r="F56" s="14" t="str">
        <f>'tt for Online balanced wk alt'!R107</f>
        <v>Kan</v>
      </c>
      <c r="G56" s="14" t="str">
        <f>'tt for Online balanced wk alt'!S107</f>
        <v>Kan</v>
      </c>
      <c r="H56" s="14" t="str">
        <f>'tt for Online balanced wk alt'!T107</f>
        <v/>
      </c>
      <c r="I56" s="14" t="str">
        <f>'tt for Online balanced wk alt'!U107</f>
        <v/>
      </c>
      <c r="J56" s="14" t="str">
        <f>'tt for Online balanced wk alt'!V107</f>
        <v>Kan</v>
      </c>
      <c r="K56" s="14" t="str">
        <f>'tt for Online balanced wk alt'!W107</f>
        <v/>
      </c>
      <c r="L56" s="7">
        <f>'tt for Online balanced wk alt'!X107</f>
        <v>0</v>
      </c>
      <c r="M56" s="7"/>
      <c r="N56" s="7"/>
      <c r="P56" s="28" t="s">
        <v>127</v>
      </c>
      <c r="Q56" s="14" t="str">
        <f>'tt for Online balanced wk alt'!N101</f>
        <v>Eng</v>
      </c>
      <c r="R56" s="14" t="str">
        <f>'tt for Online balanced wk alt'!O101</f>
        <v>Eng</v>
      </c>
      <c r="S56" s="14" t="str">
        <f>'tt for Online balanced wk alt'!P101</f>
        <v/>
      </c>
      <c r="T56" s="14" t="str">
        <f>'tt for Online balanced wk alt'!Q101</f>
        <v>Soc</v>
      </c>
      <c r="U56" s="14" t="str">
        <f>'tt for Online balanced wk alt'!R101</f>
        <v/>
      </c>
      <c r="V56" s="14" t="str">
        <f>'tt for Online balanced wk alt'!S101</f>
        <v/>
      </c>
      <c r="W56" s="14" t="str">
        <f>'tt for Online balanced wk alt'!T101</f>
        <v/>
      </c>
      <c r="X56" s="14" t="str">
        <f>'tt for Online balanced wk alt'!U101</f>
        <v/>
      </c>
      <c r="Y56" s="14" t="str">
        <f>'tt for Online balanced wk alt'!V101</f>
        <v/>
      </c>
      <c r="Z56" s="14" t="str">
        <f>'tt for Online balanced wk alt'!W101</f>
        <v>Eng</v>
      </c>
    </row>
    <row r="57" spans="1:26" ht="15" thickBot="1" x14ac:dyDescent="0.35">
      <c r="A57" s="24"/>
      <c r="B57" s="16" t="str">
        <f>'tt for Online balanced wk alt'!N108</f>
        <v/>
      </c>
      <c r="C57" s="16" t="str">
        <f>'tt for Online balanced wk alt'!O108</f>
        <v/>
      </c>
      <c r="D57" s="16" t="str">
        <f>'tt for Online balanced wk alt'!P108</f>
        <v/>
      </c>
      <c r="E57" s="16" t="str">
        <f>'tt for Online balanced wk alt'!Q108</f>
        <v>7D</v>
      </c>
      <c r="F57" s="16" t="str">
        <f>'tt for Online balanced wk alt'!R108</f>
        <v>7D</v>
      </c>
      <c r="G57" s="16" t="str">
        <f>'tt for Online balanced wk alt'!S108</f>
        <v>7T</v>
      </c>
      <c r="H57" s="16" t="str">
        <f>'tt for Online balanced wk alt'!T108</f>
        <v/>
      </c>
      <c r="I57" s="16" t="str">
        <f>'tt for Online balanced wk alt'!U108</f>
        <v/>
      </c>
      <c r="J57" s="16" t="str">
        <f>'tt for Online balanced wk alt'!V108</f>
        <v>7T</v>
      </c>
      <c r="K57" s="16" t="str">
        <f>'tt for Online balanced wk alt'!W108</f>
        <v/>
      </c>
      <c r="L57" s="7">
        <f>'tt for Online balanced wk alt'!X108</f>
        <v>0</v>
      </c>
      <c r="M57" s="7"/>
      <c r="N57" s="7"/>
      <c r="P57" s="24"/>
      <c r="Q57" s="16" t="str">
        <f>'tt for Online balanced wk alt'!N102</f>
        <v>7T</v>
      </c>
      <c r="R57" s="16" t="str">
        <f>'tt for Online balanced wk alt'!O102</f>
        <v>7D</v>
      </c>
      <c r="S57" s="16" t="str">
        <f>'tt for Online balanced wk alt'!P102</f>
        <v/>
      </c>
      <c r="T57" s="16" t="str">
        <f>'tt for Online balanced wk alt'!Q102</f>
        <v>8T</v>
      </c>
      <c r="U57" s="16" t="str">
        <f>'tt for Online balanced wk alt'!R102</f>
        <v/>
      </c>
      <c r="V57" s="16" t="str">
        <f>'tt for Online balanced wk alt'!S102</f>
        <v/>
      </c>
      <c r="W57" s="16" t="str">
        <f>'tt for Online balanced wk alt'!T102</f>
        <v/>
      </c>
      <c r="X57" s="16" t="str">
        <f>'tt for Online balanced wk alt'!U102</f>
        <v/>
      </c>
      <c r="Y57" s="16" t="str">
        <f>'tt for Online balanced wk alt'!V102</f>
        <v/>
      </c>
      <c r="Z57" s="16" t="str">
        <f>'tt for Online balanced wk alt'!W102</f>
        <v>7D</v>
      </c>
    </row>
    <row r="58" spans="1:26" x14ac:dyDescent="0.3">
      <c r="A58" s="28" t="s">
        <v>128</v>
      </c>
      <c r="B58" s="14" t="str">
        <f>'tt for Online balanced wk alt'!Y107</f>
        <v>Kan</v>
      </c>
      <c r="C58" s="14" t="str">
        <f>'tt for Online balanced wk alt'!Z107</f>
        <v>Kan</v>
      </c>
      <c r="D58" s="14" t="str">
        <f>'tt for Online balanced wk alt'!AA107</f>
        <v/>
      </c>
      <c r="E58" s="14" t="str">
        <f>'tt for Online balanced wk alt'!AB107</f>
        <v/>
      </c>
      <c r="F58" s="14" t="str">
        <f>'tt for Online balanced wk alt'!AC107</f>
        <v>Kan</v>
      </c>
      <c r="G58" s="14" t="str">
        <f>'tt for Online balanced wk alt'!AD107</f>
        <v>Kan</v>
      </c>
      <c r="H58" s="14" t="str">
        <f>'tt for Online balanced wk alt'!AE107</f>
        <v/>
      </c>
      <c r="I58" s="14" t="str">
        <f>'tt for Online balanced wk alt'!AF107</f>
        <v>Kan</v>
      </c>
      <c r="J58" s="14" t="str">
        <f>'tt for Online balanced wk alt'!AG107</f>
        <v>Kan</v>
      </c>
      <c r="K58" s="14" t="str">
        <f>'tt for Online balanced wk alt'!AH107</f>
        <v/>
      </c>
      <c r="L58" s="7">
        <f>'tt for Online balanced wk alt'!AI107</f>
        <v>0</v>
      </c>
      <c r="M58" s="7"/>
      <c r="N58" s="7"/>
      <c r="P58" s="28" t="s">
        <v>128</v>
      </c>
      <c r="Q58" s="14" t="str">
        <f>'tt for Online balanced wk alt'!Y101</f>
        <v>Eng</v>
      </c>
      <c r="R58" s="14" t="str">
        <f>'tt for Online balanced wk alt'!Z101</f>
        <v/>
      </c>
      <c r="S58" s="14" t="str">
        <f>'tt for Online balanced wk alt'!AA101</f>
        <v/>
      </c>
      <c r="T58" s="14" t="str">
        <f>'tt for Online balanced wk alt'!AB101</f>
        <v>Eng</v>
      </c>
      <c r="U58" s="14" t="str">
        <f>'tt for Online balanced wk alt'!AC101</f>
        <v/>
      </c>
      <c r="V58" s="14" t="str">
        <f>'tt for Online balanced wk alt'!AD101</f>
        <v/>
      </c>
      <c r="W58" s="14" t="str">
        <f>'tt for Online balanced wk alt'!AE101</f>
        <v/>
      </c>
      <c r="X58" s="14" t="str">
        <f>'tt for Online balanced wk alt'!AF101</f>
        <v/>
      </c>
      <c r="Y58" s="14" t="str">
        <f>'tt for Online balanced wk alt'!AG101</f>
        <v>Eng</v>
      </c>
      <c r="Z58" s="14" t="str">
        <f>'tt for Online balanced wk alt'!AH101</f>
        <v>Eng</v>
      </c>
    </row>
    <row r="59" spans="1:26" ht="15" thickBot="1" x14ac:dyDescent="0.35">
      <c r="A59" s="24"/>
      <c r="B59" s="16" t="str">
        <f>'tt for Online balanced wk alt'!Y108</f>
        <v>6D</v>
      </c>
      <c r="C59" s="16" t="str">
        <f>'tt for Online balanced wk alt'!Z108</f>
        <v>6T</v>
      </c>
      <c r="D59" s="16" t="str">
        <f>'tt for Online balanced wk alt'!AA108</f>
        <v/>
      </c>
      <c r="E59" s="16" t="str">
        <f>'tt for Online balanced wk alt'!AB108</f>
        <v/>
      </c>
      <c r="F59" s="16" t="str">
        <f>'tt for Online balanced wk alt'!AC108</f>
        <v>7T</v>
      </c>
      <c r="G59" s="16" t="str">
        <f>'tt for Online balanced wk alt'!AD108</f>
        <v>7D</v>
      </c>
      <c r="H59" s="16" t="str">
        <f>'tt for Online balanced wk alt'!AE108</f>
        <v/>
      </c>
      <c r="I59" s="16" t="str">
        <f>'tt for Online balanced wk alt'!AF108</f>
        <v>6D</v>
      </c>
      <c r="J59" s="16" t="str">
        <f>'tt for Online balanced wk alt'!AG108</f>
        <v>6T</v>
      </c>
      <c r="K59" s="16" t="str">
        <f>'tt for Online balanced wk alt'!AH108</f>
        <v/>
      </c>
      <c r="L59" s="7">
        <f>'tt for Online balanced wk alt'!AI108</f>
        <v>0</v>
      </c>
      <c r="M59" s="7"/>
      <c r="N59" s="7"/>
      <c r="P59" s="24"/>
      <c r="Q59" s="16" t="str">
        <f>'tt for Online balanced wk alt'!Y102</f>
        <v>7T</v>
      </c>
      <c r="R59" s="16" t="str">
        <f>'tt for Online balanced wk alt'!Z102</f>
        <v/>
      </c>
      <c r="S59" s="16" t="str">
        <f>'tt for Online balanced wk alt'!AA102</f>
        <v/>
      </c>
      <c r="T59" s="16" t="str">
        <f>'tt for Online balanced wk alt'!AB102</f>
        <v>7D</v>
      </c>
      <c r="U59" s="16" t="str">
        <f>'tt for Online balanced wk alt'!AC102</f>
        <v/>
      </c>
      <c r="V59" s="16" t="str">
        <f>'tt for Online balanced wk alt'!AD102</f>
        <v/>
      </c>
      <c r="W59" s="16" t="str">
        <f>'tt for Online balanced wk alt'!AE102</f>
        <v/>
      </c>
      <c r="X59" s="16" t="str">
        <f>'tt for Online balanced wk alt'!AF102</f>
        <v/>
      </c>
      <c r="Y59" s="16" t="str">
        <f>'tt for Online balanced wk alt'!AG102</f>
        <v>7T</v>
      </c>
      <c r="Z59" s="16" t="str">
        <f>'tt for Online balanced wk alt'!AH102</f>
        <v>6D</v>
      </c>
    </row>
    <row r="60" spans="1:26" x14ac:dyDescent="0.3">
      <c r="A60" s="28" t="s">
        <v>129</v>
      </c>
      <c r="B60" s="14" t="str">
        <f>'tt for Online balanced wk alt'!AJ107</f>
        <v>Kan</v>
      </c>
      <c r="C60" s="14" t="str">
        <f>'tt for Online balanced wk alt'!AK107</f>
        <v>Kan</v>
      </c>
      <c r="D60" s="14" t="str">
        <f>'tt for Online balanced wk alt'!AL107</f>
        <v/>
      </c>
      <c r="E60" s="14" t="str">
        <f>'tt for Online balanced wk alt'!AM107</f>
        <v>Kan</v>
      </c>
      <c r="F60" s="14" t="str">
        <f>'tt for Online balanced wk alt'!AN107</f>
        <v>Kan</v>
      </c>
      <c r="G60" s="14" t="str">
        <f>'tt for Online balanced wk alt'!AO107</f>
        <v>Kan</v>
      </c>
      <c r="H60" s="14" t="str">
        <f>'tt for Online balanced wk alt'!AP107</f>
        <v/>
      </c>
      <c r="I60" s="14" t="str">
        <f>'tt for Online balanced wk alt'!AQ107</f>
        <v>Kan</v>
      </c>
      <c r="J60" s="14" t="str">
        <f>'tt for Online balanced wk alt'!AR107</f>
        <v/>
      </c>
      <c r="K60" s="14" t="str">
        <f>'tt for Online balanced wk alt'!AS107</f>
        <v/>
      </c>
      <c r="L60" s="7" t="str">
        <f>'tt for Online balanced wk alt'!AT107</f>
        <v/>
      </c>
      <c r="M60" s="7"/>
      <c r="N60" s="7"/>
      <c r="P60" s="28" t="s">
        <v>129</v>
      </c>
      <c r="Q60" s="14" t="str">
        <f>'tt for Online balanced wk alt'!AJ101</f>
        <v>Eng</v>
      </c>
      <c r="R60" s="14" t="str">
        <f>'tt for Online balanced wk alt'!AK101</f>
        <v/>
      </c>
      <c r="S60" s="14" t="str">
        <f>'tt for Online balanced wk alt'!AL101</f>
        <v/>
      </c>
      <c r="T60" s="14" t="str">
        <f>'tt for Online balanced wk alt'!AM101</f>
        <v/>
      </c>
      <c r="U60" s="14" t="str">
        <f>'tt for Online balanced wk alt'!AN101</f>
        <v>Soc</v>
      </c>
      <c r="V60" s="14" t="str">
        <f>'tt for Online balanced wk alt'!AO101</f>
        <v/>
      </c>
      <c r="W60" s="14" t="str">
        <f>'tt for Online balanced wk alt'!AP101</f>
        <v/>
      </c>
      <c r="X60" s="14" t="str">
        <f>'tt for Online balanced wk alt'!AQ101</f>
        <v/>
      </c>
      <c r="Y60" s="14" t="str">
        <f>'tt for Online balanced wk alt'!AR101</f>
        <v>Eng</v>
      </c>
      <c r="Z60" s="14" t="str">
        <f>'tt for Online balanced wk alt'!AS101</f>
        <v>Soc</v>
      </c>
    </row>
    <row r="61" spans="1:26" ht="15" thickBot="1" x14ac:dyDescent="0.35">
      <c r="A61" s="24"/>
      <c r="B61" s="16" t="str">
        <f>'tt for Online balanced wk alt'!AJ108</f>
        <v>8T</v>
      </c>
      <c r="C61" s="16" t="str">
        <f>'tt for Online balanced wk alt'!AK108</f>
        <v>6D</v>
      </c>
      <c r="D61" s="16" t="str">
        <f>'tt for Online balanced wk alt'!AL108</f>
        <v/>
      </c>
      <c r="E61" s="16" t="str">
        <f>'tt for Online balanced wk alt'!AM108</f>
        <v>7T</v>
      </c>
      <c r="F61" s="16" t="str">
        <f>'tt for Online balanced wk alt'!AN108</f>
        <v>7D</v>
      </c>
      <c r="G61" s="16" t="str">
        <f>'tt for Online balanced wk alt'!AO108</f>
        <v>8D</v>
      </c>
      <c r="H61" s="16" t="str">
        <f>'tt for Online balanced wk alt'!AP108</f>
        <v/>
      </c>
      <c r="I61" s="16" t="str">
        <f>'tt for Online balanced wk alt'!AQ108</f>
        <v>6T</v>
      </c>
      <c r="J61" s="16" t="str">
        <f>'tt for Online balanced wk alt'!AR108</f>
        <v/>
      </c>
      <c r="K61" s="16" t="str">
        <f>'tt for Online balanced wk alt'!AS108</f>
        <v/>
      </c>
      <c r="L61" s="7" t="str">
        <f>'tt for Online balanced wk alt'!AT108</f>
        <v/>
      </c>
      <c r="M61" s="7"/>
      <c r="N61" s="7"/>
      <c r="P61" s="24"/>
      <c r="Q61" s="16" t="str">
        <f>'tt for Online balanced wk alt'!AJ102</f>
        <v>7D</v>
      </c>
      <c r="R61" s="16" t="str">
        <f>'tt for Online balanced wk alt'!AK102</f>
        <v/>
      </c>
      <c r="S61" s="16" t="str">
        <f>'tt for Online balanced wk alt'!AL102</f>
        <v/>
      </c>
      <c r="T61" s="16" t="str">
        <f>'tt for Online balanced wk alt'!AM102</f>
        <v/>
      </c>
      <c r="U61" s="16" t="str">
        <f>'tt for Online balanced wk alt'!AN102</f>
        <v>8T</v>
      </c>
      <c r="V61" s="16" t="str">
        <f>'tt for Online balanced wk alt'!AO102</f>
        <v/>
      </c>
      <c r="W61" s="16" t="str">
        <f>'tt for Online balanced wk alt'!AP102</f>
        <v/>
      </c>
      <c r="X61" s="16" t="str">
        <f>'tt for Online balanced wk alt'!AQ102</f>
        <v/>
      </c>
      <c r="Y61" s="16" t="str">
        <f>'tt for Online balanced wk alt'!AR102</f>
        <v>7T</v>
      </c>
      <c r="Z61" s="16" t="str">
        <f>'tt for Online balanced wk alt'!AS102</f>
        <v>8D</v>
      </c>
    </row>
    <row r="62" spans="1:26" x14ac:dyDescent="0.3">
      <c r="A62" s="28" t="s">
        <v>130</v>
      </c>
      <c r="B62" s="14" t="str">
        <f>'tt for Online balanced wk alt'!AU107</f>
        <v>Kan</v>
      </c>
      <c r="C62" s="14" t="str">
        <f>'tt for Online balanced wk alt'!AV107</f>
        <v>Kan</v>
      </c>
      <c r="D62" s="14" t="str">
        <f>'tt for Online balanced wk alt'!AW107</f>
        <v/>
      </c>
      <c r="E62" s="14" t="str">
        <f>'tt for Online balanced wk alt'!AX107</f>
        <v>Kan</v>
      </c>
      <c r="F62" s="14" t="str">
        <f>'tt for Online balanced wk alt'!AY107</f>
        <v>Kan</v>
      </c>
      <c r="G62" s="14" t="str">
        <f>'tt for Online balanced wk alt'!AZ107</f>
        <v>Kan</v>
      </c>
      <c r="H62" s="14" t="str">
        <f>'tt for Online balanced wk alt'!BA107</f>
        <v/>
      </c>
      <c r="I62" s="14" t="str">
        <f>'tt for Online balanced wk alt'!BB107</f>
        <v/>
      </c>
      <c r="J62" s="14" t="str">
        <f>'tt for Online balanced wk alt'!BC107</f>
        <v/>
      </c>
      <c r="K62" s="14" t="str">
        <f>'tt for Online balanced wk alt'!BD107</f>
        <v>Kan</v>
      </c>
      <c r="L62" s="7"/>
      <c r="M62" s="7"/>
      <c r="N62" s="7"/>
      <c r="P62" s="28" t="s">
        <v>130</v>
      </c>
      <c r="Q62" s="14" t="str">
        <f>'tt for Online balanced wk alt'!AU101</f>
        <v>Eng</v>
      </c>
      <c r="R62" s="14" t="str">
        <f>'tt for Online balanced wk alt'!AV101</f>
        <v>Eng</v>
      </c>
      <c r="S62" s="14" t="str">
        <f>'tt for Online balanced wk alt'!AW101</f>
        <v/>
      </c>
      <c r="T62" s="14" t="str">
        <f>'tt for Online balanced wk alt'!AX101</f>
        <v/>
      </c>
      <c r="U62" s="14" t="str">
        <f>'tt for Online balanced wk alt'!AY101</f>
        <v>Eng</v>
      </c>
      <c r="V62" s="14" t="str">
        <f>'tt for Online balanced wk alt'!AZ101</f>
        <v>Eng</v>
      </c>
      <c r="W62" s="14" t="str">
        <f>'tt for Online balanced wk alt'!BA101</f>
        <v/>
      </c>
      <c r="X62" s="14" t="str">
        <f>'tt for Online balanced wk alt'!BB101</f>
        <v>Eng</v>
      </c>
      <c r="Y62" s="14" t="str">
        <f>'tt for Online balanced wk alt'!BC101</f>
        <v>Eng</v>
      </c>
      <c r="Z62" s="14" t="str">
        <f>'tt for Online balanced wk alt'!BD101</f>
        <v>Eng</v>
      </c>
    </row>
    <row r="63" spans="1:26" ht="15" thickBot="1" x14ac:dyDescent="0.35">
      <c r="A63" s="24"/>
      <c r="B63" s="16" t="str">
        <f>'tt for Online balanced wk alt'!AU108</f>
        <v>6T</v>
      </c>
      <c r="C63" s="16" t="str">
        <f>'tt for Online balanced wk alt'!AV108</f>
        <v>7T</v>
      </c>
      <c r="D63" s="16" t="str">
        <f>'tt for Online balanced wk alt'!AW108</f>
        <v/>
      </c>
      <c r="E63" s="16" t="str">
        <f>'tt for Online balanced wk alt'!AX108</f>
        <v>7D</v>
      </c>
      <c r="F63" s="16" t="str">
        <f>'tt for Online balanced wk alt'!AY108</f>
        <v>6D</v>
      </c>
      <c r="G63" s="16" t="str">
        <f>'tt for Online balanced wk alt'!AZ108</f>
        <v>8D</v>
      </c>
      <c r="H63" s="16" t="str">
        <f>'tt for Online balanced wk alt'!BA108</f>
        <v/>
      </c>
      <c r="I63" s="16" t="str">
        <f>'tt for Online balanced wk alt'!BB108</f>
        <v/>
      </c>
      <c r="J63" s="16" t="str">
        <f>'tt for Online balanced wk alt'!BC108</f>
        <v/>
      </c>
      <c r="K63" s="16" t="str">
        <f>'tt for Online balanced wk alt'!BD108</f>
        <v>8T</v>
      </c>
      <c r="L63" s="7"/>
      <c r="M63" s="7"/>
      <c r="N63" s="7"/>
      <c r="P63" s="24"/>
      <c r="Q63" s="16" t="str">
        <f>'tt for Online balanced wk alt'!AU102</f>
        <v>9T</v>
      </c>
      <c r="R63" s="16" t="str">
        <f>'tt for Online balanced wk alt'!AV102</f>
        <v>6D</v>
      </c>
      <c r="S63" s="16" t="str">
        <f>'tt for Online balanced wk alt'!AW102</f>
        <v/>
      </c>
      <c r="T63" s="16" t="str">
        <f>'tt for Online balanced wk alt'!AX102</f>
        <v/>
      </c>
      <c r="U63" s="16" t="str">
        <f>'tt for Online balanced wk alt'!AY102</f>
        <v>6T</v>
      </c>
      <c r="V63" s="16" t="str">
        <f>'tt for Online balanced wk alt'!AZ102</f>
        <v>9D</v>
      </c>
      <c r="W63" s="16" t="str">
        <f>'tt for Online balanced wk alt'!BA102</f>
        <v/>
      </c>
      <c r="X63" s="16" t="str">
        <f>'tt for Online balanced wk alt'!BB102</f>
        <v>7D</v>
      </c>
      <c r="Y63" s="16" t="str">
        <f>'tt for Online balanced wk alt'!BC102</f>
        <v>7T</v>
      </c>
      <c r="Z63" s="16" t="str">
        <f>'tt for Online balanced wk alt'!BD102</f>
        <v>6T</v>
      </c>
    </row>
    <row r="64" spans="1:26" x14ac:dyDescent="0.3">
      <c r="A64" s="28" t="s">
        <v>57</v>
      </c>
      <c r="B64" s="14" t="str">
        <f>'tt for Online balanced wk alt'!BF107</f>
        <v/>
      </c>
      <c r="C64" s="14" t="str">
        <f>'tt for Online balanced wk alt'!BG107</f>
        <v/>
      </c>
      <c r="D64" s="14" t="str">
        <f>'tt for Online balanced wk alt'!BH107</f>
        <v/>
      </c>
      <c r="E64" s="14" t="str">
        <f>'tt for Online balanced wk alt'!BI107</f>
        <v/>
      </c>
      <c r="F64" s="14" t="str">
        <f>'tt for Online balanced wk alt'!BJ107</f>
        <v/>
      </c>
      <c r="G64" s="14" t="str">
        <f>'tt for Online balanced wk alt'!BK107</f>
        <v/>
      </c>
      <c r="H64" s="14" t="str">
        <f>'tt for Online balanced wk alt'!BL107</f>
        <v/>
      </c>
      <c r="I64" s="14" t="str">
        <f>'tt for Online balanced wk alt'!BM107</f>
        <v/>
      </c>
      <c r="J64" s="14" t="str">
        <f>'tt for Online balanced wk alt'!BN107</f>
        <v/>
      </c>
      <c r="K64" s="14" t="str">
        <f>'tt for Online balanced wk alt'!BO107</f>
        <v/>
      </c>
      <c r="L64" s="7"/>
      <c r="M64" s="7"/>
      <c r="N64" s="7"/>
      <c r="P64" s="28" t="s">
        <v>57</v>
      </c>
      <c r="Q64" s="14" t="str">
        <f>'tt for Online balanced wk alt'!BF101</f>
        <v/>
      </c>
      <c r="R64" s="14" t="str">
        <f>'tt for Online balanced wk alt'!BG101</f>
        <v/>
      </c>
      <c r="S64" s="14" t="str">
        <f>'tt for Online balanced wk alt'!BH101</f>
        <v/>
      </c>
      <c r="T64" s="14" t="str">
        <f>'tt for Online balanced wk alt'!BI101</f>
        <v/>
      </c>
      <c r="U64" s="14" t="str">
        <f>'tt for Online balanced wk alt'!BJ101</f>
        <v/>
      </c>
      <c r="V64" s="14" t="str">
        <f>'tt for Online balanced wk alt'!BK101</f>
        <v/>
      </c>
      <c r="W64" s="14" t="str">
        <f>'tt for Online balanced wk alt'!BL101</f>
        <v/>
      </c>
      <c r="X64" s="14" t="str">
        <f>'tt for Online balanced wk alt'!BM101</f>
        <v/>
      </c>
      <c r="Y64" s="14" t="str">
        <f>'tt for Online balanced wk alt'!BN101</f>
        <v/>
      </c>
      <c r="Z64" s="14" t="str">
        <f>'tt for Online balanced wk alt'!BO101</f>
        <v/>
      </c>
    </row>
    <row r="65" spans="1:26" ht="15" thickBot="1" x14ac:dyDescent="0.35">
      <c r="A65" s="24"/>
      <c r="B65" s="16" t="str">
        <f>'tt for Online balanced wk alt'!BF108</f>
        <v/>
      </c>
      <c r="C65" s="16" t="str">
        <f>'tt for Online balanced wk alt'!BG108</f>
        <v/>
      </c>
      <c r="D65" s="16" t="str">
        <f>'tt for Online balanced wk alt'!BH108</f>
        <v/>
      </c>
      <c r="E65" s="16" t="str">
        <f>'tt for Online balanced wk alt'!BI108</f>
        <v/>
      </c>
      <c r="F65" s="16" t="str">
        <f>'tt for Online balanced wk alt'!BJ108</f>
        <v/>
      </c>
      <c r="G65" s="16" t="str">
        <f>'tt for Online balanced wk alt'!BK108</f>
        <v/>
      </c>
      <c r="H65" s="16" t="str">
        <f>'tt for Online balanced wk alt'!BL108</f>
        <v/>
      </c>
      <c r="I65" s="16" t="str">
        <f>'tt for Online balanced wk alt'!BM108</f>
        <v/>
      </c>
      <c r="J65" s="16" t="str">
        <f>'tt for Online balanced wk alt'!BN108</f>
        <v/>
      </c>
      <c r="K65" s="16" t="str">
        <f>'tt for Online balanced wk alt'!BO108</f>
        <v/>
      </c>
      <c r="L65" s="7"/>
      <c r="M65" s="7"/>
      <c r="N65" s="7"/>
      <c r="P65" s="24"/>
      <c r="Q65" s="16" t="str">
        <f>'tt for Online balanced wk alt'!BF102</f>
        <v/>
      </c>
      <c r="R65" s="16" t="str">
        <f>'tt for Online balanced wk alt'!BG102</f>
        <v/>
      </c>
      <c r="S65" s="16" t="str">
        <f>'tt for Online balanced wk alt'!BH102</f>
        <v/>
      </c>
      <c r="T65" s="16" t="str">
        <f>'tt for Online balanced wk alt'!BI102</f>
        <v/>
      </c>
      <c r="U65" s="16" t="str">
        <f>'tt for Online balanced wk alt'!BJ102</f>
        <v/>
      </c>
      <c r="V65" s="16" t="str">
        <f>'tt for Online balanced wk alt'!BK102</f>
        <v/>
      </c>
      <c r="W65" s="16" t="str">
        <f>'tt for Online balanced wk alt'!BL102</f>
        <v/>
      </c>
      <c r="X65" s="16" t="str">
        <f>'tt for Online balanced wk alt'!BM102</f>
        <v/>
      </c>
      <c r="Y65" s="16" t="str">
        <f>'tt for Online balanced wk alt'!BN102</f>
        <v/>
      </c>
      <c r="Z65" s="16" t="str">
        <f>'tt for Online balanced wk alt'!BO102</f>
        <v/>
      </c>
    </row>
    <row r="70" spans="1:26" ht="15" thickBot="1" x14ac:dyDescent="0.35"/>
    <row r="71" spans="1:26" ht="15.6" x14ac:dyDescent="0.3">
      <c r="A71" s="23" t="s">
        <v>1</v>
      </c>
      <c r="B71" s="145" t="str">
        <f>'tt for Online balanced wk alt'!A111</f>
        <v>Latha B R</v>
      </c>
      <c r="C71" s="145"/>
      <c r="D71" s="145"/>
      <c r="E71" s="145"/>
      <c r="F71" s="145"/>
      <c r="G71" s="145"/>
      <c r="H71" s="145"/>
      <c r="I71" s="145"/>
      <c r="J71" s="145"/>
      <c r="K71" s="146"/>
      <c r="L71" s="20"/>
      <c r="M71" s="20"/>
      <c r="N71" s="20"/>
      <c r="P71" s="23" t="s">
        <v>1</v>
      </c>
      <c r="Q71" s="145" t="str">
        <f>'tt for Online balanced wk alt'!A105</f>
        <v>Vimala</v>
      </c>
      <c r="R71" s="145"/>
      <c r="S71" s="145"/>
      <c r="T71" s="145"/>
      <c r="U71" s="145"/>
      <c r="V71" s="145"/>
      <c r="W71" s="145"/>
      <c r="X71" s="145"/>
      <c r="Y71" s="145"/>
      <c r="Z71" s="146"/>
    </row>
    <row r="72" spans="1:26" ht="16.2" thickBot="1" x14ac:dyDescent="0.35">
      <c r="A72" s="27"/>
      <c r="B72" s="25">
        <v>1</v>
      </c>
      <c r="C72" s="26">
        <v>2</v>
      </c>
      <c r="D72" s="26"/>
      <c r="E72" s="26">
        <v>3</v>
      </c>
      <c r="F72" s="26">
        <v>4</v>
      </c>
      <c r="G72" s="26">
        <v>5</v>
      </c>
      <c r="H72" s="26"/>
      <c r="I72" s="26">
        <v>6</v>
      </c>
      <c r="J72" s="26">
        <v>7</v>
      </c>
      <c r="K72" s="26">
        <v>8</v>
      </c>
      <c r="L72" s="21"/>
      <c r="M72" s="21"/>
      <c r="N72" s="21"/>
      <c r="P72" s="27"/>
      <c r="Q72" s="25">
        <v>1</v>
      </c>
      <c r="R72" s="26">
        <v>2</v>
      </c>
      <c r="S72" s="26"/>
      <c r="T72" s="26">
        <v>3</v>
      </c>
      <c r="U72" s="26">
        <v>4</v>
      </c>
      <c r="V72" s="26">
        <v>5</v>
      </c>
      <c r="W72" s="26">
        <v>6</v>
      </c>
      <c r="X72" s="26"/>
      <c r="Y72" s="26">
        <v>7</v>
      </c>
      <c r="Z72" s="26">
        <v>8</v>
      </c>
    </row>
    <row r="73" spans="1:26" x14ac:dyDescent="0.3">
      <c r="A73" s="28" t="s">
        <v>126</v>
      </c>
      <c r="B73" s="14" t="str">
        <f>'tt for Online balanced wk alt'!C111</f>
        <v>Kan</v>
      </c>
      <c r="C73" s="14" t="str">
        <f>'tt for Online balanced wk alt'!D111</f>
        <v>Eng</v>
      </c>
      <c r="D73" s="14" t="str">
        <f>'tt for Online balanced wk alt'!E111</f>
        <v/>
      </c>
      <c r="E73" s="14" t="str">
        <f>'tt for Online balanced wk alt'!F111</f>
        <v/>
      </c>
      <c r="F73" s="14" t="str">
        <f>'tt for Online balanced wk alt'!G111</f>
        <v/>
      </c>
      <c r="G73" s="14" t="str">
        <f>'tt for Online balanced wk alt'!H111</f>
        <v/>
      </c>
      <c r="H73" s="14" t="str">
        <f>'tt for Online balanced wk alt'!I111</f>
        <v/>
      </c>
      <c r="I73" s="14" t="str">
        <f>'tt for Online balanced wk alt'!J111</f>
        <v/>
      </c>
      <c r="J73" s="14" t="str">
        <f>'tt for Online balanced wk alt'!K111</f>
        <v>Eng</v>
      </c>
      <c r="K73" s="14" t="str">
        <f>'tt for Online balanced wk alt'!L111</f>
        <v/>
      </c>
      <c r="L73" s="7"/>
      <c r="M73" s="7"/>
      <c r="N73" s="7"/>
      <c r="P73" s="28" t="s">
        <v>126</v>
      </c>
      <c r="Q73" s="14" t="str">
        <f>'tt for Online balanced wk alt'!C105</f>
        <v>Kan</v>
      </c>
      <c r="R73" s="14" t="str">
        <f>'tt for Online balanced wk alt'!D105</f>
        <v/>
      </c>
      <c r="S73" s="14" t="str">
        <f>'tt for Online balanced wk alt'!E105</f>
        <v/>
      </c>
      <c r="T73" s="14" t="str">
        <f>'tt for Online balanced wk alt'!F105</f>
        <v/>
      </c>
      <c r="U73" s="14" t="str">
        <f>'tt for Online balanced wk alt'!G105</f>
        <v>Kan</v>
      </c>
      <c r="V73" s="14" t="str">
        <f>'tt for Online balanced wk alt'!H105</f>
        <v/>
      </c>
      <c r="W73" s="14" t="str">
        <f>'tt for Online balanced wk alt'!I105</f>
        <v/>
      </c>
      <c r="X73" s="14" t="str">
        <f>'tt for Online balanced wk alt'!J105</f>
        <v/>
      </c>
      <c r="Y73" s="14" t="str">
        <f>'tt for Online balanced wk alt'!K105</f>
        <v/>
      </c>
      <c r="Z73" s="14" t="str">
        <f>'tt for Online balanced wk alt'!L105</f>
        <v/>
      </c>
    </row>
    <row r="74" spans="1:26" ht="15" thickBot="1" x14ac:dyDescent="0.35">
      <c r="A74" s="24"/>
      <c r="B74" s="16" t="str">
        <f>'tt for Online balanced wk alt'!C112</f>
        <v>2T</v>
      </c>
      <c r="C74" s="16" t="str">
        <f>'tt for Online balanced wk alt'!D112</f>
        <v>1T</v>
      </c>
      <c r="D74" s="16" t="str">
        <f>'tt for Online balanced wk alt'!E112</f>
        <v/>
      </c>
      <c r="E74" s="16" t="str">
        <f>'tt for Online balanced wk alt'!F112</f>
        <v/>
      </c>
      <c r="F74" s="16" t="str">
        <f>'tt for Online balanced wk alt'!G112</f>
        <v/>
      </c>
      <c r="G74" s="16" t="str">
        <f>'tt for Online balanced wk alt'!H112</f>
        <v/>
      </c>
      <c r="H74" s="16" t="str">
        <f>'tt for Online balanced wk alt'!I112</f>
        <v/>
      </c>
      <c r="I74" s="16" t="str">
        <f>'tt for Online balanced wk alt'!J112</f>
        <v/>
      </c>
      <c r="J74" s="16" t="str">
        <f>'tt for Online balanced wk alt'!K112</f>
        <v>1T</v>
      </c>
      <c r="K74" s="16" t="str">
        <f>'tt for Online balanced wk alt'!L112</f>
        <v/>
      </c>
      <c r="L74" s="7"/>
      <c r="M74" s="7"/>
      <c r="N74" s="7"/>
      <c r="P74" s="24"/>
      <c r="Q74" s="16" t="str">
        <f>'tt for Online balanced wk alt'!C106</f>
        <v>3D</v>
      </c>
      <c r="R74" s="16" t="str">
        <f>'tt for Online balanced wk alt'!D106</f>
        <v/>
      </c>
      <c r="S74" s="16" t="str">
        <f>'tt for Online balanced wk alt'!E106</f>
        <v/>
      </c>
      <c r="T74" s="16" t="str">
        <f>'tt for Online balanced wk alt'!F106</f>
        <v/>
      </c>
      <c r="U74" s="16" t="str">
        <f>'tt for Online balanced wk alt'!G106</f>
        <v>5T</v>
      </c>
      <c r="V74" s="16" t="str">
        <f>'tt for Online balanced wk alt'!H106</f>
        <v/>
      </c>
      <c r="W74" s="16" t="str">
        <f>'tt for Online balanced wk alt'!I106</f>
        <v/>
      </c>
      <c r="X74" s="16" t="str">
        <f>'tt for Online balanced wk alt'!J106</f>
        <v/>
      </c>
      <c r="Y74" s="16" t="str">
        <f>'tt for Online balanced wk alt'!K106</f>
        <v/>
      </c>
      <c r="Z74" s="16" t="str">
        <f>'tt for Online balanced wk alt'!L106</f>
        <v/>
      </c>
    </row>
    <row r="75" spans="1:26" x14ac:dyDescent="0.3">
      <c r="A75" s="28" t="s">
        <v>127</v>
      </c>
      <c r="B75" s="14" t="str">
        <f>'tt for Online balanced wk alt'!N111</f>
        <v/>
      </c>
      <c r="C75" s="14" t="str">
        <f>'tt for Online balanced wk alt'!O111</f>
        <v>Kan</v>
      </c>
      <c r="D75" s="14" t="str">
        <f>'tt for Online balanced wk alt'!P111</f>
        <v/>
      </c>
      <c r="E75" s="14" t="str">
        <f>'tt for Online balanced wk alt'!Q111</f>
        <v>Eng</v>
      </c>
      <c r="F75" s="14" t="str">
        <f>'tt for Online balanced wk alt'!R111</f>
        <v>Eng</v>
      </c>
      <c r="G75" s="14" t="str">
        <f>'tt for Online balanced wk alt'!S111</f>
        <v/>
      </c>
      <c r="H75" s="14" t="str">
        <f>'tt for Online balanced wk alt'!T111</f>
        <v/>
      </c>
      <c r="I75" s="14" t="str">
        <f>'tt for Online balanced wk alt'!U111</f>
        <v/>
      </c>
      <c r="J75" s="14" t="str">
        <f>'tt for Online balanced wk alt'!V111</f>
        <v/>
      </c>
      <c r="K75" s="14" t="str">
        <f>'tt for Online balanced wk alt'!W111</f>
        <v>Eng</v>
      </c>
      <c r="L75" s="7"/>
      <c r="M75" s="7"/>
      <c r="N75" s="7"/>
      <c r="P75" s="28" t="s">
        <v>127</v>
      </c>
      <c r="Q75" s="14" t="str">
        <f>'tt for Online balanced wk alt'!N105</f>
        <v>Kan</v>
      </c>
      <c r="R75" s="14" t="str">
        <f>'tt for Online balanced wk alt'!O105</f>
        <v/>
      </c>
      <c r="S75" s="14" t="str">
        <f>'tt for Online balanced wk alt'!P105</f>
        <v/>
      </c>
      <c r="T75" s="14" t="str">
        <f>'tt for Online balanced wk alt'!Q105</f>
        <v/>
      </c>
      <c r="U75" s="14" t="str">
        <f>'tt for Online balanced wk alt'!R105</f>
        <v/>
      </c>
      <c r="V75" s="14" t="str">
        <f>'tt for Online balanced wk alt'!S105</f>
        <v/>
      </c>
      <c r="W75" s="14" t="str">
        <f>'tt for Online balanced wk alt'!T105</f>
        <v/>
      </c>
      <c r="X75" s="14" t="str">
        <f>'tt for Online balanced wk alt'!U105</f>
        <v/>
      </c>
      <c r="Y75" s="14" t="str">
        <f>'tt for Online balanced wk alt'!V105</f>
        <v/>
      </c>
      <c r="Z75" s="14" t="str">
        <f>'tt for Online balanced wk alt'!W105</f>
        <v/>
      </c>
    </row>
    <row r="76" spans="1:26" ht="15" thickBot="1" x14ac:dyDescent="0.35">
      <c r="A76" s="24"/>
      <c r="B76" s="16" t="str">
        <f>'tt for Online balanced wk alt'!N112</f>
        <v/>
      </c>
      <c r="C76" s="16" t="str">
        <f>'tt for Online balanced wk alt'!O112</f>
        <v>2T</v>
      </c>
      <c r="D76" s="16" t="str">
        <f>'tt for Online balanced wk alt'!P112</f>
        <v/>
      </c>
      <c r="E76" s="16" t="str">
        <f>'tt for Online balanced wk alt'!Q112</f>
        <v>3T</v>
      </c>
      <c r="F76" s="16" t="str">
        <f>'tt for Online balanced wk alt'!R112</f>
        <v>1T</v>
      </c>
      <c r="G76" s="16" t="str">
        <f>'tt for Online balanced wk alt'!S112</f>
        <v/>
      </c>
      <c r="H76" s="16" t="str">
        <f>'tt for Online balanced wk alt'!T112</f>
        <v/>
      </c>
      <c r="I76" s="16" t="str">
        <f>'tt for Online balanced wk alt'!U112</f>
        <v/>
      </c>
      <c r="J76" s="16" t="str">
        <f>'tt for Online balanced wk alt'!V112</f>
        <v/>
      </c>
      <c r="K76" s="16" t="str">
        <f>'tt for Online balanced wk alt'!W112</f>
        <v>1T</v>
      </c>
      <c r="L76" s="7"/>
      <c r="M76" s="7"/>
      <c r="N76" s="7"/>
      <c r="P76" s="24"/>
      <c r="Q76" s="16" t="str">
        <f>'tt for Online balanced wk alt'!N106</f>
        <v>4T</v>
      </c>
      <c r="R76" s="16" t="str">
        <f>'tt for Online balanced wk alt'!O106</f>
        <v/>
      </c>
      <c r="S76" s="16" t="str">
        <f>'tt for Online balanced wk alt'!P106</f>
        <v/>
      </c>
      <c r="T76" s="16" t="str">
        <f>'tt for Online balanced wk alt'!Q106</f>
        <v/>
      </c>
      <c r="U76" s="16" t="str">
        <f>'tt for Online balanced wk alt'!R106</f>
        <v/>
      </c>
      <c r="V76" s="16" t="str">
        <f>'tt for Online balanced wk alt'!S106</f>
        <v/>
      </c>
      <c r="W76" s="16" t="str">
        <f>'tt for Online balanced wk alt'!T106</f>
        <v/>
      </c>
      <c r="X76" s="16" t="str">
        <f>'tt for Online balanced wk alt'!U106</f>
        <v/>
      </c>
      <c r="Y76" s="16" t="str">
        <f>'tt for Online balanced wk alt'!V106</f>
        <v/>
      </c>
      <c r="Z76" s="16" t="str">
        <f>'tt for Online balanced wk alt'!W106</f>
        <v/>
      </c>
    </row>
    <row r="77" spans="1:26" x14ac:dyDescent="0.3">
      <c r="A77" s="28" t="s">
        <v>128</v>
      </c>
      <c r="B77" s="14" t="str">
        <f>'tt for Online balanced wk alt'!Y111</f>
        <v/>
      </c>
      <c r="C77" s="14" t="str">
        <f>'tt for Online balanced wk alt'!Z111</f>
        <v/>
      </c>
      <c r="D77" s="14" t="str">
        <f>'tt for Online balanced wk alt'!AA111</f>
        <v/>
      </c>
      <c r="E77" s="14" t="str">
        <f>'tt for Online balanced wk alt'!AB111</f>
        <v>Eng</v>
      </c>
      <c r="F77" s="14" t="str">
        <f>'tt for Online balanced wk alt'!AC111</f>
        <v/>
      </c>
      <c r="G77" s="14" t="str">
        <f>'tt for Online balanced wk alt'!AD111</f>
        <v/>
      </c>
      <c r="H77" s="14" t="str">
        <f>'tt for Online balanced wk alt'!AE111</f>
        <v/>
      </c>
      <c r="I77" s="14" t="str">
        <f>'tt for Online balanced wk alt'!AF111</f>
        <v>Eng</v>
      </c>
      <c r="J77" s="14" t="str">
        <f>'tt for Online balanced wk alt'!AG111</f>
        <v/>
      </c>
      <c r="K77" s="14" t="str">
        <f>'tt for Online balanced wk alt'!AH111</f>
        <v/>
      </c>
      <c r="L77" s="7"/>
      <c r="M77" s="7"/>
      <c r="N77" s="7"/>
      <c r="P77" s="28" t="s">
        <v>128</v>
      </c>
      <c r="Q77" s="14" t="str">
        <f>'tt for Online balanced wk alt'!Y105</f>
        <v/>
      </c>
      <c r="R77" s="14" t="str">
        <f>'tt for Online balanced wk alt'!Z105</f>
        <v>Kan</v>
      </c>
      <c r="S77" s="14" t="str">
        <f>'tt for Online balanced wk alt'!AA105</f>
        <v/>
      </c>
      <c r="T77" s="14" t="str">
        <f>'tt for Online balanced wk alt'!AB105</f>
        <v>Kan</v>
      </c>
      <c r="U77" s="14" t="str">
        <f>'tt for Online balanced wk alt'!AC105</f>
        <v/>
      </c>
      <c r="V77" s="14" t="str">
        <f>'tt for Online balanced wk alt'!AD105</f>
        <v/>
      </c>
      <c r="W77" s="14" t="str">
        <f>'tt for Online balanced wk alt'!AE105</f>
        <v/>
      </c>
      <c r="X77" s="14" t="str">
        <f>'tt for Online balanced wk alt'!AF105</f>
        <v/>
      </c>
      <c r="Y77" s="14" t="str">
        <f>'tt for Online balanced wk alt'!AG105</f>
        <v/>
      </c>
      <c r="Z77" s="14" t="str">
        <f>'tt for Online balanced wk alt'!AH105</f>
        <v/>
      </c>
    </row>
    <row r="78" spans="1:26" ht="15" thickBot="1" x14ac:dyDescent="0.35">
      <c r="A78" s="24"/>
      <c r="B78" s="16" t="str">
        <f>'tt for Online balanced wk alt'!Y112</f>
        <v/>
      </c>
      <c r="C78" s="16" t="str">
        <f>'tt for Online balanced wk alt'!Z112</f>
        <v/>
      </c>
      <c r="D78" s="16" t="str">
        <f>'tt for Online balanced wk alt'!AA112</f>
        <v/>
      </c>
      <c r="E78" s="16" t="str">
        <f>'tt for Online balanced wk alt'!AB112</f>
        <v>1T</v>
      </c>
      <c r="F78" s="16" t="str">
        <f>'tt for Online balanced wk alt'!AC112</f>
        <v/>
      </c>
      <c r="G78" s="16" t="str">
        <f>'tt for Online balanced wk alt'!AD112</f>
        <v/>
      </c>
      <c r="H78" s="16" t="str">
        <f>'tt for Online balanced wk alt'!AE112</f>
        <v/>
      </c>
      <c r="I78" s="16" t="str">
        <f>'tt for Online balanced wk alt'!AF112</f>
        <v>1T</v>
      </c>
      <c r="J78" s="16" t="str">
        <f>'tt for Online balanced wk alt'!AG112</f>
        <v/>
      </c>
      <c r="K78" s="16" t="str">
        <f>'tt for Online balanced wk alt'!AH112</f>
        <v>2T</v>
      </c>
      <c r="L78" s="7"/>
      <c r="M78" s="7"/>
      <c r="N78" s="7"/>
      <c r="P78" s="24"/>
      <c r="Q78" s="16" t="str">
        <f>'tt for Online balanced wk alt'!Y106</f>
        <v/>
      </c>
      <c r="R78" s="16" t="str">
        <f>'tt for Online balanced wk alt'!Z106</f>
        <v>3D</v>
      </c>
      <c r="S78" s="16" t="str">
        <f>'tt for Online balanced wk alt'!AA106</f>
        <v/>
      </c>
      <c r="T78" s="16" t="str">
        <f>'tt for Online balanced wk alt'!AB106</f>
        <v>4T</v>
      </c>
      <c r="U78" s="16" t="str">
        <f>'tt for Online balanced wk alt'!AC106</f>
        <v/>
      </c>
      <c r="V78" s="16" t="str">
        <f>'tt for Online balanced wk alt'!AD106</f>
        <v/>
      </c>
      <c r="W78" s="16" t="str">
        <f>'tt for Online balanced wk alt'!AE106</f>
        <v/>
      </c>
      <c r="X78" s="16" t="str">
        <f>'tt for Online balanced wk alt'!AF106</f>
        <v/>
      </c>
      <c r="Y78" s="16" t="str">
        <f>'tt for Online balanced wk alt'!AG106</f>
        <v/>
      </c>
      <c r="Z78" s="16" t="str">
        <f>'tt for Online balanced wk alt'!AH106</f>
        <v>3D</v>
      </c>
    </row>
    <row r="79" spans="1:26" x14ac:dyDescent="0.3">
      <c r="A79" s="28" t="s">
        <v>129</v>
      </c>
      <c r="B79" s="14" t="str">
        <f>'tt for Online balanced wk alt'!AJ111</f>
        <v>Kan</v>
      </c>
      <c r="C79" s="14" t="str">
        <f>'tt for Online balanced wk alt'!AK111</f>
        <v/>
      </c>
      <c r="D79" s="14" t="str">
        <f>'tt for Online balanced wk alt'!AL111</f>
        <v/>
      </c>
      <c r="E79" s="14" t="str">
        <f>'tt for Online balanced wk alt'!AM111</f>
        <v>Eng</v>
      </c>
      <c r="F79" s="14" t="str">
        <f>'tt for Online balanced wk alt'!AN111</f>
        <v/>
      </c>
      <c r="G79" s="14" t="str">
        <f>'tt for Online balanced wk alt'!AO111</f>
        <v/>
      </c>
      <c r="H79" s="14" t="str">
        <f>'tt for Online balanced wk alt'!AP111</f>
        <v/>
      </c>
      <c r="I79" s="14" t="str">
        <f>'tt for Online balanced wk alt'!AQ111</f>
        <v>Eng</v>
      </c>
      <c r="J79" s="14" t="str">
        <f>'tt for Online balanced wk alt'!AR111</f>
        <v/>
      </c>
      <c r="K79" s="14" t="str">
        <f>'tt for Online balanced wk alt'!AS111</f>
        <v/>
      </c>
      <c r="L79" s="7"/>
      <c r="M79" s="7"/>
      <c r="N79" s="7"/>
      <c r="P79" s="28" t="s">
        <v>129</v>
      </c>
      <c r="Q79" s="14" t="str">
        <f>'tt for Online balanced wk alt'!AJ105</f>
        <v>Kan</v>
      </c>
      <c r="R79" s="14" t="str">
        <f>'tt for Online balanced wk alt'!AK105</f>
        <v/>
      </c>
      <c r="S79" s="14" t="str">
        <f>'tt for Online balanced wk alt'!AL105</f>
        <v/>
      </c>
      <c r="T79" s="14" t="str">
        <f>'tt for Online balanced wk alt'!AM105</f>
        <v/>
      </c>
      <c r="U79" s="14" t="str">
        <f>'tt for Online balanced wk alt'!AN105</f>
        <v>Kan</v>
      </c>
      <c r="V79" s="14" t="str">
        <f>'tt for Online balanced wk alt'!AO105</f>
        <v/>
      </c>
      <c r="W79" s="14" t="str">
        <f>'tt for Online balanced wk alt'!AP105</f>
        <v/>
      </c>
      <c r="X79" s="14" t="str">
        <f>'tt for Online balanced wk alt'!AQ105</f>
        <v/>
      </c>
      <c r="Y79" s="14" t="str">
        <f>'tt for Online balanced wk alt'!AR105</f>
        <v/>
      </c>
      <c r="Z79" s="14" t="str">
        <f>'tt for Online balanced wk alt'!AS105</f>
        <v/>
      </c>
    </row>
    <row r="80" spans="1:26" ht="15" thickBot="1" x14ac:dyDescent="0.35">
      <c r="A80" s="24"/>
      <c r="B80" s="16" t="str">
        <f>'tt for Online balanced wk alt'!AJ112</f>
        <v>2T</v>
      </c>
      <c r="C80" s="16" t="str">
        <f>'tt for Online balanced wk alt'!AK112</f>
        <v/>
      </c>
      <c r="D80" s="16" t="str">
        <f>'tt for Online balanced wk alt'!AL112</f>
        <v/>
      </c>
      <c r="E80" s="16" t="str">
        <f>'tt for Online balanced wk alt'!AM112</f>
        <v>3T</v>
      </c>
      <c r="F80" s="16" t="str">
        <f>'tt for Online balanced wk alt'!AN112</f>
        <v/>
      </c>
      <c r="G80" s="16" t="str">
        <f>'tt for Online balanced wk alt'!AO112</f>
        <v/>
      </c>
      <c r="H80" s="16" t="str">
        <f>'tt for Online balanced wk alt'!AP112</f>
        <v/>
      </c>
      <c r="I80" s="16" t="str">
        <f>'tt for Online balanced wk alt'!AQ112</f>
        <v>1T</v>
      </c>
      <c r="J80" s="16" t="str">
        <f>'tt for Online balanced wk alt'!AR112</f>
        <v/>
      </c>
      <c r="K80" s="16" t="str">
        <f>'tt for Online balanced wk alt'!AS112</f>
        <v>1T</v>
      </c>
      <c r="L80" s="7"/>
      <c r="M80" s="7"/>
      <c r="N80" s="7"/>
      <c r="P80" s="24"/>
      <c r="Q80" s="16" t="str">
        <f>'tt for Online balanced wk alt'!AJ106</f>
        <v>3D</v>
      </c>
      <c r="R80" s="16" t="str">
        <f>'tt for Online balanced wk alt'!AK106</f>
        <v/>
      </c>
      <c r="S80" s="16" t="str">
        <f>'tt for Online balanced wk alt'!AL106</f>
        <v/>
      </c>
      <c r="T80" s="16" t="str">
        <f>'tt for Online balanced wk alt'!AM106</f>
        <v/>
      </c>
      <c r="U80" s="16" t="str">
        <f>'tt for Online balanced wk alt'!AN106</f>
        <v>5T</v>
      </c>
      <c r="V80" s="16" t="str">
        <f>'tt for Online balanced wk alt'!AO106</f>
        <v/>
      </c>
      <c r="W80" s="16" t="str">
        <f>'tt for Online balanced wk alt'!AP106</f>
        <v/>
      </c>
      <c r="X80" s="16" t="str">
        <f>'tt for Online balanced wk alt'!AQ106</f>
        <v/>
      </c>
      <c r="Y80" s="16" t="str">
        <f>'tt for Online balanced wk alt'!AR106</f>
        <v/>
      </c>
      <c r="Z80" s="16" t="str">
        <f>'tt for Online balanced wk alt'!AS106</f>
        <v/>
      </c>
    </row>
    <row r="81" spans="1:26" x14ac:dyDescent="0.3">
      <c r="A81" s="28" t="s">
        <v>130</v>
      </c>
      <c r="B81" s="14" t="str">
        <f>'tt for Online balanced wk alt'!AU111</f>
        <v>Eng</v>
      </c>
      <c r="C81" s="14" t="str">
        <f>'tt for Online balanced wk alt'!AV111</f>
        <v>Eng</v>
      </c>
      <c r="D81" s="14" t="str">
        <f>'tt for Online balanced wk alt'!AW111</f>
        <v/>
      </c>
      <c r="E81" s="14" t="str">
        <f>'tt for Online balanced wk alt'!AX111</f>
        <v/>
      </c>
      <c r="F81" s="14" t="str">
        <f>'tt for Online balanced wk alt'!AY111</f>
        <v/>
      </c>
      <c r="G81" s="14" t="str">
        <f>'tt for Online balanced wk alt'!AZ111</f>
        <v/>
      </c>
      <c r="H81" s="14" t="str">
        <f>'tt for Online balanced wk alt'!BA111</f>
        <v/>
      </c>
      <c r="I81" s="14" t="str">
        <f>'tt for Online balanced wk alt'!BB111</f>
        <v>Eng</v>
      </c>
      <c r="J81" s="14" t="str">
        <f>'tt for Online balanced wk alt'!BC111</f>
        <v/>
      </c>
      <c r="K81" s="14" t="str">
        <f>'tt for Online balanced wk alt'!BD111</f>
        <v/>
      </c>
      <c r="L81" s="7"/>
      <c r="M81" s="7"/>
      <c r="N81" s="7"/>
      <c r="P81" s="28" t="s">
        <v>130</v>
      </c>
      <c r="Q81" s="14" t="str">
        <f>'tt for Online balanced wk alt'!AU105</f>
        <v/>
      </c>
      <c r="R81" s="14" t="str">
        <f>'tt for Online balanced wk alt'!AV105</f>
        <v>Kan</v>
      </c>
      <c r="S81" s="14" t="str">
        <f>'tt for Online balanced wk alt'!AW105</f>
        <v/>
      </c>
      <c r="T81" s="14" t="str">
        <f>'tt for Online balanced wk alt'!AX105</f>
        <v/>
      </c>
      <c r="U81" s="14" t="str">
        <f>'tt for Online balanced wk alt'!AY105</f>
        <v>Kan</v>
      </c>
      <c r="V81" s="14" t="str">
        <f>'tt for Online balanced wk alt'!AZ105</f>
        <v/>
      </c>
      <c r="W81" s="14" t="str">
        <f>'tt for Online balanced wk alt'!BA105</f>
        <v/>
      </c>
      <c r="X81" s="14" t="str">
        <f>'tt for Online balanced wk alt'!BB105</f>
        <v/>
      </c>
      <c r="Y81" s="14" t="str">
        <f>'tt for Online balanced wk alt'!BC105</f>
        <v/>
      </c>
      <c r="Z81" s="14" t="str">
        <f>'tt for Online balanced wk alt'!BD105</f>
        <v/>
      </c>
    </row>
    <row r="82" spans="1:26" ht="15" thickBot="1" x14ac:dyDescent="0.35">
      <c r="A82" s="24"/>
      <c r="B82" s="16" t="str">
        <f>'tt for Online balanced wk alt'!AU112</f>
        <v>1T</v>
      </c>
      <c r="C82" s="16" t="str">
        <f>'tt for Online balanced wk alt'!AV112</f>
        <v>3T</v>
      </c>
      <c r="D82" s="16" t="str">
        <f>'tt for Online balanced wk alt'!AW112</f>
        <v/>
      </c>
      <c r="E82" s="16" t="str">
        <f>'tt for Online balanced wk alt'!AX112</f>
        <v/>
      </c>
      <c r="F82" s="16" t="str">
        <f>'tt for Online balanced wk alt'!AY112</f>
        <v/>
      </c>
      <c r="G82" s="16" t="str">
        <f>'tt for Online balanced wk alt'!AZ112</f>
        <v/>
      </c>
      <c r="H82" s="16" t="str">
        <f>'tt for Online balanced wk alt'!BA112</f>
        <v/>
      </c>
      <c r="I82" s="16" t="str">
        <f>'tt for Online balanced wk alt'!BB112</f>
        <v>1T</v>
      </c>
      <c r="J82" s="16" t="str">
        <f>'tt for Online balanced wk alt'!BC112</f>
        <v/>
      </c>
      <c r="K82" s="16" t="str">
        <f>'tt for Online balanced wk alt'!BD112</f>
        <v/>
      </c>
      <c r="L82" s="7"/>
      <c r="M82" s="7"/>
      <c r="N82" s="7"/>
      <c r="P82" s="24"/>
      <c r="Q82" s="16" t="str">
        <f>'tt for Online balanced wk alt'!AU106</f>
        <v/>
      </c>
      <c r="R82" s="16" t="str">
        <f>'tt for Online balanced wk alt'!AV106</f>
        <v>4T</v>
      </c>
      <c r="S82" s="16" t="str">
        <f>'tt for Online balanced wk alt'!AW106</f>
        <v/>
      </c>
      <c r="T82" s="16" t="str">
        <f>'tt for Online balanced wk alt'!AX106</f>
        <v/>
      </c>
      <c r="U82" s="16" t="str">
        <f>'tt for Online balanced wk alt'!AY106</f>
        <v>5T</v>
      </c>
      <c r="V82" s="16" t="str">
        <f>'tt for Online balanced wk alt'!AZ106</f>
        <v/>
      </c>
      <c r="W82" s="16" t="str">
        <f>'tt for Online balanced wk alt'!BA106</f>
        <v/>
      </c>
      <c r="X82" s="16" t="str">
        <f>'tt for Online balanced wk alt'!BB106</f>
        <v/>
      </c>
      <c r="Y82" s="16" t="str">
        <f>'tt for Online balanced wk alt'!BC106</f>
        <v/>
      </c>
      <c r="Z82" s="16" t="str">
        <f>'tt for Online balanced wk alt'!BD106</f>
        <v/>
      </c>
    </row>
    <row r="83" spans="1:26" x14ac:dyDescent="0.3">
      <c r="A83" s="28" t="s">
        <v>57</v>
      </c>
      <c r="B83" s="14" t="str">
        <f>'tt for Online balanced wk alt'!BF111</f>
        <v>Eng</v>
      </c>
      <c r="C83" s="14" t="str">
        <f>'tt for Online balanced wk alt'!BG111</f>
        <v>Kan</v>
      </c>
      <c r="D83" s="14" t="str">
        <f>'tt for Online balanced wk alt'!BH111</f>
        <v/>
      </c>
      <c r="E83" s="14" t="str">
        <f>'tt for Online balanced wk alt'!BI111</f>
        <v/>
      </c>
      <c r="F83" s="14" t="str">
        <f>'tt for Online balanced wk alt'!BJ111</f>
        <v/>
      </c>
      <c r="G83" s="14" t="str">
        <f>'tt for Online balanced wk alt'!BK111</f>
        <v/>
      </c>
      <c r="H83" s="14" t="str">
        <f>'tt for Online balanced wk alt'!BL111</f>
        <v/>
      </c>
      <c r="I83" s="14" t="str">
        <f>'tt for Online balanced wk alt'!BM111</f>
        <v/>
      </c>
      <c r="J83" s="14" t="str">
        <f>'tt for Online balanced wk alt'!BN111</f>
        <v/>
      </c>
      <c r="K83" s="14" t="str">
        <f>'tt for Online balanced wk alt'!BO111</f>
        <v/>
      </c>
      <c r="L83" s="7"/>
      <c r="M83" s="7"/>
      <c r="N83" s="7"/>
      <c r="P83" s="28" t="s">
        <v>57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" thickBot="1" x14ac:dyDescent="0.35">
      <c r="A84" s="24"/>
      <c r="B84" s="16" t="str">
        <f>'tt for Online balanced wk alt'!BF112</f>
        <v>1T</v>
      </c>
      <c r="C84" s="16" t="str">
        <f>'tt for Online balanced wk alt'!BG112</f>
        <v>2T</v>
      </c>
      <c r="D84" s="16" t="str">
        <f>'tt for Online balanced wk alt'!BH112</f>
        <v/>
      </c>
      <c r="E84" s="16" t="str">
        <f>'tt for Online balanced wk alt'!BI112</f>
        <v/>
      </c>
      <c r="F84" s="16" t="str">
        <f>'tt for Online balanced wk alt'!BJ112</f>
        <v/>
      </c>
      <c r="G84" s="16" t="str">
        <f>'tt for Online balanced wk alt'!BK112</f>
        <v/>
      </c>
      <c r="H84" s="16" t="str">
        <f>'tt for Online balanced wk alt'!BL112</f>
        <v/>
      </c>
      <c r="I84" s="16" t="str">
        <f>'tt for Online balanced wk alt'!BM112</f>
        <v/>
      </c>
      <c r="J84" s="16" t="str">
        <f>'tt for Online balanced wk alt'!BN112</f>
        <v/>
      </c>
      <c r="K84" s="16" t="str">
        <f>'tt for Online balanced wk alt'!BO112</f>
        <v/>
      </c>
      <c r="L84" s="7"/>
      <c r="M84" s="7"/>
      <c r="N84" s="7"/>
      <c r="P84" s="24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3"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3"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3"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" thickBot="1" x14ac:dyDescent="0.35"/>
    <row r="89" spans="1:26" ht="15.6" x14ac:dyDescent="0.3">
      <c r="A89" s="23" t="s">
        <v>1</v>
      </c>
      <c r="B89" s="145" t="str">
        <f>'tt for Online balanced wk alt'!A115</f>
        <v>Radhamani</v>
      </c>
      <c r="C89" s="145"/>
      <c r="D89" s="145"/>
      <c r="E89" s="145"/>
      <c r="F89" s="145"/>
      <c r="G89" s="145"/>
      <c r="H89" s="145"/>
      <c r="I89" s="145"/>
      <c r="J89" s="145"/>
      <c r="K89" s="146"/>
      <c r="L89" s="20"/>
      <c r="M89" s="20"/>
      <c r="N89" s="20"/>
      <c r="P89" s="23" t="s">
        <v>1</v>
      </c>
      <c r="Q89" s="145" t="str">
        <f>'tt for Online balanced wk alt'!A109</f>
        <v>Jagadeesha</v>
      </c>
      <c r="R89" s="145"/>
      <c r="S89" s="145"/>
      <c r="T89" s="145"/>
      <c r="U89" s="145"/>
      <c r="V89" s="145"/>
      <c r="W89" s="145"/>
      <c r="X89" s="145"/>
      <c r="Y89" s="145"/>
      <c r="Z89" s="146"/>
    </row>
    <row r="90" spans="1:26" ht="16.2" thickBot="1" x14ac:dyDescent="0.35">
      <c r="A90" s="27"/>
      <c r="B90" s="25">
        <v>1</v>
      </c>
      <c r="C90" s="26">
        <v>2</v>
      </c>
      <c r="D90" s="26"/>
      <c r="E90" s="26">
        <v>3</v>
      </c>
      <c r="F90" s="26">
        <v>4</v>
      </c>
      <c r="G90" s="26">
        <v>5</v>
      </c>
      <c r="H90" s="26"/>
      <c r="I90" s="26">
        <v>6</v>
      </c>
      <c r="J90" s="26">
        <v>7</v>
      </c>
      <c r="K90" s="26">
        <v>8</v>
      </c>
      <c r="L90" s="21"/>
      <c r="M90" s="21"/>
      <c r="N90" s="21"/>
      <c r="P90" s="27"/>
      <c r="Q90" s="25">
        <v>1</v>
      </c>
      <c r="R90" s="26">
        <v>2</v>
      </c>
      <c r="S90" s="26"/>
      <c r="T90" s="26">
        <v>3</v>
      </c>
      <c r="U90" s="26">
        <v>4</v>
      </c>
      <c r="V90" s="26">
        <v>5</v>
      </c>
      <c r="W90" s="26">
        <v>6</v>
      </c>
      <c r="X90" s="26"/>
      <c r="Y90" s="26">
        <v>7</v>
      </c>
      <c r="Z90" s="26">
        <v>8</v>
      </c>
    </row>
    <row r="91" spans="1:26" x14ac:dyDescent="0.3">
      <c r="A91" s="28" t="s">
        <v>126</v>
      </c>
      <c r="B91" s="14" t="str">
        <f>'tt for Online balanced wk alt'!C115</f>
        <v>Hin</v>
      </c>
      <c r="C91" s="14" t="str">
        <f>'tt for Online balanced wk alt'!D115</f>
        <v/>
      </c>
      <c r="D91" s="14" t="str">
        <f>'tt for Online balanced wk alt'!E115</f>
        <v/>
      </c>
      <c r="E91" s="14" t="str">
        <f>'tt for Online balanced wk alt'!F115</f>
        <v/>
      </c>
      <c r="F91" s="14" t="str">
        <f>'tt for Online balanced wk alt'!G115</f>
        <v/>
      </c>
      <c r="G91" s="14" t="str">
        <f>'tt for Online balanced wk alt'!H115</f>
        <v/>
      </c>
      <c r="H91" s="14" t="str">
        <f>'tt for Online balanced wk alt'!I115</f>
        <v/>
      </c>
      <c r="I91" s="14" t="str">
        <f>'tt for Online balanced wk alt'!J115</f>
        <v/>
      </c>
      <c r="J91" s="14" t="str">
        <f>'tt for Online balanced wk alt'!K115</f>
        <v/>
      </c>
      <c r="K91" s="14" t="str">
        <f>'tt for Online balanced wk alt'!L115</f>
        <v/>
      </c>
      <c r="L91" s="7"/>
      <c r="M91" s="7"/>
      <c r="N91" s="7"/>
      <c r="P91" s="28" t="s">
        <v>126</v>
      </c>
      <c r="Q91" s="14" t="str">
        <f>'tt for Online balanced wk alt'!C109</f>
        <v>Kan</v>
      </c>
      <c r="R91" s="14" t="str">
        <f>'tt for Online balanced wk alt'!D109</f>
        <v>Kan</v>
      </c>
      <c r="S91" s="14" t="str">
        <f>'tt for Online balanced wk alt'!E109</f>
        <v/>
      </c>
      <c r="T91" s="14" t="str">
        <f>'tt for Online balanced wk alt'!F109</f>
        <v/>
      </c>
      <c r="U91" s="14" t="str">
        <f>'tt for Online balanced wk alt'!G109</f>
        <v>Kan</v>
      </c>
      <c r="V91" s="14" t="str">
        <f>'tt for Online balanced wk alt'!H109</f>
        <v>Kan</v>
      </c>
      <c r="W91" s="14" t="str">
        <f>'tt for Online balanced wk alt'!I109</f>
        <v/>
      </c>
      <c r="X91" s="14" t="str">
        <f>'tt for Online balanced wk alt'!J109</f>
        <v/>
      </c>
      <c r="Y91" s="14" t="str">
        <f>'tt for Online balanced wk alt'!K109</f>
        <v>Kan</v>
      </c>
      <c r="Z91" s="14" t="str">
        <f>'tt for Online balanced wk alt'!L109</f>
        <v>Kan</v>
      </c>
    </row>
    <row r="92" spans="1:26" ht="15" thickBot="1" x14ac:dyDescent="0.35">
      <c r="A92" s="24"/>
      <c r="B92" s="16" t="str">
        <f>'tt for Online balanced wk alt'!C116</f>
        <v>7T</v>
      </c>
      <c r="C92" s="16" t="str">
        <f>'tt for Online balanced wk alt'!D116</f>
        <v/>
      </c>
      <c r="D92" s="16" t="str">
        <f>'tt for Online balanced wk alt'!E116</f>
        <v/>
      </c>
      <c r="E92" s="16" t="str">
        <f>'tt for Online balanced wk alt'!F116</f>
        <v/>
      </c>
      <c r="F92" s="16" t="str">
        <f>'tt for Online balanced wk alt'!G116</f>
        <v/>
      </c>
      <c r="G92" s="16" t="str">
        <f>'tt for Online balanced wk alt'!H116</f>
        <v/>
      </c>
      <c r="H92" s="16" t="str">
        <f>'tt for Online balanced wk alt'!I116</f>
        <v/>
      </c>
      <c r="I92" s="16" t="str">
        <f>'tt for Online balanced wk alt'!J116</f>
        <v/>
      </c>
      <c r="J92" s="16" t="str">
        <f>'tt for Online balanced wk alt'!K116</f>
        <v/>
      </c>
      <c r="K92" s="16" t="str">
        <f>'tt for Online balanced wk alt'!L116</f>
        <v/>
      </c>
      <c r="L92" s="7"/>
      <c r="M92" s="7"/>
      <c r="N92" s="7"/>
      <c r="P92" s="24"/>
      <c r="Q92" s="16" t="str">
        <f>'tt for Online balanced wk alt'!C110</f>
        <v>9D</v>
      </c>
      <c r="R92" s="16" t="str">
        <f>'tt for Online balanced wk alt'!D110</f>
        <v>10D</v>
      </c>
      <c r="S92" s="16" t="str">
        <f>'tt for Online balanced wk alt'!E110</f>
        <v/>
      </c>
      <c r="T92" s="16" t="str">
        <f>'tt for Online balanced wk alt'!F110</f>
        <v/>
      </c>
      <c r="U92" s="16" t="str">
        <f>'tt for Online balanced wk alt'!G110</f>
        <v>9T</v>
      </c>
      <c r="V92" s="16" t="str">
        <f>'tt for Online balanced wk alt'!H110</f>
        <v>9D</v>
      </c>
      <c r="W92" s="16" t="str">
        <f>'tt for Online balanced wk alt'!I110</f>
        <v/>
      </c>
      <c r="X92" s="16" t="str">
        <f>'tt for Online balanced wk alt'!J110</f>
        <v/>
      </c>
      <c r="Y92" s="16" t="str">
        <f>'tt for Online balanced wk alt'!K110</f>
        <v>9T</v>
      </c>
      <c r="Z92" s="16" t="str">
        <f>'tt for Online balanced wk alt'!L110</f>
        <v>10T</v>
      </c>
    </row>
    <row r="93" spans="1:26" x14ac:dyDescent="0.3">
      <c r="A93" s="28" t="s">
        <v>127</v>
      </c>
      <c r="B93" s="14" t="str">
        <f>'tt for Online balanced wk alt'!N115</f>
        <v>Kan</v>
      </c>
      <c r="C93" s="14" t="str">
        <f>'tt for Online balanced wk alt'!O115</f>
        <v/>
      </c>
      <c r="D93" s="14" t="str">
        <f>'tt for Online balanced wk alt'!P115</f>
        <v/>
      </c>
      <c r="E93" s="14" t="str">
        <f>'tt for Online balanced wk alt'!Q115</f>
        <v/>
      </c>
      <c r="F93" s="14" t="str">
        <f>'tt for Online balanced wk alt'!R115</f>
        <v/>
      </c>
      <c r="G93" s="14" t="str">
        <f>'tt for Online balanced wk alt'!S115</f>
        <v/>
      </c>
      <c r="H93" s="14" t="str">
        <f>'tt for Online balanced wk alt'!T115</f>
        <v/>
      </c>
      <c r="I93" s="14" t="str">
        <f>'tt for Online balanced wk alt'!U115</f>
        <v>Hin</v>
      </c>
      <c r="J93" s="14" t="str">
        <f>'tt for Online balanced wk alt'!V115</f>
        <v/>
      </c>
      <c r="K93" s="14" t="str">
        <f>'tt for Online balanced wk alt'!W115</f>
        <v/>
      </c>
      <c r="L93" s="7"/>
      <c r="M93" s="7"/>
      <c r="N93" s="7"/>
      <c r="P93" s="28" t="s">
        <v>127</v>
      </c>
      <c r="Q93" s="14" t="str">
        <f>'tt for Online balanced wk alt'!N109</f>
        <v>Kan</v>
      </c>
      <c r="R93" s="14" t="str">
        <f>'tt for Online balanced wk alt'!O109</f>
        <v/>
      </c>
      <c r="S93" s="14" t="str">
        <f>'tt for Online balanced wk alt'!P109</f>
        <v/>
      </c>
      <c r="T93" s="14" t="str">
        <f>'tt for Online balanced wk alt'!Q109</f>
        <v>Kan</v>
      </c>
      <c r="U93" s="14" t="str">
        <f>'tt for Online balanced wk alt'!R109</f>
        <v>Kan</v>
      </c>
      <c r="V93" s="14" t="str">
        <f>'tt for Online balanced wk alt'!S109</f>
        <v>Kan</v>
      </c>
      <c r="W93" s="14" t="str">
        <f>'tt for Online balanced wk alt'!T109</f>
        <v/>
      </c>
      <c r="X93" s="14" t="str">
        <f>'tt for Online balanced wk alt'!U109</f>
        <v/>
      </c>
      <c r="Y93" s="14" t="str">
        <f>'tt for Online balanced wk alt'!V109</f>
        <v>Kan</v>
      </c>
      <c r="Z93" s="14" t="str">
        <f>'tt for Online balanced wk alt'!W109</f>
        <v>Kan</v>
      </c>
    </row>
    <row r="94" spans="1:26" ht="15" thickBot="1" x14ac:dyDescent="0.35">
      <c r="A94" s="24"/>
      <c r="B94" s="16" t="str">
        <f>'tt for Online balanced wk alt'!N116</f>
        <v>1T</v>
      </c>
      <c r="C94" s="16" t="str">
        <f>'tt for Online balanced wk alt'!O116</f>
        <v/>
      </c>
      <c r="D94" s="16" t="str">
        <f>'tt for Online balanced wk alt'!P116</f>
        <v/>
      </c>
      <c r="E94" s="16" t="str">
        <f>'tt for Online balanced wk alt'!Q116</f>
        <v/>
      </c>
      <c r="F94" s="16" t="str">
        <f>'tt for Online balanced wk alt'!R116</f>
        <v/>
      </c>
      <c r="G94" s="16" t="str">
        <f>'tt for Online balanced wk alt'!S116</f>
        <v/>
      </c>
      <c r="H94" s="16" t="str">
        <f>'tt for Online balanced wk alt'!T116</f>
        <v/>
      </c>
      <c r="I94" s="16" t="str">
        <f>'tt for Online balanced wk alt'!U116</f>
        <v>7D</v>
      </c>
      <c r="J94" s="16" t="str">
        <f>'tt for Online balanced wk alt'!V116</f>
        <v/>
      </c>
      <c r="K94" s="16" t="str">
        <f>'tt for Online balanced wk alt'!W116</f>
        <v/>
      </c>
      <c r="L94" s="7"/>
      <c r="M94" s="7"/>
      <c r="N94" s="7"/>
      <c r="P94" s="24"/>
      <c r="Q94" s="16" t="str">
        <f>'tt for Online balanced wk alt'!N110</f>
        <v>10T</v>
      </c>
      <c r="R94" s="16" t="str">
        <f>'tt for Online balanced wk alt'!O110</f>
        <v/>
      </c>
      <c r="S94" s="16" t="str">
        <f>'tt for Online balanced wk alt'!P110</f>
        <v/>
      </c>
      <c r="T94" s="16" t="str">
        <f>'tt for Online balanced wk alt'!Q110</f>
        <v>9T</v>
      </c>
      <c r="U94" s="16" t="str">
        <f>'tt for Online balanced wk alt'!R110</f>
        <v>9D</v>
      </c>
      <c r="V94" s="16" t="str">
        <f>'tt for Online balanced wk alt'!S110</f>
        <v>10D</v>
      </c>
      <c r="W94" s="16" t="str">
        <f>'tt for Online balanced wk alt'!T110</f>
        <v/>
      </c>
      <c r="X94" s="16" t="str">
        <f>'tt for Online balanced wk alt'!U110</f>
        <v/>
      </c>
      <c r="Y94" s="16" t="str">
        <f>'tt for Online balanced wk alt'!V110</f>
        <v>8T</v>
      </c>
      <c r="Z94" s="16" t="str">
        <f>'tt for Online balanced wk alt'!W110</f>
        <v>8D</v>
      </c>
    </row>
    <row r="95" spans="1:26" x14ac:dyDescent="0.3">
      <c r="A95" s="28" t="s">
        <v>128</v>
      </c>
      <c r="B95" s="14" t="str">
        <f>'tt for Online balanced wk alt'!Y115</f>
        <v/>
      </c>
      <c r="C95" s="14" t="str">
        <f>'tt for Online balanced wk alt'!Z115</f>
        <v>Kan</v>
      </c>
      <c r="D95" s="14" t="str">
        <f>'tt for Online balanced wk alt'!AA115</f>
        <v/>
      </c>
      <c r="E95" s="14" t="str">
        <f>'tt for Online balanced wk alt'!AB115</f>
        <v/>
      </c>
      <c r="F95" s="14" t="str">
        <f>'tt for Online balanced wk alt'!AC115</f>
        <v/>
      </c>
      <c r="G95" s="14" t="str">
        <f>'tt for Online balanced wk alt'!AD115</f>
        <v/>
      </c>
      <c r="H95" s="14" t="str">
        <f>'tt for Online balanced wk alt'!AE115</f>
        <v/>
      </c>
      <c r="I95" s="14" t="str">
        <f>'tt for Online balanced wk alt'!AF115</f>
        <v/>
      </c>
      <c r="J95" s="14" t="str">
        <f>'tt for Online balanced wk alt'!AG115</f>
        <v/>
      </c>
      <c r="K95" s="14" t="str">
        <f>'tt for Online balanced wk alt'!AH115</f>
        <v/>
      </c>
      <c r="L95" s="7"/>
      <c r="M95" s="7"/>
      <c r="N95" s="7"/>
      <c r="P95" s="28" t="s">
        <v>128</v>
      </c>
      <c r="Q95" s="14" t="str">
        <f>'tt for Online balanced wk alt'!Y109</f>
        <v>Kan</v>
      </c>
      <c r="R95" s="14" t="str">
        <f>'tt for Online balanced wk alt'!Z109</f>
        <v>Kan</v>
      </c>
      <c r="S95" s="14" t="str">
        <f>'tt for Online balanced wk alt'!AA109</f>
        <v/>
      </c>
      <c r="T95" s="14" t="str">
        <f>'tt for Online balanced wk alt'!AB109</f>
        <v>Kan</v>
      </c>
      <c r="U95" s="14" t="str">
        <f>'tt for Online balanced wk alt'!AC109</f>
        <v>Kan</v>
      </c>
      <c r="V95" s="14" t="str">
        <f>'tt for Online balanced wk alt'!AD109</f>
        <v>Kan</v>
      </c>
      <c r="W95" s="14" t="str">
        <f>'tt for Online balanced wk alt'!AE109</f>
        <v/>
      </c>
      <c r="X95" s="14" t="str">
        <f>'tt for Online balanced wk alt'!AF109</f>
        <v>Kan</v>
      </c>
      <c r="Y95" s="14" t="str">
        <f>'tt for Online balanced wk alt'!AG109</f>
        <v/>
      </c>
      <c r="Z95" s="14" t="str">
        <f>'tt for Online balanced wk alt'!AH109</f>
        <v/>
      </c>
    </row>
    <row r="96" spans="1:26" ht="15" thickBot="1" x14ac:dyDescent="0.35">
      <c r="A96" s="24"/>
      <c r="B96" s="16" t="str">
        <f>'tt for Online balanced wk alt'!Y116</f>
        <v/>
      </c>
      <c r="C96" s="16" t="str">
        <f>'tt for Online balanced wk alt'!Z116</f>
        <v>3T</v>
      </c>
      <c r="D96" s="16" t="str">
        <f>'tt for Online balanced wk alt'!AA116</f>
        <v/>
      </c>
      <c r="E96" s="16" t="str">
        <f>'tt for Online balanced wk alt'!AB116</f>
        <v/>
      </c>
      <c r="F96" s="16" t="str">
        <f>'tt for Online balanced wk alt'!AC116</f>
        <v/>
      </c>
      <c r="G96" s="16" t="str">
        <f>'tt for Online balanced wk alt'!AD116</f>
        <v/>
      </c>
      <c r="H96" s="16" t="str">
        <f>'tt for Online balanced wk alt'!AE116</f>
        <v/>
      </c>
      <c r="I96" s="16" t="str">
        <f>'tt for Online balanced wk alt'!AF116</f>
        <v/>
      </c>
      <c r="J96" s="16" t="str">
        <f>'tt for Online balanced wk alt'!AG116</f>
        <v/>
      </c>
      <c r="K96" s="16" t="str">
        <f>'tt for Online balanced wk alt'!AH116</f>
        <v>3T</v>
      </c>
      <c r="L96" s="7"/>
      <c r="M96" s="7"/>
      <c r="N96" s="7"/>
      <c r="P96" s="24"/>
      <c r="Q96" s="16" t="str">
        <f>'tt for Online balanced wk alt'!Y110</f>
        <v>8D</v>
      </c>
      <c r="R96" s="16" t="str">
        <f>'tt for Online balanced wk alt'!Z110</f>
        <v>9D</v>
      </c>
      <c r="S96" s="16" t="str">
        <f>'tt for Online balanced wk alt'!AA110</f>
        <v/>
      </c>
      <c r="T96" s="16" t="str">
        <f>'tt for Online balanced wk alt'!AB110</f>
        <v>10T</v>
      </c>
      <c r="U96" s="16" t="str">
        <f>'tt for Online balanced wk alt'!AC110</f>
        <v>8T</v>
      </c>
      <c r="V96" s="16" t="str">
        <f>'tt for Online balanced wk alt'!AD110</f>
        <v>10D</v>
      </c>
      <c r="W96" s="16" t="str">
        <f>'tt for Online balanced wk alt'!AE110</f>
        <v/>
      </c>
      <c r="X96" s="16" t="str">
        <f>'tt for Online balanced wk alt'!AF110</f>
        <v>9T</v>
      </c>
      <c r="Y96" s="16" t="str">
        <f>'tt for Online balanced wk alt'!AG110</f>
        <v/>
      </c>
      <c r="Z96" s="16" t="str">
        <f>'tt for Online balanced wk alt'!AH110</f>
        <v/>
      </c>
    </row>
    <row r="97" spans="1:26" x14ac:dyDescent="0.3">
      <c r="A97" s="28" t="s">
        <v>129</v>
      </c>
      <c r="B97" s="14" t="str">
        <f>'tt for Online balanced wk alt'!AJ115</f>
        <v>Kan</v>
      </c>
      <c r="C97" s="14" t="str">
        <f>'tt for Online balanced wk alt'!AK115</f>
        <v>Kan</v>
      </c>
      <c r="D97" s="14" t="str">
        <f>'tt for Online balanced wk alt'!AL115</f>
        <v/>
      </c>
      <c r="E97" s="14" t="str">
        <f>'tt for Online balanced wk alt'!AM115</f>
        <v/>
      </c>
      <c r="F97" s="14" t="str">
        <f>'tt for Online balanced wk alt'!AN115</f>
        <v/>
      </c>
      <c r="G97" s="14" t="str">
        <f>'tt for Online balanced wk alt'!AO115</f>
        <v>Hin</v>
      </c>
      <c r="H97" s="14" t="str">
        <f>'tt for Online balanced wk alt'!AP115</f>
        <v/>
      </c>
      <c r="I97" s="14" t="str">
        <f>'tt for Online balanced wk alt'!AQ115</f>
        <v/>
      </c>
      <c r="J97" s="14" t="str">
        <f>'tt for Online balanced wk alt'!AR115</f>
        <v>Hin</v>
      </c>
      <c r="K97" s="14" t="str">
        <f>'tt for Online balanced wk alt'!AS115</f>
        <v/>
      </c>
      <c r="L97" s="7"/>
      <c r="M97" s="7"/>
      <c r="N97" s="7"/>
      <c r="P97" s="28" t="s">
        <v>129</v>
      </c>
      <c r="Q97" s="14" t="str">
        <f>'tt for Online balanced wk alt'!AJ109</f>
        <v>Kan</v>
      </c>
      <c r="R97" s="14" t="str">
        <f>'tt for Online balanced wk alt'!AK109</f>
        <v>Kan</v>
      </c>
      <c r="S97" s="14" t="str">
        <f>'tt for Online balanced wk alt'!AL109</f>
        <v/>
      </c>
      <c r="T97" s="14" t="str">
        <f>'tt for Online balanced wk alt'!AM109</f>
        <v>Kan</v>
      </c>
      <c r="U97" s="14" t="str">
        <f>'tt for Online balanced wk alt'!AN109</f>
        <v/>
      </c>
      <c r="V97" s="14" t="str">
        <f>'tt for Online balanced wk alt'!AO109</f>
        <v>Kan</v>
      </c>
      <c r="W97" s="14" t="str">
        <f>'tt for Online balanced wk alt'!AP109</f>
        <v/>
      </c>
      <c r="X97" s="14" t="str">
        <f>'tt for Online balanced wk alt'!AQ109</f>
        <v/>
      </c>
      <c r="Y97" s="14" t="str">
        <f>'tt for Online balanced wk alt'!AR109</f>
        <v/>
      </c>
      <c r="Z97" s="14" t="str">
        <f>'tt for Online balanced wk alt'!AS109</f>
        <v>Kan</v>
      </c>
    </row>
    <row r="98" spans="1:26" ht="15" thickBot="1" x14ac:dyDescent="0.35">
      <c r="A98" s="24"/>
      <c r="B98" s="16" t="str">
        <f>'tt for Online balanced wk alt'!AJ116</f>
        <v>3T</v>
      </c>
      <c r="C98" s="16" t="str">
        <f>'tt for Online balanced wk alt'!AK116</f>
        <v>1T</v>
      </c>
      <c r="D98" s="16" t="str">
        <f>'tt for Online balanced wk alt'!AL116</f>
        <v/>
      </c>
      <c r="E98" s="16" t="str">
        <f>'tt for Online balanced wk alt'!AM116</f>
        <v/>
      </c>
      <c r="F98" s="16" t="str">
        <f>'tt for Online balanced wk alt'!AN116</f>
        <v/>
      </c>
      <c r="G98" s="16" t="str">
        <f>'tt for Online balanced wk alt'!AO116</f>
        <v>7T</v>
      </c>
      <c r="H98" s="16" t="str">
        <f>'tt for Online balanced wk alt'!AP116</f>
        <v/>
      </c>
      <c r="I98" s="16" t="str">
        <f>'tt for Online balanced wk alt'!AQ116</f>
        <v/>
      </c>
      <c r="J98" s="16" t="str">
        <f>'tt for Online balanced wk alt'!AR116</f>
        <v>7D</v>
      </c>
      <c r="K98" s="16" t="str">
        <f>'tt for Online balanced wk alt'!AS116</f>
        <v/>
      </c>
      <c r="L98" s="7"/>
      <c r="M98" s="7"/>
      <c r="N98" s="7"/>
      <c r="P98" s="24"/>
      <c r="Q98" s="16" t="str">
        <f>'tt for Online balanced wk alt'!AJ110</f>
        <v>10D</v>
      </c>
      <c r="R98" s="16" t="str">
        <f>'tt for Online balanced wk alt'!AK110</f>
        <v>9T</v>
      </c>
      <c r="S98" s="16" t="str">
        <f>'tt for Online balanced wk alt'!AL110</f>
        <v/>
      </c>
      <c r="T98" s="16" t="str">
        <f>'tt for Online balanced wk alt'!AM110</f>
        <v>10T</v>
      </c>
      <c r="U98" s="16" t="str">
        <f>'tt for Online balanced wk alt'!AN110</f>
        <v/>
      </c>
      <c r="V98" s="16" t="str">
        <f>'tt for Online balanced wk alt'!AO110</f>
        <v>9D</v>
      </c>
      <c r="W98" s="16" t="str">
        <f>'tt for Online balanced wk alt'!AP110</f>
        <v/>
      </c>
      <c r="X98" s="16" t="str">
        <f>'tt for Online balanced wk alt'!AQ110</f>
        <v/>
      </c>
      <c r="Y98" s="16" t="str">
        <f>'tt for Online balanced wk alt'!AR110</f>
        <v/>
      </c>
      <c r="Z98" s="16" t="str">
        <f>'tt for Online balanced wk alt'!AS110</f>
        <v>10T</v>
      </c>
    </row>
    <row r="99" spans="1:26" x14ac:dyDescent="0.3">
      <c r="A99" s="28" t="s">
        <v>130</v>
      </c>
      <c r="B99" s="14" t="str">
        <f>'tt for Online balanced wk alt'!AU115</f>
        <v>Hin</v>
      </c>
      <c r="C99" s="14" t="str">
        <f>'tt for Online balanced wk alt'!AV115</f>
        <v>Hin</v>
      </c>
      <c r="D99" s="14" t="str">
        <f>'tt for Online balanced wk alt'!AW115</f>
        <v/>
      </c>
      <c r="E99" s="14" t="str">
        <f>'tt for Online balanced wk alt'!AX115</f>
        <v>Kan</v>
      </c>
      <c r="F99" s="14" t="str">
        <f>'tt for Online balanced wk alt'!AY115</f>
        <v/>
      </c>
      <c r="G99" s="14" t="str">
        <f>'tt for Online balanced wk alt'!AZ115</f>
        <v/>
      </c>
      <c r="H99" s="14" t="str">
        <f>'tt for Online balanced wk alt'!BA115</f>
        <v/>
      </c>
      <c r="I99" s="14" t="str">
        <f>'tt for Online balanced wk alt'!BB115</f>
        <v/>
      </c>
      <c r="J99" s="14" t="str">
        <f>'tt for Online balanced wk alt'!BC115</f>
        <v/>
      </c>
      <c r="K99" s="14" t="str">
        <f>'tt for Online balanced wk alt'!BD115</f>
        <v/>
      </c>
      <c r="L99" s="7"/>
      <c r="M99" s="7"/>
      <c r="N99" s="7"/>
      <c r="P99" s="28" t="s">
        <v>130</v>
      </c>
      <c r="Q99" s="14" t="str">
        <f>'tt for Online balanced wk alt'!AU109</f>
        <v>Kan</v>
      </c>
      <c r="R99" s="14" t="str">
        <f>'tt for Online balanced wk alt'!AV109</f>
        <v>Kan</v>
      </c>
      <c r="S99" s="14" t="str">
        <f>'tt for Online balanced wk alt'!AW109</f>
        <v/>
      </c>
      <c r="T99" s="14" t="str">
        <f>'tt for Online balanced wk alt'!AX109</f>
        <v/>
      </c>
      <c r="U99" s="14" t="str">
        <f>'tt for Online balanced wk alt'!AY109</f>
        <v/>
      </c>
      <c r="V99" s="14" t="str">
        <f>'tt for Online balanced wk alt'!AZ109</f>
        <v/>
      </c>
      <c r="W99" s="14" t="str">
        <f>'tt for Online balanced wk alt'!BA109</f>
        <v/>
      </c>
      <c r="X99" s="14" t="str">
        <f>'tt for Online balanced wk alt'!BB109</f>
        <v>Kan</v>
      </c>
      <c r="Y99" s="14" t="str">
        <f>'tt for Online balanced wk alt'!BC109</f>
        <v>Kan</v>
      </c>
      <c r="Z99" s="14" t="str">
        <f>'tt for Online balanced wk alt'!BD109</f>
        <v>Kan</v>
      </c>
    </row>
    <row r="100" spans="1:26" ht="15" thickBot="1" x14ac:dyDescent="0.35">
      <c r="A100" s="24"/>
      <c r="B100" s="16" t="str">
        <f>'tt for Online balanced wk alt'!AU116</f>
        <v>7T</v>
      </c>
      <c r="C100" s="16" t="str">
        <f>'tt for Online balanced wk alt'!AV116</f>
        <v>7D</v>
      </c>
      <c r="D100" s="16" t="str">
        <f>'tt for Online balanced wk alt'!AW116</f>
        <v/>
      </c>
      <c r="E100" s="16" t="str">
        <f>'tt for Online balanced wk alt'!AX116</f>
        <v>1T</v>
      </c>
      <c r="F100" s="16" t="str">
        <f>'tt for Online balanced wk alt'!AY116</f>
        <v/>
      </c>
      <c r="G100" s="16" t="str">
        <f>'tt for Online balanced wk alt'!AZ116</f>
        <v/>
      </c>
      <c r="H100" s="16" t="str">
        <f>'tt for Online balanced wk alt'!BA116</f>
        <v/>
      </c>
      <c r="I100" s="16" t="str">
        <f>'tt for Online balanced wk alt'!BB116</f>
        <v/>
      </c>
      <c r="J100" s="16" t="str">
        <f>'tt for Online balanced wk alt'!BC116</f>
        <v/>
      </c>
      <c r="K100" s="16" t="str">
        <f>'tt for Online balanced wk alt'!BD116</f>
        <v/>
      </c>
      <c r="L100" s="7"/>
      <c r="M100" s="7"/>
      <c r="N100" s="7"/>
      <c r="P100" s="24"/>
      <c r="Q100" s="16" t="str">
        <f>'tt for Online balanced wk alt'!AU110</f>
        <v>10D</v>
      </c>
      <c r="R100" s="16" t="str">
        <f>'tt for Online balanced wk alt'!AV110</f>
        <v>10T</v>
      </c>
      <c r="S100" s="16" t="str">
        <f>'tt for Online balanced wk alt'!AW110</f>
        <v/>
      </c>
      <c r="T100" s="16" t="str">
        <f>'tt for Online balanced wk alt'!AX110</f>
        <v/>
      </c>
      <c r="U100" s="16" t="str">
        <f>'tt for Online balanced wk alt'!AY110</f>
        <v/>
      </c>
      <c r="V100" s="16" t="str">
        <f>'tt for Online balanced wk alt'!AZ110</f>
        <v/>
      </c>
      <c r="W100" s="16" t="str">
        <f>'tt for Online balanced wk alt'!BA110</f>
        <v/>
      </c>
      <c r="X100" s="16" t="str">
        <f>'tt for Online balanced wk alt'!BB110</f>
        <v>9D</v>
      </c>
      <c r="Y100" s="16" t="str">
        <f>'tt for Online balanced wk alt'!BC110</f>
        <v>9T</v>
      </c>
      <c r="Z100" s="16" t="str">
        <f>'tt for Online balanced wk alt'!BD110</f>
        <v>10D</v>
      </c>
    </row>
    <row r="101" spans="1:26" x14ac:dyDescent="0.3">
      <c r="A101" s="28" t="s">
        <v>57</v>
      </c>
      <c r="B101" s="14" t="str">
        <f>'tt for Online balanced wk alt'!BF115</f>
        <v/>
      </c>
      <c r="C101" s="14" t="str">
        <f>'tt for Online balanced wk alt'!BG115</f>
        <v>Kan</v>
      </c>
      <c r="D101" s="14" t="str">
        <f>'tt for Online balanced wk alt'!BH115</f>
        <v/>
      </c>
      <c r="E101" s="14" t="str">
        <f>'tt for Online balanced wk alt'!BI115</f>
        <v>Kan</v>
      </c>
      <c r="F101" s="14" t="str">
        <f>'tt for Online balanced wk alt'!BJ115</f>
        <v/>
      </c>
      <c r="G101" s="14" t="str">
        <f>'tt for Online balanced wk alt'!BK115</f>
        <v/>
      </c>
      <c r="H101" s="14" t="str">
        <f>'tt for Online balanced wk alt'!BL115</f>
        <v/>
      </c>
      <c r="I101" s="14" t="str">
        <f>'tt for Online balanced wk alt'!BM115</f>
        <v/>
      </c>
      <c r="J101" s="14" t="str">
        <f>'tt for Online balanced wk alt'!BN115</f>
        <v/>
      </c>
      <c r="K101" s="14" t="str">
        <f>'tt for Online balanced wk alt'!BO115</f>
        <v/>
      </c>
      <c r="L101" s="7"/>
      <c r="M101" s="7"/>
      <c r="N101" s="7"/>
      <c r="P101" s="28" t="s">
        <v>57</v>
      </c>
      <c r="Q101" s="14" t="str">
        <f>'tt for Online balanced wk alt'!BF109</f>
        <v/>
      </c>
      <c r="R101" s="14" t="str">
        <f>'tt for Online balanced wk alt'!BG109</f>
        <v/>
      </c>
      <c r="S101" s="14" t="str">
        <f>'tt for Online balanced wk alt'!BH109</f>
        <v/>
      </c>
      <c r="T101" s="14" t="str">
        <f>'tt for Online balanced wk alt'!BI109</f>
        <v/>
      </c>
      <c r="U101" s="14" t="str">
        <f>'tt for Online balanced wk alt'!BJ109</f>
        <v/>
      </c>
      <c r="V101" s="14" t="str">
        <f>'tt for Online balanced wk alt'!BK109</f>
        <v/>
      </c>
      <c r="W101" s="14" t="str">
        <f>'tt for Online balanced wk alt'!BL109</f>
        <v/>
      </c>
      <c r="X101" s="14" t="str">
        <f>'tt for Online balanced wk alt'!BM109</f>
        <v/>
      </c>
      <c r="Y101" s="14" t="str">
        <f>'tt for Online balanced wk alt'!BN109</f>
        <v/>
      </c>
      <c r="Z101" s="14" t="str">
        <f>'tt for Online balanced wk alt'!BO109</f>
        <v/>
      </c>
    </row>
    <row r="102" spans="1:26" ht="15" thickBot="1" x14ac:dyDescent="0.35">
      <c r="A102" s="24"/>
      <c r="B102" s="16" t="str">
        <f>'tt for Online balanced wk alt'!BF116</f>
        <v/>
      </c>
      <c r="C102" s="16" t="str">
        <f>'tt for Online balanced wk alt'!BG116</f>
        <v>3T</v>
      </c>
      <c r="D102" s="16" t="str">
        <f>'tt for Online balanced wk alt'!BH116</f>
        <v/>
      </c>
      <c r="E102" s="16" t="str">
        <f>'tt for Online balanced wk alt'!BI116</f>
        <v>1T</v>
      </c>
      <c r="F102" s="16" t="str">
        <f>'tt for Online balanced wk alt'!BJ116</f>
        <v/>
      </c>
      <c r="G102" s="16" t="str">
        <f>'tt for Online balanced wk alt'!BK116</f>
        <v/>
      </c>
      <c r="H102" s="16" t="str">
        <f>'tt for Online balanced wk alt'!BL116</f>
        <v/>
      </c>
      <c r="I102" s="16" t="str">
        <f>'tt for Online balanced wk alt'!BM116</f>
        <v/>
      </c>
      <c r="J102" s="16" t="str">
        <f>'tt for Online balanced wk alt'!BN116</f>
        <v/>
      </c>
      <c r="K102" s="16" t="str">
        <f>'tt for Online balanced wk alt'!BO116</f>
        <v/>
      </c>
      <c r="L102" s="7"/>
      <c r="M102" s="7"/>
      <c r="N102" s="7"/>
      <c r="P102" s="24"/>
      <c r="Q102" s="16" t="str">
        <f>'tt for Online balanced wk alt'!BF110</f>
        <v/>
      </c>
      <c r="R102" s="16" t="str">
        <f>'tt for Online balanced wk alt'!BG110</f>
        <v/>
      </c>
      <c r="S102" s="16" t="str">
        <f>'tt for Online balanced wk alt'!BH110</f>
        <v/>
      </c>
      <c r="T102" s="16" t="str">
        <f>'tt for Online balanced wk alt'!BI110</f>
        <v/>
      </c>
      <c r="U102" s="16" t="str">
        <f>'tt for Online balanced wk alt'!BJ110</f>
        <v/>
      </c>
      <c r="V102" s="16" t="str">
        <f>'tt for Online balanced wk alt'!BK110</f>
        <v/>
      </c>
      <c r="W102" s="16" t="str">
        <f>'tt for Online balanced wk alt'!BL110</f>
        <v/>
      </c>
      <c r="X102" s="16" t="str">
        <f>'tt for Online balanced wk alt'!BM110</f>
        <v/>
      </c>
      <c r="Y102" s="16" t="str">
        <f>'tt for Online balanced wk alt'!BN110</f>
        <v/>
      </c>
      <c r="Z102" s="16" t="str">
        <f>'tt for Online balanced wk alt'!BO110</f>
        <v/>
      </c>
    </row>
    <row r="107" spans="1:26" ht="15" thickBot="1" x14ac:dyDescent="0.35"/>
    <row r="108" spans="1:26" ht="15.6" x14ac:dyDescent="0.3">
      <c r="A108" s="23" t="s">
        <v>1</v>
      </c>
      <c r="B108" s="145" t="str">
        <f>'tt for Online balanced wk alt'!A119</f>
        <v>Sulakshana</v>
      </c>
      <c r="C108" s="145"/>
      <c r="D108" s="145"/>
      <c r="E108" s="145"/>
      <c r="F108" s="145"/>
      <c r="G108" s="145"/>
      <c r="H108" s="145"/>
      <c r="I108" s="145"/>
      <c r="J108" s="145"/>
      <c r="K108" s="146"/>
      <c r="L108" s="20"/>
      <c r="M108" s="20"/>
      <c r="N108" s="20"/>
      <c r="P108" s="23" t="s">
        <v>1</v>
      </c>
      <c r="Q108" s="145" t="str">
        <f>'tt for Online balanced wk alt'!A113</f>
        <v>Saritha</v>
      </c>
      <c r="R108" s="145"/>
      <c r="S108" s="145"/>
      <c r="T108" s="145"/>
      <c r="U108" s="145"/>
      <c r="V108" s="145"/>
      <c r="W108" s="145"/>
      <c r="X108" s="145"/>
      <c r="Y108" s="145"/>
      <c r="Z108" s="146"/>
    </row>
    <row r="109" spans="1:26" ht="16.2" thickBot="1" x14ac:dyDescent="0.35">
      <c r="A109" s="27"/>
      <c r="B109" s="25">
        <v>1</v>
      </c>
      <c r="C109" s="26">
        <v>2</v>
      </c>
      <c r="D109" s="26"/>
      <c r="E109" s="26">
        <v>3</v>
      </c>
      <c r="F109" s="26">
        <v>4</v>
      </c>
      <c r="G109" s="26">
        <v>5</v>
      </c>
      <c r="H109" s="26"/>
      <c r="I109" s="26">
        <v>6</v>
      </c>
      <c r="J109" s="26">
        <v>7</v>
      </c>
      <c r="K109" s="26">
        <v>8</v>
      </c>
      <c r="L109" s="21"/>
      <c r="M109" s="21"/>
      <c r="N109" s="21"/>
      <c r="P109" s="27"/>
      <c r="Q109" s="25">
        <v>1</v>
      </c>
      <c r="R109" s="26">
        <v>2</v>
      </c>
      <c r="S109" s="26"/>
      <c r="T109" s="26">
        <v>3</v>
      </c>
      <c r="U109" s="26">
        <v>4</v>
      </c>
      <c r="V109" s="26">
        <v>5</v>
      </c>
      <c r="W109" s="26">
        <v>6</v>
      </c>
      <c r="X109" s="26"/>
      <c r="Y109" s="26">
        <v>7</v>
      </c>
      <c r="Z109" s="26">
        <v>8</v>
      </c>
    </row>
    <row r="110" spans="1:26" x14ac:dyDescent="0.3">
      <c r="A110" s="28" t="s">
        <v>126</v>
      </c>
      <c r="B110" s="14" t="str">
        <f>'tt for Online balanced wk alt'!C119</f>
        <v>EVS</v>
      </c>
      <c r="C110" s="14" t="str">
        <f>'tt for Online balanced wk alt'!D119</f>
        <v>EVS</v>
      </c>
      <c r="D110" s="14" t="str">
        <f>'tt for Online balanced wk alt'!E119</f>
        <v/>
      </c>
      <c r="E110" s="14" t="str">
        <f>'tt for Online balanced wk alt'!F119</f>
        <v/>
      </c>
      <c r="F110" s="14" t="str">
        <f>'tt for Online balanced wk alt'!G119</f>
        <v/>
      </c>
      <c r="G110" s="14" t="str">
        <f>'tt for Online balanced wk alt'!H119</f>
        <v>EVS</v>
      </c>
      <c r="H110" s="14" t="str">
        <f>'tt for Online balanced wk alt'!I119</f>
        <v/>
      </c>
      <c r="I110" s="14" t="str">
        <f>'tt for Online balanced wk alt'!J119</f>
        <v>EVS</v>
      </c>
      <c r="J110" s="14" t="str">
        <f>'tt for Online balanced wk alt'!K119</f>
        <v>EVS</v>
      </c>
      <c r="K110" s="14" t="str">
        <f>'tt for Online balanced wk alt'!L119</f>
        <v/>
      </c>
      <c r="L110" s="7"/>
      <c r="M110" s="7"/>
      <c r="N110" s="7"/>
      <c r="P110" s="28" t="s">
        <v>126</v>
      </c>
      <c r="Q110" s="14" t="str">
        <f>'tt for Online balanced wk alt'!C113</f>
        <v>Hin</v>
      </c>
      <c r="R110" s="14" t="str">
        <f>'tt for Online balanced wk alt'!D113</f>
        <v/>
      </c>
      <c r="S110" s="14" t="str">
        <f>'tt for Online balanced wk alt'!E113</f>
        <v/>
      </c>
      <c r="T110" s="14" t="str">
        <f>'tt for Online balanced wk alt'!F113</f>
        <v>Hin</v>
      </c>
      <c r="U110" s="14" t="str">
        <f>'tt for Online balanced wk alt'!G113</f>
        <v/>
      </c>
      <c r="V110" s="14" t="str">
        <f>'tt for Online balanced wk alt'!H113</f>
        <v/>
      </c>
      <c r="W110" s="14" t="str">
        <f>'tt for Online balanced wk alt'!I113</f>
        <v/>
      </c>
      <c r="X110" s="14" t="str">
        <f>'tt for Online balanced wk alt'!J113</f>
        <v/>
      </c>
      <c r="Y110" s="14" t="str">
        <f>'tt for Online balanced wk alt'!K113</f>
        <v/>
      </c>
      <c r="Z110" s="14" t="str">
        <f>'tt for Online balanced wk alt'!L113</f>
        <v/>
      </c>
    </row>
    <row r="111" spans="1:26" ht="15" thickBot="1" x14ac:dyDescent="0.35">
      <c r="A111" s="24"/>
      <c r="B111" s="16" t="str">
        <f>'tt for Online balanced wk alt'!C120</f>
        <v>1T</v>
      </c>
      <c r="C111" s="16" t="str">
        <f>'tt for Online balanced wk alt'!D120</f>
        <v>2D</v>
      </c>
      <c r="D111" s="16" t="str">
        <f>'tt for Online balanced wk alt'!E120</f>
        <v/>
      </c>
      <c r="E111" s="16" t="str">
        <f>'tt for Online balanced wk alt'!F120</f>
        <v/>
      </c>
      <c r="F111" s="16" t="str">
        <f>'tt for Online balanced wk alt'!G120</f>
        <v/>
      </c>
      <c r="G111" s="16" t="str">
        <f>'tt for Online balanced wk alt'!H120</f>
        <v>2T</v>
      </c>
      <c r="H111" s="16" t="str">
        <f>'tt for Online balanced wk alt'!I120</f>
        <v/>
      </c>
      <c r="I111" s="16" t="str">
        <f>'tt for Online balanced wk alt'!J120</f>
        <v>1T</v>
      </c>
      <c r="J111" s="16" t="str">
        <f>'tt for Online balanced wk alt'!K120</f>
        <v>1D</v>
      </c>
      <c r="K111" s="16" t="str">
        <f>'tt for Online balanced wk alt'!L120</f>
        <v/>
      </c>
      <c r="L111" s="7"/>
      <c r="M111" s="7"/>
      <c r="N111" s="7"/>
      <c r="P111" s="24"/>
      <c r="Q111" s="16" t="str">
        <f>'tt for Online balanced wk alt'!C114</f>
        <v>4T</v>
      </c>
      <c r="R111" s="16" t="str">
        <f>'tt for Online balanced wk alt'!D114</f>
        <v/>
      </c>
      <c r="S111" s="16" t="str">
        <f>'tt for Online balanced wk alt'!E114</f>
        <v/>
      </c>
      <c r="T111" s="16" t="str">
        <f>'tt for Online balanced wk alt'!F114</f>
        <v>1T</v>
      </c>
      <c r="U111" s="16" t="str">
        <f>'tt for Online balanced wk alt'!G114</f>
        <v/>
      </c>
      <c r="V111" s="16" t="str">
        <f>'tt for Online balanced wk alt'!H114</f>
        <v/>
      </c>
      <c r="W111" s="16" t="str">
        <f>'tt for Online balanced wk alt'!I114</f>
        <v/>
      </c>
      <c r="X111" s="16" t="str">
        <f>'tt for Online balanced wk alt'!J114</f>
        <v/>
      </c>
      <c r="Y111" s="16" t="str">
        <f>'tt for Online balanced wk alt'!K114</f>
        <v/>
      </c>
      <c r="Z111" s="16" t="str">
        <f>'tt for Online balanced wk alt'!L114</f>
        <v/>
      </c>
    </row>
    <row r="112" spans="1:26" x14ac:dyDescent="0.3">
      <c r="A112" s="28" t="s">
        <v>127</v>
      </c>
      <c r="B112" s="14" t="str">
        <f>'tt for Online balanced wk alt'!N119</f>
        <v>EVS</v>
      </c>
      <c r="C112" s="14" t="str">
        <f>'tt for Online balanced wk alt'!O119</f>
        <v/>
      </c>
      <c r="D112" s="14" t="str">
        <f>'tt for Online balanced wk alt'!P119</f>
        <v/>
      </c>
      <c r="E112" s="14" t="str">
        <f>'tt for Online balanced wk alt'!Q119</f>
        <v>EVS</v>
      </c>
      <c r="F112" s="14" t="str">
        <f>'tt for Online balanced wk alt'!R119</f>
        <v>EVS</v>
      </c>
      <c r="G112" s="14" t="str">
        <f>'tt for Online balanced wk alt'!S119</f>
        <v/>
      </c>
      <c r="H112" s="14" t="str">
        <f>'tt for Online balanced wk alt'!T119</f>
        <v/>
      </c>
      <c r="I112" s="14" t="str">
        <f>'tt for Online balanced wk alt'!U119</f>
        <v>EVS</v>
      </c>
      <c r="J112" s="14" t="str">
        <f>'tt for Online balanced wk alt'!V119</f>
        <v>EVS</v>
      </c>
      <c r="K112" s="14" t="str">
        <f>'tt for Online balanced wk alt'!W119</f>
        <v>EVS</v>
      </c>
      <c r="L112" s="7"/>
      <c r="M112" s="7"/>
      <c r="N112" s="7"/>
      <c r="P112" s="28" t="s">
        <v>127</v>
      </c>
      <c r="Q112" s="14" t="str">
        <f>'tt for Online balanced wk alt'!N113</f>
        <v/>
      </c>
      <c r="R112" s="14" t="str">
        <f>'tt for Online balanced wk alt'!O113</f>
        <v>Hin</v>
      </c>
      <c r="S112" s="14" t="str">
        <f>'tt for Online balanced wk alt'!P113</f>
        <v/>
      </c>
      <c r="T112" s="14" t="str">
        <f>'tt for Online balanced wk alt'!Q113</f>
        <v/>
      </c>
      <c r="U112" s="14" t="str">
        <f>'tt for Online balanced wk alt'!R113</f>
        <v/>
      </c>
      <c r="V112" s="14" t="str">
        <f>'tt for Online balanced wk alt'!S113</f>
        <v/>
      </c>
      <c r="W112" s="14" t="str">
        <f>'tt for Online balanced wk alt'!T113</f>
        <v/>
      </c>
      <c r="X112" s="14" t="str">
        <f>'tt for Online balanced wk alt'!U113</f>
        <v/>
      </c>
      <c r="Y112" s="14" t="str">
        <f>'tt for Online balanced wk alt'!V113</f>
        <v/>
      </c>
      <c r="Z112" s="14" t="str">
        <f>'tt for Online balanced wk alt'!W113</f>
        <v/>
      </c>
    </row>
    <row r="113" spans="1:26" ht="15" thickBot="1" x14ac:dyDescent="0.35">
      <c r="A113" s="24"/>
      <c r="B113" s="16" t="str">
        <f>'tt for Online balanced wk alt'!N120</f>
        <v>1D</v>
      </c>
      <c r="C113" s="16" t="str">
        <f>'tt for Online balanced wk alt'!O120</f>
        <v/>
      </c>
      <c r="D113" s="16" t="str">
        <f>'tt for Online balanced wk alt'!P120</f>
        <v/>
      </c>
      <c r="E113" s="16" t="str">
        <f>'tt for Online balanced wk alt'!Q120</f>
        <v>1T</v>
      </c>
      <c r="F113" s="16" t="str">
        <f>'tt for Online balanced wk alt'!R120</f>
        <v>2D</v>
      </c>
      <c r="G113" s="16" t="str">
        <f>'tt for Online balanced wk alt'!S120</f>
        <v/>
      </c>
      <c r="H113" s="16" t="str">
        <f>'tt for Online balanced wk alt'!T120</f>
        <v/>
      </c>
      <c r="I113" s="16" t="str">
        <f>'tt for Online balanced wk alt'!U120</f>
        <v>1D</v>
      </c>
      <c r="J113" s="16" t="str">
        <f>'tt for Online balanced wk alt'!V120</f>
        <v>1T</v>
      </c>
      <c r="K113" s="16" t="str">
        <f>'tt for Online balanced wk alt'!W120</f>
        <v>2T</v>
      </c>
      <c r="L113" s="7"/>
      <c r="M113" s="7"/>
      <c r="N113" s="7"/>
      <c r="P113" s="24"/>
      <c r="Q113" s="16" t="str">
        <f>'tt for Online balanced wk alt'!N114</f>
        <v/>
      </c>
      <c r="R113" s="16" t="str">
        <f>'tt for Online balanced wk alt'!O114</f>
        <v>3T</v>
      </c>
      <c r="S113" s="16" t="str">
        <f>'tt for Online balanced wk alt'!P114</f>
        <v/>
      </c>
      <c r="T113" s="16" t="str">
        <f>'tt for Online balanced wk alt'!Q114</f>
        <v/>
      </c>
      <c r="U113" s="16" t="str">
        <f>'tt for Online balanced wk alt'!R114</f>
        <v/>
      </c>
      <c r="V113" s="16" t="str">
        <f>'tt for Online balanced wk alt'!S114</f>
        <v/>
      </c>
      <c r="W113" s="16" t="str">
        <f>'tt for Online balanced wk alt'!T114</f>
        <v/>
      </c>
      <c r="X113" s="16" t="str">
        <f>'tt for Online balanced wk alt'!U114</f>
        <v/>
      </c>
      <c r="Y113" s="16" t="str">
        <f>'tt for Online balanced wk alt'!V114</f>
        <v/>
      </c>
      <c r="Z113" s="16" t="str">
        <f>'tt for Online balanced wk alt'!W114</f>
        <v/>
      </c>
    </row>
    <row r="114" spans="1:26" x14ac:dyDescent="0.3">
      <c r="A114" s="28" t="s">
        <v>128</v>
      </c>
      <c r="B114" s="14" t="str">
        <f>'tt for Online balanced wk alt'!Y119</f>
        <v>EVS</v>
      </c>
      <c r="C114" s="14" t="str">
        <f>'tt for Online balanced wk alt'!Z119</f>
        <v>EVS</v>
      </c>
      <c r="D114" s="14" t="str">
        <f>'tt for Online balanced wk alt'!AA119</f>
        <v/>
      </c>
      <c r="E114" s="14" t="str">
        <f>'tt for Online balanced wk alt'!AB119</f>
        <v/>
      </c>
      <c r="F114" s="14" t="str">
        <f>'tt for Online balanced wk alt'!AC119</f>
        <v>EVS</v>
      </c>
      <c r="G114" s="14" t="str">
        <f>'tt for Online balanced wk alt'!AD119</f>
        <v>EVS</v>
      </c>
      <c r="H114" s="14" t="str">
        <f>'tt for Online balanced wk alt'!AE119</f>
        <v/>
      </c>
      <c r="I114" s="14" t="str">
        <f>'tt for Online balanced wk alt'!AF119</f>
        <v/>
      </c>
      <c r="J114" s="14" t="str">
        <f>'tt for Online balanced wk alt'!AG119</f>
        <v/>
      </c>
      <c r="K114" s="14" t="str">
        <f>'tt for Online balanced wk alt'!AH119</f>
        <v>EVS</v>
      </c>
      <c r="L114" s="7"/>
      <c r="M114" s="7"/>
      <c r="N114" s="7"/>
      <c r="P114" s="28" t="s">
        <v>128</v>
      </c>
      <c r="Q114" s="14" t="str">
        <f>'tt for Online balanced wk alt'!Y113</f>
        <v/>
      </c>
      <c r="R114" s="14" t="str">
        <f>'tt for Online balanced wk alt'!Z113</f>
        <v/>
      </c>
      <c r="S114" s="14" t="str">
        <f>'tt for Online balanced wk alt'!AA113</f>
        <v/>
      </c>
      <c r="T114" s="14" t="str">
        <f>'tt for Online balanced wk alt'!AB113</f>
        <v>Hin</v>
      </c>
      <c r="U114" s="14" t="str">
        <f>'tt for Online balanced wk alt'!AC113</f>
        <v>Hin</v>
      </c>
      <c r="V114" s="14" t="str">
        <f>'tt for Online balanced wk alt'!AD113</f>
        <v/>
      </c>
      <c r="W114" s="14" t="str">
        <f>'tt for Online balanced wk alt'!AE113</f>
        <v/>
      </c>
      <c r="X114" s="14" t="str">
        <f>'tt for Online balanced wk alt'!AF113</f>
        <v/>
      </c>
      <c r="Y114" s="14" t="str">
        <f>'tt for Online balanced wk alt'!AG113</f>
        <v/>
      </c>
      <c r="Z114" s="14" t="str">
        <f>'tt for Online balanced wk alt'!AH113</f>
        <v/>
      </c>
    </row>
    <row r="115" spans="1:26" ht="15" thickBot="1" x14ac:dyDescent="0.35">
      <c r="A115" s="24"/>
      <c r="B115" s="16" t="str">
        <f>'tt for Online balanced wk alt'!Y120</f>
        <v>1D</v>
      </c>
      <c r="C115" s="16" t="str">
        <f>'tt for Online balanced wk alt'!Z120</f>
        <v>2D</v>
      </c>
      <c r="D115" s="16" t="str">
        <f>'tt for Online balanced wk alt'!AA120</f>
        <v/>
      </c>
      <c r="E115" s="16" t="str">
        <f>'tt for Online balanced wk alt'!AB120</f>
        <v/>
      </c>
      <c r="F115" s="16" t="str">
        <f>'tt for Online balanced wk alt'!AC120</f>
        <v>2D</v>
      </c>
      <c r="G115" s="16" t="str">
        <f>'tt for Online balanced wk alt'!AD120</f>
        <v>2T</v>
      </c>
      <c r="H115" s="16" t="str">
        <f>'tt for Online balanced wk alt'!AE120</f>
        <v/>
      </c>
      <c r="I115" s="16" t="str">
        <f>'tt for Online balanced wk alt'!AF120</f>
        <v/>
      </c>
      <c r="J115" s="16" t="str">
        <f>'tt for Online balanced wk alt'!AG120</f>
        <v/>
      </c>
      <c r="K115" s="16" t="str">
        <f>'tt for Online balanced wk alt'!AH120</f>
        <v/>
      </c>
      <c r="L115" s="7"/>
      <c r="M115" s="7"/>
      <c r="N115" s="7"/>
      <c r="P115" s="24"/>
      <c r="Q115" s="16" t="str">
        <f>'tt for Online balanced wk alt'!Y114</f>
        <v/>
      </c>
      <c r="R115" s="16" t="str">
        <f>'tt for Online balanced wk alt'!Z114</f>
        <v/>
      </c>
      <c r="S115" s="16" t="str">
        <f>'tt for Online balanced wk alt'!AA114</f>
        <v/>
      </c>
      <c r="T115" s="16" t="str">
        <f>'tt for Online balanced wk alt'!AB114</f>
        <v>3T</v>
      </c>
      <c r="U115" s="16" t="str">
        <f>'tt for Online balanced wk alt'!AC114</f>
        <v>2T</v>
      </c>
      <c r="V115" s="16" t="str">
        <f>'tt for Online balanced wk alt'!AD114</f>
        <v/>
      </c>
      <c r="W115" s="16" t="str">
        <f>'tt for Online balanced wk alt'!AE114</f>
        <v/>
      </c>
      <c r="X115" s="16" t="str">
        <f>'tt for Online balanced wk alt'!AF114</f>
        <v/>
      </c>
      <c r="Y115" s="16" t="str">
        <f>'tt for Online balanced wk alt'!AG114</f>
        <v/>
      </c>
      <c r="Z115" s="16" t="str">
        <f>'tt for Online balanced wk alt'!AH114</f>
        <v/>
      </c>
    </row>
    <row r="116" spans="1:26" x14ac:dyDescent="0.3">
      <c r="A116" s="28" t="s">
        <v>129</v>
      </c>
      <c r="B116" s="14" t="str">
        <f>'tt for Online balanced wk alt'!AJ119</f>
        <v/>
      </c>
      <c r="C116" s="14" t="str">
        <f>'tt for Online balanced wk alt'!AK119</f>
        <v>EVS</v>
      </c>
      <c r="D116" s="14" t="str">
        <f>'tt for Online balanced wk alt'!AL119</f>
        <v/>
      </c>
      <c r="E116" s="14" t="str">
        <f>'tt for Online balanced wk alt'!AM119</f>
        <v>EVS</v>
      </c>
      <c r="F116" s="14" t="str">
        <f>'tt for Online balanced wk alt'!AN119</f>
        <v>EVS</v>
      </c>
      <c r="G116" s="14" t="str">
        <f>'tt for Online balanced wk alt'!AO119</f>
        <v>EVS</v>
      </c>
      <c r="H116" s="14" t="str">
        <f>'tt for Online balanced wk alt'!AP119</f>
        <v/>
      </c>
      <c r="I116" s="14" t="str">
        <f>'tt for Online balanced wk alt'!AQ119</f>
        <v>EVS</v>
      </c>
      <c r="J116" s="14" t="str">
        <f>'tt for Online balanced wk alt'!AR119</f>
        <v/>
      </c>
      <c r="K116" s="14" t="str">
        <f>'tt for Online balanced wk alt'!AS119</f>
        <v/>
      </c>
      <c r="L116" s="7"/>
      <c r="M116" s="7"/>
      <c r="N116" s="7"/>
      <c r="P116" s="28" t="s">
        <v>129</v>
      </c>
      <c r="Q116" s="14" t="str">
        <f>'tt for Online balanced wk alt'!AJ113</f>
        <v/>
      </c>
      <c r="R116" s="14" t="str">
        <f>'tt for Online balanced wk alt'!AK113</f>
        <v>Hin</v>
      </c>
      <c r="S116" s="14" t="str">
        <f>'tt for Online balanced wk alt'!AL113</f>
        <v/>
      </c>
      <c r="T116" s="14" t="str">
        <f>'tt for Online balanced wk alt'!AM113</f>
        <v>Hin</v>
      </c>
      <c r="U116" s="14" t="str">
        <f>'tt for Online balanced wk alt'!AN113</f>
        <v/>
      </c>
      <c r="V116" s="14" t="str">
        <f>'tt for Online balanced wk alt'!AO113</f>
        <v/>
      </c>
      <c r="W116" s="14" t="str">
        <f>'tt for Online balanced wk alt'!AP113</f>
        <v/>
      </c>
      <c r="X116" s="14" t="str">
        <f>'tt for Online balanced wk alt'!AQ113</f>
        <v/>
      </c>
      <c r="Y116" s="14" t="str">
        <f>'tt for Online balanced wk alt'!AR113</f>
        <v/>
      </c>
      <c r="Z116" s="14" t="str">
        <f>'tt for Online balanced wk alt'!AS113</f>
        <v/>
      </c>
    </row>
    <row r="117" spans="1:26" ht="15" thickBot="1" x14ac:dyDescent="0.35">
      <c r="A117" s="24"/>
      <c r="B117" s="16" t="str">
        <f>'tt for Online balanced wk alt'!AJ120</f>
        <v/>
      </c>
      <c r="C117" s="16" t="str">
        <f>'tt for Online balanced wk alt'!AK120</f>
        <v>1D</v>
      </c>
      <c r="D117" s="16" t="str">
        <f>'tt for Online balanced wk alt'!AL120</f>
        <v/>
      </c>
      <c r="E117" s="16" t="str">
        <f>'tt for Online balanced wk alt'!AM120</f>
        <v>2T</v>
      </c>
      <c r="F117" s="16" t="str">
        <f>'tt for Online balanced wk alt'!AN120</f>
        <v>2D</v>
      </c>
      <c r="G117" s="16" t="str">
        <f>'tt for Online balanced wk alt'!AO120</f>
        <v>1T</v>
      </c>
      <c r="H117" s="16" t="str">
        <f>'tt for Online balanced wk alt'!AP120</f>
        <v/>
      </c>
      <c r="I117" s="16" t="str">
        <f>'tt for Online balanced wk alt'!AQ120</f>
        <v>1D</v>
      </c>
      <c r="J117" s="16" t="str">
        <f>'tt for Online balanced wk alt'!AR120</f>
        <v/>
      </c>
      <c r="K117" s="16" t="str">
        <f>'tt for Online balanced wk alt'!AS120</f>
        <v>2D</v>
      </c>
      <c r="L117" s="7"/>
      <c r="M117" s="7"/>
      <c r="N117" s="7"/>
      <c r="P117" s="24"/>
      <c r="Q117" s="16" t="str">
        <f>'tt for Online balanced wk alt'!AJ114</f>
        <v/>
      </c>
      <c r="R117" s="16" t="str">
        <f>'tt for Online balanced wk alt'!AK114</f>
        <v>4T</v>
      </c>
      <c r="S117" s="16" t="str">
        <f>'tt for Online balanced wk alt'!AL114</f>
        <v/>
      </c>
      <c r="T117" s="16" t="str">
        <f>'tt for Online balanced wk alt'!AM114</f>
        <v>1T</v>
      </c>
      <c r="U117" s="16" t="str">
        <f>'tt for Online balanced wk alt'!AN114</f>
        <v/>
      </c>
      <c r="V117" s="16" t="str">
        <f>'tt for Online balanced wk alt'!AO114</f>
        <v/>
      </c>
      <c r="W117" s="16" t="str">
        <f>'tt for Online balanced wk alt'!AP114</f>
        <v/>
      </c>
      <c r="X117" s="16" t="str">
        <f>'tt for Online balanced wk alt'!AQ114</f>
        <v/>
      </c>
      <c r="Y117" s="16" t="str">
        <f>'tt for Online balanced wk alt'!AR114</f>
        <v/>
      </c>
      <c r="Z117" s="16" t="str">
        <f>'tt for Online balanced wk alt'!AS114</f>
        <v/>
      </c>
    </row>
    <row r="118" spans="1:26" x14ac:dyDescent="0.3">
      <c r="A118" s="28" t="s">
        <v>130</v>
      </c>
      <c r="B118" s="14" t="str">
        <f>'tt for Online balanced wk alt'!AU119</f>
        <v>EVS</v>
      </c>
      <c r="C118" s="14" t="str">
        <f>'tt for Online balanced wk alt'!AV119</f>
        <v>EVS</v>
      </c>
      <c r="D118" s="14" t="str">
        <f>'tt for Online balanced wk alt'!AW119</f>
        <v/>
      </c>
      <c r="E118" s="14" t="str">
        <f>'tt for Online balanced wk alt'!AX119</f>
        <v/>
      </c>
      <c r="F118" s="14" t="str">
        <f>'tt for Online balanced wk alt'!AY119</f>
        <v>EVS</v>
      </c>
      <c r="G118" s="14" t="str">
        <f>'tt for Online balanced wk alt'!AZ119</f>
        <v>EVS</v>
      </c>
      <c r="H118" s="14" t="str">
        <f>'tt for Online balanced wk alt'!BA119</f>
        <v/>
      </c>
      <c r="I118" s="14" t="str">
        <f>'tt for Online balanced wk alt'!BB119</f>
        <v>EVS</v>
      </c>
      <c r="J118" s="14" t="str">
        <f>'tt for Online balanced wk alt'!BC119</f>
        <v>EVS</v>
      </c>
      <c r="K118" s="14" t="str">
        <f>'tt for Online balanced wk alt'!BD119</f>
        <v/>
      </c>
      <c r="L118" s="7"/>
      <c r="M118" s="7"/>
      <c r="N118" s="7"/>
      <c r="P118" s="28" t="s">
        <v>130</v>
      </c>
      <c r="Q118" s="14" t="str">
        <f>'tt for Online balanced wk alt'!AU113</f>
        <v/>
      </c>
      <c r="R118" s="14" t="str">
        <f>'tt for Online balanced wk alt'!AV113</f>
        <v>Hin</v>
      </c>
      <c r="S118" s="14" t="str">
        <f>'tt for Online balanced wk alt'!AW113</f>
        <v/>
      </c>
      <c r="T118" s="14" t="str">
        <f>'tt for Online balanced wk alt'!AX113</f>
        <v/>
      </c>
      <c r="U118" s="14" t="str">
        <f>'tt for Online balanced wk alt'!AY113</f>
        <v/>
      </c>
      <c r="V118" s="14" t="str">
        <f>'tt for Online balanced wk alt'!AZ113</f>
        <v/>
      </c>
      <c r="W118" s="14" t="str">
        <f>'tt for Online balanced wk alt'!BA113</f>
        <v/>
      </c>
      <c r="X118" s="14" t="str">
        <f>'tt for Online balanced wk alt'!BB113</f>
        <v/>
      </c>
      <c r="Y118" s="14" t="str">
        <f>'tt for Online balanced wk alt'!BC113</f>
        <v/>
      </c>
      <c r="Z118" s="14" t="str">
        <f>'tt for Online balanced wk alt'!BD113</f>
        <v/>
      </c>
    </row>
    <row r="119" spans="1:26" ht="15" thickBot="1" x14ac:dyDescent="0.35">
      <c r="A119" s="24"/>
      <c r="B119" s="16" t="str">
        <f>'tt for Online balanced wk alt'!AU120</f>
        <v>2D</v>
      </c>
      <c r="C119" s="16" t="str">
        <f>'tt for Online balanced wk alt'!AV120</f>
        <v>1D</v>
      </c>
      <c r="D119" s="16" t="str">
        <f>'tt for Online balanced wk alt'!AW120</f>
        <v/>
      </c>
      <c r="E119" s="16" t="str">
        <f>'tt for Online balanced wk alt'!AX120</f>
        <v/>
      </c>
      <c r="F119" s="16" t="str">
        <f>'tt for Online balanced wk alt'!AY120</f>
        <v>2T</v>
      </c>
      <c r="G119" s="16" t="str">
        <f>'tt for Online balanced wk alt'!AZ120</f>
        <v>1T</v>
      </c>
      <c r="H119" s="16" t="str">
        <f>'tt for Online balanced wk alt'!BA120</f>
        <v/>
      </c>
      <c r="I119" s="16" t="str">
        <f>'tt for Online balanced wk alt'!BB120</f>
        <v>2D</v>
      </c>
      <c r="J119" s="16" t="str">
        <f>'tt for Online balanced wk alt'!BC120</f>
        <v>2T</v>
      </c>
      <c r="K119" s="16" t="str">
        <f>'tt for Online balanced wk alt'!BD120</f>
        <v/>
      </c>
      <c r="L119" s="7"/>
      <c r="M119" s="7"/>
      <c r="N119" s="7"/>
      <c r="P119" s="24"/>
      <c r="Q119" s="16" t="str">
        <f>'tt for Online balanced wk alt'!AU114</f>
        <v/>
      </c>
      <c r="R119" s="16" t="str">
        <f>'tt for Online balanced wk alt'!AV114</f>
        <v>2T</v>
      </c>
      <c r="S119" s="16" t="str">
        <f>'tt for Online balanced wk alt'!AW114</f>
        <v/>
      </c>
      <c r="T119" s="16" t="str">
        <f>'tt for Online balanced wk alt'!AX114</f>
        <v/>
      </c>
      <c r="U119" s="16" t="str">
        <f>'tt for Online balanced wk alt'!AY114</f>
        <v/>
      </c>
      <c r="V119" s="16" t="str">
        <f>'tt for Online balanced wk alt'!AZ114</f>
        <v/>
      </c>
      <c r="W119" s="16" t="str">
        <f>'tt for Online balanced wk alt'!BA114</f>
        <v/>
      </c>
      <c r="X119" s="16" t="str">
        <f>'tt for Online balanced wk alt'!BB114</f>
        <v/>
      </c>
      <c r="Y119" s="16" t="str">
        <f>'tt for Online balanced wk alt'!BC114</f>
        <v/>
      </c>
      <c r="Z119" s="16" t="str">
        <f>'tt for Online balanced wk alt'!BD114</f>
        <v/>
      </c>
    </row>
    <row r="120" spans="1:26" x14ac:dyDescent="0.3">
      <c r="A120" s="28" t="s">
        <v>57</v>
      </c>
      <c r="B120" s="14" t="str">
        <f>'tt for Online balanced wk alt'!BF119</f>
        <v/>
      </c>
      <c r="C120" s="14" t="str">
        <f>'tt for Online balanced wk alt'!BG119</f>
        <v>EVS</v>
      </c>
      <c r="D120" s="14" t="str">
        <f>'tt for Online balanced wk alt'!BH119</f>
        <v/>
      </c>
      <c r="E120" s="14" t="str">
        <f>'tt for Online balanced wk alt'!BI119</f>
        <v>EVS</v>
      </c>
      <c r="F120" s="14" t="str">
        <f>'tt for Online balanced wk alt'!BJ119</f>
        <v/>
      </c>
      <c r="G120" s="14" t="str">
        <f>'tt for Online balanced wk alt'!BK119</f>
        <v/>
      </c>
      <c r="H120" s="14" t="str">
        <f>'tt for Online balanced wk alt'!BL119</f>
        <v/>
      </c>
      <c r="I120" s="14" t="str">
        <f>'tt for Online balanced wk alt'!BM119</f>
        <v/>
      </c>
      <c r="J120" s="14" t="str">
        <f>'tt for Online balanced wk alt'!BN119</f>
        <v/>
      </c>
      <c r="K120" s="14" t="str">
        <f>'tt for Online balanced wk alt'!BO119</f>
        <v/>
      </c>
      <c r="L120" s="7"/>
      <c r="M120" s="7"/>
      <c r="N120" s="7"/>
      <c r="P120" s="28" t="s">
        <v>57</v>
      </c>
      <c r="Q120" s="14" t="str">
        <f>'tt for Online balanced wk alt'!BF113</f>
        <v>Hin</v>
      </c>
      <c r="R120" s="14" t="str">
        <f>'tt for Online balanced wk alt'!BG113</f>
        <v>Hin</v>
      </c>
      <c r="S120" s="14" t="str">
        <f>'tt for Online balanced wk alt'!BH113</f>
        <v/>
      </c>
      <c r="T120" s="14" t="str">
        <f>'tt for Online balanced wk alt'!BI113</f>
        <v>Hin</v>
      </c>
      <c r="U120" s="14" t="str">
        <f>'tt for Online balanced wk alt'!BJ113</f>
        <v/>
      </c>
      <c r="V120" s="14" t="str">
        <f>'tt for Online balanced wk alt'!BK113</f>
        <v/>
      </c>
      <c r="W120" s="14" t="str">
        <f>'tt for Online balanced wk alt'!BL113</f>
        <v/>
      </c>
      <c r="X120" s="14" t="str">
        <f>'tt for Online balanced wk alt'!BM113</f>
        <v/>
      </c>
      <c r="Y120" s="14" t="str">
        <f>'tt for Online balanced wk alt'!BN113</f>
        <v/>
      </c>
      <c r="Z120" s="14" t="str">
        <f>'tt for Online balanced wk alt'!BO113</f>
        <v/>
      </c>
    </row>
    <row r="121" spans="1:26" ht="15" thickBot="1" x14ac:dyDescent="0.35">
      <c r="A121" s="24"/>
      <c r="B121" s="16" t="str">
        <f>'tt for Online balanced wk alt'!BF120</f>
        <v/>
      </c>
      <c r="C121" s="16" t="str">
        <f>'tt for Online balanced wk alt'!BG120</f>
        <v>1T</v>
      </c>
      <c r="D121" s="16" t="str">
        <f>'tt for Online balanced wk alt'!BH120</f>
        <v/>
      </c>
      <c r="E121" s="16" t="str">
        <f>'tt for Online balanced wk alt'!BI120</f>
        <v>2T</v>
      </c>
      <c r="F121" s="16" t="str">
        <f>'tt for Online balanced wk alt'!BJ120</f>
        <v/>
      </c>
      <c r="G121" s="16" t="str">
        <f>'tt for Online balanced wk alt'!BK120</f>
        <v/>
      </c>
      <c r="H121" s="16" t="str">
        <f>'tt for Online balanced wk alt'!BL120</f>
        <v/>
      </c>
      <c r="I121" s="16" t="str">
        <f>'tt for Online balanced wk alt'!BM120</f>
        <v/>
      </c>
      <c r="J121" s="16" t="str">
        <f>'tt for Online balanced wk alt'!BN120</f>
        <v/>
      </c>
      <c r="K121" s="16" t="str">
        <f>'tt for Online balanced wk alt'!BO120</f>
        <v/>
      </c>
      <c r="L121" s="7"/>
      <c r="M121" s="7"/>
      <c r="N121" s="7"/>
      <c r="P121" s="24"/>
      <c r="Q121" s="16" t="str">
        <f>'tt for Online balanced wk alt'!BF114</f>
        <v>2T</v>
      </c>
      <c r="R121" s="16" t="str">
        <f>'tt for Online balanced wk alt'!BG114</f>
        <v>4T</v>
      </c>
      <c r="S121" s="16" t="str">
        <f>'tt for Online balanced wk alt'!BH114</f>
        <v/>
      </c>
      <c r="T121" s="16" t="str">
        <f>'tt for Online balanced wk alt'!BI114</f>
        <v>3T</v>
      </c>
      <c r="U121" s="16" t="str">
        <f>'tt for Online balanced wk alt'!BJ114</f>
        <v/>
      </c>
      <c r="V121" s="16" t="str">
        <f>'tt for Online balanced wk alt'!BK114</f>
        <v/>
      </c>
      <c r="W121" s="16" t="str">
        <f>'tt for Online balanced wk alt'!BL114</f>
        <v/>
      </c>
      <c r="X121" s="16" t="str">
        <f>'tt for Online balanced wk alt'!BM114</f>
        <v/>
      </c>
      <c r="Y121" s="16" t="str">
        <f>'tt for Online balanced wk alt'!BN114</f>
        <v/>
      </c>
      <c r="Z121" s="16" t="str">
        <f>'tt for Online balanced wk alt'!BO114</f>
        <v/>
      </c>
    </row>
    <row r="123" spans="1:26" ht="15" thickBot="1" x14ac:dyDescent="0.35"/>
    <row r="124" spans="1:26" ht="15.6" x14ac:dyDescent="0.3">
      <c r="A124" s="23" t="s">
        <v>1</v>
      </c>
      <c r="B124" s="145" t="str">
        <f>'tt for Online balanced wk alt'!A123</f>
        <v>Radhika L</v>
      </c>
      <c r="C124" s="145"/>
      <c r="D124" s="145"/>
      <c r="E124" s="145"/>
      <c r="F124" s="145"/>
      <c r="G124" s="145"/>
      <c r="H124" s="145"/>
      <c r="I124" s="145"/>
      <c r="J124" s="145"/>
      <c r="K124" s="146"/>
      <c r="L124" s="20"/>
      <c r="M124" s="20"/>
      <c r="N124" s="20"/>
      <c r="P124" s="23" t="s">
        <v>1</v>
      </c>
      <c r="Q124" s="145" t="str">
        <f>'tt for Online balanced wk alt'!A117</f>
        <v>Kiran Kumari</v>
      </c>
      <c r="R124" s="145"/>
      <c r="S124" s="145"/>
      <c r="T124" s="145"/>
      <c r="U124" s="145"/>
      <c r="V124" s="145"/>
      <c r="W124" s="145"/>
      <c r="X124" s="145"/>
      <c r="Y124" s="145"/>
      <c r="Z124" s="146"/>
    </row>
    <row r="125" spans="1:26" ht="16.2" thickBot="1" x14ac:dyDescent="0.35">
      <c r="A125" s="27"/>
      <c r="B125" s="25">
        <v>1</v>
      </c>
      <c r="C125" s="26">
        <v>2</v>
      </c>
      <c r="D125" s="26"/>
      <c r="E125" s="26">
        <v>3</v>
      </c>
      <c r="F125" s="26">
        <v>4</v>
      </c>
      <c r="G125" s="26">
        <v>5</v>
      </c>
      <c r="H125" s="26"/>
      <c r="I125" s="26">
        <v>6</v>
      </c>
      <c r="J125" s="26">
        <v>7</v>
      </c>
      <c r="K125" s="26">
        <v>8</v>
      </c>
      <c r="L125" s="21"/>
      <c r="M125" s="21"/>
      <c r="N125" s="21"/>
      <c r="P125" s="27"/>
      <c r="Q125" s="25">
        <v>1</v>
      </c>
      <c r="R125" s="26">
        <v>2</v>
      </c>
      <c r="S125" s="26"/>
      <c r="T125" s="26">
        <v>3</v>
      </c>
      <c r="U125" s="26">
        <v>4</v>
      </c>
      <c r="V125" s="26">
        <v>5</v>
      </c>
      <c r="W125" s="26">
        <v>6</v>
      </c>
      <c r="X125" s="26"/>
      <c r="Y125" s="26">
        <v>7</v>
      </c>
      <c r="Z125" s="26">
        <v>8</v>
      </c>
    </row>
    <row r="126" spans="1:26" x14ac:dyDescent="0.3">
      <c r="A126" s="28" t="s">
        <v>126</v>
      </c>
      <c r="B126" s="14" t="str">
        <f>'tt for Online balanced wk alt'!C123</f>
        <v>Sci</v>
      </c>
      <c r="C126" s="14" t="str">
        <f>'tt for Online balanced wk alt'!D123</f>
        <v/>
      </c>
      <c r="D126" s="14" t="str">
        <f>'tt for Online balanced wk alt'!E123</f>
        <v/>
      </c>
      <c r="E126" s="14" t="str">
        <f>'tt for Online balanced wk alt'!F123</f>
        <v>Sci</v>
      </c>
      <c r="F126" s="14" t="str">
        <f>'tt for Online balanced wk alt'!G123</f>
        <v/>
      </c>
      <c r="G126" s="14" t="str">
        <f>'tt for Online balanced wk alt'!H123</f>
        <v>Sci</v>
      </c>
      <c r="H126" s="14" t="str">
        <f>'tt for Online balanced wk alt'!I123</f>
        <v/>
      </c>
      <c r="I126" s="14" t="str">
        <f>'tt for Online balanced wk alt'!J123</f>
        <v>Sci</v>
      </c>
      <c r="J126" s="14" t="str">
        <f>'tt for Online balanced wk alt'!K123</f>
        <v>Sci</v>
      </c>
      <c r="K126" s="14" t="str">
        <f>'tt for Online balanced wk alt'!L123</f>
        <v/>
      </c>
      <c r="L126" s="7"/>
      <c r="M126" s="7"/>
      <c r="N126" s="7"/>
      <c r="P126" s="28" t="s">
        <v>126</v>
      </c>
      <c r="Q126" s="14" t="str">
        <f>'tt for Online balanced wk alt'!C117</f>
        <v>Hin</v>
      </c>
      <c r="R126" s="14" t="str">
        <f>'tt for Online balanced wk alt'!D117</f>
        <v>Hin</v>
      </c>
      <c r="S126" s="14" t="str">
        <f>'tt for Online balanced wk alt'!E117</f>
        <v/>
      </c>
      <c r="T126" s="14" t="str">
        <f>'tt for Online balanced wk alt'!F117</f>
        <v>Hin</v>
      </c>
      <c r="U126" s="14" t="str">
        <f>'tt for Online balanced wk alt'!G117</f>
        <v/>
      </c>
      <c r="V126" s="14" t="str">
        <f>'tt for Online balanced wk alt'!H117</f>
        <v/>
      </c>
      <c r="W126" s="14" t="str">
        <f>'tt for Online balanced wk alt'!I117</f>
        <v/>
      </c>
      <c r="X126" s="14" t="str">
        <f>'tt for Online balanced wk alt'!J117</f>
        <v/>
      </c>
      <c r="Y126" s="14" t="str">
        <f>'tt for Online balanced wk alt'!K117</f>
        <v>Hin</v>
      </c>
      <c r="Z126" s="14" t="str">
        <f>'tt for Online balanced wk alt'!L117</f>
        <v/>
      </c>
    </row>
    <row r="127" spans="1:26" ht="15" thickBot="1" x14ac:dyDescent="0.35">
      <c r="A127" s="24"/>
      <c r="B127" s="16" t="str">
        <f>'tt for Online balanced wk alt'!C124</f>
        <v>8D</v>
      </c>
      <c r="C127" s="16" t="str">
        <f>'tt for Online balanced wk alt'!D124</f>
        <v/>
      </c>
      <c r="D127" s="16" t="str">
        <f>'tt for Online balanced wk alt'!E124</f>
        <v/>
      </c>
      <c r="E127" s="16" t="str">
        <f>'tt for Online balanced wk alt'!F124</f>
        <v>9D</v>
      </c>
      <c r="F127" s="16" t="str">
        <f>'tt for Online balanced wk alt'!G124</f>
        <v/>
      </c>
      <c r="G127" s="16" t="str">
        <f>'tt for Online balanced wk alt'!H124</f>
        <v>9T</v>
      </c>
      <c r="H127" s="16" t="str">
        <f>'tt for Online balanced wk alt'!I124</f>
        <v/>
      </c>
      <c r="I127" s="16" t="str">
        <f>'tt for Online balanced wk alt'!J124</f>
        <v>8T</v>
      </c>
      <c r="J127" s="16" t="str">
        <f>'tt for Online balanced wk alt'!K124</f>
        <v>6T</v>
      </c>
      <c r="K127" s="16" t="str">
        <f>'tt for Online balanced wk alt'!L124</f>
        <v/>
      </c>
      <c r="L127" s="7"/>
      <c r="M127" s="7"/>
      <c r="N127" s="7"/>
      <c r="P127" s="24"/>
      <c r="Q127" s="16" t="str">
        <f>'tt for Online balanced wk alt'!C118</f>
        <v>4D</v>
      </c>
      <c r="R127" s="16" t="str">
        <f>'tt for Online balanced wk alt'!D118</f>
        <v>6D</v>
      </c>
      <c r="S127" s="16" t="str">
        <f>'tt for Online balanced wk alt'!E118</f>
        <v/>
      </c>
      <c r="T127" s="16" t="str">
        <f>'tt for Online balanced wk alt'!F118</f>
        <v>8T</v>
      </c>
      <c r="U127" s="16" t="str">
        <f>'tt for Online balanced wk alt'!G118</f>
        <v/>
      </c>
      <c r="V127" s="16" t="str">
        <f>'tt for Online balanced wk alt'!H118</f>
        <v/>
      </c>
      <c r="W127" s="16" t="str">
        <f>'tt for Online balanced wk alt'!I118</f>
        <v/>
      </c>
      <c r="X127" s="16" t="str">
        <f>'tt for Online balanced wk alt'!J118</f>
        <v/>
      </c>
      <c r="Y127" s="16" t="str">
        <f>'tt for Online balanced wk alt'!K118</f>
        <v>8D</v>
      </c>
      <c r="Z127" s="16" t="str">
        <f>'tt for Online balanced wk alt'!L118</f>
        <v/>
      </c>
    </row>
    <row r="128" spans="1:26" x14ac:dyDescent="0.3">
      <c r="A128" s="28" t="s">
        <v>127</v>
      </c>
      <c r="B128" s="14" t="str">
        <f>'tt for Online balanced wk alt'!N123</f>
        <v>Sci</v>
      </c>
      <c r="C128" s="14" t="str">
        <f>'tt for Online balanced wk alt'!O123</f>
        <v>Sci</v>
      </c>
      <c r="D128" s="14" t="str">
        <f>'tt for Online balanced wk alt'!P123</f>
        <v/>
      </c>
      <c r="E128" s="14" t="str">
        <f>'tt for Online balanced wk alt'!Q123</f>
        <v/>
      </c>
      <c r="F128" s="14" t="str">
        <f>'tt for Online balanced wk alt'!R123</f>
        <v>Sci</v>
      </c>
      <c r="G128" s="14" t="str">
        <f>'tt for Online balanced wk alt'!S123</f>
        <v/>
      </c>
      <c r="H128" s="14" t="str">
        <f>'tt for Online balanced wk alt'!T123</f>
        <v/>
      </c>
      <c r="I128" s="14" t="str">
        <f>'tt for Online balanced wk alt'!U123</f>
        <v>Sci</v>
      </c>
      <c r="J128" s="14" t="str">
        <f>'tt for Online balanced wk alt'!V123</f>
        <v/>
      </c>
      <c r="K128" s="14" t="str">
        <f>'tt for Online balanced wk alt'!W123</f>
        <v>Sci</v>
      </c>
      <c r="L128" s="7"/>
      <c r="M128" s="7"/>
      <c r="N128" s="7"/>
      <c r="P128" s="28" t="s">
        <v>127</v>
      </c>
      <c r="Q128" s="14" t="str">
        <f>'tt for Online balanced wk alt'!N117</f>
        <v>Hin</v>
      </c>
      <c r="R128" s="14" t="str">
        <f>'tt for Online balanced wk alt'!O117</f>
        <v/>
      </c>
      <c r="S128" s="14" t="str">
        <f>'tt for Online balanced wk alt'!P117</f>
        <v/>
      </c>
      <c r="T128" s="14" t="str">
        <f>'tt for Online balanced wk alt'!Q117</f>
        <v/>
      </c>
      <c r="U128" s="14" t="str">
        <f>'tt for Online balanced wk alt'!R117</f>
        <v/>
      </c>
      <c r="V128" s="14" t="str">
        <f>'tt for Online balanced wk alt'!S117</f>
        <v>Hin</v>
      </c>
      <c r="W128" s="14" t="str">
        <f>'tt for Online balanced wk alt'!T117</f>
        <v/>
      </c>
      <c r="X128" s="14" t="str">
        <f>'tt for Online balanced wk alt'!U117</f>
        <v>Hin</v>
      </c>
      <c r="Y128" s="14" t="str">
        <f>'tt for Online balanced wk alt'!V117</f>
        <v/>
      </c>
      <c r="Z128" s="14" t="str">
        <f>'tt for Online balanced wk alt'!W117</f>
        <v/>
      </c>
    </row>
    <row r="129" spans="1:26" ht="15" thickBot="1" x14ac:dyDescent="0.35">
      <c r="A129" s="24"/>
      <c r="B129" s="16" t="str">
        <f>'tt for Online balanced wk alt'!N124</f>
        <v>8T</v>
      </c>
      <c r="C129" s="16" t="str">
        <f>'tt for Online balanced wk alt'!O124</f>
        <v>6T</v>
      </c>
      <c r="D129" s="16" t="str">
        <f>'tt for Online balanced wk alt'!P124</f>
        <v/>
      </c>
      <c r="E129" s="16" t="str">
        <f>'tt for Online balanced wk alt'!Q124</f>
        <v/>
      </c>
      <c r="F129" s="16" t="str">
        <f>'tt for Online balanced wk alt'!R124</f>
        <v>8D</v>
      </c>
      <c r="G129" s="16" t="str">
        <f>'tt for Online balanced wk alt'!S124</f>
        <v/>
      </c>
      <c r="H129" s="16" t="str">
        <f>'tt for Online balanced wk alt'!T124</f>
        <v/>
      </c>
      <c r="I129" s="16" t="str">
        <f>'tt for Online balanced wk alt'!U124</f>
        <v>6D</v>
      </c>
      <c r="J129" s="16" t="str">
        <f>'tt for Online balanced wk alt'!V124</f>
        <v/>
      </c>
      <c r="K129" s="16" t="str">
        <f>'tt for Online balanced wk alt'!W124</f>
        <v>6D</v>
      </c>
      <c r="L129" s="7"/>
      <c r="M129" s="7"/>
      <c r="N129" s="7"/>
      <c r="P129" s="24"/>
      <c r="Q129" s="16" t="str">
        <f>'tt for Online balanced wk alt'!N118</f>
        <v>6T</v>
      </c>
      <c r="R129" s="16" t="str">
        <f>'tt for Online balanced wk alt'!O118</f>
        <v/>
      </c>
      <c r="S129" s="16" t="str">
        <f>'tt for Online balanced wk alt'!P118</f>
        <v/>
      </c>
      <c r="T129" s="16" t="str">
        <f>'tt for Online balanced wk alt'!Q118</f>
        <v/>
      </c>
      <c r="U129" s="16" t="str">
        <f>'tt for Online balanced wk alt'!R118</f>
        <v/>
      </c>
      <c r="V129" s="16" t="str">
        <f>'tt for Online balanced wk alt'!S118</f>
        <v>8T</v>
      </c>
      <c r="W129" s="16" t="str">
        <f>'tt for Online balanced wk alt'!T118</f>
        <v/>
      </c>
      <c r="X129" s="16" t="str">
        <f>'tt for Online balanced wk alt'!U118</f>
        <v>8D</v>
      </c>
      <c r="Y129" s="16" t="str">
        <f>'tt for Online balanced wk alt'!V118</f>
        <v/>
      </c>
      <c r="Z129" s="16" t="str">
        <f>'tt for Online balanced wk alt'!W118</f>
        <v/>
      </c>
    </row>
    <row r="130" spans="1:26" x14ac:dyDescent="0.3">
      <c r="A130" s="28" t="s">
        <v>128</v>
      </c>
      <c r="B130" s="14" t="str">
        <f>'tt for Online balanced wk alt'!Y123</f>
        <v>Sci</v>
      </c>
      <c r="C130" s="14" t="str">
        <f>'tt for Online balanced wk alt'!Z123</f>
        <v>Sci</v>
      </c>
      <c r="D130" s="14" t="str">
        <f>'tt for Online balanced wk alt'!AA123</f>
        <v/>
      </c>
      <c r="E130" s="14" t="str">
        <f>'tt for Online balanced wk alt'!AB123</f>
        <v>Sci</v>
      </c>
      <c r="F130" s="14" t="str">
        <f>'tt for Online balanced wk alt'!AC123</f>
        <v/>
      </c>
      <c r="G130" s="14" t="str">
        <f>'tt for Online balanced wk alt'!AD123</f>
        <v>Sci</v>
      </c>
      <c r="H130" s="14" t="str">
        <f>'tt for Online balanced wk alt'!AE123</f>
        <v/>
      </c>
      <c r="I130" s="14" t="str">
        <f>'tt for Online balanced wk alt'!AF123</f>
        <v/>
      </c>
      <c r="J130" s="14" t="str">
        <f>'tt for Online balanced wk alt'!AG123</f>
        <v/>
      </c>
      <c r="K130" s="14" t="str">
        <f>'tt for Online balanced wk alt'!AH123</f>
        <v>Sci</v>
      </c>
      <c r="L130" s="7"/>
      <c r="M130" s="7"/>
      <c r="N130" s="7"/>
      <c r="P130" s="28" t="s">
        <v>128</v>
      </c>
      <c r="Q130" s="14" t="str">
        <f>'tt for Online balanced wk alt'!Y117</f>
        <v>Hin</v>
      </c>
      <c r="R130" s="14" t="str">
        <f>'tt for Online balanced wk alt'!Z117</f>
        <v>Hin</v>
      </c>
      <c r="S130" s="14" t="str">
        <f>'tt for Online balanced wk alt'!AA117</f>
        <v/>
      </c>
      <c r="T130" s="14" t="str">
        <f>'tt for Online balanced wk alt'!AB117</f>
        <v>Hin</v>
      </c>
      <c r="U130" s="14" t="str">
        <f>'tt for Online balanced wk alt'!AC117</f>
        <v/>
      </c>
      <c r="V130" s="14" t="str">
        <f>'tt for Online balanced wk alt'!AD117</f>
        <v/>
      </c>
      <c r="W130" s="14" t="str">
        <f>'tt for Online balanced wk alt'!AE117</f>
        <v/>
      </c>
      <c r="X130" s="14" t="str">
        <f>'tt for Online balanced wk alt'!AF117</f>
        <v>Hin</v>
      </c>
      <c r="Y130" s="14" t="str">
        <f>'tt for Online balanced wk alt'!AG117</f>
        <v>Hin</v>
      </c>
      <c r="Z130" s="14" t="str">
        <f>'tt for Online balanced wk alt'!AH117</f>
        <v/>
      </c>
    </row>
    <row r="131" spans="1:26" ht="15" thickBot="1" x14ac:dyDescent="0.35">
      <c r="A131" s="24"/>
      <c r="B131" s="16" t="str">
        <f>'tt for Online balanced wk alt'!Y124</f>
        <v>7D</v>
      </c>
      <c r="C131" s="16" t="str">
        <f>'tt for Online balanced wk alt'!Z124</f>
        <v>7T</v>
      </c>
      <c r="D131" s="16" t="str">
        <f>'tt for Online balanced wk alt'!AA124</f>
        <v/>
      </c>
      <c r="E131" s="16" t="str">
        <f>'tt for Online balanced wk alt'!AB124</f>
        <v>9D</v>
      </c>
      <c r="F131" s="16" t="str">
        <f>'tt for Online balanced wk alt'!AC124</f>
        <v/>
      </c>
      <c r="G131" s="16" t="str">
        <f>'tt for Online balanced wk alt'!AD124</f>
        <v>9T</v>
      </c>
      <c r="H131" s="16" t="str">
        <f>'tt for Online balanced wk alt'!AE124</f>
        <v/>
      </c>
      <c r="I131" s="16" t="str">
        <f>'tt for Online balanced wk alt'!AF124</f>
        <v/>
      </c>
      <c r="J131" s="16" t="str">
        <f>'tt for Online balanced wk alt'!AG124</f>
        <v/>
      </c>
      <c r="K131" s="16" t="str">
        <f>'tt for Online balanced wk alt'!AH124</f>
        <v>8D</v>
      </c>
      <c r="L131" s="7"/>
      <c r="M131" s="7"/>
      <c r="N131" s="7"/>
      <c r="P131" s="24"/>
      <c r="Q131" s="16" t="str">
        <f>'tt for Online balanced wk alt'!Y118</f>
        <v>5T</v>
      </c>
      <c r="R131" s="16" t="str">
        <f>'tt for Online balanced wk alt'!Z118</f>
        <v>6D</v>
      </c>
      <c r="S131" s="16" t="str">
        <f>'tt for Online balanced wk alt'!AA118</f>
        <v/>
      </c>
      <c r="T131" s="16" t="str">
        <f>'tt for Online balanced wk alt'!AB118</f>
        <v>8T</v>
      </c>
      <c r="U131" s="16" t="str">
        <f>'tt for Online balanced wk alt'!AC118</f>
        <v/>
      </c>
      <c r="V131" s="16" t="str">
        <f>'tt for Online balanced wk alt'!AD118</f>
        <v/>
      </c>
      <c r="W131" s="16" t="str">
        <f>'tt for Online balanced wk alt'!AE118</f>
        <v/>
      </c>
      <c r="X131" s="16" t="str">
        <f>'tt for Online balanced wk alt'!AF118</f>
        <v>6T</v>
      </c>
      <c r="Y131" s="16" t="str">
        <f>'tt for Online balanced wk alt'!AG118</f>
        <v>8D</v>
      </c>
      <c r="Z131" s="16" t="str">
        <f>'tt for Online balanced wk alt'!AH118</f>
        <v/>
      </c>
    </row>
    <row r="132" spans="1:26" ht="15" thickBot="1" x14ac:dyDescent="0.35">
      <c r="A132" s="28" t="s">
        <v>129</v>
      </c>
      <c r="B132" s="14" t="str">
        <f>'tt for Online balanced wk alt'!AJ123</f>
        <v>Sci</v>
      </c>
      <c r="C132" s="14" t="str">
        <f>'tt for Online balanced wk alt'!AK123</f>
        <v/>
      </c>
      <c r="D132" s="14" t="str">
        <f>'tt for Online balanced wk alt'!AL123</f>
        <v/>
      </c>
      <c r="E132" s="14" t="str">
        <f>'tt for Online balanced wk alt'!AM123</f>
        <v>Sci</v>
      </c>
      <c r="F132" s="14" t="str">
        <f>'tt for Online balanced wk alt'!AN123</f>
        <v>Sci</v>
      </c>
      <c r="G132" s="14" t="str">
        <f>'tt for Online balanced wk alt'!AO123</f>
        <v/>
      </c>
      <c r="H132" s="14" t="str">
        <f>'tt for Online balanced wk alt'!AP123</f>
        <v/>
      </c>
      <c r="I132" s="14" t="str">
        <f>'tt for Online balanced wk alt'!AQ123</f>
        <v>Sci</v>
      </c>
      <c r="J132" s="14" t="str">
        <f>'tt for Online balanced wk alt'!AR123</f>
        <v>Sci</v>
      </c>
      <c r="K132" s="14" t="str">
        <f>'tt for Online balanced wk alt'!AS123</f>
        <v/>
      </c>
      <c r="L132" s="7"/>
      <c r="M132" s="7"/>
      <c r="N132" s="7"/>
      <c r="P132" s="28" t="s">
        <v>129</v>
      </c>
      <c r="Q132" s="14" t="str">
        <f>'tt for Online balanced wk alt'!AJ117</f>
        <v/>
      </c>
      <c r="R132" s="14" t="str">
        <f>'tt for Online balanced wk alt'!AK117</f>
        <v>Hin</v>
      </c>
      <c r="S132" s="14" t="str">
        <f>'tt for Online balanced wk alt'!AL117</f>
        <v/>
      </c>
      <c r="T132" s="14" t="str">
        <f>'tt for Online balanced wk alt'!AM117</f>
        <v>Hin</v>
      </c>
      <c r="U132" s="14" t="str">
        <f>'tt for Online balanced wk alt'!AN117</f>
        <v/>
      </c>
      <c r="V132" s="14" t="str">
        <f>'tt for Online balanced wk alt'!AO117</f>
        <v>Hin</v>
      </c>
      <c r="W132" s="14" t="str">
        <f>'tt for Online balanced wk alt'!AP117</f>
        <v/>
      </c>
      <c r="X132" s="14" t="str">
        <f>'tt for Online balanced wk alt'!AQ117</f>
        <v>Hin</v>
      </c>
      <c r="Y132" s="14" t="str">
        <f>'tt for Online balanced wk alt'!AR117</f>
        <v/>
      </c>
      <c r="Z132" s="14" t="str">
        <f>'tt for Online balanced wk alt'!AS117</f>
        <v/>
      </c>
    </row>
    <row r="133" spans="1:26" ht="15" thickBot="1" x14ac:dyDescent="0.35">
      <c r="A133" s="24"/>
      <c r="B133" s="14" t="str">
        <f>'tt for Online balanced wk alt'!AJ124</f>
        <v>6T</v>
      </c>
      <c r="C133" s="14" t="str">
        <f>'tt for Online balanced wk alt'!AK124</f>
        <v/>
      </c>
      <c r="D133" s="14" t="str">
        <f>'tt for Online balanced wk alt'!AL124</f>
        <v/>
      </c>
      <c r="E133" s="14" t="str">
        <f>'tt for Online balanced wk alt'!AM124</f>
        <v>7D</v>
      </c>
      <c r="F133" s="14" t="str">
        <f>'tt for Online balanced wk alt'!AN124</f>
        <v>7T</v>
      </c>
      <c r="G133" s="14" t="str">
        <f>'tt for Online balanced wk alt'!AO124</f>
        <v/>
      </c>
      <c r="H133" s="14" t="str">
        <f>'tt for Online balanced wk alt'!AP124</f>
        <v/>
      </c>
      <c r="I133" s="14" t="str">
        <f>'tt for Online balanced wk alt'!AQ124</f>
        <v>8D</v>
      </c>
      <c r="J133" s="14" t="str">
        <f>'tt for Online balanced wk alt'!AR124</f>
        <v>6D</v>
      </c>
      <c r="K133" s="14" t="str">
        <f>'tt for Online balanced wk alt'!AS124</f>
        <v/>
      </c>
      <c r="L133" s="7"/>
      <c r="M133" s="7"/>
      <c r="N133" s="7"/>
      <c r="P133" s="24"/>
      <c r="Q133" s="14" t="str">
        <f>'tt for Online balanced wk alt'!AJ118</f>
        <v/>
      </c>
      <c r="R133" s="14" t="str">
        <f>'tt for Online balanced wk alt'!AK118</f>
        <v>4D</v>
      </c>
      <c r="S133" s="14" t="str">
        <f>'tt for Online balanced wk alt'!AL118</f>
        <v/>
      </c>
      <c r="T133" s="14" t="str">
        <f>'tt for Online balanced wk alt'!AM118</f>
        <v>5T</v>
      </c>
      <c r="U133" s="14" t="str">
        <f>'tt for Online balanced wk alt'!AN118</f>
        <v/>
      </c>
      <c r="V133" s="14" t="str">
        <f>'tt for Online balanced wk alt'!AO118</f>
        <v>6T</v>
      </c>
      <c r="W133" s="14" t="str">
        <f>'tt for Online balanced wk alt'!AP118</f>
        <v/>
      </c>
      <c r="X133" s="14" t="str">
        <f>'tt for Online balanced wk alt'!AQ118</f>
        <v>6D</v>
      </c>
      <c r="Y133" s="14" t="str">
        <f>'tt for Online balanced wk alt'!AR118</f>
        <v/>
      </c>
      <c r="Z133" s="14" t="str">
        <f>'tt for Online balanced wk alt'!AS118</f>
        <v/>
      </c>
    </row>
    <row r="134" spans="1:26" x14ac:dyDescent="0.3">
      <c r="A134" s="28" t="s">
        <v>130</v>
      </c>
      <c r="B134" s="14" t="str">
        <f>'tt for Online balanced wk alt'!AU123</f>
        <v>Sci</v>
      </c>
      <c r="C134" s="14" t="str">
        <f>'tt for Online balanced wk alt'!AV123</f>
        <v>Sci</v>
      </c>
      <c r="D134" s="14" t="str">
        <f>'tt for Online balanced wk alt'!AW123</f>
        <v/>
      </c>
      <c r="E134" s="14" t="str">
        <f>'tt for Online balanced wk alt'!AX123</f>
        <v>Sci</v>
      </c>
      <c r="F134" s="14" t="str">
        <f>'tt for Online balanced wk alt'!AY123</f>
        <v/>
      </c>
      <c r="G134" s="14" t="str">
        <f>'tt for Online balanced wk alt'!AZ123</f>
        <v>Sci</v>
      </c>
      <c r="H134" s="14" t="str">
        <f>'tt for Online balanced wk alt'!BA123</f>
        <v/>
      </c>
      <c r="I134" s="14" t="str">
        <f>'tt for Online balanced wk alt'!BB123</f>
        <v>Sci</v>
      </c>
      <c r="J134" s="14" t="str">
        <f>'tt for Online balanced wk alt'!BC123</f>
        <v>Sci</v>
      </c>
      <c r="K134" s="14" t="str">
        <f>'tt for Online balanced wk alt'!BD123</f>
        <v/>
      </c>
      <c r="L134" s="7"/>
      <c r="M134" s="7"/>
      <c r="N134" s="7"/>
      <c r="P134" s="28" t="s">
        <v>130</v>
      </c>
      <c r="Q134" s="14" t="str">
        <f>'tt for Online balanced wk alt'!AU117</f>
        <v/>
      </c>
      <c r="R134" s="14" t="str">
        <f>'tt for Online balanced wk alt'!AV117</f>
        <v/>
      </c>
      <c r="S134" s="14" t="str">
        <f>'tt for Online balanced wk alt'!AW117</f>
        <v/>
      </c>
      <c r="T134" s="14" t="str">
        <f>'tt for Online balanced wk alt'!AX117</f>
        <v/>
      </c>
      <c r="U134" s="14" t="str">
        <f>'tt for Online balanced wk alt'!AY117</f>
        <v/>
      </c>
      <c r="V134" s="14" t="str">
        <f>'tt for Online balanced wk alt'!AZ117</f>
        <v/>
      </c>
      <c r="W134" s="14" t="str">
        <f>'tt for Online balanced wk alt'!BA117</f>
        <v/>
      </c>
      <c r="X134" s="14" t="str">
        <f>'tt for Online balanced wk alt'!BB117</f>
        <v/>
      </c>
      <c r="Y134" s="14" t="str">
        <f>'tt for Online balanced wk alt'!BC117</f>
        <v/>
      </c>
      <c r="Z134" s="14" t="str">
        <f>'tt for Online balanced wk alt'!BD117</f>
        <v/>
      </c>
    </row>
    <row r="135" spans="1:26" ht="15" thickBot="1" x14ac:dyDescent="0.35">
      <c r="A135" s="24"/>
      <c r="B135" s="16" t="str">
        <f>'tt for Online balanced wk alt'!AU124</f>
        <v>6D</v>
      </c>
      <c r="C135" s="16" t="str">
        <f>'tt for Online balanced wk alt'!AV124</f>
        <v>8T</v>
      </c>
      <c r="D135" s="16" t="str">
        <f>'tt for Online balanced wk alt'!AW124</f>
        <v/>
      </c>
      <c r="E135" s="16" t="str">
        <f>'tt for Online balanced wk alt'!AX124</f>
        <v>6T</v>
      </c>
      <c r="F135" s="16" t="str">
        <f>'tt for Online balanced wk alt'!AY124</f>
        <v/>
      </c>
      <c r="G135" s="16" t="str">
        <f>'tt for Online balanced wk alt'!AZ124</f>
        <v>7D</v>
      </c>
      <c r="H135" s="16" t="str">
        <f>'tt for Online balanced wk alt'!BA124</f>
        <v/>
      </c>
      <c r="I135" s="16" t="str">
        <f>'tt for Online balanced wk alt'!BB124</f>
        <v>7T</v>
      </c>
      <c r="J135" s="16" t="str">
        <f>'tt for Online balanced wk alt'!BC124</f>
        <v>8D</v>
      </c>
      <c r="K135" s="16" t="str">
        <f>'tt for Online balanced wk alt'!BD124</f>
        <v/>
      </c>
      <c r="L135" s="7"/>
      <c r="M135" s="7"/>
      <c r="N135" s="7"/>
      <c r="P135" s="24"/>
      <c r="Q135" s="16" t="str">
        <f>'tt for Online balanced wk alt'!AU118</f>
        <v/>
      </c>
      <c r="R135" s="16" t="str">
        <f>'tt for Online balanced wk alt'!AV118</f>
        <v/>
      </c>
      <c r="S135" s="16" t="str">
        <f>'tt for Online balanced wk alt'!AW118</f>
        <v/>
      </c>
      <c r="T135" s="16" t="str">
        <f>'tt for Online balanced wk alt'!AX118</f>
        <v/>
      </c>
      <c r="U135" s="16" t="str">
        <f>'tt for Online balanced wk alt'!AY118</f>
        <v/>
      </c>
      <c r="V135" s="16" t="str">
        <f>'tt for Online balanced wk alt'!AZ118</f>
        <v/>
      </c>
      <c r="W135" s="16" t="str">
        <f>'tt for Online balanced wk alt'!BA118</f>
        <v/>
      </c>
      <c r="X135" s="16" t="str">
        <f>'tt for Online balanced wk alt'!BB118</f>
        <v/>
      </c>
      <c r="Y135" s="16" t="str">
        <f>'tt for Online balanced wk alt'!BC118</f>
        <v/>
      </c>
      <c r="Z135" s="16" t="str">
        <f>'tt for Online balanced wk alt'!BD118</f>
        <v/>
      </c>
    </row>
    <row r="136" spans="1:26" x14ac:dyDescent="0.3">
      <c r="A136" s="28" t="s">
        <v>57</v>
      </c>
      <c r="B136" s="14" t="str">
        <f>'tt for Online balanced wk alt'!BF123</f>
        <v/>
      </c>
      <c r="C136" s="14" t="str">
        <f>'tt for Online balanced wk alt'!BG123</f>
        <v/>
      </c>
      <c r="D136" s="14" t="str">
        <f>'tt for Online balanced wk alt'!BH123</f>
        <v/>
      </c>
      <c r="E136" s="14" t="str">
        <f>'tt for Online balanced wk alt'!BI123</f>
        <v/>
      </c>
      <c r="F136" s="14" t="str">
        <f>'tt for Online balanced wk alt'!BJ123</f>
        <v/>
      </c>
      <c r="G136" s="14" t="str">
        <f>'tt for Online balanced wk alt'!BK123</f>
        <v/>
      </c>
      <c r="H136" s="14" t="str">
        <f>'tt for Online balanced wk alt'!BL123</f>
        <v/>
      </c>
      <c r="I136" s="14" t="str">
        <f>'tt for Online balanced wk alt'!BM123</f>
        <v/>
      </c>
      <c r="J136" s="14" t="str">
        <f>'tt for Online balanced wk alt'!BN123</f>
        <v/>
      </c>
      <c r="K136" s="14" t="str">
        <f>'tt for Online balanced wk alt'!BO123</f>
        <v/>
      </c>
      <c r="L136" s="7"/>
      <c r="M136" s="7"/>
      <c r="N136" s="7"/>
      <c r="P136" s="28" t="s">
        <v>57</v>
      </c>
      <c r="Q136" s="14" t="str">
        <f>'tt for Online balanced wk alt'!BF117</f>
        <v/>
      </c>
      <c r="R136" s="14" t="str">
        <f>'tt for Online balanced wk alt'!BG117</f>
        <v>Hin</v>
      </c>
      <c r="S136" s="14" t="str">
        <f>'tt for Online balanced wk alt'!BH117</f>
        <v/>
      </c>
      <c r="T136" s="14" t="str">
        <f>'tt for Online balanced wk alt'!BI117</f>
        <v/>
      </c>
      <c r="U136" s="14" t="str">
        <f>'tt for Online balanced wk alt'!BJ117</f>
        <v/>
      </c>
      <c r="V136" s="14" t="str">
        <f>'tt for Online balanced wk alt'!BK117</f>
        <v/>
      </c>
      <c r="W136" s="14" t="str">
        <f>'tt for Online balanced wk alt'!BL117</f>
        <v/>
      </c>
      <c r="X136" s="14" t="str">
        <f>'tt for Online balanced wk alt'!BM117</f>
        <v/>
      </c>
      <c r="Y136" s="14" t="str">
        <f>'tt for Online balanced wk alt'!BN117</f>
        <v/>
      </c>
      <c r="Z136" s="14" t="str">
        <f>'tt for Online balanced wk alt'!BO117</f>
        <v/>
      </c>
    </row>
    <row r="137" spans="1:26" ht="15" thickBot="1" x14ac:dyDescent="0.35">
      <c r="A137" s="24"/>
      <c r="B137" s="16" t="str">
        <f>'tt for Online balanced wk alt'!BF124</f>
        <v/>
      </c>
      <c r="C137" s="16" t="str">
        <f>'tt for Online balanced wk alt'!BG124</f>
        <v/>
      </c>
      <c r="D137" s="16" t="str">
        <f>'tt for Online balanced wk alt'!BH124</f>
        <v/>
      </c>
      <c r="E137" s="16" t="str">
        <f>'tt for Online balanced wk alt'!BI124</f>
        <v/>
      </c>
      <c r="F137" s="16" t="str">
        <f>'tt for Online balanced wk alt'!BJ124</f>
        <v/>
      </c>
      <c r="G137" s="16" t="str">
        <f>'tt for Online balanced wk alt'!BK124</f>
        <v/>
      </c>
      <c r="H137" s="16" t="str">
        <f>'tt for Online balanced wk alt'!BL124</f>
        <v/>
      </c>
      <c r="I137" s="16" t="str">
        <f>'tt for Online balanced wk alt'!BM124</f>
        <v/>
      </c>
      <c r="J137" s="16" t="str">
        <f>'tt for Online balanced wk alt'!BN124</f>
        <v/>
      </c>
      <c r="K137" s="16" t="str">
        <f>'tt for Online balanced wk alt'!BO124</f>
        <v/>
      </c>
      <c r="L137" s="7"/>
      <c r="M137" s="7"/>
      <c r="N137" s="7"/>
      <c r="P137" s="24"/>
      <c r="Q137" s="16" t="str">
        <f>'tt for Online balanced wk alt'!BF118</f>
        <v/>
      </c>
      <c r="R137" s="16" t="str">
        <f>'tt for Online balanced wk alt'!BG118</f>
        <v>4D</v>
      </c>
      <c r="S137" s="16" t="str">
        <f>'tt for Online balanced wk alt'!BH118</f>
        <v/>
      </c>
      <c r="T137" s="16" t="str">
        <f>'tt for Online balanced wk alt'!BI118</f>
        <v/>
      </c>
      <c r="U137" s="16" t="str">
        <f>'tt for Online balanced wk alt'!BJ118</f>
        <v/>
      </c>
      <c r="V137" s="16" t="str">
        <f>'tt for Online balanced wk alt'!BK118</f>
        <v/>
      </c>
      <c r="W137" s="16" t="str">
        <f>'tt for Online balanced wk alt'!BL118</f>
        <v/>
      </c>
      <c r="X137" s="16" t="str">
        <f>'tt for Online balanced wk alt'!BM118</f>
        <v/>
      </c>
      <c r="Y137" s="16" t="str">
        <f>'tt for Online balanced wk alt'!BN118</f>
        <v/>
      </c>
      <c r="Z137" s="16" t="str">
        <f>'tt for Online balanced wk alt'!BO118</f>
        <v/>
      </c>
    </row>
    <row r="145" spans="1:26" ht="15" thickBot="1" x14ac:dyDescent="0.35"/>
    <row r="146" spans="1:26" ht="15.6" x14ac:dyDescent="0.3">
      <c r="A146" s="23" t="s">
        <v>1</v>
      </c>
      <c r="B146" s="145" t="str">
        <f>'tt for Online balanced wk alt'!A127</f>
        <v xml:space="preserve">Usha </v>
      </c>
      <c r="C146" s="145"/>
      <c r="D146" s="145"/>
      <c r="E146" s="145"/>
      <c r="F146" s="145"/>
      <c r="G146" s="145"/>
      <c r="H146" s="145"/>
      <c r="I146" s="145"/>
      <c r="J146" s="145"/>
      <c r="K146" s="146"/>
      <c r="L146" s="20"/>
      <c r="M146" s="20"/>
      <c r="N146" s="20"/>
      <c r="P146" s="23" t="s">
        <v>1</v>
      </c>
      <c r="Q146" s="145" t="str">
        <f>'tt for Online balanced wk alt'!A121</f>
        <v>Chandrakala</v>
      </c>
      <c r="R146" s="145"/>
      <c r="S146" s="145"/>
      <c r="T146" s="145"/>
      <c r="U146" s="145"/>
      <c r="V146" s="145"/>
      <c r="W146" s="145"/>
      <c r="X146" s="145"/>
      <c r="Y146" s="145"/>
      <c r="Z146" s="146"/>
    </row>
    <row r="147" spans="1:26" ht="16.2" thickBot="1" x14ac:dyDescent="0.35">
      <c r="A147" s="27"/>
      <c r="B147" s="25">
        <v>1</v>
      </c>
      <c r="C147" s="26">
        <v>2</v>
      </c>
      <c r="D147" s="26"/>
      <c r="E147" s="26">
        <v>3</v>
      </c>
      <c r="F147" s="26">
        <v>4</v>
      </c>
      <c r="G147" s="26">
        <v>5</v>
      </c>
      <c r="H147" s="26"/>
      <c r="I147" s="26">
        <v>6</v>
      </c>
      <c r="J147" s="26">
        <v>7</v>
      </c>
      <c r="K147" s="26">
        <v>8</v>
      </c>
      <c r="L147" s="21"/>
      <c r="M147" s="21"/>
      <c r="N147" s="21"/>
      <c r="P147" s="27"/>
      <c r="Q147" s="25">
        <v>1</v>
      </c>
      <c r="R147" s="26">
        <v>2</v>
      </c>
      <c r="S147" s="26"/>
      <c r="T147" s="26">
        <v>3</v>
      </c>
      <c r="U147" s="26">
        <v>4</v>
      </c>
      <c r="V147" s="26">
        <v>5</v>
      </c>
      <c r="W147" s="26">
        <v>6</v>
      </c>
      <c r="X147" s="26"/>
      <c r="Y147" s="26">
        <v>7</v>
      </c>
      <c r="Z147" s="26">
        <v>8</v>
      </c>
    </row>
    <row r="148" spans="1:26" x14ac:dyDescent="0.3">
      <c r="A148" s="28" t="s">
        <v>126</v>
      </c>
      <c r="B148" s="14" t="str">
        <f>'tt for Online balanced wk alt'!C127</f>
        <v>Math</v>
      </c>
      <c r="C148" s="14" t="str">
        <f>'tt for Online balanced wk alt'!D127</f>
        <v>Math</v>
      </c>
      <c r="D148" s="14" t="str">
        <f>'tt for Online balanced wk alt'!E127</f>
        <v/>
      </c>
      <c r="E148" s="14" t="str">
        <f>'tt for Online balanced wk alt'!F127</f>
        <v/>
      </c>
      <c r="F148" s="14" t="str">
        <f>'tt for Online balanced wk alt'!G127</f>
        <v>Math</v>
      </c>
      <c r="G148" s="14" t="str">
        <f>'tt for Online balanced wk alt'!H127</f>
        <v>Math</v>
      </c>
      <c r="H148" s="14" t="str">
        <f>'tt for Online balanced wk alt'!I127</f>
        <v/>
      </c>
      <c r="I148" s="14" t="str">
        <f>'tt for Online balanced wk alt'!J127</f>
        <v>Math</v>
      </c>
      <c r="J148" s="14" t="str">
        <f>'tt for Online balanced wk alt'!K127</f>
        <v>Math</v>
      </c>
      <c r="K148" s="14" t="str">
        <f>'tt for Online balanced wk alt'!L127</f>
        <v>Math</v>
      </c>
      <c r="L148" s="7"/>
      <c r="M148" s="7"/>
      <c r="N148" s="7"/>
      <c r="P148" s="28" t="s">
        <v>126</v>
      </c>
      <c r="Q148" s="14" t="str">
        <f>'tt for Online balanced wk alt'!C121</f>
        <v/>
      </c>
      <c r="R148" s="14" t="str">
        <f>'tt for Online balanced wk alt'!D121</f>
        <v>EVS</v>
      </c>
      <c r="S148" s="14" t="str">
        <f>'tt for Online balanced wk alt'!E121</f>
        <v/>
      </c>
      <c r="T148" s="14" t="str">
        <f>'tt for Online balanced wk alt'!F121</f>
        <v/>
      </c>
      <c r="U148" s="14" t="str">
        <f>'tt for Online balanced wk alt'!G121</f>
        <v/>
      </c>
      <c r="V148" s="14" t="str">
        <f>'tt for Online balanced wk alt'!H121</f>
        <v/>
      </c>
      <c r="W148" s="14" t="str">
        <f>'tt for Online balanced wk alt'!I121</f>
        <v/>
      </c>
      <c r="X148" s="14" t="str">
        <f>'tt for Online balanced wk alt'!J121</f>
        <v/>
      </c>
      <c r="Y148" s="14" t="str">
        <f>'tt for Online balanced wk alt'!K121</f>
        <v/>
      </c>
      <c r="Z148" s="14" t="str">
        <f>'tt for Online balanced wk alt'!L121</f>
        <v/>
      </c>
    </row>
    <row r="149" spans="1:26" ht="15" thickBot="1" x14ac:dyDescent="0.35">
      <c r="A149" s="24"/>
      <c r="B149" s="16" t="str">
        <f>'tt for Online balanced wk alt'!C128</f>
        <v>2D</v>
      </c>
      <c r="C149" s="16" t="str">
        <f>'tt for Online balanced wk alt'!D128</f>
        <v>2T</v>
      </c>
      <c r="D149" s="16" t="str">
        <f>'tt for Online balanced wk alt'!E128</f>
        <v/>
      </c>
      <c r="E149" s="16" t="str">
        <f>'tt for Online balanced wk alt'!F128</f>
        <v/>
      </c>
      <c r="F149" s="16" t="str">
        <f>'tt for Online balanced wk alt'!G128</f>
        <v>1T</v>
      </c>
      <c r="G149" s="16" t="str">
        <f>'tt for Online balanced wk alt'!H128</f>
        <v>1D</v>
      </c>
      <c r="H149" s="16" t="str">
        <f>'tt for Online balanced wk alt'!I128</f>
        <v/>
      </c>
      <c r="I149" s="16" t="str">
        <f>'tt for Online balanced wk alt'!J128</f>
        <v>2D</v>
      </c>
      <c r="J149" s="16" t="str">
        <f>'tt for Online balanced wk alt'!K128</f>
        <v>2T</v>
      </c>
      <c r="K149" s="16" t="str">
        <f>'tt for Online balanced wk alt'!L128</f>
        <v>2D</v>
      </c>
      <c r="L149" s="7"/>
      <c r="M149" s="7"/>
      <c r="N149" s="7"/>
      <c r="P149" s="24"/>
      <c r="Q149" s="16" t="str">
        <f>'tt for Online balanced wk alt'!C122</f>
        <v/>
      </c>
      <c r="R149" s="16" t="str">
        <f>'tt for Online balanced wk alt'!D122</f>
        <v>3T</v>
      </c>
      <c r="S149" s="16" t="str">
        <f>'tt for Online balanced wk alt'!E122</f>
        <v/>
      </c>
      <c r="T149" s="16" t="str">
        <f>'tt for Online balanced wk alt'!F122</f>
        <v/>
      </c>
      <c r="U149" s="16" t="str">
        <f>'tt for Online balanced wk alt'!G122</f>
        <v/>
      </c>
      <c r="V149" s="16" t="str">
        <f>'tt for Online balanced wk alt'!H122</f>
        <v/>
      </c>
      <c r="W149" s="16" t="str">
        <f>'tt for Online balanced wk alt'!I122</f>
        <v/>
      </c>
      <c r="X149" s="16" t="str">
        <f>'tt for Online balanced wk alt'!J122</f>
        <v/>
      </c>
      <c r="Y149" s="16" t="str">
        <f>'tt for Online balanced wk alt'!K122</f>
        <v/>
      </c>
      <c r="Z149" s="16" t="str">
        <f>'tt for Online balanced wk alt'!L122</f>
        <v/>
      </c>
    </row>
    <row r="150" spans="1:26" x14ac:dyDescent="0.3">
      <c r="A150" s="28" t="s">
        <v>127</v>
      </c>
      <c r="B150" s="14" t="str">
        <f>'tt for Online balanced wk alt'!N127</f>
        <v>Math</v>
      </c>
      <c r="C150" s="14" t="str">
        <f>'tt for Online balanced wk alt'!O127</f>
        <v>Math</v>
      </c>
      <c r="D150" s="14" t="str">
        <f>'tt for Online balanced wk alt'!P127</f>
        <v/>
      </c>
      <c r="E150" s="14" t="str">
        <f>'tt for Online balanced wk alt'!Q127</f>
        <v/>
      </c>
      <c r="F150" s="14" t="str">
        <f>'tt for Online balanced wk alt'!R127</f>
        <v>Math</v>
      </c>
      <c r="G150" s="14" t="str">
        <f>'tt for Online balanced wk alt'!S127</f>
        <v>Math</v>
      </c>
      <c r="H150" s="14" t="str">
        <f>'tt for Online balanced wk alt'!T127</f>
        <v/>
      </c>
      <c r="I150" s="14" t="str">
        <f>'tt for Online balanced wk alt'!U127</f>
        <v/>
      </c>
      <c r="J150" s="14" t="str">
        <f>'tt for Online balanced wk alt'!V127</f>
        <v/>
      </c>
      <c r="K150" s="14" t="str">
        <f>'tt for Online balanced wk alt'!W127</f>
        <v>Math</v>
      </c>
      <c r="L150" s="7"/>
      <c r="M150" s="7"/>
      <c r="N150" s="7"/>
      <c r="P150" s="28" t="s">
        <v>127</v>
      </c>
      <c r="Q150" s="14" t="str">
        <f>'tt for Online balanced wk alt'!N121</f>
        <v/>
      </c>
      <c r="R150" s="14" t="str">
        <f>'tt for Online balanced wk alt'!O121</f>
        <v/>
      </c>
      <c r="S150" s="14" t="str">
        <f>'tt for Online balanced wk alt'!P121</f>
        <v/>
      </c>
      <c r="T150" s="14" t="str">
        <f>'tt for Online balanced wk alt'!Q121</f>
        <v>EVS</v>
      </c>
      <c r="U150" s="14" t="str">
        <f>'tt for Online balanced wk alt'!R121</f>
        <v/>
      </c>
      <c r="V150" s="14" t="str">
        <f>'tt for Online balanced wk alt'!S121</f>
        <v/>
      </c>
      <c r="W150" s="14" t="str">
        <f>'tt for Online balanced wk alt'!T121</f>
        <v/>
      </c>
      <c r="X150" s="14" t="str">
        <f>'tt for Online balanced wk alt'!U121</f>
        <v/>
      </c>
      <c r="Y150" s="14" t="str">
        <f>'tt for Online balanced wk alt'!V121</f>
        <v/>
      </c>
      <c r="Z150" s="14" t="str">
        <f>'tt for Online balanced wk alt'!W121</f>
        <v/>
      </c>
    </row>
    <row r="151" spans="1:26" ht="15" thickBot="1" x14ac:dyDescent="0.35">
      <c r="A151" s="24"/>
      <c r="B151" s="16" t="str">
        <f>'tt for Online balanced wk alt'!N128</f>
        <v>2D</v>
      </c>
      <c r="C151" s="16" t="str">
        <f>'tt for Online balanced wk alt'!O128</f>
        <v>1T</v>
      </c>
      <c r="D151" s="16" t="str">
        <f>'tt for Online balanced wk alt'!P128</f>
        <v/>
      </c>
      <c r="E151" s="16" t="str">
        <f>'tt for Online balanced wk alt'!Q128</f>
        <v/>
      </c>
      <c r="F151" s="16" t="str">
        <f>'tt for Online balanced wk alt'!R128</f>
        <v>2T</v>
      </c>
      <c r="G151" s="16" t="str">
        <f>'tt for Online balanced wk alt'!S128</f>
        <v>1D</v>
      </c>
      <c r="H151" s="16" t="str">
        <f>'tt for Online balanced wk alt'!T128</f>
        <v/>
      </c>
      <c r="I151" s="16" t="str">
        <f>'tt for Online balanced wk alt'!U128</f>
        <v/>
      </c>
      <c r="J151" s="16" t="str">
        <f>'tt for Online balanced wk alt'!V128</f>
        <v/>
      </c>
      <c r="K151" s="16" t="str">
        <f>'tt for Online balanced wk alt'!W128</f>
        <v>1D</v>
      </c>
      <c r="L151" s="7"/>
      <c r="M151" s="7"/>
      <c r="N151" s="7"/>
      <c r="P151" s="24"/>
      <c r="Q151" s="16" t="str">
        <f>'tt for Online balanced wk alt'!N122</f>
        <v/>
      </c>
      <c r="R151" s="16" t="str">
        <f>'tt for Online balanced wk alt'!O122</f>
        <v/>
      </c>
      <c r="S151" s="16" t="str">
        <f>'tt for Online balanced wk alt'!P122</f>
        <v/>
      </c>
      <c r="T151" s="16" t="str">
        <f>'tt for Online balanced wk alt'!Q122</f>
        <v>4T</v>
      </c>
      <c r="U151" s="16" t="str">
        <f>'tt for Online balanced wk alt'!R122</f>
        <v/>
      </c>
      <c r="V151" s="16" t="str">
        <f>'tt for Online balanced wk alt'!S122</f>
        <v/>
      </c>
      <c r="W151" s="16" t="str">
        <f>'tt for Online balanced wk alt'!T122</f>
        <v/>
      </c>
      <c r="X151" s="16" t="str">
        <f>'tt for Online balanced wk alt'!U122</f>
        <v/>
      </c>
      <c r="Y151" s="16" t="str">
        <f>'tt for Online balanced wk alt'!V122</f>
        <v/>
      </c>
      <c r="Z151" s="16" t="str">
        <f>'tt for Online balanced wk alt'!W122</f>
        <v/>
      </c>
    </row>
    <row r="152" spans="1:26" x14ac:dyDescent="0.3">
      <c r="A152" s="28" t="s">
        <v>128</v>
      </c>
      <c r="B152" s="14" t="str">
        <f>'tt for Online balanced wk alt'!Y127</f>
        <v>Math</v>
      </c>
      <c r="C152" s="14" t="str">
        <f>'tt for Online balanced wk alt'!Z127</f>
        <v>Math</v>
      </c>
      <c r="D152" s="14" t="str">
        <f>'tt for Online balanced wk alt'!AA127</f>
        <v/>
      </c>
      <c r="E152" s="14" t="str">
        <f>'tt for Online balanced wk alt'!AB127</f>
        <v/>
      </c>
      <c r="F152" s="14" t="str">
        <f>'tt for Online balanced wk alt'!AC127</f>
        <v>Math</v>
      </c>
      <c r="G152" s="14" t="str">
        <f>'tt for Online balanced wk alt'!AD127</f>
        <v>Math</v>
      </c>
      <c r="H152" s="14" t="str">
        <f>'tt for Online balanced wk alt'!AE127</f>
        <v/>
      </c>
      <c r="I152" s="14" t="str">
        <f>'tt for Online balanced wk alt'!AF127</f>
        <v/>
      </c>
      <c r="J152" s="14" t="str">
        <f>'tt for Online balanced wk alt'!AG127</f>
        <v/>
      </c>
      <c r="K152" s="14" t="str">
        <f>'tt for Online balanced wk alt'!AH127</f>
        <v>Math</v>
      </c>
      <c r="L152" s="7"/>
      <c r="M152" s="7"/>
      <c r="N152" s="7"/>
      <c r="P152" s="28" t="s">
        <v>128</v>
      </c>
      <c r="Q152" s="14" t="str">
        <f>'tt for Online balanced wk alt'!Y121</f>
        <v/>
      </c>
      <c r="R152" s="14" t="str">
        <f>'tt for Online balanced wk alt'!Z121</f>
        <v>EVS</v>
      </c>
      <c r="S152" s="14" t="str">
        <f>'tt for Online balanced wk alt'!AA121</f>
        <v/>
      </c>
      <c r="T152" s="14" t="str">
        <f>'tt for Online balanced wk alt'!AB121</f>
        <v/>
      </c>
      <c r="U152" s="14" t="str">
        <f>'tt for Online balanced wk alt'!AC121</f>
        <v/>
      </c>
      <c r="V152" s="14" t="str">
        <f>'tt for Online balanced wk alt'!AD121</f>
        <v/>
      </c>
      <c r="W152" s="14" t="str">
        <f>'tt for Online balanced wk alt'!AE121</f>
        <v/>
      </c>
      <c r="X152" s="14" t="str">
        <f>'tt for Online balanced wk alt'!AF121</f>
        <v/>
      </c>
      <c r="Y152" s="14" t="str">
        <f>'tt for Online balanced wk alt'!AG121</f>
        <v/>
      </c>
      <c r="Z152" s="14" t="str">
        <f>'tt for Online balanced wk alt'!AH121</f>
        <v/>
      </c>
    </row>
    <row r="153" spans="1:26" ht="15" thickBot="1" x14ac:dyDescent="0.35">
      <c r="A153" s="24"/>
      <c r="B153" s="16" t="str">
        <f>'tt for Online balanced wk alt'!Y128</f>
        <v>1T</v>
      </c>
      <c r="C153" s="16" t="str">
        <f>'tt for Online balanced wk alt'!Z128</f>
        <v>2T</v>
      </c>
      <c r="D153" s="16" t="str">
        <f>'tt for Online balanced wk alt'!AA128</f>
        <v/>
      </c>
      <c r="E153" s="16" t="str">
        <f>'tt for Online balanced wk alt'!AB128</f>
        <v/>
      </c>
      <c r="F153" s="16" t="str">
        <f>'tt for Online balanced wk alt'!AC128</f>
        <v>1D</v>
      </c>
      <c r="G153" s="16" t="str">
        <f>'tt for Online balanced wk alt'!AD128</f>
        <v>2D</v>
      </c>
      <c r="H153" s="16" t="str">
        <f>'tt for Online balanced wk alt'!AE128</f>
        <v/>
      </c>
      <c r="I153" s="16" t="str">
        <f>'tt for Online balanced wk alt'!AF128</f>
        <v/>
      </c>
      <c r="J153" s="16" t="str">
        <f>'tt for Online balanced wk alt'!AG128</f>
        <v/>
      </c>
      <c r="K153" s="16" t="str">
        <f>'tt for Online balanced wk alt'!AH128</f>
        <v>1T</v>
      </c>
      <c r="L153" s="7"/>
      <c r="M153" s="7"/>
      <c r="N153" s="7"/>
      <c r="P153" s="24"/>
      <c r="Q153" s="16" t="str">
        <f>'tt for Online balanced wk alt'!Y122</f>
        <v/>
      </c>
      <c r="R153" s="16" t="str">
        <f>'tt for Online balanced wk alt'!Z122</f>
        <v>4T</v>
      </c>
      <c r="S153" s="16" t="str">
        <f>'tt for Online balanced wk alt'!AA122</f>
        <v/>
      </c>
      <c r="T153" s="16" t="str">
        <f>'tt for Online balanced wk alt'!AB122</f>
        <v/>
      </c>
      <c r="U153" s="16" t="str">
        <f>'tt for Online balanced wk alt'!AC122</f>
        <v/>
      </c>
      <c r="V153" s="16" t="str">
        <f>'tt for Online balanced wk alt'!AD122</f>
        <v/>
      </c>
      <c r="W153" s="16" t="str">
        <f>'tt for Online balanced wk alt'!AE122</f>
        <v/>
      </c>
      <c r="X153" s="16" t="str">
        <f>'tt for Online balanced wk alt'!AF122</f>
        <v/>
      </c>
      <c r="Y153" s="16" t="str">
        <f>'tt for Online balanced wk alt'!AG122</f>
        <v/>
      </c>
      <c r="Z153" s="16" t="str">
        <f>'tt for Online balanced wk alt'!AH122</f>
        <v/>
      </c>
    </row>
    <row r="154" spans="1:26" x14ac:dyDescent="0.3">
      <c r="A154" s="28" t="s">
        <v>129</v>
      </c>
      <c r="B154" s="14" t="str">
        <f>'tt for Online balanced wk alt'!AJ127</f>
        <v>Math</v>
      </c>
      <c r="C154" s="14" t="str">
        <f>'tt for Online balanced wk alt'!AK127</f>
        <v>Math</v>
      </c>
      <c r="D154" s="14" t="str">
        <f>'tt for Online balanced wk alt'!AL127</f>
        <v/>
      </c>
      <c r="E154" s="14" t="str">
        <f>'tt for Online balanced wk alt'!AM127</f>
        <v>Math</v>
      </c>
      <c r="F154" s="14" t="str">
        <f>'tt for Online balanced wk alt'!AN127</f>
        <v/>
      </c>
      <c r="G154" s="14" t="str">
        <f>'tt for Online balanced wk alt'!AO127</f>
        <v>Math</v>
      </c>
      <c r="H154" s="14" t="str">
        <f>'tt for Online balanced wk alt'!AP127</f>
        <v/>
      </c>
      <c r="I154" s="14" t="str">
        <f>'tt for Online balanced wk alt'!AQ127</f>
        <v/>
      </c>
      <c r="J154" s="14" t="str">
        <f>'tt for Online balanced wk alt'!AR127</f>
        <v>Math</v>
      </c>
      <c r="K154" s="14" t="str">
        <f>'tt for Online balanced wk alt'!AS127</f>
        <v>Math</v>
      </c>
      <c r="L154" s="7"/>
      <c r="M154" s="7"/>
      <c r="N154" s="7"/>
      <c r="P154" s="28" t="s">
        <v>129</v>
      </c>
      <c r="Q154" s="14" t="str">
        <f>'tt for Online balanced wk alt'!AJ121</f>
        <v/>
      </c>
      <c r="R154" s="14" t="str">
        <f>'tt for Online balanced wk alt'!AK121</f>
        <v>EVS</v>
      </c>
      <c r="S154" s="14" t="str">
        <f>'tt for Online balanced wk alt'!AL121</f>
        <v/>
      </c>
      <c r="T154" s="14" t="str">
        <f>'tt for Online balanced wk alt'!AM121</f>
        <v/>
      </c>
      <c r="U154" s="14" t="str">
        <f>'tt for Online balanced wk alt'!AN121</f>
        <v/>
      </c>
      <c r="V154" s="14" t="str">
        <f>'tt for Online balanced wk alt'!AO121</f>
        <v/>
      </c>
      <c r="W154" s="14" t="str">
        <f>'tt for Online balanced wk alt'!AP121</f>
        <v/>
      </c>
      <c r="X154" s="14" t="str">
        <f>'tt for Online balanced wk alt'!AQ121</f>
        <v/>
      </c>
      <c r="Y154" s="14" t="str">
        <f>'tt for Online balanced wk alt'!AR121</f>
        <v/>
      </c>
      <c r="Z154" s="14" t="str">
        <f>'tt for Online balanced wk alt'!AS121</f>
        <v/>
      </c>
    </row>
    <row r="155" spans="1:26" ht="15" thickBot="1" x14ac:dyDescent="0.35">
      <c r="A155" s="24"/>
      <c r="B155" s="16" t="str">
        <f>'tt for Online balanced wk alt'!AJ128</f>
        <v>1T</v>
      </c>
      <c r="C155" s="16" t="str">
        <f>'tt for Online balanced wk alt'!AK128</f>
        <v>2D</v>
      </c>
      <c r="D155" s="16" t="str">
        <f>'tt for Online balanced wk alt'!AL128</f>
        <v/>
      </c>
      <c r="E155" s="16" t="str">
        <f>'tt for Online balanced wk alt'!AM128</f>
        <v>1D</v>
      </c>
      <c r="F155" s="16" t="str">
        <f>'tt for Online balanced wk alt'!AN128</f>
        <v/>
      </c>
      <c r="G155" s="16" t="str">
        <f>'tt for Online balanced wk alt'!AO128</f>
        <v>2T</v>
      </c>
      <c r="H155" s="16" t="str">
        <f>'tt for Online balanced wk alt'!AP128</f>
        <v/>
      </c>
      <c r="I155" s="16" t="str">
        <f>'tt for Online balanced wk alt'!AQ128</f>
        <v/>
      </c>
      <c r="J155" s="16" t="str">
        <f>'tt for Online balanced wk alt'!AR128</f>
        <v>1T</v>
      </c>
      <c r="K155" s="16" t="str">
        <f>'tt for Online balanced wk alt'!AS128</f>
        <v>2T</v>
      </c>
      <c r="L155" s="7"/>
      <c r="M155" s="7"/>
      <c r="N155" s="7"/>
      <c r="P155" s="24"/>
      <c r="Q155" s="16" t="str">
        <f>'tt for Online balanced wk alt'!AJ122</f>
        <v/>
      </c>
      <c r="R155" s="16" t="str">
        <f>'tt for Online balanced wk alt'!AK122</f>
        <v>3T</v>
      </c>
      <c r="S155" s="16" t="str">
        <f>'tt for Online balanced wk alt'!AL122</f>
        <v/>
      </c>
      <c r="T155" s="16" t="str">
        <f>'tt for Online balanced wk alt'!AM122</f>
        <v/>
      </c>
      <c r="U155" s="16" t="str">
        <f>'tt for Online balanced wk alt'!AN122</f>
        <v/>
      </c>
      <c r="V155" s="16" t="str">
        <f>'tt for Online balanced wk alt'!AO122</f>
        <v/>
      </c>
      <c r="W155" s="16" t="str">
        <f>'tt for Online balanced wk alt'!AP122</f>
        <v/>
      </c>
      <c r="X155" s="16" t="str">
        <f>'tt for Online balanced wk alt'!AQ122</f>
        <v/>
      </c>
      <c r="Y155" s="16" t="str">
        <f>'tt for Online balanced wk alt'!AR122</f>
        <v/>
      </c>
      <c r="Z155" s="16" t="str">
        <f>'tt for Online balanced wk alt'!AS122</f>
        <v>3T</v>
      </c>
    </row>
    <row r="156" spans="1:26" x14ac:dyDescent="0.3">
      <c r="A156" s="28" t="s">
        <v>130</v>
      </c>
      <c r="B156" s="14" t="str">
        <f>'tt for Online balanced wk alt'!AU127</f>
        <v>Math</v>
      </c>
      <c r="C156" s="14" t="str">
        <f>'tt for Online balanced wk alt'!AV127</f>
        <v>Math</v>
      </c>
      <c r="D156" s="14" t="str">
        <f>'tt for Online balanced wk alt'!AW127</f>
        <v/>
      </c>
      <c r="E156" s="14" t="str">
        <f>'tt for Online balanced wk alt'!AX127</f>
        <v/>
      </c>
      <c r="F156" s="14" t="str">
        <f>'tt for Online balanced wk alt'!AY127</f>
        <v>Math</v>
      </c>
      <c r="G156" s="14" t="str">
        <f>'tt for Online balanced wk alt'!AZ127</f>
        <v>Math</v>
      </c>
      <c r="H156" s="14" t="str">
        <f>'tt for Online balanced wk alt'!BA127</f>
        <v/>
      </c>
      <c r="I156" s="14" t="str">
        <f>'tt for Online balanced wk alt'!BB127</f>
        <v>Math</v>
      </c>
      <c r="J156" s="14" t="str">
        <f>'tt for Online balanced wk alt'!BC127</f>
        <v>Math</v>
      </c>
      <c r="K156" s="14" t="str">
        <f>'tt for Online balanced wk alt'!BD127</f>
        <v/>
      </c>
      <c r="L156" s="7"/>
      <c r="M156" s="7"/>
      <c r="N156" s="7"/>
      <c r="P156" s="28" t="s">
        <v>130</v>
      </c>
      <c r="Q156" s="14" t="str">
        <f>'tt for Online balanced wk alt'!AU121</f>
        <v>EVS</v>
      </c>
      <c r="R156" s="14" t="str">
        <f>'tt for Online balanced wk alt'!AV121</f>
        <v/>
      </c>
      <c r="S156" s="14" t="str">
        <f>'tt for Online balanced wk alt'!AW121</f>
        <v/>
      </c>
      <c r="T156" s="14" t="str">
        <f>'tt for Online balanced wk alt'!AX121</f>
        <v>EVS</v>
      </c>
      <c r="U156" s="14" t="str">
        <f>'tt for Online balanced wk alt'!AY121</f>
        <v/>
      </c>
      <c r="V156" s="14" t="str">
        <f>'tt for Online balanced wk alt'!AZ121</f>
        <v/>
      </c>
      <c r="W156" s="14" t="str">
        <f>'tt for Online balanced wk alt'!BA121</f>
        <v/>
      </c>
      <c r="X156" s="14" t="str">
        <f>'tt for Online balanced wk alt'!BB121</f>
        <v/>
      </c>
      <c r="Y156" s="14" t="str">
        <f>'tt for Online balanced wk alt'!BC121</f>
        <v/>
      </c>
      <c r="Z156" s="14" t="str">
        <f>'tt for Online balanced wk alt'!BD121</f>
        <v/>
      </c>
    </row>
    <row r="157" spans="1:26" ht="15" thickBot="1" x14ac:dyDescent="0.35">
      <c r="A157" s="24"/>
      <c r="B157" s="16" t="str">
        <f>'tt for Online balanced wk alt'!AU128</f>
        <v>2T</v>
      </c>
      <c r="C157" s="16" t="str">
        <f>'tt for Online balanced wk alt'!AV128</f>
        <v>2D</v>
      </c>
      <c r="D157" s="16" t="str">
        <f>'tt for Online balanced wk alt'!AW128</f>
        <v/>
      </c>
      <c r="E157" s="16" t="str">
        <f>'tt for Online balanced wk alt'!AX128</f>
        <v/>
      </c>
      <c r="F157" s="16" t="str">
        <f>'tt for Online balanced wk alt'!AY128</f>
        <v>1T</v>
      </c>
      <c r="G157" s="16" t="str">
        <f>'tt for Online balanced wk alt'!AZ128</f>
        <v>2T</v>
      </c>
      <c r="H157" s="16" t="str">
        <f>'tt for Online balanced wk alt'!BA128</f>
        <v/>
      </c>
      <c r="I157" s="16" t="str">
        <f>'tt for Online balanced wk alt'!BB128</f>
        <v>1D</v>
      </c>
      <c r="J157" s="16" t="str">
        <f>'tt for Online balanced wk alt'!BC128</f>
        <v>1T</v>
      </c>
      <c r="K157" s="16" t="str">
        <f>'tt for Online balanced wk alt'!BD128</f>
        <v/>
      </c>
      <c r="L157" s="7"/>
      <c r="M157" s="7"/>
      <c r="N157" s="7"/>
      <c r="P157" s="24"/>
      <c r="Q157" s="16" t="str">
        <f>'tt for Online balanced wk alt'!AU122</f>
        <v>3T</v>
      </c>
      <c r="R157" s="16" t="str">
        <f>'tt for Online balanced wk alt'!AV122</f>
        <v/>
      </c>
      <c r="S157" s="16" t="str">
        <f>'tt for Online balanced wk alt'!AW122</f>
        <v/>
      </c>
      <c r="T157" s="16" t="str">
        <f>'tt for Online balanced wk alt'!AX122</f>
        <v>4T</v>
      </c>
      <c r="U157" s="16" t="str">
        <f>'tt for Online balanced wk alt'!AY122</f>
        <v/>
      </c>
      <c r="V157" s="16" t="str">
        <f>'tt for Online balanced wk alt'!AZ122</f>
        <v/>
      </c>
      <c r="W157" s="16" t="str">
        <f>'tt for Online balanced wk alt'!BA122</f>
        <v/>
      </c>
      <c r="X157" s="16" t="str">
        <f>'tt for Online balanced wk alt'!BB122</f>
        <v/>
      </c>
      <c r="Y157" s="16" t="str">
        <f>'tt for Online balanced wk alt'!BC122</f>
        <v/>
      </c>
      <c r="Z157" s="16" t="str">
        <f>'tt for Online balanced wk alt'!BD122</f>
        <v/>
      </c>
    </row>
    <row r="158" spans="1:26" x14ac:dyDescent="0.3">
      <c r="A158" s="28" t="s">
        <v>57</v>
      </c>
      <c r="B158" s="14" t="str">
        <f>'tt for Online balanced wk alt'!BF127</f>
        <v/>
      </c>
      <c r="C158" s="14" t="str">
        <f>'tt for Online balanced wk alt'!BG127</f>
        <v/>
      </c>
      <c r="D158" s="14" t="str">
        <f>'tt for Online balanced wk alt'!BH127</f>
        <v/>
      </c>
      <c r="E158" s="14" t="str">
        <f>'tt for Online balanced wk alt'!BI127</f>
        <v/>
      </c>
      <c r="F158" s="14" t="str">
        <f>'tt for Online balanced wk alt'!BJ127</f>
        <v/>
      </c>
      <c r="G158" s="14" t="str">
        <f>'tt for Online balanced wk alt'!BK127</f>
        <v/>
      </c>
      <c r="H158" s="14" t="str">
        <f>'tt for Online balanced wk alt'!BL127</f>
        <v/>
      </c>
      <c r="I158" s="14" t="str">
        <f>'tt for Online balanced wk alt'!BM127</f>
        <v/>
      </c>
      <c r="J158" s="14" t="str">
        <f>'tt for Online balanced wk alt'!BN127</f>
        <v/>
      </c>
      <c r="K158" s="14" t="str">
        <f>'tt for Online balanced wk alt'!BO127</f>
        <v/>
      </c>
      <c r="L158" s="7"/>
      <c r="M158" s="7"/>
      <c r="N158" s="7"/>
      <c r="P158" s="28" t="s">
        <v>57</v>
      </c>
      <c r="Q158" s="14" t="str">
        <f>'tt for Online balanced wk alt'!BF121</f>
        <v>EVS</v>
      </c>
      <c r="R158" s="14" t="str">
        <f>'tt for Online balanced wk alt'!BG121</f>
        <v/>
      </c>
      <c r="S158" s="14" t="str">
        <f>'tt for Online balanced wk alt'!BH121</f>
        <v/>
      </c>
      <c r="T158" s="14" t="str">
        <f>'tt for Online balanced wk alt'!BI121</f>
        <v>EVS</v>
      </c>
      <c r="U158" s="14" t="str">
        <f>'tt for Online balanced wk alt'!BJ121</f>
        <v/>
      </c>
      <c r="V158" s="14" t="str">
        <f>'tt for Online balanced wk alt'!BK121</f>
        <v/>
      </c>
      <c r="W158" s="14" t="str">
        <f>'tt for Online balanced wk alt'!BL121</f>
        <v/>
      </c>
      <c r="X158" s="14" t="str">
        <f>'tt for Online balanced wk alt'!BM121</f>
        <v/>
      </c>
      <c r="Y158" s="14" t="str">
        <f>'tt for Online balanced wk alt'!BN121</f>
        <v/>
      </c>
      <c r="Z158" s="14" t="str">
        <f>'tt for Online balanced wk alt'!BO121</f>
        <v/>
      </c>
    </row>
    <row r="159" spans="1:26" ht="15" thickBot="1" x14ac:dyDescent="0.35">
      <c r="A159" s="24"/>
      <c r="B159" s="16" t="str">
        <f>'tt for Online balanced wk alt'!BF128</f>
        <v/>
      </c>
      <c r="C159" s="16" t="str">
        <f>'tt for Online balanced wk alt'!BG128</f>
        <v/>
      </c>
      <c r="D159" s="16" t="str">
        <f>'tt for Online balanced wk alt'!BH128</f>
        <v/>
      </c>
      <c r="E159" s="16" t="str">
        <f>'tt for Online balanced wk alt'!BI128</f>
        <v/>
      </c>
      <c r="F159" s="16" t="str">
        <f>'tt for Online balanced wk alt'!BJ128</f>
        <v/>
      </c>
      <c r="G159" s="16" t="str">
        <f>'tt for Online balanced wk alt'!BK128</f>
        <v/>
      </c>
      <c r="H159" s="16" t="str">
        <f>'tt for Online balanced wk alt'!BL128</f>
        <v/>
      </c>
      <c r="I159" s="16" t="str">
        <f>'tt for Online balanced wk alt'!BM128</f>
        <v/>
      </c>
      <c r="J159" s="16" t="str">
        <f>'tt for Online balanced wk alt'!BN128</f>
        <v/>
      </c>
      <c r="K159" s="16" t="str">
        <f>'tt for Online balanced wk alt'!BO128</f>
        <v/>
      </c>
      <c r="L159" s="7"/>
      <c r="M159" s="7"/>
      <c r="N159" s="7"/>
      <c r="P159" s="24"/>
      <c r="Q159" s="16" t="str">
        <f>'tt for Online balanced wk alt'!BF122</f>
        <v>3T</v>
      </c>
      <c r="R159" s="16" t="str">
        <f>'tt for Online balanced wk alt'!BG122</f>
        <v/>
      </c>
      <c r="S159" s="16" t="str">
        <f>'tt for Online balanced wk alt'!BH122</f>
        <v/>
      </c>
      <c r="T159" s="16" t="str">
        <f>'tt for Online balanced wk alt'!BI122</f>
        <v>4T</v>
      </c>
      <c r="U159" s="16" t="str">
        <f>'tt for Online balanced wk alt'!BJ122</f>
        <v/>
      </c>
      <c r="V159" s="16" t="str">
        <f>'tt for Online balanced wk alt'!BK122</f>
        <v/>
      </c>
      <c r="W159" s="16" t="str">
        <f>'tt for Online balanced wk alt'!BL122</f>
        <v/>
      </c>
      <c r="X159" s="16" t="str">
        <f>'tt for Online balanced wk alt'!BM122</f>
        <v/>
      </c>
      <c r="Y159" s="16" t="str">
        <f>'tt for Online balanced wk alt'!BN122</f>
        <v/>
      </c>
      <c r="Z159" s="16" t="str">
        <f>'tt for Online balanced wk alt'!BO122</f>
        <v/>
      </c>
    </row>
    <row r="160" spans="1:26" x14ac:dyDescent="0.3"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" thickBot="1" x14ac:dyDescent="0.35"/>
    <row r="162" spans="1:26" ht="15.6" x14ac:dyDescent="0.3">
      <c r="A162" s="23" t="s">
        <v>1</v>
      </c>
      <c r="B162" s="145" t="str">
        <f>'tt for Online balanced wk alt'!A131</f>
        <v xml:space="preserve">Mamatha Kumari </v>
      </c>
      <c r="C162" s="145"/>
      <c r="D162" s="145"/>
      <c r="E162" s="145"/>
      <c r="F162" s="145"/>
      <c r="G162" s="145"/>
      <c r="H162" s="145"/>
      <c r="I162" s="145"/>
      <c r="J162" s="145"/>
      <c r="K162" s="146"/>
      <c r="L162" s="20"/>
      <c r="M162" s="20"/>
      <c r="N162" s="20"/>
      <c r="P162" s="23" t="s">
        <v>1</v>
      </c>
      <c r="Q162" s="145" t="str">
        <f>'tt for Online balanced wk alt'!A125</f>
        <v>Latha H B</v>
      </c>
      <c r="R162" s="145"/>
      <c r="S162" s="145"/>
      <c r="T162" s="145"/>
      <c r="U162" s="145"/>
      <c r="V162" s="145"/>
      <c r="W162" s="145"/>
      <c r="X162" s="145"/>
      <c r="Y162" s="145"/>
      <c r="Z162" s="146"/>
    </row>
    <row r="163" spans="1:26" ht="16.2" thickBot="1" x14ac:dyDescent="0.35">
      <c r="A163" s="27"/>
      <c r="B163" s="25">
        <v>1</v>
      </c>
      <c r="C163" s="26">
        <v>2</v>
      </c>
      <c r="D163" s="26"/>
      <c r="E163" s="26">
        <v>3</v>
      </c>
      <c r="F163" s="26">
        <v>4</v>
      </c>
      <c r="G163" s="26">
        <v>5</v>
      </c>
      <c r="H163" s="26"/>
      <c r="I163" s="26">
        <v>6</v>
      </c>
      <c r="J163" s="26">
        <v>7</v>
      </c>
      <c r="K163" s="26">
        <v>8</v>
      </c>
      <c r="L163" s="21"/>
      <c r="M163" s="21"/>
      <c r="N163" s="21"/>
      <c r="P163" s="27"/>
      <c r="Q163" s="25">
        <v>1</v>
      </c>
      <c r="R163" s="26">
        <v>2</v>
      </c>
      <c r="S163" s="26"/>
      <c r="T163" s="26">
        <v>3</v>
      </c>
      <c r="U163" s="26">
        <v>4</v>
      </c>
      <c r="V163" s="26">
        <v>5</v>
      </c>
      <c r="W163" s="26">
        <v>6</v>
      </c>
      <c r="X163" s="26"/>
      <c r="Y163" s="26">
        <v>7</v>
      </c>
      <c r="Z163" s="26">
        <v>8</v>
      </c>
    </row>
    <row r="164" spans="1:26" x14ac:dyDescent="0.3">
      <c r="A164" s="28" t="s">
        <v>126</v>
      </c>
      <c r="B164" s="14" t="str">
        <f>'tt for Online balanced wk alt'!C131</f>
        <v/>
      </c>
      <c r="C164" t="str">
        <f>'tt for Online balanced wk alt'!D131</f>
        <v>Math</v>
      </c>
      <c r="D164" s="14" t="str">
        <f>'tt for Online balanced wk alt'!E131</f>
        <v/>
      </c>
      <c r="E164" s="14" t="str">
        <f>'tt for Online balanced wk alt'!F131</f>
        <v>Math</v>
      </c>
      <c r="F164" s="14" t="str">
        <f>'tt for Online balanced wk alt'!G131</f>
        <v/>
      </c>
      <c r="G164" s="14" t="str">
        <f>'tt for Online balanced wk alt'!H131</f>
        <v/>
      </c>
      <c r="H164" s="14" t="str">
        <f>'tt for Online balanced wk alt'!I131</f>
        <v/>
      </c>
      <c r="I164" s="14" t="str">
        <f>'tt for Online balanced wk alt'!J131</f>
        <v/>
      </c>
      <c r="J164" s="14" t="str">
        <f>'tt for Online balanced wk alt'!K131</f>
        <v/>
      </c>
      <c r="K164" s="14" t="str">
        <f>'tt for Online balanced wk alt'!L131</f>
        <v/>
      </c>
      <c r="L164" s="7"/>
      <c r="M164" s="7"/>
      <c r="N164" s="7"/>
      <c r="P164" s="28" t="s">
        <v>126</v>
      </c>
      <c r="Q164" s="14" t="str">
        <f>'tt for Online balanced wk alt'!C125</f>
        <v>Sci</v>
      </c>
      <c r="R164" s="14" t="str">
        <f>'tt for Online balanced wk alt'!D125</f>
        <v/>
      </c>
      <c r="S164" s="14" t="str">
        <f>'tt for Online balanced wk alt'!E125</f>
        <v/>
      </c>
      <c r="T164" s="14" t="str">
        <f>'tt for Online balanced wk alt'!F125</f>
        <v>Sci</v>
      </c>
      <c r="U164" s="14" t="str">
        <f>'tt for Online balanced wk alt'!G125</f>
        <v>Sci</v>
      </c>
      <c r="V164" s="14" t="str">
        <f>'tt for Online balanced wk alt'!H125</f>
        <v/>
      </c>
      <c r="W164" s="14" t="str">
        <f>'tt for Online balanced wk alt'!I125</f>
        <v/>
      </c>
      <c r="X164" s="14" t="str">
        <f>'tt for Online balanced wk alt'!J125</f>
        <v>Sci</v>
      </c>
      <c r="Y164" s="14" t="str">
        <f>'tt for Online balanced wk alt'!K125</f>
        <v/>
      </c>
      <c r="Z164" s="14" t="str">
        <f>'tt for Online balanced wk alt'!L125</f>
        <v/>
      </c>
    </row>
    <row r="165" spans="1:26" ht="15" thickBot="1" x14ac:dyDescent="0.35">
      <c r="A165" s="24"/>
      <c r="B165" s="16" t="str">
        <f>'tt for Online balanced wk alt'!C132</f>
        <v/>
      </c>
      <c r="C165" s="16" t="str">
        <f>'tt for Online balanced wk alt'!D132</f>
        <v>4T</v>
      </c>
      <c r="D165" s="16" t="str">
        <f>'tt for Online balanced wk alt'!E132</f>
        <v/>
      </c>
      <c r="E165" s="16" t="str">
        <f>'tt for Online balanced wk alt'!F132</f>
        <v>3T</v>
      </c>
      <c r="F165" s="16" t="str">
        <f>'tt for Online balanced wk alt'!G132</f>
        <v/>
      </c>
      <c r="G165" s="16" t="str">
        <f>'tt for Online balanced wk alt'!H132</f>
        <v/>
      </c>
      <c r="H165" s="16" t="str">
        <f>'tt for Online balanced wk alt'!I132</f>
        <v/>
      </c>
      <c r="I165" s="16" t="str">
        <f>'tt for Online balanced wk alt'!J132</f>
        <v/>
      </c>
      <c r="J165" s="16" t="str">
        <f>'tt for Online balanced wk alt'!K132</f>
        <v/>
      </c>
      <c r="K165" s="16" t="str">
        <f>'tt for Online balanced wk alt'!L132</f>
        <v/>
      </c>
      <c r="L165" s="7"/>
      <c r="M165" s="7"/>
      <c r="N165" s="7"/>
      <c r="P165" s="24"/>
      <c r="Q165" s="16" t="str">
        <f>'tt for Online balanced wk alt'!C126</f>
        <v>6D</v>
      </c>
      <c r="R165" s="16" t="str">
        <f>'tt for Online balanced wk alt'!D126</f>
        <v/>
      </c>
      <c r="S165" s="16" t="str">
        <f>'tt for Online balanced wk alt'!E126</f>
        <v/>
      </c>
      <c r="T165" s="16" t="str">
        <f>'tt for Online balanced wk alt'!F126</f>
        <v>7D</v>
      </c>
      <c r="U165" s="16" t="str">
        <f>'tt for Online balanced wk alt'!G126</f>
        <v>7T</v>
      </c>
      <c r="V165" s="16" t="str">
        <f>'tt for Online balanced wk alt'!H126</f>
        <v/>
      </c>
      <c r="W165" s="16" t="str">
        <f>'tt for Online balanced wk alt'!I126</f>
        <v/>
      </c>
      <c r="X165" s="16" t="str">
        <f>'tt for Online balanced wk alt'!J126</f>
        <v>6T</v>
      </c>
      <c r="Y165" s="16" t="str">
        <f>'tt for Online balanced wk alt'!K126</f>
        <v/>
      </c>
      <c r="Z165" s="16" t="str">
        <f>'tt for Online balanced wk alt'!L126</f>
        <v/>
      </c>
    </row>
    <row r="166" spans="1:26" x14ac:dyDescent="0.3">
      <c r="A166" s="28" t="s">
        <v>127</v>
      </c>
      <c r="B166" s="14" t="str">
        <f>'tt for Online balanced wk alt'!N131</f>
        <v>Math</v>
      </c>
      <c r="C166" s="14" t="str">
        <f>'tt for Online balanced wk alt'!O131</f>
        <v/>
      </c>
      <c r="D166" s="14" t="str">
        <f>'tt for Online balanced wk alt'!P131</f>
        <v/>
      </c>
      <c r="E166" s="14" t="str">
        <f>'tt for Online balanced wk alt'!Q131</f>
        <v/>
      </c>
      <c r="F166" s="14" t="str">
        <f>'tt for Online balanced wk alt'!R131</f>
        <v/>
      </c>
      <c r="G166" s="14" t="str">
        <f>'tt for Online balanced wk alt'!S131</f>
        <v/>
      </c>
      <c r="H166" s="14" t="str">
        <f>'tt for Online balanced wk alt'!T131</f>
        <v/>
      </c>
      <c r="I166" s="14" t="str">
        <f>'tt for Online balanced wk alt'!U131</f>
        <v/>
      </c>
      <c r="J166" s="14" t="str">
        <f>'tt for Online balanced wk alt'!V131</f>
        <v/>
      </c>
      <c r="K166" s="14" t="str">
        <f>'tt for Online balanced wk alt'!W131</f>
        <v/>
      </c>
      <c r="L166" s="7"/>
      <c r="M166" s="7"/>
      <c r="N166" s="7"/>
      <c r="P166" s="28" t="s">
        <v>127</v>
      </c>
      <c r="Q166" s="14" t="str">
        <f>'tt for Online balanced wk alt'!N125</f>
        <v/>
      </c>
      <c r="R166" s="14" t="str">
        <f>'tt for Online balanced wk alt'!O125</f>
        <v>EVS</v>
      </c>
      <c r="S166" s="14" t="str">
        <f>'tt for Online balanced wk alt'!P125</f>
        <v/>
      </c>
      <c r="T166" s="14" t="str">
        <f>'tt for Online balanced wk alt'!Q125</f>
        <v>EVS</v>
      </c>
      <c r="U166" s="14" t="str">
        <f>'tt for Online balanced wk alt'!R125</f>
        <v>Sci</v>
      </c>
      <c r="V166" s="14" t="str">
        <f>'tt for Online balanced wk alt'!S125</f>
        <v>Sci</v>
      </c>
      <c r="W166" s="14" t="str">
        <f>'tt for Online balanced wk alt'!T125</f>
        <v/>
      </c>
      <c r="X166" s="14" t="str">
        <f>'tt for Online balanced wk alt'!U125</f>
        <v/>
      </c>
      <c r="Y166" s="14" t="str">
        <f>'tt for Online balanced wk alt'!V125</f>
        <v/>
      </c>
      <c r="Z166" s="14" t="str">
        <f>'tt for Online balanced wk alt'!W125</f>
        <v/>
      </c>
    </row>
    <row r="167" spans="1:26" ht="15" thickBot="1" x14ac:dyDescent="0.35">
      <c r="A167" s="24"/>
      <c r="B167" s="16" t="str">
        <f>'tt for Online balanced wk alt'!N132</f>
        <v>3T</v>
      </c>
      <c r="C167" s="16" t="str">
        <f>'tt for Online balanced wk alt'!O132</f>
        <v/>
      </c>
      <c r="D167" s="16" t="str">
        <f>'tt for Online balanced wk alt'!P132</f>
        <v/>
      </c>
      <c r="E167" s="16" t="str">
        <f>'tt for Online balanced wk alt'!Q132</f>
        <v/>
      </c>
      <c r="F167" s="16" t="str">
        <f>'tt for Online balanced wk alt'!R132</f>
        <v/>
      </c>
      <c r="G167" s="16" t="str">
        <f>'tt for Online balanced wk alt'!S132</f>
        <v/>
      </c>
      <c r="H167" s="16" t="str">
        <f>'tt for Online balanced wk alt'!T132</f>
        <v/>
      </c>
      <c r="I167" s="16" t="str">
        <f>'tt for Online balanced wk alt'!U132</f>
        <v/>
      </c>
      <c r="J167" s="16" t="str">
        <f>'tt for Online balanced wk alt'!V132</f>
        <v/>
      </c>
      <c r="K167" s="16" t="str">
        <f>'tt for Online balanced wk alt'!W132</f>
        <v/>
      </c>
      <c r="L167" s="7"/>
      <c r="M167" s="7"/>
      <c r="N167" s="7"/>
      <c r="P167" s="24"/>
      <c r="Q167" s="16" t="str">
        <f>'tt for Online balanced wk alt'!N126</f>
        <v/>
      </c>
      <c r="R167" s="16" t="str">
        <f>'tt for Online balanced wk alt'!O126</f>
        <v>5T</v>
      </c>
      <c r="S167" s="16" t="str">
        <f>'tt for Online balanced wk alt'!P126</f>
        <v/>
      </c>
      <c r="T167" s="16" t="str">
        <f>'tt for Online balanced wk alt'!Q126</f>
        <v>5T</v>
      </c>
      <c r="U167" s="16" t="str">
        <f>'tt for Online balanced wk alt'!R126</f>
        <v>7T</v>
      </c>
      <c r="V167" s="16" t="str">
        <f>'tt for Online balanced wk alt'!S126</f>
        <v>7D</v>
      </c>
      <c r="W167" s="16" t="str">
        <f>'tt for Online balanced wk alt'!T126</f>
        <v/>
      </c>
      <c r="X167" s="16" t="str">
        <f>'tt for Online balanced wk alt'!U126</f>
        <v/>
      </c>
      <c r="Y167" s="16" t="str">
        <f>'tt for Online balanced wk alt'!V126</f>
        <v/>
      </c>
      <c r="Z167" s="16" t="str">
        <f>'tt for Online balanced wk alt'!W126</f>
        <v/>
      </c>
    </row>
    <row r="168" spans="1:26" x14ac:dyDescent="0.3">
      <c r="A168" s="28" t="s">
        <v>128</v>
      </c>
      <c r="B168" s="14" t="str">
        <f>'tt for Online balanced wk alt'!Y131</f>
        <v/>
      </c>
      <c r="C168" s="14" t="str">
        <f>'tt for Online balanced wk alt'!Z131</f>
        <v/>
      </c>
      <c r="D168" s="14" t="str">
        <f>'tt for Online balanced wk alt'!AA131</f>
        <v/>
      </c>
      <c r="E168" s="14" t="str">
        <f>'tt for Online balanced wk alt'!AB131</f>
        <v/>
      </c>
      <c r="F168" s="14" t="str">
        <f>'tt for Online balanced wk alt'!AC131</f>
        <v/>
      </c>
      <c r="G168" s="14" t="str">
        <f>'tt for Online balanced wk alt'!AD131</f>
        <v/>
      </c>
      <c r="H168" s="14" t="str">
        <f>'tt for Online balanced wk alt'!AE131</f>
        <v/>
      </c>
      <c r="I168" s="14" t="str">
        <f>'tt for Online balanced wk alt'!AF131</f>
        <v/>
      </c>
      <c r="J168" s="14" t="str">
        <f>'tt for Online balanced wk alt'!AG131</f>
        <v/>
      </c>
      <c r="K168" s="14" t="str">
        <f>'tt for Online balanced wk alt'!AH131</f>
        <v>Math</v>
      </c>
      <c r="L168" s="7"/>
      <c r="M168" s="7"/>
      <c r="N168" s="7"/>
      <c r="P168" s="28" t="s">
        <v>128</v>
      </c>
      <c r="Q168" s="14" t="str">
        <f>'tt for Online balanced wk alt'!Y125</f>
        <v>Sci</v>
      </c>
      <c r="R168" s="14" t="str">
        <f>'tt for Online balanced wk alt'!Z125</f>
        <v>Sci</v>
      </c>
      <c r="S168" s="14" t="str">
        <f>'tt for Online balanced wk alt'!AA125</f>
        <v/>
      </c>
      <c r="T168" s="14" t="str">
        <f>'tt for Online balanced wk alt'!AB125</f>
        <v>Sci</v>
      </c>
      <c r="U168" s="14" t="str">
        <f>'tt for Online balanced wk alt'!AC125</f>
        <v>EVS</v>
      </c>
      <c r="V168" s="14" t="str">
        <f>'tt for Online balanced wk alt'!AD125</f>
        <v/>
      </c>
      <c r="W168" s="14" t="str">
        <f>'tt for Online balanced wk alt'!AE125</f>
        <v/>
      </c>
      <c r="X168" s="14" t="str">
        <f>'tt for Online balanced wk alt'!AF125</f>
        <v/>
      </c>
      <c r="Y168" s="14" t="str">
        <f>'tt for Online balanced wk alt'!AG125</f>
        <v>Sci</v>
      </c>
      <c r="Z168" s="14" t="str">
        <f>'tt for Online balanced wk alt'!AH125</f>
        <v/>
      </c>
    </row>
    <row r="169" spans="1:26" ht="15" thickBot="1" x14ac:dyDescent="0.35">
      <c r="A169" s="24"/>
      <c r="B169" s="16" t="str">
        <f>'tt for Online balanced wk alt'!Y132</f>
        <v/>
      </c>
      <c r="C169" s="16" t="str">
        <f>'tt for Online balanced wk alt'!Z132</f>
        <v/>
      </c>
      <c r="D169" s="16" t="str">
        <f>'tt for Online balanced wk alt'!AA132</f>
        <v/>
      </c>
      <c r="E169" s="16" t="str">
        <f>'tt for Online balanced wk alt'!AB132</f>
        <v/>
      </c>
      <c r="F169" s="16" t="str">
        <f>'tt for Online balanced wk alt'!AC132</f>
        <v/>
      </c>
      <c r="G169" s="16" t="str">
        <f>'tt for Online balanced wk alt'!AD132</f>
        <v/>
      </c>
      <c r="H169" s="16" t="str">
        <f>'tt for Online balanced wk alt'!AE132</f>
        <v/>
      </c>
      <c r="I169" s="16" t="str">
        <f>'tt for Online balanced wk alt'!AF132</f>
        <v/>
      </c>
      <c r="J169" s="16" t="str">
        <f>'tt for Online balanced wk alt'!AG132</f>
        <v/>
      </c>
      <c r="K169" s="16" t="str">
        <f>'tt for Online balanced wk alt'!AH132</f>
        <v>4T</v>
      </c>
      <c r="L169" s="7"/>
      <c r="M169" s="7"/>
      <c r="N169" s="7"/>
      <c r="P169" s="24"/>
      <c r="Q169" s="16" t="str">
        <f>'tt for Online balanced wk alt'!Y126</f>
        <v>8T</v>
      </c>
      <c r="R169" s="16" t="str">
        <f>'tt for Online balanced wk alt'!Z126</f>
        <v>8D</v>
      </c>
      <c r="S169" s="16" t="str">
        <f>'tt for Online balanced wk alt'!AA126</f>
        <v/>
      </c>
      <c r="T169" s="16" t="str">
        <f>'tt for Online balanced wk alt'!AB126</f>
        <v>6T</v>
      </c>
      <c r="U169" s="16" t="str">
        <f>'tt for Online balanced wk alt'!AC126</f>
        <v>5T</v>
      </c>
      <c r="V169" s="16" t="str">
        <f>'tt for Online balanced wk alt'!AD126</f>
        <v/>
      </c>
      <c r="W169" s="16" t="str">
        <f>'tt for Online balanced wk alt'!AE126</f>
        <v/>
      </c>
      <c r="X169" s="16" t="str">
        <f>'tt for Online balanced wk alt'!AF126</f>
        <v/>
      </c>
      <c r="Y169" s="16" t="str">
        <f>'tt for Online balanced wk alt'!AG126</f>
        <v>6D</v>
      </c>
      <c r="Z169" s="16" t="str">
        <f>'tt for Online balanced wk alt'!AH126</f>
        <v/>
      </c>
    </row>
    <row r="170" spans="1:26" x14ac:dyDescent="0.3">
      <c r="A170" s="28" t="s">
        <v>129</v>
      </c>
      <c r="B170" s="14" t="str">
        <f>'tt for Online balanced wk alt'!AJ131</f>
        <v>Math</v>
      </c>
      <c r="C170" s="14" t="str">
        <f>'tt for Online balanced wk alt'!AK131</f>
        <v/>
      </c>
      <c r="D170" s="14" t="str">
        <f>'tt for Online balanced wk alt'!AL131</f>
        <v/>
      </c>
      <c r="E170" s="14" t="str">
        <f>'tt for Online balanced wk alt'!AM131</f>
        <v/>
      </c>
      <c r="F170" s="14" t="str">
        <f>'tt for Online balanced wk alt'!AN131</f>
        <v/>
      </c>
      <c r="G170" s="14" t="str">
        <f>'tt for Online balanced wk alt'!AO131</f>
        <v/>
      </c>
      <c r="H170" s="14" t="str">
        <f>'tt for Online balanced wk alt'!AP131</f>
        <v/>
      </c>
      <c r="I170" s="14" t="str">
        <f>'tt for Online balanced wk alt'!AQ131</f>
        <v/>
      </c>
      <c r="J170" s="14" t="str">
        <f>'tt for Online balanced wk alt'!AR131</f>
        <v/>
      </c>
      <c r="K170" s="14" t="str">
        <f>'tt for Online balanced wk alt'!AS131</f>
        <v/>
      </c>
      <c r="L170" s="7"/>
      <c r="M170" s="7"/>
      <c r="N170" s="7"/>
      <c r="P170" s="28" t="s">
        <v>129</v>
      </c>
      <c r="Q170" s="14" t="str">
        <f>'tt for Online balanced wk alt'!AJ125</f>
        <v>EVS</v>
      </c>
      <c r="R170" s="14" t="str">
        <f>'tt for Online balanced wk alt'!AK125</f>
        <v>Sci</v>
      </c>
      <c r="S170" s="14" t="str">
        <f>'tt for Online balanced wk alt'!AL125</f>
        <v/>
      </c>
      <c r="T170" s="14" t="str">
        <f>'tt for Online balanced wk alt'!AM125</f>
        <v/>
      </c>
      <c r="U170" s="14" t="str">
        <f>'tt for Online balanced wk alt'!AN125</f>
        <v>Sci</v>
      </c>
      <c r="V170" s="14" t="str">
        <f>'tt for Online balanced wk alt'!AO125</f>
        <v>Sci</v>
      </c>
      <c r="W170" s="14" t="str">
        <f>'tt for Online balanced wk alt'!AP125</f>
        <v/>
      </c>
      <c r="X170" s="14" t="str">
        <f>'tt for Online balanced wk alt'!AQ125</f>
        <v>Sci</v>
      </c>
      <c r="Y170" s="14" t="str">
        <f>'tt for Online balanced wk alt'!AR125</f>
        <v/>
      </c>
      <c r="Z170" s="14" t="str">
        <f>'tt for Online balanced wk alt'!AS125</f>
        <v/>
      </c>
    </row>
    <row r="171" spans="1:26" ht="15" thickBot="1" x14ac:dyDescent="0.35">
      <c r="A171" s="24"/>
      <c r="B171" s="16" t="str">
        <f>'tt for Online balanced wk alt'!AJ132</f>
        <v>4T</v>
      </c>
      <c r="C171" s="16" t="str">
        <f>'tt for Online balanced wk alt'!AK132</f>
        <v/>
      </c>
      <c r="D171" s="16" t="str">
        <f>'tt for Online balanced wk alt'!AL132</f>
        <v/>
      </c>
      <c r="E171" s="16" t="str">
        <f>'tt for Online balanced wk alt'!AM132</f>
        <v/>
      </c>
      <c r="F171" s="16" t="str">
        <f>'tt for Online balanced wk alt'!AN132</f>
        <v/>
      </c>
      <c r="G171" s="16" t="str">
        <f>'tt for Online balanced wk alt'!AO132</f>
        <v/>
      </c>
      <c r="H171" s="16" t="str">
        <f>'tt for Online balanced wk alt'!AP132</f>
        <v/>
      </c>
      <c r="I171" s="16" t="str">
        <f>'tt for Online balanced wk alt'!AQ132</f>
        <v/>
      </c>
      <c r="J171" s="16" t="str">
        <f>'tt for Online balanced wk alt'!AR132</f>
        <v/>
      </c>
      <c r="K171" s="16" t="str">
        <f>'tt for Online balanced wk alt'!AS132</f>
        <v/>
      </c>
      <c r="L171" s="7"/>
      <c r="M171" s="7"/>
      <c r="N171" s="7"/>
      <c r="P171" s="24"/>
      <c r="Q171" s="16" t="str">
        <f>'tt for Online balanced wk alt'!AJ126</f>
        <v>5T</v>
      </c>
      <c r="R171" s="16" t="str">
        <f>'tt for Online balanced wk alt'!AK126</f>
        <v>8D</v>
      </c>
      <c r="S171" s="16" t="str">
        <f>'tt for Online balanced wk alt'!AL126</f>
        <v/>
      </c>
      <c r="T171" s="16" t="str">
        <f>'tt for Online balanced wk alt'!AM126</f>
        <v/>
      </c>
      <c r="U171" s="16" t="str">
        <f>'tt for Online balanced wk alt'!AN126</f>
        <v>9D</v>
      </c>
      <c r="V171" s="16" t="str">
        <f>'tt for Online balanced wk alt'!AO126</f>
        <v>9T</v>
      </c>
      <c r="W171" s="16" t="str">
        <f>'tt for Online balanced wk alt'!AP126</f>
        <v/>
      </c>
      <c r="X171" s="16" t="str">
        <f>'tt for Online balanced wk alt'!AQ126</f>
        <v>8T</v>
      </c>
      <c r="Y171" s="16" t="str">
        <f>'tt for Online balanced wk alt'!AR126</f>
        <v/>
      </c>
      <c r="Z171" s="16" t="str">
        <f>'tt for Online balanced wk alt'!AS126</f>
        <v/>
      </c>
    </row>
    <row r="172" spans="1:26" x14ac:dyDescent="0.3">
      <c r="A172" s="28" t="s">
        <v>130</v>
      </c>
      <c r="B172" s="14" t="str">
        <f>'tt for Online balanced wk alt'!AU131</f>
        <v/>
      </c>
      <c r="C172" s="14" t="str">
        <f>'tt for Online balanced wk alt'!AV131</f>
        <v/>
      </c>
      <c r="D172" s="14" t="str">
        <f>'tt for Online balanced wk alt'!AW131</f>
        <v/>
      </c>
      <c r="E172" s="14" t="str">
        <f>'tt for Online balanced wk alt'!AX131</f>
        <v>Math</v>
      </c>
      <c r="F172" s="14" t="str">
        <f>'tt for Online balanced wk alt'!AY131</f>
        <v/>
      </c>
      <c r="G172" s="14" t="str">
        <f>'tt for Online balanced wk alt'!AZ131</f>
        <v/>
      </c>
      <c r="H172" s="14" t="str">
        <f>'tt for Online balanced wk alt'!BA131</f>
        <v/>
      </c>
      <c r="I172" s="14" t="str">
        <f>'tt for Online balanced wk alt'!BB131</f>
        <v/>
      </c>
      <c r="J172" s="14" t="str">
        <f>'tt for Online balanced wk alt'!BC131</f>
        <v/>
      </c>
      <c r="K172" s="14" t="str">
        <f>'tt for Online balanced wk alt'!BD131</f>
        <v/>
      </c>
      <c r="L172" s="7"/>
      <c r="M172" s="7"/>
      <c r="N172" s="7"/>
      <c r="P172" s="28" t="s">
        <v>130</v>
      </c>
      <c r="Q172" s="14" t="str">
        <f>'tt for Online balanced wk alt'!AU125</f>
        <v/>
      </c>
      <c r="R172" s="14" t="str">
        <f>'tt for Online balanced wk alt'!AV125</f>
        <v/>
      </c>
      <c r="S172" s="14" t="str">
        <f>'tt for Online balanced wk alt'!AW125</f>
        <v/>
      </c>
      <c r="T172" s="14" t="str">
        <f>'tt for Online balanced wk alt'!AX125</f>
        <v>Sci</v>
      </c>
      <c r="U172" s="14" t="str">
        <f>'tt for Online balanced wk alt'!AY125</f>
        <v>Sci</v>
      </c>
      <c r="V172" s="14" t="str">
        <f>'tt for Online balanced wk alt'!AZ125</f>
        <v/>
      </c>
      <c r="W172" s="14" t="str">
        <f>'tt for Online balanced wk alt'!BA125</f>
        <v/>
      </c>
      <c r="X172" s="14" t="str">
        <f>'tt for Online balanced wk alt'!BB125</f>
        <v/>
      </c>
      <c r="Y172" s="14" t="str">
        <f>'tt for Online balanced wk alt'!BC125</f>
        <v/>
      </c>
      <c r="Z172" s="14" t="str">
        <f>'tt for Online balanced wk alt'!BD125</f>
        <v/>
      </c>
    </row>
    <row r="173" spans="1:26" ht="15" thickBot="1" x14ac:dyDescent="0.35">
      <c r="A173" s="24"/>
      <c r="B173" s="16" t="str">
        <f>'tt for Online balanced wk alt'!AU132</f>
        <v/>
      </c>
      <c r="C173" s="16" t="str">
        <f>'tt for Online balanced wk alt'!AV132</f>
        <v/>
      </c>
      <c r="D173" s="16" t="str">
        <f>'tt for Online balanced wk alt'!AW132</f>
        <v/>
      </c>
      <c r="E173" s="16" t="str">
        <f>'tt for Online balanced wk alt'!AX132</f>
        <v>3T</v>
      </c>
      <c r="F173" s="16" t="str">
        <f>'tt for Online balanced wk alt'!AY132</f>
        <v/>
      </c>
      <c r="G173" s="16" t="str">
        <f>'tt for Online balanced wk alt'!AZ132</f>
        <v/>
      </c>
      <c r="H173" s="16" t="str">
        <f>'tt for Online balanced wk alt'!BA132</f>
        <v/>
      </c>
      <c r="I173" s="16" t="str">
        <f>'tt for Online balanced wk alt'!BB132</f>
        <v/>
      </c>
      <c r="J173" s="16" t="str">
        <f>'tt for Online balanced wk alt'!BC132</f>
        <v/>
      </c>
      <c r="K173" s="16" t="str">
        <f>'tt for Online balanced wk alt'!BD132</f>
        <v/>
      </c>
      <c r="L173" s="7"/>
      <c r="M173" s="7"/>
      <c r="N173" s="7"/>
      <c r="P173" s="24"/>
      <c r="Q173" s="16" t="str">
        <f>'tt for Online balanced wk alt'!AU126</f>
        <v/>
      </c>
      <c r="R173" s="16" t="str">
        <f>'tt for Online balanced wk alt'!AV126</f>
        <v/>
      </c>
      <c r="S173" s="16" t="str">
        <f>'tt for Online balanced wk alt'!AW126</f>
        <v/>
      </c>
      <c r="T173" s="16" t="str">
        <f>'tt for Online balanced wk alt'!AX126</f>
        <v>9T</v>
      </c>
      <c r="U173" s="16" t="str">
        <f>'tt for Online balanced wk alt'!AY126</f>
        <v>9D</v>
      </c>
      <c r="V173" s="16" t="str">
        <f>'tt for Online balanced wk alt'!AZ126</f>
        <v/>
      </c>
      <c r="W173" s="16" t="str">
        <f>'tt for Online balanced wk alt'!BA126</f>
        <v/>
      </c>
      <c r="X173" s="16" t="str">
        <f>'tt for Online balanced wk alt'!BB126</f>
        <v/>
      </c>
      <c r="Y173" s="16" t="str">
        <f>'tt for Online balanced wk alt'!BC126</f>
        <v/>
      </c>
      <c r="Z173" s="16" t="str">
        <f>'tt for Online balanced wk alt'!BD126</f>
        <v/>
      </c>
    </row>
    <row r="174" spans="1:26" x14ac:dyDescent="0.3">
      <c r="A174" s="28" t="s">
        <v>57</v>
      </c>
      <c r="B174" s="14" t="str">
        <f>'tt for Online balanced wk alt'!BF131</f>
        <v/>
      </c>
      <c r="C174" s="14" t="str">
        <f>'tt for Online balanced wk alt'!BG131</f>
        <v/>
      </c>
      <c r="D174" s="14" t="str">
        <f>'tt for Online balanced wk alt'!BH131</f>
        <v/>
      </c>
      <c r="E174" s="14" t="str">
        <f>'tt for Online balanced wk alt'!BI131</f>
        <v/>
      </c>
      <c r="F174" s="14" t="str">
        <f>'tt for Online balanced wk alt'!BJ131</f>
        <v/>
      </c>
      <c r="G174" s="14" t="str">
        <f>'tt for Online balanced wk alt'!BK131</f>
        <v/>
      </c>
      <c r="H174" s="14" t="str">
        <f>'tt for Online balanced wk alt'!BL131</f>
        <v/>
      </c>
      <c r="I174" s="14" t="str">
        <f>'tt for Online balanced wk alt'!BM131</f>
        <v/>
      </c>
      <c r="J174" s="14" t="str">
        <f>'tt for Online balanced wk alt'!BN131</f>
        <v/>
      </c>
      <c r="K174" s="14" t="str">
        <f>'tt for Online balanced wk alt'!BO131</f>
        <v/>
      </c>
      <c r="L174" s="7"/>
      <c r="M174" s="7"/>
      <c r="N174" s="7"/>
      <c r="P174" s="28" t="s">
        <v>57</v>
      </c>
      <c r="Q174" s="14" t="str">
        <f>'tt for Online balanced wk alt'!BF125</f>
        <v/>
      </c>
      <c r="R174" s="14" t="str">
        <f>'tt for Online balanced wk alt'!BG125</f>
        <v/>
      </c>
      <c r="S174" s="14" t="str">
        <f>'tt for Online balanced wk alt'!BH125</f>
        <v/>
      </c>
      <c r="T174" s="14" t="str">
        <f>'tt for Online balanced wk alt'!BI125</f>
        <v/>
      </c>
      <c r="U174" s="14" t="str">
        <f>'tt for Online balanced wk alt'!BJ125</f>
        <v/>
      </c>
      <c r="V174" s="14" t="str">
        <f>'tt for Online balanced wk alt'!BK125</f>
        <v/>
      </c>
      <c r="W174" s="14" t="str">
        <f>'tt for Online balanced wk alt'!BL125</f>
        <v/>
      </c>
      <c r="X174" s="14" t="str">
        <f>'tt for Online balanced wk alt'!BM125</f>
        <v/>
      </c>
      <c r="Y174" s="14" t="str">
        <f>'tt for Online balanced wk alt'!BN125</f>
        <v/>
      </c>
      <c r="Z174" s="14" t="str">
        <f>'tt for Online balanced wk alt'!BO125</f>
        <v/>
      </c>
    </row>
    <row r="175" spans="1:26" ht="15" thickBot="1" x14ac:dyDescent="0.35">
      <c r="A175" s="24"/>
      <c r="B175" s="16" t="str">
        <f>'tt for Online balanced wk alt'!BF132</f>
        <v/>
      </c>
      <c r="C175" s="16" t="str">
        <f>'tt for Online balanced wk alt'!BG132</f>
        <v/>
      </c>
      <c r="D175" s="16" t="str">
        <f>'tt for Online balanced wk alt'!BH132</f>
        <v/>
      </c>
      <c r="E175" s="16" t="str">
        <f>'tt for Online balanced wk alt'!BI132</f>
        <v/>
      </c>
      <c r="F175" s="16" t="str">
        <f>'tt for Online balanced wk alt'!BJ132</f>
        <v/>
      </c>
      <c r="G175" s="16" t="str">
        <f>'tt for Online balanced wk alt'!BK132</f>
        <v/>
      </c>
      <c r="H175" s="16" t="str">
        <f>'tt for Online balanced wk alt'!BL132</f>
        <v/>
      </c>
      <c r="I175" s="16" t="str">
        <f>'tt for Online balanced wk alt'!BM132</f>
        <v/>
      </c>
      <c r="J175" s="16" t="str">
        <f>'tt for Online balanced wk alt'!BN132</f>
        <v/>
      </c>
      <c r="K175" s="16" t="str">
        <f>'tt for Online balanced wk alt'!BO132</f>
        <v/>
      </c>
      <c r="L175" s="7"/>
      <c r="M175" s="7"/>
      <c r="N175" s="7"/>
      <c r="P175" s="24"/>
      <c r="Q175" s="16" t="str">
        <f>'tt for Online balanced wk alt'!BF126</f>
        <v/>
      </c>
      <c r="R175" s="16" t="str">
        <f>'tt for Online balanced wk alt'!BG126</f>
        <v/>
      </c>
      <c r="S175" s="16" t="str">
        <f>'tt for Online balanced wk alt'!BH126</f>
        <v/>
      </c>
      <c r="T175" s="16" t="str">
        <f>'tt for Online balanced wk alt'!BI126</f>
        <v/>
      </c>
      <c r="U175" s="16" t="str">
        <f>'tt for Online balanced wk alt'!BJ126</f>
        <v/>
      </c>
      <c r="V175" s="16" t="str">
        <f>'tt for Online balanced wk alt'!BK126</f>
        <v/>
      </c>
      <c r="W175" s="16" t="str">
        <f>'tt for Online balanced wk alt'!BL126</f>
        <v/>
      </c>
      <c r="X175" s="16" t="str">
        <f>'tt for Online balanced wk alt'!BM126</f>
        <v/>
      </c>
      <c r="Y175" s="16" t="str">
        <f>'tt for Online balanced wk alt'!BN126</f>
        <v/>
      </c>
      <c r="Z175" s="16" t="str">
        <f>'tt for Online balanced wk alt'!BO126</f>
        <v/>
      </c>
    </row>
    <row r="178" spans="1:27" ht="15" thickBot="1" x14ac:dyDescent="0.35"/>
    <row r="179" spans="1:27" ht="15.6" x14ac:dyDescent="0.3">
      <c r="A179" s="23" t="s">
        <v>1</v>
      </c>
      <c r="B179" s="145" t="str">
        <f>'tt for Online balanced wk alt'!A135</f>
        <v>Gowra P</v>
      </c>
      <c r="C179" s="145"/>
      <c r="D179" s="145"/>
      <c r="E179" s="145"/>
      <c r="F179" s="145"/>
      <c r="G179" s="145"/>
      <c r="H179" s="145"/>
      <c r="I179" s="145"/>
      <c r="J179" s="145"/>
      <c r="K179" s="146"/>
      <c r="L179" s="20"/>
      <c r="M179" s="20"/>
      <c r="N179" s="20"/>
      <c r="P179" s="23" t="s">
        <v>1</v>
      </c>
      <c r="Q179" s="145" t="str">
        <f>'tt for Online balanced wk alt'!A129</f>
        <v>Madhura T R</v>
      </c>
      <c r="R179" s="145"/>
      <c r="S179" s="145"/>
      <c r="T179" s="145"/>
      <c r="U179" s="145"/>
      <c r="V179" s="145"/>
      <c r="W179" s="145"/>
      <c r="X179" s="145"/>
      <c r="Y179" s="145"/>
      <c r="Z179" s="146"/>
    </row>
    <row r="180" spans="1:27" ht="16.2" thickBot="1" x14ac:dyDescent="0.35">
      <c r="A180" s="27"/>
      <c r="B180" s="25">
        <v>1</v>
      </c>
      <c r="C180" s="26">
        <v>2</v>
      </c>
      <c r="D180" s="26"/>
      <c r="E180" s="26">
        <v>3</v>
      </c>
      <c r="F180" s="26">
        <v>4</v>
      </c>
      <c r="G180" s="26">
        <v>5</v>
      </c>
      <c r="H180" s="26"/>
      <c r="I180" s="26">
        <v>6</v>
      </c>
      <c r="J180" s="26">
        <v>7</v>
      </c>
      <c r="K180" s="26">
        <v>8</v>
      </c>
      <c r="L180" s="21"/>
      <c r="M180" s="21"/>
      <c r="N180" s="21"/>
      <c r="P180" s="27"/>
      <c r="Q180" s="25">
        <v>1</v>
      </c>
      <c r="R180" s="26">
        <v>2</v>
      </c>
      <c r="S180" s="26"/>
      <c r="T180" s="26">
        <v>3</v>
      </c>
      <c r="U180" s="26">
        <v>4</v>
      </c>
      <c r="V180" s="26">
        <v>5</v>
      </c>
      <c r="W180" s="26">
        <v>6</v>
      </c>
      <c r="X180" s="26"/>
      <c r="Y180" s="26">
        <v>7</v>
      </c>
      <c r="Z180" s="26">
        <v>8</v>
      </c>
    </row>
    <row r="181" spans="1:27" x14ac:dyDescent="0.3">
      <c r="A181" s="28" t="s">
        <v>126</v>
      </c>
      <c r="B181" s="14" t="str">
        <f>'tt for Online balanced wk alt'!C135</f>
        <v>Maths</v>
      </c>
      <c r="C181" s="14" t="str">
        <f>'tt for Online balanced wk alt'!D135</f>
        <v>Maths</v>
      </c>
      <c r="D181" s="14" t="str">
        <f>'tt for Online balanced wk alt'!E135</f>
        <v/>
      </c>
      <c r="E181" s="14" t="str">
        <f>'tt for Online balanced wk alt'!F135</f>
        <v>Maths</v>
      </c>
      <c r="F181" s="14" t="str">
        <f>'tt for Online balanced wk alt'!G135</f>
        <v>Maths</v>
      </c>
      <c r="G181" s="14" t="str">
        <f>'tt for Online balanced wk alt'!H135</f>
        <v/>
      </c>
      <c r="H181" s="14" t="str">
        <f>'tt for Online balanced wk alt'!I135</f>
        <v/>
      </c>
      <c r="I181" s="14" t="str">
        <f>'tt for Online balanced wk alt'!J135</f>
        <v>Maths</v>
      </c>
      <c r="J181" s="14" t="str">
        <f>'tt for Online balanced wk alt'!K135</f>
        <v>Maths</v>
      </c>
      <c r="K181" s="14" t="str">
        <f>'tt for Online balanced wk alt'!L135</f>
        <v/>
      </c>
      <c r="L181" s="7"/>
      <c r="M181" s="7"/>
      <c r="N181" s="7"/>
      <c r="P181" s="28" t="s">
        <v>126</v>
      </c>
      <c r="Q181" s="14" t="str">
        <f>'tt for Online balanced wk alt'!C129</f>
        <v/>
      </c>
      <c r="R181" s="14" t="str">
        <f>'tt for Online balanced wk alt'!D129</f>
        <v>Maths</v>
      </c>
      <c r="S181" s="14" t="str">
        <f>'tt for Online balanced wk alt'!E129</f>
        <v/>
      </c>
      <c r="T181" s="14" t="str">
        <f>'tt for Online balanced wk alt'!F129</f>
        <v>Maths</v>
      </c>
      <c r="U181" s="14" t="str">
        <f>'tt for Online balanced wk alt'!G129</f>
        <v/>
      </c>
      <c r="V181" s="14" t="str">
        <f>'tt for Online balanced wk alt'!H129</f>
        <v>Maths</v>
      </c>
      <c r="W181" s="14" t="str">
        <f>'tt for Online balanced wk alt'!I129</f>
        <v/>
      </c>
      <c r="X181" s="14" t="str">
        <f>'tt for Online balanced wk alt'!J129</f>
        <v/>
      </c>
      <c r="Y181" s="14" t="str">
        <f>'tt for Online balanced wk alt'!K129</f>
        <v/>
      </c>
      <c r="Z181" s="14" t="str">
        <f>'tt for Online balanced wk alt'!L129</f>
        <v/>
      </c>
    </row>
    <row r="182" spans="1:27" ht="15" thickBot="1" x14ac:dyDescent="0.35">
      <c r="A182" s="24"/>
      <c r="B182" s="16" t="str">
        <f>'tt for Online balanced wk alt'!C136</f>
        <v>10D</v>
      </c>
      <c r="C182" s="16" t="str">
        <f>'tt for Online balanced wk alt'!D136</f>
        <v>7T</v>
      </c>
      <c r="D182" s="16" t="str">
        <f>'tt for Online balanced wk alt'!E136</f>
        <v/>
      </c>
      <c r="E182" s="16" t="str">
        <f>'tt for Online balanced wk alt'!F136</f>
        <v>8D</v>
      </c>
      <c r="F182" s="16" t="str">
        <f>'tt for Online balanced wk alt'!G136</f>
        <v>8T</v>
      </c>
      <c r="G182" s="16" t="str">
        <f>'tt for Online balanced wk alt'!H136</f>
        <v/>
      </c>
      <c r="H182" s="16" t="str">
        <f>'tt for Online balanced wk alt'!I136</f>
        <v/>
      </c>
      <c r="I182" s="16" t="str">
        <f>'tt for Online balanced wk alt'!J136</f>
        <v>10T</v>
      </c>
      <c r="J182" s="16" t="str">
        <f>'tt for Online balanced wk alt'!K136</f>
        <v>7D</v>
      </c>
      <c r="K182" s="16" t="str">
        <f>'tt for Online balanced wk alt'!L136</f>
        <v/>
      </c>
      <c r="L182" s="7"/>
      <c r="M182" s="7"/>
      <c r="N182" s="7"/>
      <c r="P182" s="24"/>
      <c r="Q182" s="16" t="str">
        <f>'tt for Online balanced wk alt'!C130</f>
        <v/>
      </c>
      <c r="R182" s="16" t="str">
        <f>'tt for Online balanced wk alt'!D130</f>
        <v>6T</v>
      </c>
      <c r="S182" s="16" t="str">
        <f>'tt for Online balanced wk alt'!E130</f>
        <v/>
      </c>
      <c r="T182" s="16" t="str">
        <f>'tt for Online balanced wk alt'!F130</f>
        <v>5T</v>
      </c>
      <c r="U182" s="16" t="str">
        <f>'tt for Online balanced wk alt'!G130</f>
        <v/>
      </c>
      <c r="V182" s="16" t="str">
        <f>'tt for Online balanced wk alt'!H130</f>
        <v>6D</v>
      </c>
      <c r="W182" s="16" t="str">
        <f>'tt for Online balanced wk alt'!I130</f>
        <v/>
      </c>
      <c r="X182" s="16" t="str">
        <f>'tt for Online balanced wk alt'!J130</f>
        <v/>
      </c>
      <c r="Y182" s="16" t="str">
        <f>'tt for Online balanced wk alt'!K130</f>
        <v/>
      </c>
      <c r="Z182" s="16" t="str">
        <f>'tt for Online balanced wk alt'!L130</f>
        <v/>
      </c>
    </row>
    <row r="183" spans="1:27" x14ac:dyDescent="0.3">
      <c r="A183" s="28" t="s">
        <v>127</v>
      </c>
      <c r="B183" s="14" t="str">
        <f>'tt for Online balanced wk alt'!N135</f>
        <v/>
      </c>
      <c r="C183" s="14" t="str">
        <f>'tt for Online balanced wk alt'!O135</f>
        <v>Maths</v>
      </c>
      <c r="D183" s="14" t="str">
        <f>'tt for Online balanced wk alt'!P135</f>
        <v/>
      </c>
      <c r="E183" s="14" t="str">
        <f>'tt for Online balanced wk alt'!Q135</f>
        <v>Maths</v>
      </c>
      <c r="F183" s="14" t="str">
        <f>'tt for Online balanced wk alt'!R135</f>
        <v/>
      </c>
      <c r="G183" s="14" t="str">
        <f>'tt for Online balanced wk alt'!S135</f>
        <v/>
      </c>
      <c r="H183" s="14" t="str">
        <f>'tt for Online balanced wk alt'!T135</f>
        <v/>
      </c>
      <c r="I183" s="14" t="str">
        <f>'tt for Online balanced wk alt'!U135</f>
        <v>Maths</v>
      </c>
      <c r="J183" s="14" t="str">
        <f>'tt for Online balanced wk alt'!V135</f>
        <v>Maths</v>
      </c>
      <c r="K183" s="14" t="str">
        <f>'tt for Online balanced wk alt'!W135</f>
        <v/>
      </c>
      <c r="L183" s="7"/>
      <c r="M183" s="7"/>
      <c r="N183" s="7"/>
      <c r="P183" s="28" t="s">
        <v>127</v>
      </c>
      <c r="Q183" s="14" t="str">
        <f>'tt for Online balanced wk alt'!N129</f>
        <v>Maths</v>
      </c>
      <c r="R183" s="14" t="str">
        <f>'tt for Online balanced wk alt'!O129</f>
        <v/>
      </c>
      <c r="S183" s="14" t="str">
        <f>'tt for Online balanced wk alt'!P129</f>
        <v/>
      </c>
      <c r="T183" s="14" t="str">
        <f>'tt for Online balanced wk alt'!Q129</f>
        <v>Maths</v>
      </c>
      <c r="U183" s="14" t="str">
        <f>'tt for Online balanced wk alt'!R129</f>
        <v/>
      </c>
      <c r="V183" s="14" t="str">
        <f>'tt for Online balanced wk alt'!S129</f>
        <v/>
      </c>
      <c r="W183" s="14" t="str">
        <f>'tt for Online balanced wk alt'!T129</f>
        <v/>
      </c>
      <c r="X183" s="14" t="str">
        <f>'tt for Online balanced wk alt'!U129</f>
        <v/>
      </c>
      <c r="Y183" s="14" t="str">
        <f>'tt for Online balanced wk alt'!V129</f>
        <v>Maths</v>
      </c>
      <c r="Z183" s="14" t="str">
        <f>'tt for Online balanced wk alt'!W129</f>
        <v/>
      </c>
    </row>
    <row r="184" spans="1:27" ht="15" thickBot="1" x14ac:dyDescent="0.35">
      <c r="A184" s="24"/>
      <c r="B184" s="16" t="str">
        <f>'tt for Online balanced wk alt'!N136</f>
        <v/>
      </c>
      <c r="C184" s="16" t="str">
        <f>'tt for Online balanced wk alt'!O136</f>
        <v>10T</v>
      </c>
      <c r="D184" s="16" t="str">
        <f>'tt for Online balanced wk alt'!P136</f>
        <v/>
      </c>
      <c r="E184" s="16" t="str">
        <f>'tt for Online balanced wk alt'!Q136</f>
        <v>10D</v>
      </c>
      <c r="F184" s="16" t="str">
        <f>'tt for Online balanced wk alt'!R136</f>
        <v/>
      </c>
      <c r="G184" s="16" t="str">
        <f>'tt for Online balanced wk alt'!S136</f>
        <v/>
      </c>
      <c r="H184" s="16" t="str">
        <f>'tt for Online balanced wk alt'!T136</f>
        <v/>
      </c>
      <c r="I184" s="16" t="str">
        <f>'tt for Online balanced wk alt'!U136</f>
        <v>7T</v>
      </c>
      <c r="J184" s="16" t="str">
        <f>'tt for Online balanced wk alt'!V136</f>
        <v>7D</v>
      </c>
      <c r="K184" s="16" t="str">
        <f>'tt for Online balanced wk alt'!W136</f>
        <v/>
      </c>
      <c r="L184" s="7"/>
      <c r="M184" s="7"/>
      <c r="N184" s="7"/>
      <c r="P184" s="24"/>
      <c r="Q184" s="16" t="str">
        <f>'tt for Online balanced wk alt'!N130</f>
        <v>5T</v>
      </c>
      <c r="R184" s="16" t="str">
        <f>'tt for Online balanced wk alt'!O130</f>
        <v/>
      </c>
      <c r="S184" s="16" t="str">
        <f>'tt for Online balanced wk alt'!P130</f>
        <v/>
      </c>
      <c r="T184" s="16" t="str">
        <f>'tt for Online balanced wk alt'!Q130</f>
        <v>6D</v>
      </c>
      <c r="U184" s="16" t="str">
        <f>'tt for Online balanced wk alt'!R130</f>
        <v/>
      </c>
      <c r="V184" s="16" t="str">
        <f>'tt for Online balanced wk alt'!S130</f>
        <v/>
      </c>
      <c r="W184" s="16" t="str">
        <f>'tt for Online balanced wk alt'!T130</f>
        <v/>
      </c>
      <c r="X184" s="16" t="str">
        <f>'tt for Online balanced wk alt'!U130</f>
        <v/>
      </c>
      <c r="Y184" s="16" t="str">
        <f>'tt for Online balanced wk alt'!V130</f>
        <v>6T</v>
      </c>
      <c r="Z184" s="16" t="str">
        <f>'tt for Online balanced wk alt'!W130</f>
        <v/>
      </c>
    </row>
    <row r="185" spans="1:27" x14ac:dyDescent="0.3">
      <c r="A185" s="28" t="s">
        <v>128</v>
      </c>
      <c r="B185" s="14" t="str">
        <f>'tt for Online balanced wk alt'!Y135</f>
        <v>Maths</v>
      </c>
      <c r="C185" s="14" t="str">
        <f>'tt for Online balanced wk alt'!Z135</f>
        <v/>
      </c>
      <c r="D185" s="14" t="str">
        <f>'tt for Online balanced wk alt'!AA135</f>
        <v/>
      </c>
      <c r="E185" s="14" t="str">
        <f>'tt for Online balanced wk alt'!AB135</f>
        <v>Maths</v>
      </c>
      <c r="F185" s="14" t="str">
        <f>'tt for Online balanced wk alt'!AC135</f>
        <v>Maths</v>
      </c>
      <c r="G185" s="14" t="str">
        <f>'tt for Online balanced wk alt'!AD135</f>
        <v>Maths</v>
      </c>
      <c r="H185" s="14" t="str">
        <f>'tt for Online balanced wk alt'!AE135</f>
        <v/>
      </c>
      <c r="I185" s="14" t="str">
        <f>'tt for Online balanced wk alt'!AF135</f>
        <v>Maths</v>
      </c>
      <c r="J185" s="14" t="str">
        <f>'tt for Online balanced wk alt'!AG135</f>
        <v>Maths</v>
      </c>
      <c r="K185" s="14" t="str">
        <f>'tt for Online balanced wk alt'!AH135</f>
        <v/>
      </c>
      <c r="L185" s="7"/>
      <c r="M185" s="7"/>
      <c r="N185" s="7"/>
      <c r="P185" s="28" t="s">
        <v>128</v>
      </c>
      <c r="Q185" s="14" t="str">
        <f>'tt for Online balanced wk alt'!Y129</f>
        <v/>
      </c>
      <c r="R185" s="14" t="str">
        <f>'tt for Online balanced wk alt'!Z129</f>
        <v/>
      </c>
      <c r="S185" s="14" t="str">
        <f>'tt for Online balanced wk alt'!AA129</f>
        <v/>
      </c>
      <c r="T185" s="14" t="str">
        <f>'tt for Online balanced wk alt'!AB129</f>
        <v>Maths</v>
      </c>
      <c r="U185" s="14" t="str">
        <f>'tt for Online balanced wk alt'!AC129</f>
        <v>Maths</v>
      </c>
      <c r="V185" s="14" t="str">
        <f>'tt for Online balanced wk alt'!AD129</f>
        <v>Maths</v>
      </c>
      <c r="W185" s="14" t="str">
        <f>'tt for Online balanced wk alt'!AE129</f>
        <v/>
      </c>
      <c r="X185" s="14" t="str">
        <f>'tt for Online balanced wk alt'!AF129</f>
        <v/>
      </c>
      <c r="Y185" s="14" t="str">
        <f>'tt for Online balanced wk alt'!AG129</f>
        <v/>
      </c>
      <c r="Z185" s="14" t="str">
        <f>'tt for Online balanced wk alt'!AH129</f>
        <v/>
      </c>
      <c r="AA185">
        <f>'tt for Online balanced wk alt'!AI129</f>
        <v>0</v>
      </c>
    </row>
    <row r="186" spans="1:27" ht="15" thickBot="1" x14ac:dyDescent="0.35">
      <c r="A186" s="24"/>
      <c r="B186" s="16" t="str">
        <f>'tt for Online balanced wk alt'!Y136</f>
        <v>9D</v>
      </c>
      <c r="C186" s="16" t="str">
        <f>'tt for Online balanced wk alt'!Z136</f>
        <v/>
      </c>
      <c r="D186" s="16" t="str">
        <f>'tt for Online balanced wk alt'!AA136</f>
        <v/>
      </c>
      <c r="E186" s="16" t="str">
        <f>'tt for Online balanced wk alt'!AB136</f>
        <v>8D</v>
      </c>
      <c r="F186" s="16" t="str">
        <f>'tt for Online balanced wk alt'!AC136</f>
        <v>7D</v>
      </c>
      <c r="G186" s="16" t="str">
        <f>'tt for Online balanced wk alt'!AD136</f>
        <v>8T</v>
      </c>
      <c r="H186" s="16" t="str">
        <f>'tt for Online balanced wk alt'!AE136</f>
        <v/>
      </c>
      <c r="I186" s="16" t="str">
        <f>'tt for Online balanced wk alt'!AF136</f>
        <v>7T</v>
      </c>
      <c r="J186" s="16" t="str">
        <f>'tt for Online balanced wk alt'!AG136</f>
        <v>9T</v>
      </c>
      <c r="K186" s="16" t="str">
        <f>'tt for Online balanced wk alt'!AH136</f>
        <v/>
      </c>
      <c r="L186" s="7"/>
      <c r="M186" s="7"/>
      <c r="N186" s="7"/>
      <c r="P186" s="24"/>
      <c r="Q186" s="16" t="str">
        <f>'tt for Online balanced wk alt'!Y130</f>
        <v/>
      </c>
      <c r="R186" s="16" t="str">
        <f>'tt for Online balanced wk alt'!Z130</f>
        <v/>
      </c>
      <c r="S186" s="16" t="str">
        <f>'tt for Online balanced wk alt'!AA130</f>
        <v/>
      </c>
      <c r="T186" s="16" t="str">
        <f>'tt for Online balanced wk alt'!AB130</f>
        <v>5T</v>
      </c>
      <c r="U186" s="16" t="str">
        <f>'tt for Online balanced wk alt'!AC130</f>
        <v>6D</v>
      </c>
      <c r="V186" s="16" t="str">
        <f>'tt for Online balanced wk alt'!AD130</f>
        <v>6T</v>
      </c>
      <c r="W186" s="16" t="str">
        <f>'tt for Online balanced wk alt'!AE130</f>
        <v/>
      </c>
      <c r="X186" s="16" t="str">
        <f>'tt for Online balanced wk alt'!AF130</f>
        <v/>
      </c>
      <c r="Y186" s="16" t="str">
        <f>'tt for Online balanced wk alt'!AG130</f>
        <v/>
      </c>
      <c r="Z186" s="16" t="str">
        <f>'tt for Online balanced wk alt'!AH130</f>
        <v/>
      </c>
      <c r="AA186">
        <f>'tt for Online balanced wk alt'!AI130</f>
        <v>0</v>
      </c>
    </row>
    <row r="187" spans="1:27" x14ac:dyDescent="0.3">
      <c r="A187" s="28" t="s">
        <v>129</v>
      </c>
      <c r="B187" s="15" t="str">
        <f>'tt for Online balanced wk alt'!AJ135</f>
        <v>Maths</v>
      </c>
      <c r="C187" s="15" t="str">
        <f>'tt for Online balanced wk alt'!AK135</f>
        <v>Maths</v>
      </c>
      <c r="D187" s="15" t="str">
        <f>'tt for Online balanced wk alt'!AL135</f>
        <v/>
      </c>
      <c r="E187" s="15" t="str">
        <f>'tt for Online balanced wk alt'!AM135</f>
        <v/>
      </c>
      <c r="F187" s="15" t="str">
        <f>'tt for Online balanced wk alt'!AN135</f>
        <v>Maths</v>
      </c>
      <c r="G187" s="15" t="str">
        <f>'tt for Online balanced wk alt'!AO135</f>
        <v/>
      </c>
      <c r="H187" s="15" t="str">
        <f>'tt for Online balanced wk alt'!AP135</f>
        <v/>
      </c>
      <c r="I187" s="15" t="str">
        <f>'tt for Online balanced wk alt'!AQ135</f>
        <v>Maths</v>
      </c>
      <c r="J187" s="15" t="str">
        <f>'tt for Online balanced wk alt'!AR135</f>
        <v/>
      </c>
      <c r="K187" s="15" t="str">
        <f>'tt for Online balanced wk alt'!AS135</f>
        <v/>
      </c>
      <c r="L187" s="7"/>
      <c r="M187" s="7"/>
      <c r="N187" s="7"/>
      <c r="P187" s="28" t="s">
        <v>129</v>
      </c>
      <c r="Q187" s="14" t="str">
        <f>'tt for Online balanced wk alt'!AJ129</f>
        <v>Maths</v>
      </c>
      <c r="R187" s="14" t="str">
        <f>'tt for Online balanced wk alt'!AK129</f>
        <v>Maths</v>
      </c>
      <c r="S187" s="14" t="str">
        <f>'tt for Online balanced wk alt'!AL129</f>
        <v/>
      </c>
      <c r="T187" s="14" t="str">
        <f>'tt for Online balanced wk alt'!AM129</f>
        <v>Maths</v>
      </c>
      <c r="U187" s="14" t="str">
        <f>'tt for Online balanced wk alt'!AN129</f>
        <v/>
      </c>
      <c r="V187" s="14" t="str">
        <f>'tt for Online balanced wk alt'!AO129</f>
        <v/>
      </c>
      <c r="W187" s="14" t="str">
        <f>'tt for Online balanced wk alt'!AP129</f>
        <v/>
      </c>
      <c r="X187" s="14" t="str">
        <f>'tt for Online balanced wk alt'!AQ129</f>
        <v/>
      </c>
      <c r="Y187" s="14" t="str">
        <f>'tt for Online balanced wk alt'!AR129</f>
        <v>Maths</v>
      </c>
      <c r="Z187" s="14" t="str">
        <f>'tt for Online balanced wk alt'!AS129</f>
        <v>Maths</v>
      </c>
    </row>
    <row r="188" spans="1:27" ht="15" thickBot="1" x14ac:dyDescent="0.35">
      <c r="A188" s="24"/>
      <c r="B188" s="17" t="str">
        <f>'tt for Online balanced wk alt'!AJ136</f>
        <v>9D</v>
      </c>
      <c r="C188" s="17" t="str">
        <f>'tt for Online balanced wk alt'!AK136</f>
        <v>7D</v>
      </c>
      <c r="D188" s="17" t="str">
        <f>'tt for Online balanced wk alt'!AL136</f>
        <v/>
      </c>
      <c r="E188" s="17" t="str">
        <f>'tt for Online balanced wk alt'!AM136</f>
        <v/>
      </c>
      <c r="F188" s="17" t="str">
        <f>'tt for Online balanced wk alt'!AN136</f>
        <v>9T</v>
      </c>
      <c r="G188" s="17" t="str">
        <f>'tt for Online balanced wk alt'!AO136</f>
        <v/>
      </c>
      <c r="H188" s="17" t="str">
        <f>'tt for Online balanced wk alt'!AP136</f>
        <v/>
      </c>
      <c r="I188" s="17" t="str">
        <f>'tt for Online balanced wk alt'!AQ136</f>
        <v>7T</v>
      </c>
      <c r="J188" s="17" t="str">
        <f>'tt for Online balanced wk alt'!AR136</f>
        <v/>
      </c>
      <c r="K188" s="17" t="str">
        <f>'tt for Online balanced wk alt'!AS136</f>
        <v/>
      </c>
      <c r="L188" s="7"/>
      <c r="M188" s="7"/>
      <c r="N188" s="7"/>
      <c r="P188" s="24"/>
      <c r="Q188" s="16" t="str">
        <f>'tt for Online balanced wk alt'!AJ130</f>
        <v>6D</v>
      </c>
      <c r="R188" s="16" t="str">
        <f>'tt for Online balanced wk alt'!AK130</f>
        <v>6T</v>
      </c>
      <c r="S188" s="16" t="str">
        <f>'tt for Online balanced wk alt'!AL130</f>
        <v/>
      </c>
      <c r="T188" s="16" t="str">
        <f>'tt for Online balanced wk alt'!AM130</f>
        <v>6D</v>
      </c>
      <c r="U188" s="16" t="str">
        <f>'tt for Online balanced wk alt'!AN130</f>
        <v/>
      </c>
      <c r="V188" s="16" t="str">
        <f>'tt for Online balanced wk alt'!AO130</f>
        <v/>
      </c>
      <c r="W188" s="16" t="str">
        <f>'tt for Online balanced wk alt'!AP130</f>
        <v/>
      </c>
      <c r="X188" s="16" t="str">
        <f>'tt for Online balanced wk alt'!AQ130</f>
        <v/>
      </c>
      <c r="Y188" s="16" t="str">
        <f>'tt for Online balanced wk alt'!AR130</f>
        <v>6T</v>
      </c>
      <c r="Z188" s="16" t="str">
        <f>'tt for Online balanced wk alt'!AS130</f>
        <v>6T</v>
      </c>
    </row>
    <row r="189" spans="1:27" x14ac:dyDescent="0.3">
      <c r="A189" s="28" t="s">
        <v>130</v>
      </c>
      <c r="B189" s="14" t="str">
        <f>'tt for Online balanced wk alt'!AU135</f>
        <v>Maths</v>
      </c>
      <c r="C189" s="14" t="str">
        <f>'tt for Online balanced wk alt'!AV135</f>
        <v>Sci</v>
      </c>
      <c r="D189" s="14" t="str">
        <f>'tt for Online balanced wk alt'!AW135</f>
        <v/>
      </c>
      <c r="E189" s="14" t="str">
        <f>'tt for Online balanced wk alt'!AX135</f>
        <v/>
      </c>
      <c r="F189" s="14" t="str">
        <f>'tt for Online balanced wk alt'!AY135</f>
        <v>Maths</v>
      </c>
      <c r="G189" s="14" t="str">
        <f>'tt for Online balanced wk alt'!AZ135</f>
        <v>Sci</v>
      </c>
      <c r="H189" s="14" t="str">
        <f>'tt for Online balanced wk alt'!BA135</f>
        <v/>
      </c>
      <c r="I189" s="14" t="str">
        <f>'tt for Online balanced wk alt'!BB135</f>
        <v>Maths</v>
      </c>
      <c r="J189" s="14" t="str">
        <f>'tt for Online balanced wk alt'!BC135</f>
        <v>Maths</v>
      </c>
      <c r="K189" s="14" t="str">
        <f>'tt for Online balanced wk alt'!BD135</f>
        <v/>
      </c>
      <c r="L189" s="7"/>
      <c r="M189" s="7"/>
      <c r="N189" s="7"/>
      <c r="P189" s="28" t="s">
        <v>130</v>
      </c>
      <c r="Q189" s="14" t="str">
        <f>'tt for Online balanced wk alt'!AU129</f>
        <v>Maths</v>
      </c>
      <c r="R189" s="14" t="str">
        <f>'tt for Online balanced wk alt'!AV129</f>
        <v>Maths</v>
      </c>
      <c r="S189" s="14" t="str">
        <f>'tt for Online balanced wk alt'!AW129</f>
        <v/>
      </c>
      <c r="T189" s="14" t="str">
        <f>'tt for Online balanced wk alt'!AX129</f>
        <v/>
      </c>
      <c r="U189" s="14" t="str">
        <f>'tt for Online balanced wk alt'!AY129</f>
        <v/>
      </c>
      <c r="V189" s="14" t="str">
        <f>'tt for Online balanced wk alt'!AZ129</f>
        <v>Maths</v>
      </c>
      <c r="W189" s="14" t="str">
        <f>'tt for Online balanced wk alt'!BA129</f>
        <v/>
      </c>
      <c r="X189" s="14" t="str">
        <f>'tt for Online balanced wk alt'!BB129</f>
        <v/>
      </c>
      <c r="Y189" s="14" t="str">
        <f>'tt for Online balanced wk alt'!BC129</f>
        <v/>
      </c>
      <c r="Z189" s="14" t="str">
        <f>'tt for Online balanced wk alt'!BD129</f>
        <v>Maths</v>
      </c>
    </row>
    <row r="190" spans="1:27" ht="15" thickBot="1" x14ac:dyDescent="0.35">
      <c r="A190" s="24"/>
      <c r="B190" s="16" t="str">
        <f>'tt for Online balanced wk alt'!AU136</f>
        <v>8T</v>
      </c>
      <c r="C190" s="16" t="str">
        <f>'tt for Online balanced wk alt'!AV136</f>
        <v>10D</v>
      </c>
      <c r="D190" s="16" t="str">
        <f>'tt for Online balanced wk alt'!AW136</f>
        <v/>
      </c>
      <c r="E190" s="16" t="str">
        <f>'tt for Online balanced wk alt'!AX136</f>
        <v/>
      </c>
      <c r="F190" s="16" t="str">
        <f>'tt for Online balanced wk alt'!AY136</f>
        <v>8D</v>
      </c>
      <c r="G190" s="16" t="str">
        <f>'tt for Online balanced wk alt'!AZ136</f>
        <v>10T</v>
      </c>
      <c r="H190" s="16" t="str">
        <f>'tt for Online balanced wk alt'!BA136</f>
        <v/>
      </c>
      <c r="I190" s="16" t="str">
        <f>'tt for Online balanced wk alt'!BB136</f>
        <v>10T</v>
      </c>
      <c r="J190" s="16" t="str">
        <f>'tt for Online balanced wk alt'!BC136</f>
        <v>10D</v>
      </c>
      <c r="K190" s="16" t="str">
        <f>'tt for Online balanced wk alt'!BD136</f>
        <v/>
      </c>
      <c r="L190" s="7"/>
      <c r="M190" s="7"/>
      <c r="N190" s="7"/>
      <c r="P190" s="24"/>
      <c r="Q190" s="16" t="str">
        <f>'tt for Online balanced wk alt'!AU130</f>
        <v>5T</v>
      </c>
      <c r="R190" s="16" t="str">
        <f>'tt for Online balanced wk alt'!AV130</f>
        <v>6T</v>
      </c>
      <c r="S190" s="16" t="str">
        <f>'tt for Online balanced wk alt'!AW130</f>
        <v/>
      </c>
      <c r="T190" s="16" t="str">
        <f>'tt for Online balanced wk alt'!AX130</f>
        <v/>
      </c>
      <c r="U190" s="16" t="str">
        <f>'tt for Online balanced wk alt'!AY130</f>
        <v/>
      </c>
      <c r="V190" s="16" t="str">
        <f>'tt for Online balanced wk alt'!AZ130</f>
        <v>6D</v>
      </c>
      <c r="W190" s="16" t="str">
        <f>'tt for Online balanced wk alt'!BA130</f>
        <v/>
      </c>
      <c r="X190" s="16" t="str">
        <f>'tt for Online balanced wk alt'!BB130</f>
        <v/>
      </c>
      <c r="Y190" s="16" t="str">
        <f>'tt for Online balanced wk alt'!BC130</f>
        <v/>
      </c>
      <c r="Z190" s="16" t="str">
        <f>'tt for Online balanced wk alt'!BD130</f>
        <v>6D</v>
      </c>
    </row>
    <row r="191" spans="1:27" x14ac:dyDescent="0.3">
      <c r="A191" s="28" t="s">
        <v>57</v>
      </c>
      <c r="B191" s="14" t="str">
        <f>'tt for Online balanced wk alt'!BF135</f>
        <v/>
      </c>
      <c r="C191" s="14" t="str">
        <f>'tt for Online balanced wk alt'!BG135</f>
        <v/>
      </c>
      <c r="D191" s="14" t="str">
        <f>'tt for Online balanced wk alt'!BH135</f>
        <v/>
      </c>
      <c r="E191" s="14" t="str">
        <f>'tt for Online balanced wk alt'!BI135</f>
        <v/>
      </c>
      <c r="F191" s="14" t="str">
        <f>'tt for Online balanced wk alt'!BJ135</f>
        <v/>
      </c>
      <c r="G191" s="14" t="str">
        <f>'tt for Online balanced wk alt'!BK135</f>
        <v/>
      </c>
      <c r="H191" s="14" t="str">
        <f>'tt for Online balanced wk alt'!BL135</f>
        <v/>
      </c>
      <c r="I191" s="14" t="str">
        <f>'tt for Online balanced wk alt'!BM135</f>
        <v/>
      </c>
      <c r="J191" s="14" t="str">
        <f>'tt for Online balanced wk alt'!BN135</f>
        <v/>
      </c>
      <c r="K191" s="14" t="str">
        <f>'tt for Online balanced wk alt'!BO135</f>
        <v/>
      </c>
      <c r="L191" s="7"/>
      <c r="M191" s="7"/>
      <c r="N191" s="7"/>
      <c r="P191" s="28" t="s">
        <v>57</v>
      </c>
      <c r="Q191" s="14" t="str">
        <f>'tt for Online balanced wk alt'!BF129</f>
        <v/>
      </c>
      <c r="R191" s="14" t="str">
        <f>'tt for Online balanced wk alt'!BG129</f>
        <v/>
      </c>
      <c r="S191" s="14" t="str">
        <f>'tt for Online balanced wk alt'!BH129</f>
        <v/>
      </c>
      <c r="T191" s="14" t="str">
        <f>'tt for Online balanced wk alt'!BI129</f>
        <v/>
      </c>
      <c r="U191" s="14" t="str">
        <f>'tt for Online balanced wk alt'!BJ129</f>
        <v/>
      </c>
      <c r="V191" s="14" t="str">
        <f>'tt for Online balanced wk alt'!BK129</f>
        <v/>
      </c>
      <c r="W191" s="14" t="str">
        <f>'tt for Online balanced wk alt'!BL129</f>
        <v/>
      </c>
      <c r="X191" s="14" t="str">
        <f>'tt for Online balanced wk alt'!BM129</f>
        <v/>
      </c>
      <c r="Y191" s="14" t="str">
        <f>'tt for Online balanced wk alt'!BN129</f>
        <v/>
      </c>
      <c r="Z191" s="14" t="str">
        <f>'tt for Online balanced wk alt'!BO129</f>
        <v/>
      </c>
    </row>
    <row r="192" spans="1:27" ht="15" thickBot="1" x14ac:dyDescent="0.35">
      <c r="A192" s="24"/>
      <c r="B192" s="16" t="str">
        <f>'tt for Online balanced wk alt'!BF136</f>
        <v/>
      </c>
      <c r="C192" s="16" t="str">
        <f>'tt for Online balanced wk alt'!BG136</f>
        <v/>
      </c>
      <c r="D192" s="16" t="str">
        <f>'tt for Online balanced wk alt'!BH136</f>
        <v/>
      </c>
      <c r="E192" s="16" t="str">
        <f>'tt for Online balanced wk alt'!BI136</f>
        <v/>
      </c>
      <c r="F192" s="16" t="str">
        <f>'tt for Online balanced wk alt'!BJ136</f>
        <v/>
      </c>
      <c r="G192" s="16" t="str">
        <f>'tt for Online balanced wk alt'!BK136</f>
        <v/>
      </c>
      <c r="H192" s="16" t="str">
        <f>'tt for Online balanced wk alt'!BL136</f>
        <v/>
      </c>
      <c r="I192" s="16" t="str">
        <f>'tt for Online balanced wk alt'!BM136</f>
        <v/>
      </c>
      <c r="J192" s="16" t="str">
        <f>'tt for Online balanced wk alt'!BN136</f>
        <v/>
      </c>
      <c r="K192" s="16" t="str">
        <f>'tt for Online balanced wk alt'!BO136</f>
        <v/>
      </c>
      <c r="L192" s="7"/>
      <c r="M192" s="7"/>
      <c r="N192" s="7"/>
      <c r="P192" s="24"/>
      <c r="Q192" s="16" t="str">
        <f>'tt for Online balanced wk alt'!BF130</f>
        <v/>
      </c>
      <c r="R192" s="16" t="str">
        <f>'tt for Online balanced wk alt'!BG130</f>
        <v/>
      </c>
      <c r="S192" s="16" t="str">
        <f>'tt for Online balanced wk alt'!BH130</f>
        <v/>
      </c>
      <c r="T192" s="16" t="str">
        <f>'tt for Online balanced wk alt'!BI130</f>
        <v/>
      </c>
      <c r="U192" s="16" t="str">
        <f>'tt for Online balanced wk alt'!BJ130</f>
        <v/>
      </c>
      <c r="V192" s="16" t="str">
        <f>'tt for Online balanced wk alt'!BK130</f>
        <v/>
      </c>
      <c r="W192" s="16" t="str">
        <f>'tt for Online balanced wk alt'!BL130</f>
        <v/>
      </c>
      <c r="X192" s="16" t="str">
        <f>'tt for Online balanced wk alt'!BM130</f>
        <v/>
      </c>
      <c r="Y192" s="16" t="str">
        <f>'tt for Online balanced wk alt'!BN130</f>
        <v/>
      </c>
      <c r="Z192" s="16" t="str">
        <f>'tt for Online balanced wk alt'!BO130</f>
        <v/>
      </c>
    </row>
    <row r="195" spans="1:26" ht="15" thickBot="1" x14ac:dyDescent="0.35"/>
    <row r="196" spans="1:26" ht="15.6" x14ac:dyDescent="0.3">
      <c r="A196" s="23" t="s">
        <v>1</v>
      </c>
      <c r="B196" s="145" t="str">
        <f>'tt for Online balanced wk alt'!A139</f>
        <v>Anuradha</v>
      </c>
      <c r="C196" s="145"/>
      <c r="D196" s="145"/>
      <c r="E196" s="145"/>
      <c r="F196" s="145"/>
      <c r="G196" s="145"/>
      <c r="H196" s="145"/>
      <c r="I196" s="145"/>
      <c r="J196" s="145"/>
      <c r="K196" s="146"/>
      <c r="L196" s="20"/>
      <c r="M196" s="20"/>
      <c r="N196" s="20"/>
      <c r="P196" s="23" t="s">
        <v>1</v>
      </c>
      <c r="Q196" s="145" t="str">
        <f>'tt for Online balanced wk alt'!A133</f>
        <v>Renuka Vinay</v>
      </c>
      <c r="R196" s="145"/>
      <c r="S196" s="145"/>
      <c r="T196" s="145"/>
      <c r="U196" s="145"/>
      <c r="V196" s="145"/>
      <c r="W196" s="145"/>
      <c r="X196" s="145"/>
      <c r="Y196" s="145"/>
      <c r="Z196" s="146"/>
    </row>
    <row r="197" spans="1:26" ht="16.2" thickBot="1" x14ac:dyDescent="0.35">
      <c r="A197" s="27"/>
      <c r="B197" s="25">
        <v>1</v>
      </c>
      <c r="C197" s="26">
        <v>2</v>
      </c>
      <c r="D197" s="26"/>
      <c r="E197" s="26">
        <v>3</v>
      </c>
      <c r="F197" s="26">
        <v>4</v>
      </c>
      <c r="G197" s="26">
        <v>5</v>
      </c>
      <c r="H197" s="26"/>
      <c r="I197" s="26">
        <v>6</v>
      </c>
      <c r="J197" s="26">
        <v>7</v>
      </c>
      <c r="K197" s="26">
        <v>8</v>
      </c>
      <c r="L197" s="21"/>
      <c r="M197" s="21"/>
      <c r="N197" s="21"/>
      <c r="P197" s="27"/>
      <c r="Q197" s="25">
        <v>1</v>
      </c>
      <c r="R197" s="26">
        <v>2</v>
      </c>
      <c r="S197" s="26"/>
      <c r="T197" s="26">
        <v>3</v>
      </c>
      <c r="U197" s="26">
        <v>4</v>
      </c>
      <c r="V197" s="26">
        <v>5</v>
      </c>
      <c r="W197" s="26">
        <v>6</v>
      </c>
      <c r="X197" s="26"/>
      <c r="Y197" s="26">
        <v>7</v>
      </c>
      <c r="Z197" s="26">
        <v>8</v>
      </c>
    </row>
    <row r="198" spans="1:26" x14ac:dyDescent="0.3">
      <c r="A198" s="28" t="s">
        <v>126</v>
      </c>
      <c r="B198" s="14" t="str">
        <f>'tt for Online balanced wk alt'!C139</f>
        <v/>
      </c>
      <c r="C198" s="14" t="str">
        <f>'tt for Online balanced wk alt'!D139</f>
        <v/>
      </c>
      <c r="D198" s="14" t="str">
        <f>'tt for Online balanced wk alt'!E139</f>
        <v/>
      </c>
      <c r="E198" s="14" t="str">
        <f>'tt for Online balanced wk alt'!F139</f>
        <v>Soc</v>
      </c>
      <c r="F198" s="14" t="str">
        <f>'tt for Online balanced wk alt'!G139</f>
        <v/>
      </c>
      <c r="G198" s="14" t="str">
        <f>'tt for Online balanced wk alt'!H139</f>
        <v>Soc</v>
      </c>
      <c r="H198" s="14" t="str">
        <f>'tt for Online balanced wk alt'!I139</f>
        <v/>
      </c>
      <c r="I198" s="14" t="str">
        <f>'tt for Online balanced wk alt'!J139</f>
        <v>Soc</v>
      </c>
      <c r="J198" s="14" t="str">
        <f>'tt for Online balanced wk alt'!K139</f>
        <v>Soc</v>
      </c>
      <c r="K198" s="14" t="str">
        <f>'tt for Online balanced wk alt'!L139</f>
        <v/>
      </c>
      <c r="L198" s="7"/>
      <c r="M198" s="7"/>
      <c r="N198" s="7"/>
      <c r="P198" s="28" t="s">
        <v>126</v>
      </c>
      <c r="Q198" s="14" t="str">
        <f>'tt for Online balanced wk alt'!C133</f>
        <v>Maths</v>
      </c>
      <c r="R198" s="14" t="str">
        <f>'tt for Online balanced wk alt'!D133</f>
        <v>Maths</v>
      </c>
      <c r="S198" s="14" t="str">
        <f>'tt for Online balanced wk alt'!E133</f>
        <v/>
      </c>
      <c r="T198" s="14" t="str">
        <f>'tt for Online balanced wk alt'!F133</f>
        <v/>
      </c>
      <c r="U198" s="14" t="str">
        <f>'tt for Online balanced wk alt'!G133</f>
        <v/>
      </c>
      <c r="V198" s="14" t="str">
        <f>'tt for Online balanced wk alt'!H133</f>
        <v>Maths</v>
      </c>
      <c r="W198" s="14" t="str">
        <f>'tt for Online balanced wk alt'!I133</f>
        <v/>
      </c>
      <c r="X198" s="14" t="str">
        <f>'tt for Online balanced wk alt'!J133</f>
        <v/>
      </c>
      <c r="Y198" s="14" t="str">
        <f>'tt for Online balanced wk alt'!K133</f>
        <v/>
      </c>
      <c r="Z198" s="14" t="str">
        <f>'tt for Online balanced wk alt'!L133</f>
        <v>Maths</v>
      </c>
    </row>
    <row r="199" spans="1:26" ht="15" thickBot="1" x14ac:dyDescent="0.35">
      <c r="A199" s="24"/>
      <c r="B199" s="16" t="str">
        <f>'tt for Online balanced wk alt'!C140</f>
        <v/>
      </c>
      <c r="C199" s="16" t="str">
        <f>'tt for Online balanced wk alt'!D140</f>
        <v/>
      </c>
      <c r="D199" s="16" t="str">
        <f>'tt for Online balanced wk alt'!E140</f>
        <v/>
      </c>
      <c r="E199" s="16" t="str">
        <f>'tt for Online balanced wk alt'!F140</f>
        <v>9T</v>
      </c>
      <c r="F199" s="16" t="str">
        <f>'tt for Online balanced wk alt'!G140</f>
        <v/>
      </c>
      <c r="G199" s="16" t="str">
        <f>'tt for Online balanced wk alt'!H140</f>
        <v>10T</v>
      </c>
      <c r="H199" s="16" t="str">
        <f>'tt for Online balanced wk alt'!I140</f>
        <v/>
      </c>
      <c r="I199" s="16" t="str">
        <f>'tt for Online balanced wk alt'!J140</f>
        <v>10D</v>
      </c>
      <c r="J199" s="16" t="str">
        <f>'tt for Online balanced wk alt'!K140</f>
        <v>9D</v>
      </c>
      <c r="K199" s="16" t="str">
        <f>'tt for Online balanced wk alt'!L140</f>
        <v/>
      </c>
      <c r="L199" s="7"/>
      <c r="M199" s="7"/>
      <c r="N199" s="7"/>
      <c r="P199" s="24"/>
      <c r="Q199" s="16" t="str">
        <f>'tt for Online balanced wk alt'!C134</f>
        <v>9T</v>
      </c>
      <c r="R199" s="16" t="str">
        <f>'tt for Online balanced wk alt'!D134</f>
        <v>9D</v>
      </c>
      <c r="S199" s="16" t="str">
        <f>'tt for Online balanced wk alt'!E134</f>
        <v/>
      </c>
      <c r="T199" s="16" t="str">
        <f>'tt for Online balanced wk alt'!F134</f>
        <v/>
      </c>
      <c r="U199" s="16" t="str">
        <f>'tt for Online balanced wk alt'!G134</f>
        <v/>
      </c>
      <c r="V199" s="16" t="str">
        <f>'tt for Online balanced wk alt'!H134</f>
        <v>7D</v>
      </c>
      <c r="W199" s="16" t="str">
        <f>'tt for Online balanced wk alt'!I134</f>
        <v/>
      </c>
      <c r="X199" s="16" t="str">
        <f>'tt for Online balanced wk alt'!J134</f>
        <v/>
      </c>
      <c r="Y199" s="16" t="str">
        <f>'tt for Online balanced wk alt'!K134</f>
        <v/>
      </c>
      <c r="Z199" s="16" t="str">
        <f>'tt for Online balanced wk alt'!L134</f>
        <v>7T</v>
      </c>
    </row>
    <row r="200" spans="1:26" x14ac:dyDescent="0.3">
      <c r="A200" s="28" t="s">
        <v>127</v>
      </c>
      <c r="B200" s="14" t="str">
        <f>'tt for Online balanced wk alt'!N139</f>
        <v/>
      </c>
      <c r="C200" s="14" t="str">
        <f>'tt for Online balanced wk alt'!O139</f>
        <v>Soc</v>
      </c>
      <c r="D200" s="14" t="str">
        <f>'tt for Online balanced wk alt'!P139</f>
        <v/>
      </c>
      <c r="E200" s="14" t="str">
        <f>'tt for Online balanced wk alt'!Q139</f>
        <v/>
      </c>
      <c r="F200" s="14" t="str">
        <f>'tt for Online balanced wk alt'!R139</f>
        <v>Soc</v>
      </c>
      <c r="G200" s="14" t="str">
        <f>'tt for Online balanced wk alt'!S139</f>
        <v/>
      </c>
      <c r="H200" s="14" t="str">
        <f>'tt for Online balanced wk alt'!T139</f>
        <v/>
      </c>
      <c r="I200" s="14" t="str">
        <f>'tt for Online balanced wk alt'!U139</f>
        <v>Soc</v>
      </c>
      <c r="J200" s="14" t="str">
        <f>'tt for Online balanced wk alt'!V139</f>
        <v>Soc</v>
      </c>
      <c r="K200" s="14" t="str">
        <f>'tt for Online balanced wk alt'!W139</f>
        <v/>
      </c>
      <c r="L200" s="7"/>
      <c r="M200" s="7"/>
      <c r="N200" s="7"/>
      <c r="P200" s="28" t="s">
        <v>127</v>
      </c>
      <c r="Q200" s="14" t="str">
        <f>'tt for Online balanced wk alt'!N133</f>
        <v>Maths</v>
      </c>
      <c r="R200" s="14" t="str">
        <f>'tt for Online balanced wk alt'!O133</f>
        <v>Maths</v>
      </c>
      <c r="S200" s="14" t="str">
        <f>'tt for Online balanced wk alt'!P133</f>
        <v/>
      </c>
      <c r="T200" s="14" t="str">
        <f>'tt for Online balanced wk alt'!Q133</f>
        <v/>
      </c>
      <c r="U200" s="14" t="str">
        <f>'tt for Online balanced wk alt'!R133</f>
        <v>Maths</v>
      </c>
      <c r="V200" s="14" t="str">
        <f>'tt for Online balanced wk alt'!S133</f>
        <v/>
      </c>
      <c r="W200" s="14" t="str">
        <f>'tt for Online balanced wk alt'!T133</f>
        <v/>
      </c>
      <c r="X200" s="14" t="str">
        <f>'tt for Online balanced wk alt'!U133</f>
        <v>Maths</v>
      </c>
      <c r="Y200" s="14" t="str">
        <f>'tt for Online balanced wk alt'!V133</f>
        <v/>
      </c>
      <c r="Z200" s="14" t="str">
        <f>'tt for Online balanced wk alt'!W133</f>
        <v>Maths</v>
      </c>
    </row>
    <row r="201" spans="1:26" ht="15" thickBot="1" x14ac:dyDescent="0.35">
      <c r="A201" s="24"/>
      <c r="B201" s="16" t="str">
        <f>'tt for Online balanced wk alt'!N140</f>
        <v/>
      </c>
      <c r="C201" s="16" t="str">
        <f>'tt for Online balanced wk alt'!O140</f>
        <v>10D</v>
      </c>
      <c r="D201" s="16" t="str">
        <f>'tt for Online balanced wk alt'!P140</f>
        <v/>
      </c>
      <c r="E201" s="16" t="str">
        <f>'tt for Online balanced wk alt'!Q140</f>
        <v/>
      </c>
      <c r="F201" s="16" t="str">
        <f>'tt for Online balanced wk alt'!R140</f>
        <v>10T</v>
      </c>
      <c r="G201" s="16" t="str">
        <f>'tt for Online balanced wk alt'!S140</f>
        <v/>
      </c>
      <c r="H201" s="16" t="str">
        <f>'tt for Online balanced wk alt'!T140</f>
        <v/>
      </c>
      <c r="I201" s="16" t="str">
        <f>'tt for Online balanced wk alt'!U140</f>
        <v>10D</v>
      </c>
      <c r="J201" s="16" t="str">
        <f>'tt for Online balanced wk alt'!V140</f>
        <v>10T</v>
      </c>
      <c r="K201" s="16" t="str">
        <f>'tt for Online balanced wk alt'!W140</f>
        <v/>
      </c>
      <c r="L201" s="7"/>
      <c r="M201" s="7"/>
      <c r="N201" s="7"/>
      <c r="P201" s="24"/>
      <c r="Q201" s="16" t="str">
        <f>'tt for Online balanced wk alt'!N134</f>
        <v>10D</v>
      </c>
      <c r="R201" s="16" t="str">
        <f>'tt for Online balanced wk alt'!O134</f>
        <v>8D</v>
      </c>
      <c r="S201" s="16" t="str">
        <f>'tt for Online balanced wk alt'!P134</f>
        <v/>
      </c>
      <c r="T201" s="16" t="str">
        <f>'tt for Online balanced wk alt'!Q134</f>
        <v/>
      </c>
      <c r="U201" s="16" t="str">
        <f>'tt for Online balanced wk alt'!R134</f>
        <v>9T</v>
      </c>
      <c r="V201" s="16" t="str">
        <f>'tt for Online balanced wk alt'!S134</f>
        <v/>
      </c>
      <c r="W201" s="16" t="str">
        <f>'tt for Online balanced wk alt'!T134</f>
        <v/>
      </c>
      <c r="X201" s="16" t="str">
        <f>'tt for Online balanced wk alt'!U134</f>
        <v>10T</v>
      </c>
      <c r="Y201" s="16" t="str">
        <f>'tt for Online balanced wk alt'!V134</f>
        <v/>
      </c>
      <c r="Z201" s="16" t="str">
        <f>'tt for Online balanced wk alt'!W134</f>
        <v>8T</v>
      </c>
    </row>
    <row r="202" spans="1:26" x14ac:dyDescent="0.3">
      <c r="A202" s="28" t="s">
        <v>128</v>
      </c>
      <c r="B202" s="14" t="str">
        <f>'tt for Online balanced wk alt'!Y139</f>
        <v/>
      </c>
      <c r="C202" s="14" t="str">
        <f>'tt for Online balanced wk alt'!Z139</f>
        <v>Soc</v>
      </c>
      <c r="D202" s="14" t="str">
        <f>'tt for Online balanced wk alt'!AA139</f>
        <v/>
      </c>
      <c r="E202" s="14" t="str">
        <f>'tt for Online balanced wk alt'!AB139</f>
        <v>Soc</v>
      </c>
      <c r="F202" s="14" t="str">
        <f>'tt for Online balanced wk alt'!AC139</f>
        <v>Soc</v>
      </c>
      <c r="G202" s="14" t="str">
        <f>'tt for Online balanced wk alt'!AD139</f>
        <v>Soc</v>
      </c>
      <c r="H202" s="14" t="str">
        <f>'tt for Online balanced wk alt'!AE139</f>
        <v/>
      </c>
      <c r="I202" s="14" t="str">
        <f>'tt for Online balanced wk alt'!AF139</f>
        <v>Soc</v>
      </c>
      <c r="J202" s="14" t="str">
        <f>'tt for Online balanced wk alt'!AG139</f>
        <v>Soc</v>
      </c>
      <c r="K202" s="14" t="str">
        <f>'tt for Online balanced wk alt'!AH139</f>
        <v/>
      </c>
      <c r="L202" s="7"/>
      <c r="M202" s="7"/>
      <c r="N202" s="7"/>
      <c r="P202" s="28" t="s">
        <v>128</v>
      </c>
      <c r="Q202" s="14" t="str">
        <f>'tt for Online balanced wk alt'!Y133</f>
        <v>Maths</v>
      </c>
      <c r="R202" s="14" t="str">
        <f>'tt for Online balanced wk alt'!Z133</f>
        <v>Maths</v>
      </c>
      <c r="S202" s="14" t="str">
        <f>'tt for Online balanced wk alt'!AA133</f>
        <v/>
      </c>
      <c r="T202" s="14" t="str">
        <f>'tt for Online balanced wk alt'!AB133</f>
        <v>Maths</v>
      </c>
      <c r="U202" s="14" t="str">
        <f>'tt for Online balanced wk alt'!AC133</f>
        <v/>
      </c>
      <c r="V202" s="14" t="str">
        <f>'tt for Online balanced wk alt'!AD133</f>
        <v>Maths</v>
      </c>
      <c r="W202" s="14" t="str">
        <f>'tt for Online balanced wk alt'!AE133</f>
        <v/>
      </c>
      <c r="X202" s="14" t="str">
        <f>'tt for Online balanced wk alt'!AF133</f>
        <v>Maths</v>
      </c>
      <c r="Y202" s="14" t="str">
        <f>'tt for Online balanced wk alt'!AG133</f>
        <v>Maths</v>
      </c>
      <c r="Z202" s="14" t="str">
        <f>'tt for Online balanced wk alt'!AH133</f>
        <v/>
      </c>
    </row>
    <row r="203" spans="1:26" ht="15" thickBot="1" x14ac:dyDescent="0.35">
      <c r="A203" s="24"/>
      <c r="B203" s="16" t="str">
        <f>'tt for Online balanced wk alt'!Y140</f>
        <v/>
      </c>
      <c r="C203" s="16" t="str">
        <f>'tt for Online balanced wk alt'!Z140</f>
        <v>9T</v>
      </c>
      <c r="D203" s="16" t="str">
        <f>'tt for Online balanced wk alt'!AA140</f>
        <v/>
      </c>
      <c r="E203" s="16" t="str">
        <f>'tt for Online balanced wk alt'!AB140</f>
        <v>10D</v>
      </c>
      <c r="F203" s="16" t="str">
        <f>'tt for Online balanced wk alt'!AC140</f>
        <v>9T</v>
      </c>
      <c r="G203" s="16" t="str">
        <f>'tt for Online balanced wk alt'!AD140</f>
        <v>10T</v>
      </c>
      <c r="H203" s="16" t="str">
        <f>'tt for Online balanced wk alt'!AE140</f>
        <v/>
      </c>
      <c r="I203" s="16" t="str">
        <f>'tt for Online balanced wk alt'!AF140</f>
        <v>9D</v>
      </c>
      <c r="J203" s="16" t="str">
        <f>'tt for Online balanced wk alt'!AG140</f>
        <v>9D</v>
      </c>
      <c r="K203" s="16" t="str">
        <f>'tt for Online balanced wk alt'!AH140</f>
        <v/>
      </c>
      <c r="L203" s="7"/>
      <c r="M203" s="7"/>
      <c r="N203" s="7"/>
      <c r="P203" s="24"/>
      <c r="Q203" s="16" t="str">
        <f>'tt for Online balanced wk alt'!Y134</f>
        <v>10D</v>
      </c>
      <c r="R203" s="16" t="str">
        <f>'tt for Online balanced wk alt'!Z134</f>
        <v>8T</v>
      </c>
      <c r="S203" s="16" t="str">
        <f>'tt for Online balanced wk alt'!AA134</f>
        <v/>
      </c>
      <c r="T203" s="16" t="str">
        <f>'tt for Online balanced wk alt'!AB134</f>
        <v>9T</v>
      </c>
      <c r="U203" s="16" t="str">
        <f>'tt for Online balanced wk alt'!AC134</f>
        <v/>
      </c>
      <c r="V203" s="16" t="str">
        <f>'tt for Online balanced wk alt'!AD134</f>
        <v>9D</v>
      </c>
      <c r="W203" s="16" t="str">
        <f>'tt for Online balanced wk alt'!AE134</f>
        <v/>
      </c>
      <c r="X203" s="16" t="str">
        <f>'tt for Online balanced wk alt'!AF134</f>
        <v>8D</v>
      </c>
      <c r="Y203" s="16" t="str">
        <f>'tt for Online balanced wk alt'!AG134</f>
        <v>10T</v>
      </c>
      <c r="Z203" s="16" t="str">
        <f>'tt for Online balanced wk alt'!AH134</f>
        <v/>
      </c>
    </row>
    <row r="204" spans="1:26" x14ac:dyDescent="0.3">
      <c r="A204" s="28" t="s">
        <v>129</v>
      </c>
      <c r="B204" s="15" t="str">
        <f>'tt for Online balanced wk alt'!AJ139</f>
        <v>Soc</v>
      </c>
      <c r="C204" s="15" t="str">
        <f>'tt for Online balanced wk alt'!AK139</f>
        <v/>
      </c>
      <c r="D204" s="15" t="str">
        <f>'tt for Online balanced wk alt'!AL139</f>
        <v/>
      </c>
      <c r="E204" s="15" t="str">
        <f>'tt for Online balanced wk alt'!AM139</f>
        <v>Soc</v>
      </c>
      <c r="F204" s="15" t="str">
        <f>'tt for Online balanced wk alt'!AN139</f>
        <v/>
      </c>
      <c r="G204" s="15" t="str">
        <f>'tt for Online balanced wk alt'!AO139</f>
        <v/>
      </c>
      <c r="H204" s="15" t="str">
        <f>'tt for Online balanced wk alt'!AP139</f>
        <v/>
      </c>
      <c r="I204" s="15" t="str">
        <f>'tt for Online balanced wk alt'!AQ139</f>
        <v/>
      </c>
      <c r="J204" s="15" t="str">
        <f>'tt for Online balanced wk alt'!AR139</f>
        <v/>
      </c>
      <c r="K204" s="15" t="str">
        <f>'tt for Online balanced wk alt'!AS139</f>
        <v/>
      </c>
      <c r="L204" s="7"/>
      <c r="M204" s="7"/>
      <c r="N204" s="7"/>
      <c r="P204" s="28" t="s">
        <v>129</v>
      </c>
      <c r="Q204" s="15" t="str">
        <f>'tt for Online balanced wk alt'!AJ133</f>
        <v>Maths</v>
      </c>
      <c r="R204" s="15" t="str">
        <f>'tt for Online balanced wk alt'!AK133</f>
        <v>Maths</v>
      </c>
      <c r="S204" s="15" t="str">
        <f>'tt for Online balanced wk alt'!AL133</f>
        <v/>
      </c>
      <c r="T204" s="15" t="str">
        <f>'tt for Online balanced wk alt'!AM133</f>
        <v>Maths</v>
      </c>
      <c r="U204" s="15" t="str">
        <f>'tt for Online balanced wk alt'!AN133</f>
        <v/>
      </c>
      <c r="V204" s="15" t="str">
        <f>'tt for Online balanced wk alt'!AO133</f>
        <v>Maths</v>
      </c>
      <c r="W204" s="15" t="str">
        <f>'tt for Online balanced wk alt'!AP133</f>
        <v/>
      </c>
      <c r="X204" s="15" t="str">
        <f>'tt for Online balanced wk alt'!AQ133</f>
        <v>Maths</v>
      </c>
      <c r="Y204" s="15" t="str">
        <f>'tt for Online balanced wk alt'!AR133</f>
        <v/>
      </c>
      <c r="Z204" s="15" t="str">
        <f>'tt for Online balanced wk alt'!AS133</f>
        <v>Maths</v>
      </c>
    </row>
    <row r="205" spans="1:26" ht="15" thickBot="1" x14ac:dyDescent="0.35">
      <c r="A205" s="24"/>
      <c r="B205" s="17" t="str">
        <f>'tt for Online balanced wk alt'!AJ140</f>
        <v>9T</v>
      </c>
      <c r="C205" s="17" t="str">
        <f>'tt for Online balanced wk alt'!AK140</f>
        <v/>
      </c>
      <c r="D205" s="17" t="str">
        <f>'tt for Online balanced wk alt'!AL140</f>
        <v/>
      </c>
      <c r="E205" s="17" t="str">
        <f>'tt for Online balanced wk alt'!AM140</f>
        <v>9D</v>
      </c>
      <c r="F205" s="17" t="str">
        <f>'tt for Online balanced wk alt'!AN140</f>
        <v/>
      </c>
      <c r="G205" s="17" t="str">
        <f>'tt for Online balanced wk alt'!AO140</f>
        <v/>
      </c>
      <c r="H205" s="17" t="str">
        <f>'tt for Online balanced wk alt'!AP140</f>
        <v/>
      </c>
      <c r="I205" s="17" t="str">
        <f>'tt for Online balanced wk alt'!AQ140</f>
        <v/>
      </c>
      <c r="J205" s="17" t="str">
        <f>'tt for Online balanced wk alt'!AR140</f>
        <v/>
      </c>
      <c r="K205" s="17" t="str">
        <f>'tt for Online balanced wk alt'!AS140</f>
        <v/>
      </c>
      <c r="L205" s="7"/>
      <c r="M205" s="7"/>
      <c r="N205" s="7"/>
      <c r="P205" s="24"/>
      <c r="Q205" s="17" t="str">
        <f>'tt for Online balanced wk alt'!AJ134</f>
        <v>8D</v>
      </c>
      <c r="R205" s="17" t="str">
        <f>'tt for Online balanced wk alt'!AK134</f>
        <v>10D</v>
      </c>
      <c r="S205" s="17" t="str">
        <f>'tt for Online balanced wk alt'!AL134</f>
        <v/>
      </c>
      <c r="T205" s="17" t="str">
        <f>'tt for Online balanced wk alt'!AM134</f>
        <v>8T</v>
      </c>
      <c r="U205" s="17" t="str">
        <f>'tt for Online balanced wk alt'!AN134</f>
        <v/>
      </c>
      <c r="V205" s="17" t="str">
        <f>'tt for Online balanced wk alt'!AO134</f>
        <v>7D</v>
      </c>
      <c r="W205" s="17" t="str">
        <f>'tt for Online balanced wk alt'!AP134</f>
        <v/>
      </c>
      <c r="X205" s="17" t="str">
        <f>'tt for Online balanced wk alt'!AQ134</f>
        <v>10T</v>
      </c>
      <c r="Y205" s="17" t="str">
        <f>'tt for Online balanced wk alt'!AR134</f>
        <v/>
      </c>
      <c r="Z205" s="17" t="str">
        <f>'tt for Online balanced wk alt'!AS134</f>
        <v>7T</v>
      </c>
    </row>
    <row r="206" spans="1:26" x14ac:dyDescent="0.3">
      <c r="A206" s="28" t="s">
        <v>130</v>
      </c>
      <c r="B206" s="14" t="str">
        <f>'tt for Online balanced wk alt'!AU139</f>
        <v>Soc</v>
      </c>
      <c r="C206" s="14" t="str">
        <f>'tt for Online balanced wk alt'!AV139</f>
        <v>Soc</v>
      </c>
      <c r="D206" s="14" t="str">
        <f>'tt for Online balanced wk alt'!AW139</f>
        <v/>
      </c>
      <c r="E206" s="14" t="str">
        <f>'tt for Online balanced wk alt'!AX139</f>
        <v/>
      </c>
      <c r="F206" s="14" t="str">
        <f>'tt for Online balanced wk alt'!AY139</f>
        <v/>
      </c>
      <c r="G206" s="14" t="str">
        <f>'tt for Online balanced wk alt'!AZ139</f>
        <v/>
      </c>
      <c r="H206" s="14" t="str">
        <f>'tt for Online balanced wk alt'!BA139</f>
        <v/>
      </c>
      <c r="I206" s="14" t="str">
        <f>'tt for Online balanced wk alt'!BB139</f>
        <v>Soc</v>
      </c>
      <c r="J206" s="14" t="str">
        <f>'tt for Online balanced wk alt'!BC139</f>
        <v>Soc</v>
      </c>
      <c r="K206" s="14" t="str">
        <f>'tt for Online balanced wk alt'!BD139</f>
        <v/>
      </c>
      <c r="L206" s="7"/>
      <c r="M206" s="7"/>
      <c r="N206" s="7"/>
      <c r="P206" s="28" t="s">
        <v>130</v>
      </c>
      <c r="Q206" s="14" t="str">
        <f>'tt for Online balanced wk alt'!AU133</f>
        <v xml:space="preserve">Maths </v>
      </c>
      <c r="R206" s="14" t="str">
        <f>'tt for Online balanced wk alt'!AV133</f>
        <v>Maths</v>
      </c>
      <c r="S206" s="14" t="str">
        <f>'tt for Online balanced wk alt'!AW133</f>
        <v/>
      </c>
      <c r="T206" s="14" t="str">
        <f>'tt for Online balanced wk alt'!AX133</f>
        <v>Maths</v>
      </c>
      <c r="U206" s="14" t="str">
        <f>'tt for Online balanced wk alt'!AY133</f>
        <v>Maths</v>
      </c>
      <c r="V206" s="14" t="str">
        <f>'tt for Online balanced wk alt'!AZ133</f>
        <v>Maths</v>
      </c>
      <c r="W206" s="14" t="str">
        <f>'tt for Online balanced wk alt'!BA133</f>
        <v/>
      </c>
      <c r="X206" s="14" t="str">
        <f>'tt for Online balanced wk alt'!BB133</f>
        <v/>
      </c>
      <c r="Y206" s="14" t="str">
        <f>'tt for Online balanced wk alt'!BC133</f>
        <v/>
      </c>
      <c r="Z206" s="14" t="str">
        <f>'tt for Online balanced wk alt'!BD133</f>
        <v>Maths</v>
      </c>
    </row>
    <row r="207" spans="1:26" ht="15" thickBot="1" x14ac:dyDescent="0.35">
      <c r="A207" s="24"/>
      <c r="B207" s="16" t="str">
        <f>'tt for Online balanced wk alt'!AU140</f>
        <v>9D</v>
      </c>
      <c r="C207" s="16" t="str">
        <f>'tt for Online balanced wk alt'!AV140</f>
        <v>9T</v>
      </c>
      <c r="D207" s="16" t="str">
        <f>'tt for Online balanced wk alt'!AW140</f>
        <v/>
      </c>
      <c r="E207" s="16" t="str">
        <f>'tt for Online balanced wk alt'!AX140</f>
        <v/>
      </c>
      <c r="F207" s="16" t="str">
        <f>'tt for Online balanced wk alt'!AY140</f>
        <v/>
      </c>
      <c r="G207" s="16" t="str">
        <f>'tt for Online balanced wk alt'!AZ140</f>
        <v/>
      </c>
      <c r="H207" s="16" t="str">
        <f>'tt for Online balanced wk alt'!BA140</f>
        <v/>
      </c>
      <c r="I207" s="16" t="str">
        <f>'tt for Online balanced wk alt'!BB140</f>
        <v>10D</v>
      </c>
      <c r="J207" s="16" t="str">
        <f>'tt for Online balanced wk alt'!BC140</f>
        <v>10T</v>
      </c>
      <c r="K207" s="16" t="str">
        <f>'tt for Online balanced wk alt'!BD140</f>
        <v/>
      </c>
      <c r="L207" s="7"/>
      <c r="M207" s="7"/>
      <c r="N207" s="7"/>
      <c r="P207" s="24"/>
      <c r="Q207" s="16" t="str">
        <f>'tt for Online balanced wk alt'!AU134</f>
        <v>8D</v>
      </c>
      <c r="R207" s="16" t="str">
        <f>'tt for Online balanced wk alt'!AV134</f>
        <v>9D</v>
      </c>
      <c r="S207" s="16" t="str">
        <f>'tt for Online balanced wk alt'!AW134</f>
        <v/>
      </c>
      <c r="T207" s="16" t="str">
        <f>'tt for Online balanced wk alt'!AX134</f>
        <v>7T</v>
      </c>
      <c r="U207" s="16" t="str">
        <f>'tt for Online balanced wk alt'!AY134</f>
        <v>9T</v>
      </c>
      <c r="V207" s="16" t="str">
        <f>'tt for Online balanced wk alt'!AZ134</f>
        <v>8T</v>
      </c>
      <c r="W207" s="16" t="str">
        <f>'tt for Online balanced wk alt'!BA134</f>
        <v/>
      </c>
      <c r="X207" s="16" t="str">
        <f>'tt for Online balanced wk alt'!BB134</f>
        <v/>
      </c>
      <c r="Y207" s="16" t="str">
        <f>'tt for Online balanced wk alt'!BC134</f>
        <v/>
      </c>
      <c r="Z207" s="16" t="str">
        <f>'tt for Online balanced wk alt'!BD134</f>
        <v>7D</v>
      </c>
    </row>
    <row r="208" spans="1:26" x14ac:dyDescent="0.3">
      <c r="A208" s="28" t="s">
        <v>57</v>
      </c>
      <c r="B208" s="14" t="str">
        <f>'tt for Online balanced wk alt'!BF139</f>
        <v/>
      </c>
      <c r="C208" s="14" t="str">
        <f>'tt for Online balanced wk alt'!BG139</f>
        <v/>
      </c>
      <c r="D208" s="14" t="str">
        <f>'tt for Online balanced wk alt'!BH139</f>
        <v/>
      </c>
      <c r="E208" s="14" t="str">
        <f>'tt for Online balanced wk alt'!BI139</f>
        <v/>
      </c>
      <c r="F208" s="14" t="str">
        <f>'tt for Online balanced wk alt'!BJ139</f>
        <v/>
      </c>
      <c r="G208" s="14" t="str">
        <f>'tt for Online balanced wk alt'!BK139</f>
        <v/>
      </c>
      <c r="H208" s="14" t="str">
        <f>'tt for Online balanced wk alt'!BL139</f>
        <v/>
      </c>
      <c r="I208" s="14" t="str">
        <f>'tt for Online balanced wk alt'!BM139</f>
        <v/>
      </c>
      <c r="J208" s="14" t="str">
        <f>'tt for Online balanced wk alt'!BN139</f>
        <v/>
      </c>
      <c r="K208" s="14" t="str">
        <f>'tt for Online balanced wk alt'!BO139</f>
        <v/>
      </c>
      <c r="L208" s="7"/>
      <c r="M208" s="7"/>
      <c r="N208" s="7"/>
      <c r="P208" s="28" t="s">
        <v>57</v>
      </c>
      <c r="Q208" s="14" t="str">
        <f>'tt for Online balanced wk alt'!BF133</f>
        <v/>
      </c>
      <c r="R208" s="14" t="str">
        <f>'tt for Online balanced wk alt'!BG133</f>
        <v/>
      </c>
      <c r="S208" s="14" t="str">
        <f>'tt for Online balanced wk alt'!BH133</f>
        <v/>
      </c>
      <c r="T208" s="14" t="str">
        <f>'tt for Online balanced wk alt'!BI133</f>
        <v/>
      </c>
      <c r="U208" s="14" t="str">
        <f>'tt for Online balanced wk alt'!BJ133</f>
        <v/>
      </c>
      <c r="V208" s="14" t="str">
        <f>'tt for Online balanced wk alt'!BK133</f>
        <v/>
      </c>
      <c r="W208" s="14" t="str">
        <f>'tt for Online balanced wk alt'!BL133</f>
        <v/>
      </c>
      <c r="X208" s="14" t="str">
        <f>'tt for Online balanced wk alt'!BM133</f>
        <v/>
      </c>
      <c r="Y208" s="14" t="str">
        <f>'tt for Online balanced wk alt'!BN133</f>
        <v/>
      </c>
      <c r="Z208" s="14" t="str">
        <f>'tt for Online balanced wk alt'!BO133</f>
        <v/>
      </c>
    </row>
    <row r="209" spans="1:26" ht="15" thickBot="1" x14ac:dyDescent="0.35">
      <c r="A209" s="24"/>
      <c r="B209" s="16" t="str">
        <f>'tt for Online balanced wk alt'!BF140</f>
        <v/>
      </c>
      <c r="C209" s="16" t="str">
        <f>'tt for Online balanced wk alt'!BG140</f>
        <v/>
      </c>
      <c r="D209" s="16" t="str">
        <f>'tt for Online balanced wk alt'!BH140</f>
        <v/>
      </c>
      <c r="E209" s="16" t="str">
        <f>'tt for Online balanced wk alt'!BI140</f>
        <v/>
      </c>
      <c r="F209" s="16" t="str">
        <f>'tt for Online balanced wk alt'!BJ140</f>
        <v/>
      </c>
      <c r="G209" s="16" t="str">
        <f>'tt for Online balanced wk alt'!BK140</f>
        <v/>
      </c>
      <c r="H209" s="16" t="str">
        <f>'tt for Online balanced wk alt'!BL140</f>
        <v/>
      </c>
      <c r="I209" s="16" t="str">
        <f>'tt for Online balanced wk alt'!BM140</f>
        <v/>
      </c>
      <c r="J209" s="16" t="str">
        <f>'tt for Online balanced wk alt'!BN140</f>
        <v/>
      </c>
      <c r="K209" s="16" t="str">
        <f>'tt for Online balanced wk alt'!BO140</f>
        <v/>
      </c>
      <c r="L209" s="7"/>
      <c r="M209" s="7"/>
      <c r="N209" s="7"/>
      <c r="P209" s="24"/>
      <c r="Q209" s="16" t="str">
        <f>'tt for Online balanced wk alt'!BF134</f>
        <v/>
      </c>
      <c r="R209" s="16" t="str">
        <f>'tt for Online balanced wk alt'!BG134</f>
        <v/>
      </c>
      <c r="S209" s="16" t="str">
        <f>'tt for Online balanced wk alt'!BH134</f>
        <v/>
      </c>
      <c r="T209" s="16" t="str">
        <f>'tt for Online balanced wk alt'!BI134</f>
        <v/>
      </c>
      <c r="U209" s="16" t="str">
        <f>'tt for Online balanced wk alt'!BJ134</f>
        <v/>
      </c>
      <c r="V209" s="16" t="str">
        <f>'tt for Online balanced wk alt'!BK134</f>
        <v/>
      </c>
      <c r="W209" s="16" t="str">
        <f>'tt for Online balanced wk alt'!BL134</f>
        <v/>
      </c>
      <c r="X209" s="16" t="str">
        <f>'tt for Online balanced wk alt'!BM134</f>
        <v/>
      </c>
      <c r="Y209" s="16" t="str">
        <f>'tt for Online balanced wk alt'!BN134</f>
        <v/>
      </c>
      <c r="Z209" s="16" t="str">
        <f>'tt for Online balanced wk alt'!BO134</f>
        <v/>
      </c>
    </row>
    <row r="215" spans="1:26" ht="15" thickBot="1" x14ac:dyDescent="0.3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</row>
    <row r="216" spans="1:26" ht="15.6" x14ac:dyDescent="0.3">
      <c r="A216" s="23" t="s">
        <v>1</v>
      </c>
      <c r="B216" s="145" t="str">
        <f>'tt for Online balanced wk alt'!A143</f>
        <v>Vijaya S N</v>
      </c>
      <c r="C216" s="145"/>
      <c r="D216" s="145"/>
      <c r="E216" s="145"/>
      <c r="F216" s="145"/>
      <c r="G216" s="145"/>
      <c r="H216" s="145"/>
      <c r="I216" s="145"/>
      <c r="J216" s="145"/>
      <c r="K216" s="146"/>
      <c r="L216" s="20"/>
      <c r="M216" s="20"/>
      <c r="N216" s="20"/>
      <c r="P216" s="23" t="s">
        <v>1</v>
      </c>
      <c r="Q216" s="145" t="str">
        <f>'tt for Online balanced wk alt'!A137</f>
        <v>Manjula R</v>
      </c>
      <c r="R216" s="145"/>
      <c r="S216" s="145"/>
      <c r="T216" s="145"/>
      <c r="U216" s="145"/>
      <c r="V216" s="145"/>
      <c r="W216" s="145"/>
      <c r="X216" s="145"/>
      <c r="Y216" s="145"/>
      <c r="Z216" s="146"/>
    </row>
    <row r="217" spans="1:26" ht="16.2" thickBot="1" x14ac:dyDescent="0.35">
      <c r="A217" s="27"/>
      <c r="B217" s="25">
        <v>1</v>
      </c>
      <c r="C217" s="26">
        <v>2</v>
      </c>
      <c r="D217" s="26"/>
      <c r="E217" s="26">
        <v>3</v>
      </c>
      <c r="F217" s="26">
        <v>4</v>
      </c>
      <c r="G217" s="26">
        <v>5</v>
      </c>
      <c r="H217" s="26"/>
      <c r="I217" s="26">
        <v>6</v>
      </c>
      <c r="J217" s="26">
        <v>7</v>
      </c>
      <c r="K217" s="26">
        <v>8</v>
      </c>
      <c r="L217" s="21"/>
      <c r="M217" s="21"/>
      <c r="N217" s="21"/>
      <c r="P217" s="27"/>
      <c r="Q217" s="25">
        <v>1</v>
      </c>
      <c r="R217" s="26">
        <v>2</v>
      </c>
      <c r="S217" s="26"/>
      <c r="T217" s="26">
        <v>3</v>
      </c>
      <c r="U217" s="26">
        <v>4</v>
      </c>
      <c r="V217" s="26">
        <v>5</v>
      </c>
      <c r="W217" s="26">
        <v>6</v>
      </c>
      <c r="X217" s="26"/>
      <c r="Y217" s="26">
        <v>7</v>
      </c>
      <c r="Z217" s="26">
        <v>8</v>
      </c>
    </row>
    <row r="218" spans="1:26" x14ac:dyDescent="0.3">
      <c r="A218" s="28" t="s">
        <v>126</v>
      </c>
      <c r="B218" s="14" t="str">
        <f>'tt for Online balanced wk alt'!C143</f>
        <v/>
      </c>
      <c r="C218" s="14" t="str">
        <f>'tt for Online balanced wk alt'!D143</f>
        <v/>
      </c>
      <c r="D218" s="14" t="str">
        <f>'tt for Online balanced wk alt'!E143</f>
        <v/>
      </c>
      <c r="E218" s="14" t="str">
        <f>'tt for Online balanced wk alt'!F143</f>
        <v/>
      </c>
      <c r="F218" s="14" t="str">
        <f>'tt for Online balanced wk alt'!G143</f>
        <v>Music</v>
      </c>
      <c r="G218" s="14" t="str">
        <f>'tt for Online balanced wk alt'!H143</f>
        <v>Music</v>
      </c>
      <c r="H218" s="14" t="str">
        <f>'tt for Online balanced wk alt'!I143</f>
        <v/>
      </c>
      <c r="I218" s="14" t="str">
        <f>'tt for Online balanced wk alt'!J143</f>
        <v/>
      </c>
      <c r="J218" s="14" t="str">
        <f>'tt for Online balanced wk alt'!K143</f>
        <v/>
      </c>
      <c r="K218" s="14" t="str">
        <f>'tt for Online balanced wk alt'!L143</f>
        <v/>
      </c>
      <c r="L218" s="7"/>
      <c r="M218" s="7"/>
      <c r="N218" s="7"/>
      <c r="P218" s="28" t="s">
        <v>126</v>
      </c>
      <c r="Q218" s="14" t="str">
        <f>'tt for Online balanced wk alt'!C137</f>
        <v>Soc</v>
      </c>
      <c r="R218" s="14" t="str">
        <f>'tt for Online balanced wk alt'!D137</f>
        <v>Soc</v>
      </c>
      <c r="S218" s="14" t="str">
        <f>'tt for Online balanced wk alt'!E137</f>
        <v/>
      </c>
      <c r="T218" s="14" t="str">
        <f>'tt for Online balanced wk alt'!F137</f>
        <v/>
      </c>
      <c r="U218" s="14" t="str">
        <f>'tt for Online balanced wk alt'!G137</f>
        <v/>
      </c>
      <c r="V218" s="14" t="str">
        <f>'tt for Online balanced wk alt'!H137</f>
        <v>Soc</v>
      </c>
      <c r="W218" s="14" t="str">
        <f>'tt for Online balanced wk alt'!I137</f>
        <v/>
      </c>
      <c r="X218" s="14" t="str">
        <f>'tt for Online balanced wk alt'!J137</f>
        <v>Soc</v>
      </c>
      <c r="Y218" s="14" t="str">
        <f>'tt for Online balanced wk alt'!K137</f>
        <v/>
      </c>
      <c r="Z218" s="14" t="str">
        <f>'tt for Online balanced wk alt'!L137</f>
        <v>Soc</v>
      </c>
    </row>
    <row r="219" spans="1:26" ht="15" thickBot="1" x14ac:dyDescent="0.35">
      <c r="A219" s="24"/>
      <c r="B219" s="16" t="str">
        <f>'tt for Online balanced wk alt'!C144</f>
        <v/>
      </c>
      <c r="C219" s="16" t="str">
        <f>'tt for Online balanced wk alt'!D144</f>
        <v/>
      </c>
      <c r="D219" s="16" t="str">
        <f>'tt for Online balanced wk alt'!E144</f>
        <v/>
      </c>
      <c r="E219" s="16" t="str">
        <f>'tt for Online balanced wk alt'!F144</f>
        <v/>
      </c>
      <c r="F219" s="16" t="str">
        <f>'tt for Online balanced wk alt'!G144</f>
        <v>8D</v>
      </c>
      <c r="G219" s="16" t="str">
        <f>'tt for Online balanced wk alt'!H144</f>
        <v>8T</v>
      </c>
      <c r="H219" s="16" t="str">
        <f>'tt for Online balanced wk alt'!I144</f>
        <v/>
      </c>
      <c r="I219" s="16" t="str">
        <f>'tt for Online balanced wk alt'!J144</f>
        <v/>
      </c>
      <c r="J219" s="16" t="str">
        <f>'tt for Online balanced wk alt'!K144</f>
        <v/>
      </c>
      <c r="K219" s="16" t="str">
        <f>'tt for Online balanced wk alt'!L144</f>
        <v/>
      </c>
      <c r="L219" s="7"/>
      <c r="M219" s="7"/>
      <c r="N219" s="7"/>
      <c r="P219" s="24"/>
      <c r="Q219" s="16" t="str">
        <f>'tt for Online balanced wk alt'!C138</f>
        <v>7D</v>
      </c>
      <c r="R219" s="16" t="str">
        <f>'tt for Online balanced wk alt'!D138</f>
        <v>8T</v>
      </c>
      <c r="S219" s="16" t="str">
        <f>'tt for Online balanced wk alt'!E138</f>
        <v/>
      </c>
      <c r="T219" s="16" t="str">
        <f>'tt for Online balanced wk alt'!F138</f>
        <v/>
      </c>
      <c r="U219" s="16" t="str">
        <f>'tt for Online balanced wk alt'!G138</f>
        <v/>
      </c>
      <c r="V219" s="16" t="str">
        <f>'tt for Online balanced wk alt'!H138</f>
        <v>7T</v>
      </c>
      <c r="W219" s="16" t="str">
        <f>'tt for Online balanced wk alt'!I138</f>
        <v/>
      </c>
      <c r="X219" s="16" t="str">
        <f>'tt for Online balanced wk alt'!J138</f>
        <v>8D</v>
      </c>
      <c r="Y219" s="16" t="str">
        <f>'tt for Online balanced wk alt'!K138</f>
        <v/>
      </c>
      <c r="Z219" s="16" t="str">
        <f>'tt for Online balanced wk alt'!L138</f>
        <v>7D</v>
      </c>
    </row>
    <row r="220" spans="1:26" x14ac:dyDescent="0.3">
      <c r="A220" s="28" t="s">
        <v>127</v>
      </c>
      <c r="B220" s="14" t="str">
        <f>'tt for Online balanced wk alt'!N143</f>
        <v/>
      </c>
      <c r="C220" s="14" t="str">
        <f>'tt for Online balanced wk alt'!O143</f>
        <v/>
      </c>
      <c r="D220" s="14" t="str">
        <f>'tt for Online balanced wk alt'!P143</f>
        <v/>
      </c>
      <c r="E220" s="14" t="str">
        <f>'tt for Online balanced wk alt'!Q143</f>
        <v/>
      </c>
      <c r="F220" s="14" t="str">
        <f>'tt for Online balanced wk alt'!R143</f>
        <v>Music</v>
      </c>
      <c r="G220" s="14" t="str">
        <f>'tt for Online balanced wk alt'!S143</f>
        <v>Music</v>
      </c>
      <c r="H220" s="14" t="str">
        <f>'tt for Online balanced wk alt'!T143</f>
        <v/>
      </c>
      <c r="I220" s="14" t="str">
        <f>'tt for Online balanced wk alt'!U143</f>
        <v/>
      </c>
      <c r="J220" s="14" t="str">
        <f>'tt for Online balanced wk alt'!V143</f>
        <v>Music</v>
      </c>
      <c r="K220" s="14" t="str">
        <f>'tt for Online balanced wk alt'!W143</f>
        <v/>
      </c>
      <c r="L220" s="7"/>
      <c r="M220" s="7"/>
      <c r="N220" s="7"/>
      <c r="P220" s="28" t="s">
        <v>127</v>
      </c>
      <c r="Q220" s="14" t="str">
        <f>'tt for Online balanced wk alt'!N137</f>
        <v>Soc</v>
      </c>
      <c r="R220" s="14" t="str">
        <f>'tt for Online balanced wk alt'!O137</f>
        <v>Soc</v>
      </c>
      <c r="S220" s="14" t="str">
        <f>'tt for Online balanced wk alt'!P137</f>
        <v/>
      </c>
      <c r="T220" s="14" t="str">
        <f>'tt for Online balanced wk alt'!Q137</f>
        <v/>
      </c>
      <c r="U220" s="14" t="str">
        <f>'tt for Online balanced wk alt'!R137</f>
        <v>Soc</v>
      </c>
      <c r="V220" s="14" t="str">
        <f>'tt for Online balanced wk alt'!S137</f>
        <v>Soc</v>
      </c>
      <c r="W220" s="14" t="str">
        <f>'tt for Online balanced wk alt'!T137</f>
        <v/>
      </c>
      <c r="X220" s="14" t="str">
        <f>'tt for Online balanced wk alt'!U137</f>
        <v>Soc</v>
      </c>
      <c r="Y220" s="14" t="str">
        <f>'tt for Online balanced wk alt'!V137</f>
        <v>Soc</v>
      </c>
      <c r="Z220" s="14" t="str">
        <f>'tt for Online balanced wk alt'!W137</f>
        <v/>
      </c>
    </row>
    <row r="221" spans="1:26" ht="15" thickBot="1" x14ac:dyDescent="0.35">
      <c r="A221" s="24"/>
      <c r="B221" s="16" t="str">
        <f>'tt for Online balanced wk alt'!N144</f>
        <v/>
      </c>
      <c r="C221" s="16" t="str">
        <f>'tt for Online balanced wk alt'!O144</f>
        <v/>
      </c>
      <c r="D221" s="16" t="str">
        <f>'tt for Online balanced wk alt'!P144</f>
        <v/>
      </c>
      <c r="E221" s="16" t="str">
        <f>'tt for Online balanced wk alt'!Q144</f>
        <v/>
      </c>
      <c r="F221" s="16" t="str">
        <f>'tt for Online balanced wk alt'!R144</f>
        <v>5T</v>
      </c>
      <c r="G221" s="16" t="str">
        <f>'tt for Online balanced wk alt'!S144</f>
        <v>9T</v>
      </c>
      <c r="H221" s="16" t="str">
        <f>'tt for Online balanced wk alt'!T144</f>
        <v/>
      </c>
      <c r="I221" s="16" t="str">
        <f>'tt for Online balanced wk alt'!U144</f>
        <v/>
      </c>
      <c r="J221" s="16" t="str">
        <f>'tt for Online balanced wk alt'!V144</f>
        <v>9D</v>
      </c>
      <c r="K221" s="16" t="str">
        <f>'tt for Online balanced wk alt'!W144</f>
        <v/>
      </c>
      <c r="L221" s="7"/>
      <c r="M221" s="7"/>
      <c r="N221" s="7"/>
      <c r="P221" s="24"/>
      <c r="Q221" s="16" t="str">
        <f>'tt for Online balanced wk alt'!N138</f>
        <v>7D</v>
      </c>
      <c r="R221" s="16" t="str">
        <f>'tt for Online balanced wk alt'!O138</f>
        <v>7T</v>
      </c>
      <c r="S221" s="16" t="str">
        <f>'tt for Online balanced wk alt'!P138</f>
        <v/>
      </c>
      <c r="T221" s="16" t="str">
        <f>'tt for Online balanced wk alt'!Q138</f>
        <v/>
      </c>
      <c r="U221" s="16" t="str">
        <f>'tt for Online balanced wk alt'!R138</f>
        <v>6T</v>
      </c>
      <c r="V221" s="16" t="str">
        <f>'tt for Online balanced wk alt'!S138</f>
        <v>6D</v>
      </c>
      <c r="W221" s="16" t="str">
        <f>'tt for Online balanced wk alt'!T138</f>
        <v/>
      </c>
      <c r="X221" s="16" t="str">
        <f>'tt for Online balanced wk alt'!U138</f>
        <v>6T</v>
      </c>
      <c r="Y221" s="16" t="str">
        <f>'tt for Online balanced wk alt'!V138</f>
        <v>6D</v>
      </c>
      <c r="Z221" s="16" t="str">
        <f>'tt for Online balanced wk alt'!W138</f>
        <v/>
      </c>
    </row>
    <row r="222" spans="1:26" x14ac:dyDescent="0.3">
      <c r="A222" s="28" t="s">
        <v>128</v>
      </c>
      <c r="B222" s="14" t="str">
        <f>'tt for Online balanced wk alt'!Y143</f>
        <v/>
      </c>
      <c r="C222" s="14" t="str">
        <f>'tt for Online balanced wk alt'!Z143</f>
        <v/>
      </c>
      <c r="D222" s="14" t="str">
        <f>'tt for Online balanced wk alt'!AA143</f>
        <v/>
      </c>
      <c r="E222" s="14" t="str">
        <f>'tt for Online balanced wk alt'!AB143</f>
        <v/>
      </c>
      <c r="F222" s="14" t="str">
        <f>'tt for Online balanced wk alt'!AC143</f>
        <v>Music</v>
      </c>
      <c r="G222" s="14" t="str">
        <f>'tt for Online balanced wk alt'!AD143</f>
        <v/>
      </c>
      <c r="H222" s="14" t="str">
        <f>'tt for Online balanced wk alt'!AE143</f>
        <v/>
      </c>
      <c r="I222" s="14" t="str">
        <f>'tt for Online balanced wk alt'!AF143</f>
        <v>Music</v>
      </c>
      <c r="J222" s="14" t="str">
        <f>'tt for Online balanced wk alt'!AG143</f>
        <v/>
      </c>
      <c r="K222" s="14" t="str">
        <f>'tt for Online balanced wk alt'!AH143</f>
        <v/>
      </c>
      <c r="L222" s="7"/>
      <c r="M222" s="7"/>
      <c r="N222" s="7"/>
      <c r="P222" s="28" t="s">
        <v>128</v>
      </c>
      <c r="Q222" s="14" t="str">
        <f>'tt for Online balanced wk alt'!Y137</f>
        <v>Soc</v>
      </c>
      <c r="R222" s="14" t="str">
        <f>'tt for Online balanced wk alt'!Z137</f>
        <v/>
      </c>
      <c r="S222" s="14" t="str">
        <f>'tt for Online balanced wk alt'!AA137</f>
        <v/>
      </c>
      <c r="T222" s="14" t="str">
        <f>'tt for Online balanced wk alt'!AB137</f>
        <v>Soc</v>
      </c>
      <c r="U222" s="14" t="str">
        <f>'tt for Online balanced wk alt'!AC137</f>
        <v>Soc</v>
      </c>
      <c r="V222" s="14" t="str">
        <f>'tt for Online balanced wk alt'!AD137</f>
        <v>Soc</v>
      </c>
      <c r="W222" s="14" t="str">
        <f>'tt for Online balanced wk alt'!AE137</f>
        <v/>
      </c>
      <c r="X222" s="14" t="str">
        <f>'tt for Online balanced wk alt'!AF137</f>
        <v>Soc</v>
      </c>
      <c r="Y222" s="14" t="str">
        <f>'tt for Online balanced wk alt'!AG137</f>
        <v>Soc</v>
      </c>
      <c r="Z222" s="14" t="str">
        <f>'tt for Online balanced wk alt'!AH137</f>
        <v/>
      </c>
    </row>
    <row r="223" spans="1:26" ht="15" thickBot="1" x14ac:dyDescent="0.35">
      <c r="A223" s="24"/>
      <c r="B223" s="16" t="str">
        <f>'tt for Online balanced wk alt'!Y144</f>
        <v/>
      </c>
      <c r="C223" s="16" t="str">
        <f>'tt for Online balanced wk alt'!Z144</f>
        <v/>
      </c>
      <c r="D223" s="16" t="str">
        <f>'tt for Online balanced wk alt'!AA144</f>
        <v/>
      </c>
      <c r="E223" s="16" t="str">
        <f>'tt for Online balanced wk alt'!AB144</f>
        <v/>
      </c>
      <c r="F223" s="16" t="str">
        <f>'tt for Online balanced wk alt'!AC144</f>
        <v>10T</v>
      </c>
      <c r="G223" s="16" t="str">
        <f>'tt for Online balanced wk alt'!AD144</f>
        <v/>
      </c>
      <c r="H223" s="16" t="str">
        <f>'tt for Online balanced wk alt'!AE144</f>
        <v/>
      </c>
      <c r="I223" s="16" t="str">
        <f>'tt for Online balanced wk alt'!AF144</f>
        <v>10D</v>
      </c>
      <c r="J223" s="16" t="str">
        <f>'tt for Online balanced wk alt'!AG144</f>
        <v/>
      </c>
      <c r="K223" s="16" t="str">
        <f>'tt for Online balanced wk alt'!AH144</f>
        <v/>
      </c>
      <c r="L223" s="7"/>
      <c r="M223" s="7"/>
      <c r="N223" s="7"/>
      <c r="P223" s="24"/>
      <c r="Q223" s="16" t="str">
        <f>'tt for Online balanced wk alt'!Y138</f>
        <v>6T</v>
      </c>
      <c r="R223" s="16" t="str">
        <f>'tt for Online balanced wk alt'!Z138</f>
        <v/>
      </c>
      <c r="S223" s="16" t="str">
        <f>'tt for Online balanced wk alt'!AA138</f>
        <v/>
      </c>
      <c r="T223" s="16" t="str">
        <f>'tt for Online balanced wk alt'!AB138</f>
        <v>6D</v>
      </c>
      <c r="U223" s="16" t="str">
        <f>'tt for Online balanced wk alt'!AC138</f>
        <v>8D</v>
      </c>
      <c r="V223" s="16" t="str">
        <f>'tt for Online balanced wk alt'!AD138</f>
        <v>7T</v>
      </c>
      <c r="W223" s="16" t="str">
        <f>'tt for Online balanced wk alt'!AE138</f>
        <v/>
      </c>
      <c r="X223" s="16" t="str">
        <f>'tt for Online balanced wk alt'!AF138</f>
        <v>8T</v>
      </c>
      <c r="Y223" s="16" t="str">
        <f>'tt for Online balanced wk alt'!AG138</f>
        <v>7D</v>
      </c>
      <c r="Z223" s="16" t="str">
        <f>'tt for Online balanced wk alt'!AH138</f>
        <v/>
      </c>
    </row>
    <row r="224" spans="1:26" x14ac:dyDescent="0.3">
      <c r="A224" s="28" t="s">
        <v>129</v>
      </c>
      <c r="B224" s="14" t="str">
        <f>'tt for Online balanced wk alt'!AJ143</f>
        <v/>
      </c>
      <c r="C224" s="14" t="str">
        <f>'tt for Online balanced wk alt'!AK143</f>
        <v/>
      </c>
      <c r="D224" s="14" t="str">
        <f>'tt for Online balanced wk alt'!AL143</f>
        <v/>
      </c>
      <c r="E224" s="14" t="str">
        <f>'tt for Online balanced wk alt'!AM143</f>
        <v/>
      </c>
      <c r="F224" s="14" t="str">
        <f>'tt for Online balanced wk alt'!AN143</f>
        <v>Music</v>
      </c>
      <c r="G224" s="14" t="str">
        <f>'tt for Online balanced wk alt'!AO143</f>
        <v>Music</v>
      </c>
      <c r="H224" s="14" t="str">
        <f>'tt for Online balanced wk alt'!AP143</f>
        <v/>
      </c>
      <c r="I224" s="14" t="str">
        <f>'tt for Online balanced wk alt'!AQ143</f>
        <v/>
      </c>
      <c r="J224" s="14" t="str">
        <f>'tt for Online balanced wk alt'!AR143</f>
        <v/>
      </c>
      <c r="K224" s="14" t="str">
        <f>'tt for Online balanced wk alt'!AS143</f>
        <v/>
      </c>
      <c r="L224" s="7"/>
      <c r="M224" s="7"/>
      <c r="N224" s="7"/>
      <c r="P224" s="28" t="s">
        <v>129</v>
      </c>
      <c r="Q224" s="14" t="str">
        <f>'tt for Online balanced wk alt'!AJ137</f>
        <v>Soc</v>
      </c>
      <c r="R224" s="14" t="str">
        <f>'tt for Online balanced wk alt'!AK137</f>
        <v>Soc</v>
      </c>
      <c r="S224" s="14" t="str">
        <f>'tt for Online balanced wk alt'!AL137</f>
        <v/>
      </c>
      <c r="T224" s="14" t="str">
        <f>'tt for Online balanced wk alt'!AM137</f>
        <v>Soc</v>
      </c>
      <c r="U224" s="14" t="str">
        <f>'tt for Online balanced wk alt'!AN137</f>
        <v/>
      </c>
      <c r="V224" s="14" t="str">
        <f>'tt for Online balanced wk alt'!AO137</f>
        <v/>
      </c>
      <c r="W224" s="14" t="str">
        <f>'tt for Online balanced wk alt'!AP137</f>
        <v/>
      </c>
      <c r="X224" s="14" t="str">
        <f>'tt for Online balanced wk alt'!AQ137</f>
        <v>Soc</v>
      </c>
      <c r="Y224" s="14" t="str">
        <f>'tt for Online balanced wk alt'!AR137</f>
        <v/>
      </c>
      <c r="Z224" s="14" t="str">
        <f>'tt for Online balanced wk alt'!AS137</f>
        <v/>
      </c>
    </row>
    <row r="225" spans="1:26" ht="15" thickBot="1" x14ac:dyDescent="0.35">
      <c r="A225" s="24"/>
      <c r="B225" s="16" t="str">
        <f>'tt for Online balanced wk alt'!AJ144</f>
        <v/>
      </c>
      <c r="C225" s="16" t="str">
        <f>'tt for Online balanced wk alt'!AK144</f>
        <v/>
      </c>
      <c r="D225" s="16" t="str">
        <f>'tt for Online balanced wk alt'!AL144</f>
        <v/>
      </c>
      <c r="E225" s="16" t="str">
        <f>'tt for Online balanced wk alt'!AM144</f>
        <v/>
      </c>
      <c r="F225" s="16" t="str">
        <f>'tt for Online balanced wk alt'!AN144</f>
        <v>6T</v>
      </c>
      <c r="G225" s="16" t="str">
        <f>'tt for Online balanced wk alt'!AO144</f>
        <v>6D</v>
      </c>
      <c r="H225" s="16" t="str">
        <f>'tt for Online balanced wk alt'!AP144</f>
        <v/>
      </c>
      <c r="I225" s="16" t="str">
        <f>'tt for Online balanced wk alt'!AQ144</f>
        <v/>
      </c>
      <c r="J225" s="16" t="str">
        <f>'tt for Online balanced wk alt'!AR144</f>
        <v/>
      </c>
      <c r="K225" s="16" t="str">
        <f>'tt for Online balanced wk alt'!AS144</f>
        <v/>
      </c>
      <c r="L225" s="7"/>
      <c r="M225" s="7"/>
      <c r="N225" s="7"/>
      <c r="P225" s="24"/>
      <c r="Q225" s="16" t="str">
        <f>'tt for Online balanced wk alt'!AJ138</f>
        <v>7T</v>
      </c>
      <c r="R225" s="16" t="str">
        <f>'tt for Online balanced wk alt'!AK138</f>
        <v>8T</v>
      </c>
      <c r="S225" s="16" t="str">
        <f>'tt for Online balanced wk alt'!AL138</f>
        <v/>
      </c>
      <c r="T225" s="16" t="str">
        <f>'tt for Online balanced wk alt'!AM138</f>
        <v>8D</v>
      </c>
      <c r="U225" s="16" t="str">
        <f>'tt for Online balanced wk alt'!AN138</f>
        <v/>
      </c>
      <c r="V225" s="16" t="str">
        <f>'tt for Online balanced wk alt'!AO138</f>
        <v/>
      </c>
      <c r="W225" s="16" t="str">
        <f>'tt for Online balanced wk alt'!AP138</f>
        <v/>
      </c>
      <c r="X225" s="16" t="str">
        <f>'tt for Online balanced wk alt'!AQ138</f>
        <v>7D</v>
      </c>
      <c r="Y225" s="16" t="str">
        <f>'tt for Online balanced wk alt'!AR138</f>
        <v/>
      </c>
      <c r="Z225" s="16" t="str">
        <f>'tt for Online balanced wk alt'!AS138</f>
        <v/>
      </c>
    </row>
    <row r="226" spans="1:26" x14ac:dyDescent="0.3">
      <c r="A226" s="28" t="s">
        <v>130</v>
      </c>
      <c r="B226" s="14" t="str">
        <f>'tt for Online balanced wk alt'!AU143</f>
        <v/>
      </c>
      <c r="C226" s="14" t="str">
        <f>'tt for Online balanced wk alt'!AV143</f>
        <v/>
      </c>
      <c r="D226" s="14" t="str">
        <f>'tt for Online balanced wk alt'!AW143</f>
        <v/>
      </c>
      <c r="E226" s="14" t="str">
        <f>'tt for Online balanced wk alt'!AX143</f>
        <v/>
      </c>
      <c r="F226" s="14" t="str">
        <f>'tt for Online balanced wk alt'!AY143</f>
        <v>Music</v>
      </c>
      <c r="G226" s="14" t="str">
        <f>'tt for Online balanced wk alt'!AZ143</f>
        <v>Music</v>
      </c>
      <c r="H226" s="14" t="str">
        <f>'tt for Online balanced wk alt'!BA143</f>
        <v/>
      </c>
      <c r="I226" s="14" t="str">
        <f>'tt for Online balanced wk alt'!BB143</f>
        <v/>
      </c>
      <c r="J226" s="14" t="str">
        <f>'tt for Online balanced wk alt'!BC143</f>
        <v/>
      </c>
      <c r="K226" s="14" t="str">
        <f>'tt for Online balanced wk alt'!BD143</f>
        <v/>
      </c>
      <c r="L226" s="7"/>
      <c r="M226" s="7"/>
      <c r="N226" s="7"/>
      <c r="P226" s="28" t="s">
        <v>130</v>
      </c>
      <c r="Q226" s="14" t="str">
        <f>'tt for Online balanced wk alt'!AU137</f>
        <v>Soc</v>
      </c>
      <c r="R226" s="14" t="str">
        <f>'tt for Online balanced wk alt'!AV137</f>
        <v/>
      </c>
      <c r="S226" s="14" t="str">
        <f>'tt for Online balanced wk alt'!AW137</f>
        <v/>
      </c>
      <c r="T226" s="14" t="str">
        <f>'tt for Online balanced wk alt'!AX137</f>
        <v>Soc</v>
      </c>
      <c r="U226" s="14" t="str">
        <f>'tt for Online balanced wk alt'!AY137</f>
        <v>Soc</v>
      </c>
      <c r="V226" s="14" t="str">
        <f>'tt for Online balanced wk alt'!AZ137</f>
        <v>Soc</v>
      </c>
      <c r="W226" s="14" t="str">
        <f>'tt for Online balanced wk alt'!BA137</f>
        <v/>
      </c>
      <c r="X226" s="14" t="str">
        <f>'tt for Online balanced wk alt'!BB137</f>
        <v>Soc</v>
      </c>
      <c r="Y226" s="14" t="str">
        <f>'tt for Online balanced wk alt'!BC137</f>
        <v>Soc</v>
      </c>
      <c r="Z226" s="14" t="str">
        <f>'tt for Online balanced wk alt'!BD137</f>
        <v>Soc</v>
      </c>
    </row>
    <row r="227" spans="1:26" ht="15" thickBot="1" x14ac:dyDescent="0.35">
      <c r="A227" s="24"/>
      <c r="B227" s="16" t="str">
        <f>'tt for Online balanced wk alt'!AU144</f>
        <v/>
      </c>
      <c r="C227" s="16" t="str">
        <f>'tt for Online balanced wk alt'!AV144</f>
        <v/>
      </c>
      <c r="D227" s="16" t="str">
        <f>'tt for Online balanced wk alt'!AW144</f>
        <v/>
      </c>
      <c r="E227" s="16" t="str">
        <f>'tt for Online balanced wk alt'!AX144</f>
        <v/>
      </c>
      <c r="F227" s="16" t="str">
        <f>'tt for Online balanced wk alt'!AY144</f>
        <v>7D</v>
      </c>
      <c r="G227" s="16" t="str">
        <f>'tt for Online balanced wk alt'!AZ144</f>
        <v>7T</v>
      </c>
      <c r="H227" s="16" t="str">
        <f>'tt for Online balanced wk alt'!BA144</f>
        <v/>
      </c>
      <c r="I227" s="16" t="str">
        <f>'tt for Online balanced wk alt'!BB144</f>
        <v/>
      </c>
      <c r="J227" s="16" t="str">
        <f>'tt for Online balanced wk alt'!BC144</f>
        <v/>
      </c>
      <c r="K227" s="16" t="str">
        <f>'tt for Online balanced wk alt'!BD144</f>
        <v/>
      </c>
      <c r="L227" s="7"/>
      <c r="M227" s="7"/>
      <c r="N227" s="7"/>
      <c r="P227" s="24"/>
      <c r="Q227" s="16" t="str">
        <f>'tt for Online balanced wk alt'!AU138</f>
        <v>7D</v>
      </c>
      <c r="R227" s="16" t="str">
        <f>'tt for Online balanced wk alt'!AV138</f>
        <v/>
      </c>
      <c r="S227" s="16" t="str">
        <f>'tt for Online balanced wk alt'!AW138</f>
        <v/>
      </c>
      <c r="T227" s="16" t="str">
        <f>'tt for Online balanced wk alt'!AX138</f>
        <v>8D</v>
      </c>
      <c r="U227" s="16" t="str">
        <f>'tt for Online balanced wk alt'!AY138</f>
        <v>7T</v>
      </c>
      <c r="V227" s="16" t="str">
        <f>'tt for Online balanced wk alt'!AZ138</f>
        <v>6T</v>
      </c>
      <c r="W227" s="16" t="str">
        <f>'tt for Online balanced wk alt'!BA138</f>
        <v/>
      </c>
      <c r="X227" s="16" t="str">
        <f>'tt for Online balanced wk alt'!BB138</f>
        <v>8T</v>
      </c>
      <c r="Y227" s="16" t="str">
        <f>'tt for Online balanced wk alt'!BC138</f>
        <v>6D</v>
      </c>
      <c r="Z227" s="16" t="str">
        <f>'tt for Online balanced wk alt'!BD138</f>
        <v>7T</v>
      </c>
    </row>
    <row r="228" spans="1:26" x14ac:dyDescent="0.3">
      <c r="A228" s="28" t="s">
        <v>57</v>
      </c>
      <c r="B228" s="14" t="str">
        <f>'tt for Online balanced wk alt'!BF143</f>
        <v/>
      </c>
      <c r="C228" s="14" t="str">
        <f>'tt for Online balanced wk alt'!BG143</f>
        <v/>
      </c>
      <c r="D228" s="14" t="str">
        <f>'tt for Online balanced wk alt'!BH143</f>
        <v/>
      </c>
      <c r="E228" s="14" t="str">
        <f>'tt for Online balanced wk alt'!BI143</f>
        <v/>
      </c>
      <c r="F228" s="14" t="str">
        <f>'tt for Online balanced wk alt'!BJ143</f>
        <v/>
      </c>
      <c r="G228" s="14" t="str">
        <f>'tt for Online balanced wk alt'!BK143</f>
        <v/>
      </c>
      <c r="H228" s="14" t="str">
        <f>'tt for Online balanced wk alt'!BL143</f>
        <v/>
      </c>
      <c r="I228" s="14" t="str">
        <f>'tt for Online balanced wk alt'!BM143</f>
        <v/>
      </c>
      <c r="J228" s="14" t="str">
        <f>'tt for Online balanced wk alt'!BN143</f>
        <v/>
      </c>
      <c r="K228" s="14" t="str">
        <f>'tt for Online balanced wk alt'!BO143</f>
        <v/>
      </c>
      <c r="L228" s="7"/>
      <c r="M228" s="7"/>
      <c r="N228" s="7"/>
      <c r="P228" s="28" t="s">
        <v>57</v>
      </c>
      <c r="Q228" s="14" t="str">
        <f>'tt for Online balanced wk alt'!BF137</f>
        <v/>
      </c>
      <c r="R228" s="14" t="str">
        <f>'tt for Online balanced wk alt'!BG137</f>
        <v/>
      </c>
      <c r="S228" s="14" t="str">
        <f>'tt for Online balanced wk alt'!BH137</f>
        <v/>
      </c>
      <c r="T228" s="14" t="str">
        <f>'tt for Online balanced wk alt'!BI137</f>
        <v/>
      </c>
      <c r="U228" s="14" t="str">
        <f>'tt for Online balanced wk alt'!BJ137</f>
        <v/>
      </c>
      <c r="V228" s="14" t="str">
        <f>'tt for Online balanced wk alt'!BK137</f>
        <v/>
      </c>
      <c r="W228" s="14" t="str">
        <f>'tt for Online balanced wk alt'!BL137</f>
        <v/>
      </c>
      <c r="X228" s="14" t="str">
        <f>'tt for Online balanced wk alt'!BM137</f>
        <v/>
      </c>
      <c r="Y228" s="14" t="str">
        <f>'tt for Online balanced wk alt'!BN137</f>
        <v/>
      </c>
      <c r="Z228" s="14" t="str">
        <f>'tt for Online balanced wk alt'!BO137</f>
        <v/>
      </c>
    </row>
    <row r="229" spans="1:26" ht="15" thickBot="1" x14ac:dyDescent="0.35">
      <c r="A229" s="24"/>
      <c r="B229" s="16" t="str">
        <f>'tt for Online balanced wk alt'!BF144</f>
        <v/>
      </c>
      <c r="C229" s="16" t="str">
        <f>'tt for Online balanced wk alt'!BG144</f>
        <v/>
      </c>
      <c r="D229" s="16" t="str">
        <f>'tt for Online balanced wk alt'!BH144</f>
        <v/>
      </c>
      <c r="E229" s="16" t="str">
        <f>'tt for Online balanced wk alt'!BI144</f>
        <v/>
      </c>
      <c r="F229" s="16" t="str">
        <f>'tt for Online balanced wk alt'!BJ144</f>
        <v/>
      </c>
      <c r="G229" s="16" t="str">
        <f>'tt for Online balanced wk alt'!BK144</f>
        <v/>
      </c>
      <c r="H229" s="16" t="str">
        <f>'tt for Online balanced wk alt'!BL144</f>
        <v/>
      </c>
      <c r="I229" s="16" t="str">
        <f>'tt for Online balanced wk alt'!BM144</f>
        <v/>
      </c>
      <c r="J229" s="16" t="str">
        <f>'tt for Online balanced wk alt'!BN144</f>
        <v/>
      </c>
      <c r="K229" s="16" t="str">
        <f>'tt for Online balanced wk alt'!BO144</f>
        <v/>
      </c>
      <c r="L229" s="7"/>
      <c r="M229" s="7"/>
      <c r="N229" s="7"/>
      <c r="P229" s="24"/>
      <c r="Q229" s="16" t="str">
        <f>'tt for Online balanced wk alt'!BF138</f>
        <v/>
      </c>
      <c r="R229" s="16" t="str">
        <f>'tt for Online balanced wk alt'!BG138</f>
        <v/>
      </c>
      <c r="S229" s="16" t="str">
        <f>'tt for Online balanced wk alt'!BH138</f>
        <v/>
      </c>
      <c r="T229" s="16" t="str">
        <f>'tt for Online balanced wk alt'!BI138</f>
        <v/>
      </c>
      <c r="U229" s="16" t="str">
        <f>'tt for Online balanced wk alt'!BJ138</f>
        <v/>
      </c>
      <c r="V229" s="16" t="str">
        <f>'tt for Online balanced wk alt'!BK138</f>
        <v/>
      </c>
      <c r="W229" s="16" t="str">
        <f>'tt for Online balanced wk alt'!BL138</f>
        <v/>
      </c>
      <c r="X229" s="16" t="str">
        <f>'tt for Online balanced wk alt'!BM138</f>
        <v/>
      </c>
      <c r="Y229" s="16" t="str">
        <f>'tt for Online balanced wk alt'!BN138</f>
        <v/>
      </c>
      <c r="Z229" s="16" t="str">
        <f>'tt for Online balanced wk alt'!BO138</f>
        <v/>
      </c>
    </row>
    <row r="232" spans="1:26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</row>
    <row r="233" spans="1:26" ht="15" thickBot="1" x14ac:dyDescent="0.35"/>
    <row r="234" spans="1:26" ht="15.6" x14ac:dyDescent="0.3">
      <c r="A234" s="23" t="s">
        <v>1</v>
      </c>
      <c r="B234" s="145" t="str">
        <f>'tt for Online balanced wk alt'!A147</f>
        <v>SIDDAPPA</v>
      </c>
      <c r="C234" s="145"/>
      <c r="D234" s="145"/>
      <c r="E234" s="145"/>
      <c r="F234" s="145"/>
      <c r="G234" s="145"/>
      <c r="H234" s="145"/>
      <c r="I234" s="145"/>
      <c r="J234" s="145"/>
      <c r="K234" s="146"/>
      <c r="L234" s="20"/>
      <c r="M234" s="20"/>
      <c r="N234" s="20"/>
      <c r="P234" s="23" t="s">
        <v>1</v>
      </c>
      <c r="Q234" s="145" t="s">
        <v>131</v>
      </c>
      <c r="R234" s="145"/>
      <c r="S234" s="145"/>
      <c r="T234" s="145"/>
      <c r="U234" s="145"/>
      <c r="V234" s="145"/>
      <c r="W234" s="145"/>
      <c r="X234" s="145"/>
      <c r="Y234" s="145"/>
      <c r="Z234" s="146"/>
    </row>
    <row r="235" spans="1:26" ht="16.2" thickBot="1" x14ac:dyDescent="0.35">
      <c r="A235" s="27"/>
      <c r="B235" s="25">
        <v>1</v>
      </c>
      <c r="C235" s="26">
        <v>2</v>
      </c>
      <c r="D235" s="26"/>
      <c r="E235" s="26">
        <v>3</v>
      </c>
      <c r="F235" s="26">
        <v>4</v>
      </c>
      <c r="G235" s="26">
        <v>5</v>
      </c>
      <c r="H235" s="26"/>
      <c r="I235" s="26">
        <v>6</v>
      </c>
      <c r="J235" s="26">
        <v>7</v>
      </c>
      <c r="K235" s="26">
        <v>8</v>
      </c>
      <c r="L235" s="21"/>
      <c r="M235" s="21"/>
      <c r="N235" s="21"/>
      <c r="P235" s="27"/>
      <c r="Q235" s="25">
        <v>1</v>
      </c>
      <c r="R235" s="26">
        <v>2</v>
      </c>
      <c r="S235" s="26"/>
      <c r="T235" s="26">
        <v>3</v>
      </c>
      <c r="U235" s="26">
        <v>4</v>
      </c>
      <c r="V235" s="26">
        <v>5</v>
      </c>
      <c r="W235" s="26"/>
      <c r="X235" s="26">
        <v>6</v>
      </c>
      <c r="Y235" s="26">
        <v>7</v>
      </c>
      <c r="Z235" s="26">
        <v>8</v>
      </c>
    </row>
    <row r="236" spans="1:26" x14ac:dyDescent="0.3">
      <c r="A236" s="28" t="s">
        <v>126</v>
      </c>
      <c r="B236" s="14" t="str">
        <f>'tt for Online balanced wk alt'!C147</f>
        <v/>
      </c>
      <c r="C236" s="14" t="str">
        <f>'tt for Online balanced wk alt'!D147</f>
        <v/>
      </c>
      <c r="D236" s="14" t="str">
        <f>'tt for Online balanced wk alt'!E147</f>
        <v/>
      </c>
      <c r="E236" s="14" t="str">
        <f>'tt for Online balanced wk alt'!F147</f>
        <v/>
      </c>
      <c r="F236" s="14" t="str">
        <f>'tt for Online balanced wk alt'!G147</f>
        <v/>
      </c>
      <c r="G236" s="14" t="str">
        <f>'tt for Online balanced wk alt'!H147</f>
        <v/>
      </c>
      <c r="H236" s="14" t="str">
        <f>'tt for Online balanced wk alt'!I147</f>
        <v/>
      </c>
      <c r="I236" s="14" t="str">
        <f>'tt for Online balanced wk alt'!J147</f>
        <v/>
      </c>
      <c r="J236" s="14" t="str">
        <f>'tt for Online balanced wk alt'!K147</f>
        <v/>
      </c>
      <c r="K236" s="14" t="str">
        <f>'tt for Online balanced wk alt'!L147</f>
        <v/>
      </c>
      <c r="L236" s="7"/>
      <c r="M236" s="7"/>
      <c r="N236" s="7"/>
      <c r="O236" s="18"/>
      <c r="P236" s="28" t="s">
        <v>126</v>
      </c>
      <c r="Q236" s="14" t="str">
        <f>'tt for Online balanced wk alt'!C141</f>
        <v/>
      </c>
      <c r="R236" s="14" t="str">
        <f>'tt for Online balanced wk alt'!D141</f>
        <v/>
      </c>
      <c r="S236" s="14" t="str">
        <f>'tt for Online balanced wk alt'!E141</f>
        <v/>
      </c>
      <c r="T236" s="14" t="str">
        <f>'tt for Online balanced wk alt'!F141</f>
        <v/>
      </c>
      <c r="U236" s="14" t="str">
        <f>'tt for Online balanced wk alt'!G141</f>
        <v>A/C</v>
      </c>
      <c r="V236" s="14" t="str">
        <f>'tt for Online balanced wk alt'!H141</f>
        <v/>
      </c>
      <c r="W236" s="14" t="str">
        <f>'tt for Online balanced wk alt'!I141</f>
        <v/>
      </c>
      <c r="X236" s="14" t="str">
        <f>'tt for Online balanced wk alt'!J141</f>
        <v>A/C</v>
      </c>
      <c r="Y236" s="14" t="str">
        <f>'tt for Online balanced wk alt'!K141</f>
        <v/>
      </c>
      <c r="Z236" s="14" t="str">
        <f>'tt for Online balanced wk alt'!L141</f>
        <v/>
      </c>
    </row>
    <row r="237" spans="1:26" ht="15" thickBot="1" x14ac:dyDescent="0.35">
      <c r="A237" s="24"/>
      <c r="B237" s="16" t="str">
        <f>'tt for Online balanced wk alt'!C148</f>
        <v/>
      </c>
      <c r="C237" s="16" t="str">
        <f>'tt for Online balanced wk alt'!D148</f>
        <v/>
      </c>
      <c r="D237" s="16" t="str">
        <f>'tt for Online balanced wk alt'!E148</f>
        <v/>
      </c>
      <c r="E237" s="16" t="str">
        <f>'tt for Online balanced wk alt'!F148</f>
        <v/>
      </c>
      <c r="F237" s="16" t="str">
        <f>'tt for Online balanced wk alt'!G148</f>
        <v/>
      </c>
      <c r="G237" s="16" t="str">
        <f>'tt for Online balanced wk alt'!H148</f>
        <v/>
      </c>
      <c r="H237" s="16" t="str">
        <f>'tt for Online balanced wk alt'!I148</f>
        <v/>
      </c>
      <c r="I237" s="16" t="str">
        <f>'tt for Online balanced wk alt'!J148</f>
        <v/>
      </c>
      <c r="J237" s="16" t="str">
        <f>'tt for Online balanced wk alt'!K148</f>
        <v/>
      </c>
      <c r="K237" s="16" t="str">
        <f>'tt for Online balanced wk alt'!L148</f>
        <v/>
      </c>
      <c r="L237" s="7"/>
      <c r="M237" s="7"/>
      <c r="N237" s="7"/>
      <c r="O237" s="18"/>
      <c r="P237" s="24"/>
      <c r="Q237" s="16" t="str">
        <f>'tt for Online balanced wk alt'!C142</f>
        <v/>
      </c>
      <c r="R237" s="16" t="str">
        <f>'tt for Online balanced wk alt'!D142</f>
        <v/>
      </c>
      <c r="S237" s="16" t="str">
        <f>'tt for Online balanced wk alt'!E142</f>
        <v/>
      </c>
      <c r="T237" s="16" t="str">
        <f>'tt for Online balanced wk alt'!F142</f>
        <v/>
      </c>
      <c r="U237" s="16" t="str">
        <f>'tt for Online balanced wk alt'!G142</f>
        <v>9D</v>
      </c>
      <c r="V237" s="16" t="str">
        <f>'tt for Online balanced wk alt'!H142</f>
        <v/>
      </c>
      <c r="W237" s="16" t="str">
        <f>'tt for Online balanced wk alt'!I142</f>
        <v/>
      </c>
      <c r="X237" s="16" t="str">
        <f>'tt for Online balanced wk alt'!J142</f>
        <v>9T</v>
      </c>
      <c r="Y237" s="16" t="str">
        <f>'tt for Online balanced wk alt'!K142</f>
        <v/>
      </c>
      <c r="Z237" s="16" t="str">
        <f>'tt for Online balanced wk alt'!L142</f>
        <v/>
      </c>
    </row>
    <row r="238" spans="1:26" x14ac:dyDescent="0.3">
      <c r="A238" s="28" t="s">
        <v>127</v>
      </c>
      <c r="B238" s="14" t="str">
        <f>'tt for Online balanced wk alt'!N147</f>
        <v/>
      </c>
      <c r="C238" s="14" t="str">
        <f>'tt for Online balanced wk alt'!O147</f>
        <v/>
      </c>
      <c r="D238" s="14" t="str">
        <f>'tt for Online balanced wk alt'!P147</f>
        <v/>
      </c>
      <c r="E238" s="14" t="str">
        <f>'tt for Online balanced wk alt'!Q147</f>
        <v/>
      </c>
      <c r="F238" s="14" t="str">
        <f>'tt for Online balanced wk alt'!R147</f>
        <v/>
      </c>
      <c r="G238" s="14" t="str">
        <f>'tt for Online balanced wk alt'!S147</f>
        <v/>
      </c>
      <c r="H238" s="14" t="str">
        <f>'tt for Online balanced wk alt'!T147</f>
        <v/>
      </c>
      <c r="I238" s="14" t="str">
        <f>'tt for Online balanced wk alt'!U147</f>
        <v/>
      </c>
      <c r="J238" s="14" t="str">
        <f>'tt for Online balanced wk alt'!V147</f>
        <v/>
      </c>
      <c r="K238" s="14" t="str">
        <f>'tt for Online balanced wk alt'!W147</f>
        <v/>
      </c>
      <c r="L238" s="7"/>
      <c r="M238" s="7"/>
      <c r="N238" s="7"/>
      <c r="O238" s="18"/>
      <c r="P238" s="28" t="s">
        <v>127</v>
      </c>
      <c r="Q238" s="14" t="str">
        <f>'tt for Online balanced wk alt'!N141</f>
        <v/>
      </c>
      <c r="R238" s="14" t="str">
        <f>'tt for Online balanced wk alt'!O141</f>
        <v/>
      </c>
      <c r="S238" s="14" t="str">
        <f>'tt for Online balanced wk alt'!P141</f>
        <v/>
      </c>
      <c r="T238" s="14" t="str">
        <f>'tt for Online balanced wk alt'!Q141</f>
        <v/>
      </c>
      <c r="U238" s="14" t="str">
        <f>'tt for Online balanced wk alt'!R141</f>
        <v/>
      </c>
      <c r="V238" s="14" t="str">
        <f>'tt for Online balanced wk alt'!S141</f>
        <v>A/C</v>
      </c>
      <c r="W238" s="14" t="str">
        <f>'tt for Online balanced wk alt'!T141</f>
        <v/>
      </c>
      <c r="X238" s="14" t="str">
        <f>'tt for Online balanced wk alt'!U141</f>
        <v>A/C</v>
      </c>
      <c r="Y238" s="14" t="str">
        <f>'tt for Online balanced wk alt'!V141</f>
        <v/>
      </c>
      <c r="Z238" s="14" t="str">
        <f>'tt for Online balanced wk alt'!W141</f>
        <v/>
      </c>
    </row>
    <row r="239" spans="1:26" ht="15" thickBot="1" x14ac:dyDescent="0.35">
      <c r="A239" s="24"/>
      <c r="B239" s="16" t="str">
        <f>'tt for Online balanced wk alt'!N148</f>
        <v/>
      </c>
      <c r="C239" s="16" t="str">
        <f>'tt for Online balanced wk alt'!O148</f>
        <v/>
      </c>
      <c r="D239" s="16" t="str">
        <f>'tt for Online balanced wk alt'!P148</f>
        <v/>
      </c>
      <c r="E239" s="16" t="str">
        <f>'tt for Online balanced wk alt'!Q148</f>
        <v/>
      </c>
      <c r="F239" s="16" t="str">
        <f>'tt for Online balanced wk alt'!R148</f>
        <v/>
      </c>
      <c r="G239" s="16" t="str">
        <f>'tt for Online balanced wk alt'!S148</f>
        <v/>
      </c>
      <c r="H239" s="16" t="str">
        <f>'tt for Online balanced wk alt'!T148</f>
        <v/>
      </c>
      <c r="I239" s="16" t="str">
        <f>'tt for Online balanced wk alt'!U148</f>
        <v/>
      </c>
      <c r="J239" s="16" t="str">
        <f>'tt for Online balanced wk alt'!V148</f>
        <v/>
      </c>
      <c r="K239" s="16" t="str">
        <f>'tt for Online balanced wk alt'!W148</f>
        <v/>
      </c>
      <c r="L239" s="7"/>
      <c r="M239" s="7"/>
      <c r="N239" s="7"/>
      <c r="O239" s="18"/>
      <c r="P239" s="24"/>
      <c r="Q239" s="16" t="str">
        <f>'tt for Online balanced wk alt'!N142</f>
        <v/>
      </c>
      <c r="R239" s="16" t="str">
        <f>'tt for Online balanced wk alt'!O142</f>
        <v/>
      </c>
      <c r="S239" s="16" t="str">
        <f>'tt for Online balanced wk alt'!P142</f>
        <v/>
      </c>
      <c r="T239" s="16" t="str">
        <f>'tt for Online balanced wk alt'!Q142</f>
        <v/>
      </c>
      <c r="U239" s="16" t="str">
        <f>'tt for Online balanced wk alt'!R142</f>
        <v/>
      </c>
      <c r="V239" s="16" t="str">
        <f>'tt for Online balanced wk alt'!S142</f>
        <v>8D</v>
      </c>
      <c r="W239" s="16" t="str">
        <f>'tt for Online balanced wk alt'!T142</f>
        <v/>
      </c>
      <c r="X239" s="16" t="str">
        <f>'tt for Online balanced wk alt'!U142</f>
        <v>8T</v>
      </c>
      <c r="Y239" s="16" t="str">
        <f>'tt for Online balanced wk alt'!V142</f>
        <v/>
      </c>
      <c r="Z239" s="16" t="str">
        <f>'tt for Online balanced wk alt'!W142</f>
        <v/>
      </c>
    </row>
    <row r="240" spans="1:26" x14ac:dyDescent="0.3">
      <c r="A240" s="28" t="s">
        <v>128</v>
      </c>
      <c r="B240" s="14" t="str">
        <f>'tt for Online balanced wk alt'!Y147</f>
        <v/>
      </c>
      <c r="C240" s="14" t="str">
        <f>'tt for Online balanced wk alt'!Z147</f>
        <v/>
      </c>
      <c r="D240" s="14" t="str">
        <f>'tt for Online balanced wk alt'!AA147</f>
        <v/>
      </c>
      <c r="E240" s="14" t="str">
        <f>'tt for Online balanced wk alt'!AB147</f>
        <v/>
      </c>
      <c r="F240" s="14" t="str">
        <f>'tt for Online balanced wk alt'!AC147</f>
        <v/>
      </c>
      <c r="G240" s="14" t="str">
        <f>'tt for Online balanced wk alt'!AD147</f>
        <v/>
      </c>
      <c r="H240" s="14" t="str">
        <f>'tt for Online balanced wk alt'!AE147</f>
        <v/>
      </c>
      <c r="I240" s="14" t="str">
        <f>'tt for Online balanced wk alt'!AF147</f>
        <v/>
      </c>
      <c r="J240" s="14" t="str">
        <f>'tt for Online balanced wk alt'!AG147</f>
        <v/>
      </c>
      <c r="K240" s="14" t="str">
        <f>'tt for Online balanced wk alt'!AH147</f>
        <v/>
      </c>
      <c r="L240" s="7"/>
      <c r="M240" s="7"/>
      <c r="N240" s="7"/>
      <c r="O240" s="18"/>
      <c r="P240" s="28" t="s">
        <v>128</v>
      </c>
      <c r="Q240" s="14" t="str">
        <f>'tt for Online balanced wk alt'!Y141</f>
        <v/>
      </c>
      <c r="R240" s="14" t="str">
        <f>'tt for Online balanced wk alt'!Z141</f>
        <v/>
      </c>
      <c r="S240" s="14" t="str">
        <f>'tt for Online balanced wk alt'!AA141</f>
        <v/>
      </c>
      <c r="T240" s="14" t="str">
        <f>'tt for Online balanced wk alt'!AB141</f>
        <v/>
      </c>
      <c r="U240" s="14" t="str">
        <f>'tt for Online balanced wk alt'!AC141</f>
        <v/>
      </c>
      <c r="V240" s="14" t="str">
        <f>'tt for Online balanced wk alt'!AD141</f>
        <v/>
      </c>
      <c r="W240" s="14" t="str">
        <f>'tt for Online balanced wk alt'!AE141</f>
        <v/>
      </c>
      <c r="X240" s="14" t="str">
        <f>'tt for Online balanced wk alt'!AF141</f>
        <v>A/C</v>
      </c>
      <c r="Y240" s="14" t="str">
        <f>'tt for Online balanced wk alt'!AG141</f>
        <v/>
      </c>
      <c r="Z240" s="14" t="str">
        <f>'tt for Online balanced wk alt'!AH141</f>
        <v>A/C</v>
      </c>
    </row>
    <row r="241" spans="1:26" ht="15" thickBot="1" x14ac:dyDescent="0.35">
      <c r="A241" s="24"/>
      <c r="B241" s="16" t="str">
        <f>'tt for Online balanced wk alt'!Y148</f>
        <v/>
      </c>
      <c r="C241" s="16" t="str">
        <f>'tt for Online balanced wk alt'!Z148</f>
        <v/>
      </c>
      <c r="D241" s="16" t="str">
        <f>'tt for Online balanced wk alt'!AA148</f>
        <v/>
      </c>
      <c r="E241" s="16" t="str">
        <f>'tt for Online balanced wk alt'!AB148</f>
        <v/>
      </c>
      <c r="F241" s="16" t="str">
        <f>'tt for Online balanced wk alt'!AC148</f>
        <v/>
      </c>
      <c r="G241" s="16" t="str">
        <f>'tt for Online balanced wk alt'!AD148</f>
        <v/>
      </c>
      <c r="H241" s="16" t="str">
        <f>'tt for Online balanced wk alt'!AE148</f>
        <v/>
      </c>
      <c r="I241" s="16" t="str">
        <f>'tt for Online balanced wk alt'!AF148</f>
        <v/>
      </c>
      <c r="J241" s="16" t="str">
        <f>'tt for Online balanced wk alt'!AG148</f>
        <v/>
      </c>
      <c r="K241" s="16" t="str">
        <f>'tt for Online balanced wk alt'!AH148</f>
        <v/>
      </c>
      <c r="L241" s="7"/>
      <c r="M241" s="7"/>
      <c r="N241" s="7"/>
      <c r="O241" s="18"/>
      <c r="P241" s="24"/>
      <c r="Q241" s="16" t="str">
        <f>'tt for Online balanced wk alt'!Y142</f>
        <v/>
      </c>
      <c r="R241" s="16" t="str">
        <f>'tt for Online balanced wk alt'!Z142</f>
        <v/>
      </c>
      <c r="S241" s="16" t="str">
        <f>'tt for Online balanced wk alt'!AA142</f>
        <v/>
      </c>
      <c r="T241" s="16" t="str">
        <f>'tt for Online balanced wk alt'!AB142</f>
        <v/>
      </c>
      <c r="U241" s="16" t="str">
        <f>'tt for Online balanced wk alt'!AC142</f>
        <v/>
      </c>
      <c r="V241" s="16" t="str">
        <f>'tt for Online balanced wk alt'!AD142</f>
        <v/>
      </c>
      <c r="W241" s="16" t="str">
        <f>'tt for Online balanced wk alt'!AE142</f>
        <v/>
      </c>
      <c r="X241" s="16" t="str">
        <f>'tt for Online balanced wk alt'!AF142</f>
        <v>7D</v>
      </c>
      <c r="Y241" s="16" t="str">
        <f>'tt for Online balanced wk alt'!AG142</f>
        <v/>
      </c>
      <c r="Z241" s="16" t="str">
        <f>'tt for Online balanced wk alt'!AH142</f>
        <v>7T</v>
      </c>
    </row>
    <row r="242" spans="1:26" x14ac:dyDescent="0.3">
      <c r="A242" s="28" t="s">
        <v>129</v>
      </c>
      <c r="B242" s="14" t="str">
        <f>'tt for Online balanced wk alt'!AJ147</f>
        <v/>
      </c>
      <c r="C242" s="14" t="str">
        <f>'tt for Online balanced wk alt'!AK147</f>
        <v/>
      </c>
      <c r="D242" s="14" t="str">
        <f>'tt for Online balanced wk alt'!AL147</f>
        <v/>
      </c>
      <c r="E242" s="14" t="str">
        <f>'tt for Online balanced wk alt'!AM147</f>
        <v/>
      </c>
      <c r="F242" s="14" t="str">
        <f>'tt for Online balanced wk alt'!AN147</f>
        <v/>
      </c>
      <c r="G242" s="14" t="str">
        <f>'tt for Online balanced wk alt'!AO147</f>
        <v/>
      </c>
      <c r="H242" s="14" t="str">
        <f>'tt for Online balanced wk alt'!AP147</f>
        <v/>
      </c>
      <c r="I242" s="14" t="str">
        <f>'tt for Online balanced wk alt'!AQ147</f>
        <v/>
      </c>
      <c r="J242" s="14" t="str">
        <f>'tt for Online balanced wk alt'!AR147</f>
        <v/>
      </c>
      <c r="K242" s="14" t="str">
        <f>'tt for Online balanced wk alt'!AS147</f>
        <v/>
      </c>
      <c r="L242" s="7"/>
      <c r="M242" s="7"/>
      <c r="N242" s="7"/>
      <c r="O242" s="18"/>
      <c r="P242" s="28" t="s">
        <v>129</v>
      </c>
      <c r="Q242" s="15" t="str">
        <f>'tt for Online balanced wk alt'!AJ141</f>
        <v/>
      </c>
      <c r="R242" s="15" t="str">
        <f>'tt for Online balanced wk alt'!AK141</f>
        <v/>
      </c>
      <c r="S242" s="15" t="str">
        <f>'tt for Online balanced wk alt'!AL141</f>
        <v/>
      </c>
      <c r="T242" s="15" t="str">
        <f>'tt for Online balanced wk alt'!AM141</f>
        <v/>
      </c>
      <c r="U242" s="15" t="str">
        <f>'tt for Online balanced wk alt'!AN141</f>
        <v>A/C</v>
      </c>
      <c r="V242" s="15" t="str">
        <f>'tt for Online balanced wk alt'!AO141</f>
        <v>A/C</v>
      </c>
      <c r="W242" s="15" t="str">
        <f>'tt for Online balanced wk alt'!AP141</f>
        <v/>
      </c>
      <c r="X242" s="15" t="str">
        <f>'tt for Online balanced wk alt'!AQ141</f>
        <v/>
      </c>
      <c r="Y242" s="15" t="str">
        <f>'tt for Online balanced wk alt'!AR141</f>
        <v/>
      </c>
      <c r="Z242" s="15" t="str">
        <f>'tt for Online balanced wk alt'!AS141</f>
        <v/>
      </c>
    </row>
    <row r="243" spans="1:26" ht="15" thickBot="1" x14ac:dyDescent="0.35">
      <c r="A243" s="24"/>
      <c r="B243" s="16" t="str">
        <f>'tt for Online balanced wk alt'!AJ148</f>
        <v/>
      </c>
      <c r="C243" s="16" t="str">
        <f>'tt for Online balanced wk alt'!AK148</f>
        <v/>
      </c>
      <c r="D243" s="16" t="str">
        <f>'tt for Online balanced wk alt'!AL148</f>
        <v/>
      </c>
      <c r="E243" s="16" t="str">
        <f>'tt for Online balanced wk alt'!AM148</f>
        <v/>
      </c>
      <c r="F243" s="16" t="str">
        <f>'tt for Online balanced wk alt'!AN148</f>
        <v/>
      </c>
      <c r="G243" s="16" t="str">
        <f>'tt for Online balanced wk alt'!AO148</f>
        <v/>
      </c>
      <c r="H243" s="16" t="str">
        <f>'tt for Online balanced wk alt'!AP148</f>
        <v/>
      </c>
      <c r="I243" s="16" t="str">
        <f>'tt for Online balanced wk alt'!AQ148</f>
        <v/>
      </c>
      <c r="J243" s="16" t="str">
        <f>'tt for Online balanced wk alt'!AR148</f>
        <v/>
      </c>
      <c r="K243" s="16" t="str">
        <f>'tt for Online balanced wk alt'!AS148</f>
        <v/>
      </c>
      <c r="L243" s="7"/>
      <c r="M243" s="7"/>
      <c r="N243" s="7"/>
      <c r="O243" s="18"/>
      <c r="P243" s="24"/>
      <c r="Q243" s="17" t="str">
        <f>'tt for Online balanced wk alt'!AJ142</f>
        <v/>
      </c>
      <c r="R243" s="17" t="str">
        <f>'tt for Online balanced wk alt'!AK142</f>
        <v/>
      </c>
      <c r="S243" s="17" t="str">
        <f>'tt for Online balanced wk alt'!AL142</f>
        <v/>
      </c>
      <c r="T243" s="17" t="str">
        <f>'tt for Online balanced wk alt'!AM142</f>
        <v/>
      </c>
      <c r="U243" s="17" t="str">
        <f>'tt for Online balanced wk alt'!AN142</f>
        <v>10D</v>
      </c>
      <c r="V243" s="17" t="str">
        <f>'tt for Online balanced wk alt'!AO142</f>
        <v>10T</v>
      </c>
      <c r="W243" s="17" t="str">
        <f>'tt for Online balanced wk alt'!AP142</f>
        <v/>
      </c>
      <c r="X243" s="17" t="str">
        <f>'tt for Online balanced wk alt'!AQ142</f>
        <v/>
      </c>
      <c r="Y243" s="17" t="str">
        <f>'tt for Online balanced wk alt'!AR142</f>
        <v/>
      </c>
      <c r="Z243" s="17" t="str">
        <f>'tt for Online balanced wk alt'!AS142</f>
        <v/>
      </c>
    </row>
    <row r="244" spans="1:26" x14ac:dyDescent="0.3">
      <c r="A244" s="28" t="s">
        <v>130</v>
      </c>
      <c r="B244" s="14" t="str">
        <f>'tt for Online balanced wk alt'!AU147</f>
        <v/>
      </c>
      <c r="C244" s="14" t="str">
        <f>'tt for Online balanced wk alt'!AV147</f>
        <v/>
      </c>
      <c r="D244" s="14" t="str">
        <f>'tt for Online balanced wk alt'!AW147</f>
        <v/>
      </c>
      <c r="E244" s="14" t="str">
        <f>'tt for Online balanced wk alt'!AX147</f>
        <v/>
      </c>
      <c r="F244" s="14" t="str">
        <f>'tt for Online balanced wk alt'!AY147</f>
        <v/>
      </c>
      <c r="G244" s="14" t="str">
        <f>'tt for Online balanced wk alt'!AZ147</f>
        <v/>
      </c>
      <c r="H244" s="14" t="str">
        <f>'tt for Online balanced wk alt'!BA147</f>
        <v/>
      </c>
      <c r="I244" s="14" t="str">
        <f>'tt for Online balanced wk alt'!BB147</f>
        <v/>
      </c>
      <c r="J244" s="14" t="str">
        <f>'tt for Online balanced wk alt'!BC147</f>
        <v/>
      </c>
      <c r="K244" s="14" t="str">
        <f>'tt for Online balanced wk alt'!BD147</f>
        <v/>
      </c>
      <c r="L244" s="7"/>
      <c r="M244" s="7"/>
      <c r="N244" s="7"/>
      <c r="O244" s="18"/>
      <c r="P244" s="28" t="s">
        <v>130</v>
      </c>
      <c r="Q244" s="14" t="str">
        <f>'tt for Online balanced wk alt'!AU141</f>
        <v/>
      </c>
      <c r="R244" s="14" t="str">
        <f>'tt for Online balanced wk alt'!AV141</f>
        <v>A/C</v>
      </c>
      <c r="S244" s="14" t="str">
        <f>'tt for Online balanced wk alt'!AW141</f>
        <v/>
      </c>
      <c r="T244" s="14" t="str">
        <f>'tt for Online balanced wk alt'!AX141</f>
        <v/>
      </c>
      <c r="U244" s="14" t="str">
        <f>'tt for Online balanced wk alt'!AY141</f>
        <v/>
      </c>
      <c r="V244" s="14" t="str">
        <f>'tt for Online balanced wk alt'!AZ141</f>
        <v/>
      </c>
      <c r="W244" s="14" t="str">
        <f>'tt for Online balanced wk alt'!BA141</f>
        <v/>
      </c>
      <c r="X244" s="14" t="str">
        <f>'tt for Online balanced wk alt'!BB141</f>
        <v>A/C</v>
      </c>
      <c r="Y244" s="14" t="str">
        <f>'tt for Online balanced wk alt'!BC141</f>
        <v>A/C</v>
      </c>
      <c r="Z244" s="14" t="str">
        <f>'tt for Online balanced wk alt'!BD141</f>
        <v/>
      </c>
    </row>
    <row r="245" spans="1:26" ht="15" thickBot="1" x14ac:dyDescent="0.35">
      <c r="A245" s="24"/>
      <c r="B245" s="16" t="str">
        <f>'tt for Online balanced wk alt'!AU148</f>
        <v/>
      </c>
      <c r="C245" s="16" t="str">
        <f>'tt for Online balanced wk alt'!AV148</f>
        <v/>
      </c>
      <c r="D245" s="16" t="str">
        <f>'tt for Online balanced wk alt'!AW148</f>
        <v/>
      </c>
      <c r="E245" s="16" t="str">
        <f>'tt for Online balanced wk alt'!AX148</f>
        <v/>
      </c>
      <c r="F245" s="16" t="str">
        <f>'tt for Online balanced wk alt'!AY148</f>
        <v/>
      </c>
      <c r="G245" s="16" t="str">
        <f>'tt for Online balanced wk alt'!AZ148</f>
        <v/>
      </c>
      <c r="H245" s="16" t="str">
        <f>'tt for Online balanced wk alt'!BA148</f>
        <v/>
      </c>
      <c r="I245" s="16" t="str">
        <f>'tt for Online balanced wk alt'!BB148</f>
        <v/>
      </c>
      <c r="J245" s="16" t="str">
        <f>'tt for Online balanced wk alt'!BC148</f>
        <v/>
      </c>
      <c r="K245" s="16" t="str">
        <f>'tt for Online balanced wk alt'!BD148</f>
        <v/>
      </c>
      <c r="L245" s="7"/>
      <c r="M245" s="7"/>
      <c r="N245" s="7"/>
      <c r="O245" s="18"/>
      <c r="P245" s="24"/>
      <c r="Q245" s="16" t="str">
        <f>'tt for Online balanced wk alt'!AU142</f>
        <v/>
      </c>
      <c r="R245" s="16" t="str">
        <f>'tt for Online balanced wk alt'!AV142</f>
        <v>5T</v>
      </c>
      <c r="S245" s="16" t="str">
        <f>'tt for Online balanced wk alt'!AW142</f>
        <v/>
      </c>
      <c r="T245" s="16" t="str">
        <f>'tt for Online balanced wk alt'!AX142</f>
        <v/>
      </c>
      <c r="U245" s="16" t="str">
        <f>'tt for Online balanced wk alt'!AY142</f>
        <v/>
      </c>
      <c r="V245" s="16" t="str">
        <f>'tt for Online balanced wk alt'!AZ142</f>
        <v/>
      </c>
      <c r="W245" s="16" t="str">
        <f>'tt for Online balanced wk alt'!BA142</f>
        <v/>
      </c>
      <c r="X245" s="16" t="str">
        <f>'tt for Online balanced wk alt'!BB142</f>
        <v>6D</v>
      </c>
      <c r="Y245" s="16" t="str">
        <f>'tt for Online balanced wk alt'!BC142</f>
        <v>6T</v>
      </c>
      <c r="Z245" s="16" t="str">
        <f>'tt for Online balanced wk alt'!BD142</f>
        <v/>
      </c>
    </row>
    <row r="246" spans="1:26" x14ac:dyDescent="0.3">
      <c r="A246" s="28" t="s">
        <v>57</v>
      </c>
      <c r="B246" s="14" t="str">
        <f>'tt for Online balanced wk alt'!BF147</f>
        <v/>
      </c>
      <c r="C246" s="14" t="str">
        <f>'tt for Online balanced wk alt'!BG147</f>
        <v/>
      </c>
      <c r="D246" s="14" t="str">
        <f>'tt for Online balanced wk alt'!BH147</f>
        <v/>
      </c>
      <c r="E246" s="14" t="str">
        <f>'tt for Online balanced wk alt'!BI147</f>
        <v/>
      </c>
      <c r="F246" s="14" t="str">
        <f>'tt for Online balanced wk alt'!BJ147</f>
        <v/>
      </c>
      <c r="G246" s="14" t="str">
        <f>'tt for Online balanced wk alt'!BK147</f>
        <v/>
      </c>
      <c r="H246" s="14" t="str">
        <f>'tt for Online balanced wk alt'!BL147</f>
        <v/>
      </c>
      <c r="I246" s="14" t="str">
        <f>'tt for Online balanced wk alt'!BM147</f>
        <v/>
      </c>
      <c r="J246" s="14" t="str">
        <f>'tt for Online balanced wk alt'!BN147</f>
        <v/>
      </c>
      <c r="K246" s="14" t="str">
        <f>'tt for Online balanced wk alt'!BO147</f>
        <v/>
      </c>
      <c r="L246" s="7"/>
      <c r="M246" s="7"/>
      <c r="N246" s="7"/>
      <c r="O246" s="18"/>
      <c r="P246" s="28" t="s">
        <v>57</v>
      </c>
      <c r="Q246" s="14" t="str">
        <f>'tt for Online balanced wk alt'!AU141</f>
        <v/>
      </c>
      <c r="R246" s="14" t="str">
        <f>'tt for Online balanced wk alt'!AV141</f>
        <v>A/C</v>
      </c>
      <c r="S246" s="14" t="str">
        <f>'tt for Online balanced wk alt'!AW141</f>
        <v/>
      </c>
      <c r="T246" s="14" t="str">
        <f>'tt for Online balanced wk alt'!AX141</f>
        <v/>
      </c>
      <c r="U246" s="14" t="str">
        <f>'tt for Online balanced wk alt'!AY141</f>
        <v/>
      </c>
      <c r="V246" s="14" t="str">
        <f>'tt for Online balanced wk alt'!AZ141</f>
        <v/>
      </c>
      <c r="W246" s="14" t="str">
        <f>'tt for Online balanced wk alt'!BA141</f>
        <v/>
      </c>
      <c r="X246" s="14" t="str">
        <f>'tt for Online balanced wk alt'!BB141</f>
        <v>A/C</v>
      </c>
      <c r="Y246" s="14" t="str">
        <f>'tt for Online balanced wk alt'!BC141</f>
        <v>A/C</v>
      </c>
      <c r="Z246" s="14" t="str">
        <f>'tt for Online balanced wk alt'!BD141</f>
        <v/>
      </c>
    </row>
    <row r="247" spans="1:26" ht="15" thickBot="1" x14ac:dyDescent="0.35">
      <c r="A247" s="24"/>
      <c r="B247" s="16" t="str">
        <f>'tt for Online balanced wk alt'!BF148</f>
        <v/>
      </c>
      <c r="C247" s="16" t="str">
        <f>'tt for Online balanced wk alt'!BG148</f>
        <v/>
      </c>
      <c r="D247" s="16" t="str">
        <f>'tt for Online balanced wk alt'!BH148</f>
        <v/>
      </c>
      <c r="E247" s="16" t="str">
        <f>'tt for Online balanced wk alt'!BI148</f>
        <v/>
      </c>
      <c r="F247" s="16" t="str">
        <f>'tt for Online balanced wk alt'!BJ148</f>
        <v/>
      </c>
      <c r="G247" s="16" t="str">
        <f>'tt for Online balanced wk alt'!BK148</f>
        <v/>
      </c>
      <c r="H247" s="16" t="str">
        <f>'tt for Online balanced wk alt'!BL148</f>
        <v/>
      </c>
      <c r="I247" s="16" t="str">
        <f>'tt for Online balanced wk alt'!BM148</f>
        <v/>
      </c>
      <c r="J247" s="16" t="str">
        <f>'tt for Online balanced wk alt'!BN148</f>
        <v/>
      </c>
      <c r="K247" s="16" t="str">
        <f>'tt for Online balanced wk alt'!BO148</f>
        <v/>
      </c>
      <c r="L247" s="7"/>
      <c r="M247" s="7"/>
      <c r="N247" s="7"/>
      <c r="O247" s="18"/>
      <c r="P247" s="24"/>
      <c r="Q247" s="16" t="str">
        <f>'tt for Online balanced wk alt'!AU142</f>
        <v/>
      </c>
      <c r="R247" s="16" t="str">
        <f>'tt for Online balanced wk alt'!AV142</f>
        <v>5T</v>
      </c>
      <c r="S247" s="16" t="str">
        <f>'tt for Online balanced wk alt'!AW142</f>
        <v/>
      </c>
      <c r="T247" s="16" t="str">
        <f>'tt for Online balanced wk alt'!AX142</f>
        <v/>
      </c>
      <c r="U247" s="16" t="str">
        <f>'tt for Online balanced wk alt'!AY142</f>
        <v/>
      </c>
      <c r="V247" s="16" t="str">
        <f>'tt for Online balanced wk alt'!AZ142</f>
        <v/>
      </c>
      <c r="W247" s="16" t="str">
        <f>'tt for Online balanced wk alt'!BA142</f>
        <v/>
      </c>
      <c r="X247" s="16" t="str">
        <f>'tt for Online balanced wk alt'!BB142</f>
        <v>6D</v>
      </c>
      <c r="Y247" s="16" t="str">
        <f>'tt for Online balanced wk alt'!BC142</f>
        <v>6T</v>
      </c>
      <c r="Z247" s="16" t="str">
        <f>'tt for Online balanced wk alt'!BD142</f>
        <v/>
      </c>
    </row>
    <row r="248" spans="1:26" x14ac:dyDescent="0.3">
      <c r="O248" s="18"/>
    </row>
    <row r="249" spans="1:26" x14ac:dyDescent="0.3">
      <c r="O249" s="18"/>
    </row>
    <row r="250" spans="1:26" x14ac:dyDescent="0.3">
      <c r="O250" s="18"/>
    </row>
    <row r="251" spans="1:26" ht="15" thickBot="1" x14ac:dyDescent="0.35">
      <c r="O251" s="18"/>
    </row>
    <row r="252" spans="1:26" ht="15.6" x14ac:dyDescent="0.3">
      <c r="O252" s="18"/>
      <c r="P252" s="23" t="s">
        <v>1</v>
      </c>
      <c r="Q252" s="145" t="str">
        <f>'tt for Online balanced wk alt'!A89</f>
        <v>Prema Jyothi</v>
      </c>
      <c r="R252" s="145"/>
      <c r="S252" s="145"/>
      <c r="T252" s="145"/>
      <c r="U252" s="145"/>
      <c r="V252" s="145"/>
      <c r="W252" s="145"/>
      <c r="X252" s="145"/>
      <c r="Y252" s="145"/>
      <c r="Z252" s="146"/>
    </row>
    <row r="253" spans="1:26" ht="16.2" thickBot="1" x14ac:dyDescent="0.35">
      <c r="O253" s="18"/>
      <c r="P253" s="27"/>
      <c r="Q253" s="25">
        <v>1</v>
      </c>
      <c r="R253" s="26">
        <v>2</v>
      </c>
      <c r="S253" s="26"/>
      <c r="T253" s="26">
        <v>3</v>
      </c>
      <c r="U253" s="26">
        <v>4</v>
      </c>
      <c r="V253" s="26">
        <v>5</v>
      </c>
      <c r="W253" s="26">
        <v>6</v>
      </c>
      <c r="X253" s="26"/>
      <c r="Y253" s="26">
        <v>7</v>
      </c>
      <c r="Z253" s="26">
        <v>8</v>
      </c>
    </row>
    <row r="254" spans="1:26" x14ac:dyDescent="0.3">
      <c r="P254" s="28" t="s">
        <v>126</v>
      </c>
      <c r="Q254" s="14" t="str">
        <f>'tt for Online balanced wk alt'!C89</f>
        <v/>
      </c>
      <c r="R254" s="14" t="str">
        <f>'tt for Online balanced wk alt'!D89</f>
        <v/>
      </c>
      <c r="S254" s="14" t="str">
        <f>'tt for Online balanced wk alt'!E89</f>
        <v/>
      </c>
      <c r="T254" s="14" t="str">
        <f>'tt for Online balanced wk alt'!F89</f>
        <v/>
      </c>
      <c r="U254" s="14" t="str">
        <f>'tt for Online balanced wk alt'!G89</f>
        <v/>
      </c>
      <c r="V254" s="14" t="str">
        <f>'tt for Online balanced wk alt'!H89</f>
        <v/>
      </c>
      <c r="W254" s="14" t="str">
        <f>'tt for Online balanced wk alt'!I89</f>
        <v/>
      </c>
      <c r="X254" s="14" t="str">
        <f>'tt for Online balanced wk alt'!J89</f>
        <v/>
      </c>
      <c r="Y254" s="14" t="str">
        <f>'tt for Online balanced wk alt'!K89</f>
        <v/>
      </c>
      <c r="Z254" s="14" t="str">
        <f>'tt for Online balanced wk alt'!L89</f>
        <v/>
      </c>
    </row>
    <row r="255" spans="1:26" ht="15" thickBot="1" x14ac:dyDescent="0.35">
      <c r="P255" s="24"/>
      <c r="Q255" s="16" t="str">
        <f>'tt for Online balanced wk alt'!C90</f>
        <v/>
      </c>
      <c r="R255" s="16" t="str">
        <f>'tt for Online balanced wk alt'!D90</f>
        <v/>
      </c>
      <c r="S255" s="16" t="str">
        <f>'tt for Online balanced wk alt'!E90</f>
        <v/>
      </c>
      <c r="T255" s="16" t="str">
        <f>'tt for Online balanced wk alt'!F90</f>
        <v/>
      </c>
      <c r="U255" s="16" t="str">
        <f>'tt for Online balanced wk alt'!G90</f>
        <v/>
      </c>
      <c r="V255" s="16" t="str">
        <f>'tt for Online balanced wk alt'!H90</f>
        <v/>
      </c>
      <c r="W255" s="16" t="str">
        <f>'tt for Online balanced wk alt'!I90</f>
        <v/>
      </c>
      <c r="X255" s="16" t="str">
        <f>'tt for Online balanced wk alt'!J90</f>
        <v/>
      </c>
      <c r="Y255" s="16" t="str">
        <f>'tt for Online balanced wk alt'!K90</f>
        <v/>
      </c>
      <c r="Z255" s="16" t="str">
        <f>'tt for Online balanced wk alt'!L90</f>
        <v/>
      </c>
    </row>
    <row r="256" spans="1:26" x14ac:dyDescent="0.3">
      <c r="P256" s="28" t="s">
        <v>127</v>
      </c>
      <c r="Q256" s="14" t="str">
        <f>'tt for Online balanced wk alt'!N89</f>
        <v/>
      </c>
      <c r="R256" s="14" t="str">
        <f>'tt for Online balanced wk alt'!O89</f>
        <v>Maths</v>
      </c>
      <c r="S256" s="14" t="str">
        <f>'tt for Online balanced wk alt'!P89</f>
        <v/>
      </c>
      <c r="T256" s="14" t="str">
        <f>'tt for Online balanced wk alt'!Q89</f>
        <v>Maths</v>
      </c>
      <c r="U256" s="14" t="str">
        <f>'tt for Online balanced wk alt'!R89</f>
        <v/>
      </c>
      <c r="V256" s="14" t="str">
        <f>'tt for Online balanced wk alt'!S89</f>
        <v/>
      </c>
      <c r="W256" s="14" t="str">
        <f>'tt for Online balanced wk alt'!T89</f>
        <v/>
      </c>
      <c r="X256" s="14" t="str">
        <f>'tt for Online balanced wk alt'!U89</f>
        <v/>
      </c>
      <c r="Y256" s="14" t="str">
        <f>'tt for Online balanced wk alt'!V89</f>
        <v/>
      </c>
      <c r="Z256" s="14" t="str">
        <f>'tt for Online balanced wk alt'!W89</f>
        <v/>
      </c>
    </row>
    <row r="257" spans="16:26" ht="15" thickBot="1" x14ac:dyDescent="0.35">
      <c r="P257" s="24"/>
      <c r="Q257" s="16" t="str">
        <f>'tt for Online balanced wk alt'!N90</f>
        <v/>
      </c>
      <c r="R257" s="16" t="str">
        <f>'tt for Online balanced wk alt'!O90</f>
        <v>9T</v>
      </c>
      <c r="S257" s="16" t="str">
        <f>'tt for Online balanced wk alt'!P90</f>
        <v/>
      </c>
      <c r="T257" s="16" t="str">
        <f>'tt for Online balanced wk alt'!Q90</f>
        <v>9D</v>
      </c>
      <c r="U257" s="16" t="str">
        <f>'tt for Online balanced wk alt'!R90</f>
        <v/>
      </c>
      <c r="V257" s="16" t="str">
        <f>'tt for Online balanced wk alt'!S90</f>
        <v/>
      </c>
      <c r="W257" s="16" t="str">
        <f>'tt for Online balanced wk alt'!T90</f>
        <v/>
      </c>
      <c r="X257" s="16" t="str">
        <f>'tt for Online balanced wk alt'!U90</f>
        <v/>
      </c>
      <c r="Y257" s="16" t="str">
        <f>'tt for Online balanced wk alt'!V90</f>
        <v/>
      </c>
      <c r="Z257" s="16" t="str">
        <f>'tt for Online balanced wk alt'!W90</f>
        <v/>
      </c>
    </row>
    <row r="258" spans="16:26" x14ac:dyDescent="0.3">
      <c r="P258" s="28" t="s">
        <v>128</v>
      </c>
      <c r="Q258" s="14" t="str">
        <f>'tt for Online balanced wk alt'!Y89</f>
        <v/>
      </c>
      <c r="R258" s="14" t="str">
        <f>'tt for Online balanced wk alt'!Z89</f>
        <v/>
      </c>
      <c r="S258" s="14" t="str">
        <f>'tt for Online balanced wk alt'!AA89</f>
        <v/>
      </c>
      <c r="T258" s="14" t="str">
        <f>'tt for Online balanced wk alt'!AB89</f>
        <v/>
      </c>
      <c r="U258" s="14" t="str">
        <f>'tt for Online balanced wk alt'!AC89</f>
        <v/>
      </c>
      <c r="V258" s="14" t="str">
        <f>'tt for Online balanced wk alt'!AD89</f>
        <v/>
      </c>
      <c r="W258" s="14" t="str">
        <f>'tt for Online balanced wk alt'!AE89</f>
        <v/>
      </c>
      <c r="X258" s="14" t="str">
        <f>'tt for Online balanced wk alt'!AF89</f>
        <v/>
      </c>
      <c r="Y258" s="14" t="str">
        <f>'tt for Online balanced wk alt'!AG89</f>
        <v/>
      </c>
      <c r="Z258" s="14" t="str">
        <f>'tt for Online balanced wk alt'!AH89</f>
        <v/>
      </c>
    </row>
    <row r="259" spans="16:26" ht="15" thickBot="1" x14ac:dyDescent="0.35">
      <c r="P259" s="24"/>
      <c r="Q259" s="16" t="str">
        <f>'tt for Online balanced wk alt'!Y90</f>
        <v/>
      </c>
      <c r="R259" s="16" t="str">
        <f>'tt for Online balanced wk alt'!Z90</f>
        <v/>
      </c>
      <c r="S259" s="16" t="str">
        <f>'tt for Online balanced wk alt'!AA90</f>
        <v/>
      </c>
      <c r="T259" s="16" t="str">
        <f>'tt for Online balanced wk alt'!AB90</f>
        <v/>
      </c>
      <c r="U259" s="16" t="str">
        <f>'tt for Online balanced wk alt'!AC90</f>
        <v/>
      </c>
      <c r="V259" s="16" t="str">
        <f>'tt for Online balanced wk alt'!AD90</f>
        <v/>
      </c>
      <c r="W259" s="16" t="str">
        <f>'tt for Online balanced wk alt'!AE90</f>
        <v/>
      </c>
      <c r="X259" s="16" t="str">
        <f>'tt for Online balanced wk alt'!AF90</f>
        <v/>
      </c>
      <c r="Y259" s="16" t="str">
        <f>'tt for Online balanced wk alt'!AG90</f>
        <v/>
      </c>
      <c r="Z259" s="16" t="str">
        <f>'tt for Online balanced wk alt'!AH90</f>
        <v/>
      </c>
    </row>
    <row r="260" spans="16:26" x14ac:dyDescent="0.3">
      <c r="P260" s="28" t="s">
        <v>129</v>
      </c>
      <c r="Q260" s="14" t="str">
        <f>'tt for Online balanced wk alt'!AJ89</f>
        <v/>
      </c>
      <c r="R260" s="14" t="str">
        <f>'tt for Online balanced wk alt'!AK89</f>
        <v/>
      </c>
      <c r="S260" s="14" t="str">
        <f>'tt for Online balanced wk alt'!AL89</f>
        <v/>
      </c>
      <c r="T260" s="14" t="str">
        <f>'tt for Online balanced wk alt'!AM89</f>
        <v/>
      </c>
      <c r="U260" s="14" t="str">
        <f>'tt for Online balanced wk alt'!AN89</f>
        <v/>
      </c>
      <c r="V260" s="14" t="str">
        <f>'tt for Online balanced wk alt'!AO89</f>
        <v/>
      </c>
      <c r="W260" s="14" t="str">
        <f>'tt for Online balanced wk alt'!AP89</f>
        <v/>
      </c>
      <c r="X260" s="14" t="str">
        <f>'tt for Online balanced wk alt'!AQ89</f>
        <v/>
      </c>
      <c r="Y260" s="14" t="str">
        <f>'tt for Online balanced wk alt'!AR89</f>
        <v/>
      </c>
      <c r="Z260" s="14" t="str">
        <f>'tt for Online balanced wk alt'!AS89</f>
        <v/>
      </c>
    </row>
    <row r="261" spans="16:26" ht="15" thickBot="1" x14ac:dyDescent="0.35">
      <c r="P261" s="24"/>
      <c r="Q261" s="16" t="str">
        <f>'tt for Online balanced wk alt'!AJ90</f>
        <v/>
      </c>
      <c r="R261" s="16" t="str">
        <f>'tt for Online balanced wk alt'!AK90</f>
        <v/>
      </c>
      <c r="S261" s="16" t="str">
        <f>'tt for Online balanced wk alt'!AL90</f>
        <v/>
      </c>
      <c r="T261" s="16" t="str">
        <f>'tt for Online balanced wk alt'!AM90</f>
        <v/>
      </c>
      <c r="U261" s="16" t="str">
        <f>'tt for Online balanced wk alt'!AN90</f>
        <v/>
      </c>
      <c r="V261" s="16" t="str">
        <f>'tt for Online balanced wk alt'!AO90</f>
        <v/>
      </c>
      <c r="W261" s="16" t="str">
        <f>'tt for Online balanced wk alt'!AP90</f>
        <v/>
      </c>
      <c r="X261" s="16" t="str">
        <f>'tt for Online balanced wk alt'!AQ90</f>
        <v/>
      </c>
      <c r="Y261" s="16" t="str">
        <f>'tt for Online balanced wk alt'!AR90</f>
        <v/>
      </c>
      <c r="Z261" s="16" t="str">
        <f>'tt for Online balanced wk alt'!AS90</f>
        <v/>
      </c>
    </row>
    <row r="262" spans="16:26" x14ac:dyDescent="0.3">
      <c r="P262" s="28" t="s">
        <v>130</v>
      </c>
      <c r="Q262" s="14" t="str">
        <f>'tt for Online balanced wk alt'!AU89</f>
        <v/>
      </c>
      <c r="R262" s="14" t="str">
        <f>'tt for Online balanced wk alt'!AV89</f>
        <v/>
      </c>
      <c r="S262" s="14" t="str">
        <f>'tt for Online balanced wk alt'!AW89</f>
        <v/>
      </c>
      <c r="T262" s="14" t="str">
        <f>'tt for Online balanced wk alt'!AX89</f>
        <v>Maths</v>
      </c>
      <c r="U262" s="14" t="str">
        <f>'tt for Online balanced wk alt'!AY89</f>
        <v xml:space="preserve">Maths </v>
      </c>
      <c r="V262" s="14" t="str">
        <f>'tt for Online balanced wk alt'!AZ89</f>
        <v/>
      </c>
      <c r="W262" s="14" t="str">
        <f>'tt for Online balanced wk alt'!BA89</f>
        <v/>
      </c>
      <c r="X262" s="14" t="str">
        <f>'tt for Online balanced wk alt'!BB89</f>
        <v/>
      </c>
      <c r="Y262" s="14" t="str">
        <f>'tt for Online balanced wk alt'!BC89</f>
        <v/>
      </c>
      <c r="Z262" s="14" t="str">
        <f>'tt for Online balanced wk alt'!BD89</f>
        <v/>
      </c>
    </row>
    <row r="263" spans="16:26" ht="15" thickBot="1" x14ac:dyDescent="0.35">
      <c r="P263" s="24"/>
      <c r="Q263" s="16" t="str">
        <f>'tt for Online balanced wk alt'!AU90</f>
        <v/>
      </c>
      <c r="R263" s="16" t="str">
        <f>'tt for Online balanced wk alt'!AV90</f>
        <v/>
      </c>
      <c r="S263" s="16" t="str">
        <f>'tt for Online balanced wk alt'!AW90</f>
        <v/>
      </c>
      <c r="T263" s="16" t="str">
        <f>'tt for Online balanced wk alt'!AX90</f>
        <v>10D</v>
      </c>
      <c r="U263" s="16" t="str">
        <f>'tt for Online balanced wk alt'!AY90</f>
        <v>10T</v>
      </c>
      <c r="V263" s="16" t="str">
        <f>'tt for Online balanced wk alt'!AZ90</f>
        <v/>
      </c>
      <c r="W263" s="16" t="str">
        <f>'tt for Online balanced wk alt'!BA90</f>
        <v/>
      </c>
      <c r="X263" s="16" t="str">
        <f>'tt for Online balanced wk alt'!BB90</f>
        <v/>
      </c>
      <c r="Y263" s="16" t="str">
        <f>'tt for Online balanced wk alt'!BC90</f>
        <v/>
      </c>
      <c r="Z263" s="16" t="str">
        <f>'tt for Online balanced wk alt'!BD90</f>
        <v/>
      </c>
    </row>
    <row r="264" spans="16:26" x14ac:dyDescent="0.3">
      <c r="P264" s="28" t="s">
        <v>57</v>
      </c>
      <c r="Q264" s="14" t="str">
        <f>'tt for Online balanced wk alt'!BF89</f>
        <v/>
      </c>
      <c r="R264" s="14" t="str">
        <f>'tt for Online balanced wk alt'!BG89</f>
        <v/>
      </c>
      <c r="S264" s="14" t="str">
        <f>'tt for Online balanced wk alt'!BH89</f>
        <v/>
      </c>
      <c r="T264" s="14" t="str">
        <f>'tt for Online balanced wk alt'!BI89</f>
        <v/>
      </c>
      <c r="U264" s="14" t="str">
        <f>'tt for Online balanced wk alt'!BJ89</f>
        <v/>
      </c>
      <c r="V264" s="14" t="str">
        <f>'tt for Online balanced wk alt'!BK89</f>
        <v/>
      </c>
      <c r="W264" s="14" t="str">
        <f>'tt for Online balanced wk alt'!BL89</f>
        <v/>
      </c>
      <c r="X264" s="14" t="str">
        <f>'tt for Online balanced wk alt'!BM89</f>
        <v/>
      </c>
      <c r="Y264" s="14" t="str">
        <f>'tt for Online balanced wk alt'!BN89</f>
        <v/>
      </c>
      <c r="Z264" s="14" t="str">
        <f>'tt for Online balanced wk alt'!BO89</f>
        <v/>
      </c>
    </row>
    <row r="265" spans="16:26" ht="15" thickBot="1" x14ac:dyDescent="0.35">
      <c r="P265" s="24"/>
      <c r="Q265" s="16" t="str">
        <f>'tt for Online balanced wk alt'!BF90</f>
        <v/>
      </c>
      <c r="R265" s="16" t="str">
        <f>'tt for Online balanced wk alt'!BG90</f>
        <v/>
      </c>
      <c r="S265" s="16" t="str">
        <f>'tt for Online balanced wk alt'!BH90</f>
        <v/>
      </c>
      <c r="T265" s="16" t="str">
        <f>'tt for Online balanced wk alt'!BI90</f>
        <v/>
      </c>
      <c r="U265" s="16" t="str">
        <f>'tt for Online balanced wk alt'!BJ90</f>
        <v/>
      </c>
      <c r="V265" s="16" t="str">
        <f>'tt for Online balanced wk alt'!BK90</f>
        <v/>
      </c>
      <c r="W265" s="16" t="str">
        <f>'tt for Online balanced wk alt'!BL90</f>
        <v/>
      </c>
      <c r="X265" s="16" t="str">
        <f>'tt for Online balanced wk alt'!BM90</f>
        <v/>
      </c>
      <c r="Y265" s="16" t="str">
        <f>'tt for Online balanced wk alt'!BN90</f>
        <v/>
      </c>
      <c r="Z265" s="16" t="str">
        <f>'tt for Online balanced wk alt'!BO90</f>
        <v/>
      </c>
    </row>
  </sheetData>
  <mergeCells count="29">
    <mergeCell ref="B2:K2"/>
    <mergeCell ref="Q162:Z162"/>
    <mergeCell ref="B146:K146"/>
    <mergeCell ref="Q179:Z179"/>
    <mergeCell ref="B162:K162"/>
    <mergeCell ref="Q89:Z89"/>
    <mergeCell ref="Q2:Z2"/>
    <mergeCell ref="Q18:Z18"/>
    <mergeCell ref="Q35:Z35"/>
    <mergeCell ref="B18:K18"/>
    <mergeCell ref="B124:K124"/>
    <mergeCell ref="B71:K71"/>
    <mergeCell ref="Q108:Z108"/>
    <mergeCell ref="B89:K89"/>
    <mergeCell ref="Q124:Z124"/>
    <mergeCell ref="B108:K108"/>
    <mergeCell ref="Q146:Z146"/>
    <mergeCell ref="Q52:Z52"/>
    <mergeCell ref="B35:K35"/>
    <mergeCell ref="Q71:Z71"/>
    <mergeCell ref="B52:K52"/>
    <mergeCell ref="Q252:Z252"/>
    <mergeCell ref="B234:K234"/>
    <mergeCell ref="B179:K179"/>
    <mergeCell ref="Q216:Z216"/>
    <mergeCell ref="B196:K196"/>
    <mergeCell ref="Q234:Z234"/>
    <mergeCell ref="Q196:Z196"/>
    <mergeCell ref="B216:K216"/>
  </mergeCells>
  <pageMargins left="0.39370078740157483" right="0.31496062992125984" top="0.51181102362204722" bottom="0.35433070866141736" header="0.31496062992125984" footer="0.31496062992125984"/>
  <pageSetup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2"/>
  <sheetViews>
    <sheetView workbookViewId="0">
      <selection activeCell="L36" sqref="L36"/>
    </sheetView>
  </sheetViews>
  <sheetFormatPr defaultRowHeight="14.4" x14ac:dyDescent="0.3"/>
  <cols>
    <col min="1" max="1" width="12" customWidth="1"/>
    <col min="2" max="2" width="15.109375" bestFit="1" customWidth="1"/>
    <col min="3" max="3" width="8" bestFit="1" customWidth="1"/>
    <col min="4" max="4" width="8.44140625" bestFit="1" customWidth="1"/>
    <col min="5" max="5" width="8.6640625" bestFit="1" customWidth="1"/>
    <col min="6" max="6" width="7.44140625" bestFit="1" customWidth="1"/>
    <col min="7" max="7" width="10.44140625" customWidth="1"/>
    <col min="8" max="8" width="13.33203125" customWidth="1"/>
  </cols>
  <sheetData>
    <row r="1" spans="1:21" x14ac:dyDescent="0.3">
      <c r="A1" s="42" t="s">
        <v>145</v>
      </c>
      <c r="I1" t="s">
        <v>166</v>
      </c>
    </row>
    <row r="2" spans="1:21" ht="66" customHeight="1" thickBot="1" x14ac:dyDescent="0.35">
      <c r="A2" s="147" t="s">
        <v>167</v>
      </c>
      <c r="B2" s="147"/>
      <c r="C2" s="147"/>
      <c r="D2" s="147"/>
      <c r="E2" s="147"/>
      <c r="F2" s="147"/>
      <c r="G2" s="147"/>
      <c r="H2" s="147"/>
      <c r="I2" s="147"/>
    </row>
    <row r="3" spans="1:21" ht="15" thickBot="1" x14ac:dyDescent="0.35">
      <c r="A3" s="43" t="s">
        <v>149</v>
      </c>
      <c r="B3" s="44" t="s">
        <v>133</v>
      </c>
      <c r="C3" s="45" t="s">
        <v>150</v>
      </c>
      <c r="D3" s="45" t="s">
        <v>68</v>
      </c>
      <c r="E3" s="45" t="s">
        <v>69</v>
      </c>
      <c r="F3" s="45" t="s">
        <v>70</v>
      </c>
      <c r="G3" s="45" t="s">
        <v>71</v>
      </c>
      <c r="H3" s="45" t="s">
        <v>72</v>
      </c>
      <c r="I3" s="45" t="s">
        <v>73</v>
      </c>
    </row>
    <row r="4" spans="1:21" ht="29.4" thickBot="1" x14ac:dyDescent="0.35">
      <c r="A4" s="52">
        <v>1</v>
      </c>
      <c r="B4" s="46" t="s">
        <v>151</v>
      </c>
      <c r="C4" s="46" t="s">
        <v>152</v>
      </c>
      <c r="D4" s="46" t="s">
        <v>38</v>
      </c>
      <c r="E4" s="46" t="s">
        <v>153</v>
      </c>
      <c r="F4" s="46" t="s">
        <v>154</v>
      </c>
      <c r="G4" s="46" t="s">
        <v>25</v>
      </c>
      <c r="H4" s="46" t="s">
        <v>155</v>
      </c>
      <c r="I4" s="46" t="s">
        <v>61</v>
      </c>
    </row>
    <row r="5" spans="1:21" ht="15" thickBot="1" x14ac:dyDescent="0.35">
      <c r="A5" s="47"/>
      <c r="B5" s="46"/>
      <c r="C5" s="46" t="s">
        <v>1</v>
      </c>
      <c r="D5" s="46" t="s">
        <v>156</v>
      </c>
      <c r="E5" s="46" t="s">
        <v>11</v>
      </c>
      <c r="F5" s="46" t="s">
        <v>58</v>
      </c>
      <c r="G5" s="46" t="s">
        <v>23</v>
      </c>
      <c r="H5" s="46" t="s">
        <v>21</v>
      </c>
      <c r="I5" s="46" t="s">
        <v>157</v>
      </c>
    </row>
    <row r="6" spans="1:21" x14ac:dyDescent="0.3">
      <c r="A6" s="42" t="s">
        <v>146</v>
      </c>
    </row>
    <row r="7" spans="1:21" x14ac:dyDescent="0.3">
      <c r="A7" s="42" t="s">
        <v>147</v>
      </c>
    </row>
    <row r="8" spans="1:21" x14ac:dyDescent="0.3">
      <c r="A8" s="42" t="s">
        <v>148</v>
      </c>
    </row>
    <row r="9" spans="1:21" x14ac:dyDescent="0.3">
      <c r="A9" s="42"/>
    </row>
    <row r="11" spans="1:21" x14ac:dyDescent="0.3">
      <c r="A11" s="42" t="s">
        <v>145</v>
      </c>
      <c r="I11" t="s">
        <v>166</v>
      </c>
    </row>
    <row r="12" spans="1:21" ht="66" customHeight="1" thickBot="1" x14ac:dyDescent="0.35">
      <c r="A12" s="147" t="s">
        <v>158</v>
      </c>
      <c r="B12" s="147"/>
      <c r="C12" s="147"/>
      <c r="D12" s="147"/>
      <c r="E12" s="147"/>
      <c r="F12" s="147"/>
      <c r="G12" s="147"/>
      <c r="H12" s="147"/>
      <c r="I12" s="147"/>
    </row>
    <row r="13" spans="1:21" ht="15" thickBot="1" x14ac:dyDescent="0.35">
      <c r="A13" s="43" t="s">
        <v>149</v>
      </c>
      <c r="B13" s="44" t="s">
        <v>133</v>
      </c>
      <c r="C13" s="45" t="s">
        <v>159</v>
      </c>
      <c r="D13" s="45" t="s">
        <v>68</v>
      </c>
      <c r="E13" s="45" t="s">
        <v>69</v>
      </c>
      <c r="F13" s="45" t="s">
        <v>70</v>
      </c>
      <c r="G13" s="45" t="s">
        <v>71</v>
      </c>
      <c r="H13" s="45" t="s">
        <v>72</v>
      </c>
      <c r="I13" s="45" t="s">
        <v>73</v>
      </c>
      <c r="M13" s="43" t="s">
        <v>149</v>
      </c>
      <c r="N13" s="44" t="s">
        <v>133</v>
      </c>
      <c r="O13" s="45" t="s">
        <v>150</v>
      </c>
      <c r="P13" s="45" t="s">
        <v>68</v>
      </c>
      <c r="Q13" s="45" t="s">
        <v>69</v>
      </c>
      <c r="R13" s="45" t="s">
        <v>70</v>
      </c>
      <c r="S13" s="45" t="s">
        <v>71</v>
      </c>
      <c r="T13" s="45" t="s">
        <v>72</v>
      </c>
      <c r="U13" s="45" t="s">
        <v>73</v>
      </c>
    </row>
    <row r="14" spans="1:21" ht="29.4" thickBot="1" x14ac:dyDescent="0.35">
      <c r="A14" s="52">
        <v>2</v>
      </c>
      <c r="B14" s="46" t="s">
        <v>168</v>
      </c>
      <c r="C14" s="46" t="s">
        <v>152</v>
      </c>
      <c r="D14" s="46" t="s">
        <v>153</v>
      </c>
      <c r="E14" s="46" t="s">
        <v>25</v>
      </c>
      <c r="F14" s="46" t="s">
        <v>154</v>
      </c>
      <c r="G14" s="46" t="s">
        <v>38</v>
      </c>
      <c r="H14" s="46" t="s">
        <v>155</v>
      </c>
      <c r="I14" s="46" t="s">
        <v>61</v>
      </c>
      <c r="M14" s="52">
        <v>1</v>
      </c>
      <c r="N14" s="46" t="s">
        <v>151</v>
      </c>
      <c r="O14" s="46" t="s">
        <v>152</v>
      </c>
      <c r="P14" s="46" t="s">
        <v>38</v>
      </c>
      <c r="Q14" s="46" t="s">
        <v>153</v>
      </c>
      <c r="R14" s="46" t="s">
        <v>154</v>
      </c>
      <c r="S14" s="46" t="s">
        <v>25</v>
      </c>
      <c r="T14" s="46" t="s">
        <v>155</v>
      </c>
      <c r="U14" s="46" t="s">
        <v>61</v>
      </c>
    </row>
    <row r="15" spans="1:21" ht="29.4" thickBot="1" x14ac:dyDescent="0.35">
      <c r="A15" s="47"/>
      <c r="B15" s="46"/>
      <c r="C15" s="46" t="s">
        <v>1</v>
      </c>
      <c r="D15" s="46" t="s">
        <v>11</v>
      </c>
      <c r="E15" s="46" t="s">
        <v>23</v>
      </c>
      <c r="F15" s="46" t="s">
        <v>58</v>
      </c>
      <c r="G15" s="46" t="s">
        <v>156</v>
      </c>
      <c r="H15" s="46" t="s">
        <v>66</v>
      </c>
      <c r="I15" s="46" t="s">
        <v>157</v>
      </c>
      <c r="M15" s="47"/>
      <c r="N15" s="46"/>
      <c r="O15" s="46" t="s">
        <v>1</v>
      </c>
      <c r="P15" s="46" t="s">
        <v>156</v>
      </c>
      <c r="Q15" s="46" t="s">
        <v>11</v>
      </c>
      <c r="R15" s="46" t="s">
        <v>58</v>
      </c>
      <c r="S15" s="46" t="s">
        <v>23</v>
      </c>
      <c r="T15" s="46" t="s">
        <v>21</v>
      </c>
      <c r="U15" s="46" t="s">
        <v>157</v>
      </c>
    </row>
    <row r="16" spans="1:21" ht="15" thickBot="1" x14ac:dyDescent="0.35">
      <c r="A16" s="42"/>
    </row>
    <row r="17" spans="1:21" ht="15" thickBot="1" x14ac:dyDescent="0.35">
      <c r="A17" s="42" t="s">
        <v>146</v>
      </c>
      <c r="M17" s="43" t="s">
        <v>149</v>
      </c>
      <c r="N17" s="44" t="s">
        <v>133</v>
      </c>
      <c r="O17" s="45" t="s">
        <v>159</v>
      </c>
      <c r="P17" s="45" t="s">
        <v>68</v>
      </c>
      <c r="Q17" s="45" t="s">
        <v>69</v>
      </c>
      <c r="R17" s="45" t="s">
        <v>70</v>
      </c>
      <c r="S17" s="45" t="s">
        <v>71</v>
      </c>
      <c r="T17" s="45" t="s">
        <v>72</v>
      </c>
      <c r="U17" s="45" t="s">
        <v>73</v>
      </c>
    </row>
    <row r="18" spans="1:21" ht="29.4" thickBot="1" x14ac:dyDescent="0.35">
      <c r="A18" s="42" t="s">
        <v>147</v>
      </c>
      <c r="M18" s="52">
        <v>2</v>
      </c>
      <c r="N18" s="46" t="s">
        <v>168</v>
      </c>
      <c r="O18" s="46" t="s">
        <v>152</v>
      </c>
      <c r="P18" s="46" t="s">
        <v>153</v>
      </c>
      <c r="Q18" s="46" t="s">
        <v>25</v>
      </c>
      <c r="R18" s="46" t="s">
        <v>154</v>
      </c>
      <c r="S18" s="46" t="s">
        <v>38</v>
      </c>
      <c r="T18" s="46" t="s">
        <v>155</v>
      </c>
      <c r="U18" s="46" t="s">
        <v>61</v>
      </c>
    </row>
    <row r="19" spans="1:21" ht="29.4" thickBot="1" x14ac:dyDescent="0.35">
      <c r="A19" s="42" t="s">
        <v>148</v>
      </c>
      <c r="M19" s="47"/>
      <c r="N19" s="46"/>
      <c r="O19" s="46" t="s">
        <v>1</v>
      </c>
      <c r="P19" s="46" t="s">
        <v>11</v>
      </c>
      <c r="Q19" s="46" t="s">
        <v>23</v>
      </c>
      <c r="R19" s="46" t="s">
        <v>58</v>
      </c>
      <c r="S19" s="46" t="s">
        <v>156</v>
      </c>
      <c r="T19" s="46" t="s">
        <v>66</v>
      </c>
      <c r="U19" s="46" t="s">
        <v>157</v>
      </c>
    </row>
    <row r="20" spans="1:21" ht="15" thickBot="1" x14ac:dyDescent="0.35">
      <c r="A20" s="42"/>
    </row>
    <row r="21" spans="1:21" ht="15" thickBot="1" x14ac:dyDescent="0.35">
      <c r="A21" s="42"/>
      <c r="M21" s="43" t="s">
        <v>149</v>
      </c>
      <c r="N21" s="44" t="s">
        <v>133</v>
      </c>
      <c r="O21" s="45" t="s">
        <v>159</v>
      </c>
      <c r="P21" s="45" t="s">
        <v>68</v>
      </c>
      <c r="Q21" s="45" t="s">
        <v>69</v>
      </c>
      <c r="R21" s="45" t="s">
        <v>70</v>
      </c>
      <c r="S21" s="45" t="s">
        <v>71</v>
      </c>
      <c r="T21" s="45" t="s">
        <v>72</v>
      </c>
      <c r="U21" s="45" t="s">
        <v>73</v>
      </c>
    </row>
    <row r="22" spans="1:21" ht="29.4" thickBot="1" x14ac:dyDescent="0.35">
      <c r="A22" s="42" t="s">
        <v>145</v>
      </c>
      <c r="I22" t="s">
        <v>166</v>
      </c>
      <c r="M22" s="52">
        <v>3</v>
      </c>
      <c r="N22" s="48" t="s">
        <v>151</v>
      </c>
      <c r="O22" s="46" t="s">
        <v>152</v>
      </c>
      <c r="P22" s="46" t="s">
        <v>38</v>
      </c>
      <c r="Q22" s="46" t="s">
        <v>153</v>
      </c>
      <c r="R22" s="46" t="s">
        <v>61</v>
      </c>
      <c r="S22" s="46" t="s">
        <v>25</v>
      </c>
      <c r="T22" s="46" t="s">
        <v>155</v>
      </c>
      <c r="U22" s="46" t="s">
        <v>154</v>
      </c>
    </row>
    <row r="23" spans="1:21" ht="66" customHeight="1" thickBot="1" x14ac:dyDescent="0.35">
      <c r="A23" s="147" t="s">
        <v>160</v>
      </c>
      <c r="B23" s="147"/>
      <c r="C23" s="147"/>
      <c r="D23" s="147"/>
      <c r="E23" s="147"/>
      <c r="F23" s="147"/>
      <c r="G23" s="147"/>
      <c r="H23" s="147"/>
      <c r="I23" s="147"/>
      <c r="M23" s="47"/>
      <c r="N23" s="48"/>
      <c r="O23" s="46" t="s">
        <v>1</v>
      </c>
      <c r="P23" s="46" t="s">
        <v>161</v>
      </c>
      <c r="Q23" s="46" t="s">
        <v>12</v>
      </c>
      <c r="R23" s="46" t="s">
        <v>157</v>
      </c>
      <c r="S23" s="46" t="s">
        <v>24</v>
      </c>
      <c r="T23" s="46" t="s">
        <v>170</v>
      </c>
      <c r="U23" s="46" t="s">
        <v>162</v>
      </c>
    </row>
    <row r="24" spans="1:21" ht="15" thickBot="1" x14ac:dyDescent="0.35">
      <c r="A24" s="51"/>
    </row>
    <row r="25" spans="1:21" ht="15" thickBot="1" x14ac:dyDescent="0.35">
      <c r="A25" s="43" t="s">
        <v>149</v>
      </c>
      <c r="B25" s="44" t="s">
        <v>133</v>
      </c>
      <c r="C25" s="45" t="s">
        <v>159</v>
      </c>
      <c r="D25" s="45" t="s">
        <v>68</v>
      </c>
      <c r="E25" s="45" t="s">
        <v>69</v>
      </c>
      <c r="F25" s="45" t="s">
        <v>70</v>
      </c>
      <c r="G25" s="45" t="s">
        <v>71</v>
      </c>
      <c r="H25" s="45" t="s">
        <v>72</v>
      </c>
      <c r="I25" s="45" t="s">
        <v>73</v>
      </c>
      <c r="M25" s="43" t="s">
        <v>149</v>
      </c>
      <c r="N25" s="44" t="s">
        <v>133</v>
      </c>
      <c r="O25" s="45" t="s">
        <v>163</v>
      </c>
      <c r="P25" s="45" t="s">
        <v>68</v>
      </c>
      <c r="Q25" s="45" t="s">
        <v>69</v>
      </c>
      <c r="R25" s="45" t="s">
        <v>70</v>
      </c>
      <c r="S25" s="45" t="s">
        <v>71</v>
      </c>
      <c r="T25" s="45" t="s">
        <v>72</v>
      </c>
      <c r="U25" s="45" t="s">
        <v>73</v>
      </c>
    </row>
    <row r="26" spans="1:21" ht="29.4" thickBot="1" x14ac:dyDescent="0.35">
      <c r="A26" s="52">
        <v>3</v>
      </c>
      <c r="B26" s="48" t="s">
        <v>151</v>
      </c>
      <c r="C26" s="46" t="s">
        <v>152</v>
      </c>
      <c r="D26" s="46" t="s">
        <v>38</v>
      </c>
      <c r="E26" s="46" t="s">
        <v>153</v>
      </c>
      <c r="F26" s="46" t="s">
        <v>61</v>
      </c>
      <c r="G26" s="46" t="s">
        <v>155</v>
      </c>
      <c r="H26" s="46" t="s">
        <v>25</v>
      </c>
      <c r="I26" s="46" t="s">
        <v>154</v>
      </c>
      <c r="M26" s="52">
        <v>4</v>
      </c>
      <c r="N26" s="48" t="s">
        <v>164</v>
      </c>
      <c r="O26" s="46" t="s">
        <v>152</v>
      </c>
      <c r="P26" s="46" t="s">
        <v>25</v>
      </c>
      <c r="Q26" s="46" t="s">
        <v>155</v>
      </c>
      <c r="R26" s="46" t="s">
        <v>61</v>
      </c>
      <c r="S26" s="46" t="s">
        <v>38</v>
      </c>
      <c r="T26" s="46" t="s">
        <v>153</v>
      </c>
      <c r="U26" s="46" t="s">
        <v>154</v>
      </c>
    </row>
    <row r="27" spans="1:21" ht="29.4" thickBot="1" x14ac:dyDescent="0.35">
      <c r="A27" s="47"/>
      <c r="B27" s="48"/>
      <c r="C27" s="46" t="s">
        <v>1</v>
      </c>
      <c r="D27" s="46" t="s">
        <v>161</v>
      </c>
      <c r="E27" s="46" t="s">
        <v>12</v>
      </c>
      <c r="F27" s="46" t="s">
        <v>157</v>
      </c>
      <c r="G27" s="46" t="s">
        <v>170</v>
      </c>
      <c r="H27" s="46" t="s">
        <v>24</v>
      </c>
      <c r="I27" s="46" t="s">
        <v>162</v>
      </c>
      <c r="M27" s="47"/>
      <c r="N27" s="48"/>
      <c r="O27" s="46" t="s">
        <v>1</v>
      </c>
      <c r="P27" s="46" t="s">
        <v>24</v>
      </c>
      <c r="Q27" s="46" t="s">
        <v>15</v>
      </c>
      <c r="R27" s="46" t="s">
        <v>157</v>
      </c>
      <c r="S27" s="46" t="s">
        <v>161</v>
      </c>
      <c r="T27" s="46" t="s">
        <v>165</v>
      </c>
      <c r="U27" s="46" t="s">
        <v>58</v>
      </c>
    </row>
    <row r="28" spans="1:21" x14ac:dyDescent="0.3">
      <c r="A28" s="50" t="s">
        <v>146</v>
      </c>
    </row>
    <row r="29" spans="1:21" x14ac:dyDescent="0.3">
      <c r="A29" s="42" t="s">
        <v>147</v>
      </c>
    </row>
    <row r="30" spans="1:21" x14ac:dyDescent="0.3">
      <c r="A30" s="42" t="s">
        <v>148</v>
      </c>
    </row>
    <row r="31" spans="1:21" x14ac:dyDescent="0.3">
      <c r="A31" s="42"/>
    </row>
    <row r="32" spans="1:21" x14ac:dyDescent="0.3">
      <c r="A32" s="42" t="s">
        <v>145</v>
      </c>
      <c r="H32" t="s">
        <v>166</v>
      </c>
    </row>
    <row r="33" spans="1:9" ht="15" customHeight="1" x14ac:dyDescent="0.3">
      <c r="A33" s="147" t="s">
        <v>169</v>
      </c>
      <c r="B33" s="147"/>
      <c r="C33" s="147"/>
      <c r="D33" s="147"/>
      <c r="E33" s="147"/>
      <c r="F33" s="147"/>
      <c r="G33" s="147"/>
      <c r="H33" s="147"/>
      <c r="I33" s="147"/>
    </row>
    <row r="34" spans="1:9" ht="15" thickBot="1" x14ac:dyDescent="0.35">
      <c r="A34" s="148"/>
      <c r="B34" s="148"/>
      <c r="C34" s="148"/>
      <c r="D34" s="148"/>
      <c r="E34" s="148"/>
      <c r="F34" s="148"/>
      <c r="G34" s="148"/>
      <c r="H34" s="148"/>
      <c r="I34" s="148"/>
    </row>
    <row r="35" spans="1:9" ht="15" thickBot="1" x14ac:dyDescent="0.35">
      <c r="A35" s="43" t="s">
        <v>149</v>
      </c>
      <c r="B35" s="44" t="s">
        <v>133</v>
      </c>
      <c r="C35" s="45" t="s">
        <v>163</v>
      </c>
      <c r="D35" s="45" t="s">
        <v>68</v>
      </c>
      <c r="E35" s="45" t="s">
        <v>69</v>
      </c>
      <c r="F35" s="45" t="s">
        <v>70</v>
      </c>
      <c r="G35" s="45" t="s">
        <v>71</v>
      </c>
      <c r="H35" s="45" t="s">
        <v>72</v>
      </c>
      <c r="I35" s="45" t="s">
        <v>73</v>
      </c>
    </row>
    <row r="36" spans="1:9" ht="29.4" thickBot="1" x14ac:dyDescent="0.35">
      <c r="A36" s="52">
        <v>4</v>
      </c>
      <c r="B36" s="48" t="s">
        <v>164</v>
      </c>
      <c r="C36" s="46" t="s">
        <v>152</v>
      </c>
      <c r="D36" s="46" t="s">
        <v>25</v>
      </c>
      <c r="E36" s="46" t="s">
        <v>155</v>
      </c>
      <c r="F36" s="46" t="s">
        <v>61</v>
      </c>
      <c r="G36" s="46" t="s">
        <v>38</v>
      </c>
      <c r="H36" s="46" t="s">
        <v>153</v>
      </c>
      <c r="I36" s="46" t="s">
        <v>154</v>
      </c>
    </row>
    <row r="37" spans="1:9" ht="29.4" thickBot="1" x14ac:dyDescent="0.35">
      <c r="A37" s="47"/>
      <c r="B37" s="48"/>
      <c r="C37" s="46" t="s">
        <v>1</v>
      </c>
      <c r="D37" s="46" t="s">
        <v>24</v>
      </c>
      <c r="E37" s="46" t="s">
        <v>15</v>
      </c>
      <c r="F37" s="46" t="s">
        <v>157</v>
      </c>
      <c r="G37" s="46" t="s">
        <v>161</v>
      </c>
      <c r="H37" s="46" t="s">
        <v>165</v>
      </c>
      <c r="I37" s="46" t="s">
        <v>58</v>
      </c>
    </row>
    <row r="38" spans="1:9" x14ac:dyDescent="0.3">
      <c r="A38" s="42"/>
    </row>
    <row r="39" spans="1:9" x14ac:dyDescent="0.3">
      <c r="A39" s="42" t="s">
        <v>146</v>
      </c>
    </row>
    <row r="40" spans="1:9" x14ac:dyDescent="0.3">
      <c r="A40" s="42" t="s">
        <v>147</v>
      </c>
    </row>
    <row r="41" spans="1:9" x14ac:dyDescent="0.3">
      <c r="A41" s="42" t="s">
        <v>148</v>
      </c>
    </row>
    <row r="42" spans="1:9" x14ac:dyDescent="0.3">
      <c r="A42" s="49"/>
    </row>
  </sheetData>
  <mergeCells count="4">
    <mergeCell ref="A2:I2"/>
    <mergeCell ref="A23:I23"/>
    <mergeCell ref="A33:I34"/>
    <mergeCell ref="A12:I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55"/>
  <sheetViews>
    <sheetView zoomScale="115" zoomScaleNormal="115" workbookViewId="0">
      <selection activeCell="H3" sqref="H3"/>
    </sheetView>
  </sheetViews>
  <sheetFormatPr defaultColWidth="9.109375" defaultRowHeight="14.4" x14ac:dyDescent="0.3"/>
  <cols>
    <col min="1" max="1" width="9.109375" style="7"/>
    <col min="2" max="2" width="12.33203125" style="101" customWidth="1"/>
    <col min="3" max="4" width="4.6640625" style="7" customWidth="1"/>
    <col min="5" max="69" width="3.33203125" style="101" customWidth="1"/>
    <col min="70" max="70" width="2.6640625" style="7" customWidth="1"/>
    <col min="71" max="16384" width="9.109375" style="7"/>
  </cols>
  <sheetData>
    <row r="1" spans="1:98" ht="15" thickBot="1" x14ac:dyDescent="0.35">
      <c r="E1" s="114" t="s">
        <v>219</v>
      </c>
      <c r="F1" s="114"/>
      <c r="G1" s="117"/>
      <c r="H1" s="114"/>
      <c r="I1" s="114"/>
      <c r="J1" s="114"/>
      <c r="K1" s="114"/>
      <c r="L1" s="114"/>
      <c r="M1" s="114"/>
      <c r="N1" s="114"/>
      <c r="O1" s="115"/>
      <c r="P1" s="114" t="s">
        <v>220</v>
      </c>
      <c r="Q1" s="114"/>
      <c r="R1" s="114"/>
      <c r="S1" s="114"/>
      <c r="T1" s="114"/>
      <c r="U1" s="117"/>
      <c r="V1" s="117"/>
      <c r="W1" s="114"/>
      <c r="X1" s="114"/>
      <c r="Y1" s="114"/>
      <c r="Z1" s="114" t="s">
        <v>221</v>
      </c>
      <c r="AA1" s="116"/>
      <c r="AB1" s="117"/>
      <c r="AC1" s="117"/>
      <c r="AD1" s="114"/>
      <c r="AE1" s="114"/>
      <c r="AF1" s="114"/>
      <c r="AG1" s="114"/>
      <c r="AH1" s="114"/>
      <c r="AI1" s="114"/>
      <c r="AJ1" s="114"/>
      <c r="AK1" s="115"/>
      <c r="AL1" s="116"/>
      <c r="AM1" s="114"/>
      <c r="AN1" s="114"/>
      <c r="AO1" s="114"/>
      <c r="AP1" s="114" t="s">
        <v>129</v>
      </c>
      <c r="AQ1" s="114"/>
      <c r="AR1" s="114"/>
      <c r="AS1" s="114"/>
      <c r="AT1" s="114"/>
      <c r="AU1" s="114"/>
      <c r="AV1" s="115"/>
      <c r="AW1" s="116"/>
      <c r="AX1" s="114"/>
      <c r="AY1" s="114"/>
      <c r="AZ1" s="114"/>
      <c r="BA1" s="114" t="s">
        <v>222</v>
      </c>
      <c r="BB1" s="114"/>
      <c r="BC1" s="114"/>
      <c r="BD1" s="114"/>
      <c r="BE1" s="114"/>
      <c r="BF1" s="114"/>
      <c r="BG1" s="115"/>
      <c r="BH1" s="116"/>
      <c r="BI1" s="114"/>
      <c r="BJ1" s="114"/>
      <c r="BK1" s="114" t="s">
        <v>223</v>
      </c>
      <c r="BL1" s="114"/>
      <c r="BM1" s="114"/>
      <c r="BN1" s="114"/>
      <c r="BO1" s="114"/>
      <c r="BP1" s="114"/>
      <c r="BQ1" s="114"/>
      <c r="BR1" s="115"/>
    </row>
    <row r="2" spans="1:98" s="18" customFormat="1" ht="16.2" thickBot="1" x14ac:dyDescent="0.35">
      <c r="B2" s="19"/>
      <c r="C2" s="60"/>
      <c r="D2" s="133"/>
      <c r="E2" s="129">
        <v>1</v>
      </c>
      <c r="F2" s="129">
        <v>2</v>
      </c>
      <c r="G2" s="129"/>
      <c r="H2" s="129">
        <v>3</v>
      </c>
      <c r="I2" s="129">
        <v>4</v>
      </c>
      <c r="J2" s="129">
        <v>5</v>
      </c>
      <c r="K2" s="129"/>
      <c r="L2" s="129">
        <v>6</v>
      </c>
      <c r="M2" s="129">
        <v>7</v>
      </c>
      <c r="N2" s="129">
        <v>8</v>
      </c>
      <c r="O2" s="92"/>
      <c r="P2" s="129">
        <v>1</v>
      </c>
      <c r="Q2" s="129">
        <v>2</v>
      </c>
      <c r="R2" s="129"/>
      <c r="S2" s="129">
        <v>3</v>
      </c>
      <c r="T2" s="129">
        <v>4</v>
      </c>
      <c r="U2" s="129">
        <v>5</v>
      </c>
      <c r="V2" s="129"/>
      <c r="W2" s="129">
        <v>6</v>
      </c>
      <c r="X2" s="129">
        <v>7</v>
      </c>
      <c r="Y2" s="129">
        <v>8</v>
      </c>
      <c r="Z2" s="92"/>
      <c r="AA2" s="129">
        <v>1</v>
      </c>
      <c r="AB2" s="129">
        <v>2</v>
      </c>
      <c r="AC2" s="129"/>
      <c r="AD2" s="129">
        <v>3</v>
      </c>
      <c r="AE2" s="129">
        <v>4</v>
      </c>
      <c r="AF2" s="129">
        <v>5</v>
      </c>
      <c r="AG2" s="129"/>
      <c r="AH2" s="129">
        <v>6</v>
      </c>
      <c r="AI2" s="129">
        <v>7</v>
      </c>
      <c r="AJ2" s="129">
        <v>8</v>
      </c>
      <c r="AK2" s="92"/>
      <c r="AL2" s="129">
        <v>1</v>
      </c>
      <c r="AM2" s="129">
        <v>2</v>
      </c>
      <c r="AN2" s="129"/>
      <c r="AO2" s="129">
        <v>3</v>
      </c>
      <c r="AP2" s="129">
        <v>4</v>
      </c>
      <c r="AQ2" s="129">
        <v>5</v>
      </c>
      <c r="AR2" s="129"/>
      <c r="AS2" s="129">
        <v>6</v>
      </c>
      <c r="AT2" s="129">
        <v>7</v>
      </c>
      <c r="AU2" s="10">
        <v>8</v>
      </c>
      <c r="AV2" s="92"/>
      <c r="AW2" s="129">
        <v>1</v>
      </c>
      <c r="AX2" s="129">
        <v>2</v>
      </c>
      <c r="AY2" s="129"/>
      <c r="AZ2" s="129">
        <v>3</v>
      </c>
      <c r="BA2" s="129">
        <v>4</v>
      </c>
      <c r="BB2" s="129">
        <v>5</v>
      </c>
      <c r="BC2" s="129"/>
      <c r="BD2" s="129">
        <v>6</v>
      </c>
      <c r="BE2" s="129">
        <v>7</v>
      </c>
      <c r="BF2" s="129">
        <v>8</v>
      </c>
      <c r="BG2" s="92"/>
      <c r="BH2" s="129">
        <v>1</v>
      </c>
      <c r="BI2" s="129">
        <v>2</v>
      </c>
      <c r="BJ2" s="129"/>
      <c r="BK2" s="129">
        <v>3</v>
      </c>
      <c r="BL2" s="41">
        <v>4</v>
      </c>
      <c r="BM2" s="41">
        <v>5</v>
      </c>
      <c r="BN2" s="41"/>
      <c r="BO2" s="41">
        <v>6</v>
      </c>
      <c r="BP2" s="41">
        <v>7</v>
      </c>
      <c r="BQ2" s="41">
        <v>8</v>
      </c>
      <c r="BR2" s="78"/>
      <c r="BS2" s="78"/>
      <c r="BT2" s="92"/>
      <c r="BU2" s="111"/>
      <c r="BV2" s="112"/>
      <c r="BW2" s="112"/>
      <c r="BX2" s="112"/>
      <c r="BY2" s="112"/>
      <c r="BZ2" s="112"/>
      <c r="CA2" s="112"/>
      <c r="CB2" s="112"/>
      <c r="CC2" s="112"/>
      <c r="CD2" s="112"/>
      <c r="CE2" s="112"/>
      <c r="CF2" s="112"/>
      <c r="CG2" s="112"/>
      <c r="CH2" s="112" t="str">
        <f ca="1">IF(COUNTIF($BG2:$BK2,$CH$2)&gt;0,COUNTIF($BG2:$BK2,$CH$2),"")</f>
        <v/>
      </c>
      <c r="CI2" s="112" t="str">
        <f ca="1">IF(COUNTIF($BG2:$BK2,$CI$2)&gt;0,COUNTIF($BG2:$BK2,$CI$2),"")</f>
        <v/>
      </c>
      <c r="CJ2" s="112" t="str">
        <f ca="1">IF(COUNTIF($BG2:$BK2,$CJ$2)&gt;0,COUNTIF($BG2:$BK2,$CJ$2),"")</f>
        <v/>
      </c>
      <c r="CK2" s="112" t="str">
        <f ca="1">IF(COUNTIF($BG2:$BK2,$CK$2)&gt;0,COUNTIF($BG2:$BK2,$CK$2),"")</f>
        <v/>
      </c>
      <c r="CL2" s="112" t="str">
        <f ca="1">IF(COUNTIF($BG2:$BK2,$CL$2)&gt;0,COUNTIF($BG2:$BK2,$CL$12),"")</f>
        <v/>
      </c>
      <c r="CM2" s="112" t="str">
        <f ca="1">IF(COUNTIF($BG2:$BK2,$CM$2)&gt;0,COUNTIF($BG2:$BK2,$CM$2),"")</f>
        <v/>
      </c>
      <c r="CN2" s="112" t="str">
        <f ca="1">IF(COUNTIF($BG2:$BK2,$CM$2)&gt;0,COUNTIF($BG2:$BK2,$CM$2),"")</f>
        <v/>
      </c>
      <c r="CO2" s="112" t="str">
        <f ca="1">IF(COUNTIF($BG2:$BK2,$CM$2)&gt;0,COUNTIF($BG2:$BK2,$CM$2),"")</f>
        <v/>
      </c>
      <c r="CP2" s="112" t="str">
        <f ca="1">IF(COUNTIF($BG2:$BK2,$CM$2)&gt;0,COUNTIF($BG2:$BK2,$CM$2),"")</f>
        <v/>
      </c>
      <c r="CQ2" s="112"/>
      <c r="CR2" s="112" t="str">
        <f ca="1">IF(COUNTIF($BG2:$BK2,$CM$2)&gt;0,COUNTIF($BG2:$BK2,$CM$2),"")</f>
        <v/>
      </c>
      <c r="CS2" s="112">
        <f ca="1">SUM(CH2:CN2)</f>
        <v>0</v>
      </c>
      <c r="CT2" s="18">
        <f t="shared" ref="CT2" si="0">COUNTIF(C2:BP2,CU2)</f>
        <v>0</v>
      </c>
    </row>
    <row r="3" spans="1:98" customFormat="1" x14ac:dyDescent="0.3">
      <c r="A3" s="113">
        <f>'offline wrk allotment'!A4</f>
        <v>28</v>
      </c>
      <c r="B3" s="113" t="str">
        <f>'tt for Online balanced wk alt'!A90</f>
        <v>Prema Jyothi</v>
      </c>
      <c r="C3" s="113" t="str">
        <f>'tt for Online balanced wk alt'!B90</f>
        <v>PJT</v>
      </c>
      <c r="D3" s="113"/>
      <c r="E3" s="3" t="str">
        <f>'tt for Online balanced wk alt'!C90</f>
        <v/>
      </c>
      <c r="F3" s="3" t="str">
        <f>'tt for Online balanced wk alt'!D90</f>
        <v/>
      </c>
      <c r="G3" s="3" t="str">
        <f>'tt for Online balanced wk alt'!E90</f>
        <v/>
      </c>
      <c r="H3" s="3" t="str">
        <f>'tt for Online balanced wk alt'!F90</f>
        <v/>
      </c>
      <c r="I3" s="3" t="str">
        <f>'tt for Online balanced wk alt'!G90</f>
        <v/>
      </c>
      <c r="J3" s="3" t="str">
        <f>'tt for Online balanced wk alt'!H90</f>
        <v/>
      </c>
      <c r="K3" s="3" t="str">
        <f>'tt for Online balanced wk alt'!I90</f>
        <v/>
      </c>
      <c r="L3" s="3" t="str">
        <f>'tt for Online balanced wk alt'!J90</f>
        <v/>
      </c>
      <c r="M3" s="3" t="str">
        <f>'tt for Online balanced wk alt'!K90</f>
        <v/>
      </c>
      <c r="N3" s="3" t="str">
        <f>'tt for Online balanced wk alt'!L90</f>
        <v/>
      </c>
      <c r="O3" s="3" t="str">
        <f>'tt for Online balanced wk alt'!M90</f>
        <v/>
      </c>
      <c r="P3" s="3" t="str">
        <f>'tt for Online balanced wk alt'!N90</f>
        <v/>
      </c>
      <c r="Q3" s="3" t="str">
        <f>'tt for Online balanced wk alt'!O90</f>
        <v>9T</v>
      </c>
      <c r="R3" s="3" t="str">
        <f>'tt for Online balanced wk alt'!P90</f>
        <v/>
      </c>
      <c r="S3" s="3" t="str">
        <f>'tt for Online balanced wk alt'!Q90</f>
        <v>9D</v>
      </c>
      <c r="T3" s="3" t="str">
        <f>'tt for Online balanced wk alt'!R90</f>
        <v/>
      </c>
      <c r="U3" s="3" t="str">
        <f>'tt for Online balanced wk alt'!S90</f>
        <v/>
      </c>
      <c r="V3" s="3" t="str">
        <f>'tt for Online balanced wk alt'!T90</f>
        <v/>
      </c>
      <c r="W3" s="3" t="str">
        <f>'tt for Online balanced wk alt'!U90</f>
        <v/>
      </c>
      <c r="X3" s="3" t="str">
        <f>'tt for Online balanced wk alt'!V90</f>
        <v/>
      </c>
      <c r="Y3" s="3" t="str">
        <f>'tt for Online balanced wk alt'!W90</f>
        <v/>
      </c>
      <c r="Z3" s="3">
        <f>'tt for Online balanced wk alt'!X90</f>
        <v>0</v>
      </c>
      <c r="AA3" s="3" t="str">
        <f>'tt for Online balanced wk alt'!Y90</f>
        <v/>
      </c>
      <c r="AB3" s="3" t="str">
        <f>'tt for Online balanced wk alt'!Z90</f>
        <v/>
      </c>
      <c r="AC3" s="3" t="str">
        <f>'tt for Online balanced wk alt'!AA90</f>
        <v/>
      </c>
      <c r="AD3" s="3" t="str">
        <f>'tt for Online balanced wk alt'!AB90</f>
        <v/>
      </c>
      <c r="AE3" s="3" t="str">
        <f>'tt for Online balanced wk alt'!AC90</f>
        <v/>
      </c>
      <c r="AF3" s="3" t="str">
        <f>'tt for Online balanced wk alt'!AD90</f>
        <v/>
      </c>
      <c r="AG3" s="3" t="str">
        <f>'tt for Online balanced wk alt'!AE90</f>
        <v/>
      </c>
      <c r="AH3" s="3" t="str">
        <f>'tt for Online balanced wk alt'!AF90</f>
        <v/>
      </c>
      <c r="AI3" s="3" t="str">
        <f>'tt for Online balanced wk alt'!AG90</f>
        <v/>
      </c>
      <c r="AJ3" s="3" t="str">
        <f>'tt for Online balanced wk alt'!AH90</f>
        <v/>
      </c>
      <c r="AK3" s="3">
        <f>'tt for Online balanced wk alt'!AI90</f>
        <v>0</v>
      </c>
      <c r="AL3" s="3" t="str">
        <f>'tt for Online balanced wk alt'!AJ90</f>
        <v/>
      </c>
      <c r="AM3" s="3" t="str">
        <f>'tt for Online balanced wk alt'!AK90</f>
        <v/>
      </c>
      <c r="AN3" s="3" t="str">
        <f>'tt for Online balanced wk alt'!AL90</f>
        <v/>
      </c>
      <c r="AO3" s="3" t="str">
        <f>'tt for Online balanced wk alt'!AM90</f>
        <v/>
      </c>
      <c r="AP3" s="3" t="str">
        <f>'tt for Online balanced wk alt'!AN90</f>
        <v/>
      </c>
      <c r="AQ3" s="3" t="str">
        <f>'tt for Online balanced wk alt'!AO90</f>
        <v/>
      </c>
      <c r="AR3" s="3" t="str">
        <f>'tt for Online balanced wk alt'!AP90</f>
        <v/>
      </c>
      <c r="AS3" s="3" t="str">
        <f>'tt for Online balanced wk alt'!AQ90</f>
        <v/>
      </c>
      <c r="AT3" s="3" t="str">
        <f>'tt for Online balanced wk alt'!AR90</f>
        <v/>
      </c>
      <c r="AU3" s="3" t="str">
        <f>'tt for Online balanced wk alt'!AS90</f>
        <v/>
      </c>
      <c r="AV3" s="3" t="str">
        <f>'tt for Online balanced wk alt'!AT90</f>
        <v/>
      </c>
      <c r="AW3" s="3" t="str">
        <f>'tt for Online balanced wk alt'!AU90</f>
        <v/>
      </c>
      <c r="AX3" s="3" t="str">
        <f>'tt for Online balanced wk alt'!AV90</f>
        <v/>
      </c>
      <c r="AY3" s="3" t="str">
        <f>'tt for Online balanced wk alt'!AW90</f>
        <v/>
      </c>
      <c r="AZ3" s="3" t="str">
        <f>'tt for Online balanced wk alt'!AX90</f>
        <v>10D</v>
      </c>
      <c r="BA3" s="3" t="str">
        <f>'tt for Online balanced wk alt'!AY90</f>
        <v>10T</v>
      </c>
      <c r="BB3" s="3" t="str">
        <f>'tt for Online balanced wk alt'!AZ90</f>
        <v/>
      </c>
      <c r="BC3" s="3" t="str">
        <f>'tt for Online balanced wk alt'!BA90</f>
        <v/>
      </c>
      <c r="BD3" s="3" t="str">
        <f>'tt for Online balanced wk alt'!BB90</f>
        <v/>
      </c>
      <c r="BE3" s="3" t="str">
        <f>'tt for Online balanced wk alt'!BC90</f>
        <v/>
      </c>
      <c r="BF3" s="3" t="str">
        <f>'tt for Online balanced wk alt'!BD90</f>
        <v/>
      </c>
      <c r="BG3" s="3" t="str">
        <f>'tt for Online balanced wk alt'!BE90</f>
        <v/>
      </c>
      <c r="BH3" s="3" t="str">
        <f>'tt for Online balanced wk alt'!BF90</f>
        <v/>
      </c>
      <c r="BI3" s="3" t="str">
        <f>'tt for Online balanced wk alt'!BG90</f>
        <v/>
      </c>
      <c r="BJ3" s="3" t="str">
        <f>'tt for Online balanced wk alt'!BH90</f>
        <v/>
      </c>
      <c r="BK3" s="3" t="str">
        <f>'tt for Online balanced wk alt'!BI90</f>
        <v/>
      </c>
      <c r="BL3" s="113" t="str">
        <f>'tt for Online balanced wk alt'!BJ90</f>
        <v/>
      </c>
      <c r="BM3" s="113" t="str">
        <f>'tt for Online balanced wk alt'!BK90</f>
        <v/>
      </c>
      <c r="BN3" s="113" t="str">
        <f>'tt for Online balanced wk alt'!BL90</f>
        <v/>
      </c>
      <c r="BO3" s="113" t="str">
        <f>'tt for Online balanced wk alt'!BM90</f>
        <v/>
      </c>
      <c r="BP3" s="113" t="str">
        <f>'tt for Online balanced wk alt'!BN90</f>
        <v/>
      </c>
      <c r="BQ3" s="113" t="str">
        <f>'tt for Online balanced wk alt'!BO90</f>
        <v/>
      </c>
      <c r="BR3" s="113">
        <f>'tt for Online balanced wk alt'!BP90</f>
        <v>2</v>
      </c>
    </row>
    <row r="4" spans="1:98" customFormat="1" x14ac:dyDescent="0.3">
      <c r="A4" s="113">
        <f>'offline wrk allotment'!A5</f>
        <v>26</v>
      </c>
      <c r="B4" s="113" t="str">
        <f>'tt for Online balanced wk alt'!A92</f>
        <v>Kashavva Barki</v>
      </c>
      <c r="C4" s="113" t="str">
        <f>'tt for Online balanced wk alt'!B92</f>
        <v>NMA</v>
      </c>
      <c r="D4" s="113"/>
      <c r="E4" s="3" t="str">
        <f>'tt for Online balanced wk alt'!C92</f>
        <v/>
      </c>
      <c r="F4" s="3" t="str">
        <f>'tt for Online balanced wk alt'!D92</f>
        <v/>
      </c>
      <c r="G4" s="3" t="str">
        <f>'tt for Online balanced wk alt'!E92</f>
        <v/>
      </c>
      <c r="H4" s="3" t="str">
        <f>'tt for Online balanced wk alt'!F92</f>
        <v>10T</v>
      </c>
      <c r="I4" s="3" t="str">
        <f>'tt for Online balanced wk alt'!G92</f>
        <v>10D</v>
      </c>
      <c r="J4" s="3" t="str">
        <f>'tt for Online balanced wk alt'!H92</f>
        <v/>
      </c>
      <c r="K4" s="3" t="str">
        <f>'tt for Online balanced wk alt'!I92</f>
        <v/>
      </c>
      <c r="L4" s="3" t="str">
        <f>'tt for Online balanced wk alt'!J92</f>
        <v/>
      </c>
      <c r="M4" s="3" t="str">
        <f>'tt for Online balanced wk alt'!K92</f>
        <v/>
      </c>
      <c r="N4" s="3" t="str">
        <f>'tt for Online balanced wk alt'!L92</f>
        <v/>
      </c>
      <c r="O4" s="3" t="str">
        <f>'tt for Online balanced wk alt'!M92</f>
        <v/>
      </c>
      <c r="P4" s="3" t="str">
        <f>'tt for Online balanced wk alt'!N92</f>
        <v/>
      </c>
      <c r="Q4" s="3" t="str">
        <f>'tt for Online balanced wk alt'!O92</f>
        <v/>
      </c>
      <c r="R4" s="3" t="str">
        <f>'tt for Online balanced wk alt'!P92</f>
        <v/>
      </c>
      <c r="S4" s="3" t="str">
        <f>'tt for Online balanced wk alt'!Q92</f>
        <v>10T</v>
      </c>
      <c r="T4" s="3" t="str">
        <f>'tt for Online balanced wk alt'!R92</f>
        <v/>
      </c>
      <c r="U4" s="3" t="str">
        <f>'tt for Online balanced wk alt'!S92</f>
        <v>9D</v>
      </c>
      <c r="V4" s="3" t="str">
        <f>'tt for Online balanced wk alt'!T92</f>
        <v/>
      </c>
      <c r="W4" s="3" t="str">
        <f>'tt for Online balanced wk alt'!U92</f>
        <v/>
      </c>
      <c r="X4" s="3" t="str">
        <f>'tt for Online balanced wk alt'!V92</f>
        <v>10D</v>
      </c>
      <c r="Y4" s="3" t="str">
        <f>'tt for Online balanced wk alt'!W92</f>
        <v>9T</v>
      </c>
      <c r="Z4" s="3">
        <f>'tt for Online balanced wk alt'!X92</f>
        <v>0</v>
      </c>
      <c r="AA4" s="3" t="str">
        <f>'tt for Online balanced wk alt'!Y92</f>
        <v/>
      </c>
      <c r="AB4" s="3" t="str">
        <f>'tt for Online balanced wk alt'!Z92</f>
        <v/>
      </c>
      <c r="AC4" s="3" t="str">
        <f>'tt for Online balanced wk alt'!AA92</f>
        <v/>
      </c>
      <c r="AD4" s="3" t="str">
        <f>'tt for Online balanced wk alt'!AB92</f>
        <v/>
      </c>
      <c r="AE4" s="3" t="str">
        <f>'tt for Online balanced wk alt'!AC92</f>
        <v/>
      </c>
      <c r="AF4" s="3" t="str">
        <f>'tt for Online balanced wk alt'!AD92</f>
        <v/>
      </c>
      <c r="AG4" s="3" t="str">
        <f>'tt for Online balanced wk alt'!AE92</f>
        <v/>
      </c>
      <c r="AH4" s="3" t="str">
        <f>'tt for Online balanced wk alt'!AF92</f>
        <v>10T</v>
      </c>
      <c r="AI4" s="3" t="str">
        <f>'tt for Online balanced wk alt'!AG92</f>
        <v>10D</v>
      </c>
      <c r="AJ4" s="3" t="str">
        <f>'tt for Online balanced wk alt'!AH92</f>
        <v/>
      </c>
      <c r="AK4" s="3">
        <f>'tt for Online balanced wk alt'!AI92</f>
        <v>0</v>
      </c>
      <c r="AL4" s="3" t="str">
        <f>'tt for Online balanced wk alt'!AJ92</f>
        <v/>
      </c>
      <c r="AM4" s="3" t="str">
        <f>'tt for Online balanced wk alt'!AK92</f>
        <v/>
      </c>
      <c r="AN4" s="3" t="str">
        <f>'tt for Online balanced wk alt'!AL92</f>
        <v/>
      </c>
      <c r="AO4" s="3" t="str">
        <f>'tt for Online balanced wk alt'!AM92</f>
        <v/>
      </c>
      <c r="AP4" s="3" t="str">
        <f>'tt for Online balanced wk alt'!AN92</f>
        <v/>
      </c>
      <c r="AQ4" s="3" t="str">
        <f>'tt for Online balanced wk alt'!AO92</f>
        <v/>
      </c>
      <c r="AR4" s="3" t="str">
        <f>'tt for Online balanced wk alt'!AP92</f>
        <v/>
      </c>
      <c r="AS4" s="3" t="str">
        <f>'tt for Online balanced wk alt'!AQ92</f>
        <v>9T</v>
      </c>
      <c r="AT4" s="3" t="str">
        <f>'tt for Online balanced wk alt'!AR92</f>
        <v>9D</v>
      </c>
      <c r="AU4" s="3" t="str">
        <f>'tt for Online balanced wk alt'!AS92</f>
        <v/>
      </c>
      <c r="AV4" s="3" t="str">
        <f>'tt for Online balanced wk alt'!AT92</f>
        <v/>
      </c>
      <c r="AW4" s="3" t="str">
        <f>'tt for Online balanced wk alt'!AU92</f>
        <v>10T</v>
      </c>
      <c r="AX4" s="3" t="str">
        <f>'tt for Online balanced wk alt'!AV92</f>
        <v/>
      </c>
      <c r="AY4" s="3" t="str">
        <f>'tt for Online balanced wk alt'!AW92</f>
        <v/>
      </c>
      <c r="AZ4" s="3" t="str">
        <f>'tt for Online balanced wk alt'!AX92</f>
        <v/>
      </c>
      <c r="BA4" s="3" t="str">
        <f>'tt for Online balanced wk alt'!AY92</f>
        <v>10D</v>
      </c>
      <c r="BB4" s="3" t="str">
        <f>'tt for Online balanced wk alt'!AZ92</f>
        <v/>
      </c>
      <c r="BC4" s="3" t="str">
        <f>'tt for Online balanced wk alt'!BA92</f>
        <v/>
      </c>
      <c r="BD4" s="3" t="str">
        <f>'tt for Online balanced wk alt'!BB92</f>
        <v/>
      </c>
      <c r="BE4" s="3" t="str">
        <f>'tt for Online balanced wk alt'!BC92</f>
        <v/>
      </c>
      <c r="BF4" s="3" t="str">
        <f>'tt for Online balanced wk alt'!BD92</f>
        <v/>
      </c>
      <c r="BG4" s="3" t="str">
        <f>'tt for Online balanced wk alt'!BE92</f>
        <v/>
      </c>
      <c r="BH4" s="3" t="str">
        <f>'tt for Online balanced wk alt'!BF92</f>
        <v/>
      </c>
      <c r="BI4" s="3" t="str">
        <f>'tt for Online balanced wk alt'!BG92</f>
        <v/>
      </c>
      <c r="BJ4" s="3" t="str">
        <f>'tt for Online balanced wk alt'!BH92</f>
        <v/>
      </c>
      <c r="BK4" s="3" t="str">
        <f>'tt for Online balanced wk alt'!BI92</f>
        <v/>
      </c>
      <c r="BL4" s="113" t="str">
        <f>'tt for Online balanced wk alt'!BJ92</f>
        <v/>
      </c>
      <c r="BM4" s="113" t="str">
        <f>'tt for Online balanced wk alt'!BK92</f>
        <v/>
      </c>
      <c r="BN4" s="113" t="str">
        <f>'tt for Online balanced wk alt'!BL92</f>
        <v/>
      </c>
      <c r="BO4" s="113" t="str">
        <f>'tt for Online balanced wk alt'!BM92</f>
        <v/>
      </c>
      <c r="BP4" s="113" t="str">
        <f>'tt for Online balanced wk alt'!BN92</f>
        <v/>
      </c>
      <c r="BQ4" s="113" t="str">
        <f>'tt for Online balanced wk alt'!BO92</f>
        <v/>
      </c>
      <c r="BR4" s="113">
        <f>'tt for Online balanced wk alt'!BP92</f>
        <v>10</v>
      </c>
    </row>
    <row r="5" spans="1:98" customFormat="1" x14ac:dyDescent="0.3">
      <c r="A5" s="113">
        <f>'offline wrk allotment'!A6</f>
        <v>4</v>
      </c>
      <c r="B5" s="113" t="str">
        <f>'tt for Online balanced wk alt'!A94</f>
        <v>Savitha B K</v>
      </c>
      <c r="C5" s="113" t="str">
        <f>'tt for Online balanced wk alt'!B94</f>
        <v>SBK</v>
      </c>
      <c r="D5" s="113"/>
      <c r="E5" s="3" t="str">
        <f>'tt for Online balanced wk alt'!C94</f>
        <v>10T</v>
      </c>
      <c r="F5" s="3" t="str">
        <f>'tt for Online balanced wk alt'!D94</f>
        <v/>
      </c>
      <c r="G5" s="3" t="str">
        <f>'tt for Online balanced wk alt'!E94</f>
        <v/>
      </c>
      <c r="H5" s="3" t="str">
        <f>'tt for Online balanced wk alt'!F94</f>
        <v>10D</v>
      </c>
      <c r="I5" s="3" t="str">
        <f>'tt for Online balanced wk alt'!G94</f>
        <v/>
      </c>
      <c r="J5" s="3" t="str">
        <f>'tt for Online balanced wk alt'!H94</f>
        <v/>
      </c>
      <c r="K5" s="3" t="str">
        <f>'tt for Online balanced wk alt'!I94</f>
        <v/>
      </c>
      <c r="L5" s="3" t="str">
        <f>'tt for Online balanced wk alt'!J94</f>
        <v/>
      </c>
      <c r="M5" s="3" t="str">
        <f>'tt for Online balanced wk alt'!K94</f>
        <v/>
      </c>
      <c r="N5" s="3" t="str">
        <f>'tt for Online balanced wk alt'!L94</f>
        <v/>
      </c>
      <c r="O5" s="3" t="str">
        <f>'tt for Online balanced wk alt'!M94</f>
        <v/>
      </c>
      <c r="P5" s="3" t="str">
        <f>'tt for Online balanced wk alt'!N94</f>
        <v>6D</v>
      </c>
      <c r="Q5" s="3" t="str">
        <f>'tt for Online balanced wk alt'!O94</f>
        <v/>
      </c>
      <c r="R5" s="3" t="str">
        <f>'tt for Online balanced wk alt'!P94</f>
        <v/>
      </c>
      <c r="S5" s="3" t="str">
        <f>'tt for Online balanced wk alt'!Q94</f>
        <v>6T</v>
      </c>
      <c r="T5" s="3" t="str">
        <f>'tt for Online balanced wk alt'!R94</f>
        <v>10D</v>
      </c>
      <c r="U5" s="3" t="str">
        <f>'tt for Online balanced wk alt'!S94</f>
        <v>10T</v>
      </c>
      <c r="V5" s="3" t="str">
        <f>'tt for Online balanced wk alt'!T94</f>
        <v/>
      </c>
      <c r="W5" s="3" t="str">
        <f>'tt for Online balanced wk alt'!U94</f>
        <v/>
      </c>
      <c r="X5" s="3" t="str">
        <f>'tt for Online balanced wk alt'!V94</f>
        <v/>
      </c>
      <c r="Y5" s="3" t="str">
        <f>'tt for Online balanced wk alt'!W94</f>
        <v/>
      </c>
      <c r="Z5" s="3">
        <f>'tt for Online balanced wk alt'!X94</f>
        <v>0</v>
      </c>
      <c r="AA5" s="3" t="str">
        <f>'tt for Online balanced wk alt'!Y94</f>
        <v>10T</v>
      </c>
      <c r="AB5" s="3" t="str">
        <f>'tt for Online balanced wk alt'!Z94</f>
        <v>10D</v>
      </c>
      <c r="AC5" s="3" t="str">
        <f>'tt for Online balanced wk alt'!AA94</f>
        <v/>
      </c>
      <c r="AD5" s="3" t="str">
        <f>'tt for Online balanced wk alt'!AB94</f>
        <v/>
      </c>
      <c r="AE5" s="3" t="str">
        <f>'tt for Online balanced wk alt'!AC94</f>
        <v>6T</v>
      </c>
      <c r="AF5" s="3" t="str">
        <f>'tt for Online balanced wk alt'!AD94</f>
        <v>6D</v>
      </c>
      <c r="AG5" s="3" t="str">
        <f>'tt for Online balanced wk alt'!AE94</f>
        <v/>
      </c>
      <c r="AH5" s="3" t="str">
        <f>'tt for Online balanced wk alt'!AF94</f>
        <v/>
      </c>
      <c r="AI5" s="3" t="str">
        <f>'tt for Online balanced wk alt'!AG94</f>
        <v/>
      </c>
      <c r="AJ5" s="3" t="str">
        <f>'tt for Online balanced wk alt'!AH94</f>
        <v/>
      </c>
      <c r="AK5" s="3">
        <f>'tt for Online balanced wk alt'!AI94</f>
        <v>0</v>
      </c>
      <c r="AL5" s="3" t="str">
        <f>'tt for Online balanced wk alt'!AJ94</f>
        <v/>
      </c>
      <c r="AM5" s="3" t="str">
        <f>'tt for Online balanced wk alt'!AK94</f>
        <v/>
      </c>
      <c r="AN5" s="3" t="str">
        <f>'tt for Online balanced wk alt'!AL94</f>
        <v/>
      </c>
      <c r="AO5" s="3" t="str">
        <f>'tt for Online balanced wk alt'!AM94</f>
        <v>6T</v>
      </c>
      <c r="AP5" s="3" t="str">
        <f>'tt for Online balanced wk alt'!AN94</f>
        <v>6D</v>
      </c>
      <c r="AQ5" s="3" t="str">
        <f>'tt for Online balanced wk alt'!AO94</f>
        <v>10D</v>
      </c>
      <c r="AR5" s="3" t="str">
        <f>'tt for Online balanced wk alt'!AP94</f>
        <v/>
      </c>
      <c r="AS5" s="3" t="str">
        <f>'tt for Online balanced wk alt'!AQ94</f>
        <v/>
      </c>
      <c r="AT5" s="3" t="str">
        <f>'tt for Online balanced wk alt'!AR94</f>
        <v>10T</v>
      </c>
      <c r="AU5" s="3" t="str">
        <f>'tt for Online balanced wk alt'!AS94</f>
        <v/>
      </c>
      <c r="AV5" s="3" t="str">
        <f>'tt for Online balanced wk alt'!AT94</f>
        <v/>
      </c>
      <c r="AW5" s="3" t="str">
        <f>'tt for Online balanced wk alt'!AU94</f>
        <v/>
      </c>
      <c r="AX5" s="3" t="str">
        <f>'tt for Online balanced wk alt'!AV94</f>
        <v/>
      </c>
      <c r="AY5" s="3" t="str">
        <f>'tt for Online balanced wk alt'!AW94</f>
        <v/>
      </c>
      <c r="AZ5" s="3" t="str">
        <f>'tt for Online balanced wk alt'!AX94</f>
        <v>10T</v>
      </c>
      <c r="BA5" s="3" t="str">
        <f>'tt for Online balanced wk alt'!AY94</f>
        <v/>
      </c>
      <c r="BB5" s="3" t="str">
        <f>'tt for Online balanced wk alt'!AZ94</f>
        <v>10D</v>
      </c>
      <c r="BC5" s="3" t="str">
        <f>'tt for Online balanced wk alt'!BA94</f>
        <v/>
      </c>
      <c r="BD5" s="3" t="str">
        <f>'tt for Online balanced wk alt'!BB94</f>
        <v/>
      </c>
      <c r="BE5" s="3" t="str">
        <f>'tt for Online balanced wk alt'!BC94</f>
        <v/>
      </c>
      <c r="BF5" s="3" t="str">
        <f>'tt for Online balanced wk alt'!BD94</f>
        <v/>
      </c>
      <c r="BG5" s="3" t="str">
        <f>'tt for Online balanced wk alt'!BE94</f>
        <v/>
      </c>
      <c r="BH5" s="3" t="str">
        <f>'tt for Online balanced wk alt'!BF94</f>
        <v/>
      </c>
      <c r="BI5" s="3" t="str">
        <f>'tt for Online balanced wk alt'!BG94</f>
        <v/>
      </c>
      <c r="BJ5" s="3" t="str">
        <f>'tt for Online balanced wk alt'!BH94</f>
        <v/>
      </c>
      <c r="BK5" s="3" t="str">
        <f>'tt for Online balanced wk alt'!BI94</f>
        <v/>
      </c>
      <c r="BL5" s="113" t="str">
        <f>'tt for Online balanced wk alt'!BJ94</f>
        <v/>
      </c>
      <c r="BM5" s="113" t="str">
        <f>'tt for Online balanced wk alt'!BK94</f>
        <v/>
      </c>
      <c r="BN5" s="113" t="str">
        <f>'tt for Online balanced wk alt'!BL94</f>
        <v/>
      </c>
      <c r="BO5" s="113" t="str">
        <f>'tt for Online balanced wk alt'!BM94</f>
        <v/>
      </c>
      <c r="BP5" s="113" t="str">
        <f>'tt for Online balanced wk alt'!BN94</f>
        <v/>
      </c>
      <c r="BQ5" s="113" t="str">
        <f>'tt for Online balanced wk alt'!BO94</f>
        <v/>
      </c>
      <c r="BR5" s="113">
        <f>'tt for Online balanced wk alt'!BP94</f>
        <v>14</v>
      </c>
    </row>
    <row r="6" spans="1:98" customFormat="1" x14ac:dyDescent="0.3">
      <c r="A6" s="113">
        <f>'offline wrk allotment'!A7</f>
        <v>15</v>
      </c>
      <c r="B6" s="113" t="str">
        <f>'tt for Online balanced wk alt'!A96</f>
        <v>Sandhya</v>
      </c>
      <c r="C6" s="113" t="str">
        <f>'tt for Online balanced wk alt'!B96</f>
        <v>SR</v>
      </c>
      <c r="D6" s="113"/>
      <c r="E6" s="3" t="str">
        <f>'tt for Online balanced wk alt'!C96</f>
        <v/>
      </c>
      <c r="F6" s="3" t="str">
        <f>'tt for Online balanced wk alt'!D96</f>
        <v>1D</v>
      </c>
      <c r="G6" s="3" t="str">
        <f>'tt for Online balanced wk alt'!E96</f>
        <v/>
      </c>
      <c r="H6" s="3" t="str">
        <f>'tt for Online balanced wk alt'!F96</f>
        <v/>
      </c>
      <c r="I6" s="3" t="str">
        <f>'tt for Online balanced wk alt'!G96</f>
        <v/>
      </c>
      <c r="J6" s="3" t="str">
        <f>'tt for Online balanced wk alt'!H96</f>
        <v/>
      </c>
      <c r="K6" s="3" t="str">
        <f>'tt for Online balanced wk alt'!I96</f>
        <v/>
      </c>
      <c r="L6" s="3" t="str">
        <f>'tt for Online balanced wk alt'!J96</f>
        <v>1D</v>
      </c>
      <c r="M6" s="3" t="str">
        <f>'tt for Online balanced wk alt'!K96</f>
        <v/>
      </c>
      <c r="N6" s="3" t="str">
        <f>'tt for Online balanced wk alt'!L96</f>
        <v/>
      </c>
      <c r="O6" s="3" t="str">
        <f>'tt for Online balanced wk alt'!M96</f>
        <v/>
      </c>
      <c r="P6" s="3" t="str">
        <f>'tt for Online balanced wk alt'!N96</f>
        <v>2T</v>
      </c>
      <c r="Q6" s="3" t="str">
        <f>'tt for Online balanced wk alt'!O96</f>
        <v>1D</v>
      </c>
      <c r="R6" s="3" t="str">
        <f>'tt for Online balanced wk alt'!P96</f>
        <v/>
      </c>
      <c r="S6" s="3" t="str">
        <f>'tt for Online balanced wk alt'!Q96</f>
        <v/>
      </c>
      <c r="T6" s="3" t="str">
        <f>'tt for Online balanced wk alt'!R96</f>
        <v/>
      </c>
      <c r="U6" s="3" t="str">
        <f>'tt for Online balanced wk alt'!S96</f>
        <v>2T</v>
      </c>
      <c r="V6" s="3" t="str">
        <f>'tt for Online balanced wk alt'!T96</f>
        <v/>
      </c>
      <c r="W6" s="3" t="str">
        <f>'tt for Online balanced wk alt'!U96</f>
        <v>2D</v>
      </c>
      <c r="X6" s="3" t="str">
        <f>'tt for Online balanced wk alt'!V96</f>
        <v>1D</v>
      </c>
      <c r="Y6" s="3" t="str">
        <f>'tt for Online balanced wk alt'!W96</f>
        <v/>
      </c>
      <c r="Z6" s="3">
        <f>'tt for Online balanced wk alt'!X96</f>
        <v>0</v>
      </c>
      <c r="AA6" s="3" t="str">
        <f>'tt for Online balanced wk alt'!Y96</f>
        <v>2T</v>
      </c>
      <c r="AB6" s="3" t="str">
        <f>'tt for Online balanced wk alt'!Z96</f>
        <v/>
      </c>
      <c r="AC6" s="3" t="str">
        <f>'tt for Online balanced wk alt'!AA96</f>
        <v/>
      </c>
      <c r="AD6" s="3" t="str">
        <f>'tt for Online balanced wk alt'!AB96</f>
        <v>1D</v>
      </c>
      <c r="AE6" s="3" t="str">
        <f>'tt for Online balanced wk alt'!AC96</f>
        <v/>
      </c>
      <c r="AF6" s="3" t="str">
        <f>'tt for Online balanced wk alt'!AD96</f>
        <v/>
      </c>
      <c r="AG6" s="3" t="str">
        <f>'tt for Online balanced wk alt'!AE96</f>
        <v/>
      </c>
      <c r="AH6" s="3" t="str">
        <f>'tt for Online balanced wk alt'!AF96</f>
        <v>1D</v>
      </c>
      <c r="AI6" s="3" t="str">
        <f>'tt for Online balanced wk alt'!AG96</f>
        <v/>
      </c>
      <c r="AJ6" s="3" t="str">
        <f>'tt for Online balanced wk alt'!AH96</f>
        <v/>
      </c>
      <c r="AK6" s="3">
        <f>'tt for Online balanced wk alt'!AI96</f>
        <v>0</v>
      </c>
      <c r="AL6" s="3" t="str">
        <f>'tt for Online balanced wk alt'!AJ96</f>
        <v/>
      </c>
      <c r="AM6" s="3" t="str">
        <f>'tt for Online balanced wk alt'!AK96</f>
        <v>2T</v>
      </c>
      <c r="AN6" s="3" t="str">
        <f>'tt for Online balanced wk alt'!AL96</f>
        <v/>
      </c>
      <c r="AO6" s="3" t="str">
        <f>'tt for Online balanced wk alt'!AM96</f>
        <v/>
      </c>
      <c r="AP6" s="3" t="str">
        <f>'tt for Online balanced wk alt'!AN96</f>
        <v/>
      </c>
      <c r="AQ6" s="3" t="str">
        <f>'tt for Online balanced wk alt'!AO96</f>
        <v>1D</v>
      </c>
      <c r="AR6" s="3" t="str">
        <f>'tt for Online balanced wk alt'!AP96</f>
        <v/>
      </c>
      <c r="AS6" s="3" t="str">
        <f>'tt for Online balanced wk alt'!AQ96</f>
        <v/>
      </c>
      <c r="AT6" s="3" t="str">
        <f>'tt for Online balanced wk alt'!AR96</f>
        <v/>
      </c>
      <c r="AU6" s="3" t="str">
        <f>'tt for Online balanced wk alt'!AS96</f>
        <v>1D</v>
      </c>
      <c r="AV6" s="3" t="str">
        <f>'tt for Online balanced wk alt'!AT96</f>
        <v/>
      </c>
      <c r="AW6" s="3" t="str">
        <f>'tt for Online balanced wk alt'!AU96</f>
        <v>1D</v>
      </c>
      <c r="AX6" s="3" t="str">
        <f>'tt for Online balanced wk alt'!AV96</f>
        <v/>
      </c>
      <c r="AY6" s="3" t="str">
        <f>'tt for Online balanced wk alt'!AW96</f>
        <v/>
      </c>
      <c r="AZ6" s="3" t="str">
        <f>'tt for Online balanced wk alt'!AX96</f>
        <v/>
      </c>
      <c r="BA6" s="3" t="str">
        <f>'tt for Online balanced wk alt'!AY96</f>
        <v/>
      </c>
      <c r="BB6" s="3" t="str">
        <f>'tt for Online balanced wk alt'!AZ96</f>
        <v/>
      </c>
      <c r="BC6" s="3" t="str">
        <f>'tt for Online balanced wk alt'!BA96</f>
        <v/>
      </c>
      <c r="BD6" s="3" t="str">
        <f>'tt for Online balanced wk alt'!BB96</f>
        <v/>
      </c>
      <c r="BE6" s="3" t="str">
        <f>'tt for Online balanced wk alt'!BC96</f>
        <v>1D</v>
      </c>
      <c r="BF6" s="3" t="str">
        <f>'tt for Online balanced wk alt'!BD96</f>
        <v/>
      </c>
      <c r="BG6" s="3" t="str">
        <f>'tt for Online balanced wk alt'!BE96</f>
        <v/>
      </c>
      <c r="BH6" s="3" t="str">
        <f>'tt for Online balanced wk alt'!BF96</f>
        <v>1D</v>
      </c>
      <c r="BI6" s="3" t="str">
        <f>'tt for Online balanced wk alt'!BG96</f>
        <v/>
      </c>
      <c r="BJ6" s="3" t="str">
        <f>'tt for Online balanced wk alt'!BH96</f>
        <v/>
      </c>
      <c r="BK6" s="3" t="str">
        <f>'tt for Online balanced wk alt'!BI96</f>
        <v/>
      </c>
      <c r="BL6" s="113" t="str">
        <f>'tt for Online balanced wk alt'!BJ96</f>
        <v/>
      </c>
      <c r="BM6" s="113" t="str">
        <f>'tt for Online balanced wk alt'!BK96</f>
        <v/>
      </c>
      <c r="BN6" s="113" t="str">
        <f>'tt for Online balanced wk alt'!BL96</f>
        <v/>
      </c>
      <c r="BO6" s="113" t="str">
        <f>'tt for Online balanced wk alt'!BM96</f>
        <v/>
      </c>
      <c r="BP6" s="113" t="str">
        <f>'tt for Online balanced wk alt'!BN96</f>
        <v/>
      </c>
      <c r="BQ6" s="113" t="str">
        <f>'tt for Online balanced wk alt'!BO96</f>
        <v/>
      </c>
      <c r="BR6" s="113">
        <f>'tt for Online balanced wk alt'!BP96</f>
        <v>14</v>
      </c>
    </row>
    <row r="7" spans="1:98" customFormat="1" x14ac:dyDescent="0.3">
      <c r="A7" s="113">
        <f>'offline wrk allotment'!A8</f>
        <v>12</v>
      </c>
      <c r="B7" s="113" t="str">
        <f>'tt for Online balanced wk alt'!A98</f>
        <v>Suma</v>
      </c>
      <c r="C7" s="113" t="str">
        <f>'tt for Online balanced wk alt'!B98</f>
        <v>SAV</v>
      </c>
      <c r="D7" s="113"/>
      <c r="E7" s="3" t="str">
        <f>'tt for Online balanced wk alt'!C98</f>
        <v>5T</v>
      </c>
      <c r="F7" s="3" t="str">
        <f>'tt for Online balanced wk alt'!D98</f>
        <v/>
      </c>
      <c r="G7" s="3" t="str">
        <f>'tt for Online balanced wk alt'!E98</f>
        <v/>
      </c>
      <c r="H7" s="3" t="str">
        <f>'tt for Online balanced wk alt'!F98</f>
        <v>4T</v>
      </c>
      <c r="I7" s="3" t="str">
        <f>'tt for Online balanced wk alt'!G98</f>
        <v>5D</v>
      </c>
      <c r="J7" s="3" t="str">
        <f>'tt for Online balanced wk alt'!H98</f>
        <v/>
      </c>
      <c r="K7" s="3" t="str">
        <f>'tt for Online balanced wk alt'!I98</f>
        <v/>
      </c>
      <c r="L7" s="3" t="str">
        <f>'tt for Online balanced wk alt'!J98</f>
        <v/>
      </c>
      <c r="M7" s="3" t="str">
        <f>'tt for Online balanced wk alt'!K98</f>
        <v/>
      </c>
      <c r="N7" s="3" t="str">
        <f>'tt for Online balanced wk alt'!L98</f>
        <v/>
      </c>
      <c r="O7" s="3" t="str">
        <f>'tt for Online balanced wk alt'!M98</f>
        <v/>
      </c>
      <c r="P7" s="3" t="str">
        <f>'tt for Online balanced wk alt'!N98</f>
        <v/>
      </c>
      <c r="Q7" s="3" t="str">
        <f>'tt for Online balanced wk alt'!O98</f>
        <v>4T</v>
      </c>
      <c r="R7" s="3" t="str">
        <f>'tt for Online balanced wk alt'!P98</f>
        <v/>
      </c>
      <c r="S7" s="3" t="str">
        <f>'tt for Online balanced wk alt'!Q98</f>
        <v>3D</v>
      </c>
      <c r="T7" s="3" t="str">
        <f>'tt for Online balanced wk alt'!R98</f>
        <v/>
      </c>
      <c r="U7" s="3" t="str">
        <f>'tt for Online balanced wk alt'!S98</f>
        <v/>
      </c>
      <c r="V7" s="3" t="str">
        <f>'tt for Online balanced wk alt'!T98</f>
        <v/>
      </c>
      <c r="W7" s="3" t="str">
        <f>'tt for Online balanced wk alt'!U98</f>
        <v/>
      </c>
      <c r="X7" s="3" t="str">
        <f>'tt for Online balanced wk alt'!V98</f>
        <v/>
      </c>
      <c r="Y7" s="3" t="str">
        <f>'tt for Online balanced wk alt'!W98</f>
        <v/>
      </c>
      <c r="Z7" s="3">
        <f>'tt for Online balanced wk alt'!X98</f>
        <v>0</v>
      </c>
      <c r="AA7" s="3" t="str">
        <f>'tt for Online balanced wk alt'!Y98</f>
        <v/>
      </c>
      <c r="AB7" s="3" t="str">
        <f>'tt for Online balanced wk alt'!Z98</f>
        <v>5T</v>
      </c>
      <c r="AC7" s="3" t="str">
        <f>'tt for Online balanced wk alt'!AA98</f>
        <v/>
      </c>
      <c r="AD7" s="3" t="str">
        <f>'tt for Online balanced wk alt'!AB98</f>
        <v/>
      </c>
      <c r="AE7" s="3" t="str">
        <f>'tt for Online balanced wk alt'!AC98</f>
        <v/>
      </c>
      <c r="AF7" s="3" t="str">
        <f>'tt for Online balanced wk alt'!AD98</f>
        <v/>
      </c>
      <c r="AG7" s="3" t="str">
        <f>'tt for Online balanced wk alt'!AE98</f>
        <v/>
      </c>
      <c r="AH7" s="3" t="str">
        <f>'tt for Online balanced wk alt'!AF98</f>
        <v/>
      </c>
      <c r="AI7" s="3" t="str">
        <f>'tt for Online balanced wk alt'!AG98</f>
        <v/>
      </c>
      <c r="AJ7" s="3" t="str">
        <f>'tt for Online balanced wk alt'!AH98</f>
        <v/>
      </c>
      <c r="AK7" s="3">
        <f>'tt for Online balanced wk alt'!AI98</f>
        <v>0</v>
      </c>
      <c r="AL7" s="3" t="str">
        <f>'tt for Online balanced wk alt'!AJ98</f>
        <v/>
      </c>
      <c r="AM7" s="3" t="str">
        <f>'tt for Online balanced wk alt'!AK98</f>
        <v>5T</v>
      </c>
      <c r="AN7" s="3" t="str">
        <f>'tt for Online balanced wk alt'!AL98</f>
        <v/>
      </c>
      <c r="AO7" s="3" t="str">
        <f>'tt for Online balanced wk alt'!AM98</f>
        <v>3D</v>
      </c>
      <c r="AP7" s="3" t="str">
        <f>'tt for Online balanced wk alt'!AN98</f>
        <v/>
      </c>
      <c r="AQ7" s="3" t="str">
        <f>'tt for Online balanced wk alt'!AO98</f>
        <v/>
      </c>
      <c r="AR7" s="3" t="str">
        <f>'tt for Online balanced wk alt'!AP98</f>
        <v/>
      </c>
      <c r="AS7" s="3" t="str">
        <f>'tt for Online balanced wk alt'!AQ98</f>
        <v/>
      </c>
      <c r="AT7" s="3" t="str">
        <f>'tt for Online balanced wk alt'!AR98</f>
        <v/>
      </c>
      <c r="AU7" s="3" t="str">
        <f>'tt for Online balanced wk alt'!AS98</f>
        <v>4T</v>
      </c>
      <c r="AV7" s="3" t="str">
        <f>'tt for Online balanced wk alt'!AT98</f>
        <v/>
      </c>
      <c r="AW7" s="3" t="str">
        <f>'tt for Online balanced wk alt'!AU98</f>
        <v>4T</v>
      </c>
      <c r="AX7" s="3" t="str">
        <f>'tt for Online balanced wk alt'!AV98</f>
        <v/>
      </c>
      <c r="AY7" s="3" t="str">
        <f>'tt for Online balanced wk alt'!AW98</f>
        <v/>
      </c>
      <c r="AZ7" s="3" t="str">
        <f>'tt for Online balanced wk alt'!AX98</f>
        <v>5T</v>
      </c>
      <c r="BA7" s="3" t="str">
        <f>'tt for Online balanced wk alt'!AY98</f>
        <v>3D</v>
      </c>
      <c r="BB7" s="3" t="str">
        <f>'tt for Online balanced wk alt'!AZ98</f>
        <v/>
      </c>
      <c r="BC7" s="3" t="str">
        <f>'tt for Online balanced wk alt'!BA98</f>
        <v/>
      </c>
      <c r="BD7" s="3" t="str">
        <f>'tt for Online balanced wk alt'!BB98</f>
        <v/>
      </c>
      <c r="BE7" s="3" t="str">
        <f>'tt for Online balanced wk alt'!BC98</f>
        <v/>
      </c>
      <c r="BF7" s="3" t="str">
        <f>'tt for Online balanced wk alt'!BD98</f>
        <v/>
      </c>
      <c r="BG7" s="3" t="str">
        <f>'tt for Online balanced wk alt'!BE98</f>
        <v/>
      </c>
      <c r="BH7" s="3" t="str">
        <f>'tt for Online balanced wk alt'!BF98</f>
        <v/>
      </c>
      <c r="BI7" s="3" t="str">
        <f>'tt for Online balanced wk alt'!BG98</f>
        <v/>
      </c>
      <c r="BJ7" s="3" t="str">
        <f>'tt for Online balanced wk alt'!BH98</f>
        <v/>
      </c>
      <c r="BK7" s="3" t="str">
        <f>'tt for Online balanced wk alt'!BI98</f>
        <v/>
      </c>
      <c r="BL7" s="113" t="str">
        <f>'tt for Online balanced wk alt'!BJ98</f>
        <v/>
      </c>
      <c r="BM7" s="113" t="str">
        <f>'tt for Online balanced wk alt'!BK98</f>
        <v/>
      </c>
      <c r="BN7" s="113" t="str">
        <f>'tt for Online balanced wk alt'!BL98</f>
        <v/>
      </c>
      <c r="BO7" s="113" t="str">
        <f>'tt for Online balanced wk alt'!BM98</f>
        <v/>
      </c>
      <c r="BP7" s="113" t="str">
        <f>'tt for Online balanced wk alt'!BN98</f>
        <v/>
      </c>
      <c r="BQ7" s="113" t="str">
        <f>'tt for Online balanced wk alt'!BO98</f>
        <v/>
      </c>
      <c r="BR7" s="113">
        <f>'tt for Online balanced wk alt'!BP98</f>
        <v>10</v>
      </c>
    </row>
    <row r="8" spans="1:98" customFormat="1" ht="15" thickBot="1" x14ac:dyDescent="0.35">
      <c r="A8" s="113">
        <f>'offline wrk allotment'!A9</f>
        <v>13</v>
      </c>
      <c r="B8" s="113" t="str">
        <f>'tt for Online balanced wk alt'!A100</f>
        <v>Hemalatha</v>
      </c>
      <c r="C8" s="113" t="str">
        <f>'tt for Online balanced wk alt'!B100</f>
        <v>HL</v>
      </c>
      <c r="D8" s="113"/>
      <c r="E8" s="3" t="str">
        <f>'tt for Online balanced wk alt'!C100</f>
        <v/>
      </c>
      <c r="F8" s="3" t="str">
        <f>'tt for Online balanced wk alt'!D100</f>
        <v/>
      </c>
      <c r="G8" s="3" t="str">
        <f>'tt for Online balanced wk alt'!E100</f>
        <v/>
      </c>
      <c r="H8" s="3" t="str">
        <f>'tt for Online balanced wk alt'!F100</f>
        <v>7T</v>
      </c>
      <c r="I8" s="3" t="str">
        <f>'tt for Online balanced wk alt'!G100</f>
        <v>7D</v>
      </c>
      <c r="J8" s="3" t="str">
        <f>'tt for Online balanced wk alt'!H100</f>
        <v/>
      </c>
      <c r="K8" s="3" t="str">
        <f>'tt for Online balanced wk alt'!I100</f>
        <v/>
      </c>
      <c r="L8" s="3" t="str">
        <f>'tt for Online balanced wk alt'!J100</f>
        <v/>
      </c>
      <c r="M8" s="3" t="str">
        <f>'tt for Online balanced wk alt'!K100</f>
        <v/>
      </c>
      <c r="N8" s="3" t="str">
        <f>'tt for Online balanced wk alt'!L100</f>
        <v/>
      </c>
      <c r="O8" s="3" t="str">
        <f>'tt for Online balanced wk alt'!M100</f>
        <v/>
      </c>
      <c r="P8" s="3" t="str">
        <f>'tt for Online balanced wk alt'!N100</f>
        <v/>
      </c>
      <c r="Q8" s="3" t="str">
        <f>'tt for Online balanced wk alt'!O100</f>
        <v>6D</v>
      </c>
      <c r="R8" s="3" t="str">
        <f>'tt for Online balanced wk alt'!P100</f>
        <v/>
      </c>
      <c r="S8" s="3" t="str">
        <f>'tt for Online balanced wk alt'!Q100</f>
        <v/>
      </c>
      <c r="T8" s="3" t="str">
        <f>'tt for Online balanced wk alt'!R100</f>
        <v>8T</v>
      </c>
      <c r="U8" s="3" t="str">
        <f>'tt for Online balanced wk alt'!S100</f>
        <v>6T</v>
      </c>
      <c r="V8" s="3" t="str">
        <f>'tt for Online balanced wk alt'!T100</f>
        <v/>
      </c>
      <c r="W8" s="3" t="str">
        <f>'tt for Online balanced wk alt'!U100</f>
        <v/>
      </c>
      <c r="X8" s="3" t="str">
        <f>'tt for Online balanced wk alt'!V100</f>
        <v>8D</v>
      </c>
      <c r="Y8" s="3" t="str">
        <f>'tt for Online balanced wk alt'!W100</f>
        <v/>
      </c>
      <c r="Z8" s="3">
        <f>'tt for Online balanced wk alt'!X100</f>
        <v>0</v>
      </c>
      <c r="AA8" s="3" t="str">
        <f>'tt for Online balanced wk alt'!Y100</f>
        <v/>
      </c>
      <c r="AB8" s="3" t="str">
        <f>'tt for Online balanced wk alt'!Z100</f>
        <v/>
      </c>
      <c r="AC8" s="3" t="str">
        <f>'tt for Online balanced wk alt'!AA100</f>
        <v/>
      </c>
      <c r="AD8" s="3" t="str">
        <f>'tt for Online balanced wk alt'!AB100</f>
        <v/>
      </c>
      <c r="AE8" s="3" t="str">
        <f>'tt for Online balanced wk alt'!AC100</f>
        <v/>
      </c>
      <c r="AF8" s="3" t="str">
        <f>'tt for Online balanced wk alt'!AD100</f>
        <v/>
      </c>
      <c r="AG8" s="3" t="str">
        <f>'tt for Online balanced wk alt'!AE100</f>
        <v/>
      </c>
      <c r="AH8" s="3" t="str">
        <f>'tt for Online balanced wk alt'!AF100</f>
        <v/>
      </c>
      <c r="AI8" s="3" t="str">
        <f>'tt for Online balanced wk alt'!AG100</f>
        <v/>
      </c>
      <c r="AJ8" s="3" t="str">
        <f>'tt for Online balanced wk alt'!AH100</f>
        <v/>
      </c>
      <c r="AK8" s="3">
        <f>'tt for Online balanced wk alt'!AI100</f>
        <v>0</v>
      </c>
      <c r="AL8" s="3" t="str">
        <f>'tt for Online balanced wk alt'!AJ100</f>
        <v/>
      </c>
      <c r="AM8" s="3" t="str">
        <f>'tt for Online balanced wk alt'!AK100</f>
        <v/>
      </c>
      <c r="AN8" s="3" t="str">
        <f>'tt for Online balanced wk alt'!AL100</f>
        <v/>
      </c>
      <c r="AO8" s="3" t="str">
        <f>'tt for Online balanced wk alt'!AM100</f>
        <v>10D</v>
      </c>
      <c r="AP8" s="3" t="str">
        <f>'tt for Online balanced wk alt'!AN100</f>
        <v>10T</v>
      </c>
      <c r="AQ8" s="3" t="str">
        <f>'tt for Online balanced wk alt'!AO100</f>
        <v/>
      </c>
      <c r="AR8" s="3" t="str">
        <f>'tt for Online balanced wk alt'!AP100</f>
        <v/>
      </c>
      <c r="AS8" s="3" t="str">
        <f>'tt for Online balanced wk alt'!AQ100</f>
        <v/>
      </c>
      <c r="AT8" s="3" t="str">
        <f>'tt for Online balanced wk alt'!AR100</f>
        <v/>
      </c>
      <c r="AU8" s="3" t="str">
        <f>'tt for Online balanced wk alt'!AS100</f>
        <v/>
      </c>
      <c r="AV8" s="3" t="str">
        <f>'tt for Online balanced wk alt'!AT100</f>
        <v/>
      </c>
      <c r="AW8" s="3" t="str">
        <f>'tt for Online balanced wk alt'!AU100</f>
        <v/>
      </c>
      <c r="AX8" s="3" t="str">
        <f>'tt for Online balanced wk alt'!AV100</f>
        <v/>
      </c>
      <c r="AY8" s="3" t="str">
        <f>'tt for Online balanced wk alt'!AW100</f>
        <v/>
      </c>
      <c r="AZ8" s="3" t="str">
        <f>'tt for Online balanced wk alt'!AX100</f>
        <v/>
      </c>
      <c r="BA8" s="3" t="str">
        <f>'tt for Online balanced wk alt'!AY100</f>
        <v/>
      </c>
      <c r="BB8" s="3" t="str">
        <f>'tt for Online balanced wk alt'!AZ100</f>
        <v/>
      </c>
      <c r="BC8" s="3" t="str">
        <f>'tt for Online balanced wk alt'!BA100</f>
        <v/>
      </c>
      <c r="BD8" s="3" t="str">
        <f>'tt for Online balanced wk alt'!BB100</f>
        <v>9T</v>
      </c>
      <c r="BE8" s="3" t="str">
        <f>'tt for Online balanced wk alt'!BC100</f>
        <v>9D</v>
      </c>
      <c r="BF8" s="3" t="str">
        <f>'tt for Online balanced wk alt'!BD100</f>
        <v/>
      </c>
      <c r="BG8" s="3" t="str">
        <f>'tt for Online balanced wk alt'!BE100</f>
        <v/>
      </c>
      <c r="BH8" s="3" t="str">
        <f>'tt for Online balanced wk alt'!BF100</f>
        <v/>
      </c>
      <c r="BI8" s="3" t="str">
        <f>'tt for Online balanced wk alt'!BG100</f>
        <v/>
      </c>
      <c r="BJ8" s="3" t="str">
        <f>'tt for Online balanced wk alt'!BH100</f>
        <v/>
      </c>
      <c r="BK8" s="3" t="str">
        <f>'tt for Online balanced wk alt'!BI100</f>
        <v/>
      </c>
      <c r="BL8" s="113" t="str">
        <f>'tt for Online balanced wk alt'!BJ100</f>
        <v/>
      </c>
      <c r="BM8" s="113" t="str">
        <f>'tt for Online balanced wk alt'!BK100</f>
        <v/>
      </c>
      <c r="BN8" s="113" t="str">
        <f>'tt for Online balanced wk alt'!BL100</f>
        <v/>
      </c>
      <c r="BO8" s="113" t="str">
        <f>'tt for Online balanced wk alt'!BM100</f>
        <v/>
      </c>
      <c r="BP8" s="113" t="str">
        <f>'tt for Online balanced wk alt'!BN100</f>
        <v/>
      </c>
      <c r="BQ8" s="113" t="str">
        <f>'tt for Online balanced wk alt'!BO100</f>
        <v/>
      </c>
      <c r="BR8" s="113">
        <f>'tt for Online balanced wk alt'!BP100</f>
        <v>8</v>
      </c>
    </row>
    <row r="9" spans="1:98" customFormat="1" ht="15" thickBot="1" x14ac:dyDescent="0.35">
      <c r="A9" s="113">
        <f>'offline wrk allotment'!A10</f>
        <v>27</v>
      </c>
      <c r="B9" s="113" t="str">
        <f>'tt for Online balanced wk alt'!A102</f>
        <v>Shaheen</v>
      </c>
      <c r="C9" s="113" t="str">
        <f>'tt for Online balanced wk alt'!B102</f>
        <v>ST</v>
      </c>
      <c r="D9" s="113"/>
      <c r="E9" s="3" t="str">
        <f>'tt for Online balanced wk alt'!C102</f>
        <v>6T</v>
      </c>
      <c r="F9" s="3" t="str">
        <f>'tt for Online balanced wk alt'!D102</f>
        <v>7D</v>
      </c>
      <c r="G9" s="3" t="str">
        <f>'tt for Online balanced wk alt'!E102</f>
        <v/>
      </c>
      <c r="H9" s="3" t="str">
        <f>'tt for Online balanced wk alt'!F102</f>
        <v>6D</v>
      </c>
      <c r="I9" s="3" t="str">
        <f>'tt for Online balanced wk alt'!G102</f>
        <v/>
      </c>
      <c r="J9" s="3" t="str">
        <f>'tt for Online balanced wk alt'!H102</f>
        <v/>
      </c>
      <c r="K9" s="3" t="str">
        <f>'tt for Online balanced wk alt'!I102</f>
        <v/>
      </c>
      <c r="L9" s="3" t="str">
        <f>'tt for Online balanced wk alt'!J102</f>
        <v/>
      </c>
      <c r="M9" s="3" t="str">
        <f>'tt for Online balanced wk alt'!K102</f>
        <v>7T</v>
      </c>
      <c r="N9" s="3" t="str">
        <f>'tt for Online balanced wk alt'!L102</f>
        <v>8D</v>
      </c>
      <c r="O9" s="3" t="str">
        <f>'tt for Online balanced wk alt'!M102</f>
        <v/>
      </c>
      <c r="P9" s="3" t="str">
        <f>'tt for Online balanced wk alt'!N102</f>
        <v>7T</v>
      </c>
      <c r="Q9" s="3" t="str">
        <f>'tt for Online balanced wk alt'!O102</f>
        <v>7D</v>
      </c>
      <c r="R9" s="3" t="str">
        <f>'tt for Online balanced wk alt'!P102</f>
        <v/>
      </c>
      <c r="S9" s="3" t="str">
        <f>'tt for Online balanced wk alt'!Q102</f>
        <v>8T</v>
      </c>
      <c r="T9" s="3" t="str">
        <f>'tt for Online balanced wk alt'!R102</f>
        <v/>
      </c>
      <c r="U9" s="3" t="str">
        <f>'tt for Online balanced wk alt'!S102</f>
        <v/>
      </c>
      <c r="V9" s="3" t="str">
        <f>'tt for Online balanced wk alt'!T102</f>
        <v/>
      </c>
      <c r="W9" s="3" t="str">
        <f>'tt for Online balanced wk alt'!U102</f>
        <v/>
      </c>
      <c r="X9" s="3" t="str">
        <f>'tt for Online balanced wk alt'!V102</f>
        <v/>
      </c>
      <c r="Y9" s="3" t="str">
        <f>'tt for Online balanced wk alt'!W102</f>
        <v>7D</v>
      </c>
      <c r="Z9" s="3">
        <f>'tt for Online balanced wk alt'!X102</f>
        <v>0</v>
      </c>
      <c r="AA9" s="3" t="str">
        <f>'tt for Online balanced wk alt'!Y102</f>
        <v>7T</v>
      </c>
      <c r="AB9" s="3" t="str">
        <f>'tt for Online balanced wk alt'!Z102</f>
        <v/>
      </c>
      <c r="AC9" s="3" t="str">
        <f>'tt for Online balanced wk alt'!AA102</f>
        <v/>
      </c>
      <c r="AD9" s="3" t="str">
        <f>'tt for Online balanced wk alt'!AB102</f>
        <v>7D</v>
      </c>
      <c r="AE9" s="3" t="str">
        <f>'tt for Online balanced wk alt'!AC102</f>
        <v/>
      </c>
      <c r="AF9" s="3" t="str">
        <f>'tt for Online balanced wk alt'!AD102</f>
        <v/>
      </c>
      <c r="AG9" s="3" t="str">
        <f>'tt for Online balanced wk alt'!AE102</f>
        <v/>
      </c>
      <c r="AH9" s="3" t="str">
        <f>'tt for Online balanced wk alt'!AF102</f>
        <v/>
      </c>
      <c r="AI9" s="3" t="str">
        <f>'tt for Online balanced wk alt'!AG102</f>
        <v>7T</v>
      </c>
      <c r="AJ9" s="3" t="str">
        <f>'tt for Online balanced wk alt'!AH102</f>
        <v>6D</v>
      </c>
      <c r="AK9" s="3">
        <f>'tt for Online balanced wk alt'!AI102</f>
        <v>0</v>
      </c>
      <c r="AL9" s="3" t="str">
        <f>'tt for Online balanced wk alt'!AJ102</f>
        <v>7D</v>
      </c>
      <c r="AM9" s="3" t="str">
        <f>'tt for Online balanced wk alt'!AK102</f>
        <v/>
      </c>
      <c r="AN9" s="3" t="str">
        <f>'tt for Online balanced wk alt'!AL102</f>
        <v/>
      </c>
      <c r="AO9" s="3" t="str">
        <f>'tt for Online balanced wk alt'!AM102</f>
        <v/>
      </c>
      <c r="AP9" s="3" t="str">
        <f>'tt for Online balanced wk alt'!AN102</f>
        <v>8T</v>
      </c>
      <c r="AQ9" s="3" t="str">
        <f>'tt for Online balanced wk alt'!AO102</f>
        <v/>
      </c>
      <c r="AR9" s="3" t="str">
        <f>'tt for Online balanced wk alt'!AP102</f>
        <v/>
      </c>
      <c r="AS9" s="3" t="str">
        <f>'tt for Online balanced wk alt'!AQ102</f>
        <v/>
      </c>
      <c r="AT9" s="3" t="str">
        <f>'tt for Online balanced wk alt'!AR102</f>
        <v>7T</v>
      </c>
      <c r="AU9" s="3" t="str">
        <f>'tt for Online balanced wk alt'!AS102</f>
        <v>8D</v>
      </c>
      <c r="AV9" s="3" t="str">
        <f>'tt for Online balanced wk alt'!AT102</f>
        <v/>
      </c>
      <c r="AW9" s="3" t="str">
        <f>'tt for Online balanced wk alt'!AU102</f>
        <v>9T</v>
      </c>
      <c r="AX9" s="3" t="str">
        <f>'tt for Online balanced wk alt'!AV102</f>
        <v>6D</v>
      </c>
      <c r="AY9" s="3" t="str">
        <f>'tt for Online balanced wk alt'!AW102</f>
        <v/>
      </c>
      <c r="AZ9" s="3" t="str">
        <f>'tt for Online balanced wk alt'!AX102</f>
        <v/>
      </c>
      <c r="BA9" s="3" t="str">
        <f>'tt for Online balanced wk alt'!AY102</f>
        <v>6T</v>
      </c>
      <c r="BB9" s="3" t="str">
        <f>'tt for Online balanced wk alt'!AZ102</f>
        <v>9D</v>
      </c>
      <c r="BC9" s="3" t="str">
        <f>'tt for Online balanced wk alt'!BA102</f>
        <v/>
      </c>
      <c r="BD9" s="3" t="str">
        <f>'tt for Online balanced wk alt'!BB102</f>
        <v>7D</v>
      </c>
      <c r="BE9" s="3" t="str">
        <f>'tt for Online balanced wk alt'!BC102</f>
        <v>7T</v>
      </c>
      <c r="BF9" s="3" t="str">
        <f>'tt for Online balanced wk alt'!BD102</f>
        <v>6T</v>
      </c>
      <c r="BG9" s="3" t="str">
        <f>'tt for Online balanced wk alt'!BE102</f>
        <v/>
      </c>
      <c r="BH9" s="3" t="str">
        <f>'tt for Online balanced wk alt'!BF102</f>
        <v/>
      </c>
      <c r="BI9" s="3" t="str">
        <f>'tt for Online balanced wk alt'!BG102</f>
        <v/>
      </c>
      <c r="BJ9" s="3" t="str">
        <f>'tt for Online balanced wk alt'!BH102</f>
        <v/>
      </c>
      <c r="BK9" s="3" t="str">
        <f>'tt for Online balanced wk alt'!BI102</f>
        <v/>
      </c>
      <c r="BL9" s="113" t="str">
        <f>'tt for Online balanced wk alt'!BJ102</f>
        <v/>
      </c>
      <c r="BM9" s="113" t="str">
        <f>'tt for Online balanced wk alt'!BK102</f>
        <v/>
      </c>
      <c r="BN9" s="113" t="str">
        <f>'tt for Online balanced wk alt'!BL102</f>
        <v/>
      </c>
      <c r="BO9" s="113" t="str">
        <f>'tt for Online balanced wk alt'!BM102</f>
        <v/>
      </c>
      <c r="BP9" s="113" t="str">
        <f>'tt for Online balanced wk alt'!BN102</f>
        <v/>
      </c>
      <c r="BQ9" s="113" t="str">
        <f>'tt for Online balanced wk alt'!BO102</f>
        <v/>
      </c>
      <c r="BR9" s="113">
        <f>'tt for Online balanced wk alt'!BP102</f>
        <v>22</v>
      </c>
      <c r="BV9" s="108"/>
      <c r="BW9" s="109"/>
      <c r="BX9" s="109"/>
      <c r="BY9" s="109"/>
      <c r="BZ9" s="109"/>
      <c r="CA9" s="109"/>
      <c r="CB9" s="109"/>
      <c r="CC9" s="109"/>
      <c r="CD9" s="109"/>
      <c r="CE9" s="109"/>
      <c r="CF9" s="109"/>
      <c r="CG9" s="110"/>
    </row>
    <row r="10" spans="1:98" customFormat="1" x14ac:dyDescent="0.3">
      <c r="A10" s="113">
        <f>'offline wrk allotment'!A11</f>
        <v>19</v>
      </c>
      <c r="B10" s="113" t="str">
        <f>'tt for Online balanced wk alt'!A104</f>
        <v>Sampritha</v>
      </c>
      <c r="C10" s="113" t="str">
        <f>'tt for Online balanced wk alt'!B104</f>
        <v>SD</v>
      </c>
      <c r="D10" s="113"/>
      <c r="E10" s="3" t="str">
        <f>'tt for Online balanced wk alt'!C104</f>
        <v>8T</v>
      </c>
      <c r="F10" s="3" t="str">
        <f>'tt for Online balanced wk alt'!D104</f>
        <v>9T</v>
      </c>
      <c r="G10" s="3" t="str">
        <f>'tt for Online balanced wk alt'!E104</f>
        <v/>
      </c>
      <c r="H10" s="3" t="str">
        <f>'tt for Online balanced wk alt'!F104</f>
        <v>6T</v>
      </c>
      <c r="I10" s="3" t="str">
        <f>'tt for Online balanced wk alt'!G104</f>
        <v/>
      </c>
      <c r="J10" s="3" t="str">
        <f>'tt for Online balanced wk alt'!H104</f>
        <v>8D</v>
      </c>
      <c r="K10" s="3" t="str">
        <f>'tt for Online balanced wk alt'!I104</f>
        <v/>
      </c>
      <c r="L10" s="3" t="str">
        <f>'tt for Online balanced wk alt'!J104</f>
        <v>9D</v>
      </c>
      <c r="M10" s="3" t="str">
        <f>'tt for Online balanced wk alt'!K104</f>
        <v>6D</v>
      </c>
      <c r="N10" s="3" t="str">
        <f>'tt for Online balanced wk alt'!L104</f>
        <v/>
      </c>
      <c r="O10" s="3" t="str">
        <f>'tt for Online balanced wk alt'!M104</f>
        <v/>
      </c>
      <c r="P10" s="3" t="str">
        <f>'tt for Online balanced wk alt'!N104</f>
        <v>9T</v>
      </c>
      <c r="Q10" s="3" t="str">
        <f>'tt for Online balanced wk alt'!O104</f>
        <v>8T</v>
      </c>
      <c r="R10" s="3" t="str">
        <f>'tt for Online balanced wk alt'!P104</f>
        <v/>
      </c>
      <c r="S10" s="3" t="str">
        <f>'tt for Online balanced wk alt'!Q104</f>
        <v>8D</v>
      </c>
      <c r="T10" s="3" t="str">
        <f>'tt for Online balanced wk alt'!R104</f>
        <v/>
      </c>
      <c r="U10" s="3" t="str">
        <f>'tt for Online balanced wk alt'!S104</f>
        <v/>
      </c>
      <c r="V10" s="3" t="str">
        <f>'tt for Online balanced wk alt'!T104</f>
        <v/>
      </c>
      <c r="W10" s="3" t="str">
        <f>'tt for Online balanced wk alt'!U104</f>
        <v>9D</v>
      </c>
      <c r="X10" s="3" t="str">
        <f>'tt for Online balanced wk alt'!V104</f>
        <v/>
      </c>
      <c r="Y10" s="3" t="str">
        <f>'tt for Online balanced wk alt'!W104</f>
        <v/>
      </c>
      <c r="Z10" s="3">
        <f>'tt for Online balanced wk alt'!X104</f>
        <v>0</v>
      </c>
      <c r="AA10" s="3" t="str">
        <f>'tt for Online balanced wk alt'!Y104</f>
        <v>9T</v>
      </c>
      <c r="AB10" s="3" t="str">
        <f>'tt for Online balanced wk alt'!Z104</f>
        <v/>
      </c>
      <c r="AC10" s="3" t="str">
        <f>'tt for Online balanced wk alt'!AA104</f>
        <v/>
      </c>
      <c r="AD10" s="3" t="str">
        <f>'tt for Online balanced wk alt'!AB104</f>
        <v/>
      </c>
      <c r="AE10" s="3" t="str">
        <f>'tt for Online balanced wk alt'!AC104</f>
        <v>9D</v>
      </c>
      <c r="AF10" s="3" t="str">
        <f>'tt for Online balanced wk alt'!AD104</f>
        <v>8D</v>
      </c>
      <c r="AG10" s="3" t="str">
        <f>'tt for Online balanced wk alt'!AE104</f>
        <v/>
      </c>
      <c r="AH10" s="3" t="str">
        <f>'tt for Online balanced wk alt'!AF104</f>
        <v/>
      </c>
      <c r="AI10" s="3" t="str">
        <f>'tt for Online balanced wk alt'!AG104</f>
        <v>8T</v>
      </c>
      <c r="AJ10" s="3" t="str">
        <f>'tt for Online balanced wk alt'!AH104</f>
        <v>6T</v>
      </c>
      <c r="AK10" s="3">
        <f>'tt for Online balanced wk alt'!AI104</f>
        <v>0</v>
      </c>
      <c r="AL10" s="3" t="str">
        <f>'tt for Online balanced wk alt'!AJ104</f>
        <v>10T</v>
      </c>
      <c r="AM10" s="3" t="str">
        <f>'tt for Online balanced wk alt'!AK104</f>
        <v>9D</v>
      </c>
      <c r="AN10" s="3" t="str">
        <f>'tt for Online balanced wk alt'!AL104</f>
        <v/>
      </c>
      <c r="AO10" s="3" t="str">
        <f>'tt for Online balanced wk alt'!AM104</f>
        <v>9T</v>
      </c>
      <c r="AP10" s="3" t="str">
        <f>'tt for Online balanced wk alt'!AN104</f>
        <v/>
      </c>
      <c r="AQ10" s="3" t="str">
        <f>'tt for Online balanced wk alt'!AO104</f>
        <v>8T</v>
      </c>
      <c r="AR10" s="3" t="str">
        <f>'tt for Online balanced wk alt'!AP104</f>
        <v/>
      </c>
      <c r="AS10" s="3" t="str">
        <f>'tt for Online balanced wk alt'!AQ104</f>
        <v>10D</v>
      </c>
      <c r="AT10" s="3" t="str">
        <f>'tt for Online balanced wk alt'!AR104</f>
        <v>8D</v>
      </c>
      <c r="AU10" s="3" t="str">
        <f>'tt for Online balanced wk alt'!AS104</f>
        <v>8T</v>
      </c>
      <c r="AV10" s="3" t="str">
        <f>'tt for Online balanced wk alt'!AT104</f>
        <v/>
      </c>
      <c r="AW10" s="3" t="str">
        <f>'tt for Online balanced wk alt'!AU104</f>
        <v/>
      </c>
      <c r="AX10" s="3" t="str">
        <f>'tt for Online balanced wk alt'!AV104</f>
        <v>8D</v>
      </c>
      <c r="AY10" s="3" t="str">
        <f>'tt for Online balanced wk alt'!AW104</f>
        <v/>
      </c>
      <c r="AZ10" s="3" t="str">
        <f>'tt for Online balanced wk alt'!AX104</f>
        <v>9D</v>
      </c>
      <c r="BA10" s="3" t="str">
        <f>'tt for Online balanced wk alt'!AY104</f>
        <v>8T</v>
      </c>
      <c r="BB10" s="3" t="str">
        <f>'tt for Online balanced wk alt'!AZ104</f>
        <v>9T</v>
      </c>
      <c r="BC10" s="3" t="str">
        <f>'tt for Online balanced wk alt'!BA104</f>
        <v/>
      </c>
      <c r="BD10" s="3" t="str">
        <f>'tt for Online balanced wk alt'!BB104</f>
        <v/>
      </c>
      <c r="BE10" s="3" t="str">
        <f>'tt for Online balanced wk alt'!BC104</f>
        <v/>
      </c>
      <c r="BF10" s="3" t="str">
        <f>'tt for Online balanced wk alt'!BD104</f>
        <v>8D</v>
      </c>
      <c r="BG10" s="3" t="str">
        <f>'tt for Online balanced wk alt'!BE104</f>
        <v/>
      </c>
      <c r="BH10" s="3" t="str">
        <f>'tt for Online balanced wk alt'!BF104</f>
        <v/>
      </c>
      <c r="BI10" s="3" t="str">
        <f>'tt for Online balanced wk alt'!BG104</f>
        <v/>
      </c>
      <c r="BJ10" s="3" t="str">
        <f>'tt for Online balanced wk alt'!BH104</f>
        <v/>
      </c>
      <c r="BK10" s="3" t="str">
        <f>'tt for Online balanced wk alt'!BI104</f>
        <v/>
      </c>
      <c r="BL10" s="113" t="str">
        <f>'tt for Online balanced wk alt'!BJ104</f>
        <v/>
      </c>
      <c r="BM10" s="113" t="str">
        <f>'tt for Online balanced wk alt'!BK104</f>
        <v/>
      </c>
      <c r="BN10" s="113" t="str">
        <f>'tt for Online balanced wk alt'!BL104</f>
        <v/>
      </c>
      <c r="BO10" s="113" t="str">
        <f>'tt for Online balanced wk alt'!BM104</f>
        <v/>
      </c>
      <c r="BP10" s="113" t="str">
        <f>'tt for Online balanced wk alt'!BN104</f>
        <v/>
      </c>
      <c r="BQ10" s="113" t="str">
        <f>'tt for Online balanced wk alt'!BO104</f>
        <v/>
      </c>
      <c r="BR10" s="113">
        <f>'tt for Online balanced wk alt'!BP104</f>
        <v>25</v>
      </c>
    </row>
    <row r="11" spans="1:98" customFormat="1" x14ac:dyDescent="0.3">
      <c r="A11" s="113">
        <f>'offline wrk allotment'!A12</f>
        <v>29</v>
      </c>
      <c r="B11" s="113" t="str">
        <f>'tt for Online balanced wk alt'!A106</f>
        <v>Vimala</v>
      </c>
      <c r="C11" s="113" t="str">
        <f>'tt for Online balanced wk alt'!B106</f>
        <v>VS</v>
      </c>
      <c r="D11" s="113"/>
      <c r="E11" s="3" t="str">
        <f>'tt for Online balanced wk alt'!C106</f>
        <v>3D</v>
      </c>
      <c r="F11" s="3" t="str">
        <f>'tt for Online balanced wk alt'!D106</f>
        <v/>
      </c>
      <c r="G11" s="3" t="str">
        <f>'tt for Online balanced wk alt'!E106</f>
        <v/>
      </c>
      <c r="H11" s="3" t="str">
        <f>'tt for Online balanced wk alt'!F106</f>
        <v/>
      </c>
      <c r="I11" s="3" t="str">
        <f>'tt for Online balanced wk alt'!G106</f>
        <v>5T</v>
      </c>
      <c r="J11" s="3" t="str">
        <f>'tt for Online balanced wk alt'!H106</f>
        <v/>
      </c>
      <c r="K11" s="3" t="str">
        <f>'tt for Online balanced wk alt'!I106</f>
        <v/>
      </c>
      <c r="L11" s="3" t="str">
        <f>'tt for Online balanced wk alt'!J106</f>
        <v/>
      </c>
      <c r="M11" s="3" t="str">
        <f>'tt for Online balanced wk alt'!K106</f>
        <v/>
      </c>
      <c r="N11" s="3" t="str">
        <f>'tt for Online balanced wk alt'!L106</f>
        <v/>
      </c>
      <c r="O11" s="3" t="str">
        <f>'tt for Online balanced wk alt'!M106</f>
        <v/>
      </c>
      <c r="P11" s="3" t="str">
        <f>'tt for Online balanced wk alt'!N106</f>
        <v>4T</v>
      </c>
      <c r="Q11" s="3" t="str">
        <f>'tt for Online balanced wk alt'!O106</f>
        <v/>
      </c>
      <c r="R11" s="3" t="str">
        <f>'tt for Online balanced wk alt'!P106</f>
        <v/>
      </c>
      <c r="S11" s="3" t="str">
        <f>'tt for Online balanced wk alt'!Q106</f>
        <v/>
      </c>
      <c r="T11" s="3" t="str">
        <f>'tt for Online balanced wk alt'!R106</f>
        <v/>
      </c>
      <c r="U11" s="3" t="str">
        <f>'tt for Online balanced wk alt'!S106</f>
        <v/>
      </c>
      <c r="V11" s="3" t="str">
        <f>'tt for Online balanced wk alt'!T106</f>
        <v/>
      </c>
      <c r="W11" s="3" t="str">
        <f>'tt for Online balanced wk alt'!U106</f>
        <v/>
      </c>
      <c r="X11" s="3" t="str">
        <f>'tt for Online balanced wk alt'!V106</f>
        <v/>
      </c>
      <c r="Y11" s="3" t="str">
        <f>'tt for Online balanced wk alt'!W106</f>
        <v/>
      </c>
      <c r="Z11" s="3">
        <f>'tt for Online balanced wk alt'!X106</f>
        <v>0</v>
      </c>
      <c r="AA11" s="3" t="str">
        <f>'tt for Online balanced wk alt'!Y106</f>
        <v/>
      </c>
      <c r="AB11" s="3" t="str">
        <f>'tt for Online balanced wk alt'!Z106</f>
        <v>3D</v>
      </c>
      <c r="AC11" s="3" t="str">
        <f>'tt for Online balanced wk alt'!AA106</f>
        <v/>
      </c>
      <c r="AD11" s="3" t="str">
        <f>'tt for Online balanced wk alt'!AB106</f>
        <v>4T</v>
      </c>
      <c r="AE11" s="3" t="str">
        <f>'tt for Online balanced wk alt'!AC106</f>
        <v/>
      </c>
      <c r="AF11" s="3" t="str">
        <f>'tt for Online balanced wk alt'!AD106</f>
        <v/>
      </c>
      <c r="AG11" s="3" t="str">
        <f>'tt for Online balanced wk alt'!AE106</f>
        <v/>
      </c>
      <c r="AH11" s="3" t="str">
        <f>'tt for Online balanced wk alt'!AF106</f>
        <v/>
      </c>
      <c r="AI11" s="3" t="str">
        <f>'tt for Online balanced wk alt'!AG106</f>
        <v/>
      </c>
      <c r="AJ11" s="3" t="str">
        <f>'tt for Online balanced wk alt'!AH106</f>
        <v>3D</v>
      </c>
      <c r="AK11" s="3">
        <f>'tt for Online balanced wk alt'!AI106</f>
        <v>0</v>
      </c>
      <c r="AL11" s="3" t="str">
        <f>'tt for Online balanced wk alt'!AJ106</f>
        <v>3D</v>
      </c>
      <c r="AM11" s="3" t="str">
        <f>'tt for Online balanced wk alt'!AK106</f>
        <v/>
      </c>
      <c r="AN11" s="3" t="str">
        <f>'tt for Online balanced wk alt'!AL106</f>
        <v/>
      </c>
      <c r="AO11" s="3" t="str">
        <f>'tt for Online balanced wk alt'!AM106</f>
        <v/>
      </c>
      <c r="AP11" s="3" t="str">
        <f>'tt for Online balanced wk alt'!AN106</f>
        <v>5T</v>
      </c>
      <c r="AQ11" s="3" t="str">
        <f>'tt for Online balanced wk alt'!AO106</f>
        <v/>
      </c>
      <c r="AR11" s="3" t="str">
        <f>'tt for Online balanced wk alt'!AP106</f>
        <v/>
      </c>
      <c r="AS11" s="3" t="str">
        <f>'tt for Online balanced wk alt'!AQ106</f>
        <v/>
      </c>
      <c r="AT11" s="3" t="str">
        <f>'tt for Online balanced wk alt'!AR106</f>
        <v/>
      </c>
      <c r="AU11" s="3" t="str">
        <f>'tt for Online balanced wk alt'!AS106</f>
        <v/>
      </c>
      <c r="AV11" s="3" t="str">
        <f>'tt for Online balanced wk alt'!AT106</f>
        <v/>
      </c>
      <c r="AW11" s="3" t="str">
        <f>'tt for Online balanced wk alt'!AU106</f>
        <v/>
      </c>
      <c r="AX11" s="3" t="str">
        <f>'tt for Online balanced wk alt'!AV106</f>
        <v>4T</v>
      </c>
      <c r="AY11" s="3" t="str">
        <f>'tt for Online balanced wk alt'!AW106</f>
        <v/>
      </c>
      <c r="AZ11" s="3" t="str">
        <f>'tt for Online balanced wk alt'!AX106</f>
        <v/>
      </c>
      <c r="BA11" s="3" t="str">
        <f>'tt for Online balanced wk alt'!AY106</f>
        <v>5T</v>
      </c>
      <c r="BB11" s="3" t="str">
        <f>'tt for Online balanced wk alt'!AZ106</f>
        <v/>
      </c>
      <c r="BC11" s="3" t="str">
        <f>'tt for Online balanced wk alt'!BA106</f>
        <v/>
      </c>
      <c r="BD11" s="3" t="str">
        <f>'tt for Online balanced wk alt'!BB106</f>
        <v/>
      </c>
      <c r="BE11" s="3" t="str">
        <f>'tt for Online balanced wk alt'!BC106</f>
        <v/>
      </c>
      <c r="BF11" s="3" t="str">
        <f>'tt for Online balanced wk alt'!BD106</f>
        <v/>
      </c>
      <c r="BG11" s="3" t="str">
        <f>'tt for Online balanced wk alt'!BE106</f>
        <v/>
      </c>
      <c r="BH11" s="3" t="str">
        <f>'tt for Online balanced wk alt'!BF106</f>
        <v>4T</v>
      </c>
      <c r="BI11" s="3" t="str">
        <f>'tt for Online balanced wk alt'!BG106</f>
        <v/>
      </c>
      <c r="BJ11" s="3" t="str">
        <f>'tt for Online balanced wk alt'!BH106</f>
        <v/>
      </c>
      <c r="BK11" s="3" t="str">
        <f>'tt for Online balanced wk alt'!BI106</f>
        <v/>
      </c>
      <c r="BL11" s="113" t="str">
        <f>'tt for Online balanced wk alt'!BJ106</f>
        <v/>
      </c>
      <c r="BM11" s="113" t="str">
        <f>'tt for Online balanced wk alt'!BK106</f>
        <v/>
      </c>
      <c r="BN11" s="113" t="str">
        <f>'tt for Online balanced wk alt'!BL106</f>
        <v/>
      </c>
      <c r="BO11" s="113" t="str">
        <f>'tt for Online balanced wk alt'!BM106</f>
        <v/>
      </c>
      <c r="BP11" s="113" t="str">
        <f>'tt for Online balanced wk alt'!BN106</f>
        <v/>
      </c>
      <c r="BQ11" s="113" t="str">
        <f>'tt for Online balanced wk alt'!BO106</f>
        <v/>
      </c>
      <c r="BR11" s="113">
        <f>'tt for Online balanced wk alt'!BP106</f>
        <v>9</v>
      </c>
    </row>
    <row r="12" spans="1:98" customFormat="1" x14ac:dyDescent="0.3">
      <c r="A12" s="113">
        <f>'offline wrk allotment'!A13</f>
        <v>30</v>
      </c>
      <c r="B12" s="113" t="str">
        <f>'tt for Online balanced wk alt'!A108</f>
        <v>Sudhanva</v>
      </c>
      <c r="C12" s="113" t="str">
        <f>'tt for Online balanced wk alt'!B108</f>
        <v>SS</v>
      </c>
      <c r="D12" s="113"/>
      <c r="E12" s="3" t="str">
        <f>'tt for Online balanced wk alt'!C108</f>
        <v/>
      </c>
      <c r="F12" s="3" t="str">
        <f>'tt for Online balanced wk alt'!D108</f>
        <v>8D</v>
      </c>
      <c r="G12" s="3" t="str">
        <f>'tt for Online balanced wk alt'!E108</f>
        <v/>
      </c>
      <c r="H12" s="3" t="str">
        <f>'tt for Online balanced wk alt'!F108</f>
        <v/>
      </c>
      <c r="I12" s="3" t="str">
        <f>'tt for Online balanced wk alt'!G108</f>
        <v>6D</v>
      </c>
      <c r="J12" s="3" t="str">
        <f>'tt for Online balanced wk alt'!H108</f>
        <v>6T</v>
      </c>
      <c r="K12" s="3" t="str">
        <f>'tt for Online balanced wk alt'!I108</f>
        <v/>
      </c>
      <c r="L12" s="3" t="str">
        <f>'tt for Online balanced wk alt'!J108</f>
        <v/>
      </c>
      <c r="M12" s="3" t="str">
        <f>'tt for Online balanced wk alt'!K108</f>
        <v>8T</v>
      </c>
      <c r="N12" s="3" t="str">
        <f>'tt for Online balanced wk alt'!L108</f>
        <v/>
      </c>
      <c r="O12" s="3" t="str">
        <f>'tt for Online balanced wk alt'!M108</f>
        <v/>
      </c>
      <c r="P12" s="3" t="str">
        <f>'tt for Online balanced wk alt'!N108</f>
        <v/>
      </c>
      <c r="Q12" s="3" t="str">
        <f>'tt for Online balanced wk alt'!O108</f>
        <v/>
      </c>
      <c r="R12" s="3" t="str">
        <f>'tt for Online balanced wk alt'!P108</f>
        <v/>
      </c>
      <c r="S12" s="3" t="str">
        <f>'tt for Online balanced wk alt'!Q108</f>
        <v>7D</v>
      </c>
      <c r="T12" s="3" t="str">
        <f>'tt for Online balanced wk alt'!R108</f>
        <v>7D</v>
      </c>
      <c r="U12" s="3" t="str">
        <f>'tt for Online balanced wk alt'!S108</f>
        <v>7T</v>
      </c>
      <c r="V12" s="3" t="str">
        <f>'tt for Online balanced wk alt'!T108</f>
        <v/>
      </c>
      <c r="W12" s="3" t="str">
        <f>'tt for Online balanced wk alt'!U108</f>
        <v/>
      </c>
      <c r="X12" s="3" t="str">
        <f>'tt for Online balanced wk alt'!V108</f>
        <v>7T</v>
      </c>
      <c r="Y12" s="3" t="str">
        <f>'tt for Online balanced wk alt'!W108</f>
        <v/>
      </c>
      <c r="Z12" s="3">
        <f>'tt for Online balanced wk alt'!X108</f>
        <v>0</v>
      </c>
      <c r="AA12" s="3" t="str">
        <f>'tt for Online balanced wk alt'!Y108</f>
        <v>6D</v>
      </c>
      <c r="AB12" s="3" t="str">
        <f>'tt for Online balanced wk alt'!Z108</f>
        <v>6T</v>
      </c>
      <c r="AC12" s="3" t="str">
        <f>'tt for Online balanced wk alt'!AA108</f>
        <v/>
      </c>
      <c r="AD12" s="3" t="str">
        <f>'tt for Online balanced wk alt'!AB108</f>
        <v/>
      </c>
      <c r="AE12" s="3" t="str">
        <f>'tt for Online balanced wk alt'!AC108</f>
        <v>7T</v>
      </c>
      <c r="AF12" s="3" t="str">
        <f>'tt for Online balanced wk alt'!AD108</f>
        <v>7D</v>
      </c>
      <c r="AG12" s="3" t="str">
        <f>'tt for Online balanced wk alt'!AE108</f>
        <v/>
      </c>
      <c r="AH12" s="3" t="str">
        <f>'tt for Online balanced wk alt'!AF108</f>
        <v>6D</v>
      </c>
      <c r="AI12" s="3" t="str">
        <f>'tt for Online balanced wk alt'!AG108</f>
        <v>6T</v>
      </c>
      <c r="AJ12" s="3" t="str">
        <f>'tt for Online balanced wk alt'!AH108</f>
        <v/>
      </c>
      <c r="AK12" s="3">
        <f>'tt for Online balanced wk alt'!AI108</f>
        <v>0</v>
      </c>
      <c r="AL12" s="3" t="str">
        <f>'tt for Online balanced wk alt'!AJ108</f>
        <v>8T</v>
      </c>
      <c r="AM12" s="3" t="str">
        <f>'tt for Online balanced wk alt'!AK108</f>
        <v>6D</v>
      </c>
      <c r="AN12" s="3" t="str">
        <f>'tt for Online balanced wk alt'!AL108</f>
        <v/>
      </c>
      <c r="AO12" s="3" t="str">
        <f>'tt for Online balanced wk alt'!AM108</f>
        <v>7T</v>
      </c>
      <c r="AP12" s="3" t="str">
        <f>'tt for Online balanced wk alt'!AN108</f>
        <v>7D</v>
      </c>
      <c r="AQ12" s="3" t="str">
        <f>'tt for Online balanced wk alt'!AO108</f>
        <v>8D</v>
      </c>
      <c r="AR12" s="3" t="str">
        <f>'tt for Online balanced wk alt'!AP108</f>
        <v/>
      </c>
      <c r="AS12" s="3" t="str">
        <f>'tt for Online balanced wk alt'!AQ108</f>
        <v>6T</v>
      </c>
      <c r="AT12" s="3" t="str">
        <f>'tt for Online balanced wk alt'!AR108</f>
        <v/>
      </c>
      <c r="AU12" s="3" t="str">
        <f>'tt for Online balanced wk alt'!AS108</f>
        <v/>
      </c>
      <c r="AV12" s="3" t="str">
        <f>'tt for Online balanced wk alt'!AT108</f>
        <v/>
      </c>
      <c r="AW12" s="3" t="str">
        <f>'tt for Online balanced wk alt'!AU108</f>
        <v>6T</v>
      </c>
      <c r="AX12" s="3" t="str">
        <f>'tt for Online balanced wk alt'!AV108</f>
        <v>7T</v>
      </c>
      <c r="AY12" s="3" t="str">
        <f>'tt for Online balanced wk alt'!AW108</f>
        <v/>
      </c>
      <c r="AZ12" s="3" t="str">
        <f>'tt for Online balanced wk alt'!AX108</f>
        <v>7D</v>
      </c>
      <c r="BA12" s="3" t="str">
        <f>'tt for Online balanced wk alt'!AY108</f>
        <v>6D</v>
      </c>
      <c r="BB12" s="3" t="str">
        <f>'tt for Online balanced wk alt'!AZ108</f>
        <v>8D</v>
      </c>
      <c r="BC12" s="3" t="str">
        <f>'tt for Online balanced wk alt'!BA108</f>
        <v/>
      </c>
      <c r="BD12" s="3" t="str">
        <f>'tt for Online balanced wk alt'!BB108</f>
        <v/>
      </c>
      <c r="BE12" s="3" t="str">
        <f>'tt for Online balanced wk alt'!BC108</f>
        <v/>
      </c>
      <c r="BF12" s="3" t="str">
        <f>'tt for Online balanced wk alt'!BD108</f>
        <v>8T</v>
      </c>
      <c r="BG12" s="3" t="str">
        <f>'tt for Online balanced wk alt'!BE108</f>
        <v/>
      </c>
      <c r="BH12" s="3" t="str">
        <f>'tt for Online balanced wk alt'!BF108</f>
        <v/>
      </c>
      <c r="BI12" s="3" t="str">
        <f>'tt for Online balanced wk alt'!BG108</f>
        <v/>
      </c>
      <c r="BJ12" s="3" t="str">
        <f>'tt for Online balanced wk alt'!BH108</f>
        <v/>
      </c>
      <c r="BK12" s="3" t="str">
        <f>'tt for Online balanced wk alt'!BI108</f>
        <v/>
      </c>
      <c r="BL12" s="113" t="str">
        <f>'tt for Online balanced wk alt'!BJ108</f>
        <v/>
      </c>
      <c r="BM12" s="113" t="str">
        <f>'tt for Online balanced wk alt'!BK108</f>
        <v/>
      </c>
      <c r="BN12" s="113" t="str">
        <f>'tt for Online balanced wk alt'!BL108</f>
        <v/>
      </c>
      <c r="BO12" s="113" t="str">
        <f>'tt for Online balanced wk alt'!BM108</f>
        <v/>
      </c>
      <c r="BP12" s="113" t="str">
        <f>'tt for Online balanced wk alt'!BN108</f>
        <v/>
      </c>
      <c r="BQ12" s="113" t="str">
        <f>'tt for Online balanced wk alt'!BO108</f>
        <v/>
      </c>
      <c r="BR12" s="113">
        <f>'tt for Online balanced wk alt'!BP108</f>
        <v>24</v>
      </c>
    </row>
    <row r="13" spans="1:98" customFormat="1" x14ac:dyDescent="0.3">
      <c r="A13" s="113">
        <f>'offline wrk allotment'!A14</f>
        <v>31</v>
      </c>
      <c r="B13" s="113" t="str">
        <f>'tt for Online balanced wk alt'!A110</f>
        <v>Jagadeesha</v>
      </c>
      <c r="C13" s="113" t="str">
        <f>'tt for Online balanced wk alt'!B110</f>
        <v>JDR</v>
      </c>
      <c r="D13" s="113"/>
      <c r="E13" s="3" t="str">
        <f>'tt for Online balanced wk alt'!C110</f>
        <v>9D</v>
      </c>
      <c r="F13" s="3" t="str">
        <f>'tt for Online balanced wk alt'!D110</f>
        <v>10D</v>
      </c>
      <c r="G13" s="3" t="str">
        <f>'tt for Online balanced wk alt'!E110</f>
        <v/>
      </c>
      <c r="H13" s="3" t="str">
        <f>'tt for Online balanced wk alt'!F110</f>
        <v/>
      </c>
      <c r="I13" s="3" t="str">
        <f>'tt for Online balanced wk alt'!G110</f>
        <v>9T</v>
      </c>
      <c r="J13" s="3" t="str">
        <f>'tt for Online balanced wk alt'!H110</f>
        <v>9D</v>
      </c>
      <c r="K13" s="3" t="str">
        <f>'tt for Online balanced wk alt'!I110</f>
        <v/>
      </c>
      <c r="L13" s="3" t="str">
        <f>'tt for Online balanced wk alt'!J110</f>
        <v/>
      </c>
      <c r="M13" s="3" t="str">
        <f>'tt for Online balanced wk alt'!K110</f>
        <v>9T</v>
      </c>
      <c r="N13" s="3" t="str">
        <f>'tt for Online balanced wk alt'!L110</f>
        <v>10T</v>
      </c>
      <c r="O13" s="3" t="str">
        <f>'tt for Online balanced wk alt'!M110</f>
        <v/>
      </c>
      <c r="P13" s="3" t="str">
        <f>'tt for Online balanced wk alt'!N110</f>
        <v>10T</v>
      </c>
      <c r="Q13" s="3" t="str">
        <f>'tt for Online balanced wk alt'!O110</f>
        <v/>
      </c>
      <c r="R13" s="3" t="str">
        <f>'tt for Online balanced wk alt'!P110</f>
        <v/>
      </c>
      <c r="S13" s="3" t="str">
        <f>'tt for Online balanced wk alt'!Q110</f>
        <v>9T</v>
      </c>
      <c r="T13" s="3" t="str">
        <f>'tt for Online balanced wk alt'!R110</f>
        <v>9D</v>
      </c>
      <c r="U13" s="3" t="str">
        <f>'tt for Online balanced wk alt'!S110</f>
        <v>10D</v>
      </c>
      <c r="V13" s="3" t="str">
        <f>'tt for Online balanced wk alt'!T110</f>
        <v/>
      </c>
      <c r="W13" s="3" t="str">
        <f>'tt for Online balanced wk alt'!U110</f>
        <v/>
      </c>
      <c r="X13" s="3" t="str">
        <f>'tt for Online balanced wk alt'!V110</f>
        <v>8T</v>
      </c>
      <c r="Y13" s="3" t="str">
        <f>'tt for Online balanced wk alt'!W110</f>
        <v>8D</v>
      </c>
      <c r="Z13" s="3">
        <f>'tt for Online balanced wk alt'!X110</f>
        <v>0</v>
      </c>
      <c r="AA13" s="3" t="str">
        <f>'tt for Online balanced wk alt'!Y110</f>
        <v>8D</v>
      </c>
      <c r="AB13" s="3" t="str">
        <f>'tt for Online balanced wk alt'!Z110</f>
        <v>9D</v>
      </c>
      <c r="AC13" s="3" t="str">
        <f>'tt for Online balanced wk alt'!AA110</f>
        <v/>
      </c>
      <c r="AD13" s="3" t="str">
        <f>'tt for Online balanced wk alt'!AB110</f>
        <v>10T</v>
      </c>
      <c r="AE13" s="3" t="str">
        <f>'tt for Online balanced wk alt'!AC110</f>
        <v>8T</v>
      </c>
      <c r="AF13" s="3" t="str">
        <f>'tt for Online balanced wk alt'!AD110</f>
        <v>10D</v>
      </c>
      <c r="AG13" s="3" t="str">
        <f>'tt for Online balanced wk alt'!AE110</f>
        <v/>
      </c>
      <c r="AH13" s="3" t="str">
        <f>'tt for Online balanced wk alt'!AF110</f>
        <v>9T</v>
      </c>
      <c r="AI13" s="3" t="str">
        <f>'tt for Online balanced wk alt'!AG110</f>
        <v/>
      </c>
      <c r="AJ13" s="3" t="str">
        <f>'tt for Online balanced wk alt'!AH110</f>
        <v/>
      </c>
      <c r="AK13" s="3">
        <f>'tt for Online balanced wk alt'!AI110</f>
        <v>0</v>
      </c>
      <c r="AL13" s="3" t="str">
        <f>'tt for Online balanced wk alt'!AJ110</f>
        <v>10D</v>
      </c>
      <c r="AM13" s="3" t="str">
        <f>'tt for Online balanced wk alt'!AK110</f>
        <v>9T</v>
      </c>
      <c r="AN13" s="3" t="str">
        <f>'tt for Online balanced wk alt'!AL110</f>
        <v/>
      </c>
      <c r="AO13" s="3" t="str">
        <f>'tt for Online balanced wk alt'!AM110</f>
        <v>10T</v>
      </c>
      <c r="AP13" s="3" t="str">
        <f>'tt for Online balanced wk alt'!AN110</f>
        <v/>
      </c>
      <c r="AQ13" s="3" t="str">
        <f>'tt for Online balanced wk alt'!AO110</f>
        <v>9D</v>
      </c>
      <c r="AR13" s="3" t="str">
        <f>'tt for Online balanced wk alt'!AP110</f>
        <v/>
      </c>
      <c r="AS13" s="3" t="str">
        <f>'tt for Online balanced wk alt'!AQ110</f>
        <v/>
      </c>
      <c r="AT13" s="3" t="str">
        <f>'tt for Online balanced wk alt'!AR110</f>
        <v/>
      </c>
      <c r="AU13" s="3" t="str">
        <f>'tt for Online balanced wk alt'!AS110</f>
        <v>10T</v>
      </c>
      <c r="AV13" s="3" t="str">
        <f>'tt for Online balanced wk alt'!AT110</f>
        <v/>
      </c>
      <c r="AW13" s="3" t="str">
        <f>'tt for Online balanced wk alt'!AU110</f>
        <v>10D</v>
      </c>
      <c r="AX13" s="3" t="str">
        <f>'tt for Online balanced wk alt'!AV110</f>
        <v>10T</v>
      </c>
      <c r="AY13" s="3" t="str">
        <f>'tt for Online balanced wk alt'!AW110</f>
        <v/>
      </c>
      <c r="AZ13" s="3" t="str">
        <f>'tt for Online balanced wk alt'!AX110</f>
        <v/>
      </c>
      <c r="BA13" s="3" t="str">
        <f>'tt for Online balanced wk alt'!AY110</f>
        <v/>
      </c>
      <c r="BB13" s="3" t="str">
        <f>'tt for Online balanced wk alt'!AZ110</f>
        <v/>
      </c>
      <c r="BC13" s="3" t="str">
        <f>'tt for Online balanced wk alt'!BA110</f>
        <v/>
      </c>
      <c r="BD13" s="3" t="str">
        <f>'tt for Online balanced wk alt'!BB110</f>
        <v>9D</v>
      </c>
      <c r="BE13" s="3" t="str">
        <f>'tt for Online balanced wk alt'!BC110</f>
        <v>9T</v>
      </c>
      <c r="BF13" s="3" t="str">
        <f>'tt for Online balanced wk alt'!BD110</f>
        <v>10D</v>
      </c>
      <c r="BG13" s="3" t="str">
        <f>'tt for Online balanced wk alt'!BE110</f>
        <v/>
      </c>
      <c r="BH13" s="3" t="str">
        <f>'tt for Online balanced wk alt'!BF110</f>
        <v/>
      </c>
      <c r="BI13" s="3" t="str">
        <f>'tt for Online balanced wk alt'!BG110</f>
        <v/>
      </c>
      <c r="BJ13" s="3" t="str">
        <f>'tt for Online balanced wk alt'!BH110</f>
        <v/>
      </c>
      <c r="BK13" s="3" t="str">
        <f>'tt for Online balanced wk alt'!BI110</f>
        <v/>
      </c>
      <c r="BL13" s="113" t="str">
        <f>'tt for Online balanced wk alt'!BJ110</f>
        <v/>
      </c>
      <c r="BM13" s="113" t="str">
        <f>'tt for Online balanced wk alt'!BK110</f>
        <v/>
      </c>
      <c r="BN13" s="113" t="str">
        <f>'tt for Online balanced wk alt'!BL110</f>
        <v/>
      </c>
      <c r="BO13" s="113" t="str">
        <f>'tt for Online balanced wk alt'!BM110</f>
        <v/>
      </c>
      <c r="BP13" s="113" t="str">
        <f>'tt for Online balanced wk alt'!BN110</f>
        <v/>
      </c>
      <c r="BQ13" s="113" t="str">
        <f>'tt for Online balanced wk alt'!BO110</f>
        <v/>
      </c>
      <c r="BR13" s="113">
        <f>'tt for Online balanced wk alt'!BP110</f>
        <v>26</v>
      </c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98" customFormat="1" x14ac:dyDescent="0.3">
      <c r="A14" s="113">
        <f>'offline wrk allotment'!A15</f>
        <v>11</v>
      </c>
      <c r="B14" s="113" t="str">
        <f>'tt for Online balanced wk alt'!A112</f>
        <v>Latha B R</v>
      </c>
      <c r="C14" s="113" t="str">
        <f>'tt for Online balanced wk alt'!B112</f>
        <v>LBR</v>
      </c>
      <c r="D14" s="113"/>
      <c r="E14" s="3" t="str">
        <f>'tt for Online balanced wk alt'!C112</f>
        <v>2T</v>
      </c>
      <c r="F14" s="3" t="str">
        <f>'tt for Online balanced wk alt'!D112</f>
        <v>1T</v>
      </c>
      <c r="G14" s="3" t="str">
        <f>'tt for Online balanced wk alt'!E112</f>
        <v/>
      </c>
      <c r="H14" s="3" t="str">
        <f>'tt for Online balanced wk alt'!F112</f>
        <v/>
      </c>
      <c r="I14" s="3" t="str">
        <f>'tt for Online balanced wk alt'!G112</f>
        <v/>
      </c>
      <c r="J14" s="3" t="str">
        <f>'tt for Online balanced wk alt'!H112</f>
        <v/>
      </c>
      <c r="K14" s="3" t="str">
        <f>'tt for Online balanced wk alt'!I112</f>
        <v/>
      </c>
      <c r="L14" s="3" t="str">
        <f>'tt for Online balanced wk alt'!J112</f>
        <v/>
      </c>
      <c r="M14" s="3" t="str">
        <f>'tt for Online balanced wk alt'!K112</f>
        <v>1T</v>
      </c>
      <c r="N14" s="3" t="str">
        <f>'tt for Online balanced wk alt'!L112</f>
        <v/>
      </c>
      <c r="O14" s="3" t="str">
        <f>'tt for Online balanced wk alt'!M112</f>
        <v/>
      </c>
      <c r="P14" s="3" t="str">
        <f>'tt for Online balanced wk alt'!N112</f>
        <v/>
      </c>
      <c r="Q14" s="3" t="str">
        <f>'tt for Online balanced wk alt'!O112</f>
        <v>2T</v>
      </c>
      <c r="R14" s="3" t="str">
        <f>'tt for Online balanced wk alt'!P112</f>
        <v/>
      </c>
      <c r="S14" s="3" t="str">
        <f>'tt for Online balanced wk alt'!Q112</f>
        <v>3T</v>
      </c>
      <c r="T14" s="3" t="str">
        <f>'tt for Online balanced wk alt'!R112</f>
        <v>1T</v>
      </c>
      <c r="U14" s="3" t="str">
        <f>'tt for Online balanced wk alt'!S112</f>
        <v/>
      </c>
      <c r="V14" s="3" t="str">
        <f>'tt for Online balanced wk alt'!T112</f>
        <v/>
      </c>
      <c r="W14" s="3" t="str">
        <f>'tt for Online balanced wk alt'!U112</f>
        <v/>
      </c>
      <c r="X14" s="3" t="str">
        <f>'tt for Online balanced wk alt'!V112</f>
        <v/>
      </c>
      <c r="Y14" s="3" t="str">
        <f>'tt for Online balanced wk alt'!W112</f>
        <v>1T</v>
      </c>
      <c r="Z14" s="3">
        <f>'tt for Online balanced wk alt'!X112</f>
        <v>0</v>
      </c>
      <c r="AA14" s="3" t="str">
        <f>'tt for Online balanced wk alt'!Y112</f>
        <v/>
      </c>
      <c r="AB14" s="3" t="str">
        <f>'tt for Online balanced wk alt'!Z112</f>
        <v/>
      </c>
      <c r="AC14" s="3" t="str">
        <f>'tt for Online balanced wk alt'!AA112</f>
        <v/>
      </c>
      <c r="AD14" s="3" t="str">
        <f>'tt for Online balanced wk alt'!AB112</f>
        <v>1T</v>
      </c>
      <c r="AE14" s="3" t="str">
        <f>'tt for Online balanced wk alt'!AC112</f>
        <v/>
      </c>
      <c r="AF14" s="3" t="str">
        <f>'tt for Online balanced wk alt'!AD112</f>
        <v/>
      </c>
      <c r="AG14" s="3" t="str">
        <f>'tt for Online balanced wk alt'!AE112</f>
        <v/>
      </c>
      <c r="AH14" s="3" t="str">
        <f>'tt for Online balanced wk alt'!AF112</f>
        <v>1T</v>
      </c>
      <c r="AI14" s="3" t="str">
        <f>'tt for Online balanced wk alt'!AG112</f>
        <v/>
      </c>
      <c r="AJ14" s="3" t="str">
        <f>'tt for Online balanced wk alt'!AH112</f>
        <v>2T</v>
      </c>
      <c r="AK14" s="3">
        <f>'tt for Online balanced wk alt'!AI112</f>
        <v>0</v>
      </c>
      <c r="AL14" s="3" t="str">
        <f>'tt for Online balanced wk alt'!AJ112</f>
        <v>2T</v>
      </c>
      <c r="AM14" s="3" t="str">
        <f>'tt for Online balanced wk alt'!AK112</f>
        <v/>
      </c>
      <c r="AN14" s="3" t="str">
        <f>'tt for Online balanced wk alt'!AL112</f>
        <v/>
      </c>
      <c r="AO14" s="3" t="str">
        <f>'tt for Online balanced wk alt'!AM112</f>
        <v>3T</v>
      </c>
      <c r="AP14" s="3" t="str">
        <f>'tt for Online balanced wk alt'!AN112</f>
        <v/>
      </c>
      <c r="AQ14" s="3" t="str">
        <f>'tt for Online balanced wk alt'!AO112</f>
        <v/>
      </c>
      <c r="AR14" s="3" t="str">
        <f>'tt for Online balanced wk alt'!AP112</f>
        <v/>
      </c>
      <c r="AS14" s="3" t="str">
        <f>'tt for Online balanced wk alt'!AQ112</f>
        <v>1T</v>
      </c>
      <c r="AT14" s="3" t="str">
        <f>'tt for Online balanced wk alt'!AR112</f>
        <v/>
      </c>
      <c r="AU14" s="3" t="str">
        <f>'tt for Online balanced wk alt'!AS112</f>
        <v>1T</v>
      </c>
      <c r="AV14" s="3" t="str">
        <f>'tt for Online balanced wk alt'!AT112</f>
        <v/>
      </c>
      <c r="AW14" s="3" t="str">
        <f>'tt for Online balanced wk alt'!AU112</f>
        <v>1T</v>
      </c>
      <c r="AX14" s="3" t="str">
        <f>'tt for Online balanced wk alt'!AV112</f>
        <v>3T</v>
      </c>
      <c r="AY14" s="3" t="str">
        <f>'tt for Online balanced wk alt'!AW112</f>
        <v/>
      </c>
      <c r="AZ14" s="3" t="str">
        <f>'tt for Online balanced wk alt'!AX112</f>
        <v/>
      </c>
      <c r="BA14" s="3" t="str">
        <f>'tt for Online balanced wk alt'!AY112</f>
        <v/>
      </c>
      <c r="BB14" s="3" t="str">
        <f>'tt for Online balanced wk alt'!AZ112</f>
        <v/>
      </c>
      <c r="BC14" s="3" t="str">
        <f>'tt for Online balanced wk alt'!BA112</f>
        <v/>
      </c>
      <c r="BD14" s="3" t="str">
        <f>'tt for Online balanced wk alt'!BB112</f>
        <v>1T</v>
      </c>
      <c r="BE14" s="3" t="str">
        <f>'tt for Online balanced wk alt'!BC112</f>
        <v/>
      </c>
      <c r="BF14" s="3" t="str">
        <f>'tt for Online balanced wk alt'!BD112</f>
        <v/>
      </c>
      <c r="BG14" s="3" t="str">
        <f>'tt for Online balanced wk alt'!BE112</f>
        <v/>
      </c>
      <c r="BH14" s="3" t="str">
        <f>'tt for Online balanced wk alt'!BF112</f>
        <v>1T</v>
      </c>
      <c r="BI14" s="3" t="str">
        <f>'tt for Online balanced wk alt'!BG112</f>
        <v>2T</v>
      </c>
      <c r="BJ14" s="3" t="str">
        <f>'tt for Online balanced wk alt'!BH112</f>
        <v/>
      </c>
      <c r="BK14" s="3" t="str">
        <f>'tt for Online balanced wk alt'!BI112</f>
        <v/>
      </c>
      <c r="BL14" s="113" t="str">
        <f>'tt for Online balanced wk alt'!BJ112</f>
        <v/>
      </c>
      <c r="BM14" s="113" t="str">
        <f>'tt for Online balanced wk alt'!BK112</f>
        <v/>
      </c>
      <c r="BN14" s="113" t="str">
        <f>'tt for Online balanced wk alt'!BL112</f>
        <v/>
      </c>
      <c r="BO14" s="113" t="str">
        <f>'tt for Online balanced wk alt'!BM112</f>
        <v/>
      </c>
      <c r="BP14" s="113" t="str">
        <f>'tt for Online balanced wk alt'!BN112</f>
        <v/>
      </c>
      <c r="BQ14" s="113" t="str">
        <f>'tt for Online balanced wk alt'!BO112</f>
        <v/>
      </c>
      <c r="BR14" s="113">
        <f>'tt for Online balanced wk alt'!BP112</f>
        <v>17</v>
      </c>
    </row>
    <row r="15" spans="1:98" customFormat="1" x14ac:dyDescent="0.3">
      <c r="A15" s="113">
        <f>'offline wrk allotment'!A16</f>
        <v>16</v>
      </c>
      <c r="B15" s="113" t="str">
        <f>'tt for Online balanced wk alt'!A114</f>
        <v>Saritha</v>
      </c>
      <c r="C15" s="113" t="str">
        <f>'tt for Online balanced wk alt'!B114</f>
        <v>SKB</v>
      </c>
      <c r="D15" s="113"/>
      <c r="E15" s="3" t="str">
        <f>'tt for Online balanced wk alt'!C114</f>
        <v>4T</v>
      </c>
      <c r="F15" s="3" t="str">
        <f>'tt for Online balanced wk alt'!D114</f>
        <v/>
      </c>
      <c r="G15" s="3" t="str">
        <f>'tt for Online balanced wk alt'!E114</f>
        <v/>
      </c>
      <c r="H15" s="3" t="str">
        <f>'tt for Online balanced wk alt'!F114</f>
        <v>1T</v>
      </c>
      <c r="I15" s="3" t="str">
        <f>'tt for Online balanced wk alt'!G114</f>
        <v/>
      </c>
      <c r="J15" s="3" t="str">
        <f>'tt for Online balanced wk alt'!H114</f>
        <v/>
      </c>
      <c r="K15" s="3" t="str">
        <f>'tt for Online balanced wk alt'!I114</f>
        <v/>
      </c>
      <c r="L15" s="3" t="str">
        <f>'tt for Online balanced wk alt'!J114</f>
        <v/>
      </c>
      <c r="M15" s="3" t="str">
        <f>'tt for Online balanced wk alt'!K114</f>
        <v/>
      </c>
      <c r="N15" s="3" t="str">
        <f>'tt for Online balanced wk alt'!L114</f>
        <v/>
      </c>
      <c r="O15" s="3" t="str">
        <f>'tt for Online balanced wk alt'!M114</f>
        <v/>
      </c>
      <c r="P15" s="3" t="str">
        <f>'tt for Online balanced wk alt'!N114</f>
        <v/>
      </c>
      <c r="Q15" s="3" t="str">
        <f>'tt for Online balanced wk alt'!O114</f>
        <v>3T</v>
      </c>
      <c r="R15" s="3" t="str">
        <f>'tt for Online balanced wk alt'!P114</f>
        <v/>
      </c>
      <c r="S15" s="3" t="str">
        <f>'tt for Online balanced wk alt'!Q114</f>
        <v/>
      </c>
      <c r="T15" s="3" t="str">
        <f>'tt for Online balanced wk alt'!R114</f>
        <v/>
      </c>
      <c r="U15" s="3" t="str">
        <f>'tt for Online balanced wk alt'!S114</f>
        <v/>
      </c>
      <c r="V15" s="3" t="str">
        <f>'tt for Online balanced wk alt'!T114</f>
        <v/>
      </c>
      <c r="W15" s="3" t="str">
        <f>'tt for Online balanced wk alt'!U114</f>
        <v/>
      </c>
      <c r="X15" s="3" t="str">
        <f>'tt for Online balanced wk alt'!V114</f>
        <v/>
      </c>
      <c r="Y15" s="3" t="str">
        <f>'tt for Online balanced wk alt'!W114</f>
        <v/>
      </c>
      <c r="Z15" s="3">
        <f>'tt for Online balanced wk alt'!X114</f>
        <v>0</v>
      </c>
      <c r="AA15" s="3" t="str">
        <f>'tt for Online balanced wk alt'!Y114</f>
        <v/>
      </c>
      <c r="AB15" s="3" t="str">
        <f>'tt for Online balanced wk alt'!Z114</f>
        <v/>
      </c>
      <c r="AC15" s="3" t="str">
        <f>'tt for Online balanced wk alt'!AA114</f>
        <v/>
      </c>
      <c r="AD15" s="3" t="str">
        <f>'tt for Online balanced wk alt'!AB114</f>
        <v>3T</v>
      </c>
      <c r="AE15" s="3" t="str">
        <f>'tt for Online balanced wk alt'!AC114</f>
        <v>2T</v>
      </c>
      <c r="AF15" s="3" t="str">
        <f>'tt for Online balanced wk alt'!AD114</f>
        <v/>
      </c>
      <c r="AG15" s="3" t="str">
        <f>'tt for Online balanced wk alt'!AE114</f>
        <v/>
      </c>
      <c r="AH15" s="3" t="str">
        <f>'tt for Online balanced wk alt'!AF114</f>
        <v/>
      </c>
      <c r="AI15" s="3" t="str">
        <f>'tt for Online balanced wk alt'!AG114</f>
        <v/>
      </c>
      <c r="AJ15" s="3" t="str">
        <f>'tt for Online balanced wk alt'!AH114</f>
        <v/>
      </c>
      <c r="AK15" s="3">
        <f>'tt for Online balanced wk alt'!AI114</f>
        <v>0</v>
      </c>
      <c r="AL15" s="3" t="str">
        <f>'tt for Online balanced wk alt'!AJ114</f>
        <v/>
      </c>
      <c r="AM15" s="3" t="str">
        <f>'tt for Online balanced wk alt'!AK114</f>
        <v>4T</v>
      </c>
      <c r="AN15" s="3" t="str">
        <f>'tt for Online balanced wk alt'!AL114</f>
        <v/>
      </c>
      <c r="AO15" s="3" t="str">
        <f>'tt for Online balanced wk alt'!AM114</f>
        <v>1T</v>
      </c>
      <c r="AP15" s="3" t="str">
        <f>'tt for Online balanced wk alt'!AN114</f>
        <v/>
      </c>
      <c r="AQ15" s="3" t="str">
        <f>'tt for Online balanced wk alt'!AO114</f>
        <v/>
      </c>
      <c r="AR15" s="3" t="str">
        <f>'tt for Online balanced wk alt'!AP114</f>
        <v/>
      </c>
      <c r="AS15" s="3" t="str">
        <f>'tt for Online balanced wk alt'!AQ114</f>
        <v/>
      </c>
      <c r="AT15" s="3" t="str">
        <f>'tt for Online balanced wk alt'!AR114</f>
        <v/>
      </c>
      <c r="AU15" s="3" t="str">
        <f>'tt for Online balanced wk alt'!AS114</f>
        <v/>
      </c>
      <c r="AV15" s="3" t="str">
        <f>'tt for Online balanced wk alt'!AT114</f>
        <v/>
      </c>
      <c r="AW15" s="3" t="str">
        <f>'tt for Online balanced wk alt'!AU114</f>
        <v/>
      </c>
      <c r="AX15" s="3" t="str">
        <f>'tt for Online balanced wk alt'!AV114</f>
        <v>2T</v>
      </c>
      <c r="AY15" s="3" t="str">
        <f>'tt for Online balanced wk alt'!AW114</f>
        <v/>
      </c>
      <c r="AZ15" s="3" t="str">
        <f>'tt for Online balanced wk alt'!AX114</f>
        <v/>
      </c>
      <c r="BA15" s="3" t="str">
        <f>'tt for Online balanced wk alt'!AY114</f>
        <v/>
      </c>
      <c r="BB15" s="3" t="str">
        <f>'tt for Online balanced wk alt'!AZ114</f>
        <v/>
      </c>
      <c r="BC15" s="3" t="str">
        <f>'tt for Online balanced wk alt'!BA114</f>
        <v/>
      </c>
      <c r="BD15" s="3" t="str">
        <f>'tt for Online balanced wk alt'!BB114</f>
        <v/>
      </c>
      <c r="BE15" s="3" t="str">
        <f>'tt for Online balanced wk alt'!BC114</f>
        <v/>
      </c>
      <c r="BF15" s="3" t="str">
        <f>'tt for Online balanced wk alt'!BD114</f>
        <v/>
      </c>
      <c r="BG15" s="3" t="str">
        <f>'tt for Online balanced wk alt'!BE114</f>
        <v/>
      </c>
      <c r="BH15" s="3" t="str">
        <f>'tt for Online balanced wk alt'!BF114</f>
        <v>2T</v>
      </c>
      <c r="BI15" s="3" t="str">
        <f>'tt for Online balanced wk alt'!BG114</f>
        <v>4T</v>
      </c>
      <c r="BJ15" s="3" t="str">
        <f>'tt for Online balanced wk alt'!BH114</f>
        <v/>
      </c>
      <c r="BK15" s="3" t="str">
        <f>'tt for Online balanced wk alt'!BI114</f>
        <v>3T</v>
      </c>
      <c r="BL15" s="113" t="str">
        <f>'tt for Online balanced wk alt'!BJ114</f>
        <v/>
      </c>
      <c r="BM15" s="113" t="str">
        <f>'tt for Online balanced wk alt'!BK114</f>
        <v/>
      </c>
      <c r="BN15" s="113" t="str">
        <f>'tt for Online balanced wk alt'!BL114</f>
        <v/>
      </c>
      <c r="BO15" s="113" t="str">
        <f>'tt for Online balanced wk alt'!BM114</f>
        <v/>
      </c>
      <c r="BP15" s="113" t="str">
        <f>'tt for Online balanced wk alt'!BN114</f>
        <v/>
      </c>
      <c r="BQ15" s="113" t="str">
        <f>'tt for Online balanced wk alt'!BO114</f>
        <v/>
      </c>
      <c r="BR15" s="113">
        <f>'tt for Online balanced wk alt'!BP114</f>
        <v>9</v>
      </c>
    </row>
    <row r="16" spans="1:98" customFormat="1" x14ac:dyDescent="0.3">
      <c r="A16" s="113">
        <f>'offline wrk allotment'!A17</f>
        <v>17</v>
      </c>
      <c r="B16" s="113" t="str">
        <f>'tt for Online balanced wk alt'!A116</f>
        <v>Radhamani</v>
      </c>
      <c r="C16" s="113" t="str">
        <f>'tt for Online balanced wk alt'!B116</f>
        <v>RM</v>
      </c>
      <c r="D16" s="113"/>
      <c r="E16" s="3" t="str">
        <f>'tt for Online balanced wk alt'!C116</f>
        <v>7T</v>
      </c>
      <c r="F16" s="3" t="str">
        <f>'tt for Online balanced wk alt'!D116</f>
        <v/>
      </c>
      <c r="G16" s="3" t="str">
        <f>'tt for Online balanced wk alt'!E116</f>
        <v/>
      </c>
      <c r="H16" s="3" t="str">
        <f>'tt for Online balanced wk alt'!F116</f>
        <v/>
      </c>
      <c r="I16" s="3" t="str">
        <f>'tt for Online balanced wk alt'!G116</f>
        <v/>
      </c>
      <c r="J16" s="3" t="str">
        <f>'tt for Online balanced wk alt'!H116</f>
        <v/>
      </c>
      <c r="K16" s="3" t="str">
        <f>'tt for Online balanced wk alt'!I116</f>
        <v/>
      </c>
      <c r="L16" s="3" t="str">
        <f>'tt for Online balanced wk alt'!J116</f>
        <v/>
      </c>
      <c r="M16" s="3" t="str">
        <f>'tt for Online balanced wk alt'!K116</f>
        <v/>
      </c>
      <c r="N16" s="3" t="str">
        <f>'tt for Online balanced wk alt'!L116</f>
        <v/>
      </c>
      <c r="O16" s="3" t="str">
        <f>'tt for Online balanced wk alt'!M116</f>
        <v/>
      </c>
      <c r="P16" s="3" t="str">
        <f>'tt for Online balanced wk alt'!N116</f>
        <v>1T</v>
      </c>
      <c r="Q16" s="3" t="str">
        <f>'tt for Online balanced wk alt'!O116</f>
        <v/>
      </c>
      <c r="R16" s="3" t="str">
        <f>'tt for Online balanced wk alt'!P116</f>
        <v/>
      </c>
      <c r="S16" s="3" t="str">
        <f>'tt for Online balanced wk alt'!Q116</f>
        <v/>
      </c>
      <c r="T16" s="3" t="str">
        <f>'tt for Online balanced wk alt'!R116</f>
        <v/>
      </c>
      <c r="U16" s="3" t="str">
        <f>'tt for Online balanced wk alt'!S116</f>
        <v/>
      </c>
      <c r="V16" s="3" t="str">
        <f>'tt for Online balanced wk alt'!T116</f>
        <v/>
      </c>
      <c r="W16" s="3" t="str">
        <f>'tt for Online balanced wk alt'!U116</f>
        <v>7D</v>
      </c>
      <c r="X16" s="3" t="str">
        <f>'tt for Online balanced wk alt'!V116</f>
        <v/>
      </c>
      <c r="Y16" s="3" t="str">
        <f>'tt for Online balanced wk alt'!W116</f>
        <v/>
      </c>
      <c r="Z16" s="3">
        <f>'tt for Online balanced wk alt'!X116</f>
        <v>0</v>
      </c>
      <c r="AA16" s="3" t="str">
        <f>'tt for Online balanced wk alt'!Y116</f>
        <v/>
      </c>
      <c r="AB16" s="3" t="str">
        <f>'tt for Online balanced wk alt'!Z116</f>
        <v>3T</v>
      </c>
      <c r="AC16" s="3" t="str">
        <f>'tt for Online balanced wk alt'!AA116</f>
        <v/>
      </c>
      <c r="AD16" s="3" t="str">
        <f>'tt for Online balanced wk alt'!AB116</f>
        <v/>
      </c>
      <c r="AE16" s="3" t="str">
        <f>'tt for Online balanced wk alt'!AC116</f>
        <v/>
      </c>
      <c r="AF16" s="3" t="str">
        <f>'tt for Online balanced wk alt'!AD116</f>
        <v/>
      </c>
      <c r="AG16" s="3" t="str">
        <f>'tt for Online balanced wk alt'!AE116</f>
        <v/>
      </c>
      <c r="AH16" s="3" t="str">
        <f>'tt for Online balanced wk alt'!AF116</f>
        <v/>
      </c>
      <c r="AI16" s="3" t="str">
        <f>'tt for Online balanced wk alt'!AG116</f>
        <v/>
      </c>
      <c r="AJ16" s="3" t="str">
        <f>'tt for Online balanced wk alt'!AH116</f>
        <v>3T</v>
      </c>
      <c r="AK16" s="3">
        <f>'tt for Online balanced wk alt'!AI116</f>
        <v>0</v>
      </c>
      <c r="AL16" s="3" t="str">
        <f>'tt for Online balanced wk alt'!AJ116</f>
        <v>3T</v>
      </c>
      <c r="AM16" s="3" t="str">
        <f>'tt for Online balanced wk alt'!AK116</f>
        <v>1T</v>
      </c>
      <c r="AN16" s="3" t="str">
        <f>'tt for Online balanced wk alt'!AL116</f>
        <v/>
      </c>
      <c r="AO16" s="3" t="str">
        <f>'tt for Online balanced wk alt'!AM116</f>
        <v/>
      </c>
      <c r="AP16" s="3" t="str">
        <f>'tt for Online balanced wk alt'!AN116</f>
        <v/>
      </c>
      <c r="AQ16" s="3" t="str">
        <f>'tt for Online balanced wk alt'!AO116</f>
        <v>7T</v>
      </c>
      <c r="AR16" s="3" t="str">
        <f>'tt for Online balanced wk alt'!AP116</f>
        <v/>
      </c>
      <c r="AS16" s="3" t="str">
        <f>'tt for Online balanced wk alt'!AQ116</f>
        <v/>
      </c>
      <c r="AT16" s="3" t="str">
        <f>'tt for Online balanced wk alt'!AR116</f>
        <v>7D</v>
      </c>
      <c r="AU16" s="3" t="str">
        <f>'tt for Online balanced wk alt'!AS116</f>
        <v/>
      </c>
      <c r="AV16" s="3" t="str">
        <f>'tt for Online balanced wk alt'!AT116</f>
        <v/>
      </c>
      <c r="AW16" s="3" t="str">
        <f>'tt for Online balanced wk alt'!AU116</f>
        <v>7T</v>
      </c>
      <c r="AX16" s="3" t="str">
        <f>'tt for Online balanced wk alt'!AV116</f>
        <v>7D</v>
      </c>
      <c r="AY16" s="3" t="str">
        <f>'tt for Online balanced wk alt'!AW116</f>
        <v/>
      </c>
      <c r="AZ16" s="3" t="str">
        <f>'tt for Online balanced wk alt'!AX116</f>
        <v>1T</v>
      </c>
      <c r="BA16" s="3" t="str">
        <f>'tt for Online balanced wk alt'!AY116</f>
        <v/>
      </c>
      <c r="BB16" s="3" t="str">
        <f>'tt for Online balanced wk alt'!AZ116</f>
        <v/>
      </c>
      <c r="BC16" s="3" t="str">
        <f>'tt for Online balanced wk alt'!BA116</f>
        <v/>
      </c>
      <c r="BD16" s="3" t="str">
        <f>'tt for Online balanced wk alt'!BB116</f>
        <v/>
      </c>
      <c r="BE16" s="3" t="str">
        <f>'tt for Online balanced wk alt'!BC116</f>
        <v/>
      </c>
      <c r="BF16" s="3" t="str">
        <f>'tt for Online balanced wk alt'!BD116</f>
        <v/>
      </c>
      <c r="BG16" s="3" t="str">
        <f>'tt for Online balanced wk alt'!BE116</f>
        <v/>
      </c>
      <c r="BH16" s="3" t="str">
        <f>'tt for Online balanced wk alt'!BF116</f>
        <v/>
      </c>
      <c r="BI16" s="3" t="str">
        <f>'tt for Online balanced wk alt'!BG116</f>
        <v>3T</v>
      </c>
      <c r="BJ16" s="3" t="str">
        <f>'tt for Online balanced wk alt'!BH116</f>
        <v/>
      </c>
      <c r="BK16" s="3" t="str">
        <f>'tt for Online balanced wk alt'!BI116</f>
        <v>1T</v>
      </c>
      <c r="BL16" s="113" t="str">
        <f>'tt for Online balanced wk alt'!BJ116</f>
        <v/>
      </c>
      <c r="BM16" s="113" t="str">
        <f>'tt for Online balanced wk alt'!BK116</f>
        <v/>
      </c>
      <c r="BN16" s="113" t="str">
        <f>'tt for Online balanced wk alt'!BL116</f>
        <v/>
      </c>
      <c r="BO16" s="113" t="str">
        <f>'tt for Online balanced wk alt'!BM116</f>
        <v/>
      </c>
      <c r="BP16" s="113" t="str">
        <f>'tt for Online balanced wk alt'!BN116</f>
        <v/>
      </c>
      <c r="BQ16" s="113" t="str">
        <f>'tt for Online balanced wk alt'!BO116</f>
        <v/>
      </c>
      <c r="BR16" s="113">
        <f>'tt for Online balanced wk alt'!BP116</f>
        <v>12</v>
      </c>
    </row>
    <row r="17" spans="1:70" customFormat="1" x14ac:dyDescent="0.3">
      <c r="A17" s="113">
        <f>'offline wrk allotment'!A18</f>
        <v>2</v>
      </c>
      <c r="B17" s="113" t="str">
        <f>'tt for Online balanced wk alt'!A118</f>
        <v>Kiran Kumari</v>
      </c>
      <c r="C17" s="113" t="str">
        <f>'tt for Online balanced wk alt'!B118</f>
        <v>KK</v>
      </c>
      <c r="D17" s="113"/>
      <c r="E17" s="3" t="str">
        <f>'tt for Online balanced wk alt'!C118</f>
        <v>4D</v>
      </c>
      <c r="F17" s="3" t="str">
        <f>'tt for Online balanced wk alt'!D118</f>
        <v>6D</v>
      </c>
      <c r="G17" s="3" t="str">
        <f>'tt for Online balanced wk alt'!E118</f>
        <v/>
      </c>
      <c r="H17" s="3" t="str">
        <f>'tt for Online balanced wk alt'!F118</f>
        <v>8T</v>
      </c>
      <c r="I17" s="3" t="str">
        <f>'tt for Online balanced wk alt'!G118</f>
        <v/>
      </c>
      <c r="J17" s="3" t="str">
        <f>'tt for Online balanced wk alt'!H118</f>
        <v/>
      </c>
      <c r="K17" s="3" t="str">
        <f>'tt for Online balanced wk alt'!I118</f>
        <v/>
      </c>
      <c r="L17" s="3" t="str">
        <f>'tt for Online balanced wk alt'!J118</f>
        <v/>
      </c>
      <c r="M17" s="3" t="str">
        <f>'tt for Online balanced wk alt'!K118</f>
        <v>8D</v>
      </c>
      <c r="N17" s="3" t="str">
        <f>'tt for Online balanced wk alt'!L118</f>
        <v/>
      </c>
      <c r="O17" s="3" t="str">
        <f>'tt for Online balanced wk alt'!M118</f>
        <v/>
      </c>
      <c r="P17" s="3" t="str">
        <f>'tt for Online balanced wk alt'!N118</f>
        <v>6T</v>
      </c>
      <c r="Q17" s="3" t="str">
        <f>'tt for Online balanced wk alt'!O118</f>
        <v/>
      </c>
      <c r="R17" s="3" t="str">
        <f>'tt for Online balanced wk alt'!P118</f>
        <v/>
      </c>
      <c r="S17" s="3" t="str">
        <f>'tt for Online balanced wk alt'!Q118</f>
        <v/>
      </c>
      <c r="T17" s="3" t="str">
        <f>'tt for Online balanced wk alt'!R118</f>
        <v/>
      </c>
      <c r="U17" s="3" t="str">
        <f>'tt for Online balanced wk alt'!S118</f>
        <v>8T</v>
      </c>
      <c r="V17" s="3" t="str">
        <f>'tt for Online balanced wk alt'!T118</f>
        <v/>
      </c>
      <c r="W17" s="3" t="str">
        <f>'tt for Online balanced wk alt'!U118</f>
        <v>8D</v>
      </c>
      <c r="X17" s="3" t="str">
        <f>'tt for Online balanced wk alt'!V118</f>
        <v/>
      </c>
      <c r="Y17" s="3" t="str">
        <f>'tt for Online balanced wk alt'!W118</f>
        <v/>
      </c>
      <c r="Z17" s="3">
        <f>'tt for Online balanced wk alt'!X118</f>
        <v>0</v>
      </c>
      <c r="AA17" s="3" t="str">
        <f>'tt for Online balanced wk alt'!Y118</f>
        <v>5T</v>
      </c>
      <c r="AB17" s="3" t="str">
        <f>'tt for Online balanced wk alt'!Z118</f>
        <v>6D</v>
      </c>
      <c r="AC17" s="3" t="str">
        <f>'tt for Online balanced wk alt'!AA118</f>
        <v/>
      </c>
      <c r="AD17" s="3" t="str">
        <f>'tt for Online balanced wk alt'!AB118</f>
        <v>8T</v>
      </c>
      <c r="AE17" s="3" t="str">
        <f>'tt for Online balanced wk alt'!AC118</f>
        <v/>
      </c>
      <c r="AF17" s="3" t="str">
        <f>'tt for Online balanced wk alt'!AD118</f>
        <v/>
      </c>
      <c r="AG17" s="3" t="str">
        <f>'tt for Online balanced wk alt'!AE118</f>
        <v/>
      </c>
      <c r="AH17" s="3" t="str">
        <f>'tt for Online balanced wk alt'!AF118</f>
        <v>6T</v>
      </c>
      <c r="AI17" s="3" t="str">
        <f>'tt for Online balanced wk alt'!AG118</f>
        <v>8D</v>
      </c>
      <c r="AJ17" s="3" t="str">
        <f>'tt for Online balanced wk alt'!AH118</f>
        <v/>
      </c>
      <c r="AK17" s="3">
        <f>'tt for Online balanced wk alt'!AI118</f>
        <v>0</v>
      </c>
      <c r="AL17" s="3" t="str">
        <f>'tt for Online balanced wk alt'!AJ118</f>
        <v/>
      </c>
      <c r="AM17" s="3" t="str">
        <f>'tt for Online balanced wk alt'!AK118</f>
        <v>4D</v>
      </c>
      <c r="AN17" s="3" t="str">
        <f>'tt for Online balanced wk alt'!AL118</f>
        <v/>
      </c>
      <c r="AO17" s="3" t="str">
        <f>'tt for Online balanced wk alt'!AM118</f>
        <v>5T</v>
      </c>
      <c r="AP17" s="3" t="str">
        <f>'tt for Online balanced wk alt'!AN118</f>
        <v/>
      </c>
      <c r="AQ17" s="3" t="str">
        <f>'tt for Online balanced wk alt'!AO118</f>
        <v>6T</v>
      </c>
      <c r="AR17" s="3" t="str">
        <f>'tt for Online balanced wk alt'!AP118</f>
        <v/>
      </c>
      <c r="AS17" s="3" t="str">
        <f>'tt for Online balanced wk alt'!AQ118</f>
        <v>6D</v>
      </c>
      <c r="AT17" s="3" t="str">
        <f>'tt for Online balanced wk alt'!AR118</f>
        <v/>
      </c>
      <c r="AU17" s="3" t="str">
        <f>'tt for Online balanced wk alt'!AS118</f>
        <v/>
      </c>
      <c r="AV17" s="3" t="str">
        <f>'tt for Online balanced wk alt'!AT118</f>
        <v/>
      </c>
      <c r="AW17" s="3" t="str">
        <f>'tt for Online balanced wk alt'!AU118</f>
        <v/>
      </c>
      <c r="AX17" s="3" t="str">
        <f>'tt for Online balanced wk alt'!AV118</f>
        <v/>
      </c>
      <c r="AY17" s="3" t="str">
        <f>'tt for Online balanced wk alt'!AW118</f>
        <v/>
      </c>
      <c r="AZ17" s="3" t="str">
        <f>'tt for Online balanced wk alt'!AX118</f>
        <v/>
      </c>
      <c r="BA17" s="3" t="str">
        <f>'tt for Online balanced wk alt'!AY118</f>
        <v/>
      </c>
      <c r="BB17" s="3" t="str">
        <f>'tt for Online balanced wk alt'!AZ118</f>
        <v/>
      </c>
      <c r="BC17" s="3" t="str">
        <f>'tt for Online balanced wk alt'!BA118</f>
        <v/>
      </c>
      <c r="BD17" s="3" t="str">
        <f>'tt for Online balanced wk alt'!BB118</f>
        <v/>
      </c>
      <c r="BE17" s="3" t="str">
        <f>'tt for Online balanced wk alt'!BC118</f>
        <v/>
      </c>
      <c r="BF17" s="3" t="str">
        <f>'tt for Online balanced wk alt'!BD118</f>
        <v/>
      </c>
      <c r="BG17" s="3" t="str">
        <f>'tt for Online balanced wk alt'!BE118</f>
        <v/>
      </c>
      <c r="BH17" s="3" t="str">
        <f>'tt for Online balanced wk alt'!BF118</f>
        <v/>
      </c>
      <c r="BI17" s="3" t="str">
        <f>'tt for Online balanced wk alt'!BG118</f>
        <v>4D</v>
      </c>
      <c r="BJ17" s="3" t="str">
        <f>'tt for Online balanced wk alt'!BH118</f>
        <v/>
      </c>
      <c r="BK17" s="3" t="str">
        <f>'tt for Online balanced wk alt'!BI118</f>
        <v/>
      </c>
      <c r="BL17" s="113" t="str">
        <f>'tt for Online balanced wk alt'!BJ118</f>
        <v/>
      </c>
      <c r="BM17" s="113" t="str">
        <f>'tt for Online balanced wk alt'!BK118</f>
        <v/>
      </c>
      <c r="BN17" s="113" t="str">
        <f>'tt for Online balanced wk alt'!BL118</f>
        <v/>
      </c>
      <c r="BO17" s="113" t="str">
        <f>'tt for Online balanced wk alt'!BM118</f>
        <v/>
      </c>
      <c r="BP17" s="113" t="str">
        <f>'tt for Online balanced wk alt'!BN118</f>
        <v/>
      </c>
      <c r="BQ17" s="113" t="str">
        <f>'tt for Online balanced wk alt'!BO118</f>
        <v/>
      </c>
      <c r="BR17" s="113">
        <f>'tt for Online balanced wk alt'!BP118</f>
        <v>15</v>
      </c>
    </row>
    <row r="18" spans="1:70" customFormat="1" x14ac:dyDescent="0.3">
      <c r="A18" s="113">
        <f>'offline wrk allotment'!A19</f>
        <v>3</v>
      </c>
      <c r="B18" s="113" t="str">
        <f>'tt for Online balanced wk alt'!A120</f>
        <v>Sulakshana</v>
      </c>
      <c r="C18" s="113" t="str">
        <f>'tt for Online balanced wk alt'!B120</f>
        <v>SMK</v>
      </c>
      <c r="D18" s="113"/>
      <c r="E18" s="3" t="str">
        <f>'tt for Online balanced wk alt'!C120</f>
        <v>1T</v>
      </c>
      <c r="F18" s="3" t="str">
        <f>'tt for Online balanced wk alt'!D120</f>
        <v>2D</v>
      </c>
      <c r="G18" s="3" t="str">
        <f>'tt for Online balanced wk alt'!E120</f>
        <v/>
      </c>
      <c r="H18" s="3" t="str">
        <f>'tt for Online balanced wk alt'!F120</f>
        <v/>
      </c>
      <c r="I18" s="3" t="str">
        <f>'tt for Online balanced wk alt'!G120</f>
        <v/>
      </c>
      <c r="J18" s="3" t="str">
        <f>'tt for Online balanced wk alt'!H120</f>
        <v>2T</v>
      </c>
      <c r="K18" s="3" t="str">
        <f>'tt for Online balanced wk alt'!I120</f>
        <v/>
      </c>
      <c r="L18" s="3" t="str">
        <f>'tt for Online balanced wk alt'!J120</f>
        <v>1T</v>
      </c>
      <c r="M18" s="3" t="str">
        <f>'tt for Online balanced wk alt'!K120</f>
        <v>1D</v>
      </c>
      <c r="N18" s="3" t="str">
        <f>'tt for Online balanced wk alt'!L120</f>
        <v/>
      </c>
      <c r="O18" s="3" t="str">
        <f>'tt for Online balanced wk alt'!M120</f>
        <v/>
      </c>
      <c r="P18" s="3" t="str">
        <f>'tt for Online balanced wk alt'!N120</f>
        <v>1D</v>
      </c>
      <c r="Q18" s="3" t="str">
        <f>'tt for Online balanced wk alt'!O120</f>
        <v/>
      </c>
      <c r="R18" s="3" t="str">
        <f>'tt for Online balanced wk alt'!P120</f>
        <v/>
      </c>
      <c r="S18" s="3" t="str">
        <f>'tt for Online balanced wk alt'!Q120</f>
        <v>1T</v>
      </c>
      <c r="T18" s="3" t="str">
        <f>'tt for Online balanced wk alt'!R120</f>
        <v>2D</v>
      </c>
      <c r="U18" s="3" t="str">
        <f>'tt for Online balanced wk alt'!S120</f>
        <v/>
      </c>
      <c r="V18" s="3" t="str">
        <f>'tt for Online balanced wk alt'!T120</f>
        <v/>
      </c>
      <c r="W18" s="3" t="str">
        <f>'tt for Online balanced wk alt'!U120</f>
        <v>1D</v>
      </c>
      <c r="X18" s="3" t="str">
        <f>'tt for Online balanced wk alt'!V120</f>
        <v>1T</v>
      </c>
      <c r="Y18" s="3" t="str">
        <f>'tt for Online balanced wk alt'!W120</f>
        <v>2T</v>
      </c>
      <c r="Z18" s="3">
        <f>'tt for Online balanced wk alt'!X120</f>
        <v>0</v>
      </c>
      <c r="AA18" s="3" t="str">
        <f>'tt for Online balanced wk alt'!Y120</f>
        <v>1D</v>
      </c>
      <c r="AB18" s="3" t="str">
        <f>'tt for Online balanced wk alt'!Z120</f>
        <v>2D</v>
      </c>
      <c r="AC18" s="3" t="str">
        <f>'tt for Online balanced wk alt'!AA120</f>
        <v/>
      </c>
      <c r="AD18" s="3" t="str">
        <f>'tt for Online balanced wk alt'!AB120</f>
        <v/>
      </c>
      <c r="AE18" s="3" t="str">
        <f>'tt for Online balanced wk alt'!AC120</f>
        <v>2D</v>
      </c>
      <c r="AF18" s="3" t="str">
        <f>'tt for Online balanced wk alt'!AD120</f>
        <v>2T</v>
      </c>
      <c r="AG18" s="3" t="str">
        <f>'tt for Online balanced wk alt'!AE120</f>
        <v/>
      </c>
      <c r="AH18" s="3" t="str">
        <f>'tt for Online balanced wk alt'!AF120</f>
        <v/>
      </c>
      <c r="AI18" s="3" t="str">
        <f>'tt for Online balanced wk alt'!AG120</f>
        <v/>
      </c>
      <c r="AJ18" s="3" t="str">
        <f>'tt for Online balanced wk alt'!AH120</f>
        <v/>
      </c>
      <c r="AK18" s="3">
        <f>'tt for Online balanced wk alt'!AI120</f>
        <v>0</v>
      </c>
      <c r="AL18" s="3" t="str">
        <f>'tt for Online balanced wk alt'!AJ120</f>
        <v/>
      </c>
      <c r="AM18" s="3" t="str">
        <f>'tt for Online balanced wk alt'!AK120</f>
        <v>1D</v>
      </c>
      <c r="AN18" s="3" t="str">
        <f>'tt for Online balanced wk alt'!AL120</f>
        <v/>
      </c>
      <c r="AO18" s="3" t="str">
        <f>'tt for Online balanced wk alt'!AM120</f>
        <v>2T</v>
      </c>
      <c r="AP18" s="3" t="str">
        <f>'tt for Online balanced wk alt'!AN120</f>
        <v>2D</v>
      </c>
      <c r="AQ18" s="3" t="str">
        <f>'tt for Online balanced wk alt'!AO120</f>
        <v>1T</v>
      </c>
      <c r="AR18" s="3" t="str">
        <f>'tt for Online balanced wk alt'!AP120</f>
        <v/>
      </c>
      <c r="AS18" s="3" t="str">
        <f>'tt for Online balanced wk alt'!AQ120</f>
        <v>1D</v>
      </c>
      <c r="AT18" s="3" t="str">
        <f>'tt for Online balanced wk alt'!AR120</f>
        <v/>
      </c>
      <c r="AU18" s="3" t="str">
        <f>'tt for Online balanced wk alt'!AS120</f>
        <v>2D</v>
      </c>
      <c r="AV18" s="3" t="str">
        <f>'tt for Online balanced wk alt'!AT120</f>
        <v/>
      </c>
      <c r="AW18" s="3" t="str">
        <f>'tt for Online balanced wk alt'!AU120</f>
        <v>2D</v>
      </c>
      <c r="AX18" s="3" t="str">
        <f>'tt for Online balanced wk alt'!AV120</f>
        <v>1D</v>
      </c>
      <c r="AY18" s="3" t="str">
        <f>'tt for Online balanced wk alt'!AW120</f>
        <v/>
      </c>
      <c r="AZ18" s="3" t="str">
        <f>'tt for Online balanced wk alt'!AX120</f>
        <v/>
      </c>
      <c r="BA18" s="3" t="str">
        <f>'tt for Online balanced wk alt'!AY120</f>
        <v>2T</v>
      </c>
      <c r="BB18" s="3" t="str">
        <f>'tt for Online balanced wk alt'!AZ120</f>
        <v>1T</v>
      </c>
      <c r="BC18" s="3" t="str">
        <f>'tt for Online balanced wk alt'!BA120</f>
        <v/>
      </c>
      <c r="BD18" s="3" t="str">
        <f>'tt for Online balanced wk alt'!BB120</f>
        <v>2D</v>
      </c>
      <c r="BE18" s="3" t="str">
        <f>'tt for Online balanced wk alt'!BC120</f>
        <v>2T</v>
      </c>
      <c r="BF18" s="3" t="str">
        <f>'tt for Online balanced wk alt'!BD120</f>
        <v/>
      </c>
      <c r="BG18" s="3" t="str">
        <f>'tt for Online balanced wk alt'!BE120</f>
        <v/>
      </c>
      <c r="BH18" s="3" t="str">
        <f>'tt for Online balanced wk alt'!BF120</f>
        <v/>
      </c>
      <c r="BI18" s="3" t="str">
        <f>'tt for Online balanced wk alt'!BG120</f>
        <v>1T</v>
      </c>
      <c r="BJ18" s="3" t="str">
        <f>'tt for Online balanced wk alt'!BH120</f>
        <v/>
      </c>
      <c r="BK18" s="3" t="str">
        <f>'tt for Online balanced wk alt'!BI120</f>
        <v>2T</v>
      </c>
      <c r="BL18" s="113" t="str">
        <f>'tt for Online balanced wk alt'!BJ120</f>
        <v/>
      </c>
      <c r="BM18" s="113" t="str">
        <f>'tt for Online balanced wk alt'!BK120</f>
        <v/>
      </c>
      <c r="BN18" s="113" t="str">
        <f>'tt for Online balanced wk alt'!BL120</f>
        <v/>
      </c>
      <c r="BO18" s="113" t="str">
        <f>'tt for Online balanced wk alt'!BM120</f>
        <v/>
      </c>
      <c r="BP18" s="113" t="str">
        <f>'tt for Online balanced wk alt'!BN120</f>
        <v/>
      </c>
      <c r="BQ18" s="113" t="str">
        <f>'tt for Online balanced wk alt'!BO120</f>
        <v/>
      </c>
      <c r="BR18" s="113">
        <f>'tt for Online balanced wk alt'!BP120</f>
        <v>27</v>
      </c>
    </row>
    <row r="19" spans="1:70" customFormat="1" x14ac:dyDescent="0.3">
      <c r="A19" s="113">
        <f>'offline wrk allotment'!A20</f>
        <v>6</v>
      </c>
      <c r="B19" s="113" t="str">
        <f>'tt for Online balanced wk alt'!A122</f>
        <v>Chandrakala</v>
      </c>
      <c r="C19" s="113" t="str">
        <f>'tt for Online balanced wk alt'!B122</f>
        <v>CP</v>
      </c>
      <c r="D19" s="113"/>
      <c r="E19" s="3" t="str">
        <f>'tt for Online balanced wk alt'!C122</f>
        <v/>
      </c>
      <c r="F19" s="3" t="str">
        <f>'tt for Online balanced wk alt'!D122</f>
        <v>3T</v>
      </c>
      <c r="G19" s="3" t="str">
        <f>'tt for Online balanced wk alt'!E122</f>
        <v/>
      </c>
      <c r="H19" s="3" t="str">
        <f>'tt for Online balanced wk alt'!F122</f>
        <v/>
      </c>
      <c r="I19" s="3" t="str">
        <f>'tt for Online balanced wk alt'!G122</f>
        <v/>
      </c>
      <c r="J19" s="3" t="str">
        <f>'tt for Online balanced wk alt'!H122</f>
        <v/>
      </c>
      <c r="K19" s="3" t="str">
        <f>'tt for Online balanced wk alt'!I122</f>
        <v/>
      </c>
      <c r="L19" s="3" t="str">
        <f>'tt for Online balanced wk alt'!J122</f>
        <v/>
      </c>
      <c r="M19" s="3" t="str">
        <f>'tt for Online balanced wk alt'!K122</f>
        <v/>
      </c>
      <c r="N19" s="3" t="str">
        <f>'tt for Online balanced wk alt'!L122</f>
        <v/>
      </c>
      <c r="O19" s="3" t="str">
        <f>'tt for Online balanced wk alt'!M122</f>
        <v/>
      </c>
      <c r="P19" s="3" t="str">
        <f>'tt for Online balanced wk alt'!N122</f>
        <v/>
      </c>
      <c r="Q19" s="3" t="str">
        <f>'tt for Online balanced wk alt'!O122</f>
        <v/>
      </c>
      <c r="R19" s="3" t="str">
        <f>'tt for Online balanced wk alt'!P122</f>
        <v/>
      </c>
      <c r="S19" s="3" t="str">
        <f>'tt for Online balanced wk alt'!Q122</f>
        <v>4T</v>
      </c>
      <c r="T19" s="3" t="str">
        <f>'tt for Online balanced wk alt'!R122</f>
        <v/>
      </c>
      <c r="U19" s="3" t="str">
        <f>'tt for Online balanced wk alt'!S122</f>
        <v/>
      </c>
      <c r="V19" s="3" t="str">
        <f>'tt for Online balanced wk alt'!T122</f>
        <v/>
      </c>
      <c r="W19" s="3" t="str">
        <f>'tt for Online balanced wk alt'!U122</f>
        <v/>
      </c>
      <c r="X19" s="3" t="str">
        <f>'tt for Online balanced wk alt'!V122</f>
        <v/>
      </c>
      <c r="Y19" s="3" t="str">
        <f>'tt for Online balanced wk alt'!W122</f>
        <v/>
      </c>
      <c r="Z19" s="3">
        <f>'tt for Online balanced wk alt'!X122</f>
        <v>0</v>
      </c>
      <c r="AA19" s="3" t="str">
        <f>'tt for Online balanced wk alt'!Y122</f>
        <v/>
      </c>
      <c r="AB19" s="3" t="str">
        <f>'tt for Online balanced wk alt'!Z122</f>
        <v>4T</v>
      </c>
      <c r="AC19" s="3" t="str">
        <f>'tt for Online balanced wk alt'!AA122</f>
        <v/>
      </c>
      <c r="AD19" s="3" t="str">
        <f>'tt for Online balanced wk alt'!AB122</f>
        <v/>
      </c>
      <c r="AE19" s="3" t="str">
        <f>'tt for Online balanced wk alt'!AC122</f>
        <v/>
      </c>
      <c r="AF19" s="3" t="str">
        <f>'tt for Online balanced wk alt'!AD122</f>
        <v/>
      </c>
      <c r="AG19" s="3" t="str">
        <f>'tt for Online balanced wk alt'!AE122</f>
        <v/>
      </c>
      <c r="AH19" s="3" t="str">
        <f>'tt for Online balanced wk alt'!AF122</f>
        <v/>
      </c>
      <c r="AI19" s="3" t="str">
        <f>'tt for Online balanced wk alt'!AG122</f>
        <v/>
      </c>
      <c r="AJ19" s="3" t="str">
        <f>'tt for Online balanced wk alt'!AH122</f>
        <v/>
      </c>
      <c r="AK19" s="3">
        <f>'tt for Online balanced wk alt'!AI122</f>
        <v>0</v>
      </c>
      <c r="AL19" s="3" t="str">
        <f>'tt for Online balanced wk alt'!AJ122</f>
        <v/>
      </c>
      <c r="AM19" s="3" t="str">
        <f>'tt for Online balanced wk alt'!AK122</f>
        <v>3T</v>
      </c>
      <c r="AN19" s="3" t="str">
        <f>'tt for Online balanced wk alt'!AL122</f>
        <v/>
      </c>
      <c r="AO19" s="3" t="str">
        <f>'tt for Online balanced wk alt'!AM122</f>
        <v/>
      </c>
      <c r="AP19" s="3" t="str">
        <f>'tt for Online balanced wk alt'!AN122</f>
        <v/>
      </c>
      <c r="AQ19" s="3" t="str">
        <f>'tt for Online balanced wk alt'!AO122</f>
        <v/>
      </c>
      <c r="AR19" s="3" t="str">
        <f>'tt for Online balanced wk alt'!AP122</f>
        <v/>
      </c>
      <c r="AS19" s="3" t="str">
        <f>'tt for Online balanced wk alt'!AQ122</f>
        <v/>
      </c>
      <c r="AT19" s="3" t="str">
        <f>'tt for Online balanced wk alt'!AR122</f>
        <v/>
      </c>
      <c r="AU19" s="3" t="str">
        <f>'tt for Online balanced wk alt'!AS122</f>
        <v>3T</v>
      </c>
      <c r="AV19" s="3" t="str">
        <f>'tt for Online balanced wk alt'!AT122</f>
        <v/>
      </c>
      <c r="AW19" s="3" t="str">
        <f>'tt for Online balanced wk alt'!AU122</f>
        <v>3T</v>
      </c>
      <c r="AX19" s="3" t="str">
        <f>'tt for Online balanced wk alt'!AV122</f>
        <v/>
      </c>
      <c r="AY19" s="3" t="str">
        <f>'tt for Online balanced wk alt'!AW122</f>
        <v/>
      </c>
      <c r="AZ19" s="3" t="str">
        <f>'tt for Online balanced wk alt'!AX122</f>
        <v>4T</v>
      </c>
      <c r="BA19" s="3" t="str">
        <f>'tt for Online balanced wk alt'!AY122</f>
        <v/>
      </c>
      <c r="BB19" s="3" t="str">
        <f>'tt for Online balanced wk alt'!AZ122</f>
        <v/>
      </c>
      <c r="BC19" s="3" t="str">
        <f>'tt for Online balanced wk alt'!BA122</f>
        <v/>
      </c>
      <c r="BD19" s="3" t="str">
        <f>'tt for Online balanced wk alt'!BB122</f>
        <v/>
      </c>
      <c r="BE19" s="3" t="str">
        <f>'tt for Online balanced wk alt'!BC122</f>
        <v/>
      </c>
      <c r="BF19" s="3" t="str">
        <f>'tt for Online balanced wk alt'!BD122</f>
        <v/>
      </c>
      <c r="BG19" s="3" t="str">
        <f>'tt for Online balanced wk alt'!BE122</f>
        <v/>
      </c>
      <c r="BH19" s="3" t="str">
        <f>'tt for Online balanced wk alt'!BF122</f>
        <v>3T</v>
      </c>
      <c r="BI19" s="3" t="str">
        <f>'tt for Online balanced wk alt'!BG122</f>
        <v/>
      </c>
      <c r="BJ19" s="3" t="str">
        <f>'tt for Online balanced wk alt'!BH122</f>
        <v/>
      </c>
      <c r="BK19" s="3" t="str">
        <f>'tt for Online balanced wk alt'!BI122</f>
        <v>4T</v>
      </c>
      <c r="BL19" s="113" t="str">
        <f>'tt for Online balanced wk alt'!BJ122</f>
        <v/>
      </c>
      <c r="BM19" s="113" t="str">
        <f>'tt for Online balanced wk alt'!BK122</f>
        <v/>
      </c>
      <c r="BN19" s="113" t="str">
        <f>'tt for Online balanced wk alt'!BL122</f>
        <v/>
      </c>
      <c r="BO19" s="113" t="str">
        <f>'tt for Online balanced wk alt'!BM122</f>
        <v/>
      </c>
      <c r="BP19" s="113" t="str">
        <f>'tt for Online balanced wk alt'!BN122</f>
        <v/>
      </c>
      <c r="BQ19" s="113" t="str">
        <f>'tt for Online balanced wk alt'!BO122</f>
        <v/>
      </c>
      <c r="BR19" s="113">
        <f>'tt for Online balanced wk alt'!BP122</f>
        <v>7</v>
      </c>
    </row>
    <row r="20" spans="1:70" customFormat="1" x14ac:dyDescent="0.3">
      <c r="A20" s="113">
        <f>'offline wrk allotment'!A21</f>
        <v>25</v>
      </c>
      <c r="B20" s="113" t="str">
        <f>'tt for Online balanced wk alt'!A124</f>
        <v>Radhika L</v>
      </c>
      <c r="C20" s="113" t="str">
        <f>'tt for Online balanced wk alt'!B124</f>
        <v>RL</v>
      </c>
      <c r="D20" s="113"/>
      <c r="E20" s="3" t="str">
        <f>'tt for Online balanced wk alt'!C124</f>
        <v>8D</v>
      </c>
      <c r="F20" s="3" t="str">
        <f>'tt for Online balanced wk alt'!D124</f>
        <v/>
      </c>
      <c r="G20" s="3" t="str">
        <f>'tt for Online balanced wk alt'!E124</f>
        <v/>
      </c>
      <c r="H20" s="3" t="str">
        <f>'tt for Online balanced wk alt'!F124</f>
        <v>9D</v>
      </c>
      <c r="I20" s="3" t="str">
        <f>'tt for Online balanced wk alt'!G124</f>
        <v/>
      </c>
      <c r="J20" s="3" t="str">
        <f>'tt for Online balanced wk alt'!H124</f>
        <v>9T</v>
      </c>
      <c r="K20" s="3" t="str">
        <f>'tt for Online balanced wk alt'!I124</f>
        <v/>
      </c>
      <c r="L20" s="3" t="str">
        <f>'tt for Online balanced wk alt'!J124</f>
        <v>8T</v>
      </c>
      <c r="M20" s="3" t="str">
        <f>'tt for Online balanced wk alt'!K124</f>
        <v>6T</v>
      </c>
      <c r="N20" s="3" t="str">
        <f>'tt for Online balanced wk alt'!L124</f>
        <v/>
      </c>
      <c r="O20" s="3" t="str">
        <f>'tt for Online balanced wk alt'!M124</f>
        <v/>
      </c>
      <c r="P20" s="3" t="str">
        <f>'tt for Online balanced wk alt'!N124</f>
        <v>8T</v>
      </c>
      <c r="Q20" s="3" t="str">
        <f>'tt for Online balanced wk alt'!O124</f>
        <v>6T</v>
      </c>
      <c r="R20" s="3" t="str">
        <f>'tt for Online balanced wk alt'!P124</f>
        <v/>
      </c>
      <c r="S20" s="3" t="str">
        <f>'tt for Online balanced wk alt'!Q124</f>
        <v/>
      </c>
      <c r="T20" s="3" t="str">
        <f>'tt for Online balanced wk alt'!R124</f>
        <v>8D</v>
      </c>
      <c r="U20" s="3" t="str">
        <f>'tt for Online balanced wk alt'!S124</f>
        <v/>
      </c>
      <c r="V20" s="3" t="str">
        <f>'tt for Online balanced wk alt'!T124</f>
        <v/>
      </c>
      <c r="W20" s="3" t="str">
        <f>'tt for Online balanced wk alt'!U124</f>
        <v>6D</v>
      </c>
      <c r="X20" s="3" t="str">
        <f>'tt for Online balanced wk alt'!V124</f>
        <v/>
      </c>
      <c r="Y20" s="3" t="str">
        <f>'tt for Online balanced wk alt'!W124</f>
        <v>6D</v>
      </c>
      <c r="Z20" s="3">
        <f>'tt for Online balanced wk alt'!X124</f>
        <v>0</v>
      </c>
      <c r="AA20" s="3" t="str">
        <f>'tt for Online balanced wk alt'!Y124</f>
        <v>7D</v>
      </c>
      <c r="AB20" s="3" t="str">
        <f>'tt for Online balanced wk alt'!Z124</f>
        <v>7T</v>
      </c>
      <c r="AC20" s="3" t="str">
        <f>'tt for Online balanced wk alt'!AA124</f>
        <v/>
      </c>
      <c r="AD20" s="3" t="str">
        <f>'tt for Online balanced wk alt'!AB124</f>
        <v>9D</v>
      </c>
      <c r="AE20" s="3" t="str">
        <f>'tt for Online balanced wk alt'!AC124</f>
        <v/>
      </c>
      <c r="AF20" s="3" t="str">
        <f>'tt for Online balanced wk alt'!AD124</f>
        <v>9T</v>
      </c>
      <c r="AG20" s="3" t="str">
        <f>'tt for Online balanced wk alt'!AE124</f>
        <v/>
      </c>
      <c r="AH20" s="3" t="str">
        <f>'tt for Online balanced wk alt'!AF124</f>
        <v/>
      </c>
      <c r="AI20" s="3" t="str">
        <f>'tt for Online balanced wk alt'!AG124</f>
        <v/>
      </c>
      <c r="AJ20" s="3" t="str">
        <f>'tt for Online balanced wk alt'!AH124</f>
        <v>8D</v>
      </c>
      <c r="AK20" s="3">
        <f>'tt for Online balanced wk alt'!AI124</f>
        <v>0</v>
      </c>
      <c r="AL20" s="3" t="str">
        <f>'tt for Online balanced wk alt'!AJ124</f>
        <v>6T</v>
      </c>
      <c r="AM20" s="3" t="str">
        <f>'tt for Online balanced wk alt'!AK124</f>
        <v/>
      </c>
      <c r="AN20" s="3" t="str">
        <f>'tt for Online balanced wk alt'!AL124</f>
        <v/>
      </c>
      <c r="AO20" s="3" t="str">
        <f>'tt for Online balanced wk alt'!AM124</f>
        <v>7D</v>
      </c>
      <c r="AP20" s="3" t="str">
        <f>'tt for Online balanced wk alt'!AN124</f>
        <v>7T</v>
      </c>
      <c r="AQ20" s="3" t="str">
        <f>'tt for Online balanced wk alt'!AO124</f>
        <v/>
      </c>
      <c r="AR20" s="3" t="str">
        <f>'tt for Online balanced wk alt'!AP124</f>
        <v/>
      </c>
      <c r="AS20" s="3" t="str">
        <f>'tt for Online balanced wk alt'!AQ124</f>
        <v>8D</v>
      </c>
      <c r="AT20" s="3" t="str">
        <f>'tt for Online balanced wk alt'!AR124</f>
        <v>6D</v>
      </c>
      <c r="AU20" s="3" t="str">
        <f>'tt for Online balanced wk alt'!AS124</f>
        <v/>
      </c>
      <c r="AV20" s="3" t="str">
        <f>'tt for Online balanced wk alt'!AT124</f>
        <v/>
      </c>
      <c r="AW20" s="3" t="str">
        <f>'tt for Online balanced wk alt'!AU124</f>
        <v>6D</v>
      </c>
      <c r="AX20" s="3" t="str">
        <f>'tt for Online balanced wk alt'!AV124</f>
        <v>8T</v>
      </c>
      <c r="AY20" s="3" t="str">
        <f>'tt for Online balanced wk alt'!AW124</f>
        <v/>
      </c>
      <c r="AZ20" s="3" t="str">
        <f>'tt for Online balanced wk alt'!AX124</f>
        <v>6T</v>
      </c>
      <c r="BA20" s="3" t="str">
        <f>'tt for Online balanced wk alt'!AY124</f>
        <v/>
      </c>
      <c r="BB20" s="3" t="str">
        <f>'tt for Online balanced wk alt'!AZ124</f>
        <v>7D</v>
      </c>
      <c r="BC20" s="3" t="str">
        <f>'tt for Online balanced wk alt'!BA124</f>
        <v/>
      </c>
      <c r="BD20" s="3" t="str">
        <f>'tt for Online balanced wk alt'!BB124</f>
        <v>7T</v>
      </c>
      <c r="BE20" s="3" t="str">
        <f>'tt for Online balanced wk alt'!BC124</f>
        <v>8D</v>
      </c>
      <c r="BF20" s="3" t="str">
        <f>'tt for Online balanced wk alt'!BD124</f>
        <v/>
      </c>
      <c r="BG20" s="3" t="str">
        <f>'tt for Online balanced wk alt'!BE124</f>
        <v/>
      </c>
      <c r="BH20" s="3" t="str">
        <f>'tt for Online balanced wk alt'!BF124</f>
        <v/>
      </c>
      <c r="BI20" s="3" t="str">
        <f>'tt for Online balanced wk alt'!BG124</f>
        <v/>
      </c>
      <c r="BJ20" s="3" t="str">
        <f>'tt for Online balanced wk alt'!BH124</f>
        <v/>
      </c>
      <c r="BK20" s="3" t="str">
        <f>'tt for Online balanced wk alt'!BI124</f>
        <v/>
      </c>
      <c r="BL20" s="113" t="str">
        <f>'tt for Online balanced wk alt'!BJ124</f>
        <v/>
      </c>
      <c r="BM20" s="113" t="str">
        <f>'tt for Online balanced wk alt'!BK124</f>
        <v/>
      </c>
      <c r="BN20" s="113" t="str">
        <f>'tt for Online balanced wk alt'!BL124</f>
        <v/>
      </c>
      <c r="BO20" s="113" t="str">
        <f>'tt for Online balanced wk alt'!BM124</f>
        <v/>
      </c>
      <c r="BP20" s="113" t="str">
        <f>'tt for Online balanced wk alt'!BN124</f>
        <v/>
      </c>
      <c r="BQ20" s="113" t="str">
        <f>'tt for Online balanced wk alt'!BO124</f>
        <v/>
      </c>
      <c r="BR20" s="113">
        <f>'tt for Online balanced wk alt'!BP124</f>
        <v>24</v>
      </c>
    </row>
    <row r="21" spans="1:70" customFormat="1" x14ac:dyDescent="0.3">
      <c r="A21" s="113">
        <f>'offline wrk allotment'!A22</f>
        <v>24</v>
      </c>
      <c r="B21" s="113" t="str">
        <f>'tt for Online balanced wk alt'!A126</f>
        <v>Latha H B</v>
      </c>
      <c r="C21" s="113" t="str">
        <f>'tt for Online balanced wk alt'!B126</f>
        <v>LHB</v>
      </c>
      <c r="D21" s="113"/>
      <c r="E21" s="3" t="str">
        <f>'tt for Online balanced wk alt'!C126</f>
        <v>6D</v>
      </c>
      <c r="F21" s="3" t="str">
        <f>'tt for Online balanced wk alt'!D126</f>
        <v/>
      </c>
      <c r="G21" s="3" t="str">
        <f>'tt for Online balanced wk alt'!E126</f>
        <v/>
      </c>
      <c r="H21" s="3" t="str">
        <f>'tt for Online balanced wk alt'!F126</f>
        <v>7D</v>
      </c>
      <c r="I21" s="3" t="str">
        <f>'tt for Online balanced wk alt'!G126</f>
        <v>7T</v>
      </c>
      <c r="J21" s="3" t="str">
        <f>'tt for Online balanced wk alt'!H126</f>
        <v/>
      </c>
      <c r="K21" s="3" t="str">
        <f>'tt for Online balanced wk alt'!I126</f>
        <v/>
      </c>
      <c r="L21" s="3" t="str">
        <f>'tt for Online balanced wk alt'!J126</f>
        <v>6T</v>
      </c>
      <c r="M21" s="3" t="str">
        <f>'tt for Online balanced wk alt'!K126</f>
        <v/>
      </c>
      <c r="N21" s="3" t="str">
        <f>'tt for Online balanced wk alt'!L126</f>
        <v/>
      </c>
      <c r="O21" s="3" t="str">
        <f>'tt for Online balanced wk alt'!M126</f>
        <v/>
      </c>
      <c r="P21" s="3" t="str">
        <f>'tt for Online balanced wk alt'!N126</f>
        <v/>
      </c>
      <c r="Q21" s="3" t="str">
        <f>'tt for Online balanced wk alt'!O126</f>
        <v>5T</v>
      </c>
      <c r="R21" s="3" t="str">
        <f>'tt for Online balanced wk alt'!P126</f>
        <v/>
      </c>
      <c r="S21" s="3" t="str">
        <f>'tt for Online balanced wk alt'!Q126</f>
        <v>5T</v>
      </c>
      <c r="T21" s="3" t="str">
        <f>'tt for Online balanced wk alt'!R126</f>
        <v>7T</v>
      </c>
      <c r="U21" s="3" t="str">
        <f>'tt for Online balanced wk alt'!S126</f>
        <v>7D</v>
      </c>
      <c r="V21" s="3" t="str">
        <f>'tt for Online balanced wk alt'!T126</f>
        <v/>
      </c>
      <c r="W21" s="3" t="str">
        <f>'tt for Online balanced wk alt'!U126</f>
        <v/>
      </c>
      <c r="X21" s="3" t="str">
        <f>'tt for Online balanced wk alt'!V126</f>
        <v/>
      </c>
      <c r="Y21" s="3" t="str">
        <f>'tt for Online balanced wk alt'!W126</f>
        <v/>
      </c>
      <c r="Z21" s="3">
        <f>'tt for Online balanced wk alt'!X126</f>
        <v>0</v>
      </c>
      <c r="AA21" s="3" t="str">
        <f>'tt for Online balanced wk alt'!Y126</f>
        <v>8T</v>
      </c>
      <c r="AB21" s="3" t="str">
        <f>'tt for Online balanced wk alt'!Z126</f>
        <v>8D</v>
      </c>
      <c r="AC21" s="3" t="str">
        <f>'tt for Online balanced wk alt'!AA126</f>
        <v/>
      </c>
      <c r="AD21" s="3" t="str">
        <f>'tt for Online balanced wk alt'!AB126</f>
        <v>6T</v>
      </c>
      <c r="AE21" s="3" t="str">
        <f>'tt for Online balanced wk alt'!AC126</f>
        <v>5T</v>
      </c>
      <c r="AF21" s="3" t="str">
        <f>'tt for Online balanced wk alt'!AD126</f>
        <v/>
      </c>
      <c r="AG21" s="3" t="str">
        <f>'tt for Online balanced wk alt'!AE126</f>
        <v/>
      </c>
      <c r="AH21" s="3" t="str">
        <f>'tt for Online balanced wk alt'!AF126</f>
        <v/>
      </c>
      <c r="AI21" s="3" t="str">
        <f>'tt for Online balanced wk alt'!AG126</f>
        <v>6D</v>
      </c>
      <c r="AJ21" s="3" t="str">
        <f>'tt for Online balanced wk alt'!AH126</f>
        <v/>
      </c>
      <c r="AK21" s="3">
        <f>'tt for Online balanced wk alt'!AI126</f>
        <v>0</v>
      </c>
      <c r="AL21" s="3" t="str">
        <f>'tt for Online balanced wk alt'!AJ126</f>
        <v>5T</v>
      </c>
      <c r="AM21" s="3" t="str">
        <f>'tt for Online balanced wk alt'!AK126</f>
        <v>8D</v>
      </c>
      <c r="AN21" s="3" t="str">
        <f>'tt for Online balanced wk alt'!AL126</f>
        <v/>
      </c>
      <c r="AO21" s="3" t="str">
        <f>'tt for Online balanced wk alt'!AM126</f>
        <v/>
      </c>
      <c r="AP21" s="3" t="str">
        <f>'tt for Online balanced wk alt'!AN126</f>
        <v>9D</v>
      </c>
      <c r="AQ21" s="3" t="str">
        <f>'tt for Online balanced wk alt'!AO126</f>
        <v>9T</v>
      </c>
      <c r="AR21" s="3" t="str">
        <f>'tt for Online balanced wk alt'!AP126</f>
        <v/>
      </c>
      <c r="AS21" s="3" t="str">
        <f>'tt for Online balanced wk alt'!AQ126</f>
        <v>8T</v>
      </c>
      <c r="AT21" s="3" t="str">
        <f>'tt for Online balanced wk alt'!AR126</f>
        <v/>
      </c>
      <c r="AU21" s="3" t="str">
        <f>'tt for Online balanced wk alt'!AS126</f>
        <v/>
      </c>
      <c r="AV21" s="3" t="str">
        <f>'tt for Online balanced wk alt'!AT126</f>
        <v/>
      </c>
      <c r="AW21" s="3" t="str">
        <f>'tt for Online balanced wk alt'!AU126</f>
        <v/>
      </c>
      <c r="AX21" s="3" t="str">
        <f>'tt for Online balanced wk alt'!AV126</f>
        <v/>
      </c>
      <c r="AY21" s="3" t="str">
        <f>'tt for Online balanced wk alt'!AW126</f>
        <v/>
      </c>
      <c r="AZ21" s="3" t="str">
        <f>'tt for Online balanced wk alt'!AX126</f>
        <v>9T</v>
      </c>
      <c r="BA21" s="3" t="str">
        <f>'tt for Online balanced wk alt'!AY126</f>
        <v>9D</v>
      </c>
      <c r="BB21" s="3" t="str">
        <f>'tt for Online balanced wk alt'!AZ126</f>
        <v/>
      </c>
      <c r="BC21" s="3" t="str">
        <f>'tt for Online balanced wk alt'!BA126</f>
        <v/>
      </c>
      <c r="BD21" s="3" t="str">
        <f>'tt for Online balanced wk alt'!BB126</f>
        <v/>
      </c>
      <c r="BE21" s="3" t="str">
        <f>'tt for Online balanced wk alt'!BC126</f>
        <v/>
      </c>
      <c r="BF21" s="3" t="str">
        <f>'tt for Online balanced wk alt'!BD126</f>
        <v/>
      </c>
      <c r="BG21" s="3" t="str">
        <f>'tt for Online balanced wk alt'!BE126</f>
        <v/>
      </c>
      <c r="BH21" s="3" t="str">
        <f>'tt for Online balanced wk alt'!BF126</f>
        <v/>
      </c>
      <c r="BI21" s="3" t="str">
        <f>'tt for Online balanced wk alt'!BG126</f>
        <v/>
      </c>
      <c r="BJ21" s="3" t="str">
        <f>'tt for Online balanced wk alt'!BH126</f>
        <v/>
      </c>
      <c r="BK21" s="3" t="str">
        <f>'tt for Online balanced wk alt'!BI126</f>
        <v/>
      </c>
      <c r="BL21" s="113" t="str">
        <f>'tt for Online balanced wk alt'!BJ126</f>
        <v/>
      </c>
      <c r="BM21" s="113" t="str">
        <f>'tt for Online balanced wk alt'!BK126</f>
        <v/>
      </c>
      <c r="BN21" s="113" t="str">
        <f>'tt for Online balanced wk alt'!BL126</f>
        <v/>
      </c>
      <c r="BO21" s="113" t="str">
        <f>'tt for Online balanced wk alt'!BM126</f>
        <v/>
      </c>
      <c r="BP21" s="113" t="str">
        <f>'tt for Online balanced wk alt'!BN126</f>
        <v/>
      </c>
      <c r="BQ21" s="113" t="str">
        <f>'tt for Online balanced wk alt'!BO126</f>
        <v/>
      </c>
      <c r="BR21" s="113">
        <f>'tt for Online balanced wk alt'!BP126</f>
        <v>18</v>
      </c>
    </row>
    <row r="22" spans="1:70" customFormat="1" x14ac:dyDescent="0.3">
      <c r="A22" s="113">
        <f>'offline wrk allotment'!A23</f>
        <v>7</v>
      </c>
      <c r="B22" s="113" t="str">
        <f>'tt for Online balanced wk alt'!A128</f>
        <v xml:space="preserve">Usha </v>
      </c>
      <c r="C22" s="113" t="str">
        <f>'tt for Online balanced wk alt'!B128</f>
        <v>UHC</v>
      </c>
      <c r="D22" s="113"/>
      <c r="E22" s="3" t="str">
        <f>'tt for Online balanced wk alt'!C128</f>
        <v>2D</v>
      </c>
      <c r="F22" s="3" t="str">
        <f>'tt for Online balanced wk alt'!D128</f>
        <v>2T</v>
      </c>
      <c r="G22" s="3" t="str">
        <f>'tt for Online balanced wk alt'!E128</f>
        <v/>
      </c>
      <c r="H22" s="3" t="str">
        <f>'tt for Online balanced wk alt'!F128</f>
        <v/>
      </c>
      <c r="I22" s="3" t="str">
        <f>'tt for Online balanced wk alt'!G128</f>
        <v>1T</v>
      </c>
      <c r="J22" s="3" t="str">
        <f>'tt for Online balanced wk alt'!H128</f>
        <v>1D</v>
      </c>
      <c r="K22" s="3" t="str">
        <f>'tt for Online balanced wk alt'!I128</f>
        <v/>
      </c>
      <c r="L22" s="3" t="str">
        <f>'tt for Online balanced wk alt'!J128</f>
        <v>2D</v>
      </c>
      <c r="M22" s="3" t="str">
        <f>'tt for Online balanced wk alt'!K128</f>
        <v>2T</v>
      </c>
      <c r="N22" s="3" t="str">
        <f>'tt for Online balanced wk alt'!L128</f>
        <v>2D</v>
      </c>
      <c r="O22" s="3" t="str">
        <f>'tt for Online balanced wk alt'!M128</f>
        <v/>
      </c>
      <c r="P22" s="3" t="str">
        <f>'tt for Online balanced wk alt'!N128</f>
        <v>2D</v>
      </c>
      <c r="Q22" s="3" t="str">
        <f>'tt for Online balanced wk alt'!O128</f>
        <v>1T</v>
      </c>
      <c r="R22" s="3" t="str">
        <f>'tt for Online balanced wk alt'!P128</f>
        <v/>
      </c>
      <c r="S22" s="3" t="str">
        <f>'tt for Online balanced wk alt'!Q128</f>
        <v/>
      </c>
      <c r="T22" s="3" t="str">
        <f>'tt for Online balanced wk alt'!R128</f>
        <v>2T</v>
      </c>
      <c r="U22" s="3" t="str">
        <f>'tt for Online balanced wk alt'!S128</f>
        <v>1D</v>
      </c>
      <c r="V22" s="3" t="str">
        <f>'tt for Online balanced wk alt'!T128</f>
        <v/>
      </c>
      <c r="W22" s="3" t="str">
        <f>'tt for Online balanced wk alt'!U128</f>
        <v/>
      </c>
      <c r="X22" s="3" t="str">
        <f>'tt for Online balanced wk alt'!V128</f>
        <v/>
      </c>
      <c r="Y22" s="3" t="str">
        <f>'tt for Online balanced wk alt'!W128</f>
        <v>1D</v>
      </c>
      <c r="Z22" s="3">
        <f>'tt for Online balanced wk alt'!X128</f>
        <v>0</v>
      </c>
      <c r="AA22" s="3" t="str">
        <f>'tt for Online balanced wk alt'!Y128</f>
        <v>1T</v>
      </c>
      <c r="AB22" s="3" t="str">
        <f>'tt for Online balanced wk alt'!Z128</f>
        <v>2T</v>
      </c>
      <c r="AC22" s="3" t="str">
        <f>'tt for Online balanced wk alt'!AA128</f>
        <v/>
      </c>
      <c r="AD22" s="3" t="str">
        <f>'tt for Online balanced wk alt'!AB128</f>
        <v/>
      </c>
      <c r="AE22" s="3" t="str">
        <f>'tt for Online balanced wk alt'!AC128</f>
        <v>1D</v>
      </c>
      <c r="AF22" s="3" t="str">
        <f>'tt for Online balanced wk alt'!AD128</f>
        <v>2D</v>
      </c>
      <c r="AG22" s="3" t="str">
        <f>'tt for Online balanced wk alt'!AE128</f>
        <v/>
      </c>
      <c r="AH22" s="3" t="str">
        <f>'tt for Online balanced wk alt'!AF128</f>
        <v/>
      </c>
      <c r="AI22" s="3" t="str">
        <f>'tt for Online balanced wk alt'!AG128</f>
        <v/>
      </c>
      <c r="AJ22" s="3" t="str">
        <f>'tt for Online balanced wk alt'!AH128</f>
        <v>1T</v>
      </c>
      <c r="AK22" s="3">
        <f>'tt for Online balanced wk alt'!AI128</f>
        <v>0</v>
      </c>
      <c r="AL22" s="3" t="str">
        <f>'tt for Online balanced wk alt'!AJ128</f>
        <v>1T</v>
      </c>
      <c r="AM22" s="3" t="str">
        <f>'tt for Online balanced wk alt'!AK128</f>
        <v>2D</v>
      </c>
      <c r="AN22" s="3" t="str">
        <f>'tt for Online balanced wk alt'!AL128</f>
        <v/>
      </c>
      <c r="AO22" s="3" t="str">
        <f>'tt for Online balanced wk alt'!AM128</f>
        <v>1D</v>
      </c>
      <c r="AP22" s="3" t="str">
        <f>'tt for Online balanced wk alt'!AN128</f>
        <v/>
      </c>
      <c r="AQ22" s="3" t="str">
        <f>'tt for Online balanced wk alt'!AO128</f>
        <v>2T</v>
      </c>
      <c r="AR22" s="3" t="str">
        <f>'tt for Online balanced wk alt'!AP128</f>
        <v/>
      </c>
      <c r="AS22" s="3" t="str">
        <f>'tt for Online balanced wk alt'!AQ128</f>
        <v/>
      </c>
      <c r="AT22" s="3" t="str">
        <f>'tt for Online balanced wk alt'!AR128</f>
        <v>1T</v>
      </c>
      <c r="AU22" s="3" t="str">
        <f>'tt for Online balanced wk alt'!AS128</f>
        <v>2T</v>
      </c>
      <c r="AV22" s="3" t="str">
        <f>'tt for Online balanced wk alt'!AT128</f>
        <v/>
      </c>
      <c r="AW22" s="3" t="str">
        <f>'tt for Online balanced wk alt'!AU128</f>
        <v>2T</v>
      </c>
      <c r="AX22" s="3" t="str">
        <f>'tt for Online balanced wk alt'!AV128</f>
        <v>2D</v>
      </c>
      <c r="AY22" s="3" t="str">
        <f>'tt for Online balanced wk alt'!AW128</f>
        <v/>
      </c>
      <c r="AZ22" s="3" t="str">
        <f>'tt for Online balanced wk alt'!AX128</f>
        <v/>
      </c>
      <c r="BA22" s="3" t="str">
        <f>'tt for Online balanced wk alt'!AY128</f>
        <v>1T</v>
      </c>
      <c r="BB22" s="3" t="str">
        <f>'tt for Online balanced wk alt'!AZ128</f>
        <v>2T</v>
      </c>
      <c r="BC22" s="3" t="str">
        <f>'tt for Online balanced wk alt'!BA128</f>
        <v/>
      </c>
      <c r="BD22" s="3" t="str">
        <f>'tt for Online balanced wk alt'!BB128</f>
        <v>1D</v>
      </c>
      <c r="BE22" s="3" t="str">
        <f>'tt for Online balanced wk alt'!BC128</f>
        <v>1T</v>
      </c>
      <c r="BF22" s="3" t="str">
        <f>'tt for Online balanced wk alt'!BD128</f>
        <v/>
      </c>
      <c r="BG22" s="3" t="str">
        <f>'tt for Online balanced wk alt'!BE128</f>
        <v/>
      </c>
      <c r="BH22" s="3" t="str">
        <f>'tt for Online balanced wk alt'!BF128</f>
        <v/>
      </c>
      <c r="BI22" s="3" t="str">
        <f>'tt for Online balanced wk alt'!BG128</f>
        <v/>
      </c>
      <c r="BJ22" s="3" t="str">
        <f>'tt for Online balanced wk alt'!BH128</f>
        <v/>
      </c>
      <c r="BK22" s="3" t="str">
        <f>'tt for Online balanced wk alt'!BI128</f>
        <v/>
      </c>
      <c r="BL22" s="113" t="str">
        <f>'tt for Online balanced wk alt'!BJ128</f>
        <v/>
      </c>
      <c r="BM22" s="113" t="str">
        <f>'tt for Online balanced wk alt'!BK128</f>
        <v/>
      </c>
      <c r="BN22" s="113" t="str">
        <f>'tt for Online balanced wk alt'!BL128</f>
        <v/>
      </c>
      <c r="BO22" s="113" t="str">
        <f>'tt for Online balanced wk alt'!BM128</f>
        <v/>
      </c>
      <c r="BP22" s="113" t="str">
        <f>'tt for Online balanced wk alt'!BN128</f>
        <v/>
      </c>
      <c r="BQ22" s="113" t="str">
        <f>'tt for Online balanced wk alt'!BO128</f>
        <v/>
      </c>
      <c r="BR22" s="113">
        <f>'tt for Online balanced wk alt'!BP128</f>
        <v>27</v>
      </c>
    </row>
    <row r="23" spans="1:70" customFormat="1" x14ac:dyDescent="0.3">
      <c r="A23" s="113">
        <f>'offline wrk allotment'!A24</f>
        <v>5</v>
      </c>
      <c r="B23" s="113" t="str">
        <f>'tt for Online balanced wk alt'!A130</f>
        <v>Madhura T R</v>
      </c>
      <c r="C23" s="113" t="str">
        <f>'tt for Online balanced wk alt'!B130</f>
        <v>MTR</v>
      </c>
      <c r="D23" s="113"/>
      <c r="E23" s="3" t="str">
        <f>'tt for Online balanced wk alt'!C130</f>
        <v/>
      </c>
      <c r="F23" s="3" t="str">
        <f>'tt for Online balanced wk alt'!D130</f>
        <v>6T</v>
      </c>
      <c r="G23" s="3" t="str">
        <f>'tt for Online balanced wk alt'!E130</f>
        <v/>
      </c>
      <c r="H23" s="3" t="str">
        <f>'tt for Online balanced wk alt'!F130</f>
        <v>5T</v>
      </c>
      <c r="I23" s="3" t="str">
        <f>'tt for Online balanced wk alt'!G130</f>
        <v/>
      </c>
      <c r="J23" s="3" t="str">
        <f>'tt for Online balanced wk alt'!H130</f>
        <v>6D</v>
      </c>
      <c r="K23" s="3" t="str">
        <f>'tt for Online balanced wk alt'!I130</f>
        <v/>
      </c>
      <c r="L23" s="3" t="str">
        <f>'tt for Online balanced wk alt'!J130</f>
        <v/>
      </c>
      <c r="M23" s="3" t="str">
        <f>'tt for Online balanced wk alt'!K130</f>
        <v/>
      </c>
      <c r="N23" s="3" t="str">
        <f>'tt for Online balanced wk alt'!L130</f>
        <v/>
      </c>
      <c r="O23" s="3" t="str">
        <f>'tt for Online balanced wk alt'!M130</f>
        <v/>
      </c>
      <c r="P23" s="3" t="str">
        <f>'tt for Online balanced wk alt'!N130</f>
        <v>5T</v>
      </c>
      <c r="Q23" s="3" t="str">
        <f>'tt for Online balanced wk alt'!O130</f>
        <v/>
      </c>
      <c r="R23" s="3" t="str">
        <f>'tt for Online balanced wk alt'!P130</f>
        <v/>
      </c>
      <c r="S23" s="3" t="str">
        <f>'tt for Online balanced wk alt'!Q130</f>
        <v>6D</v>
      </c>
      <c r="T23" s="3" t="str">
        <f>'tt for Online balanced wk alt'!R130</f>
        <v/>
      </c>
      <c r="U23" s="3" t="str">
        <f>'tt for Online balanced wk alt'!S130</f>
        <v/>
      </c>
      <c r="V23" s="3" t="str">
        <f>'tt for Online balanced wk alt'!T130</f>
        <v/>
      </c>
      <c r="W23" s="3" t="str">
        <f>'tt for Online balanced wk alt'!U130</f>
        <v/>
      </c>
      <c r="X23" s="3" t="str">
        <f>'tt for Online balanced wk alt'!V130</f>
        <v>6T</v>
      </c>
      <c r="Y23" s="3" t="str">
        <f>'tt for Online balanced wk alt'!W130</f>
        <v/>
      </c>
      <c r="Z23" s="3">
        <f>'tt for Online balanced wk alt'!X130</f>
        <v>0</v>
      </c>
      <c r="AA23" s="3" t="str">
        <f>'tt for Online balanced wk alt'!Y130</f>
        <v/>
      </c>
      <c r="AB23" s="3" t="str">
        <f>'tt for Online balanced wk alt'!Z130</f>
        <v/>
      </c>
      <c r="AC23" s="3" t="str">
        <f>'tt for Online balanced wk alt'!AA130</f>
        <v/>
      </c>
      <c r="AD23" s="3" t="str">
        <f>'tt for Online balanced wk alt'!AB130</f>
        <v>5T</v>
      </c>
      <c r="AE23" s="3" t="str">
        <f>'tt for Online balanced wk alt'!AC130</f>
        <v>6D</v>
      </c>
      <c r="AF23" s="3" t="str">
        <f>'tt for Online balanced wk alt'!AD130</f>
        <v>6T</v>
      </c>
      <c r="AG23" s="3" t="str">
        <f>'tt for Online balanced wk alt'!AE130</f>
        <v/>
      </c>
      <c r="AH23" s="3" t="str">
        <f>'tt for Online balanced wk alt'!AF130</f>
        <v/>
      </c>
      <c r="AI23" s="3" t="str">
        <f>'tt for Online balanced wk alt'!AG130</f>
        <v/>
      </c>
      <c r="AJ23" s="3" t="str">
        <f>'tt for Online balanced wk alt'!AH130</f>
        <v/>
      </c>
      <c r="AK23" s="3">
        <f>'tt for Online balanced wk alt'!AI130</f>
        <v>0</v>
      </c>
      <c r="AL23" s="3" t="str">
        <f>'tt for Online balanced wk alt'!AJ130</f>
        <v>6D</v>
      </c>
      <c r="AM23" s="3" t="str">
        <f>'tt for Online balanced wk alt'!AK130</f>
        <v>6T</v>
      </c>
      <c r="AN23" s="3" t="str">
        <f>'tt for Online balanced wk alt'!AL130</f>
        <v/>
      </c>
      <c r="AO23" s="3" t="str">
        <f>'tt for Online balanced wk alt'!AM130</f>
        <v>6D</v>
      </c>
      <c r="AP23" s="3" t="str">
        <f>'tt for Online balanced wk alt'!AN130</f>
        <v/>
      </c>
      <c r="AQ23" s="3" t="str">
        <f>'tt for Online balanced wk alt'!AO130</f>
        <v/>
      </c>
      <c r="AR23" s="3" t="str">
        <f>'tt for Online balanced wk alt'!AP130</f>
        <v/>
      </c>
      <c r="AS23" s="3" t="str">
        <f>'tt for Online balanced wk alt'!AQ130</f>
        <v/>
      </c>
      <c r="AT23" s="3" t="str">
        <f>'tt for Online balanced wk alt'!AR130</f>
        <v>6T</v>
      </c>
      <c r="AU23" s="3" t="str">
        <f>'tt for Online balanced wk alt'!AS130</f>
        <v>6T</v>
      </c>
      <c r="AV23" s="3" t="str">
        <f>'tt for Online balanced wk alt'!AT130</f>
        <v/>
      </c>
      <c r="AW23" s="3" t="str">
        <f>'tt for Online balanced wk alt'!AU130</f>
        <v>5T</v>
      </c>
      <c r="AX23" s="3" t="str">
        <f>'tt for Online balanced wk alt'!AV130</f>
        <v>6T</v>
      </c>
      <c r="AY23" s="3" t="str">
        <f>'tt for Online balanced wk alt'!AW130</f>
        <v/>
      </c>
      <c r="AZ23" s="3" t="str">
        <f>'tt for Online balanced wk alt'!AX130</f>
        <v/>
      </c>
      <c r="BA23" s="3" t="str">
        <f>'tt for Online balanced wk alt'!AY130</f>
        <v/>
      </c>
      <c r="BB23" s="3" t="str">
        <f>'tt for Online balanced wk alt'!AZ130</f>
        <v>6D</v>
      </c>
      <c r="BC23" s="3" t="str">
        <f>'tt for Online balanced wk alt'!BA130</f>
        <v/>
      </c>
      <c r="BD23" s="3" t="str">
        <f>'tt for Online balanced wk alt'!BB130</f>
        <v/>
      </c>
      <c r="BE23" s="3" t="str">
        <f>'tt for Online balanced wk alt'!BC130</f>
        <v/>
      </c>
      <c r="BF23" s="3" t="str">
        <f>'tt for Online balanced wk alt'!BD130</f>
        <v>6D</v>
      </c>
      <c r="BG23" s="3" t="str">
        <f>'tt for Online balanced wk alt'!BE130</f>
        <v/>
      </c>
      <c r="BH23" s="3" t="str">
        <f>'tt for Online balanced wk alt'!BF130</f>
        <v/>
      </c>
      <c r="BI23" s="3" t="str">
        <f>'tt for Online balanced wk alt'!BG130</f>
        <v/>
      </c>
      <c r="BJ23" s="3" t="str">
        <f>'tt for Online balanced wk alt'!BH130</f>
        <v/>
      </c>
      <c r="BK23" s="3" t="str">
        <f>'tt for Online balanced wk alt'!BI130</f>
        <v/>
      </c>
      <c r="BL23" s="113" t="str">
        <f>'tt for Online balanced wk alt'!BJ130</f>
        <v/>
      </c>
      <c r="BM23" s="113" t="str">
        <f>'tt for Online balanced wk alt'!BK130</f>
        <v/>
      </c>
      <c r="BN23" s="113" t="str">
        <f>'tt for Online balanced wk alt'!BL130</f>
        <v/>
      </c>
      <c r="BO23" s="113" t="str">
        <f>'tt for Online balanced wk alt'!BM130</f>
        <v/>
      </c>
      <c r="BP23" s="113" t="str">
        <f>'tt for Online balanced wk alt'!BN130</f>
        <v/>
      </c>
      <c r="BQ23" s="113" t="str">
        <f>'tt for Online balanced wk alt'!BO130</f>
        <v/>
      </c>
      <c r="BR23" s="113">
        <f>'tt for Online balanced wk alt'!BP130</f>
        <v>16</v>
      </c>
    </row>
    <row r="24" spans="1:70" customFormat="1" x14ac:dyDescent="0.3">
      <c r="A24" s="113">
        <f>'offline wrk allotment'!A25</f>
        <v>14</v>
      </c>
      <c r="B24" s="113" t="str">
        <f>'tt for Online balanced wk alt'!A132</f>
        <v xml:space="preserve">Mamatha Kumari </v>
      </c>
      <c r="C24" s="113" t="str">
        <f>'tt for Online balanced wk alt'!B132</f>
        <v>MCB</v>
      </c>
      <c r="D24" s="113"/>
      <c r="E24" s="3" t="str">
        <f>'tt for Online balanced wk alt'!C132</f>
        <v/>
      </c>
      <c r="F24" s="3" t="str">
        <f>'tt for Online balanced wk alt'!D132</f>
        <v>4T</v>
      </c>
      <c r="G24" s="3" t="str">
        <f>'tt for Online balanced wk alt'!E132</f>
        <v/>
      </c>
      <c r="H24" s="3" t="str">
        <f>'tt for Online balanced wk alt'!F132</f>
        <v>3T</v>
      </c>
      <c r="I24" s="3" t="str">
        <f>'tt for Online balanced wk alt'!G132</f>
        <v/>
      </c>
      <c r="J24" s="3" t="str">
        <f>'tt for Online balanced wk alt'!H132</f>
        <v/>
      </c>
      <c r="K24" s="3" t="str">
        <f>'tt for Online balanced wk alt'!I132</f>
        <v/>
      </c>
      <c r="L24" s="3" t="str">
        <f>'tt for Online balanced wk alt'!J132</f>
        <v/>
      </c>
      <c r="M24" s="3" t="str">
        <f>'tt for Online balanced wk alt'!K132</f>
        <v/>
      </c>
      <c r="N24" s="3" t="str">
        <f>'tt for Online balanced wk alt'!L132</f>
        <v/>
      </c>
      <c r="O24" s="3" t="str">
        <f>'tt for Online balanced wk alt'!M132</f>
        <v/>
      </c>
      <c r="P24" s="3" t="str">
        <f>'tt for Online balanced wk alt'!N132</f>
        <v>3T</v>
      </c>
      <c r="Q24" s="3" t="str">
        <f>'tt for Online balanced wk alt'!O132</f>
        <v/>
      </c>
      <c r="R24" s="3" t="str">
        <f>'tt for Online balanced wk alt'!P132</f>
        <v/>
      </c>
      <c r="S24" s="3" t="str">
        <f>'tt for Online balanced wk alt'!Q132</f>
        <v/>
      </c>
      <c r="T24" s="3" t="str">
        <f>'tt for Online balanced wk alt'!R132</f>
        <v/>
      </c>
      <c r="U24" s="3" t="str">
        <f>'tt for Online balanced wk alt'!S132</f>
        <v/>
      </c>
      <c r="V24" s="3" t="str">
        <f>'tt for Online balanced wk alt'!T132</f>
        <v/>
      </c>
      <c r="W24" s="3" t="str">
        <f>'tt for Online balanced wk alt'!U132</f>
        <v/>
      </c>
      <c r="X24" s="3" t="str">
        <f>'tt for Online balanced wk alt'!V132</f>
        <v/>
      </c>
      <c r="Y24" s="3" t="str">
        <f>'tt for Online balanced wk alt'!W132</f>
        <v/>
      </c>
      <c r="Z24" s="3">
        <f>'tt for Online balanced wk alt'!X132</f>
        <v>0</v>
      </c>
      <c r="AA24" s="3" t="str">
        <f>'tt for Online balanced wk alt'!Y132</f>
        <v/>
      </c>
      <c r="AB24" s="3" t="str">
        <f>'tt for Online balanced wk alt'!Z132</f>
        <v/>
      </c>
      <c r="AC24" s="3" t="str">
        <f>'tt for Online balanced wk alt'!AA132</f>
        <v/>
      </c>
      <c r="AD24" s="3" t="str">
        <f>'tt for Online balanced wk alt'!AB132</f>
        <v/>
      </c>
      <c r="AE24" s="3" t="str">
        <f>'tt for Online balanced wk alt'!AC132</f>
        <v/>
      </c>
      <c r="AF24" s="3" t="str">
        <f>'tt for Online balanced wk alt'!AD132</f>
        <v/>
      </c>
      <c r="AG24" s="3" t="str">
        <f>'tt for Online balanced wk alt'!AE132</f>
        <v/>
      </c>
      <c r="AH24" s="3" t="str">
        <f>'tt for Online balanced wk alt'!AF132</f>
        <v/>
      </c>
      <c r="AI24" s="3" t="str">
        <f>'tt for Online balanced wk alt'!AG132</f>
        <v/>
      </c>
      <c r="AJ24" s="3" t="str">
        <f>'tt for Online balanced wk alt'!AH132</f>
        <v>4T</v>
      </c>
      <c r="AK24" s="3">
        <f>'tt for Online balanced wk alt'!AI132</f>
        <v>0</v>
      </c>
      <c r="AL24" s="3" t="str">
        <f>'tt for Online balanced wk alt'!AJ132</f>
        <v>4T</v>
      </c>
      <c r="AM24" s="3" t="str">
        <f>'tt for Online balanced wk alt'!AK132</f>
        <v/>
      </c>
      <c r="AN24" s="3" t="str">
        <f>'tt for Online balanced wk alt'!AL132</f>
        <v/>
      </c>
      <c r="AO24" s="3" t="str">
        <f>'tt for Online balanced wk alt'!AM132</f>
        <v/>
      </c>
      <c r="AP24" s="3" t="str">
        <f>'tt for Online balanced wk alt'!AN132</f>
        <v/>
      </c>
      <c r="AQ24" s="3" t="str">
        <f>'tt for Online balanced wk alt'!AO132</f>
        <v/>
      </c>
      <c r="AR24" s="3" t="str">
        <f>'tt for Online balanced wk alt'!AP132</f>
        <v/>
      </c>
      <c r="AS24" s="3" t="str">
        <f>'tt for Online balanced wk alt'!AQ132</f>
        <v/>
      </c>
      <c r="AT24" s="3" t="str">
        <f>'tt for Online balanced wk alt'!AR132</f>
        <v/>
      </c>
      <c r="AU24" s="3" t="str">
        <f>'tt for Online balanced wk alt'!AS132</f>
        <v/>
      </c>
      <c r="AV24" s="3" t="str">
        <f>'tt for Online balanced wk alt'!AT132</f>
        <v/>
      </c>
      <c r="AW24" s="3" t="str">
        <f>'tt for Online balanced wk alt'!AU132</f>
        <v/>
      </c>
      <c r="AX24" s="3" t="str">
        <f>'tt for Online balanced wk alt'!AV132</f>
        <v/>
      </c>
      <c r="AY24" s="3" t="str">
        <f>'tt for Online balanced wk alt'!AW132</f>
        <v/>
      </c>
      <c r="AZ24" s="3" t="str">
        <f>'tt for Online balanced wk alt'!AX132</f>
        <v>3T</v>
      </c>
      <c r="BA24" s="3" t="str">
        <f>'tt for Online balanced wk alt'!AY132</f>
        <v/>
      </c>
      <c r="BB24" s="3" t="str">
        <f>'tt for Online balanced wk alt'!AZ132</f>
        <v/>
      </c>
      <c r="BC24" s="3" t="str">
        <f>'tt for Online balanced wk alt'!BA132</f>
        <v/>
      </c>
      <c r="BD24" s="3" t="str">
        <f>'tt for Online balanced wk alt'!BB132</f>
        <v/>
      </c>
      <c r="BE24" s="3" t="str">
        <f>'tt for Online balanced wk alt'!BC132</f>
        <v/>
      </c>
      <c r="BF24" s="3" t="str">
        <f>'tt for Online balanced wk alt'!BD132</f>
        <v/>
      </c>
      <c r="BG24" s="3" t="str">
        <f>'tt for Online balanced wk alt'!BE132</f>
        <v/>
      </c>
      <c r="BH24" s="3" t="str">
        <f>'tt for Online balanced wk alt'!BF132</f>
        <v/>
      </c>
      <c r="BI24" s="3" t="str">
        <f>'tt for Online balanced wk alt'!BG132</f>
        <v/>
      </c>
      <c r="BJ24" s="3" t="str">
        <f>'tt for Online balanced wk alt'!BH132</f>
        <v/>
      </c>
      <c r="BK24" s="3" t="str">
        <f>'tt for Online balanced wk alt'!BI132</f>
        <v/>
      </c>
      <c r="BL24" s="113" t="str">
        <f>'tt for Online balanced wk alt'!BJ132</f>
        <v/>
      </c>
      <c r="BM24" s="113" t="str">
        <f>'tt for Online balanced wk alt'!BK132</f>
        <v/>
      </c>
      <c r="BN24" s="113" t="str">
        <f>'tt for Online balanced wk alt'!BL132</f>
        <v/>
      </c>
      <c r="BO24" s="113" t="str">
        <f>'tt for Online balanced wk alt'!BM132</f>
        <v/>
      </c>
      <c r="BP24" s="113" t="str">
        <f>'tt for Online balanced wk alt'!BN132</f>
        <v/>
      </c>
      <c r="BQ24" s="113" t="str">
        <f>'tt for Online balanced wk alt'!BO132</f>
        <v/>
      </c>
      <c r="BR24" s="113">
        <f>'tt for Online balanced wk alt'!BP132</f>
        <v>4</v>
      </c>
    </row>
    <row r="25" spans="1:70" customFormat="1" x14ac:dyDescent="0.3">
      <c r="A25" s="113">
        <f>'offline wrk allotment'!A26</f>
        <v>9</v>
      </c>
      <c r="B25" s="113" t="str">
        <f>'tt for Online balanced wk alt'!A134</f>
        <v>Renuka Vinay</v>
      </c>
      <c r="C25" s="113" t="str">
        <f>'tt for Online balanced wk alt'!B134</f>
        <v>HRV</v>
      </c>
      <c r="D25" s="113"/>
      <c r="E25" s="3" t="str">
        <f>'tt for Online balanced wk alt'!C134</f>
        <v>9T</v>
      </c>
      <c r="F25" s="3" t="str">
        <f>'tt for Online balanced wk alt'!D134</f>
        <v>9D</v>
      </c>
      <c r="G25" s="3" t="str">
        <f>'tt for Online balanced wk alt'!E134</f>
        <v/>
      </c>
      <c r="H25" s="3" t="str">
        <f>'tt for Online balanced wk alt'!F134</f>
        <v/>
      </c>
      <c r="I25" s="3" t="str">
        <f>'tt for Online balanced wk alt'!G134</f>
        <v/>
      </c>
      <c r="J25" s="3" t="str">
        <f>'tt for Online balanced wk alt'!H134</f>
        <v>7D</v>
      </c>
      <c r="K25" s="3" t="str">
        <f>'tt for Online balanced wk alt'!I134</f>
        <v/>
      </c>
      <c r="L25" s="3" t="str">
        <f>'tt for Online balanced wk alt'!J134</f>
        <v/>
      </c>
      <c r="M25" s="3" t="str">
        <f>'tt for Online balanced wk alt'!K134</f>
        <v/>
      </c>
      <c r="N25" s="3" t="str">
        <f>'tt for Online balanced wk alt'!L134</f>
        <v>7T</v>
      </c>
      <c r="O25" s="3" t="str">
        <f>'tt for Online balanced wk alt'!M134</f>
        <v/>
      </c>
      <c r="P25" s="3" t="str">
        <f>'tt for Online balanced wk alt'!N134</f>
        <v>10D</v>
      </c>
      <c r="Q25" s="3" t="str">
        <f>'tt for Online balanced wk alt'!O134</f>
        <v>8D</v>
      </c>
      <c r="R25" s="3" t="str">
        <f>'tt for Online balanced wk alt'!P134</f>
        <v/>
      </c>
      <c r="S25" s="3" t="str">
        <f>'tt for Online balanced wk alt'!Q134</f>
        <v/>
      </c>
      <c r="T25" s="3" t="str">
        <f>'tt for Online balanced wk alt'!R134</f>
        <v>9T</v>
      </c>
      <c r="U25" s="3" t="str">
        <f>'tt for Online balanced wk alt'!S134</f>
        <v/>
      </c>
      <c r="V25" s="3" t="str">
        <f>'tt for Online balanced wk alt'!T134</f>
        <v/>
      </c>
      <c r="W25" s="3" t="str">
        <f>'tt for Online balanced wk alt'!U134</f>
        <v>10T</v>
      </c>
      <c r="X25" s="3" t="str">
        <f>'tt for Online balanced wk alt'!V134</f>
        <v/>
      </c>
      <c r="Y25" s="3" t="str">
        <f>'tt for Online balanced wk alt'!W134</f>
        <v>8T</v>
      </c>
      <c r="Z25" s="3">
        <f>'tt for Online balanced wk alt'!X134</f>
        <v>0</v>
      </c>
      <c r="AA25" s="3" t="str">
        <f>'tt for Online balanced wk alt'!Y134</f>
        <v>10D</v>
      </c>
      <c r="AB25" s="3" t="str">
        <f>'tt for Online balanced wk alt'!Z134</f>
        <v>8T</v>
      </c>
      <c r="AC25" s="3" t="str">
        <f>'tt for Online balanced wk alt'!AA134</f>
        <v/>
      </c>
      <c r="AD25" s="3" t="str">
        <f>'tt for Online balanced wk alt'!AB134</f>
        <v>9T</v>
      </c>
      <c r="AE25" s="3" t="str">
        <f>'tt for Online balanced wk alt'!AC134</f>
        <v/>
      </c>
      <c r="AF25" s="3" t="str">
        <f>'tt for Online balanced wk alt'!AD134</f>
        <v>9D</v>
      </c>
      <c r="AG25" s="3" t="str">
        <f>'tt for Online balanced wk alt'!AE134</f>
        <v/>
      </c>
      <c r="AH25" s="3" t="str">
        <f>'tt for Online balanced wk alt'!AF134</f>
        <v>8D</v>
      </c>
      <c r="AI25" s="3" t="str">
        <f>'tt for Online balanced wk alt'!AG134</f>
        <v>10T</v>
      </c>
      <c r="AJ25" s="3" t="str">
        <f>'tt for Online balanced wk alt'!AH134</f>
        <v/>
      </c>
      <c r="AK25" s="3">
        <f>'tt for Online balanced wk alt'!AI134</f>
        <v>0</v>
      </c>
      <c r="AL25" s="3" t="str">
        <f>'tt for Online balanced wk alt'!AJ134</f>
        <v>8D</v>
      </c>
      <c r="AM25" s="3" t="str">
        <f>'tt for Online balanced wk alt'!AK134</f>
        <v>10D</v>
      </c>
      <c r="AN25" s="3" t="str">
        <f>'tt for Online balanced wk alt'!AL134</f>
        <v/>
      </c>
      <c r="AO25" s="3" t="str">
        <f>'tt for Online balanced wk alt'!AM134</f>
        <v>8T</v>
      </c>
      <c r="AP25" s="3" t="str">
        <f>'tt for Online balanced wk alt'!AN134</f>
        <v/>
      </c>
      <c r="AQ25" s="3" t="str">
        <f>'tt for Online balanced wk alt'!AO134</f>
        <v>7D</v>
      </c>
      <c r="AR25" s="3" t="str">
        <f>'tt for Online balanced wk alt'!AP134</f>
        <v/>
      </c>
      <c r="AS25" s="3" t="str">
        <f>'tt for Online balanced wk alt'!AQ134</f>
        <v>10T</v>
      </c>
      <c r="AT25" s="3" t="str">
        <f>'tt for Online balanced wk alt'!AR134</f>
        <v/>
      </c>
      <c r="AU25" s="3" t="str">
        <f>'tt for Online balanced wk alt'!AS134</f>
        <v>7T</v>
      </c>
      <c r="AV25" s="3" t="str">
        <f>'tt for Online balanced wk alt'!AT134</f>
        <v/>
      </c>
      <c r="AW25" s="3" t="str">
        <f>'tt for Online balanced wk alt'!AU134</f>
        <v>8D</v>
      </c>
      <c r="AX25" s="3" t="str">
        <f>'tt for Online balanced wk alt'!AV134</f>
        <v>9D</v>
      </c>
      <c r="AY25" s="3" t="str">
        <f>'tt for Online balanced wk alt'!AW134</f>
        <v/>
      </c>
      <c r="AZ25" s="3" t="str">
        <f>'tt for Online balanced wk alt'!AX134</f>
        <v>7T</v>
      </c>
      <c r="BA25" s="3" t="str">
        <f>'tt for Online balanced wk alt'!AY134</f>
        <v>9T</v>
      </c>
      <c r="BB25" s="3" t="str">
        <f>'tt for Online balanced wk alt'!AZ134</f>
        <v>8T</v>
      </c>
      <c r="BC25" s="3" t="str">
        <f>'tt for Online balanced wk alt'!BA134</f>
        <v/>
      </c>
      <c r="BD25" s="3" t="str">
        <f>'tt for Online balanced wk alt'!BB134</f>
        <v/>
      </c>
      <c r="BE25" s="3" t="str">
        <f>'tt for Online balanced wk alt'!BC134</f>
        <v/>
      </c>
      <c r="BF25" s="3" t="str">
        <f>'tt for Online balanced wk alt'!BD134</f>
        <v>7D</v>
      </c>
      <c r="BG25" s="3" t="str">
        <f>'tt for Online balanced wk alt'!BE134</f>
        <v/>
      </c>
      <c r="BH25" s="3" t="str">
        <f>'tt for Online balanced wk alt'!BF134</f>
        <v/>
      </c>
      <c r="BI25" s="3" t="str">
        <f>'tt for Online balanced wk alt'!BG134</f>
        <v/>
      </c>
      <c r="BJ25" s="3" t="str">
        <f>'tt for Online balanced wk alt'!BH134</f>
        <v/>
      </c>
      <c r="BK25" s="3" t="str">
        <f>'tt for Online balanced wk alt'!BI134</f>
        <v/>
      </c>
      <c r="BL25" s="113" t="str">
        <f>'tt for Online balanced wk alt'!BJ134</f>
        <v/>
      </c>
      <c r="BM25" s="113" t="str">
        <f>'tt for Online balanced wk alt'!BK134</f>
        <v/>
      </c>
      <c r="BN25" s="113" t="str">
        <f>'tt for Online balanced wk alt'!BL134</f>
        <v/>
      </c>
      <c r="BO25" s="113" t="str">
        <f>'tt for Online balanced wk alt'!BM134</f>
        <v/>
      </c>
      <c r="BP25" s="113" t="str">
        <f>'tt for Online balanced wk alt'!BN134</f>
        <v/>
      </c>
      <c r="BQ25" s="113" t="str">
        <f>'tt for Online balanced wk alt'!BO134</f>
        <v/>
      </c>
      <c r="BR25" s="113">
        <f>'tt for Online balanced wk alt'!BP134</f>
        <v>25</v>
      </c>
    </row>
    <row r="26" spans="1:70" customFormat="1" x14ac:dyDescent="0.3">
      <c r="A26" s="113">
        <f>'offline wrk allotment'!A27</f>
        <v>8</v>
      </c>
      <c r="B26" s="113" t="str">
        <f>'tt for Online balanced wk alt'!A136</f>
        <v>Gowra P</v>
      </c>
      <c r="C26" s="113" t="str">
        <f>'tt for Online balanced wk alt'!B136</f>
        <v>GP</v>
      </c>
      <c r="D26" s="113"/>
      <c r="E26" s="3" t="str">
        <f>'tt for Online balanced wk alt'!C136</f>
        <v>10D</v>
      </c>
      <c r="F26" s="3" t="str">
        <f>'tt for Online balanced wk alt'!D136</f>
        <v>7T</v>
      </c>
      <c r="G26" s="3" t="str">
        <f>'tt for Online balanced wk alt'!E136</f>
        <v/>
      </c>
      <c r="H26" s="3" t="str">
        <f>'tt for Online balanced wk alt'!F136</f>
        <v>8D</v>
      </c>
      <c r="I26" s="3" t="str">
        <f>'tt for Online balanced wk alt'!G136</f>
        <v>8T</v>
      </c>
      <c r="J26" s="3" t="str">
        <f>'tt for Online balanced wk alt'!H136</f>
        <v/>
      </c>
      <c r="K26" s="3" t="str">
        <f>'tt for Online balanced wk alt'!I136</f>
        <v/>
      </c>
      <c r="L26" s="3" t="str">
        <f>'tt for Online balanced wk alt'!J136</f>
        <v>10T</v>
      </c>
      <c r="M26" s="3" t="str">
        <f>'tt for Online balanced wk alt'!K136</f>
        <v>7D</v>
      </c>
      <c r="N26" s="3" t="str">
        <f>'tt for Online balanced wk alt'!L136</f>
        <v/>
      </c>
      <c r="O26" s="3" t="str">
        <f>'tt for Online balanced wk alt'!M136</f>
        <v/>
      </c>
      <c r="P26" s="3" t="str">
        <f>'tt for Online balanced wk alt'!N136</f>
        <v/>
      </c>
      <c r="Q26" s="3" t="str">
        <f>'tt for Online balanced wk alt'!O136</f>
        <v>10T</v>
      </c>
      <c r="R26" s="3" t="str">
        <f>'tt for Online balanced wk alt'!P136</f>
        <v/>
      </c>
      <c r="S26" s="3" t="str">
        <f>'tt for Online balanced wk alt'!Q136</f>
        <v>10D</v>
      </c>
      <c r="T26" s="3" t="str">
        <f>'tt for Online balanced wk alt'!R136</f>
        <v/>
      </c>
      <c r="U26" s="3" t="str">
        <f>'tt for Online balanced wk alt'!S136</f>
        <v/>
      </c>
      <c r="V26" s="3" t="str">
        <f>'tt for Online balanced wk alt'!T136</f>
        <v/>
      </c>
      <c r="W26" s="3" t="str">
        <f>'tt for Online balanced wk alt'!U136</f>
        <v>7T</v>
      </c>
      <c r="X26" s="3" t="str">
        <f>'tt for Online balanced wk alt'!V136</f>
        <v>7D</v>
      </c>
      <c r="Y26" s="3" t="str">
        <f>'tt for Online balanced wk alt'!W136</f>
        <v/>
      </c>
      <c r="Z26" s="3">
        <f>'tt for Online balanced wk alt'!X136</f>
        <v>0</v>
      </c>
      <c r="AA26" s="3" t="str">
        <f>'tt for Online balanced wk alt'!Y136</f>
        <v>9D</v>
      </c>
      <c r="AB26" s="3" t="str">
        <f>'tt for Online balanced wk alt'!Z136</f>
        <v/>
      </c>
      <c r="AC26" s="3" t="str">
        <f>'tt for Online balanced wk alt'!AA136</f>
        <v/>
      </c>
      <c r="AD26" s="3" t="str">
        <f>'tt for Online balanced wk alt'!AB136</f>
        <v>8D</v>
      </c>
      <c r="AE26" s="3" t="str">
        <f>'tt for Online balanced wk alt'!AC136</f>
        <v>7D</v>
      </c>
      <c r="AF26" s="3" t="str">
        <f>'tt for Online balanced wk alt'!AD136</f>
        <v>8T</v>
      </c>
      <c r="AG26" s="3" t="str">
        <f>'tt for Online balanced wk alt'!AE136</f>
        <v/>
      </c>
      <c r="AH26" s="3" t="str">
        <f>'tt for Online balanced wk alt'!AF136</f>
        <v>7T</v>
      </c>
      <c r="AI26" s="3" t="str">
        <f>'tt for Online balanced wk alt'!AG136</f>
        <v>9T</v>
      </c>
      <c r="AJ26" s="3" t="str">
        <f>'tt for Online balanced wk alt'!AH136</f>
        <v/>
      </c>
      <c r="AK26" s="3">
        <f>'tt for Online balanced wk alt'!AI136</f>
        <v>0</v>
      </c>
      <c r="AL26" s="3" t="str">
        <f>'tt for Online balanced wk alt'!AJ136</f>
        <v>9D</v>
      </c>
      <c r="AM26" s="3" t="str">
        <f>'tt for Online balanced wk alt'!AK136</f>
        <v>7D</v>
      </c>
      <c r="AN26" s="3" t="str">
        <f>'tt for Online balanced wk alt'!AL136</f>
        <v/>
      </c>
      <c r="AO26" s="3" t="str">
        <f>'tt for Online balanced wk alt'!AM136</f>
        <v/>
      </c>
      <c r="AP26" s="3" t="str">
        <f>'tt for Online balanced wk alt'!AN136</f>
        <v>9T</v>
      </c>
      <c r="AQ26" s="3" t="str">
        <f>'tt for Online balanced wk alt'!AO136</f>
        <v/>
      </c>
      <c r="AR26" s="3" t="str">
        <f>'tt for Online balanced wk alt'!AP136</f>
        <v/>
      </c>
      <c r="AS26" s="3" t="str">
        <f>'tt for Online balanced wk alt'!AQ136</f>
        <v>7T</v>
      </c>
      <c r="AT26" s="3" t="str">
        <f>'tt for Online balanced wk alt'!AR136</f>
        <v/>
      </c>
      <c r="AU26" s="3" t="str">
        <f>'tt for Online balanced wk alt'!AS136</f>
        <v/>
      </c>
      <c r="AV26" s="3" t="str">
        <f>'tt for Online balanced wk alt'!AT136</f>
        <v/>
      </c>
      <c r="AW26" s="3" t="str">
        <f>'tt for Online balanced wk alt'!AU136</f>
        <v>8T</v>
      </c>
      <c r="AX26" s="3" t="str">
        <f>'tt for Online balanced wk alt'!AV136</f>
        <v>10D</v>
      </c>
      <c r="AY26" s="3" t="str">
        <f>'tt for Online balanced wk alt'!AW136</f>
        <v/>
      </c>
      <c r="AZ26" s="3" t="str">
        <f>'tt for Online balanced wk alt'!AX136</f>
        <v/>
      </c>
      <c r="BA26" s="3" t="str">
        <f>'tt for Online balanced wk alt'!AY136</f>
        <v>8D</v>
      </c>
      <c r="BB26" s="3" t="str">
        <f>'tt for Online balanced wk alt'!AZ136</f>
        <v>10T</v>
      </c>
      <c r="BC26" s="3" t="str">
        <f>'tt for Online balanced wk alt'!BA136</f>
        <v/>
      </c>
      <c r="BD26" s="3" t="str">
        <f>'tt for Online balanced wk alt'!BB136</f>
        <v>10T</v>
      </c>
      <c r="BE26" s="3" t="str">
        <f>'tt for Online balanced wk alt'!BC136</f>
        <v>10D</v>
      </c>
      <c r="BF26" s="3" t="str">
        <f>'tt for Online balanced wk alt'!BD136</f>
        <v/>
      </c>
      <c r="BG26" s="3" t="str">
        <f>'tt for Online balanced wk alt'!BE136</f>
        <v/>
      </c>
      <c r="BH26" s="3" t="str">
        <f>'tt for Online balanced wk alt'!BF136</f>
        <v/>
      </c>
      <c r="BI26" s="3" t="str">
        <f>'tt for Online balanced wk alt'!BG136</f>
        <v/>
      </c>
      <c r="BJ26" s="3" t="str">
        <f>'tt for Online balanced wk alt'!BH136</f>
        <v/>
      </c>
      <c r="BK26" s="3" t="str">
        <f>'tt for Online balanced wk alt'!BI136</f>
        <v/>
      </c>
      <c r="BL26" s="113" t="str">
        <f>'tt for Online balanced wk alt'!BJ136</f>
        <v/>
      </c>
      <c r="BM26" s="113" t="str">
        <f>'tt for Online balanced wk alt'!BK136</f>
        <v/>
      </c>
      <c r="BN26" s="113" t="str">
        <f>'tt for Online balanced wk alt'!BL136</f>
        <v/>
      </c>
      <c r="BO26" s="113" t="str">
        <f>'tt for Online balanced wk alt'!BM136</f>
        <v/>
      </c>
      <c r="BP26" s="113" t="str">
        <f>'tt for Online balanced wk alt'!BN136</f>
        <v/>
      </c>
      <c r="BQ26" s="113" t="str">
        <f>'tt for Online balanced wk alt'!BO136</f>
        <v/>
      </c>
      <c r="BR26" s="113">
        <f>'tt for Online balanced wk alt'!BP136</f>
        <v>24</v>
      </c>
    </row>
    <row r="27" spans="1:70" customFormat="1" x14ac:dyDescent="0.3">
      <c r="A27" s="113">
        <f>'offline wrk allotment'!A28</f>
        <v>10</v>
      </c>
      <c r="B27" s="113" t="str">
        <f>'tt for Online balanced wk alt'!A138</f>
        <v>Manjula R</v>
      </c>
      <c r="C27" s="113" t="str">
        <f>'tt for Online balanced wk alt'!B138</f>
        <v>MR</v>
      </c>
      <c r="D27" s="113"/>
      <c r="E27" s="3" t="str">
        <f>'tt for Online balanced wk alt'!C138</f>
        <v>7D</v>
      </c>
      <c r="F27" s="3" t="str">
        <f>'tt for Online balanced wk alt'!D138</f>
        <v>8T</v>
      </c>
      <c r="G27" s="3" t="str">
        <f>'tt for Online balanced wk alt'!E138</f>
        <v/>
      </c>
      <c r="H27" s="3" t="str">
        <f>'tt for Online balanced wk alt'!F138</f>
        <v/>
      </c>
      <c r="I27" s="3" t="str">
        <f>'tt for Online balanced wk alt'!G138</f>
        <v/>
      </c>
      <c r="J27" s="3" t="str">
        <f>'tt for Online balanced wk alt'!H138</f>
        <v>7T</v>
      </c>
      <c r="K27" s="3" t="str">
        <f>'tt for Online balanced wk alt'!I138</f>
        <v/>
      </c>
      <c r="L27" s="3" t="str">
        <f>'tt for Online balanced wk alt'!J138</f>
        <v>8D</v>
      </c>
      <c r="M27" s="3" t="str">
        <f>'tt for Online balanced wk alt'!K138</f>
        <v/>
      </c>
      <c r="N27" s="3" t="str">
        <f>'tt for Online balanced wk alt'!L138</f>
        <v>7D</v>
      </c>
      <c r="O27" s="3" t="str">
        <f>'tt for Online balanced wk alt'!M138</f>
        <v/>
      </c>
      <c r="P27" s="3" t="str">
        <f>'tt for Online balanced wk alt'!N138</f>
        <v>7D</v>
      </c>
      <c r="Q27" s="3" t="str">
        <f>'tt for Online balanced wk alt'!O138</f>
        <v>7T</v>
      </c>
      <c r="R27" s="3" t="str">
        <f>'tt for Online balanced wk alt'!P138</f>
        <v/>
      </c>
      <c r="S27" s="3" t="str">
        <f>'tt for Online balanced wk alt'!Q138</f>
        <v/>
      </c>
      <c r="T27" s="3" t="str">
        <f>'tt for Online balanced wk alt'!R138</f>
        <v>6T</v>
      </c>
      <c r="U27" s="3" t="str">
        <f>'tt for Online balanced wk alt'!S138</f>
        <v>6D</v>
      </c>
      <c r="V27" s="3" t="str">
        <f>'tt for Online balanced wk alt'!T138</f>
        <v/>
      </c>
      <c r="W27" s="3" t="str">
        <f>'tt for Online balanced wk alt'!U138</f>
        <v>6T</v>
      </c>
      <c r="X27" s="3" t="str">
        <f>'tt for Online balanced wk alt'!V138</f>
        <v>6D</v>
      </c>
      <c r="Y27" s="3" t="str">
        <f>'tt for Online balanced wk alt'!W138</f>
        <v/>
      </c>
      <c r="Z27" s="3">
        <f>'tt for Online balanced wk alt'!X138</f>
        <v>0</v>
      </c>
      <c r="AA27" s="3" t="str">
        <f>'tt for Online balanced wk alt'!Y138</f>
        <v>6T</v>
      </c>
      <c r="AB27" s="3" t="str">
        <f>'tt for Online balanced wk alt'!Z138</f>
        <v/>
      </c>
      <c r="AC27" s="3" t="str">
        <f>'tt for Online balanced wk alt'!AA138</f>
        <v/>
      </c>
      <c r="AD27" s="3" t="str">
        <f>'tt for Online balanced wk alt'!AB138</f>
        <v>6D</v>
      </c>
      <c r="AE27" s="3" t="str">
        <f>'tt for Online balanced wk alt'!AC138</f>
        <v>8D</v>
      </c>
      <c r="AF27" s="3" t="str">
        <f>'tt for Online balanced wk alt'!AD138</f>
        <v>7T</v>
      </c>
      <c r="AG27" s="3" t="str">
        <f>'tt for Online balanced wk alt'!AE138</f>
        <v/>
      </c>
      <c r="AH27" s="3" t="str">
        <f>'tt for Online balanced wk alt'!AF138</f>
        <v>8T</v>
      </c>
      <c r="AI27" s="3" t="str">
        <f>'tt for Online balanced wk alt'!AG138</f>
        <v>7D</v>
      </c>
      <c r="AJ27" s="3" t="str">
        <f>'tt for Online balanced wk alt'!AH138</f>
        <v/>
      </c>
      <c r="AK27" s="3">
        <f>'tt for Online balanced wk alt'!AI138</f>
        <v>0</v>
      </c>
      <c r="AL27" s="3" t="str">
        <f>'tt for Online balanced wk alt'!AJ138</f>
        <v>7T</v>
      </c>
      <c r="AM27" s="3" t="str">
        <f>'tt for Online balanced wk alt'!AK138</f>
        <v>8T</v>
      </c>
      <c r="AN27" s="3" t="str">
        <f>'tt for Online balanced wk alt'!AL138</f>
        <v/>
      </c>
      <c r="AO27" s="3" t="str">
        <f>'tt for Online balanced wk alt'!AM138</f>
        <v>8D</v>
      </c>
      <c r="AP27" s="3" t="str">
        <f>'tt for Online balanced wk alt'!AN138</f>
        <v/>
      </c>
      <c r="AQ27" s="3" t="str">
        <f>'tt for Online balanced wk alt'!AO138</f>
        <v/>
      </c>
      <c r="AR27" s="3" t="str">
        <f>'tt for Online balanced wk alt'!AP138</f>
        <v/>
      </c>
      <c r="AS27" s="3" t="str">
        <f>'tt for Online balanced wk alt'!AQ138</f>
        <v>7D</v>
      </c>
      <c r="AT27" s="3" t="str">
        <f>'tt for Online balanced wk alt'!AR138</f>
        <v/>
      </c>
      <c r="AU27" s="3" t="str">
        <f>'tt for Online balanced wk alt'!AS138</f>
        <v/>
      </c>
      <c r="AV27" s="3" t="str">
        <f>'tt for Online balanced wk alt'!AT138</f>
        <v/>
      </c>
      <c r="AW27" s="3" t="str">
        <f>'tt for Online balanced wk alt'!AU138</f>
        <v>7D</v>
      </c>
      <c r="AX27" s="3" t="str">
        <f>'tt for Online balanced wk alt'!AV138</f>
        <v/>
      </c>
      <c r="AY27" s="3" t="str">
        <f>'tt for Online balanced wk alt'!AW138</f>
        <v/>
      </c>
      <c r="AZ27" s="3" t="str">
        <f>'tt for Online balanced wk alt'!AX138</f>
        <v>8D</v>
      </c>
      <c r="BA27" s="3" t="str">
        <f>'tt for Online balanced wk alt'!AY138</f>
        <v>7T</v>
      </c>
      <c r="BB27" s="3" t="str">
        <f>'tt for Online balanced wk alt'!AZ138</f>
        <v>6T</v>
      </c>
      <c r="BC27" s="3" t="str">
        <f>'tt for Online balanced wk alt'!BA138</f>
        <v/>
      </c>
      <c r="BD27" s="3" t="str">
        <f>'tt for Online balanced wk alt'!BB138</f>
        <v>8T</v>
      </c>
      <c r="BE27" s="3" t="str">
        <f>'tt for Online balanced wk alt'!BC138</f>
        <v>6D</v>
      </c>
      <c r="BF27" s="3" t="str">
        <f>'tt for Online balanced wk alt'!BD138</f>
        <v>7T</v>
      </c>
      <c r="BG27" s="3" t="str">
        <f>'tt for Online balanced wk alt'!BE138</f>
        <v/>
      </c>
      <c r="BH27" s="3" t="str">
        <f>'tt for Online balanced wk alt'!BF138</f>
        <v/>
      </c>
      <c r="BI27" s="3" t="str">
        <f>'tt for Online balanced wk alt'!BG138</f>
        <v/>
      </c>
      <c r="BJ27" s="3" t="str">
        <f>'tt for Online balanced wk alt'!BH138</f>
        <v/>
      </c>
      <c r="BK27" s="3" t="str">
        <f>'tt for Online balanced wk alt'!BI138</f>
        <v/>
      </c>
      <c r="BL27" s="113" t="str">
        <f>'tt for Online balanced wk alt'!BJ138</f>
        <v/>
      </c>
      <c r="BM27" s="113" t="str">
        <f>'tt for Online balanced wk alt'!BK138</f>
        <v/>
      </c>
      <c r="BN27" s="113" t="str">
        <f>'tt for Online balanced wk alt'!BL138</f>
        <v/>
      </c>
      <c r="BO27" s="113" t="str">
        <f>'tt for Online balanced wk alt'!BM138</f>
        <v/>
      </c>
      <c r="BP27" s="113" t="str">
        <f>'tt for Online balanced wk alt'!BN138</f>
        <v/>
      </c>
      <c r="BQ27" s="113" t="str">
        <f>'tt for Online balanced wk alt'!BO138</f>
        <v/>
      </c>
      <c r="BR27" s="113">
        <f>'tt for Online balanced wk alt'!BP138</f>
        <v>26</v>
      </c>
    </row>
    <row r="28" spans="1:70" customFormat="1" x14ac:dyDescent="0.3">
      <c r="A28" s="113">
        <f>'offline wrk allotment'!A29</f>
        <v>18</v>
      </c>
      <c r="B28" s="113" t="str">
        <f>'tt for Online balanced wk alt'!A140</f>
        <v>Anuradha</v>
      </c>
      <c r="C28" s="113" t="str">
        <f>'tt for Online balanced wk alt'!B140</f>
        <v>AR</v>
      </c>
      <c r="D28" s="113"/>
      <c r="E28" s="3" t="str">
        <f>'tt for Online balanced wk alt'!C140</f>
        <v/>
      </c>
      <c r="F28" s="3" t="str">
        <f>'tt for Online balanced wk alt'!D140</f>
        <v/>
      </c>
      <c r="G28" s="3" t="str">
        <f>'tt for Online balanced wk alt'!E140</f>
        <v/>
      </c>
      <c r="H28" s="3" t="str">
        <f>'tt for Online balanced wk alt'!F140</f>
        <v>9T</v>
      </c>
      <c r="I28" s="3" t="str">
        <f>'tt for Online balanced wk alt'!G140</f>
        <v/>
      </c>
      <c r="J28" s="3" t="str">
        <f>'tt for Online balanced wk alt'!H140</f>
        <v>10T</v>
      </c>
      <c r="K28" s="3" t="str">
        <f>'tt for Online balanced wk alt'!I140</f>
        <v/>
      </c>
      <c r="L28" s="3" t="str">
        <f>'tt for Online balanced wk alt'!J140</f>
        <v>10D</v>
      </c>
      <c r="M28" s="3" t="str">
        <f>'tt for Online balanced wk alt'!K140</f>
        <v>9D</v>
      </c>
      <c r="N28" s="3" t="str">
        <f>'tt for Online balanced wk alt'!L140</f>
        <v/>
      </c>
      <c r="O28" s="3" t="str">
        <f>'tt for Online balanced wk alt'!M140</f>
        <v/>
      </c>
      <c r="P28" s="3" t="str">
        <f>'tt for Online balanced wk alt'!N140</f>
        <v/>
      </c>
      <c r="Q28" s="3" t="str">
        <f>'tt for Online balanced wk alt'!O140</f>
        <v>10D</v>
      </c>
      <c r="R28" s="3" t="str">
        <f>'tt for Online balanced wk alt'!P140</f>
        <v/>
      </c>
      <c r="S28" s="3" t="str">
        <f>'tt for Online balanced wk alt'!Q140</f>
        <v/>
      </c>
      <c r="T28" s="3" t="str">
        <f>'tt for Online balanced wk alt'!R140</f>
        <v>10T</v>
      </c>
      <c r="U28" s="3" t="str">
        <f>'tt for Online balanced wk alt'!S140</f>
        <v/>
      </c>
      <c r="V28" s="3" t="str">
        <f>'tt for Online balanced wk alt'!T140</f>
        <v/>
      </c>
      <c r="W28" s="3" t="str">
        <f>'tt for Online balanced wk alt'!U140</f>
        <v>10D</v>
      </c>
      <c r="X28" s="3" t="str">
        <f>'tt for Online balanced wk alt'!V140</f>
        <v>10T</v>
      </c>
      <c r="Y28" s="3" t="str">
        <f>'tt for Online balanced wk alt'!W140</f>
        <v/>
      </c>
      <c r="Z28" s="3">
        <f>'tt for Online balanced wk alt'!X140</f>
        <v>0</v>
      </c>
      <c r="AA28" s="3" t="str">
        <f>'tt for Online balanced wk alt'!Y140</f>
        <v/>
      </c>
      <c r="AB28" s="3" t="str">
        <f>'tt for Online balanced wk alt'!Z140</f>
        <v>9T</v>
      </c>
      <c r="AC28" s="3" t="str">
        <f>'tt for Online balanced wk alt'!AA140</f>
        <v/>
      </c>
      <c r="AD28" s="3" t="str">
        <f>'tt for Online balanced wk alt'!AB140</f>
        <v>10D</v>
      </c>
      <c r="AE28" s="3" t="str">
        <f>'tt for Online balanced wk alt'!AC140</f>
        <v>9T</v>
      </c>
      <c r="AF28" s="3" t="str">
        <f>'tt for Online balanced wk alt'!AD140</f>
        <v>10T</v>
      </c>
      <c r="AG28" s="3" t="str">
        <f>'tt for Online balanced wk alt'!AE140</f>
        <v/>
      </c>
      <c r="AH28" s="3" t="str">
        <f>'tt for Online balanced wk alt'!AF140</f>
        <v>9D</v>
      </c>
      <c r="AI28" s="3" t="str">
        <f>'tt for Online balanced wk alt'!AG140</f>
        <v>9D</v>
      </c>
      <c r="AJ28" s="3" t="str">
        <f>'tt for Online balanced wk alt'!AH140</f>
        <v/>
      </c>
      <c r="AK28" s="3">
        <f>'tt for Online balanced wk alt'!AI140</f>
        <v>0</v>
      </c>
      <c r="AL28" s="3" t="str">
        <f>'tt for Online balanced wk alt'!AJ140</f>
        <v>9T</v>
      </c>
      <c r="AM28" s="3" t="str">
        <f>'tt for Online balanced wk alt'!AK140</f>
        <v/>
      </c>
      <c r="AN28" s="3" t="str">
        <f>'tt for Online balanced wk alt'!AL140</f>
        <v/>
      </c>
      <c r="AO28" s="3" t="str">
        <f>'tt for Online balanced wk alt'!AM140</f>
        <v>9D</v>
      </c>
      <c r="AP28" s="3" t="str">
        <f>'tt for Online balanced wk alt'!AN140</f>
        <v/>
      </c>
      <c r="AQ28" s="3" t="str">
        <f>'tt for Online balanced wk alt'!AO140</f>
        <v/>
      </c>
      <c r="AR28" s="3" t="str">
        <f>'tt for Online balanced wk alt'!AP140</f>
        <v/>
      </c>
      <c r="AS28" s="3" t="str">
        <f>'tt for Online balanced wk alt'!AQ140</f>
        <v/>
      </c>
      <c r="AT28" s="3" t="str">
        <f>'tt for Online balanced wk alt'!AR140</f>
        <v/>
      </c>
      <c r="AU28" s="3" t="str">
        <f>'tt for Online balanced wk alt'!AS140</f>
        <v/>
      </c>
      <c r="AV28" s="3" t="str">
        <f>'tt for Online balanced wk alt'!AT140</f>
        <v/>
      </c>
      <c r="AW28" s="3" t="str">
        <f>'tt for Online balanced wk alt'!AU140</f>
        <v>9D</v>
      </c>
      <c r="AX28" s="3" t="str">
        <f>'tt for Online balanced wk alt'!AV140</f>
        <v>9T</v>
      </c>
      <c r="AY28" s="3" t="str">
        <f>'tt for Online balanced wk alt'!AW140</f>
        <v/>
      </c>
      <c r="AZ28" s="3" t="str">
        <f>'tt for Online balanced wk alt'!AX140</f>
        <v/>
      </c>
      <c r="BA28" s="3" t="str">
        <f>'tt for Online balanced wk alt'!AY140</f>
        <v/>
      </c>
      <c r="BB28" s="3" t="str">
        <f>'tt for Online balanced wk alt'!AZ140</f>
        <v/>
      </c>
      <c r="BC28" s="3" t="str">
        <f>'tt for Online balanced wk alt'!BA140</f>
        <v/>
      </c>
      <c r="BD28" s="3" t="str">
        <f>'tt for Online balanced wk alt'!BB140</f>
        <v>10D</v>
      </c>
      <c r="BE28" s="3" t="str">
        <f>'tt for Online balanced wk alt'!BC140</f>
        <v>10T</v>
      </c>
      <c r="BF28" s="3" t="str">
        <f>'tt for Online balanced wk alt'!BD140</f>
        <v/>
      </c>
      <c r="BG28" s="3" t="str">
        <f>'tt for Online balanced wk alt'!BE140</f>
        <v/>
      </c>
      <c r="BH28" s="3" t="str">
        <f>'tt for Online balanced wk alt'!BF140</f>
        <v/>
      </c>
      <c r="BI28" s="3" t="str">
        <f>'tt for Online balanced wk alt'!BG140</f>
        <v/>
      </c>
      <c r="BJ28" s="3" t="str">
        <f>'tt for Online balanced wk alt'!BH140</f>
        <v/>
      </c>
      <c r="BK28" s="3" t="str">
        <f>'tt for Online balanced wk alt'!BI140</f>
        <v/>
      </c>
      <c r="BL28" s="113" t="str">
        <f>'tt for Online balanced wk alt'!BJ140</f>
        <v/>
      </c>
      <c r="BM28" s="113" t="str">
        <f>'tt for Online balanced wk alt'!BK140</f>
        <v/>
      </c>
      <c r="BN28" s="113" t="str">
        <f>'tt for Online balanced wk alt'!BL140</f>
        <v/>
      </c>
      <c r="BO28" s="113" t="str">
        <f>'tt for Online balanced wk alt'!BM140</f>
        <v/>
      </c>
      <c r="BP28" s="113" t="str">
        <f>'tt for Online balanced wk alt'!BN140</f>
        <v/>
      </c>
      <c r="BQ28" s="113" t="str">
        <f>'tt for Online balanced wk alt'!BO140</f>
        <v/>
      </c>
      <c r="BR28" s="113">
        <f>'tt for Online balanced wk alt'!BP140</f>
        <v>18</v>
      </c>
    </row>
    <row r="29" spans="1:70" customFormat="1" x14ac:dyDescent="0.3">
      <c r="A29" s="113">
        <f>'offline wrk allotment'!A30</f>
        <v>20</v>
      </c>
      <c r="B29" s="113" t="str">
        <f>'tt for Online balanced wk alt'!A142</f>
        <v>Kavya</v>
      </c>
      <c r="C29" s="113" t="str">
        <f>'tt for Online balanced wk alt'!B142</f>
        <v>KL</v>
      </c>
      <c r="D29" s="113"/>
      <c r="E29" s="3" t="str">
        <f>'tt for Online balanced wk alt'!C142</f>
        <v/>
      </c>
      <c r="F29" s="3" t="str">
        <f>'tt for Online balanced wk alt'!D142</f>
        <v/>
      </c>
      <c r="G29" s="3" t="str">
        <f>'tt for Online balanced wk alt'!E142</f>
        <v/>
      </c>
      <c r="H29" s="3" t="str">
        <f>'tt for Online balanced wk alt'!F142</f>
        <v/>
      </c>
      <c r="I29" s="3" t="str">
        <f>'tt for Online balanced wk alt'!G142</f>
        <v>9D</v>
      </c>
      <c r="J29" s="3" t="str">
        <f>'tt for Online balanced wk alt'!H142</f>
        <v/>
      </c>
      <c r="K29" s="3" t="str">
        <f>'tt for Online balanced wk alt'!I142</f>
        <v/>
      </c>
      <c r="L29" s="3" t="str">
        <f>'tt for Online balanced wk alt'!J142</f>
        <v>9T</v>
      </c>
      <c r="M29" s="3" t="str">
        <f>'tt for Online balanced wk alt'!K142</f>
        <v/>
      </c>
      <c r="N29" s="3" t="str">
        <f>'tt for Online balanced wk alt'!L142</f>
        <v/>
      </c>
      <c r="O29" s="3" t="str">
        <f>'tt for Online balanced wk alt'!M142</f>
        <v/>
      </c>
      <c r="P29" s="3" t="str">
        <f>'tt for Online balanced wk alt'!N142</f>
        <v/>
      </c>
      <c r="Q29" s="3" t="str">
        <f>'tt for Online balanced wk alt'!O142</f>
        <v/>
      </c>
      <c r="R29" s="3" t="str">
        <f>'tt for Online balanced wk alt'!P142</f>
        <v/>
      </c>
      <c r="S29" s="3" t="str">
        <f>'tt for Online balanced wk alt'!Q142</f>
        <v/>
      </c>
      <c r="T29" s="3" t="str">
        <f>'tt for Online balanced wk alt'!R142</f>
        <v/>
      </c>
      <c r="U29" s="3" t="str">
        <f>'tt for Online balanced wk alt'!S142</f>
        <v>8D</v>
      </c>
      <c r="V29" s="3" t="str">
        <f>'tt for Online balanced wk alt'!T142</f>
        <v/>
      </c>
      <c r="W29" s="3" t="str">
        <f>'tt for Online balanced wk alt'!U142</f>
        <v>8T</v>
      </c>
      <c r="X29" s="3" t="str">
        <f>'tt for Online balanced wk alt'!V142</f>
        <v/>
      </c>
      <c r="Y29" s="3" t="str">
        <f>'tt for Online balanced wk alt'!W142</f>
        <v/>
      </c>
      <c r="Z29" s="3">
        <f>'tt for Online balanced wk alt'!X142</f>
        <v>0</v>
      </c>
      <c r="AA29" s="3" t="str">
        <f>'tt for Online balanced wk alt'!Y142</f>
        <v/>
      </c>
      <c r="AB29" s="3" t="str">
        <f>'tt for Online balanced wk alt'!Z142</f>
        <v/>
      </c>
      <c r="AC29" s="3" t="str">
        <f>'tt for Online balanced wk alt'!AA142</f>
        <v/>
      </c>
      <c r="AD29" s="3" t="str">
        <f>'tt for Online balanced wk alt'!AB142</f>
        <v/>
      </c>
      <c r="AE29" s="3" t="str">
        <f>'tt for Online balanced wk alt'!AC142</f>
        <v/>
      </c>
      <c r="AF29" s="3" t="str">
        <f>'tt for Online balanced wk alt'!AD142</f>
        <v/>
      </c>
      <c r="AG29" s="3" t="str">
        <f>'tt for Online balanced wk alt'!AE142</f>
        <v/>
      </c>
      <c r="AH29" s="3" t="str">
        <f>'tt for Online balanced wk alt'!AF142</f>
        <v>7D</v>
      </c>
      <c r="AI29" s="3" t="str">
        <f>'tt for Online balanced wk alt'!AG142</f>
        <v/>
      </c>
      <c r="AJ29" s="3" t="str">
        <f>'tt for Online balanced wk alt'!AH142</f>
        <v>7T</v>
      </c>
      <c r="AK29" s="3">
        <f>'tt for Online balanced wk alt'!AI142</f>
        <v>0</v>
      </c>
      <c r="AL29" s="3" t="str">
        <f>'tt for Online balanced wk alt'!AJ142</f>
        <v/>
      </c>
      <c r="AM29" s="3" t="str">
        <f>'tt for Online balanced wk alt'!AK142</f>
        <v/>
      </c>
      <c r="AN29" s="3" t="str">
        <f>'tt for Online balanced wk alt'!AL142</f>
        <v/>
      </c>
      <c r="AO29" s="3" t="str">
        <f>'tt for Online balanced wk alt'!AM142</f>
        <v/>
      </c>
      <c r="AP29" s="3" t="str">
        <f>'tt for Online balanced wk alt'!AN142</f>
        <v>10D</v>
      </c>
      <c r="AQ29" s="3" t="str">
        <f>'tt for Online balanced wk alt'!AO142</f>
        <v>10T</v>
      </c>
      <c r="AR29" s="3" t="str">
        <f>'tt for Online balanced wk alt'!AP142</f>
        <v/>
      </c>
      <c r="AS29" s="3" t="str">
        <f>'tt for Online balanced wk alt'!AQ142</f>
        <v/>
      </c>
      <c r="AT29" s="3" t="str">
        <f>'tt for Online balanced wk alt'!AR142</f>
        <v/>
      </c>
      <c r="AU29" s="3" t="str">
        <f>'tt for Online balanced wk alt'!AS142</f>
        <v/>
      </c>
      <c r="AV29" s="3" t="str">
        <f>'tt for Online balanced wk alt'!AT142</f>
        <v/>
      </c>
      <c r="AW29" s="3" t="str">
        <f>'tt for Online balanced wk alt'!AU142</f>
        <v/>
      </c>
      <c r="AX29" s="3" t="str">
        <f>'tt for Online balanced wk alt'!AV142</f>
        <v>5T</v>
      </c>
      <c r="AY29" s="3" t="str">
        <f>'tt for Online balanced wk alt'!AW142</f>
        <v/>
      </c>
      <c r="AZ29" s="3" t="str">
        <f>'tt for Online balanced wk alt'!AX142</f>
        <v/>
      </c>
      <c r="BA29" s="3" t="str">
        <f>'tt for Online balanced wk alt'!AY142</f>
        <v/>
      </c>
      <c r="BB29" s="3" t="str">
        <f>'tt for Online balanced wk alt'!AZ142</f>
        <v/>
      </c>
      <c r="BC29" s="3" t="str">
        <f>'tt for Online balanced wk alt'!BA142</f>
        <v/>
      </c>
      <c r="BD29" s="3" t="str">
        <f>'tt for Online balanced wk alt'!BB142</f>
        <v>6D</v>
      </c>
      <c r="BE29" s="3" t="str">
        <f>'tt for Online balanced wk alt'!BC142</f>
        <v>6T</v>
      </c>
      <c r="BF29" s="3" t="str">
        <f>'tt for Online balanced wk alt'!BD142</f>
        <v/>
      </c>
      <c r="BG29" s="3" t="str">
        <f>'tt for Online balanced wk alt'!BE142</f>
        <v/>
      </c>
      <c r="BH29" s="3" t="str">
        <f>'tt for Online balanced wk alt'!BF142</f>
        <v/>
      </c>
      <c r="BI29" s="3" t="str">
        <f>'tt for Online balanced wk alt'!BG142</f>
        <v/>
      </c>
      <c r="BJ29" s="3" t="str">
        <f>'tt for Online balanced wk alt'!BH142</f>
        <v/>
      </c>
      <c r="BK29" s="3" t="str">
        <f>'tt for Online balanced wk alt'!BI142</f>
        <v/>
      </c>
      <c r="BL29" s="113" t="str">
        <f>'tt for Online balanced wk alt'!BJ142</f>
        <v/>
      </c>
      <c r="BM29" s="113" t="str">
        <f>'tt for Online balanced wk alt'!BK142</f>
        <v/>
      </c>
      <c r="BN29" s="113" t="str">
        <f>'tt for Online balanced wk alt'!BL142</f>
        <v/>
      </c>
      <c r="BO29" s="113" t="str">
        <f>'tt for Online balanced wk alt'!BM142</f>
        <v/>
      </c>
      <c r="BP29" s="113" t="str">
        <f>'tt for Online balanced wk alt'!BN142</f>
        <v/>
      </c>
      <c r="BQ29" s="113" t="str">
        <f>'tt for Online balanced wk alt'!BO142</f>
        <v/>
      </c>
      <c r="BR29" s="113">
        <f>'tt for Online balanced wk alt'!BP142</f>
        <v>9</v>
      </c>
    </row>
    <row r="30" spans="1:70" customFormat="1" x14ac:dyDescent="0.3">
      <c r="A30" s="113">
        <f>'offline wrk allotment'!A31</f>
        <v>23</v>
      </c>
      <c r="B30" s="113" t="str">
        <f>'tt for Online balanced wk alt'!A144</f>
        <v>Vijaya S N</v>
      </c>
      <c r="C30" s="113" t="str">
        <f>'tt for Online balanced wk alt'!B144</f>
        <v>VSN</v>
      </c>
      <c r="D30" s="113"/>
      <c r="E30" s="3" t="str">
        <f>'tt for Online balanced wk alt'!C144</f>
        <v/>
      </c>
      <c r="F30" s="3" t="str">
        <f>'tt for Online balanced wk alt'!D144</f>
        <v/>
      </c>
      <c r="G30" s="3" t="str">
        <f>'tt for Online balanced wk alt'!E144</f>
        <v/>
      </c>
      <c r="H30" s="3" t="str">
        <f>'tt for Online balanced wk alt'!F144</f>
        <v/>
      </c>
      <c r="I30" s="3" t="str">
        <f>'tt for Online balanced wk alt'!G144</f>
        <v>8D</v>
      </c>
      <c r="J30" s="3" t="str">
        <f>'tt for Online balanced wk alt'!H144</f>
        <v>8T</v>
      </c>
      <c r="K30" s="3" t="str">
        <f>'tt for Online balanced wk alt'!I144</f>
        <v/>
      </c>
      <c r="L30" s="3" t="str">
        <f>'tt for Online balanced wk alt'!J144</f>
        <v/>
      </c>
      <c r="M30" s="3" t="str">
        <f>'tt for Online balanced wk alt'!K144</f>
        <v/>
      </c>
      <c r="N30" s="3" t="str">
        <f>'tt for Online balanced wk alt'!L144</f>
        <v/>
      </c>
      <c r="O30" s="3" t="str">
        <f>'tt for Online balanced wk alt'!M144</f>
        <v/>
      </c>
      <c r="P30" s="3" t="str">
        <f>'tt for Online balanced wk alt'!N144</f>
        <v/>
      </c>
      <c r="Q30" s="3" t="str">
        <f>'tt for Online balanced wk alt'!O144</f>
        <v/>
      </c>
      <c r="R30" s="3" t="str">
        <f>'tt for Online balanced wk alt'!P144</f>
        <v/>
      </c>
      <c r="S30" s="3" t="str">
        <f>'tt for Online balanced wk alt'!Q144</f>
        <v/>
      </c>
      <c r="T30" s="3" t="str">
        <f>'tt for Online balanced wk alt'!R144</f>
        <v>5T</v>
      </c>
      <c r="U30" s="3" t="str">
        <f>'tt for Online balanced wk alt'!S144</f>
        <v>9T</v>
      </c>
      <c r="V30" s="3" t="str">
        <f>'tt for Online balanced wk alt'!T144</f>
        <v/>
      </c>
      <c r="W30" s="3" t="str">
        <f>'tt for Online balanced wk alt'!U144</f>
        <v/>
      </c>
      <c r="X30" s="3" t="str">
        <f>'tt for Online balanced wk alt'!V144</f>
        <v>9D</v>
      </c>
      <c r="Y30" s="3" t="str">
        <f>'tt for Online balanced wk alt'!W144</f>
        <v/>
      </c>
      <c r="Z30" s="3">
        <f>'tt for Online balanced wk alt'!X144</f>
        <v>0</v>
      </c>
      <c r="AA30" s="3" t="str">
        <f>'tt for Online balanced wk alt'!Y144</f>
        <v/>
      </c>
      <c r="AB30" s="3" t="str">
        <f>'tt for Online balanced wk alt'!Z144</f>
        <v/>
      </c>
      <c r="AC30" s="3" t="str">
        <f>'tt for Online balanced wk alt'!AA144</f>
        <v/>
      </c>
      <c r="AD30" s="3" t="str">
        <f>'tt for Online balanced wk alt'!AB144</f>
        <v/>
      </c>
      <c r="AE30" s="3" t="str">
        <f>'tt for Online balanced wk alt'!AC144</f>
        <v>10T</v>
      </c>
      <c r="AF30" s="3" t="str">
        <f>'tt for Online balanced wk alt'!AD144</f>
        <v/>
      </c>
      <c r="AG30" s="3" t="str">
        <f>'tt for Online balanced wk alt'!AE144</f>
        <v/>
      </c>
      <c r="AH30" s="3" t="str">
        <f>'tt for Online balanced wk alt'!AF144</f>
        <v>10D</v>
      </c>
      <c r="AI30" s="3" t="str">
        <f>'tt for Online balanced wk alt'!AG144</f>
        <v/>
      </c>
      <c r="AJ30" s="3" t="str">
        <f>'tt for Online balanced wk alt'!AH144</f>
        <v/>
      </c>
      <c r="AK30" s="3">
        <f>'tt for Online balanced wk alt'!AI144</f>
        <v>0</v>
      </c>
      <c r="AL30" s="3" t="str">
        <f>'tt for Online balanced wk alt'!AJ144</f>
        <v/>
      </c>
      <c r="AM30" s="3" t="str">
        <f>'tt for Online balanced wk alt'!AK144</f>
        <v/>
      </c>
      <c r="AN30" s="3" t="str">
        <f>'tt for Online balanced wk alt'!AL144</f>
        <v/>
      </c>
      <c r="AO30" s="3" t="str">
        <f>'tt for Online balanced wk alt'!AM144</f>
        <v/>
      </c>
      <c r="AP30" s="3" t="str">
        <f>'tt for Online balanced wk alt'!AN144</f>
        <v>6T</v>
      </c>
      <c r="AQ30" s="3" t="str">
        <f>'tt for Online balanced wk alt'!AO144</f>
        <v>6D</v>
      </c>
      <c r="AR30" s="3" t="str">
        <f>'tt for Online balanced wk alt'!AP144</f>
        <v/>
      </c>
      <c r="AS30" s="3" t="str">
        <f>'tt for Online balanced wk alt'!AQ144</f>
        <v/>
      </c>
      <c r="AT30" s="3" t="str">
        <f>'tt for Online balanced wk alt'!AR144</f>
        <v/>
      </c>
      <c r="AU30" s="3" t="str">
        <f>'tt for Online balanced wk alt'!AS144</f>
        <v/>
      </c>
      <c r="AV30" s="3" t="str">
        <f>'tt for Online balanced wk alt'!AT144</f>
        <v/>
      </c>
      <c r="AW30" s="3" t="str">
        <f>'tt for Online balanced wk alt'!AU144</f>
        <v/>
      </c>
      <c r="AX30" s="3" t="str">
        <f>'tt for Online balanced wk alt'!AV144</f>
        <v/>
      </c>
      <c r="AY30" s="3" t="str">
        <f>'tt for Online balanced wk alt'!AW144</f>
        <v/>
      </c>
      <c r="AZ30" s="3" t="str">
        <f>'tt for Online balanced wk alt'!AX144</f>
        <v/>
      </c>
      <c r="BA30" s="3" t="str">
        <f>'tt for Online balanced wk alt'!AY144</f>
        <v>7D</v>
      </c>
      <c r="BB30" s="3" t="str">
        <f>'tt for Online balanced wk alt'!AZ144</f>
        <v>7T</v>
      </c>
      <c r="BC30" s="3" t="str">
        <f>'tt for Online balanced wk alt'!BA144</f>
        <v/>
      </c>
      <c r="BD30" s="3" t="str">
        <f>'tt for Online balanced wk alt'!BB144</f>
        <v/>
      </c>
      <c r="BE30" s="3" t="str">
        <f>'tt for Online balanced wk alt'!BC144</f>
        <v/>
      </c>
      <c r="BF30" s="3" t="str">
        <f>'tt for Online balanced wk alt'!BD144</f>
        <v/>
      </c>
      <c r="BG30" s="3" t="str">
        <f>'tt for Online balanced wk alt'!BE144</f>
        <v/>
      </c>
      <c r="BH30" s="3" t="str">
        <f>'tt for Online balanced wk alt'!BF144</f>
        <v/>
      </c>
      <c r="BI30" s="3" t="str">
        <f>'tt for Online balanced wk alt'!BG144</f>
        <v/>
      </c>
      <c r="BJ30" s="3" t="str">
        <f>'tt for Online balanced wk alt'!BH144</f>
        <v/>
      </c>
      <c r="BK30" s="3" t="str">
        <f>'tt for Online balanced wk alt'!BI144</f>
        <v/>
      </c>
      <c r="BL30" s="113" t="str">
        <f>'tt for Online balanced wk alt'!BJ144</f>
        <v/>
      </c>
      <c r="BM30" s="113" t="str">
        <f>'tt for Online balanced wk alt'!BK144</f>
        <v/>
      </c>
      <c r="BN30" s="113" t="str">
        <f>'tt for Online balanced wk alt'!BL144</f>
        <v/>
      </c>
      <c r="BO30" s="113" t="str">
        <f>'tt for Online balanced wk alt'!BM144</f>
        <v/>
      </c>
      <c r="BP30" s="113" t="str">
        <f>'tt for Online balanced wk alt'!BN144</f>
        <v/>
      </c>
      <c r="BQ30" s="113" t="str">
        <f>'tt for Online balanced wk alt'!BO144</f>
        <v/>
      </c>
      <c r="BR30" s="113">
        <f>'tt for Online balanced wk alt'!BP144</f>
        <v>9</v>
      </c>
    </row>
    <row r="31" spans="1:70" customFormat="1" x14ac:dyDescent="0.3">
      <c r="A31" s="113">
        <f>'offline wrk allotment'!A32</f>
        <v>21</v>
      </c>
      <c r="B31" s="113" t="str">
        <f>'tt for Online balanced wk alt'!A146</f>
        <v>Geetha</v>
      </c>
      <c r="C31" s="113" t="str">
        <f>'tt for Online balanced wk alt'!B146</f>
        <v>GR</v>
      </c>
      <c r="D31" s="113"/>
      <c r="E31" s="3" t="str">
        <f>'tt for Online balanced wk alt'!C146</f>
        <v/>
      </c>
      <c r="F31" s="3" t="str">
        <f>'tt for Online balanced wk alt'!D146</f>
        <v>5T</v>
      </c>
      <c r="G31" s="3" t="str">
        <f>'tt for Online balanced wk alt'!E146</f>
        <v/>
      </c>
      <c r="H31" s="3" t="str">
        <f>'tt for Online balanced wk alt'!F146</f>
        <v/>
      </c>
      <c r="I31" s="3" t="str">
        <f>'tt for Online balanced wk alt'!G146</f>
        <v/>
      </c>
      <c r="J31" s="3" t="str">
        <f>'tt for Online balanced wk alt'!H146</f>
        <v/>
      </c>
      <c r="K31" s="3" t="str">
        <f>'tt for Online balanced wk alt'!I146</f>
        <v/>
      </c>
      <c r="L31" s="3" t="str">
        <f>'tt for Online balanced wk alt'!J146</f>
        <v>6D</v>
      </c>
      <c r="M31" s="3" t="str">
        <f>'tt for Online balanced wk alt'!K146</f>
        <v/>
      </c>
      <c r="N31" s="3" t="str">
        <f>'tt for Online balanced wk alt'!L146</f>
        <v>6T</v>
      </c>
      <c r="O31" s="3" t="str">
        <f>'tt for Online balanced wk alt'!M146</f>
        <v/>
      </c>
      <c r="P31" s="3" t="str">
        <f>'tt for Online balanced wk alt'!N146</f>
        <v/>
      </c>
      <c r="Q31" s="3" t="str">
        <f>'tt for Online balanced wk alt'!O146</f>
        <v/>
      </c>
      <c r="R31" s="3" t="str">
        <f>'tt for Online balanced wk alt'!P146</f>
        <v/>
      </c>
      <c r="S31" s="3" t="str">
        <f>'tt for Online balanced wk alt'!Q146</f>
        <v/>
      </c>
      <c r="T31" s="3" t="str">
        <f>'tt for Online balanced wk alt'!R146</f>
        <v/>
      </c>
      <c r="U31" s="3" t="str">
        <f>'tt for Online balanced wk alt'!S146</f>
        <v/>
      </c>
      <c r="V31" s="3" t="str">
        <f>'tt for Online balanced wk alt'!T146</f>
        <v/>
      </c>
      <c r="W31" s="3" t="str">
        <f>'tt for Online balanced wk alt'!U146</f>
        <v/>
      </c>
      <c r="X31" s="3" t="str">
        <f>'tt for Online balanced wk alt'!V146</f>
        <v/>
      </c>
      <c r="Y31" s="3" t="str">
        <f>'tt for Online balanced wk alt'!W146</f>
        <v/>
      </c>
      <c r="Z31" s="3">
        <f>'tt for Online balanced wk alt'!X146</f>
        <v>0</v>
      </c>
      <c r="AA31" s="3" t="str">
        <f>'tt for Online balanced wk alt'!Y146</f>
        <v>3T</v>
      </c>
      <c r="AB31" s="3" t="str">
        <f>'tt for Online balanced wk alt'!Z146</f>
        <v/>
      </c>
      <c r="AC31" s="3" t="str">
        <f>'tt for Online balanced wk alt'!AA146</f>
        <v/>
      </c>
      <c r="AD31" s="3" t="str">
        <f>'tt for Online balanced wk alt'!AB146</f>
        <v/>
      </c>
      <c r="AE31" s="3" t="str">
        <f>'tt for Online balanced wk alt'!AC146</f>
        <v/>
      </c>
      <c r="AF31" s="3" t="str">
        <f>'tt for Online balanced wk alt'!AD146</f>
        <v/>
      </c>
      <c r="AG31" s="3" t="str">
        <f>'tt for Online balanced wk alt'!AE146</f>
        <v/>
      </c>
      <c r="AH31" s="3" t="str">
        <f>'tt for Online balanced wk alt'!AF146</f>
        <v/>
      </c>
      <c r="AI31" s="3" t="str">
        <f>'tt for Online balanced wk alt'!AG146</f>
        <v/>
      </c>
      <c r="AJ31" s="3" t="str">
        <f>'tt for Online balanced wk alt'!AH146</f>
        <v/>
      </c>
      <c r="AK31" s="3">
        <f>'tt for Online balanced wk alt'!AI146</f>
        <v>0</v>
      </c>
      <c r="AL31" s="3" t="str">
        <f>'tt for Online balanced wk alt'!AJ146</f>
        <v/>
      </c>
      <c r="AM31" s="3" t="str">
        <f>'tt for Online balanced wk alt'!AK146</f>
        <v>7T</v>
      </c>
      <c r="AN31" s="3" t="str">
        <f>'tt for Online balanced wk alt'!AL146</f>
        <v/>
      </c>
      <c r="AO31" s="3" t="str">
        <f>'tt for Online balanced wk alt'!AM146</f>
        <v>4T</v>
      </c>
      <c r="AP31" s="3" t="str">
        <f>'tt for Online balanced wk alt'!AN146</f>
        <v>8D</v>
      </c>
      <c r="AQ31" s="3" t="str">
        <f>'tt for Online balanced wk alt'!AO146</f>
        <v/>
      </c>
      <c r="AR31" s="3" t="str">
        <f>'tt for Online balanced wk alt'!AP146</f>
        <v/>
      </c>
      <c r="AS31" s="3" t="str">
        <f>'tt for Online balanced wk alt'!AQ146</f>
        <v/>
      </c>
      <c r="AT31" s="3" t="str">
        <f>'tt for Online balanced wk alt'!AR146</f>
        <v>8T</v>
      </c>
      <c r="AU31" s="3" t="str">
        <f>'tt for Online balanced wk alt'!AS146</f>
        <v>7D</v>
      </c>
      <c r="AV31" s="3" t="str">
        <f>'tt for Online balanced wk alt'!AT146</f>
        <v/>
      </c>
      <c r="AW31" s="3" t="str">
        <f>'tt for Online balanced wk alt'!AU146</f>
        <v/>
      </c>
      <c r="AX31" s="3" t="str">
        <f>'tt for Online balanced wk alt'!AV146</f>
        <v>1T</v>
      </c>
      <c r="AY31" s="3" t="str">
        <f>'tt for Online balanced wk alt'!AW146</f>
        <v/>
      </c>
      <c r="AZ31" s="3" t="str">
        <f>'tt for Online balanced wk alt'!AX146</f>
        <v>2T</v>
      </c>
      <c r="BA31" s="3" t="str">
        <f>'tt for Online balanced wk alt'!AY146</f>
        <v/>
      </c>
      <c r="BB31" s="3" t="str">
        <f>'tt for Online balanced wk alt'!AZ146</f>
        <v/>
      </c>
      <c r="BC31" s="3" t="str">
        <f>'tt for Online balanced wk alt'!BA146</f>
        <v/>
      </c>
      <c r="BD31" s="3" t="str">
        <f>'tt for Online balanced wk alt'!BB146</f>
        <v/>
      </c>
      <c r="BE31" s="3" t="str">
        <f>'tt for Online balanced wk alt'!BC146</f>
        <v/>
      </c>
      <c r="BF31" s="3" t="str">
        <f>'tt for Online balanced wk alt'!BD146</f>
        <v/>
      </c>
      <c r="BG31" s="3" t="str">
        <f>'tt for Online balanced wk alt'!BE146</f>
        <v/>
      </c>
      <c r="BH31" s="3" t="str">
        <f>'tt for Online balanced wk alt'!BF146</f>
        <v/>
      </c>
      <c r="BI31" s="3" t="str">
        <f>'tt for Online balanced wk alt'!BG146</f>
        <v/>
      </c>
      <c r="BJ31" s="3" t="str">
        <f>'tt for Online balanced wk alt'!BH146</f>
        <v/>
      </c>
      <c r="BK31" s="3" t="str">
        <f>'tt for Online balanced wk alt'!BI146</f>
        <v/>
      </c>
      <c r="BL31" s="113" t="str">
        <f>'tt for Online balanced wk alt'!BJ146</f>
        <v/>
      </c>
      <c r="BM31" s="113" t="str">
        <f>'tt for Online balanced wk alt'!BK146</f>
        <v/>
      </c>
      <c r="BN31" s="113" t="str">
        <f>'tt for Online balanced wk alt'!BL146</f>
        <v/>
      </c>
      <c r="BO31" s="113" t="str">
        <f>'tt for Online balanced wk alt'!BM146</f>
        <v/>
      </c>
      <c r="BP31" s="113" t="str">
        <f>'tt for Online balanced wk alt'!BN146</f>
        <v/>
      </c>
      <c r="BQ31" s="113" t="str">
        <f>'tt for Online balanced wk alt'!BO146</f>
        <v/>
      </c>
      <c r="BR31" s="113">
        <f>'tt for Online balanced wk alt'!BP146</f>
        <v>0</v>
      </c>
    </row>
    <row r="32" spans="1:70" customFormat="1" x14ac:dyDescent="0.3">
      <c r="A32" s="113">
        <f>'offline wrk allotment'!A34</f>
        <v>1</v>
      </c>
      <c r="B32" s="113" t="str">
        <f>'tt for Online balanced wk alt'!A148</f>
        <v>SIDDAPPA</v>
      </c>
      <c r="C32" s="113" t="str">
        <f>'tt for Online balanced wk alt'!B148</f>
        <v>Sid</v>
      </c>
      <c r="D32" s="113"/>
      <c r="E32" s="3" t="str">
        <f>'tt for Online balanced wk alt'!C148</f>
        <v/>
      </c>
      <c r="F32" s="3" t="str">
        <f>'tt for Online balanced wk alt'!D148</f>
        <v/>
      </c>
      <c r="G32" s="3" t="str">
        <f>'tt for Online balanced wk alt'!E148</f>
        <v/>
      </c>
      <c r="H32" s="3" t="str">
        <f>'tt for Online balanced wk alt'!F148</f>
        <v/>
      </c>
      <c r="I32" s="3" t="str">
        <f>'tt for Online balanced wk alt'!G148</f>
        <v/>
      </c>
      <c r="J32" s="3" t="str">
        <f>'tt for Online balanced wk alt'!H148</f>
        <v/>
      </c>
      <c r="K32" s="3" t="str">
        <f>'tt for Online balanced wk alt'!I148</f>
        <v/>
      </c>
      <c r="L32" s="3" t="str">
        <f>'tt for Online balanced wk alt'!J148</f>
        <v/>
      </c>
      <c r="M32" s="3" t="str">
        <f>'tt for Online balanced wk alt'!K148</f>
        <v/>
      </c>
      <c r="N32" s="3" t="str">
        <f>'tt for Online balanced wk alt'!L148</f>
        <v/>
      </c>
      <c r="O32" s="3" t="str">
        <f>'tt for Online balanced wk alt'!M148</f>
        <v/>
      </c>
      <c r="P32" s="3" t="str">
        <f>'tt for Online balanced wk alt'!N148</f>
        <v/>
      </c>
      <c r="Q32" s="3" t="str">
        <f>'tt for Online balanced wk alt'!O148</f>
        <v/>
      </c>
      <c r="R32" s="3" t="str">
        <f>'tt for Online balanced wk alt'!P148</f>
        <v/>
      </c>
      <c r="S32" s="3" t="str">
        <f>'tt for Online balanced wk alt'!Q148</f>
        <v/>
      </c>
      <c r="T32" s="3" t="str">
        <f>'tt for Online balanced wk alt'!R148</f>
        <v/>
      </c>
      <c r="U32" s="3" t="str">
        <f>'tt for Online balanced wk alt'!S148</f>
        <v/>
      </c>
      <c r="V32" s="3" t="str">
        <f>'tt for Online balanced wk alt'!T148</f>
        <v/>
      </c>
      <c r="W32" s="3" t="str">
        <f>'tt for Online balanced wk alt'!U148</f>
        <v/>
      </c>
      <c r="X32" s="3" t="str">
        <f>'tt for Online balanced wk alt'!V148</f>
        <v/>
      </c>
      <c r="Y32" s="3" t="str">
        <f>'tt for Online balanced wk alt'!W148</f>
        <v/>
      </c>
      <c r="Z32" s="3">
        <f>'tt for Online balanced wk alt'!X148</f>
        <v>0</v>
      </c>
      <c r="AA32" s="3" t="str">
        <f>'tt for Online balanced wk alt'!Y148</f>
        <v/>
      </c>
      <c r="AB32" s="3" t="str">
        <f>'tt for Online balanced wk alt'!Z148</f>
        <v/>
      </c>
      <c r="AC32" s="3" t="str">
        <f>'tt for Online balanced wk alt'!AA148</f>
        <v/>
      </c>
      <c r="AD32" s="3" t="str">
        <f>'tt for Online balanced wk alt'!AB148</f>
        <v/>
      </c>
      <c r="AE32" s="3" t="str">
        <f>'tt for Online balanced wk alt'!AC148</f>
        <v/>
      </c>
      <c r="AF32" s="3" t="str">
        <f>'tt for Online balanced wk alt'!AD148</f>
        <v/>
      </c>
      <c r="AG32" s="3" t="str">
        <f>'tt for Online balanced wk alt'!AE148</f>
        <v/>
      </c>
      <c r="AH32" s="3" t="str">
        <f>'tt for Online balanced wk alt'!AF148</f>
        <v/>
      </c>
      <c r="AI32" s="3" t="str">
        <f>'tt for Online balanced wk alt'!AG148</f>
        <v/>
      </c>
      <c r="AJ32" s="3" t="str">
        <f>'tt for Online balanced wk alt'!AH148</f>
        <v/>
      </c>
      <c r="AK32" s="3">
        <f>'tt for Online balanced wk alt'!AI148</f>
        <v>0</v>
      </c>
      <c r="AL32" s="3" t="str">
        <f>'tt for Online balanced wk alt'!AJ148</f>
        <v/>
      </c>
      <c r="AM32" s="3" t="str">
        <f>'tt for Online balanced wk alt'!AK148</f>
        <v/>
      </c>
      <c r="AN32" s="3" t="str">
        <f>'tt for Online balanced wk alt'!AL148</f>
        <v/>
      </c>
      <c r="AO32" s="3" t="str">
        <f>'tt for Online balanced wk alt'!AM148</f>
        <v/>
      </c>
      <c r="AP32" s="3" t="str">
        <f>'tt for Online balanced wk alt'!AN148</f>
        <v/>
      </c>
      <c r="AQ32" s="3" t="str">
        <f>'tt for Online balanced wk alt'!AO148</f>
        <v/>
      </c>
      <c r="AR32" s="3" t="str">
        <f>'tt for Online balanced wk alt'!AP148</f>
        <v/>
      </c>
      <c r="AS32" s="3" t="str">
        <f>'tt for Online balanced wk alt'!AQ148</f>
        <v/>
      </c>
      <c r="AT32" s="3" t="str">
        <f>'tt for Online balanced wk alt'!AR148</f>
        <v/>
      </c>
      <c r="AU32" s="3" t="str">
        <f>'tt for Online balanced wk alt'!AS148</f>
        <v/>
      </c>
      <c r="AV32" s="3" t="str">
        <f>'tt for Online balanced wk alt'!AT148</f>
        <v/>
      </c>
      <c r="AW32" s="3" t="str">
        <f>'tt for Online balanced wk alt'!AU148</f>
        <v/>
      </c>
      <c r="AX32" s="3" t="str">
        <f>'tt for Online balanced wk alt'!AV148</f>
        <v/>
      </c>
      <c r="AY32" s="3" t="str">
        <f>'tt for Online balanced wk alt'!AW148</f>
        <v/>
      </c>
      <c r="AZ32" s="3" t="str">
        <f>'tt for Online balanced wk alt'!AX148</f>
        <v/>
      </c>
      <c r="BA32" s="3" t="str">
        <f>'tt for Online balanced wk alt'!AY148</f>
        <v/>
      </c>
      <c r="BB32" s="3" t="str">
        <f>'tt for Online balanced wk alt'!AZ148</f>
        <v/>
      </c>
      <c r="BC32" s="3" t="str">
        <f>'tt for Online balanced wk alt'!BA148</f>
        <v/>
      </c>
      <c r="BD32" s="3" t="str">
        <f>'tt for Online balanced wk alt'!BB148</f>
        <v/>
      </c>
      <c r="BE32" s="3" t="str">
        <f>'tt for Online balanced wk alt'!BC148</f>
        <v/>
      </c>
      <c r="BF32" s="3" t="str">
        <f>'tt for Online balanced wk alt'!BD148</f>
        <v/>
      </c>
      <c r="BG32" s="3" t="str">
        <f>'tt for Online balanced wk alt'!BE148</f>
        <v/>
      </c>
      <c r="BH32" s="3" t="str">
        <f>'tt for Online balanced wk alt'!BF148</f>
        <v/>
      </c>
      <c r="BI32" s="3" t="str">
        <f>'tt for Online balanced wk alt'!BG148</f>
        <v/>
      </c>
      <c r="BJ32" s="3" t="str">
        <f>'tt for Online balanced wk alt'!BH148</f>
        <v/>
      </c>
      <c r="BK32" s="3" t="str">
        <f>'tt for Online balanced wk alt'!BI148</f>
        <v/>
      </c>
      <c r="BL32" s="113" t="str">
        <f>'tt for Online balanced wk alt'!BJ148</f>
        <v/>
      </c>
      <c r="BM32" s="113" t="str">
        <f>'tt for Online balanced wk alt'!BK148</f>
        <v/>
      </c>
      <c r="BN32" s="113" t="str">
        <f>'tt for Online balanced wk alt'!BL148</f>
        <v/>
      </c>
      <c r="BO32" s="113" t="str">
        <f>'tt for Online balanced wk alt'!BM148</f>
        <v/>
      </c>
      <c r="BP32" s="113" t="str">
        <f>'tt for Online balanced wk alt'!BN148</f>
        <v/>
      </c>
      <c r="BQ32" s="113" t="str">
        <f>'tt for Online balanced wk alt'!BO148</f>
        <v/>
      </c>
      <c r="BR32" s="113">
        <f>'tt for Online balanced wk alt'!BP148</f>
        <v>-2</v>
      </c>
    </row>
    <row r="33" spans="3:63" x14ac:dyDescent="0.3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3:63" x14ac:dyDescent="0.3">
      <c r="E34" s="7"/>
    </row>
    <row r="35" spans="3:63" x14ac:dyDescent="0.3">
      <c r="E35" s="7"/>
    </row>
    <row r="36" spans="3:63" x14ac:dyDescent="0.3">
      <c r="C36" s="7" t="s">
        <v>272</v>
      </c>
      <c r="E36" s="101">
        <f t="shared" ref="E36:E53" si="1">COUNTIF(E$3:E$32,C36)</f>
        <v>0</v>
      </c>
    </row>
    <row r="37" spans="3:63" x14ac:dyDescent="0.3">
      <c r="C37" s="7" t="s">
        <v>273</v>
      </c>
      <c r="E37" s="101">
        <f t="shared" si="1"/>
        <v>1</v>
      </c>
    </row>
    <row r="38" spans="3:63" x14ac:dyDescent="0.3">
      <c r="C38" s="7" t="s">
        <v>108</v>
      </c>
      <c r="E38" s="101">
        <f t="shared" si="1"/>
        <v>1</v>
      </c>
    </row>
    <row r="39" spans="3:63" x14ac:dyDescent="0.3">
      <c r="C39" s="7" t="s">
        <v>107</v>
      </c>
      <c r="E39" s="101">
        <f t="shared" si="1"/>
        <v>1</v>
      </c>
    </row>
    <row r="40" spans="3:63" x14ac:dyDescent="0.3">
      <c r="C40" s="7" t="s">
        <v>110</v>
      </c>
      <c r="E40" s="101">
        <f t="shared" si="1"/>
        <v>1</v>
      </c>
    </row>
    <row r="41" spans="3:63" x14ac:dyDescent="0.3">
      <c r="C41" s="7" t="s">
        <v>109</v>
      </c>
      <c r="E41" s="101">
        <f t="shared" si="1"/>
        <v>0</v>
      </c>
    </row>
    <row r="42" spans="3:63" x14ac:dyDescent="0.3">
      <c r="C42" s="7" t="s">
        <v>124</v>
      </c>
      <c r="E42" s="101">
        <f t="shared" si="1"/>
        <v>1</v>
      </c>
    </row>
    <row r="43" spans="3:63" x14ac:dyDescent="0.3">
      <c r="C43" s="7" t="s">
        <v>111</v>
      </c>
      <c r="E43" s="101">
        <f t="shared" si="1"/>
        <v>1</v>
      </c>
    </row>
    <row r="44" spans="3:63" x14ac:dyDescent="0.3">
      <c r="C44" s="7" t="s">
        <v>113</v>
      </c>
      <c r="E44" s="101">
        <f t="shared" si="1"/>
        <v>0</v>
      </c>
    </row>
    <row r="45" spans="3:63" x14ac:dyDescent="0.3">
      <c r="C45" s="7" t="s">
        <v>112</v>
      </c>
      <c r="E45" s="101">
        <f t="shared" si="1"/>
        <v>1</v>
      </c>
    </row>
    <row r="46" spans="3:63" x14ac:dyDescent="0.3">
      <c r="C46" s="7" t="s">
        <v>115</v>
      </c>
      <c r="E46" s="101">
        <f t="shared" si="1"/>
        <v>1</v>
      </c>
    </row>
    <row r="47" spans="3:63" x14ac:dyDescent="0.3">
      <c r="C47" s="7" t="s">
        <v>114</v>
      </c>
      <c r="E47" s="101">
        <f t="shared" si="1"/>
        <v>1</v>
      </c>
    </row>
    <row r="48" spans="3:63" x14ac:dyDescent="0.3">
      <c r="C48" s="7" t="s">
        <v>117</v>
      </c>
      <c r="E48" s="101">
        <f t="shared" si="1"/>
        <v>1</v>
      </c>
    </row>
    <row r="49" spans="3:5" x14ac:dyDescent="0.3">
      <c r="C49" s="7" t="s">
        <v>116</v>
      </c>
      <c r="E49" s="101">
        <f t="shared" si="1"/>
        <v>1</v>
      </c>
    </row>
    <row r="50" spans="3:5" x14ac:dyDescent="0.3">
      <c r="C50" s="7" t="s">
        <v>119</v>
      </c>
      <c r="E50" s="101">
        <f t="shared" si="1"/>
        <v>1</v>
      </c>
    </row>
    <row r="51" spans="3:5" x14ac:dyDescent="0.3">
      <c r="C51" s="7" t="s">
        <v>118</v>
      </c>
      <c r="E51" s="101">
        <f t="shared" si="1"/>
        <v>1</v>
      </c>
    </row>
    <row r="52" spans="3:5" x14ac:dyDescent="0.3">
      <c r="C52" s="7" t="s">
        <v>121</v>
      </c>
      <c r="E52" s="101">
        <f t="shared" si="1"/>
        <v>1</v>
      </c>
    </row>
    <row r="53" spans="3:5" x14ac:dyDescent="0.3">
      <c r="C53" s="7" t="s">
        <v>120</v>
      </c>
      <c r="E53" s="101">
        <f t="shared" si="1"/>
        <v>1</v>
      </c>
    </row>
    <row r="54" spans="3:5" x14ac:dyDescent="0.3">
      <c r="C54" s="7" t="s">
        <v>122</v>
      </c>
      <c r="E54" s="101">
        <f>COUNTIF(E$3:E$32,C54)</f>
        <v>1</v>
      </c>
    </row>
    <row r="55" spans="3:5" x14ac:dyDescent="0.3">
      <c r="C55" s="7" t="s">
        <v>123</v>
      </c>
      <c r="E55" s="101">
        <f>COUNTIF(E$3:E$32,C55)</f>
        <v>1</v>
      </c>
    </row>
  </sheetData>
  <autoFilter ref="A2:CT2" xr:uid="{00000000-0001-0000-0500-000000000000}">
    <sortState xmlns:xlrd2="http://schemas.microsoft.com/office/spreadsheetml/2017/richdata2" ref="A3:CT32">
      <sortCondition ref="A2"/>
    </sortState>
  </autoFilter>
  <sortState xmlns:xlrd2="http://schemas.microsoft.com/office/spreadsheetml/2017/richdata2" ref="C34:C53">
    <sortCondition ref="C34:C53"/>
  </sortState>
  <pageMargins left="0.7" right="0.18" top="0.28999999999999998" bottom="0.28999999999999998" header="0.31496062992125984" footer="0.31496062992125984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94A1-E502-4EA4-A8A3-494F90C4AF1C}">
  <dimension ref="A1:AP34"/>
  <sheetViews>
    <sheetView workbookViewId="0">
      <selection activeCell="J9" sqref="J9"/>
    </sheetView>
  </sheetViews>
  <sheetFormatPr defaultRowHeight="14.4" x14ac:dyDescent="0.3"/>
  <cols>
    <col min="1" max="1" width="5.33203125" customWidth="1"/>
    <col min="2" max="2" width="10.88671875" bestFit="1" customWidth="1"/>
    <col min="3" max="3" width="3.5546875" customWidth="1"/>
    <col min="4" max="4" width="5" customWidth="1"/>
    <col min="5" max="5" width="3.109375" bestFit="1" customWidth="1"/>
    <col min="6" max="6" width="4.109375" style="101" customWidth="1"/>
    <col min="7" max="7" width="3.109375" customWidth="1"/>
    <col min="8" max="8" width="7" customWidth="1"/>
    <col min="9" max="9" width="5.6640625" customWidth="1"/>
    <col min="10" max="10" width="72.33203125" customWidth="1"/>
    <col min="11" max="11" width="3.109375" bestFit="1" customWidth="1"/>
    <col min="12" max="12" width="7.5546875" bestFit="1" customWidth="1"/>
  </cols>
  <sheetData>
    <row r="1" spans="1:42" x14ac:dyDescent="0.3">
      <c r="A1" s="6" t="s">
        <v>0</v>
      </c>
      <c r="B1" s="3" t="s">
        <v>1</v>
      </c>
      <c r="C1" s="3" t="s">
        <v>67</v>
      </c>
      <c r="D1" s="2" t="s">
        <v>228</v>
      </c>
      <c r="E1" s="2"/>
      <c r="F1" s="3"/>
      <c r="G1" s="2"/>
      <c r="H1" s="2"/>
      <c r="I1" s="2"/>
      <c r="J1" t="s">
        <v>255</v>
      </c>
      <c r="K1" s="2"/>
      <c r="L1" s="2" t="s">
        <v>241</v>
      </c>
    </row>
    <row r="2" spans="1:42" ht="14.4" customHeight="1" x14ac:dyDescent="0.3">
      <c r="A2" s="3"/>
      <c r="B2" s="3"/>
      <c r="C2" s="3"/>
      <c r="D2" s="2"/>
      <c r="E2" s="2"/>
      <c r="F2" s="3"/>
      <c r="G2" s="2"/>
      <c r="H2" s="2"/>
      <c r="I2" s="2"/>
      <c r="J2" s="2"/>
      <c r="K2" s="2"/>
      <c r="L2" s="2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</row>
    <row r="3" spans="1:42" ht="14.4" customHeight="1" x14ac:dyDescent="0.3">
      <c r="A3" s="3">
        <f>'offline wrk allotment'!A4</f>
        <v>28</v>
      </c>
      <c r="B3" s="3" t="str">
        <f>'offline wrk allotment'!B4</f>
        <v>Kavya</v>
      </c>
      <c r="C3" s="3">
        <f>'offline wrk allotment'!AI4</f>
        <v>20</v>
      </c>
      <c r="D3" s="3">
        <f>'offline wrk allotment'!AJ4</f>
        <v>0</v>
      </c>
      <c r="E3" s="3">
        <f>'offline wrk allotment'!AK4</f>
        <v>0</v>
      </c>
      <c r="F3" s="3" t="str">
        <f>'offline wrk allotment'!AL4</f>
        <v>Corrn</v>
      </c>
      <c r="G3" s="3">
        <f>'offline wrk allotment'!AM4</f>
        <v>3</v>
      </c>
      <c r="H3" s="3" t="str">
        <f>'offline wrk allotment'!AN4</f>
        <v>admn Support</v>
      </c>
      <c r="I3" s="3">
        <f>'offline wrk allotment'!AO4</f>
        <v>5</v>
      </c>
      <c r="J3" s="2" t="s">
        <v>254</v>
      </c>
      <c r="K3" s="2">
        <f>C3+E3+G3+I3</f>
        <v>28</v>
      </c>
      <c r="L3" s="2">
        <f t="shared" ref="L3:L32" si="0">40-K3</f>
        <v>12</v>
      </c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</row>
    <row r="4" spans="1:42" x14ac:dyDescent="0.3">
      <c r="A4" s="3">
        <f>'offline wrk allotment'!A5</f>
        <v>26</v>
      </c>
      <c r="B4" s="3" t="str">
        <f>'offline wrk allotment'!B5</f>
        <v>Geetha</v>
      </c>
      <c r="C4" s="3">
        <f>'offline wrk allotment'!AI5</f>
        <v>26</v>
      </c>
      <c r="D4" s="3">
        <f>'offline wrk allotment'!AJ5</f>
        <v>0</v>
      </c>
      <c r="E4" s="3">
        <f>'offline wrk allotment'!AK5</f>
        <v>0</v>
      </c>
      <c r="F4" s="3" t="str">
        <f>'offline wrk allotment'!AL5</f>
        <v>Corrn</v>
      </c>
      <c r="G4" s="3">
        <f>'offline wrk allotment'!AM5</f>
        <v>6</v>
      </c>
      <c r="H4" s="3" t="str">
        <f>'offline wrk allotment'!AN5</f>
        <v>admn Support</v>
      </c>
      <c r="I4" s="3">
        <f>'offline wrk allotment'!AO5</f>
        <v>8</v>
      </c>
      <c r="J4" s="126" t="s">
        <v>257</v>
      </c>
      <c r="K4" s="2">
        <f t="shared" ref="K4:K31" si="1">C4+E4+G4+I4</f>
        <v>40</v>
      </c>
      <c r="L4" s="2">
        <f t="shared" si="0"/>
        <v>0</v>
      </c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</row>
    <row r="5" spans="1:42" ht="14.4" customHeight="1" x14ac:dyDescent="0.3">
      <c r="A5" s="3">
        <f>'offline wrk allotment'!A6</f>
        <v>4</v>
      </c>
      <c r="B5" s="3" t="str">
        <f>'offline wrk allotment'!B6</f>
        <v>Sandhya</v>
      </c>
      <c r="C5" s="3">
        <f>'offline wrk allotment'!AI6</f>
        <v>28</v>
      </c>
      <c r="D5" s="3">
        <f>'offline wrk allotment'!AJ6</f>
        <v>0</v>
      </c>
      <c r="E5" s="3">
        <f>'offline wrk allotment'!AK6</f>
        <v>0</v>
      </c>
      <c r="F5" s="3" t="str">
        <f>'offline wrk allotment'!AL6</f>
        <v>Corrn</v>
      </c>
      <c r="G5" s="3">
        <f>'offline wrk allotment'!AM6</f>
        <v>10</v>
      </c>
      <c r="H5" s="3" t="str">
        <f>'offline wrk allotment'!AN6</f>
        <v>admn Support</v>
      </c>
      <c r="I5" s="3">
        <f>'offline wrk allotment'!AO6</f>
        <v>2</v>
      </c>
      <c r="J5" s="132" t="s">
        <v>256</v>
      </c>
      <c r="K5" s="2">
        <f t="shared" si="1"/>
        <v>40</v>
      </c>
      <c r="L5" s="2">
        <f t="shared" si="0"/>
        <v>0</v>
      </c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</row>
    <row r="6" spans="1:42" ht="14.4" customHeight="1" x14ac:dyDescent="0.3">
      <c r="A6" s="3">
        <f>'offline wrk allotment'!A7</f>
        <v>15</v>
      </c>
      <c r="B6" s="3" t="str">
        <f>'offline wrk allotment'!B7</f>
        <v>Sulakshana</v>
      </c>
      <c r="C6" s="3">
        <f>'offline wrk allotment'!AI7</f>
        <v>28</v>
      </c>
      <c r="D6" s="3">
        <f>'offline wrk allotment'!AJ7</f>
        <v>0</v>
      </c>
      <c r="E6" s="3">
        <f>'offline wrk allotment'!AK7</f>
        <v>0</v>
      </c>
      <c r="F6" s="3" t="str">
        <f>'offline wrk allotment'!AL7</f>
        <v>Corrn</v>
      </c>
      <c r="G6" s="3">
        <f>'offline wrk allotment'!AM7</f>
        <v>10</v>
      </c>
      <c r="H6" s="3" t="str">
        <f>'offline wrk allotment'!AN7</f>
        <v>admn Support</v>
      </c>
      <c r="I6" s="3">
        <f>'offline wrk allotment'!AO7</f>
        <v>2</v>
      </c>
      <c r="J6" s="8"/>
      <c r="K6" s="2">
        <f t="shared" si="1"/>
        <v>40</v>
      </c>
      <c r="L6" s="2">
        <f t="shared" si="0"/>
        <v>0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</row>
    <row r="7" spans="1:42" x14ac:dyDescent="0.3">
      <c r="A7" s="3">
        <f>'offline wrk allotment'!A8</f>
        <v>12</v>
      </c>
      <c r="B7" s="3" t="str">
        <f>'offline wrk allotment'!B8</f>
        <v>Saritha</v>
      </c>
      <c r="C7" s="3">
        <f>'offline wrk allotment'!AI8</f>
        <v>28</v>
      </c>
      <c r="D7" s="3">
        <f>'offline wrk allotment'!AJ8</f>
        <v>0</v>
      </c>
      <c r="E7" s="3">
        <f>'offline wrk allotment'!AK8</f>
        <v>0</v>
      </c>
      <c r="F7" s="3" t="str">
        <f>'offline wrk allotment'!AL8</f>
        <v>Corrn</v>
      </c>
      <c r="G7" s="3">
        <f>'offline wrk allotment'!AM8</f>
        <v>8</v>
      </c>
      <c r="H7" s="3" t="str">
        <f>'offline wrk allotment'!AN8</f>
        <v>admn Support</v>
      </c>
      <c r="I7" s="3">
        <f>'offline wrk allotment'!AO8</f>
        <v>4</v>
      </c>
      <c r="J7" s="8"/>
      <c r="K7" s="2">
        <f t="shared" si="1"/>
        <v>40</v>
      </c>
      <c r="L7" s="2">
        <f t="shared" si="0"/>
        <v>0</v>
      </c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</row>
    <row r="8" spans="1:42" ht="14.4" customHeight="1" x14ac:dyDescent="0.3">
      <c r="A8" s="3">
        <f>'offline wrk allotment'!A9</f>
        <v>13</v>
      </c>
      <c r="B8" s="3" t="str">
        <f>'offline wrk allotment'!B9</f>
        <v>Radhamani</v>
      </c>
      <c r="C8" s="3">
        <f>'offline wrk allotment'!AI9</f>
        <v>28</v>
      </c>
      <c r="D8" s="3">
        <f>'offline wrk allotment'!AJ9</f>
        <v>0</v>
      </c>
      <c r="E8" s="3">
        <f>'offline wrk allotment'!AK9</f>
        <v>0</v>
      </c>
      <c r="F8" s="3" t="str">
        <f>'offline wrk allotment'!AL9</f>
        <v>Corrn</v>
      </c>
      <c r="G8" s="3">
        <f>'offline wrk allotment'!AM9</f>
        <v>8</v>
      </c>
      <c r="H8" s="3" t="str">
        <f>'offline wrk allotment'!AN9</f>
        <v>admn Support</v>
      </c>
      <c r="I8" s="3">
        <f>'offline wrk allotment'!AO9</f>
        <v>7</v>
      </c>
      <c r="J8" s="7"/>
      <c r="K8" s="2">
        <f t="shared" si="1"/>
        <v>43</v>
      </c>
      <c r="L8" s="2">
        <f t="shared" si="0"/>
        <v>-3</v>
      </c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</row>
    <row r="9" spans="1:42" ht="14.4" customHeight="1" x14ac:dyDescent="0.3">
      <c r="A9" s="3">
        <f>'offline wrk allotment'!A10</f>
        <v>27</v>
      </c>
      <c r="B9" s="3" t="str">
        <f>'offline wrk allotment'!B10</f>
        <v>Hemalatha</v>
      </c>
      <c r="C9" s="3">
        <f>'offline wrk allotment'!AI10</f>
        <v>22</v>
      </c>
      <c r="D9" s="3">
        <f>'offline wrk allotment'!AJ10</f>
        <v>0</v>
      </c>
      <c r="E9" s="3">
        <f>'offline wrk allotment'!AK10</f>
        <v>0</v>
      </c>
      <c r="F9" s="3" t="str">
        <f>'offline wrk allotment'!AL10</f>
        <v>Corrn</v>
      </c>
      <c r="G9" s="3">
        <f>'offline wrk allotment'!AM10</f>
        <v>0</v>
      </c>
      <c r="H9" s="3" t="str">
        <f>'offline wrk allotment'!AN10</f>
        <v>admn Support</v>
      </c>
      <c r="I9" s="3">
        <f>'offline wrk allotment'!AO10</f>
        <v>9</v>
      </c>
      <c r="J9" s="71"/>
      <c r="K9" s="2">
        <f t="shared" si="1"/>
        <v>31</v>
      </c>
      <c r="L9" s="2">
        <f t="shared" si="0"/>
        <v>9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</row>
    <row r="10" spans="1:42" ht="14.4" customHeight="1" x14ac:dyDescent="0.3">
      <c r="A10" s="3">
        <f>'offline wrk allotment'!A11</f>
        <v>19</v>
      </c>
      <c r="B10" s="3" t="str">
        <f>'offline wrk allotment'!B11</f>
        <v xml:space="preserve">Usha </v>
      </c>
      <c r="C10" s="3">
        <f>'offline wrk allotment'!AI11</f>
        <v>28</v>
      </c>
      <c r="D10" s="3">
        <f>'offline wrk allotment'!AJ11</f>
        <v>0</v>
      </c>
      <c r="E10" s="3">
        <f>'offline wrk allotment'!AK11</f>
        <v>0</v>
      </c>
      <c r="F10" s="3" t="str">
        <f>'offline wrk allotment'!AL11</f>
        <v>Corrn</v>
      </c>
      <c r="G10" s="3">
        <f>'offline wrk allotment'!AM11</f>
        <v>10</v>
      </c>
      <c r="H10" s="3" t="str">
        <f>'offline wrk allotment'!AN11</f>
        <v>admn Support</v>
      </c>
      <c r="I10" s="3">
        <f>'offline wrk allotment'!AO11</f>
        <v>2</v>
      </c>
      <c r="J10" s="126" t="s">
        <v>247</v>
      </c>
      <c r="K10" s="2">
        <f t="shared" si="1"/>
        <v>40</v>
      </c>
      <c r="L10" s="2">
        <f t="shared" si="0"/>
        <v>0</v>
      </c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</row>
    <row r="11" spans="1:42" ht="14.4" customHeight="1" x14ac:dyDescent="0.3">
      <c r="A11" s="3">
        <f>'offline wrk allotment'!A12</f>
        <v>29</v>
      </c>
      <c r="B11" s="3" t="str">
        <f>'offline wrk allotment'!B12</f>
        <v>Vijaya S N</v>
      </c>
      <c r="C11" s="3">
        <f>'offline wrk allotment'!AI12</f>
        <v>20</v>
      </c>
      <c r="D11" s="3">
        <f>'offline wrk allotment'!AJ12</f>
        <v>0</v>
      </c>
      <c r="E11" s="3">
        <f>'offline wrk allotment'!AK12</f>
        <v>0</v>
      </c>
      <c r="F11" s="3" t="str">
        <f>'offline wrk allotment'!AL12</f>
        <v>Corrn</v>
      </c>
      <c r="G11" s="3">
        <f>'offline wrk allotment'!AM12</f>
        <v>0</v>
      </c>
      <c r="H11" s="3" t="str">
        <f>'offline wrk allotment'!AN12</f>
        <v>admn Support</v>
      </c>
      <c r="I11" s="3">
        <f>'offline wrk allotment'!AO12</f>
        <v>9</v>
      </c>
      <c r="J11" s="127" t="s">
        <v>244</v>
      </c>
      <c r="K11" s="2">
        <f t="shared" si="1"/>
        <v>29</v>
      </c>
      <c r="L11" s="2">
        <f t="shared" si="0"/>
        <v>11</v>
      </c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</row>
    <row r="12" spans="1:42" ht="14.4" customHeight="1" x14ac:dyDescent="0.3">
      <c r="A12" s="3">
        <f>'offline wrk allotment'!A13</f>
        <v>30</v>
      </c>
      <c r="B12" s="3" t="str">
        <f>'offline wrk allotment'!B13</f>
        <v>Sidappa</v>
      </c>
      <c r="C12" s="3">
        <f>'offline wrk allotment'!AI13</f>
        <v>30</v>
      </c>
      <c r="D12" s="3">
        <f>'offline wrk allotment'!AJ13</f>
        <v>0</v>
      </c>
      <c r="E12" s="3">
        <f>'offline wrk allotment'!AK13</f>
        <v>0</v>
      </c>
      <c r="F12" s="3">
        <f>'offline wrk allotment'!AL13</f>
        <v>0</v>
      </c>
      <c r="G12" s="3">
        <f>'offline wrk allotment'!AM13</f>
        <v>0</v>
      </c>
      <c r="H12" s="3">
        <f>'offline wrk allotment'!AN13</f>
        <v>0</v>
      </c>
      <c r="I12" s="3">
        <f>'offline wrk allotment'!AO13</f>
        <v>0</v>
      </c>
      <c r="J12" s="8"/>
      <c r="K12" s="2">
        <f t="shared" si="1"/>
        <v>30</v>
      </c>
      <c r="L12" s="2">
        <f t="shared" si="0"/>
        <v>10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</row>
    <row r="13" spans="1:42" ht="14.4" customHeight="1" x14ac:dyDescent="0.3">
      <c r="A13" s="3">
        <f>'offline wrk allotment'!A14</f>
        <v>31</v>
      </c>
      <c r="B13" s="3" t="str">
        <f>'offline wrk allotment'!B14</f>
        <v>Divya</v>
      </c>
      <c r="C13" s="3">
        <f>'offline wrk allotment'!AI14</f>
        <v>30</v>
      </c>
      <c r="D13" s="3">
        <f>'offline wrk allotment'!AJ14</f>
        <v>0</v>
      </c>
      <c r="E13" s="3">
        <f>'offline wrk allotment'!AK14</f>
        <v>0</v>
      </c>
      <c r="F13" s="3" t="str">
        <f>'offline wrk allotment'!AL14</f>
        <v>Corrn</v>
      </c>
      <c r="G13" s="3">
        <f>'offline wrk allotment'!AM14</f>
        <v>0</v>
      </c>
      <c r="H13" s="3" t="str">
        <f>'offline wrk allotment'!AN14</f>
        <v>Discipline maintenance</v>
      </c>
      <c r="I13" s="3">
        <f>'offline wrk allotment'!AO14</f>
        <v>23</v>
      </c>
      <c r="J13" s="71"/>
      <c r="K13" s="2">
        <f t="shared" si="1"/>
        <v>53</v>
      </c>
      <c r="L13" s="2">
        <f t="shared" si="0"/>
        <v>-13</v>
      </c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</row>
    <row r="14" spans="1:42" x14ac:dyDescent="0.3">
      <c r="A14" s="3">
        <f>'offline wrk allotment'!A15</f>
        <v>11</v>
      </c>
      <c r="B14" s="3" t="str">
        <f>'offline wrk allotment'!B15</f>
        <v>Latha B R</v>
      </c>
      <c r="C14" s="3">
        <f>'offline wrk allotment'!AI15</f>
        <v>26</v>
      </c>
      <c r="D14" s="3">
        <f>'offline wrk allotment'!AJ15</f>
        <v>0</v>
      </c>
      <c r="E14" s="3">
        <f>'offline wrk allotment'!AK15</f>
        <v>0</v>
      </c>
      <c r="F14" s="3" t="str">
        <f>'offline wrk allotment'!AL15</f>
        <v>Corrn</v>
      </c>
      <c r="G14" s="3">
        <f>'offline wrk allotment'!AM15</f>
        <v>8</v>
      </c>
      <c r="H14" s="3" t="str">
        <f>'offline wrk allotment'!AN15</f>
        <v>admn Support</v>
      </c>
      <c r="I14" s="3">
        <f>'offline wrk allotment'!AO15</f>
        <v>4</v>
      </c>
      <c r="J14" s="71"/>
      <c r="K14" s="2">
        <f t="shared" si="1"/>
        <v>38</v>
      </c>
      <c r="L14" s="2">
        <f t="shared" si="0"/>
        <v>2</v>
      </c>
    </row>
    <row r="15" spans="1:42" ht="28.8" x14ac:dyDescent="0.3">
      <c r="A15" s="3">
        <f>'offline wrk allotment'!A16</f>
        <v>16</v>
      </c>
      <c r="B15" s="3" t="str">
        <f>'offline wrk allotment'!B16</f>
        <v>Chandrakala</v>
      </c>
      <c r="C15" s="3">
        <f>'offline wrk allotment'!AI16</f>
        <v>27</v>
      </c>
      <c r="D15" s="3">
        <f>'offline wrk allotment'!AJ16</f>
        <v>0</v>
      </c>
      <c r="E15" s="3">
        <f>'offline wrk allotment'!AK16</f>
        <v>0</v>
      </c>
      <c r="F15" s="3" t="str">
        <f>'offline wrk allotment'!AL16</f>
        <v>Corrn</v>
      </c>
      <c r="G15" s="3">
        <f>'offline wrk allotment'!AM16</f>
        <v>6</v>
      </c>
      <c r="H15" s="3" t="str">
        <f>'offline wrk allotment'!AN16</f>
        <v>admn Support</v>
      </c>
      <c r="I15" s="3">
        <f>'offline wrk allotment'!AO16</f>
        <v>6</v>
      </c>
      <c r="J15" s="127" t="s">
        <v>246</v>
      </c>
      <c r="K15" s="2">
        <f t="shared" si="1"/>
        <v>39</v>
      </c>
      <c r="L15" s="2">
        <f t="shared" si="0"/>
        <v>1</v>
      </c>
    </row>
    <row r="16" spans="1:42" x14ac:dyDescent="0.3">
      <c r="A16" s="3">
        <f>'offline wrk allotment'!A17</f>
        <v>17</v>
      </c>
      <c r="B16" s="3" t="str">
        <f>'offline wrk allotment'!B17</f>
        <v>Radhika L</v>
      </c>
      <c r="C16" s="3">
        <f>'offline wrk allotment'!AI17</f>
        <v>28</v>
      </c>
      <c r="D16" s="3">
        <f>'offline wrk allotment'!AJ17</f>
        <v>0</v>
      </c>
      <c r="E16" s="3">
        <f>'offline wrk allotment'!AK17</f>
        <v>0</v>
      </c>
      <c r="F16" s="3" t="str">
        <f>'offline wrk allotment'!AL17</f>
        <v>Corrn</v>
      </c>
      <c r="G16" s="3">
        <f>'offline wrk allotment'!AM17</f>
        <v>12</v>
      </c>
      <c r="H16" s="3" t="str">
        <f>'offline wrk allotment'!AN17</f>
        <v>admn Support</v>
      </c>
      <c r="I16" s="3">
        <f>'offline wrk allotment'!AO17</f>
        <v>0</v>
      </c>
      <c r="J16" s="126" t="s">
        <v>244</v>
      </c>
      <c r="K16" s="2">
        <f t="shared" si="1"/>
        <v>40</v>
      </c>
      <c r="L16" s="2">
        <f t="shared" si="0"/>
        <v>0</v>
      </c>
    </row>
    <row r="17" spans="1:12" x14ac:dyDescent="0.3">
      <c r="A17" s="3">
        <f>'offline wrk allotment'!A18</f>
        <v>2</v>
      </c>
      <c r="B17" s="3" t="str">
        <f>'offline wrk allotment'!B18</f>
        <v>Kashavva Barki</v>
      </c>
      <c r="C17" s="3">
        <f>'offline wrk allotment'!AI18</f>
        <v>16</v>
      </c>
      <c r="D17" s="3" t="str">
        <f>'offline wrk allotment'!AJ18</f>
        <v>Obsn</v>
      </c>
      <c r="E17" s="3">
        <f>'offline wrk allotment'!AK18</f>
        <v>8</v>
      </c>
      <c r="F17" s="3" t="str">
        <f>'offline wrk allotment'!AL18</f>
        <v>Corrn</v>
      </c>
      <c r="G17" s="3">
        <f>'offline wrk allotment'!AM18</f>
        <v>6</v>
      </c>
      <c r="H17" s="3" t="str">
        <f>'offline wrk allotment'!AN18</f>
        <v>Admn</v>
      </c>
      <c r="I17" s="3">
        <f>'offline wrk allotment'!AO18</f>
        <v>10</v>
      </c>
      <c r="J17" s="71"/>
      <c r="K17" s="2">
        <f t="shared" si="1"/>
        <v>40</v>
      </c>
      <c r="L17" s="2">
        <f t="shared" si="0"/>
        <v>0</v>
      </c>
    </row>
    <row r="18" spans="1:12" x14ac:dyDescent="0.3">
      <c r="A18" s="3">
        <f>'offline wrk allotment'!A19</f>
        <v>3</v>
      </c>
      <c r="B18" s="3" t="str">
        <f>'offline wrk allotment'!B19</f>
        <v>Savitha B K</v>
      </c>
      <c r="C18" s="3">
        <f>'offline wrk allotment'!AI19</f>
        <v>16</v>
      </c>
      <c r="D18" s="3" t="str">
        <f>'offline wrk allotment'!AJ19</f>
        <v>Obsn</v>
      </c>
      <c r="E18" s="3">
        <f>'offline wrk allotment'!AK19</f>
        <v>8</v>
      </c>
      <c r="F18" s="3" t="str">
        <f>'offline wrk allotment'!AL19</f>
        <v>Corrn</v>
      </c>
      <c r="G18" s="3">
        <f>'offline wrk allotment'!AM19</f>
        <v>6</v>
      </c>
      <c r="H18" s="3" t="str">
        <f>'offline wrk allotment'!AN19</f>
        <v>Admn</v>
      </c>
      <c r="I18" s="3">
        <f>'offline wrk allotment'!AO19</f>
        <v>10</v>
      </c>
      <c r="J18" s="8"/>
      <c r="K18" s="2">
        <f t="shared" si="1"/>
        <v>40</v>
      </c>
      <c r="L18" s="2">
        <f t="shared" si="0"/>
        <v>0</v>
      </c>
    </row>
    <row r="19" spans="1:12" x14ac:dyDescent="0.3">
      <c r="A19" s="3">
        <f>'offline wrk allotment'!A20</f>
        <v>6</v>
      </c>
      <c r="B19" s="3" t="str">
        <f>'offline wrk allotment'!B20</f>
        <v>Shaheen</v>
      </c>
      <c r="C19" s="3">
        <f>'offline wrk allotment'!AI20</f>
        <v>28</v>
      </c>
      <c r="D19" s="3">
        <f>'offline wrk allotment'!AJ20</f>
        <v>0</v>
      </c>
      <c r="E19" s="3">
        <f>'offline wrk allotment'!AK20</f>
        <v>0</v>
      </c>
      <c r="F19" s="3" t="str">
        <f>'offline wrk allotment'!AL20</f>
        <v>Corrn</v>
      </c>
      <c r="G19" s="3">
        <f>'offline wrk allotment'!AM20</f>
        <v>8</v>
      </c>
      <c r="H19" s="3" t="str">
        <f>'offline wrk allotment'!AN20</f>
        <v>admn Support</v>
      </c>
      <c r="I19" s="3">
        <f>'offline wrk allotment'!AO20</f>
        <v>4</v>
      </c>
      <c r="J19" s="2"/>
      <c r="K19" s="2">
        <f t="shared" si="1"/>
        <v>40</v>
      </c>
      <c r="L19" s="2">
        <f t="shared" si="0"/>
        <v>0</v>
      </c>
    </row>
    <row r="20" spans="1:12" x14ac:dyDescent="0.3">
      <c r="A20" s="3">
        <f>'offline wrk allotment'!A21</f>
        <v>25</v>
      </c>
      <c r="B20" s="3" t="str">
        <f>'offline wrk allotment'!B21</f>
        <v>Anuradha</v>
      </c>
      <c r="C20" s="3">
        <f>'offline wrk allotment'!AI21</f>
        <v>28</v>
      </c>
      <c r="D20" s="3">
        <f>'offline wrk allotment'!AJ21</f>
        <v>0</v>
      </c>
      <c r="E20" s="3">
        <f>'offline wrk allotment'!AK21</f>
        <v>0</v>
      </c>
      <c r="F20" s="3" t="str">
        <f>'offline wrk allotment'!AL21</f>
        <v>Corrn</v>
      </c>
      <c r="G20" s="3">
        <f>'offline wrk allotment'!AM21</f>
        <v>12</v>
      </c>
      <c r="H20" s="3" t="str">
        <f>'offline wrk allotment'!AN21</f>
        <v>admn Support</v>
      </c>
      <c r="I20" s="3">
        <f>'offline wrk allotment'!AO21</f>
        <v>0</v>
      </c>
      <c r="J20" s="8"/>
      <c r="K20" s="2">
        <f t="shared" si="1"/>
        <v>40</v>
      </c>
      <c r="L20" s="2">
        <f t="shared" si="0"/>
        <v>0</v>
      </c>
    </row>
    <row r="21" spans="1:12" x14ac:dyDescent="0.3">
      <c r="A21" s="3">
        <f>'offline wrk allotment'!A22</f>
        <v>24</v>
      </c>
      <c r="B21" s="3" t="str">
        <f>'offline wrk allotment'!B22</f>
        <v>Manjula R</v>
      </c>
      <c r="C21" s="3">
        <f>'offline wrk allotment'!AI22</f>
        <v>28</v>
      </c>
      <c r="D21" s="3">
        <f>'offline wrk allotment'!AJ22</f>
        <v>0</v>
      </c>
      <c r="E21" s="3">
        <f>'offline wrk allotment'!AK22</f>
        <v>0</v>
      </c>
      <c r="F21" s="3" t="str">
        <f>'offline wrk allotment'!AL22</f>
        <v>Corrn</v>
      </c>
      <c r="G21" s="3">
        <f>'offline wrk allotment'!AM22</f>
        <v>12</v>
      </c>
      <c r="H21" s="3" t="str">
        <f>'offline wrk allotment'!AN22</f>
        <v>admn Support</v>
      </c>
      <c r="I21" s="3">
        <f>'offline wrk allotment'!AO22</f>
        <v>0</v>
      </c>
      <c r="J21" s="71"/>
      <c r="K21" s="2">
        <f t="shared" si="1"/>
        <v>40</v>
      </c>
      <c r="L21" s="2">
        <f t="shared" si="0"/>
        <v>0</v>
      </c>
    </row>
    <row r="22" spans="1:12" ht="43.2" x14ac:dyDescent="0.3">
      <c r="A22" s="3">
        <f>'offline wrk allotment'!A23</f>
        <v>7</v>
      </c>
      <c r="B22" s="3" t="str">
        <f>'offline wrk allotment'!B23</f>
        <v>Sampritha</v>
      </c>
      <c r="C22" s="3">
        <f>'offline wrk allotment'!AI23</f>
        <v>28</v>
      </c>
      <c r="D22" s="3">
        <f>'offline wrk allotment'!AJ23</f>
        <v>0</v>
      </c>
      <c r="E22" s="3">
        <f>'offline wrk allotment'!AK23</f>
        <v>0</v>
      </c>
      <c r="F22" s="3" t="str">
        <f>'offline wrk allotment'!AL23</f>
        <v>Corrn</v>
      </c>
      <c r="G22" s="3">
        <f>'offline wrk allotment'!AM23</f>
        <v>8</v>
      </c>
      <c r="H22" s="3" t="str">
        <f>'offline wrk allotment'!AN23</f>
        <v>admn Support</v>
      </c>
      <c r="I22" s="3">
        <f>'offline wrk allotment'!AO23</f>
        <v>4</v>
      </c>
      <c r="J22" s="131" t="s">
        <v>281</v>
      </c>
      <c r="K22" s="2">
        <f t="shared" si="1"/>
        <v>40</v>
      </c>
      <c r="L22" s="2">
        <f t="shared" si="0"/>
        <v>0</v>
      </c>
    </row>
    <row r="23" spans="1:12" x14ac:dyDescent="0.3">
      <c r="A23" s="3">
        <f>'offline wrk allotment'!A24</f>
        <v>5</v>
      </c>
      <c r="B23" s="3" t="str">
        <f>'offline wrk allotment'!B24</f>
        <v>Suma</v>
      </c>
      <c r="C23" s="3">
        <f>'offline wrk allotment'!AI24</f>
        <v>28</v>
      </c>
      <c r="D23" s="3">
        <f>'offline wrk allotment'!AJ24</f>
        <v>0</v>
      </c>
      <c r="E23" s="3">
        <f>'offline wrk allotment'!AK24</f>
        <v>0</v>
      </c>
      <c r="F23" s="3" t="str">
        <f>'offline wrk allotment'!AL24</f>
        <v>Corrn</v>
      </c>
      <c r="G23" s="3">
        <f>'offline wrk allotment'!AM24</f>
        <v>7</v>
      </c>
      <c r="H23" s="3" t="str">
        <f>'offline wrk allotment'!AN24</f>
        <v>Accounts</v>
      </c>
      <c r="I23" s="3">
        <f>'offline wrk allotment'!AO24</f>
        <v>5</v>
      </c>
      <c r="J23" s="71"/>
      <c r="K23" s="2">
        <f t="shared" si="1"/>
        <v>40</v>
      </c>
      <c r="L23" s="2">
        <f t="shared" si="0"/>
        <v>0</v>
      </c>
    </row>
    <row r="24" spans="1:12" x14ac:dyDescent="0.3">
      <c r="A24" s="3">
        <f>'offline wrk allotment'!A25</f>
        <v>14</v>
      </c>
      <c r="B24" s="3" t="str">
        <f>'offline wrk allotment'!B25</f>
        <v>KiranaKumari</v>
      </c>
      <c r="C24" s="3">
        <f>'offline wrk allotment'!AI25</f>
        <v>27</v>
      </c>
      <c r="D24" s="3">
        <f>'offline wrk allotment'!AJ25</f>
        <v>0</v>
      </c>
      <c r="E24" s="3">
        <f>'offline wrk allotment'!AK25</f>
        <v>0</v>
      </c>
      <c r="F24" s="3" t="str">
        <f>'offline wrk allotment'!AL25</f>
        <v>Corrn</v>
      </c>
      <c r="G24" s="3">
        <f>'offline wrk allotment'!AM25</f>
        <v>12</v>
      </c>
      <c r="H24" s="3" t="str">
        <f>'offline wrk allotment'!AN25</f>
        <v>admn Support</v>
      </c>
      <c r="I24" s="3">
        <f>'offline wrk allotment'!AO25</f>
        <v>1</v>
      </c>
      <c r="J24" s="126" t="s">
        <v>244</v>
      </c>
      <c r="K24" s="2">
        <f t="shared" si="1"/>
        <v>40</v>
      </c>
      <c r="L24" s="2">
        <f t="shared" si="0"/>
        <v>0</v>
      </c>
    </row>
    <row r="25" spans="1:12" x14ac:dyDescent="0.3">
      <c r="A25" s="3">
        <f>'offline wrk allotment'!A26</f>
        <v>9</v>
      </c>
      <c r="B25" s="3" t="str">
        <f>'offline wrk allotment'!B26</f>
        <v>Sudhanva</v>
      </c>
      <c r="C25" s="3">
        <f>'offline wrk allotment'!AI26</f>
        <v>26</v>
      </c>
      <c r="D25" s="3">
        <f>'offline wrk allotment'!AJ26</f>
        <v>0</v>
      </c>
      <c r="E25" s="3">
        <f>'offline wrk allotment'!AK26</f>
        <v>0</v>
      </c>
      <c r="F25" s="3" t="str">
        <f>'offline wrk allotment'!AL26</f>
        <v>Corrn</v>
      </c>
      <c r="G25" s="3">
        <f>'offline wrk allotment'!AM26</f>
        <v>8</v>
      </c>
      <c r="H25" s="3" t="str">
        <f>'offline wrk allotment'!AN26</f>
        <v>Xerox</v>
      </c>
      <c r="I25" s="3">
        <f>'offline wrk allotment'!AO26</f>
        <v>6</v>
      </c>
      <c r="J25" s="126" t="s">
        <v>244</v>
      </c>
      <c r="K25" s="2">
        <f t="shared" si="1"/>
        <v>40</v>
      </c>
      <c r="L25" s="2">
        <f t="shared" si="0"/>
        <v>0</v>
      </c>
    </row>
    <row r="26" spans="1:12" x14ac:dyDescent="0.3">
      <c r="A26" s="3">
        <f>'offline wrk allotment'!A27</f>
        <v>8</v>
      </c>
      <c r="B26" s="3" t="str">
        <f>'offline wrk allotment'!B27</f>
        <v>Vimala</v>
      </c>
      <c r="C26" s="3">
        <f>'offline wrk allotment'!AI27</f>
        <v>30</v>
      </c>
      <c r="D26" s="3">
        <f>'offline wrk allotment'!AJ27</f>
        <v>0</v>
      </c>
      <c r="E26" s="3">
        <f>'offline wrk allotment'!AK27</f>
        <v>0</v>
      </c>
      <c r="F26" s="3" t="str">
        <f>'offline wrk allotment'!AL27</f>
        <v>Corrn</v>
      </c>
      <c r="G26" s="3">
        <f>'offline wrk allotment'!AM27</f>
        <v>8</v>
      </c>
      <c r="H26" s="3" t="str">
        <f>'offline wrk allotment'!AN27</f>
        <v>admn Support</v>
      </c>
      <c r="I26" s="3">
        <f>'offline wrk allotment'!AO27</f>
        <v>2</v>
      </c>
      <c r="J26" s="71"/>
      <c r="K26" s="2">
        <f t="shared" si="1"/>
        <v>40</v>
      </c>
      <c r="L26" s="2">
        <f t="shared" si="0"/>
        <v>0</v>
      </c>
    </row>
    <row r="27" spans="1:12" x14ac:dyDescent="0.3">
      <c r="A27" s="3">
        <f>'offline wrk allotment'!A28</f>
        <v>10</v>
      </c>
      <c r="B27" s="3" t="str">
        <f>'offline wrk allotment'!B28</f>
        <v>Jagadeesha</v>
      </c>
      <c r="C27" s="3">
        <f>'offline wrk allotment'!AI28</f>
        <v>28</v>
      </c>
      <c r="D27" s="3">
        <f>'offline wrk allotment'!AJ28</f>
        <v>0</v>
      </c>
      <c r="E27" s="3">
        <f>'offline wrk allotment'!AK28</f>
        <v>0</v>
      </c>
      <c r="F27" s="3" t="str">
        <f>'offline wrk allotment'!AL28</f>
        <v>Corrn</v>
      </c>
      <c r="G27" s="3">
        <f>'offline wrk allotment'!AM28</f>
        <v>10</v>
      </c>
      <c r="H27" s="3" t="str">
        <f>'offline wrk allotment'!AN28</f>
        <v>admn Support</v>
      </c>
      <c r="I27" s="3">
        <f>'offline wrk allotment'!AO28</f>
        <v>2</v>
      </c>
      <c r="J27" s="71"/>
      <c r="K27" s="2">
        <f t="shared" si="1"/>
        <v>40</v>
      </c>
      <c r="L27" s="2">
        <f t="shared" si="0"/>
        <v>0</v>
      </c>
    </row>
    <row r="28" spans="1:12" ht="28.8" x14ac:dyDescent="0.3">
      <c r="A28" s="3">
        <f>'offline wrk allotment'!A29</f>
        <v>18</v>
      </c>
      <c r="B28" s="3" t="str">
        <f>'offline wrk allotment'!B29</f>
        <v>Latha H B</v>
      </c>
      <c r="C28" s="3">
        <f>'offline wrk allotment'!AI29</f>
        <v>28</v>
      </c>
      <c r="D28" s="3">
        <f>'offline wrk allotment'!AJ29</f>
        <v>0</v>
      </c>
      <c r="E28" s="3">
        <f>'offline wrk allotment'!AK29</f>
        <v>0</v>
      </c>
      <c r="F28" s="3" t="str">
        <f>'offline wrk allotment'!AL29</f>
        <v>Corrn</v>
      </c>
      <c r="G28" s="3">
        <f>'offline wrk allotment'!AM29</f>
        <v>7</v>
      </c>
      <c r="H28" s="3" t="str">
        <f>'offline wrk allotment'!AN29</f>
        <v>admn Support</v>
      </c>
      <c r="I28" s="3">
        <f>'offline wrk allotment'!AO29</f>
        <v>5</v>
      </c>
      <c r="J28" s="127" t="s">
        <v>253</v>
      </c>
      <c r="K28" s="2">
        <f t="shared" si="1"/>
        <v>40</v>
      </c>
      <c r="L28" s="2">
        <f t="shared" si="0"/>
        <v>0</v>
      </c>
    </row>
    <row r="29" spans="1:12" ht="43.2" x14ac:dyDescent="0.3">
      <c r="A29" s="3">
        <f>'offline wrk allotment'!A30</f>
        <v>20</v>
      </c>
      <c r="B29" s="3" t="str">
        <f>'offline wrk allotment'!B30</f>
        <v>Madhura T R</v>
      </c>
      <c r="C29" s="3">
        <f>'offline wrk allotment'!AI30</f>
        <v>28</v>
      </c>
      <c r="D29" s="3">
        <f>'offline wrk allotment'!AJ30</f>
        <v>0</v>
      </c>
      <c r="E29" s="3">
        <f>'offline wrk allotment'!AK30</f>
        <v>0</v>
      </c>
      <c r="F29" s="3" t="str">
        <f>'offline wrk allotment'!AL30</f>
        <v>Corrn</v>
      </c>
      <c r="G29" s="3">
        <f>'offline wrk allotment'!AM30</f>
        <v>12</v>
      </c>
      <c r="H29" s="3" t="str">
        <f>'offline wrk allotment'!AN30</f>
        <v>admn Support</v>
      </c>
      <c r="I29" s="3">
        <f>'offline wrk allotment'!AO30</f>
        <v>0</v>
      </c>
      <c r="J29" s="126" t="s">
        <v>245</v>
      </c>
      <c r="K29" s="2">
        <f t="shared" si="1"/>
        <v>40</v>
      </c>
      <c r="L29" s="2">
        <f t="shared" si="0"/>
        <v>0</v>
      </c>
    </row>
    <row r="30" spans="1:12" ht="28.8" x14ac:dyDescent="0.3">
      <c r="A30" s="3">
        <f>'offline wrk allotment'!A31</f>
        <v>23</v>
      </c>
      <c r="B30" s="3" t="str">
        <f>'offline wrk allotment'!B31</f>
        <v>Gowra P</v>
      </c>
      <c r="C30" s="3">
        <f>'offline wrk allotment'!AI31</f>
        <v>26</v>
      </c>
      <c r="D30" s="3">
        <f>'offline wrk allotment'!AJ31</f>
        <v>0</v>
      </c>
      <c r="E30" s="3">
        <f>'offline wrk allotment'!AK31</f>
        <v>0</v>
      </c>
      <c r="F30" s="3" t="str">
        <f>'offline wrk allotment'!AL31</f>
        <v>Corrn</v>
      </c>
      <c r="G30" s="3">
        <f>'offline wrk allotment'!AM31</f>
        <v>12</v>
      </c>
      <c r="H30" s="3" t="str">
        <f>'offline wrk allotment'!AN31</f>
        <v>admn Support</v>
      </c>
      <c r="I30" s="3">
        <f>'offline wrk allotment'!AO31</f>
        <v>2</v>
      </c>
      <c r="J30" s="126" t="s">
        <v>249</v>
      </c>
      <c r="K30" s="2">
        <f t="shared" si="1"/>
        <v>40</v>
      </c>
      <c r="L30" s="2">
        <f t="shared" si="0"/>
        <v>0</v>
      </c>
    </row>
    <row r="31" spans="1:12" ht="28.8" x14ac:dyDescent="0.3">
      <c r="A31" s="3">
        <f>'offline wrk allotment'!A32</f>
        <v>21</v>
      </c>
      <c r="B31" s="3" t="str">
        <f>'offline wrk allotment'!B32</f>
        <v xml:space="preserve">Mamatha Kumari </v>
      </c>
      <c r="C31" s="3">
        <f>'offline wrk allotment'!AI32</f>
        <v>28</v>
      </c>
      <c r="D31" s="3">
        <f>'offline wrk allotment'!AJ32</f>
        <v>0</v>
      </c>
      <c r="E31" s="3">
        <f>'offline wrk allotment'!AK32</f>
        <v>0</v>
      </c>
      <c r="F31" s="3" t="str">
        <f>'offline wrk allotment'!AL32</f>
        <v>Corrn</v>
      </c>
      <c r="G31" s="3">
        <f>'offline wrk allotment'!AM32</f>
        <v>10</v>
      </c>
      <c r="H31" s="3" t="str">
        <f>'offline wrk allotment'!AN32</f>
        <v>admn Support</v>
      </c>
      <c r="I31" s="3">
        <f>'offline wrk allotment'!AO32</f>
        <v>2</v>
      </c>
      <c r="J31" s="126" t="s">
        <v>250</v>
      </c>
      <c r="K31" s="2">
        <f t="shared" si="1"/>
        <v>40</v>
      </c>
      <c r="L31" s="2">
        <f t="shared" si="0"/>
        <v>0</v>
      </c>
    </row>
    <row r="32" spans="1:12" x14ac:dyDescent="0.3">
      <c r="A32" s="3">
        <f>'offline wrk allotment'!A34</f>
        <v>1</v>
      </c>
      <c r="B32" s="3" t="str">
        <f>'offline wrk allotment'!B34</f>
        <v>Prema Jyothi</v>
      </c>
      <c r="C32" s="3">
        <f>'offline wrk allotment'!AI34</f>
        <v>12</v>
      </c>
      <c r="D32" s="3" t="str">
        <f>'offline wrk allotment'!AJ34</f>
        <v>Obsn</v>
      </c>
      <c r="E32" s="3">
        <f>'offline wrk allotment'!AK34</f>
        <v>6</v>
      </c>
      <c r="F32" s="3" t="str">
        <f>'offline wrk allotment'!AL34</f>
        <v>Corrn</v>
      </c>
      <c r="G32" s="3">
        <f>'offline wrk allotment'!AM34</f>
        <v>6</v>
      </c>
      <c r="H32" s="3" t="str">
        <f>'offline wrk allotment'!AN34</f>
        <v>Admn</v>
      </c>
      <c r="I32" s="3">
        <v>6</v>
      </c>
      <c r="J32" s="127" t="s">
        <v>282</v>
      </c>
      <c r="K32" s="2">
        <f>C32+G32+I32</f>
        <v>24</v>
      </c>
      <c r="L32" s="2">
        <f t="shared" si="0"/>
        <v>16</v>
      </c>
    </row>
    <row r="33" spans="1:12" x14ac:dyDescent="0.3">
      <c r="A33" s="2"/>
      <c r="B33" s="2"/>
      <c r="C33" s="3"/>
      <c r="D33" s="2"/>
      <c r="E33" s="2"/>
      <c r="F33" s="3"/>
      <c r="G33" s="2"/>
      <c r="H33" s="2"/>
      <c r="I33" s="2"/>
      <c r="J33" s="2"/>
      <c r="K33" s="2"/>
      <c r="L33" s="2"/>
    </row>
    <row r="34" spans="1:12" x14ac:dyDescent="0.3">
      <c r="C34" s="122">
        <v>800</v>
      </c>
      <c r="D34" s="122">
        <v>0</v>
      </c>
      <c r="E34" s="122">
        <v>22</v>
      </c>
      <c r="G34" s="122"/>
      <c r="H34" s="122">
        <v>0</v>
      </c>
      <c r="I34" s="122">
        <v>171</v>
      </c>
      <c r="J34" s="122"/>
      <c r="K34" s="122">
        <v>1200</v>
      </c>
      <c r="L34" s="122"/>
    </row>
  </sheetData>
  <autoFilter ref="A2:L32" xr:uid="{2CB394A1-E502-4EA4-A8A3-494F90C4AF1C}">
    <sortState xmlns:xlrd2="http://schemas.microsoft.com/office/spreadsheetml/2017/richdata2" ref="A3:L32">
      <sortCondition ref="A2:A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459-13D2-48D4-9CD6-338E1F724A58}">
  <dimension ref="A1:DG88"/>
  <sheetViews>
    <sheetView tabSelected="1" topLeftCell="A13" zoomScale="115" zoomScaleNormal="115" workbookViewId="0">
      <selection activeCell="BH15" sqref="BH15"/>
    </sheetView>
  </sheetViews>
  <sheetFormatPr defaultRowHeight="14.4" x14ac:dyDescent="0.3"/>
  <cols>
    <col min="1" max="1" width="4.33203125" style="18" customWidth="1"/>
    <col min="2" max="2" width="9.77734375" style="18" customWidth="1"/>
    <col min="3" max="3" width="0.109375" style="18" customWidth="1"/>
    <col min="4" max="4" width="2.6640625" style="18" customWidth="1"/>
    <col min="5" max="6" width="2.77734375" style="18" hidden="1" customWidth="1"/>
    <col min="7" max="7" width="0.88671875" style="149" hidden="1" customWidth="1"/>
    <col min="8" max="10" width="2.77734375" style="18" hidden="1" customWidth="1"/>
    <col min="11" max="11" width="0.6640625" style="153" hidden="1" customWidth="1"/>
    <col min="12" max="14" width="2.77734375" style="18" hidden="1" customWidth="1"/>
    <col min="15" max="15" width="1.21875" style="79" hidden="1" customWidth="1"/>
    <col min="16" max="17" width="2.77734375" style="18" hidden="1" customWidth="1"/>
    <col min="18" max="18" width="0.88671875" style="149" hidden="1" customWidth="1"/>
    <col min="19" max="21" width="2.77734375" style="18" hidden="1" customWidth="1"/>
    <col min="22" max="22" width="0.6640625" style="153" hidden="1" customWidth="1"/>
    <col min="23" max="25" width="2.77734375" style="18" hidden="1" customWidth="1"/>
    <col min="26" max="26" width="1.21875" style="79" hidden="1" customWidth="1"/>
    <col min="27" max="28" width="2.77734375" style="18" hidden="1" customWidth="1"/>
    <col min="29" max="29" width="0.88671875" style="149" hidden="1" customWidth="1"/>
    <col min="30" max="32" width="2.77734375" style="18" hidden="1" customWidth="1"/>
    <col min="33" max="33" width="0.6640625" style="153" hidden="1" customWidth="1"/>
    <col min="34" max="36" width="2.77734375" style="18" hidden="1" customWidth="1"/>
    <col min="37" max="37" width="1.21875" style="79" hidden="1" customWidth="1"/>
    <col min="38" max="39" width="2.77734375" style="18" hidden="1" customWidth="1"/>
    <col min="40" max="40" width="0.88671875" style="149" hidden="1" customWidth="1"/>
    <col min="41" max="43" width="2.77734375" style="18" hidden="1" customWidth="1"/>
    <col min="44" max="44" width="0.6640625" style="153" hidden="1" customWidth="1"/>
    <col min="45" max="47" width="2.77734375" style="18" hidden="1" customWidth="1"/>
    <col min="48" max="48" width="1.21875" style="79" hidden="1" customWidth="1"/>
    <col min="49" max="50" width="2.77734375" style="18" hidden="1" customWidth="1"/>
    <col min="51" max="51" width="0.88671875" style="149" hidden="1" customWidth="1"/>
    <col min="52" max="54" width="2.77734375" style="18" hidden="1" customWidth="1"/>
    <col min="55" max="55" width="0.6640625" style="153" hidden="1" customWidth="1"/>
    <col min="56" max="58" width="2.77734375" style="18" hidden="1" customWidth="1"/>
    <col min="59" max="59" width="1.21875" style="79" hidden="1" customWidth="1"/>
    <col min="60" max="61" width="2.77734375" style="18" customWidth="1"/>
    <col min="62" max="62" width="0.88671875" style="149" customWidth="1"/>
    <col min="63" max="65" width="2.77734375" style="18" customWidth="1"/>
    <col min="66" max="66" width="0.6640625" style="153" customWidth="1"/>
    <col min="67" max="69" width="2.77734375" style="18" customWidth="1"/>
    <col min="70" max="70" width="1.21875" style="79" customWidth="1"/>
    <col min="71" max="71" width="3" style="18" bestFit="1" customWidth="1"/>
    <col min="72" max="72" width="4.109375" style="18" bestFit="1" customWidth="1"/>
    <col min="73" max="73" width="5.109375" style="18" bestFit="1" customWidth="1"/>
    <col min="74" max="74" width="4.33203125" style="8" customWidth="1"/>
    <col min="75" max="75" width="4" style="8" customWidth="1"/>
    <col min="76" max="77" width="4.21875" style="8" customWidth="1"/>
    <col min="78" max="78" width="5.44140625" style="8" bestFit="1" customWidth="1"/>
    <col min="79" max="79" width="5.33203125" style="8" bestFit="1" customWidth="1"/>
    <col min="80" max="80" width="5.5546875" style="8" bestFit="1" customWidth="1"/>
    <col min="81" max="93" width="3.88671875" style="8" customWidth="1"/>
    <col min="94" max="94" width="5.44140625" style="18" customWidth="1"/>
    <col min="95" max="100" width="8.88671875" style="18"/>
    <col min="101" max="111" width="4.33203125" style="18" customWidth="1"/>
    <col min="112" max="16384" width="8.88671875" style="18"/>
  </cols>
  <sheetData>
    <row r="1" spans="1:111" ht="15" thickBot="1" x14ac:dyDescent="0.35">
      <c r="B1" s="13"/>
      <c r="D1" s="8"/>
      <c r="E1" s="156" t="s">
        <v>219</v>
      </c>
      <c r="F1" s="156"/>
      <c r="G1" s="151"/>
      <c r="H1" s="156"/>
      <c r="I1" s="156"/>
      <c r="J1" s="156"/>
      <c r="K1" s="157"/>
      <c r="L1" s="156"/>
      <c r="M1" s="156"/>
      <c r="N1" s="156"/>
      <c r="P1" s="156" t="s">
        <v>220</v>
      </c>
      <c r="Q1" s="156"/>
      <c r="R1" s="151"/>
      <c r="S1" s="156"/>
      <c r="T1" s="156"/>
      <c r="U1" s="156"/>
      <c r="V1" s="157"/>
      <c r="W1" s="156"/>
      <c r="X1" s="156"/>
      <c r="Y1" s="156"/>
      <c r="AA1" s="156" t="s">
        <v>128</v>
      </c>
      <c r="AB1" s="156"/>
      <c r="AC1" s="151"/>
      <c r="AD1" s="156"/>
      <c r="AE1" s="156"/>
      <c r="AF1" s="156"/>
      <c r="AG1" s="157"/>
      <c r="AH1" s="156"/>
      <c r="AI1" s="156"/>
      <c r="AJ1" s="156"/>
      <c r="AL1" s="156" t="s">
        <v>129</v>
      </c>
      <c r="AM1" s="156"/>
      <c r="AN1" s="151"/>
      <c r="AO1" s="156"/>
      <c r="AP1" s="156"/>
      <c r="AQ1" s="156"/>
      <c r="AR1" s="157"/>
      <c r="AS1" s="156"/>
      <c r="AT1" s="156"/>
      <c r="AU1" s="156"/>
      <c r="AW1" s="156" t="s">
        <v>222</v>
      </c>
      <c r="AX1" s="156"/>
      <c r="AY1" s="151"/>
      <c r="AZ1" s="156"/>
      <c r="BA1" s="156"/>
      <c r="BB1" s="156"/>
      <c r="BC1" s="157"/>
      <c r="BD1" s="156"/>
      <c r="BE1" s="156"/>
      <c r="BF1" s="156"/>
      <c r="BH1" s="156" t="s">
        <v>57</v>
      </c>
      <c r="BI1" s="156"/>
      <c r="BJ1" s="151"/>
      <c r="BK1" s="156"/>
      <c r="BL1" s="156"/>
      <c r="BM1" s="156"/>
      <c r="BN1" s="157"/>
      <c r="BO1" s="156"/>
      <c r="BP1" s="156"/>
      <c r="BQ1" s="156"/>
      <c r="BV1" s="8" t="s">
        <v>272</v>
      </c>
      <c r="BW1" s="8" t="s">
        <v>273</v>
      </c>
      <c r="BX1" s="8" t="s">
        <v>108</v>
      </c>
      <c r="BY1" s="8" t="s">
        <v>107</v>
      </c>
      <c r="BZ1" s="8" t="s">
        <v>110</v>
      </c>
      <c r="CA1" s="8" t="s">
        <v>109</v>
      </c>
      <c r="CB1" s="8" t="s">
        <v>124</v>
      </c>
      <c r="CC1" s="8" t="s">
        <v>111</v>
      </c>
      <c r="CD1" s="8" t="s">
        <v>113</v>
      </c>
      <c r="CE1" s="8" t="s">
        <v>112</v>
      </c>
      <c r="CF1" s="8" t="s">
        <v>115</v>
      </c>
      <c r="CG1" s="8" t="s">
        <v>114</v>
      </c>
      <c r="CH1" s="8" t="s">
        <v>117</v>
      </c>
      <c r="CI1" s="8" t="s">
        <v>116</v>
      </c>
      <c r="CJ1" s="8" t="s">
        <v>119</v>
      </c>
      <c r="CK1" s="8" t="s">
        <v>118</v>
      </c>
      <c r="CL1" s="8" t="s">
        <v>121</v>
      </c>
      <c r="CM1" s="8" t="s">
        <v>120</v>
      </c>
      <c r="CN1" s="8" t="s">
        <v>122</v>
      </c>
      <c r="CO1" s="8" t="s">
        <v>123</v>
      </c>
      <c r="CW1" s="138"/>
      <c r="CX1" s="137"/>
      <c r="CY1" s="137"/>
      <c r="CZ1" s="137" t="s">
        <v>223</v>
      </c>
      <c r="DA1" s="137"/>
      <c r="DB1" s="137"/>
      <c r="DC1" s="137"/>
      <c r="DD1" s="137"/>
      <c r="DE1" s="137"/>
      <c r="DF1" s="137"/>
      <c r="DG1" s="139"/>
    </row>
    <row r="2" spans="1:111" ht="16.2" thickBot="1" x14ac:dyDescent="0.35">
      <c r="A2" s="71"/>
      <c r="B2" s="54"/>
      <c r="C2" s="71"/>
      <c r="D2" s="158"/>
      <c r="E2" s="159">
        <v>1</v>
      </c>
      <c r="F2" s="159">
        <v>2</v>
      </c>
      <c r="G2" s="160"/>
      <c r="H2" s="159">
        <v>3</v>
      </c>
      <c r="I2" s="159">
        <v>4</v>
      </c>
      <c r="J2" s="159">
        <v>5</v>
      </c>
      <c r="K2" s="161"/>
      <c r="L2" s="159">
        <v>6</v>
      </c>
      <c r="M2" s="159">
        <v>7</v>
      </c>
      <c r="N2" s="159">
        <v>8</v>
      </c>
      <c r="O2" s="162"/>
      <c r="P2" s="159">
        <v>1</v>
      </c>
      <c r="Q2" s="159">
        <v>2</v>
      </c>
      <c r="R2" s="160"/>
      <c r="S2" s="159">
        <v>3</v>
      </c>
      <c r="T2" s="159">
        <v>4</v>
      </c>
      <c r="U2" s="159">
        <v>5</v>
      </c>
      <c r="V2" s="161"/>
      <c r="W2" s="159">
        <v>6</v>
      </c>
      <c r="X2" s="159">
        <v>7</v>
      </c>
      <c r="Y2" s="159">
        <v>8</v>
      </c>
      <c r="Z2" s="162"/>
      <c r="AA2" s="159">
        <v>1</v>
      </c>
      <c r="AB2" s="159">
        <v>2</v>
      </c>
      <c r="AC2" s="160"/>
      <c r="AD2" s="159">
        <v>3</v>
      </c>
      <c r="AE2" s="159">
        <v>4</v>
      </c>
      <c r="AF2" s="159">
        <v>5</v>
      </c>
      <c r="AG2" s="161"/>
      <c r="AH2" s="159">
        <v>6</v>
      </c>
      <c r="AI2" s="159">
        <v>7</v>
      </c>
      <c r="AJ2" s="159">
        <v>8</v>
      </c>
      <c r="AK2" s="162"/>
      <c r="AL2" s="159">
        <v>1</v>
      </c>
      <c r="AM2" s="159">
        <v>2</v>
      </c>
      <c r="AN2" s="160"/>
      <c r="AO2" s="159">
        <v>3</v>
      </c>
      <c r="AP2" s="159">
        <v>4</v>
      </c>
      <c r="AQ2" s="159">
        <v>5</v>
      </c>
      <c r="AR2" s="161"/>
      <c r="AS2" s="159">
        <v>6</v>
      </c>
      <c r="AT2" s="159">
        <v>7</v>
      </c>
      <c r="AU2" s="159">
        <v>8</v>
      </c>
      <c r="AV2" s="162"/>
      <c r="AW2" s="159">
        <v>1</v>
      </c>
      <c r="AX2" s="159">
        <v>2</v>
      </c>
      <c r="AY2" s="160"/>
      <c r="AZ2" s="159">
        <v>3</v>
      </c>
      <c r="BA2" s="159">
        <v>4</v>
      </c>
      <c r="BB2" s="159">
        <v>5</v>
      </c>
      <c r="BC2" s="161"/>
      <c r="BD2" s="159">
        <v>6</v>
      </c>
      <c r="BE2" s="159">
        <v>7</v>
      </c>
      <c r="BF2" s="159">
        <v>8</v>
      </c>
      <c r="BG2" s="162"/>
      <c r="BH2" s="159">
        <v>1</v>
      </c>
      <c r="BI2" s="159">
        <v>2</v>
      </c>
      <c r="BJ2" s="160"/>
      <c r="BK2" s="159">
        <v>3</v>
      </c>
      <c r="BL2" s="159">
        <v>4</v>
      </c>
      <c r="BM2" s="159">
        <v>5</v>
      </c>
      <c r="BN2" s="161"/>
      <c r="BO2" s="159">
        <v>6</v>
      </c>
      <c r="BP2" s="159">
        <v>7</v>
      </c>
      <c r="BQ2" s="159">
        <v>8</v>
      </c>
      <c r="BR2" s="162"/>
      <c r="BV2" s="8" t="s">
        <v>272</v>
      </c>
      <c r="BW2" s="8" t="s">
        <v>273</v>
      </c>
      <c r="BX2" s="8" t="s">
        <v>108</v>
      </c>
      <c r="BY2" s="8" t="s">
        <v>107</v>
      </c>
      <c r="BZ2" s="8" t="s">
        <v>110</v>
      </c>
      <c r="CA2" s="8" t="s">
        <v>109</v>
      </c>
      <c r="CB2" s="8" t="s">
        <v>124</v>
      </c>
      <c r="CC2" s="8" t="s">
        <v>111</v>
      </c>
      <c r="CD2" s="8" t="s">
        <v>113</v>
      </c>
      <c r="CE2" s="8" t="s">
        <v>112</v>
      </c>
      <c r="CF2" s="8" t="s">
        <v>115</v>
      </c>
      <c r="CG2" s="8" t="s">
        <v>114</v>
      </c>
      <c r="CH2" s="8" t="s">
        <v>117</v>
      </c>
      <c r="CI2" s="8" t="s">
        <v>116</v>
      </c>
      <c r="CJ2" s="8" t="s">
        <v>119</v>
      </c>
      <c r="CK2" s="8" t="s">
        <v>118</v>
      </c>
      <c r="CL2" s="8" t="s">
        <v>121</v>
      </c>
      <c r="CM2" s="8" t="s">
        <v>120</v>
      </c>
      <c r="CN2" s="8" t="s">
        <v>122</v>
      </c>
      <c r="CO2" s="8" t="s">
        <v>123</v>
      </c>
      <c r="CW2" s="129">
        <v>1</v>
      </c>
      <c r="CX2" s="129">
        <v>2</v>
      </c>
      <c r="CY2" s="129"/>
      <c r="CZ2" s="129">
        <v>3</v>
      </c>
      <c r="DA2" s="41">
        <v>4</v>
      </c>
      <c r="DB2" s="41">
        <v>5</v>
      </c>
      <c r="DC2" s="41"/>
      <c r="DD2" s="41">
        <v>6</v>
      </c>
      <c r="DE2" s="41">
        <v>7</v>
      </c>
      <c r="DF2" s="41">
        <v>8</v>
      </c>
      <c r="DG2" s="21"/>
    </row>
    <row r="3" spans="1:111" x14ac:dyDescent="0.3">
      <c r="A3" s="54">
        <v>1</v>
      </c>
      <c r="B3" s="54" t="s">
        <v>5</v>
      </c>
      <c r="C3" s="71"/>
      <c r="D3" s="54" t="s">
        <v>91</v>
      </c>
      <c r="E3" s="54"/>
      <c r="F3" s="54"/>
      <c r="G3" s="130"/>
      <c r="H3" s="87" t="s">
        <v>123</v>
      </c>
      <c r="I3" s="54" t="s">
        <v>122</v>
      </c>
      <c r="J3" s="54"/>
      <c r="K3" s="152"/>
      <c r="L3" s="54"/>
      <c r="M3" s="54"/>
      <c r="N3" s="54"/>
      <c r="O3" s="155">
        <f>COUNTA(E3:N3)</f>
        <v>2</v>
      </c>
      <c r="P3" s="54"/>
      <c r="Q3" s="54"/>
      <c r="R3" s="130"/>
      <c r="S3" s="87" t="s">
        <v>121</v>
      </c>
      <c r="T3" s="54"/>
      <c r="U3" s="54" t="s">
        <v>120</v>
      </c>
      <c r="V3" s="152"/>
      <c r="W3" s="54"/>
      <c r="X3" s="54"/>
      <c r="Y3" s="54"/>
      <c r="Z3" s="155">
        <f>COUNTA(P3:Y3)</f>
        <v>2</v>
      </c>
      <c r="AA3" s="54"/>
      <c r="AB3" s="54"/>
      <c r="AC3" s="130"/>
      <c r="AD3" s="87" t="s">
        <v>120</v>
      </c>
      <c r="AE3" s="54" t="s">
        <v>121</v>
      </c>
      <c r="AF3" s="54"/>
      <c r="AG3" s="152"/>
      <c r="AH3" s="54"/>
      <c r="AI3" s="54"/>
      <c r="AJ3" s="54"/>
      <c r="AK3" s="155">
        <f>COUNTA(AA3:AJ3)</f>
        <v>2</v>
      </c>
      <c r="AL3" s="54"/>
      <c r="AM3" s="54" t="s">
        <v>123</v>
      </c>
      <c r="AN3" s="130"/>
      <c r="AO3" s="87" t="s">
        <v>121</v>
      </c>
      <c r="AP3" s="54" t="s">
        <v>120</v>
      </c>
      <c r="AQ3" s="54"/>
      <c r="AR3" s="152"/>
      <c r="AS3" s="54" t="s">
        <v>122</v>
      </c>
      <c r="AT3" s="54"/>
      <c r="AU3" s="54"/>
      <c r="AV3" s="155">
        <f>COUNTA(AL3:AU3)</f>
        <v>4</v>
      </c>
      <c r="AW3" s="54"/>
      <c r="AX3" s="54"/>
      <c r="AY3" s="130"/>
      <c r="AZ3" s="87" t="s">
        <v>122</v>
      </c>
      <c r="BA3" s="54" t="s">
        <v>123</v>
      </c>
      <c r="BB3" s="54"/>
      <c r="BC3" s="152"/>
      <c r="BD3" s="54"/>
      <c r="BE3" s="54"/>
      <c r="BF3" s="54"/>
      <c r="BG3" s="155">
        <f>COUNTA(AW3:BF3)</f>
        <v>2</v>
      </c>
      <c r="BH3" s="54"/>
      <c r="BI3" s="54"/>
      <c r="BJ3" s="130"/>
      <c r="BK3" s="87"/>
      <c r="BL3" s="54" t="s">
        <v>215</v>
      </c>
      <c r="BM3" s="54" t="s">
        <v>215</v>
      </c>
      <c r="BN3" s="152"/>
      <c r="BO3" s="54" t="s">
        <v>215</v>
      </c>
      <c r="BP3" s="54" t="s">
        <v>215</v>
      </c>
      <c r="BQ3" s="54" t="s">
        <v>215</v>
      </c>
      <c r="BR3" s="155"/>
      <c r="BS3" s="19">
        <f>COUNTA(E3:BG3)</f>
        <v>17</v>
      </c>
      <c r="BT3" s="19"/>
      <c r="BU3" s="19" t="str">
        <f>D3</f>
        <v>PJT</v>
      </c>
      <c r="BV3" s="8" t="str">
        <f>IF(COUNTIF($E3:$BR3,BV$2)=0,"",COUNTIF($E3:$BR3,BV$2))</f>
        <v/>
      </c>
      <c r="BW3" s="8" t="str">
        <f>IF(COUNTIF($E3:$BR3,BW$2)=0,"",COUNTIF($E3:$BR3,BW$2))</f>
        <v/>
      </c>
      <c r="BX3" s="8" t="str">
        <f>IF(COUNTIF($E3:$BR3,BX$2)=0,"",COUNTIF($E3:$BR3,BX$2))</f>
        <v/>
      </c>
      <c r="BY3" s="8" t="str">
        <f>IF(COUNTIF($E3:$BR3,BY$2)=0,"",COUNTIF($E3:$BR3,BY$2))</f>
        <v/>
      </c>
      <c r="BZ3" s="8" t="str">
        <f>IF(COUNTIF($E3:$BR3,BZ$2)=0,"",COUNTIF($E3:$BR3,BZ$2))</f>
        <v/>
      </c>
      <c r="CA3" s="8" t="str">
        <f>IF(COUNTIF($E3:$BR3,CA$2)=0,"",COUNTIF($E3:$BR3,CA$2))</f>
        <v/>
      </c>
      <c r="CB3" s="8" t="str">
        <f>IF(COUNTIF($E3:$BR3,CB$2)=0,"",COUNTIF($E3:$BR3,CB$2))</f>
        <v/>
      </c>
      <c r="CC3" s="8" t="str">
        <f>IF(COUNTIF($E3:$BR3,CC$2)=0,"",COUNTIF($E3:$BR3,CC$2))</f>
        <v/>
      </c>
      <c r="CD3" s="8" t="str">
        <f>IF(COUNTIF($E3:$BR3,CD$2)=0,"",COUNTIF($E3:$BR3,CD$2))</f>
        <v/>
      </c>
      <c r="CE3" s="8" t="str">
        <f>IF(COUNTIF($E3:$BR3,CE$2)=0,"",COUNTIF($E3:$BR3,CE$2))</f>
        <v/>
      </c>
      <c r="CF3" s="8" t="str">
        <f>IF(COUNTIF($E3:$BR3,CF$2)=0,"",COUNTIF($E3:$BR3,CF$2))</f>
        <v/>
      </c>
      <c r="CG3" s="8" t="str">
        <f>IF(COUNTIF($E3:$BR3,CG$2)=0,"",COUNTIF($E3:$BR3,CG$2))</f>
        <v/>
      </c>
      <c r="CH3" s="8" t="str">
        <f>IF(COUNTIF($E3:$BR3,CH$2)=0,"",COUNTIF($E3:$BR3,CH$2))</f>
        <v/>
      </c>
      <c r="CI3" s="8" t="str">
        <f>IF(COUNTIF($E3:$BR3,CI$2)=0,"",COUNTIF($E3:$BR3,CI$2))</f>
        <v/>
      </c>
      <c r="CJ3" s="8" t="str">
        <f>IF(COUNTIF($E3:$BR3,CJ$2)=0,"",COUNTIF($E3:$BR3,CJ$2))</f>
        <v/>
      </c>
      <c r="CK3" s="8" t="str">
        <f>IF(COUNTIF($E3:$BR3,CK$2)=0,"",COUNTIF($E3:$BR3,CK$2))</f>
        <v/>
      </c>
      <c r="CL3" s="8">
        <f>IF(COUNTIF($E3:$BR3,CL$2)=0,"",COUNTIF($E3:$BR3,CL$2))</f>
        <v>3</v>
      </c>
      <c r="CM3" s="8">
        <f>IF(COUNTIF($E3:$BR3,CM$2)=0,"",COUNTIF($E3:$BR3,CM$2))</f>
        <v>3</v>
      </c>
      <c r="CN3" s="8">
        <f>IF(COUNTIF($E3:$BR3,CN$2)=0,"",COUNTIF($E3:$BR3,CN$2))</f>
        <v>3</v>
      </c>
      <c r="CO3" s="8">
        <f>IF(COUNTIF($E3:$BR3,CO$2)=0,"",COUNTIF($E3:$BR3,CO$2))</f>
        <v>3</v>
      </c>
      <c r="CP3" s="8">
        <f>SUM(BV3:CO3)</f>
        <v>12</v>
      </c>
      <c r="CR3" s="8"/>
      <c r="CS3" s="8"/>
      <c r="CT3" s="8"/>
      <c r="CU3" s="8">
        <v>28</v>
      </c>
      <c r="CV3" s="19" t="s">
        <v>34</v>
      </c>
      <c r="CW3" s="54"/>
      <c r="CX3" s="54"/>
      <c r="CY3" s="54"/>
      <c r="CZ3" s="54"/>
      <c r="DA3" s="19" t="s">
        <v>215</v>
      </c>
      <c r="DB3" s="19" t="s">
        <v>215</v>
      </c>
      <c r="DC3" s="19"/>
      <c r="DD3" s="19" t="s">
        <v>215</v>
      </c>
      <c r="DE3" s="19" t="s">
        <v>215</v>
      </c>
      <c r="DF3" s="19" t="s">
        <v>215</v>
      </c>
    </row>
    <row r="4" spans="1:111" x14ac:dyDescent="0.3">
      <c r="A4" s="54">
        <v>3</v>
      </c>
      <c r="B4" s="54" t="s">
        <v>7</v>
      </c>
      <c r="C4" s="71"/>
      <c r="D4" s="54" t="s">
        <v>84</v>
      </c>
      <c r="E4" s="54"/>
      <c r="F4" s="54"/>
      <c r="G4" s="130"/>
      <c r="H4" s="54" t="s">
        <v>122</v>
      </c>
      <c r="I4" s="54"/>
      <c r="J4" s="54" t="s">
        <v>123</v>
      </c>
      <c r="K4" s="152"/>
      <c r="L4" s="54"/>
      <c r="M4" s="54"/>
      <c r="N4" s="54"/>
      <c r="O4" s="155">
        <f>COUNTA(E4:N4)</f>
        <v>2</v>
      </c>
      <c r="P4" s="54" t="s">
        <v>115</v>
      </c>
      <c r="Q4" s="54"/>
      <c r="R4" s="130"/>
      <c r="S4" s="54" t="s">
        <v>114</v>
      </c>
      <c r="T4" s="54" t="s">
        <v>122</v>
      </c>
      <c r="U4" s="54" t="s">
        <v>123</v>
      </c>
      <c r="V4" s="152"/>
      <c r="W4" s="54"/>
      <c r="X4" s="54"/>
      <c r="Y4" s="54"/>
      <c r="Z4" s="155">
        <f>COUNTA(P4:Y4)</f>
        <v>4</v>
      </c>
      <c r="AA4" s="54" t="s">
        <v>123</v>
      </c>
      <c r="AB4" s="54" t="s">
        <v>122</v>
      </c>
      <c r="AC4" s="130"/>
      <c r="AD4" s="54"/>
      <c r="AE4" s="54" t="s">
        <v>114</v>
      </c>
      <c r="AF4" s="54" t="s">
        <v>115</v>
      </c>
      <c r="AG4" s="152"/>
      <c r="AH4" s="54"/>
      <c r="AI4" s="54"/>
      <c r="AJ4" s="54"/>
      <c r="AK4" s="155">
        <f>COUNTA(AA4:AJ4)</f>
        <v>4</v>
      </c>
      <c r="AL4" s="54"/>
      <c r="AM4" s="54"/>
      <c r="AN4" s="130"/>
      <c r="AO4" s="54"/>
      <c r="AP4" s="54" t="s">
        <v>115</v>
      </c>
      <c r="AQ4" s="54" t="s">
        <v>122</v>
      </c>
      <c r="AR4" s="152"/>
      <c r="AS4" s="54"/>
      <c r="AT4" s="54" t="s">
        <v>123</v>
      </c>
      <c r="AU4" s="54"/>
      <c r="AV4" s="155">
        <f>COUNTA(AL4:AU4)</f>
        <v>3</v>
      </c>
      <c r="AW4" s="54"/>
      <c r="AX4" s="54"/>
      <c r="AY4" s="130"/>
      <c r="AZ4" s="54" t="s">
        <v>123</v>
      </c>
      <c r="BA4" s="54"/>
      <c r="BB4" s="54" t="s">
        <v>122</v>
      </c>
      <c r="BC4" s="152"/>
      <c r="BD4" s="54"/>
      <c r="BE4" s="54"/>
      <c r="BF4" s="54" t="s">
        <v>114</v>
      </c>
      <c r="BG4" s="155">
        <f>COUNTA(AW4:BF4)</f>
        <v>3</v>
      </c>
      <c r="BH4" s="54"/>
      <c r="BI4" s="54"/>
      <c r="BJ4" s="130"/>
      <c r="BK4" s="54"/>
      <c r="BL4" s="54" t="s">
        <v>215</v>
      </c>
      <c r="BM4" s="54" t="s">
        <v>215</v>
      </c>
      <c r="BN4" s="152"/>
      <c r="BO4" s="54" t="s">
        <v>215</v>
      </c>
      <c r="BP4" s="54" t="s">
        <v>215</v>
      </c>
      <c r="BQ4" s="54" t="s">
        <v>215</v>
      </c>
      <c r="BR4" s="155"/>
      <c r="BS4" s="19">
        <f>COUNTA(E4:BG4)</f>
        <v>21</v>
      </c>
      <c r="BT4" s="19"/>
      <c r="BU4" s="19" t="str">
        <f>D4</f>
        <v>SBK</v>
      </c>
      <c r="BV4" s="8" t="str">
        <f>IF(COUNTIF($E4:$BR4,BV$2)=0,"",COUNTIF($E4:$BR4,BV$2))</f>
        <v/>
      </c>
      <c r="BW4" s="8" t="str">
        <f>IF(COUNTIF($E4:$BR4,BW$2)=0,"",COUNTIF($E4:$BR4,BW$2))</f>
        <v/>
      </c>
      <c r="BX4" s="8" t="str">
        <f>IF(COUNTIF($E4:$BR4,BX$2)=0,"",COUNTIF($E4:$BR4,BX$2))</f>
        <v/>
      </c>
      <c r="BY4" s="8" t="str">
        <f>IF(COUNTIF($E4:$BR4,BY$2)=0,"",COUNTIF($E4:$BR4,BY$2))</f>
        <v/>
      </c>
      <c r="BZ4" s="8" t="str">
        <f>IF(COUNTIF($E4:$BR4,BZ$2)=0,"",COUNTIF($E4:$BR4,BZ$2))</f>
        <v/>
      </c>
      <c r="CA4" s="8" t="str">
        <f>IF(COUNTIF($E4:$BR4,CA$2)=0,"",COUNTIF($E4:$BR4,CA$2))</f>
        <v/>
      </c>
      <c r="CB4" s="8" t="str">
        <f>IF(COUNTIF($E4:$BR4,CB$2)=0,"",COUNTIF($E4:$BR4,CB$2))</f>
        <v/>
      </c>
      <c r="CC4" s="8" t="str">
        <f>IF(COUNTIF($E4:$BR4,CC$2)=0,"",COUNTIF($E4:$BR4,CC$2))</f>
        <v/>
      </c>
      <c r="CD4" s="8" t="str">
        <f>IF(COUNTIF($E4:$BR4,CD$2)=0,"",COUNTIF($E4:$BR4,CD$2))</f>
        <v/>
      </c>
      <c r="CE4" s="8" t="str">
        <f>IF(COUNTIF($E4:$BR4,CE$2)=0,"",COUNTIF($E4:$BR4,CE$2))</f>
        <v/>
      </c>
      <c r="CF4" s="8">
        <f>IF(COUNTIF($E4:$BR4,CF$2)=0,"",COUNTIF($E4:$BR4,CF$2))</f>
        <v>3</v>
      </c>
      <c r="CG4" s="8">
        <f>IF(COUNTIF($E4:$BR4,CG$2)=0,"",COUNTIF($E4:$BR4,CG$2))</f>
        <v>3</v>
      </c>
      <c r="CH4" s="8" t="str">
        <f>IF(COUNTIF($E4:$BR4,CH$2)=0,"",COUNTIF($E4:$BR4,CH$2))</f>
        <v/>
      </c>
      <c r="CI4" s="8" t="str">
        <f>IF(COUNTIF($E4:$BR4,CI$2)=0,"",COUNTIF($E4:$BR4,CI$2))</f>
        <v/>
      </c>
      <c r="CJ4" s="8" t="str">
        <f>IF(COUNTIF($E4:$BR4,CJ$2)=0,"",COUNTIF($E4:$BR4,CJ$2))</f>
        <v/>
      </c>
      <c r="CK4" s="8" t="str">
        <f>IF(COUNTIF($E4:$BR4,CK$2)=0,"",COUNTIF($E4:$BR4,CK$2))</f>
        <v/>
      </c>
      <c r="CL4" s="8" t="str">
        <f>IF(COUNTIF($E4:$BR4,CL$2)=0,"",COUNTIF($E4:$BR4,CL$2))</f>
        <v/>
      </c>
      <c r="CM4" s="8" t="str">
        <f>IF(COUNTIF($E4:$BR4,CM$2)=0,"",COUNTIF($E4:$BR4,CM$2))</f>
        <v/>
      </c>
      <c r="CN4" s="8">
        <f>IF(COUNTIF($E4:$BR4,CN$2)=0,"",COUNTIF($E4:$BR4,CN$2))</f>
        <v>5</v>
      </c>
      <c r="CO4" s="8">
        <f>IF(COUNTIF($E4:$BR4,CO$2)=0,"",COUNTIF($E4:$BR4,CO$2))</f>
        <v>5</v>
      </c>
      <c r="CP4" s="8">
        <f>SUM(BV4:CO4)</f>
        <v>16</v>
      </c>
      <c r="CR4" s="8"/>
      <c r="CS4" s="8"/>
      <c r="CT4" s="8"/>
      <c r="CU4" s="8">
        <v>21</v>
      </c>
      <c r="CV4" s="19" t="s">
        <v>13</v>
      </c>
      <c r="CW4" s="54"/>
      <c r="CX4" s="54"/>
      <c r="CY4" s="54"/>
      <c r="CZ4" s="54"/>
      <c r="DA4" s="19" t="s">
        <v>215</v>
      </c>
      <c r="DB4" s="19" t="s">
        <v>215</v>
      </c>
      <c r="DC4" s="19"/>
      <c r="DD4" s="19" t="s">
        <v>215</v>
      </c>
      <c r="DE4" s="19" t="s">
        <v>215</v>
      </c>
      <c r="DF4" s="19" t="s">
        <v>215</v>
      </c>
    </row>
    <row r="5" spans="1:111" x14ac:dyDescent="0.3">
      <c r="A5" s="54">
        <v>2</v>
      </c>
      <c r="B5" s="54" t="s">
        <v>6</v>
      </c>
      <c r="C5" s="71"/>
      <c r="D5" s="54" t="s">
        <v>173</v>
      </c>
      <c r="E5" s="54"/>
      <c r="F5" s="54" t="s">
        <v>123</v>
      </c>
      <c r="G5" s="130"/>
      <c r="H5" s="54" t="s">
        <v>121</v>
      </c>
      <c r="I5" s="54" t="s">
        <v>123</v>
      </c>
      <c r="J5" s="54"/>
      <c r="K5" s="152"/>
      <c r="L5" s="54"/>
      <c r="M5" s="54" t="s">
        <v>122</v>
      </c>
      <c r="N5" s="54" t="s">
        <v>122</v>
      </c>
      <c r="O5" s="155">
        <f>COUNTA(E5:N5)</f>
        <v>5</v>
      </c>
      <c r="P5" s="54"/>
      <c r="Q5" s="54" t="s">
        <v>120</v>
      </c>
      <c r="R5" s="130"/>
      <c r="S5" s="54" t="s">
        <v>123</v>
      </c>
      <c r="T5" s="54"/>
      <c r="U5" s="54" t="s">
        <v>121</v>
      </c>
      <c r="V5" s="152"/>
      <c r="W5" s="54"/>
      <c r="X5" s="54" t="s">
        <v>122</v>
      </c>
      <c r="Y5" s="54"/>
      <c r="Z5" s="155">
        <f>COUNTA(P5:Y5)</f>
        <v>4</v>
      </c>
      <c r="AA5" s="54"/>
      <c r="AB5" s="54"/>
      <c r="AC5" s="130"/>
      <c r="AD5" s="54"/>
      <c r="AE5" s="54"/>
      <c r="AF5" s="54" t="s">
        <v>120</v>
      </c>
      <c r="AG5" s="152"/>
      <c r="AH5" s="54" t="s">
        <v>123</v>
      </c>
      <c r="AI5" s="54" t="s">
        <v>122</v>
      </c>
      <c r="AJ5" s="54"/>
      <c r="AK5" s="155">
        <f>COUNTA(AA5:AJ5)</f>
        <v>3</v>
      </c>
      <c r="AL5" s="54"/>
      <c r="AM5" s="54"/>
      <c r="AN5" s="130"/>
      <c r="AO5" s="54"/>
      <c r="AP5" s="54"/>
      <c r="AQ5" s="54"/>
      <c r="AR5" s="152"/>
      <c r="AS5" s="54" t="s">
        <v>120</v>
      </c>
      <c r="AT5" s="54" t="s">
        <v>121</v>
      </c>
      <c r="AU5" s="54"/>
      <c r="AV5" s="155">
        <f>COUNTA(AL5:AU5)</f>
        <v>2</v>
      </c>
      <c r="AW5" s="54" t="s">
        <v>123</v>
      </c>
      <c r="AX5" s="54"/>
      <c r="AY5" s="130"/>
      <c r="AZ5" s="54"/>
      <c r="BA5" s="54"/>
      <c r="BB5" s="54"/>
      <c r="BC5" s="152"/>
      <c r="BD5" s="54"/>
      <c r="BE5" s="54"/>
      <c r="BF5" s="54" t="s">
        <v>122</v>
      </c>
      <c r="BG5" s="155">
        <f>COUNTA(AW5:BF5)</f>
        <v>2</v>
      </c>
      <c r="BH5" s="54"/>
      <c r="BI5" s="54"/>
      <c r="BJ5" s="130"/>
      <c r="BK5" s="54"/>
      <c r="BL5" s="54" t="s">
        <v>215</v>
      </c>
      <c r="BM5" s="54" t="s">
        <v>215</v>
      </c>
      <c r="BN5" s="152"/>
      <c r="BO5" s="54" t="s">
        <v>215</v>
      </c>
      <c r="BP5" s="54" t="s">
        <v>215</v>
      </c>
      <c r="BQ5" s="54" t="s">
        <v>215</v>
      </c>
      <c r="BR5" s="155"/>
      <c r="BS5" s="19">
        <f>COUNTA(E5:BG5)</f>
        <v>21</v>
      </c>
      <c r="BT5" s="19"/>
      <c r="BU5" s="19" t="str">
        <f>D5</f>
        <v>NMA</v>
      </c>
      <c r="BV5" s="8" t="str">
        <f>IF(COUNTIF($E5:$BR5,BV$2)=0,"",COUNTIF($E5:$BR5,BV$2))</f>
        <v/>
      </c>
      <c r="BW5" s="8" t="str">
        <f>IF(COUNTIF($E5:$BR5,BW$2)=0,"",COUNTIF($E5:$BR5,BW$2))</f>
        <v/>
      </c>
      <c r="BX5" s="8" t="str">
        <f>IF(COUNTIF($E5:$BR5,BX$2)=0,"",COUNTIF($E5:$BR5,BX$2))</f>
        <v/>
      </c>
      <c r="BY5" s="8" t="str">
        <f>IF(COUNTIF($E5:$BR5,BY$2)=0,"",COUNTIF($E5:$BR5,BY$2))</f>
        <v/>
      </c>
      <c r="BZ5" s="8" t="str">
        <f>IF(COUNTIF($E5:$BR5,BZ$2)=0,"",COUNTIF($E5:$BR5,BZ$2))</f>
        <v/>
      </c>
      <c r="CA5" s="8" t="str">
        <f>IF(COUNTIF($E5:$BR5,CA$2)=0,"",COUNTIF($E5:$BR5,CA$2))</f>
        <v/>
      </c>
      <c r="CB5" s="8" t="str">
        <f>IF(COUNTIF($E5:$BR5,CB$2)=0,"",COUNTIF($E5:$BR5,CB$2))</f>
        <v/>
      </c>
      <c r="CC5" s="8" t="str">
        <f>IF(COUNTIF($E5:$BR5,CC$2)=0,"",COUNTIF($E5:$BR5,CC$2))</f>
        <v/>
      </c>
      <c r="CD5" s="8" t="str">
        <f>IF(COUNTIF($E5:$BR5,CD$2)=0,"",COUNTIF($E5:$BR5,CD$2))</f>
        <v/>
      </c>
      <c r="CE5" s="8" t="str">
        <f>IF(COUNTIF($E5:$BR5,CE$2)=0,"",COUNTIF($E5:$BR5,CE$2))</f>
        <v/>
      </c>
      <c r="CF5" s="8" t="str">
        <f>IF(COUNTIF($E5:$BR5,CF$2)=0,"",COUNTIF($E5:$BR5,CF$2))</f>
        <v/>
      </c>
      <c r="CG5" s="8" t="str">
        <f>IF(COUNTIF($E5:$BR5,CG$2)=0,"",COUNTIF($E5:$BR5,CG$2))</f>
        <v/>
      </c>
      <c r="CH5" s="8" t="str">
        <f>IF(COUNTIF($E5:$BR5,CH$2)=0,"",COUNTIF($E5:$BR5,CH$2))</f>
        <v/>
      </c>
      <c r="CI5" s="8" t="str">
        <f>IF(COUNTIF($E5:$BR5,CI$2)=0,"",COUNTIF($E5:$BR5,CI$2))</f>
        <v/>
      </c>
      <c r="CJ5" s="8" t="str">
        <f>IF(COUNTIF($E5:$BR5,CJ$2)=0,"",COUNTIF($E5:$BR5,CJ$2))</f>
        <v/>
      </c>
      <c r="CK5" s="8" t="str">
        <f>IF(COUNTIF($E5:$BR5,CK$2)=0,"",COUNTIF($E5:$BR5,CK$2))</f>
        <v/>
      </c>
      <c r="CL5" s="8">
        <f>IF(COUNTIF($E5:$BR5,CL$2)=0,"",COUNTIF($E5:$BR5,CL$2))</f>
        <v>3</v>
      </c>
      <c r="CM5" s="8">
        <f>IF(COUNTIF($E5:$BR5,CM$2)=0,"",COUNTIF($E5:$BR5,CM$2))</f>
        <v>3</v>
      </c>
      <c r="CN5" s="8">
        <f>IF(COUNTIF($E5:$BR5,CN$2)=0,"",COUNTIF($E5:$BR5,CN$2))</f>
        <v>5</v>
      </c>
      <c r="CO5" s="8">
        <f>IF(COUNTIF($E5:$BR5,CO$2)=0,"",COUNTIF($E5:$BR5,CO$2))</f>
        <v>5</v>
      </c>
      <c r="CP5" s="8">
        <f>SUM(BV5:CO5)</f>
        <v>16</v>
      </c>
      <c r="CR5" s="71"/>
      <c r="CS5" s="71"/>
      <c r="CT5" s="71"/>
      <c r="CU5" s="71">
        <v>26</v>
      </c>
      <c r="CV5" s="19" t="s">
        <v>14</v>
      </c>
      <c r="CW5" s="54"/>
      <c r="CX5" s="54"/>
      <c r="CY5" s="54"/>
      <c r="CZ5" s="54"/>
      <c r="DA5" s="19" t="s">
        <v>215</v>
      </c>
      <c r="DB5" s="19" t="s">
        <v>215</v>
      </c>
      <c r="DC5" s="19"/>
      <c r="DD5" s="19" t="s">
        <v>215</v>
      </c>
      <c r="DE5" s="19" t="s">
        <v>215</v>
      </c>
      <c r="DF5" s="19" t="s">
        <v>215</v>
      </c>
    </row>
    <row r="6" spans="1:111" x14ac:dyDescent="0.3">
      <c r="A6" s="54">
        <v>28</v>
      </c>
      <c r="B6" s="54" t="s">
        <v>58</v>
      </c>
      <c r="C6" s="71"/>
      <c r="D6" s="54" t="s">
        <v>104</v>
      </c>
      <c r="E6" s="54"/>
      <c r="F6" s="54" t="s">
        <v>124</v>
      </c>
      <c r="G6" s="130"/>
      <c r="H6" s="54" t="s">
        <v>272</v>
      </c>
      <c r="I6" s="54"/>
      <c r="J6" s="54" t="s">
        <v>273</v>
      </c>
      <c r="K6" s="152"/>
      <c r="L6" s="54" t="s">
        <v>120</v>
      </c>
      <c r="M6" s="54" t="s">
        <v>111</v>
      </c>
      <c r="N6" s="54" t="s">
        <v>121</v>
      </c>
      <c r="O6" s="155">
        <f>COUNTA(E6:N6)</f>
        <v>6</v>
      </c>
      <c r="P6" s="54"/>
      <c r="Q6" s="54"/>
      <c r="R6" s="130"/>
      <c r="S6" s="54"/>
      <c r="T6" s="54"/>
      <c r="U6" s="54"/>
      <c r="V6" s="152"/>
      <c r="W6" s="54" t="s">
        <v>119</v>
      </c>
      <c r="X6" s="54"/>
      <c r="Y6" s="54" t="s">
        <v>118</v>
      </c>
      <c r="Z6" s="155">
        <f>COUNTA(P6:Y6)</f>
        <v>2</v>
      </c>
      <c r="AA6" s="54"/>
      <c r="AB6" s="54"/>
      <c r="AC6" s="130"/>
      <c r="AD6" s="54" t="s">
        <v>108</v>
      </c>
      <c r="AE6" s="54"/>
      <c r="AF6" s="54" t="s">
        <v>109</v>
      </c>
      <c r="AG6" s="152"/>
      <c r="AH6" s="54" t="s">
        <v>117</v>
      </c>
      <c r="AI6" s="54"/>
      <c r="AJ6" s="54" t="s">
        <v>116</v>
      </c>
      <c r="AK6" s="155">
        <f>COUNTA(AA6:AJ6)</f>
        <v>4</v>
      </c>
      <c r="AL6" s="54" t="s">
        <v>107</v>
      </c>
      <c r="AM6" s="54"/>
      <c r="AN6" s="130"/>
      <c r="AO6" s="54"/>
      <c r="AP6" s="54" t="s">
        <v>122</v>
      </c>
      <c r="AQ6" s="54" t="s">
        <v>123</v>
      </c>
      <c r="AR6" s="152"/>
      <c r="AS6" s="54" t="s">
        <v>110</v>
      </c>
      <c r="AT6" s="54"/>
      <c r="AU6" s="54"/>
      <c r="AV6" s="155">
        <f>COUNTA(AL6:AU6)</f>
        <v>4</v>
      </c>
      <c r="AW6" s="54"/>
      <c r="AX6" s="54" t="s">
        <v>112</v>
      </c>
      <c r="AY6" s="130"/>
      <c r="AZ6" s="54"/>
      <c r="BA6" s="54"/>
      <c r="BB6" s="54"/>
      <c r="BC6" s="152"/>
      <c r="BD6" s="54" t="s">
        <v>115</v>
      </c>
      <c r="BE6" s="54" t="s">
        <v>114</v>
      </c>
      <c r="BF6" s="54" t="s">
        <v>113</v>
      </c>
      <c r="BG6" s="155">
        <f>COUNTA(AW6:BF6)</f>
        <v>4</v>
      </c>
      <c r="BH6" s="54" t="s">
        <v>272</v>
      </c>
      <c r="BI6" s="54" t="s">
        <v>273</v>
      </c>
      <c r="BJ6" s="130"/>
      <c r="BK6" s="54" t="s">
        <v>108</v>
      </c>
      <c r="BL6" s="54" t="s">
        <v>107</v>
      </c>
      <c r="BM6" s="54" t="s">
        <v>215</v>
      </c>
      <c r="BN6" s="152"/>
      <c r="BO6" s="54" t="s">
        <v>110</v>
      </c>
      <c r="BP6" s="54" t="s">
        <v>109</v>
      </c>
      <c r="BQ6" s="54" t="s">
        <v>124</v>
      </c>
      <c r="BR6" s="155"/>
      <c r="BS6" s="19">
        <f>COUNTA(E6:BG6)</f>
        <v>25</v>
      </c>
      <c r="BT6" s="19"/>
      <c r="BU6" s="19" t="str">
        <f>D6</f>
        <v>KL</v>
      </c>
      <c r="BV6" s="8">
        <f>IF(COUNTIF($E6:$BR6,BV$2)=0,"",COUNTIF($E6:$BR6,BV$2))</f>
        <v>2</v>
      </c>
      <c r="BW6" s="8">
        <f>IF(COUNTIF($E6:$BR6,BW$2)=0,"",COUNTIF($E6:$BR6,BW$2))</f>
        <v>2</v>
      </c>
      <c r="BX6" s="8">
        <f>IF(COUNTIF($E6:$BR6,BX$2)=0,"",COUNTIF($E6:$BR6,BX$2))</f>
        <v>2</v>
      </c>
      <c r="BY6" s="8">
        <f>IF(COUNTIF($E6:$BR6,BY$2)=0,"",COUNTIF($E6:$BR6,BY$2))</f>
        <v>2</v>
      </c>
      <c r="BZ6" s="8">
        <f>IF(COUNTIF($E6:$BR6,BZ$2)=0,"",COUNTIF($E6:$BR6,BZ$2))</f>
        <v>2</v>
      </c>
      <c r="CA6" s="8">
        <f>IF(COUNTIF($E6:$BR6,CA$2)=0,"",COUNTIF($E6:$BR6,CA$2))</f>
        <v>2</v>
      </c>
      <c r="CB6" s="8">
        <f>IF(COUNTIF($E6:$BR6,CB$2)=0,"",COUNTIF($E6:$BR6,CB$2))</f>
        <v>2</v>
      </c>
      <c r="CC6" s="8">
        <f>IF(COUNTIF($E6:$BR6,CC$2)=0,"",COUNTIF($E6:$BR6,CC$2))</f>
        <v>1</v>
      </c>
      <c r="CD6" s="8">
        <f>IF(COUNTIF($E6:$BR6,CD$2)=0,"",COUNTIF($E6:$BR6,CD$2))</f>
        <v>1</v>
      </c>
      <c r="CE6" s="8">
        <f>IF(COUNTIF($E6:$BR6,CE$2)=0,"",COUNTIF($E6:$BR6,CE$2))</f>
        <v>1</v>
      </c>
      <c r="CF6" s="8">
        <f>IF(COUNTIF($E6:$BR6,CF$2)=0,"",COUNTIF($E6:$BR6,CF$2))</f>
        <v>1</v>
      </c>
      <c r="CG6" s="8">
        <f>IF(COUNTIF($E6:$BR6,CG$2)=0,"",COUNTIF($E6:$BR6,CG$2))</f>
        <v>1</v>
      </c>
      <c r="CH6" s="8">
        <f>IF(COUNTIF($E6:$BR6,CH$2)=0,"",COUNTIF($E6:$BR6,CH$2))</f>
        <v>1</v>
      </c>
      <c r="CI6" s="8">
        <f>IF(COUNTIF($E6:$BR6,CI$2)=0,"",COUNTIF($E6:$BR6,CI$2))</f>
        <v>1</v>
      </c>
      <c r="CJ6" s="8">
        <f>IF(COUNTIF($E6:$BR6,CJ$2)=0,"",COUNTIF($E6:$BR6,CJ$2))</f>
        <v>1</v>
      </c>
      <c r="CK6" s="8">
        <f>IF(COUNTIF($E6:$BR6,CK$2)=0,"",COUNTIF($E6:$BR6,CK$2))</f>
        <v>1</v>
      </c>
      <c r="CL6" s="8">
        <f>IF(COUNTIF($E6:$BR6,CL$2)=0,"",COUNTIF($E6:$BR6,CL$2))</f>
        <v>1</v>
      </c>
      <c r="CM6" s="8">
        <f>IF(COUNTIF($E6:$BR6,CM$2)=0,"",COUNTIF($E6:$BR6,CM$2))</f>
        <v>1</v>
      </c>
      <c r="CN6" s="8">
        <f>IF(COUNTIF($E6:$BR6,CN$2)=0,"",COUNTIF($E6:$BR6,CN$2))</f>
        <v>1</v>
      </c>
      <c r="CO6" s="8">
        <f>IF(COUNTIF($E6:$BR6,CO$2)=0,"",COUNTIF($E6:$BR6,CO$2))</f>
        <v>1</v>
      </c>
      <c r="CP6" s="8">
        <f>SUM(BV6:CO6)</f>
        <v>27</v>
      </c>
      <c r="CR6" s="71"/>
      <c r="CS6" s="71"/>
      <c r="CT6" s="71"/>
      <c r="CU6" s="71">
        <v>16</v>
      </c>
      <c r="CV6" s="19" t="s">
        <v>183</v>
      </c>
      <c r="CW6" s="54"/>
      <c r="CX6" s="54"/>
      <c r="CY6" s="54"/>
      <c r="CZ6" s="54"/>
      <c r="DA6" s="19" t="s">
        <v>215</v>
      </c>
      <c r="DB6" s="19" t="s">
        <v>215</v>
      </c>
      <c r="DC6" s="19"/>
      <c r="DD6" s="19" t="s">
        <v>215</v>
      </c>
      <c r="DE6" s="19" t="s">
        <v>215</v>
      </c>
      <c r="DF6" s="19" t="s">
        <v>215</v>
      </c>
    </row>
    <row r="7" spans="1:111" x14ac:dyDescent="0.3">
      <c r="A7" s="54">
        <v>29</v>
      </c>
      <c r="B7" s="54" t="s">
        <v>106</v>
      </c>
      <c r="C7" s="71"/>
      <c r="D7" s="54" t="s">
        <v>105</v>
      </c>
      <c r="E7" s="54"/>
      <c r="F7" s="54" t="s">
        <v>110</v>
      </c>
      <c r="G7" s="130"/>
      <c r="H7" s="54"/>
      <c r="I7" s="54" t="s">
        <v>119</v>
      </c>
      <c r="J7" s="54" t="s">
        <v>118</v>
      </c>
      <c r="K7" s="152"/>
      <c r="L7" s="54" t="s">
        <v>273</v>
      </c>
      <c r="M7" s="54"/>
      <c r="N7" s="54" t="s">
        <v>107</v>
      </c>
      <c r="O7" s="155">
        <f>COUNTA(E7:N7)</f>
        <v>5</v>
      </c>
      <c r="P7" s="54"/>
      <c r="Q7" s="54"/>
      <c r="R7" s="130"/>
      <c r="S7" s="54"/>
      <c r="T7" s="54" t="s">
        <v>112</v>
      </c>
      <c r="U7" s="54" t="s">
        <v>109</v>
      </c>
      <c r="V7" s="152"/>
      <c r="W7" s="54"/>
      <c r="X7" s="54"/>
      <c r="Y7" s="54" t="s">
        <v>121</v>
      </c>
      <c r="Z7" s="155">
        <f>COUNTA(P7:Y7)</f>
        <v>3</v>
      </c>
      <c r="AA7" s="54"/>
      <c r="AB7" s="54" t="s">
        <v>124</v>
      </c>
      <c r="AC7" s="130"/>
      <c r="AD7" s="54" t="s">
        <v>272</v>
      </c>
      <c r="AE7" s="54" t="s">
        <v>123</v>
      </c>
      <c r="AF7" s="54"/>
      <c r="AG7" s="152"/>
      <c r="AH7" s="54" t="s">
        <v>122</v>
      </c>
      <c r="AI7" s="54" t="s">
        <v>108</v>
      </c>
      <c r="AJ7" s="54" t="s">
        <v>120</v>
      </c>
      <c r="AK7" s="155">
        <f>COUNTA(AA7:AJ7)</f>
        <v>6</v>
      </c>
      <c r="AL7" s="54"/>
      <c r="AM7" s="54"/>
      <c r="AN7" s="130"/>
      <c r="AO7" s="54"/>
      <c r="AP7" s="54" t="s">
        <v>114</v>
      </c>
      <c r="AQ7" s="54" t="s">
        <v>115</v>
      </c>
      <c r="AR7" s="152"/>
      <c r="AS7" s="54"/>
      <c r="AT7" s="54" t="s">
        <v>111</v>
      </c>
      <c r="AU7" s="54" t="s">
        <v>113</v>
      </c>
      <c r="AV7" s="155">
        <f>COUNTA(AL7:AU7)</f>
        <v>4</v>
      </c>
      <c r="AW7" s="54"/>
      <c r="AX7" s="54"/>
      <c r="AY7" s="130"/>
      <c r="AZ7" s="54"/>
      <c r="BA7" s="54" t="s">
        <v>117</v>
      </c>
      <c r="BB7" s="54" t="s">
        <v>116</v>
      </c>
      <c r="BC7" s="152"/>
      <c r="BD7" s="54"/>
      <c r="BE7" s="54"/>
      <c r="BF7" s="54"/>
      <c r="BG7" s="155">
        <f>COUNTA(AW7:BF7)</f>
        <v>2</v>
      </c>
      <c r="BH7" s="54" t="s">
        <v>111</v>
      </c>
      <c r="BI7" s="54" t="s">
        <v>113</v>
      </c>
      <c r="BJ7" s="130"/>
      <c r="BK7" s="54"/>
      <c r="BL7" s="54" t="s">
        <v>112</v>
      </c>
      <c r="BM7" s="54" t="s">
        <v>115</v>
      </c>
      <c r="BN7" s="152"/>
      <c r="BO7" s="54" t="s">
        <v>114</v>
      </c>
      <c r="BP7" s="54" t="s">
        <v>117</v>
      </c>
      <c r="BQ7" s="54" t="s">
        <v>116</v>
      </c>
      <c r="BR7" s="155"/>
      <c r="BS7" s="19">
        <f>COUNTA(E7:BG7)</f>
        <v>25</v>
      </c>
      <c r="BT7" s="19"/>
      <c r="BU7" s="19" t="str">
        <f>D7</f>
        <v>VSN</v>
      </c>
      <c r="BV7" s="8">
        <f>IF(COUNTIF($E7:$BR7,BV$2)=0,"",COUNTIF($E7:$BR7,BV$2))</f>
        <v>1</v>
      </c>
      <c r="BW7" s="8">
        <f>IF(COUNTIF($E7:$BR7,BW$2)=0,"",COUNTIF($E7:$BR7,BW$2))</f>
        <v>1</v>
      </c>
      <c r="BX7" s="8">
        <f>IF(COUNTIF($E7:$BR7,BX$2)=0,"",COUNTIF($E7:$BR7,BX$2))</f>
        <v>1</v>
      </c>
      <c r="BY7" s="8">
        <f>IF(COUNTIF($E7:$BR7,BY$2)=0,"",COUNTIF($E7:$BR7,BY$2))</f>
        <v>1</v>
      </c>
      <c r="BZ7" s="8">
        <f>IF(COUNTIF($E7:$BR7,BZ$2)=0,"",COUNTIF($E7:$BR7,BZ$2))</f>
        <v>1</v>
      </c>
      <c r="CA7" s="8">
        <f>IF(COUNTIF($E7:$BR7,CA$2)=0,"",COUNTIF($E7:$BR7,CA$2))</f>
        <v>1</v>
      </c>
      <c r="CB7" s="8">
        <f>IF(COUNTIF($E7:$BR7,CB$2)=0,"",COUNTIF($E7:$BR7,CB$2))</f>
        <v>1</v>
      </c>
      <c r="CC7" s="8">
        <f>IF(COUNTIF($E7:$BR7,CC$2)=0,"",COUNTIF($E7:$BR7,CC$2))</f>
        <v>2</v>
      </c>
      <c r="CD7" s="8">
        <f>IF(COUNTIF($E7:$BR7,CD$2)=0,"",COUNTIF($E7:$BR7,CD$2))</f>
        <v>2</v>
      </c>
      <c r="CE7" s="8">
        <f>IF(COUNTIF($E7:$BR7,CE$2)=0,"",COUNTIF($E7:$BR7,CE$2))</f>
        <v>2</v>
      </c>
      <c r="CF7" s="8">
        <f>IF(COUNTIF($E7:$BR7,CF$2)=0,"",COUNTIF($E7:$BR7,CF$2))</f>
        <v>2</v>
      </c>
      <c r="CG7" s="8">
        <f>IF(COUNTIF($E7:$BR7,CG$2)=0,"",COUNTIF($E7:$BR7,CG$2))</f>
        <v>2</v>
      </c>
      <c r="CH7" s="8">
        <f>IF(COUNTIF($E7:$BR7,CH$2)=0,"",COUNTIF($E7:$BR7,CH$2))</f>
        <v>2</v>
      </c>
      <c r="CI7" s="8">
        <f>IF(COUNTIF($E7:$BR7,CI$2)=0,"",COUNTIF($E7:$BR7,CI$2))</f>
        <v>2</v>
      </c>
      <c r="CJ7" s="8">
        <f>IF(COUNTIF($E7:$BR7,CJ$2)=0,"",COUNTIF($E7:$BR7,CJ$2))</f>
        <v>1</v>
      </c>
      <c r="CK7" s="8">
        <f>IF(COUNTIF($E7:$BR7,CK$2)=0,"",COUNTIF($E7:$BR7,CK$2))</f>
        <v>1</v>
      </c>
      <c r="CL7" s="8">
        <f>IF(COUNTIF($E7:$BR7,CL$2)=0,"",COUNTIF($E7:$BR7,CL$2))</f>
        <v>1</v>
      </c>
      <c r="CM7" s="8">
        <f>IF(COUNTIF($E7:$BR7,CM$2)=0,"",COUNTIF($E7:$BR7,CM$2))</f>
        <v>1</v>
      </c>
      <c r="CN7" s="8">
        <f>IF(COUNTIF($E7:$BR7,CN$2)=0,"",COUNTIF($E7:$BR7,CN$2))</f>
        <v>1</v>
      </c>
      <c r="CO7" s="8">
        <f>IF(COUNTIF($E7:$BR7,CO$2)=0,"",COUNTIF($E7:$BR7,CO$2))</f>
        <v>1</v>
      </c>
      <c r="CP7" s="8">
        <f>SUM(BV7:CO7)</f>
        <v>27</v>
      </c>
      <c r="CR7" s="71"/>
      <c r="CS7" s="71"/>
      <c r="CT7" s="71"/>
      <c r="CU7" s="71">
        <v>18</v>
      </c>
      <c r="CV7" s="19" t="s">
        <v>31</v>
      </c>
      <c r="CW7" s="54"/>
      <c r="CX7" s="54"/>
      <c r="CY7" s="54"/>
      <c r="CZ7" s="54"/>
      <c r="DA7" s="19" t="s">
        <v>215</v>
      </c>
      <c r="DB7" s="19" t="s">
        <v>215</v>
      </c>
      <c r="DC7" s="19"/>
      <c r="DD7" s="19" t="s">
        <v>215</v>
      </c>
      <c r="DE7" s="19" t="s">
        <v>215</v>
      </c>
      <c r="DF7" s="19" t="s">
        <v>215</v>
      </c>
    </row>
    <row r="8" spans="1:111" x14ac:dyDescent="0.3">
      <c r="A8" s="54">
        <v>27</v>
      </c>
      <c r="B8" s="54" t="s">
        <v>196</v>
      </c>
      <c r="C8" s="71"/>
      <c r="D8" s="54" t="s">
        <v>172</v>
      </c>
      <c r="E8" s="54"/>
      <c r="F8" s="54"/>
      <c r="G8" s="130"/>
      <c r="H8" s="54" t="s">
        <v>116</v>
      </c>
      <c r="I8" s="54" t="s">
        <v>117</v>
      </c>
      <c r="J8" s="54"/>
      <c r="K8" s="152"/>
      <c r="L8" s="54"/>
      <c r="M8" s="54" t="s">
        <v>273</v>
      </c>
      <c r="N8" s="54"/>
      <c r="O8" s="155">
        <f>COUNTA(E8:N8)</f>
        <v>3</v>
      </c>
      <c r="P8" s="54"/>
      <c r="Q8" s="54" t="s">
        <v>115</v>
      </c>
      <c r="R8" s="130"/>
      <c r="S8" s="54" t="s">
        <v>108</v>
      </c>
      <c r="T8" s="54" t="s">
        <v>118</v>
      </c>
      <c r="U8" s="54"/>
      <c r="V8" s="152"/>
      <c r="W8" s="54"/>
      <c r="X8" s="54" t="s">
        <v>119</v>
      </c>
      <c r="Y8" s="54" t="s">
        <v>107</v>
      </c>
      <c r="Z8" s="155">
        <f>COUNTA(P8:Y8)</f>
        <v>5</v>
      </c>
      <c r="AA8" s="54"/>
      <c r="AB8" s="54"/>
      <c r="AC8" s="130"/>
      <c r="AD8" s="54"/>
      <c r="AE8" s="54"/>
      <c r="AF8" s="54" t="s">
        <v>114</v>
      </c>
      <c r="AG8" s="152"/>
      <c r="AH8" s="54" t="s">
        <v>124</v>
      </c>
      <c r="AI8" s="54" t="s">
        <v>109</v>
      </c>
      <c r="AJ8" s="54"/>
      <c r="AK8" s="155">
        <f>COUNTA(AA8:AJ8)</f>
        <v>3</v>
      </c>
      <c r="AL8" s="54" t="s">
        <v>110</v>
      </c>
      <c r="AM8" s="54"/>
      <c r="AN8" s="130"/>
      <c r="AO8" s="54"/>
      <c r="AP8" s="54" t="s">
        <v>111</v>
      </c>
      <c r="AQ8" s="54" t="s">
        <v>124</v>
      </c>
      <c r="AR8" s="152"/>
      <c r="AS8" s="54" t="s">
        <v>112</v>
      </c>
      <c r="AT8" s="54" t="s">
        <v>113</v>
      </c>
      <c r="AU8" s="54"/>
      <c r="AV8" s="155">
        <f>COUNTA(AL8:AU8)</f>
        <v>5</v>
      </c>
      <c r="AW8" s="54"/>
      <c r="AX8" s="54" t="s">
        <v>110</v>
      </c>
      <c r="AY8" s="130"/>
      <c r="AZ8" s="54"/>
      <c r="BA8" s="54" t="s">
        <v>272</v>
      </c>
      <c r="BB8" s="54" t="s">
        <v>111</v>
      </c>
      <c r="BC8" s="152"/>
      <c r="BD8" s="54" t="s">
        <v>112</v>
      </c>
      <c r="BE8" s="54" t="s">
        <v>113</v>
      </c>
      <c r="BF8" s="54" t="s">
        <v>109</v>
      </c>
      <c r="BG8" s="155">
        <f>COUNTA(AW8:BF8)</f>
        <v>6</v>
      </c>
      <c r="BH8" s="54" t="s">
        <v>119</v>
      </c>
      <c r="BI8" s="54" t="s">
        <v>118</v>
      </c>
      <c r="BJ8" s="130"/>
      <c r="BK8" s="54" t="s">
        <v>272</v>
      </c>
      <c r="BL8" s="54" t="s">
        <v>273</v>
      </c>
      <c r="BM8" s="54" t="s">
        <v>215</v>
      </c>
      <c r="BN8" s="152"/>
      <c r="BO8" s="54" t="s">
        <v>108</v>
      </c>
      <c r="BP8" s="54" t="s">
        <v>107</v>
      </c>
      <c r="BQ8" s="54" t="s">
        <v>215</v>
      </c>
      <c r="BR8" s="155"/>
      <c r="BS8" s="19">
        <f>COUNTA(E8:BG8)</f>
        <v>27</v>
      </c>
      <c r="BT8" s="19"/>
      <c r="BU8" s="19" t="str">
        <f>D8</f>
        <v>HL</v>
      </c>
      <c r="BV8" s="8">
        <f>IF(COUNTIF($E8:$BR8,BV$2)=0,"",COUNTIF($E8:$BR8,BV$2))</f>
        <v>2</v>
      </c>
      <c r="BW8" s="8">
        <f>IF(COUNTIF($E8:$BR8,BW$2)=0,"",COUNTIF($E8:$BR8,BW$2))</f>
        <v>2</v>
      </c>
      <c r="BX8" s="8">
        <f>IF(COUNTIF($E8:$BR8,BX$2)=0,"",COUNTIF($E8:$BR8,BX$2))</f>
        <v>2</v>
      </c>
      <c r="BY8" s="8">
        <f>IF(COUNTIF($E8:$BR8,BY$2)=0,"",COUNTIF($E8:$BR8,BY$2))</f>
        <v>2</v>
      </c>
      <c r="BZ8" s="8">
        <f>IF(COUNTIF($E8:$BR8,BZ$2)=0,"",COUNTIF($E8:$BR8,BZ$2))</f>
        <v>2</v>
      </c>
      <c r="CA8" s="8">
        <f>IF(COUNTIF($E8:$BR8,CA$2)=0,"",COUNTIF($E8:$BR8,CA$2))</f>
        <v>2</v>
      </c>
      <c r="CB8" s="8">
        <f>IF(COUNTIF($E8:$BR8,CB$2)=0,"",COUNTIF($E8:$BR8,CB$2))</f>
        <v>2</v>
      </c>
      <c r="CC8" s="8">
        <f>IF(COUNTIF($E8:$BR8,CC$2)=0,"",COUNTIF($E8:$BR8,CC$2))</f>
        <v>2</v>
      </c>
      <c r="CD8" s="8">
        <f>IF(COUNTIF($E8:$BR8,CD$2)=0,"",COUNTIF($E8:$BR8,CD$2))</f>
        <v>2</v>
      </c>
      <c r="CE8" s="8">
        <f>IF(COUNTIF($E8:$BR8,CE$2)=0,"",COUNTIF($E8:$BR8,CE$2))</f>
        <v>2</v>
      </c>
      <c r="CF8" s="8">
        <f>IF(COUNTIF($E8:$BR8,CF$2)=0,"",COUNTIF($E8:$BR8,CF$2))</f>
        <v>1</v>
      </c>
      <c r="CG8" s="8">
        <f>IF(COUNTIF($E8:$BR8,CG$2)=0,"",COUNTIF($E8:$BR8,CG$2))</f>
        <v>1</v>
      </c>
      <c r="CH8" s="8">
        <f>IF(COUNTIF($E8:$BR8,CH$2)=0,"",COUNTIF($E8:$BR8,CH$2))</f>
        <v>1</v>
      </c>
      <c r="CI8" s="8">
        <f>IF(COUNTIF($E8:$BR8,CI$2)=0,"",COUNTIF($E8:$BR8,CI$2))</f>
        <v>1</v>
      </c>
      <c r="CJ8" s="8">
        <f>IF(COUNTIF($E8:$BR8,CJ$2)=0,"",COUNTIF($E8:$BR8,CJ$2))</f>
        <v>2</v>
      </c>
      <c r="CK8" s="8">
        <f>IF(COUNTIF($E8:$BR8,CK$2)=0,"",COUNTIF($E8:$BR8,CK$2))</f>
        <v>2</v>
      </c>
      <c r="CL8" s="8" t="str">
        <f>IF(COUNTIF($E8:$BR8,CL$2)=0,"",COUNTIF($E8:$BR8,CL$2))</f>
        <v/>
      </c>
      <c r="CM8" s="8" t="str">
        <f>IF(COUNTIF($E8:$BR8,CM$2)=0,"",COUNTIF($E8:$BR8,CM$2))</f>
        <v/>
      </c>
      <c r="CN8" s="8" t="str">
        <f>IF(COUNTIF($E8:$BR8,CN$2)=0,"",COUNTIF($E8:$BR8,CN$2))</f>
        <v/>
      </c>
      <c r="CO8" s="8" t="str">
        <f>IF(COUNTIF($E8:$BR8,CO$2)=0,"",COUNTIF($E8:$BR8,CO$2))</f>
        <v/>
      </c>
      <c r="CP8" s="8">
        <f>SUM(BV8:CO8)</f>
        <v>28</v>
      </c>
      <c r="CR8" s="71"/>
      <c r="CS8" s="71"/>
      <c r="CT8" s="71"/>
      <c r="CU8" s="71">
        <v>30</v>
      </c>
      <c r="CV8" s="19" t="s">
        <v>33</v>
      </c>
      <c r="CW8" s="54"/>
      <c r="CX8" s="54"/>
      <c r="CY8" s="54"/>
      <c r="CZ8" s="54"/>
      <c r="DA8" s="19" t="s">
        <v>215</v>
      </c>
      <c r="DB8" s="19" t="s">
        <v>215</v>
      </c>
      <c r="DC8" s="19"/>
      <c r="DD8" s="19" t="s">
        <v>215</v>
      </c>
      <c r="DE8" s="19" t="s">
        <v>215</v>
      </c>
      <c r="DF8" s="19" t="s">
        <v>215</v>
      </c>
    </row>
    <row r="9" spans="1:111" s="167" customFormat="1" x14ac:dyDescent="0.3">
      <c r="A9" s="54">
        <v>9</v>
      </c>
      <c r="B9" s="54" t="s">
        <v>16</v>
      </c>
      <c r="C9" s="71"/>
      <c r="D9" s="54" t="s">
        <v>97</v>
      </c>
      <c r="E9" s="54" t="s">
        <v>115</v>
      </c>
      <c r="F9" s="54"/>
      <c r="G9" s="130"/>
      <c r="H9" s="54"/>
      <c r="I9" s="54"/>
      <c r="J9" s="54" t="s">
        <v>114</v>
      </c>
      <c r="K9" s="152"/>
      <c r="L9" s="54" t="s">
        <v>118</v>
      </c>
      <c r="M9" s="54"/>
      <c r="N9" s="54" t="s">
        <v>119</v>
      </c>
      <c r="O9" s="155">
        <f>COUNTA(E9:N9)</f>
        <v>4</v>
      </c>
      <c r="P9" s="54"/>
      <c r="Q9" s="54"/>
      <c r="R9" s="130"/>
      <c r="S9" s="54" t="s">
        <v>117</v>
      </c>
      <c r="T9" s="54" t="s">
        <v>117</v>
      </c>
      <c r="U9" s="54" t="s">
        <v>116</v>
      </c>
      <c r="V9" s="152"/>
      <c r="W9" s="54"/>
      <c r="X9" s="54" t="s">
        <v>116</v>
      </c>
      <c r="Y9" s="54"/>
      <c r="Z9" s="155">
        <f>COUNTA(P9:Y9)</f>
        <v>4</v>
      </c>
      <c r="AA9" s="54" t="s">
        <v>115</v>
      </c>
      <c r="AB9" s="54" t="s">
        <v>114</v>
      </c>
      <c r="AC9" s="130"/>
      <c r="AD9" s="54" t="s">
        <v>117</v>
      </c>
      <c r="AE9" s="54" t="s">
        <v>116</v>
      </c>
      <c r="AF9" s="54"/>
      <c r="AG9" s="152"/>
      <c r="AH9" s="54" t="s">
        <v>115</v>
      </c>
      <c r="AI9" s="54"/>
      <c r="AJ9" s="54" t="s">
        <v>114</v>
      </c>
      <c r="AK9" s="155">
        <f>COUNTA(AA9:AJ9)</f>
        <v>6</v>
      </c>
      <c r="AL9" s="54" t="s">
        <v>118</v>
      </c>
      <c r="AM9" s="54" t="s">
        <v>115</v>
      </c>
      <c r="AN9" s="130"/>
      <c r="AO9" s="54" t="s">
        <v>116</v>
      </c>
      <c r="AP9" s="54" t="s">
        <v>117</v>
      </c>
      <c r="AQ9" s="54" t="s">
        <v>119</v>
      </c>
      <c r="AR9" s="152"/>
      <c r="AS9" s="54" t="s">
        <v>114</v>
      </c>
      <c r="AT9" s="54"/>
      <c r="AU9" s="54"/>
      <c r="AV9" s="155">
        <f>COUNTA(AL9:AU9)</f>
        <v>6</v>
      </c>
      <c r="AW9" s="54" t="s">
        <v>114</v>
      </c>
      <c r="AX9" s="54" t="s">
        <v>116</v>
      </c>
      <c r="AY9" s="130"/>
      <c r="AZ9" s="54" t="s">
        <v>117</v>
      </c>
      <c r="BA9" s="54" t="s">
        <v>115</v>
      </c>
      <c r="BB9" s="54"/>
      <c r="BC9" s="152"/>
      <c r="BD9" s="54"/>
      <c r="BE9" s="54" t="s">
        <v>119</v>
      </c>
      <c r="BF9" s="54" t="s">
        <v>118</v>
      </c>
      <c r="BG9" s="155">
        <f>COUNTA(AW9:BF9)</f>
        <v>6</v>
      </c>
      <c r="BH9" s="54" t="s">
        <v>115</v>
      </c>
      <c r="BI9" s="54" t="s">
        <v>119</v>
      </c>
      <c r="BJ9" s="130"/>
      <c r="BK9" s="54"/>
      <c r="BL9" s="54" t="s">
        <v>114</v>
      </c>
      <c r="BM9" s="54" t="s">
        <v>117</v>
      </c>
      <c r="BN9" s="152"/>
      <c r="BO9" s="54" t="s">
        <v>116</v>
      </c>
      <c r="BP9" s="54" t="s">
        <v>215</v>
      </c>
      <c r="BQ9" s="54" t="s">
        <v>215</v>
      </c>
      <c r="BR9" s="155"/>
      <c r="BS9" s="19">
        <f>COUNTA(E9:BG9)</f>
        <v>31</v>
      </c>
      <c r="BT9" s="19"/>
      <c r="BU9" s="19" t="str">
        <f>D9</f>
        <v>SS</v>
      </c>
      <c r="BV9" s="8" t="str">
        <f>IF(COUNTIF($E9:$BR9,BV$2)=0,"",COUNTIF($E9:$BR9,BV$2))</f>
        <v/>
      </c>
      <c r="BW9" s="8" t="str">
        <f>IF(COUNTIF($E9:$BR9,BW$2)=0,"",COUNTIF($E9:$BR9,BW$2))</f>
        <v/>
      </c>
      <c r="BX9" s="8" t="str">
        <f>IF(COUNTIF($E9:$BR9,BX$2)=0,"",COUNTIF($E9:$BR9,BX$2))</f>
        <v/>
      </c>
      <c r="BY9" s="8" t="str">
        <f>IF(COUNTIF($E9:$BR9,BY$2)=0,"",COUNTIF($E9:$BR9,BY$2))</f>
        <v/>
      </c>
      <c r="BZ9" s="8" t="str">
        <f>IF(COUNTIF($E9:$BR9,BZ$2)=0,"",COUNTIF($E9:$BR9,BZ$2))</f>
        <v/>
      </c>
      <c r="CA9" s="8" t="str">
        <f>IF(COUNTIF($E9:$BR9,CA$2)=0,"",COUNTIF($E9:$BR9,CA$2))</f>
        <v/>
      </c>
      <c r="CB9" s="8" t="str">
        <f>IF(COUNTIF($E9:$BR9,CB$2)=0,"",COUNTIF($E9:$BR9,CB$2))</f>
        <v/>
      </c>
      <c r="CC9" s="8" t="str">
        <f>IF(COUNTIF($E9:$BR9,CC$2)=0,"",COUNTIF($E9:$BR9,CC$2))</f>
        <v/>
      </c>
      <c r="CD9" s="8" t="str">
        <f>IF(COUNTIF($E9:$BR9,CD$2)=0,"",COUNTIF($E9:$BR9,CD$2))</f>
        <v/>
      </c>
      <c r="CE9" s="8" t="str">
        <f>IF(COUNTIF($E9:$BR9,CE$2)=0,"",COUNTIF($E9:$BR9,CE$2))</f>
        <v/>
      </c>
      <c r="CF9" s="8">
        <f>IF(COUNTIF($E9:$BR9,CF$2)=0,"",COUNTIF($E9:$BR9,CF$2))</f>
        <v>6</v>
      </c>
      <c r="CG9" s="8">
        <f>IF(COUNTIF($E9:$BR9,CG$2)=0,"",COUNTIF($E9:$BR9,CG$2))</f>
        <v>6</v>
      </c>
      <c r="CH9" s="8">
        <f>IF(COUNTIF($E9:$BR9,CH$2)=0,"",COUNTIF($E9:$BR9,CH$2))</f>
        <v>6</v>
      </c>
      <c r="CI9" s="8">
        <f>IF(COUNTIF($E9:$BR9,CI$2)=0,"",COUNTIF($E9:$BR9,CI$2))</f>
        <v>6</v>
      </c>
      <c r="CJ9" s="8">
        <f>IF(COUNTIF($E9:$BR9,CJ$2)=0,"",COUNTIF($E9:$BR9,CJ$2))</f>
        <v>4</v>
      </c>
      <c r="CK9" s="8">
        <f>IF(COUNTIF($E9:$BR9,CK$2)=0,"",COUNTIF($E9:$BR9,CK$2))</f>
        <v>3</v>
      </c>
      <c r="CL9" s="8" t="str">
        <f>IF(COUNTIF($E9:$BR9,CL$2)=0,"",COUNTIF($E9:$BR9,CL$2))</f>
        <v/>
      </c>
      <c r="CM9" s="8" t="str">
        <f>IF(COUNTIF($E9:$BR9,CM$2)=0,"",COUNTIF($E9:$BR9,CM$2))</f>
        <v/>
      </c>
      <c r="CN9" s="8" t="str">
        <f>IF(COUNTIF($E9:$BR9,CN$2)=0,"",COUNTIF($E9:$BR9,CN$2))</f>
        <v/>
      </c>
      <c r="CO9" s="8" t="str">
        <f>IF(COUNTIF($E9:$BR9,CO$2)=0,"",COUNTIF($E9:$BR9,CO$2))</f>
        <v/>
      </c>
      <c r="CP9" s="8">
        <f>SUM(BV9:CO9)</f>
        <v>31</v>
      </c>
      <c r="CQ9" s="18"/>
      <c r="CR9" s="54" t="s">
        <v>283</v>
      </c>
      <c r="CS9" s="54" t="s">
        <v>63</v>
      </c>
      <c r="CT9" s="54">
        <v>3</v>
      </c>
      <c r="CU9" s="54">
        <v>3</v>
      </c>
      <c r="CV9" s="19" t="s">
        <v>22</v>
      </c>
      <c r="CW9" s="54"/>
      <c r="CX9" s="54" t="s">
        <v>124</v>
      </c>
      <c r="CY9" s="54"/>
      <c r="CZ9" s="54"/>
      <c r="DA9" s="19" t="s">
        <v>215</v>
      </c>
      <c r="DB9" s="19" t="s">
        <v>215</v>
      </c>
      <c r="DC9" s="19"/>
      <c r="DD9" s="19" t="s">
        <v>215</v>
      </c>
      <c r="DE9" s="19" t="s">
        <v>215</v>
      </c>
      <c r="DF9" s="19" t="s">
        <v>215</v>
      </c>
      <c r="DG9" s="18"/>
    </row>
    <row r="10" spans="1:111" s="167" customFormat="1" x14ac:dyDescent="0.3">
      <c r="A10" s="54">
        <v>22</v>
      </c>
      <c r="B10" s="54" t="s">
        <v>29</v>
      </c>
      <c r="C10" s="71"/>
      <c r="D10" s="54" t="s">
        <v>144</v>
      </c>
      <c r="E10" s="54" t="s">
        <v>120</v>
      </c>
      <c r="F10" s="54" t="s">
        <v>121</v>
      </c>
      <c r="G10" s="130"/>
      <c r="H10" s="54"/>
      <c r="I10" s="54"/>
      <c r="J10" s="54" t="s">
        <v>117</v>
      </c>
      <c r="K10" s="152"/>
      <c r="L10" s="54"/>
      <c r="M10" s="54"/>
      <c r="N10" s="54" t="s">
        <v>116</v>
      </c>
      <c r="O10" s="155">
        <f>COUNTA(E10:N10)</f>
        <v>4</v>
      </c>
      <c r="P10" s="54" t="s">
        <v>122</v>
      </c>
      <c r="Q10" s="54" t="s">
        <v>119</v>
      </c>
      <c r="R10" s="130"/>
      <c r="S10" s="54"/>
      <c r="T10" s="54"/>
      <c r="U10" s="54"/>
      <c r="V10" s="152"/>
      <c r="W10" s="54" t="s">
        <v>123</v>
      </c>
      <c r="X10" s="54" t="s">
        <v>118</v>
      </c>
      <c r="Y10" s="54"/>
      <c r="Z10" s="155">
        <f>COUNTA(P10:Y10)</f>
        <v>4</v>
      </c>
      <c r="AA10" s="54" t="s">
        <v>122</v>
      </c>
      <c r="AB10" s="54" t="s">
        <v>118</v>
      </c>
      <c r="AC10" s="130"/>
      <c r="AD10" s="54"/>
      <c r="AE10" s="54" t="s">
        <v>120</v>
      </c>
      <c r="AF10" s="54" t="s">
        <v>121</v>
      </c>
      <c r="AG10" s="152"/>
      <c r="AH10" s="54" t="s">
        <v>119</v>
      </c>
      <c r="AI10" s="54"/>
      <c r="AJ10" s="54" t="s">
        <v>123</v>
      </c>
      <c r="AK10" s="155">
        <f>COUNTA(AA10:AJ10)</f>
        <v>6</v>
      </c>
      <c r="AL10" s="54" t="s">
        <v>119</v>
      </c>
      <c r="AM10" s="54" t="s">
        <v>122</v>
      </c>
      <c r="AN10" s="130"/>
      <c r="AO10" s="54" t="s">
        <v>118</v>
      </c>
      <c r="AP10" s="54"/>
      <c r="AQ10" s="54" t="s">
        <v>117</v>
      </c>
      <c r="AR10" s="152"/>
      <c r="AS10" s="54" t="s">
        <v>123</v>
      </c>
      <c r="AT10" s="54"/>
      <c r="AU10" s="54" t="s">
        <v>116</v>
      </c>
      <c r="AV10" s="155">
        <f>COUNTA(AL10:AU10)</f>
        <v>6</v>
      </c>
      <c r="AW10" s="54" t="s">
        <v>119</v>
      </c>
      <c r="AX10" s="54" t="s">
        <v>121</v>
      </c>
      <c r="AY10" s="130"/>
      <c r="AZ10" s="54" t="s">
        <v>116</v>
      </c>
      <c r="BA10" s="54"/>
      <c r="BB10" s="54" t="s">
        <v>118</v>
      </c>
      <c r="BC10" s="152"/>
      <c r="BD10" s="54" t="s">
        <v>120</v>
      </c>
      <c r="BE10" s="54"/>
      <c r="BF10" s="54" t="s">
        <v>117</v>
      </c>
      <c r="BG10" s="155">
        <f>COUNTA(AW10:BF10)</f>
        <v>6</v>
      </c>
      <c r="BH10" s="54"/>
      <c r="BI10" s="54"/>
      <c r="BJ10" s="130"/>
      <c r="BK10" s="54" t="s">
        <v>121</v>
      </c>
      <c r="BL10" s="54" t="s">
        <v>120</v>
      </c>
      <c r="BM10" s="54" t="s">
        <v>215</v>
      </c>
      <c r="BN10" s="152"/>
      <c r="BO10" s="54" t="s">
        <v>117</v>
      </c>
      <c r="BP10" s="54" t="s">
        <v>116</v>
      </c>
      <c r="BQ10" s="54" t="s">
        <v>215</v>
      </c>
      <c r="BR10" s="155"/>
      <c r="BS10" s="19">
        <f>COUNTA(E10:BG10)</f>
        <v>31</v>
      </c>
      <c r="BT10" s="19"/>
      <c r="BU10" s="19" t="str">
        <f>D10</f>
        <v>HRV</v>
      </c>
      <c r="BV10" s="8" t="str">
        <f>IF(COUNTIF($E10:$BR10,BV$2)=0,"",COUNTIF($E10:$BR10,BV$2))</f>
        <v/>
      </c>
      <c r="BW10" s="8" t="str">
        <f>IF(COUNTIF($E10:$BR10,BW$2)=0,"",COUNTIF($E10:$BR10,BW$2))</f>
        <v/>
      </c>
      <c r="BX10" s="8" t="str">
        <f>IF(COUNTIF($E10:$BR10,BX$2)=0,"",COUNTIF($E10:$BR10,BX$2))</f>
        <v/>
      </c>
      <c r="BY10" s="8" t="str">
        <f>IF(COUNTIF($E10:$BR10,BY$2)=0,"",COUNTIF($E10:$BR10,BY$2))</f>
        <v/>
      </c>
      <c r="BZ10" s="8" t="str">
        <f>IF(COUNTIF($E10:$BR10,BZ$2)=0,"",COUNTIF($E10:$BR10,BZ$2))</f>
        <v/>
      </c>
      <c r="CA10" s="8" t="str">
        <f>IF(COUNTIF($E10:$BR10,CA$2)=0,"",COUNTIF($E10:$BR10,CA$2))</f>
        <v/>
      </c>
      <c r="CB10" s="8" t="str">
        <f>IF(COUNTIF($E10:$BR10,CB$2)=0,"",COUNTIF($E10:$BR10,CB$2))</f>
        <v/>
      </c>
      <c r="CC10" s="8" t="str">
        <f>IF(COUNTIF($E10:$BR10,CC$2)=0,"",COUNTIF($E10:$BR10,CC$2))</f>
        <v/>
      </c>
      <c r="CD10" s="8" t="str">
        <f>IF(COUNTIF($E10:$BR10,CD$2)=0,"",COUNTIF($E10:$BR10,CD$2))</f>
        <v/>
      </c>
      <c r="CE10" s="8" t="str">
        <f>IF(COUNTIF($E10:$BR10,CE$2)=0,"",COUNTIF($E10:$BR10,CE$2))</f>
        <v/>
      </c>
      <c r="CF10" s="8" t="str">
        <f>IF(COUNTIF($E10:$BR10,CF$2)=0,"",COUNTIF($E10:$BR10,CF$2))</f>
        <v/>
      </c>
      <c r="CG10" s="8" t="str">
        <f>IF(COUNTIF($E10:$BR10,CG$2)=0,"",COUNTIF($E10:$BR10,CG$2))</f>
        <v/>
      </c>
      <c r="CH10" s="8">
        <f>IF(COUNTIF($E10:$BR10,CH$2)=0,"",COUNTIF($E10:$BR10,CH$2))</f>
        <v>4</v>
      </c>
      <c r="CI10" s="8">
        <f>IF(COUNTIF($E10:$BR10,CI$2)=0,"",COUNTIF($E10:$BR10,CI$2))</f>
        <v>4</v>
      </c>
      <c r="CJ10" s="8">
        <f>IF(COUNTIF($E10:$BR10,CJ$2)=0,"",COUNTIF($E10:$BR10,CJ$2))</f>
        <v>4</v>
      </c>
      <c r="CK10" s="8">
        <f>IF(COUNTIF($E10:$BR10,CK$2)=0,"",COUNTIF($E10:$BR10,CK$2))</f>
        <v>4</v>
      </c>
      <c r="CL10" s="8">
        <f>IF(COUNTIF($E10:$BR10,CL$2)=0,"",COUNTIF($E10:$BR10,CL$2))</f>
        <v>4</v>
      </c>
      <c r="CM10" s="8">
        <f>IF(COUNTIF($E10:$BR10,CM$2)=0,"",COUNTIF($E10:$BR10,CM$2))</f>
        <v>4</v>
      </c>
      <c r="CN10" s="8">
        <f>IF(COUNTIF($E10:$BR10,CN$2)=0,"",COUNTIF($E10:$BR10,CN$2))</f>
        <v>3</v>
      </c>
      <c r="CO10" s="8">
        <f>IF(COUNTIF($E10:$BR10,CO$2)=0,"",COUNTIF($E10:$BR10,CO$2))</f>
        <v>3</v>
      </c>
      <c r="CP10" s="8">
        <f>SUM(BV10:CO10)</f>
        <v>30</v>
      </c>
      <c r="CQ10" s="18"/>
      <c r="CR10" s="54" t="s">
        <v>106</v>
      </c>
      <c r="CS10" s="54" t="s">
        <v>270</v>
      </c>
      <c r="CT10" s="54">
        <v>1</v>
      </c>
      <c r="CU10" s="54">
        <v>1</v>
      </c>
      <c r="CV10" s="19" t="s">
        <v>11</v>
      </c>
      <c r="CW10" s="54" t="s">
        <v>272</v>
      </c>
      <c r="CX10" s="54"/>
      <c r="CY10" s="54"/>
      <c r="CZ10" s="54"/>
      <c r="DA10" s="19" t="s">
        <v>215</v>
      </c>
      <c r="DB10" s="19" t="s">
        <v>215</v>
      </c>
      <c r="DC10" s="19"/>
      <c r="DD10" s="19" t="s">
        <v>215</v>
      </c>
      <c r="DE10" s="19" t="s">
        <v>215</v>
      </c>
      <c r="DF10" s="19" t="s">
        <v>215</v>
      </c>
      <c r="DG10" s="18"/>
    </row>
    <row r="11" spans="1:111" x14ac:dyDescent="0.3">
      <c r="A11" s="54">
        <v>11</v>
      </c>
      <c r="B11" s="54" t="s">
        <v>19</v>
      </c>
      <c r="C11" s="71"/>
      <c r="D11" s="54" t="s">
        <v>79</v>
      </c>
      <c r="E11" s="54" t="s">
        <v>108</v>
      </c>
      <c r="F11" s="54"/>
      <c r="G11" s="130"/>
      <c r="H11" s="54" t="s">
        <v>110</v>
      </c>
      <c r="I11" s="54" t="s">
        <v>109</v>
      </c>
      <c r="J11" s="54"/>
      <c r="K11" s="152"/>
      <c r="L11" s="54" t="s">
        <v>109</v>
      </c>
      <c r="M11" s="54"/>
      <c r="N11" s="54"/>
      <c r="O11" s="155">
        <f>COUNTA(E11:N11)</f>
        <v>4</v>
      </c>
      <c r="P11" s="54" t="s">
        <v>110</v>
      </c>
      <c r="Q11" s="54" t="s">
        <v>108</v>
      </c>
      <c r="R11" s="130"/>
      <c r="S11" s="54" t="s">
        <v>109</v>
      </c>
      <c r="T11" s="54"/>
      <c r="U11" s="54" t="s">
        <v>107</v>
      </c>
      <c r="V11" s="152"/>
      <c r="W11" s="54" t="s">
        <v>107</v>
      </c>
      <c r="X11" s="54" t="s">
        <v>108</v>
      </c>
      <c r="Y11" s="54"/>
      <c r="Z11" s="155">
        <f>COUNTA(P11:Y11)</f>
        <v>6</v>
      </c>
      <c r="AA11" s="54"/>
      <c r="AB11" s="54" t="s">
        <v>108</v>
      </c>
      <c r="AC11" s="130"/>
      <c r="AD11" s="54" t="s">
        <v>109</v>
      </c>
      <c r="AE11" s="54" t="s">
        <v>110</v>
      </c>
      <c r="AF11" s="54"/>
      <c r="AG11" s="152"/>
      <c r="AH11" s="54" t="s">
        <v>109</v>
      </c>
      <c r="AI11" s="54"/>
      <c r="AJ11" s="54" t="s">
        <v>107</v>
      </c>
      <c r="AK11" s="155">
        <f>COUNTA(AA11:AJ11)</f>
        <v>5</v>
      </c>
      <c r="AL11" s="54" t="s">
        <v>108</v>
      </c>
      <c r="AM11" s="54" t="s">
        <v>110</v>
      </c>
      <c r="AN11" s="130"/>
      <c r="AO11" s="54" t="s">
        <v>109</v>
      </c>
      <c r="AP11" s="54"/>
      <c r="AQ11" s="54" t="s">
        <v>107</v>
      </c>
      <c r="AR11" s="152"/>
      <c r="AS11" s="54"/>
      <c r="AT11" s="54"/>
      <c r="AU11" s="54" t="s">
        <v>110</v>
      </c>
      <c r="AV11" s="155">
        <f>COUNTA(AL11:AU11)</f>
        <v>5</v>
      </c>
      <c r="AW11" s="54" t="s">
        <v>107</v>
      </c>
      <c r="AX11" s="54" t="s">
        <v>109</v>
      </c>
      <c r="AY11" s="130"/>
      <c r="AZ11" s="54" t="s">
        <v>110</v>
      </c>
      <c r="BA11" s="54" t="s">
        <v>107</v>
      </c>
      <c r="BB11" s="54" t="s">
        <v>108</v>
      </c>
      <c r="BC11" s="152"/>
      <c r="BD11" s="54"/>
      <c r="BE11" s="54"/>
      <c r="BF11" s="54" t="s">
        <v>110</v>
      </c>
      <c r="BG11" s="155">
        <f>COUNTA(AW11:BF11)</f>
        <v>6</v>
      </c>
      <c r="BH11" s="54"/>
      <c r="BI11" s="54"/>
      <c r="BJ11" s="130"/>
      <c r="BK11" s="54" t="s">
        <v>110</v>
      </c>
      <c r="BL11" s="54" t="s">
        <v>109</v>
      </c>
      <c r="BM11" s="54" t="s">
        <v>108</v>
      </c>
      <c r="BN11" s="152"/>
      <c r="BO11" s="54"/>
      <c r="BP11" s="54"/>
      <c r="BQ11" s="54" t="s">
        <v>107</v>
      </c>
      <c r="BR11" s="155"/>
      <c r="BS11" s="19">
        <f>COUNTA(E11:BG11)</f>
        <v>31</v>
      </c>
      <c r="BT11" s="19"/>
      <c r="BU11" s="19" t="str">
        <f>D11</f>
        <v>LBR</v>
      </c>
      <c r="BV11" s="8" t="str">
        <f>IF(COUNTIF($E11:$BR11,BV$2)=0,"",COUNTIF($E11:$BR11,BV$2))</f>
        <v/>
      </c>
      <c r="BW11" s="8" t="str">
        <f>IF(COUNTIF($E11:$BR11,BW$2)=0,"",COUNTIF($E11:$BR11,BW$2))</f>
        <v/>
      </c>
      <c r="BX11" s="8">
        <f>IF(COUNTIF($E11:$BR11,BX$2)=0,"",COUNTIF($E11:$BR11,BX$2))</f>
        <v>7</v>
      </c>
      <c r="BY11" s="8">
        <f>IF(COUNTIF($E11:$BR11,BY$2)=0,"",COUNTIF($E11:$BR11,BY$2))</f>
        <v>7</v>
      </c>
      <c r="BZ11" s="8">
        <f>IF(COUNTIF($E11:$BR11,BZ$2)=0,"",COUNTIF($E11:$BR11,BZ$2))</f>
        <v>8</v>
      </c>
      <c r="CA11" s="8">
        <f>IF(COUNTIF($E11:$BR11,CA$2)=0,"",COUNTIF($E11:$BR11,CA$2))</f>
        <v>8</v>
      </c>
      <c r="CB11" s="8" t="str">
        <f>IF(COUNTIF($E11:$BR11,CB$2)=0,"",COUNTIF($E11:$BR11,CB$2))</f>
        <v/>
      </c>
      <c r="CC11" s="8" t="str">
        <f>IF(COUNTIF($E11:$BR11,CC$2)=0,"",COUNTIF($E11:$BR11,CC$2))</f>
        <v/>
      </c>
      <c r="CD11" s="8" t="str">
        <f>IF(COUNTIF($E11:$BR11,CD$2)=0,"",COUNTIF($E11:$BR11,CD$2))</f>
        <v/>
      </c>
      <c r="CE11" s="8" t="str">
        <f>IF(COUNTIF($E11:$BR11,CE$2)=0,"",COUNTIF($E11:$BR11,CE$2))</f>
        <v/>
      </c>
      <c r="CF11" s="8" t="str">
        <f>IF(COUNTIF($E11:$BR11,CF$2)=0,"",COUNTIF($E11:$BR11,CF$2))</f>
        <v/>
      </c>
      <c r="CG11" s="8" t="str">
        <f>IF(COUNTIF($E11:$BR11,CG$2)=0,"",COUNTIF($E11:$BR11,CG$2))</f>
        <v/>
      </c>
      <c r="CH11" s="8" t="str">
        <f>IF(COUNTIF($E11:$BR11,CH$2)=0,"",COUNTIF($E11:$BR11,CH$2))</f>
        <v/>
      </c>
      <c r="CI11" s="8" t="str">
        <f>IF(COUNTIF($E11:$BR11,CI$2)=0,"",COUNTIF($E11:$BR11,CI$2))</f>
        <v/>
      </c>
      <c r="CJ11" s="8" t="str">
        <f>IF(COUNTIF($E11:$BR11,CJ$2)=0,"",COUNTIF($E11:$BR11,CJ$2))</f>
        <v/>
      </c>
      <c r="CK11" s="8" t="str">
        <f>IF(COUNTIF($E11:$BR11,CK$2)=0,"",COUNTIF($E11:$BR11,CK$2))</f>
        <v/>
      </c>
      <c r="CL11" s="8" t="str">
        <f>IF(COUNTIF($E11:$BR11,CL$2)=0,"",COUNTIF($E11:$BR11,CL$2))</f>
        <v/>
      </c>
      <c r="CM11" s="8" t="str">
        <f>IF(COUNTIF($E11:$BR11,CM$2)=0,"",COUNTIF($E11:$BR11,CM$2))</f>
        <v/>
      </c>
      <c r="CN11" s="8" t="str">
        <f>IF(COUNTIF($E11:$BR11,CN$2)=0,"",COUNTIF($E11:$BR11,CN$2))</f>
        <v/>
      </c>
      <c r="CO11" s="8" t="str">
        <f>IF(COUNTIF($E11:$BR11,CO$2)=0,"",COUNTIF($E11:$BR11,CO$2))</f>
        <v/>
      </c>
      <c r="CP11" s="8">
        <f>SUM(BV11:CO11)</f>
        <v>30</v>
      </c>
      <c r="CR11" s="71"/>
      <c r="CS11" s="71"/>
      <c r="CT11" s="71"/>
      <c r="CU11" s="71">
        <v>25</v>
      </c>
      <c r="CV11" s="19" t="s">
        <v>23</v>
      </c>
      <c r="CW11" s="54"/>
      <c r="CX11" s="54" t="s">
        <v>273</v>
      </c>
      <c r="CY11" s="54"/>
      <c r="CZ11" s="54" t="s">
        <v>107</v>
      </c>
      <c r="DA11" s="19" t="s">
        <v>215</v>
      </c>
      <c r="DB11" s="19" t="s">
        <v>215</v>
      </c>
      <c r="DC11" s="19"/>
      <c r="DD11" s="19" t="s">
        <v>215</v>
      </c>
      <c r="DE11" s="19" t="s">
        <v>215</v>
      </c>
      <c r="DF11" s="19" t="s">
        <v>215</v>
      </c>
    </row>
    <row r="12" spans="1:111" x14ac:dyDescent="0.3">
      <c r="A12" s="54">
        <v>23</v>
      </c>
      <c r="B12" s="54" t="s">
        <v>30</v>
      </c>
      <c r="C12" s="71"/>
      <c r="D12" s="54" t="s">
        <v>89</v>
      </c>
      <c r="E12" s="54" t="s">
        <v>122</v>
      </c>
      <c r="F12" s="54" t="s">
        <v>116</v>
      </c>
      <c r="G12" s="130"/>
      <c r="H12" s="54" t="s">
        <v>119</v>
      </c>
      <c r="I12" s="54" t="s">
        <v>118</v>
      </c>
      <c r="J12" s="54"/>
      <c r="K12" s="152"/>
      <c r="L12" s="54" t="s">
        <v>123</v>
      </c>
      <c r="M12" s="54" t="s">
        <v>117</v>
      </c>
      <c r="N12" s="54"/>
      <c r="O12" s="155">
        <f>COUNTA(E12:N12)</f>
        <v>6</v>
      </c>
      <c r="P12" s="54"/>
      <c r="Q12" s="54" t="s">
        <v>123</v>
      </c>
      <c r="R12" s="130"/>
      <c r="S12" s="54" t="s">
        <v>122</v>
      </c>
      <c r="T12" s="54" t="s">
        <v>116</v>
      </c>
      <c r="U12" s="54"/>
      <c r="V12" s="152"/>
      <c r="W12" s="54" t="s">
        <v>120</v>
      </c>
      <c r="X12" s="54" t="s">
        <v>117</v>
      </c>
      <c r="Y12" s="54"/>
      <c r="Z12" s="155">
        <f>COUNTA(P12:Y12)</f>
        <v>5</v>
      </c>
      <c r="AA12" s="54" t="s">
        <v>121</v>
      </c>
      <c r="AB12" s="54"/>
      <c r="AC12" s="130"/>
      <c r="AD12" s="54"/>
      <c r="AE12" s="54" t="s">
        <v>117</v>
      </c>
      <c r="AF12" s="54" t="s">
        <v>118</v>
      </c>
      <c r="AG12" s="152"/>
      <c r="AH12" s="54"/>
      <c r="AI12" s="54" t="s">
        <v>116</v>
      </c>
      <c r="AJ12" s="54"/>
      <c r="AK12" s="155">
        <f>COUNTA(AA12:AJ12)</f>
        <v>4</v>
      </c>
      <c r="AL12" s="54" t="s">
        <v>121</v>
      </c>
      <c r="AM12" s="54" t="s">
        <v>117</v>
      </c>
      <c r="AN12" s="130"/>
      <c r="AO12" s="54"/>
      <c r="AP12" s="54" t="s">
        <v>119</v>
      </c>
      <c r="AQ12" s="54"/>
      <c r="AR12" s="152"/>
      <c r="AS12" s="54" t="s">
        <v>116</v>
      </c>
      <c r="AT12" s="54"/>
      <c r="AU12" s="54" t="s">
        <v>120</v>
      </c>
      <c r="AV12" s="155">
        <f>COUNTA(AL12:AU12)</f>
        <v>5</v>
      </c>
      <c r="AW12" s="54" t="s">
        <v>118</v>
      </c>
      <c r="AX12" s="54" t="s">
        <v>122</v>
      </c>
      <c r="AY12" s="130"/>
      <c r="AZ12" s="54"/>
      <c r="BA12" s="54" t="s">
        <v>119</v>
      </c>
      <c r="BB12" s="54" t="s">
        <v>123</v>
      </c>
      <c r="BC12" s="152"/>
      <c r="BD12" s="54" t="s">
        <v>123</v>
      </c>
      <c r="BE12" s="54" t="s">
        <v>122</v>
      </c>
      <c r="BF12" s="54"/>
      <c r="BG12" s="155">
        <f>COUNTA(AW12:BF12)</f>
        <v>6</v>
      </c>
      <c r="BH12" s="54" t="s">
        <v>122</v>
      </c>
      <c r="BI12" s="54" t="s">
        <v>123</v>
      </c>
      <c r="BJ12" s="130"/>
      <c r="BK12" s="54"/>
      <c r="BL12" s="54" t="s">
        <v>215</v>
      </c>
      <c r="BM12" s="54" t="s">
        <v>119</v>
      </c>
      <c r="BN12" s="152"/>
      <c r="BO12" s="54" t="s">
        <v>215</v>
      </c>
      <c r="BP12" s="54" t="s">
        <v>215</v>
      </c>
      <c r="BQ12" s="54" t="s">
        <v>118</v>
      </c>
      <c r="BR12" s="155"/>
      <c r="BS12" s="165">
        <f>COUNTA(E12:BG12)</f>
        <v>31</v>
      </c>
      <c r="BT12" s="165"/>
      <c r="BU12" s="165" t="str">
        <f>D12</f>
        <v>GP</v>
      </c>
      <c r="BV12" s="166" t="str">
        <f>IF(COUNTIF($E12:$BR12,BV$2)=0,"",COUNTIF($E12:$BR12,BV$2))</f>
        <v/>
      </c>
      <c r="BW12" s="166" t="str">
        <f>IF(COUNTIF($E12:$BR12,BW$2)=0,"",COUNTIF($E12:$BR12,BW$2))</f>
        <v/>
      </c>
      <c r="BX12" s="166" t="str">
        <f>IF(COUNTIF($E12:$BR12,BX$2)=0,"",COUNTIF($E12:$BR12,BX$2))</f>
        <v/>
      </c>
      <c r="BY12" s="166" t="str">
        <f>IF(COUNTIF($E12:$BR12,BY$2)=0,"",COUNTIF($E12:$BR12,BY$2))</f>
        <v/>
      </c>
      <c r="BZ12" s="166" t="str">
        <f>IF(COUNTIF($E12:$BR12,BZ$2)=0,"",COUNTIF($E12:$BR12,BZ$2))</f>
        <v/>
      </c>
      <c r="CA12" s="166" t="str">
        <f>IF(COUNTIF($E12:$BR12,CA$2)=0,"",COUNTIF($E12:$BR12,CA$2))</f>
        <v/>
      </c>
      <c r="CB12" s="166" t="str">
        <f>IF(COUNTIF($E12:$BR12,CB$2)=0,"",COUNTIF($E12:$BR12,CB$2))</f>
        <v/>
      </c>
      <c r="CC12" s="166" t="str">
        <f>IF(COUNTIF($E12:$BR12,CC$2)=0,"",COUNTIF($E12:$BR12,CC$2))</f>
        <v/>
      </c>
      <c r="CD12" s="166" t="str">
        <f>IF(COUNTIF($E12:$BR12,CD$2)=0,"",COUNTIF($E12:$BR12,CD$2))</f>
        <v/>
      </c>
      <c r="CE12" s="166" t="str">
        <f>IF(COUNTIF($E12:$BR12,CE$2)=0,"",COUNTIF($E12:$BR12,CE$2))</f>
        <v/>
      </c>
      <c r="CF12" s="166" t="str">
        <f>IF(COUNTIF($E12:$BR12,CF$2)=0,"",COUNTIF($E12:$BR12,CF$2))</f>
        <v/>
      </c>
      <c r="CG12" s="166" t="str">
        <f>IF(COUNTIF($E12:$BR12,CG$2)=0,"",COUNTIF($E12:$BR12,CG$2))</f>
        <v/>
      </c>
      <c r="CH12" s="166">
        <f>IF(COUNTIF($E12:$BR12,CH$2)=0,"",COUNTIF($E12:$BR12,CH$2))</f>
        <v>4</v>
      </c>
      <c r="CI12" s="166">
        <f>IF(COUNTIF($E12:$BR12,CI$2)=0,"",COUNTIF($E12:$BR12,CI$2))</f>
        <v>4</v>
      </c>
      <c r="CJ12" s="166">
        <f>IF(COUNTIF($E12:$BR12,CJ$2)=0,"",COUNTIF($E12:$BR12,CJ$2))</f>
        <v>4</v>
      </c>
      <c r="CK12" s="166">
        <f>IF(COUNTIF($E12:$BR12,CK$2)=0,"",COUNTIF($E12:$BR12,CK$2))</f>
        <v>4</v>
      </c>
      <c r="CL12" s="166">
        <f>IF(COUNTIF($E12:$BR12,CL$2)=0,"",COUNTIF($E12:$BR12,CL$2))</f>
        <v>2</v>
      </c>
      <c r="CM12" s="166">
        <f>IF(COUNTIF($E12:$BR12,CM$2)=0,"",COUNTIF($E12:$BR12,CM$2))</f>
        <v>2</v>
      </c>
      <c r="CN12" s="166">
        <f>IF(COUNTIF($E12:$BR12,CN$2)=0,"",COUNTIF($E12:$BR12,CN$2))</f>
        <v>5</v>
      </c>
      <c r="CO12" s="166">
        <f>IF(COUNTIF($E12:$BR12,CO$2)=0,"",COUNTIF($E12:$BR12,CO$2))</f>
        <v>5</v>
      </c>
      <c r="CP12" s="166">
        <f>SUM(BV12:CO12)</f>
        <v>30</v>
      </c>
      <c r="CQ12" s="167"/>
      <c r="CR12" s="163" t="s">
        <v>196</v>
      </c>
      <c r="CS12" s="163" t="s">
        <v>171</v>
      </c>
      <c r="CT12" s="163">
        <v>1</v>
      </c>
      <c r="CU12" s="163">
        <v>1</v>
      </c>
      <c r="CV12" s="165" t="s">
        <v>7</v>
      </c>
      <c r="CW12" s="163"/>
      <c r="CX12" s="163"/>
      <c r="CY12" s="163"/>
      <c r="CZ12" s="163"/>
      <c r="DA12" s="165" t="s">
        <v>215</v>
      </c>
      <c r="DB12" s="165" t="s">
        <v>215</v>
      </c>
      <c r="DC12" s="165"/>
      <c r="DD12" s="165" t="s">
        <v>215</v>
      </c>
      <c r="DE12" s="165" t="s">
        <v>215</v>
      </c>
      <c r="DF12" s="165" t="s">
        <v>215</v>
      </c>
      <c r="DG12" s="167"/>
    </row>
    <row r="13" spans="1:111" x14ac:dyDescent="0.3">
      <c r="A13" s="54">
        <v>26</v>
      </c>
      <c r="B13" s="54" t="s">
        <v>64</v>
      </c>
      <c r="C13" s="71"/>
      <c r="D13" s="54" t="s">
        <v>99</v>
      </c>
      <c r="E13" s="54"/>
      <c r="F13" s="54" t="s">
        <v>112</v>
      </c>
      <c r="G13" s="130"/>
      <c r="H13" s="54" t="s">
        <v>109</v>
      </c>
      <c r="I13" s="54"/>
      <c r="J13" s="54" t="s">
        <v>110</v>
      </c>
      <c r="K13" s="152"/>
      <c r="L13" s="54" t="s">
        <v>115</v>
      </c>
      <c r="M13" s="54" t="s">
        <v>114</v>
      </c>
      <c r="N13" s="54" t="s">
        <v>108</v>
      </c>
      <c r="O13" s="155">
        <f>COUNTA(E13:N13)</f>
        <v>6</v>
      </c>
      <c r="P13" s="54"/>
      <c r="Q13" s="54" t="s">
        <v>272</v>
      </c>
      <c r="R13" s="130"/>
      <c r="S13" s="54" t="s">
        <v>273</v>
      </c>
      <c r="T13" s="54"/>
      <c r="U13" s="54"/>
      <c r="V13" s="152"/>
      <c r="W13" s="54" t="s">
        <v>113</v>
      </c>
      <c r="X13" s="54"/>
      <c r="Y13" s="54" t="s">
        <v>110</v>
      </c>
      <c r="Z13" s="155">
        <f>COUNTA(P13:Y13)</f>
        <v>4</v>
      </c>
      <c r="AA13" s="54" t="s">
        <v>108</v>
      </c>
      <c r="AB13" s="54" t="s">
        <v>107</v>
      </c>
      <c r="AC13" s="130"/>
      <c r="AD13" s="54" t="s">
        <v>119</v>
      </c>
      <c r="AE13" s="54"/>
      <c r="AF13" s="54" t="s">
        <v>273</v>
      </c>
      <c r="AG13" s="152"/>
      <c r="AH13" s="54"/>
      <c r="AI13" s="54" t="s">
        <v>111</v>
      </c>
      <c r="AJ13" s="54" t="s">
        <v>113</v>
      </c>
      <c r="AK13" s="155">
        <f>COUNTA(AA13:AJ13)</f>
        <v>6</v>
      </c>
      <c r="AL13" s="54"/>
      <c r="AM13" s="54" t="s">
        <v>116</v>
      </c>
      <c r="AN13" s="130"/>
      <c r="AO13" s="54" t="s">
        <v>124</v>
      </c>
      <c r="AP13" s="54"/>
      <c r="AQ13" s="54" t="s">
        <v>111</v>
      </c>
      <c r="AR13" s="152"/>
      <c r="AS13" s="54" t="s">
        <v>272</v>
      </c>
      <c r="AT13" s="54" t="s">
        <v>118</v>
      </c>
      <c r="AU13" s="54" t="s">
        <v>117</v>
      </c>
      <c r="AV13" s="155">
        <f>COUNTA(AL13:AU13)</f>
        <v>6</v>
      </c>
      <c r="AW13" s="54"/>
      <c r="AX13" s="54"/>
      <c r="AY13" s="130"/>
      <c r="AZ13" s="54"/>
      <c r="BA13" s="54" t="s">
        <v>124</v>
      </c>
      <c r="BB13" s="54" t="s">
        <v>109</v>
      </c>
      <c r="BC13" s="152"/>
      <c r="BD13" s="54"/>
      <c r="BE13" s="54" t="s">
        <v>112</v>
      </c>
      <c r="BF13" s="54" t="s">
        <v>107</v>
      </c>
      <c r="BG13" s="155">
        <f>COUNTA(AW13:BF13)</f>
        <v>4</v>
      </c>
      <c r="BH13" s="54"/>
      <c r="BI13" s="54"/>
      <c r="BJ13" s="130"/>
      <c r="BK13" s="54"/>
      <c r="BL13" s="54" t="s">
        <v>215</v>
      </c>
      <c r="BM13" s="54" t="s">
        <v>215</v>
      </c>
      <c r="BN13" s="152"/>
      <c r="BO13" s="54" t="s">
        <v>215</v>
      </c>
      <c r="BP13" s="54" t="s">
        <v>215</v>
      </c>
      <c r="BQ13" s="54" t="s">
        <v>215</v>
      </c>
      <c r="BR13" s="155"/>
      <c r="BS13" s="19">
        <f>COUNTA(E13:BG13)</f>
        <v>31</v>
      </c>
      <c r="BT13" s="19"/>
      <c r="BU13" s="19" t="str">
        <f>D13</f>
        <v>GR</v>
      </c>
      <c r="BV13" s="8">
        <f>IF(COUNTIF($E13:$BR13,BV$2)=0,"",COUNTIF($E13:$BR13,BV$2))</f>
        <v>2</v>
      </c>
      <c r="BW13" s="8">
        <f>IF(COUNTIF($E13:$BR13,BW$2)=0,"",COUNTIF($E13:$BR13,BW$2))</f>
        <v>2</v>
      </c>
      <c r="BX13" s="8">
        <f>IF(COUNTIF($E13:$BR13,BX$2)=0,"",COUNTIF($E13:$BR13,BX$2))</f>
        <v>2</v>
      </c>
      <c r="BY13" s="8">
        <f>IF(COUNTIF($E13:$BR13,BY$2)=0,"",COUNTIF($E13:$BR13,BY$2))</f>
        <v>2</v>
      </c>
      <c r="BZ13" s="8">
        <f>IF(COUNTIF($E13:$BR13,BZ$2)=0,"",COUNTIF($E13:$BR13,BZ$2))</f>
        <v>2</v>
      </c>
      <c r="CA13" s="8">
        <f>IF(COUNTIF($E13:$BR13,CA$2)=0,"",COUNTIF($E13:$BR13,CA$2))</f>
        <v>2</v>
      </c>
      <c r="CB13" s="8">
        <f>IF(COUNTIF($E13:$BR13,CB$2)=0,"",COUNTIF($E13:$BR13,CB$2))</f>
        <v>2</v>
      </c>
      <c r="CC13" s="8">
        <f>IF(COUNTIF($E13:$BR13,CC$2)=0,"",COUNTIF($E13:$BR13,CC$2))</f>
        <v>2</v>
      </c>
      <c r="CD13" s="8">
        <f>IF(COUNTIF($E13:$BR13,CD$2)=0,"",COUNTIF($E13:$BR13,CD$2))</f>
        <v>2</v>
      </c>
      <c r="CE13" s="8">
        <f>IF(COUNTIF($E13:$BR13,CE$2)=0,"",COUNTIF($E13:$BR13,CE$2))</f>
        <v>2</v>
      </c>
      <c r="CF13" s="8">
        <f>IF(COUNTIF($E13:$BR13,CF$2)=0,"",COUNTIF($E13:$BR13,CF$2))</f>
        <v>1</v>
      </c>
      <c r="CG13" s="8">
        <f>IF(COUNTIF($E13:$BR13,CG$2)=0,"",COUNTIF($E13:$BR13,CG$2))</f>
        <v>1</v>
      </c>
      <c r="CH13" s="8">
        <f>IF(COUNTIF($E13:$BR13,CH$2)=0,"",COUNTIF($E13:$BR13,CH$2))</f>
        <v>1</v>
      </c>
      <c r="CI13" s="8">
        <f>IF(COUNTIF($E13:$BR13,CI$2)=0,"",COUNTIF($E13:$BR13,CI$2))</f>
        <v>1</v>
      </c>
      <c r="CJ13" s="8">
        <f>IF(COUNTIF($E13:$BR13,CJ$2)=0,"",COUNTIF($E13:$BR13,CJ$2))</f>
        <v>1</v>
      </c>
      <c r="CK13" s="8">
        <f>IF(COUNTIF($E13:$BR13,CK$2)=0,"",COUNTIF($E13:$BR13,CK$2))</f>
        <v>1</v>
      </c>
      <c r="CL13" s="8" t="str">
        <f>IF(COUNTIF($E13:$BR13,CL$2)=0,"",COUNTIF($E13:$BR13,CL$2))</f>
        <v/>
      </c>
      <c r="CM13" s="8" t="str">
        <f>IF(COUNTIF($E13:$BR13,CM$2)=0,"",COUNTIF($E13:$BR13,CM$2))</f>
        <v/>
      </c>
      <c r="CN13" s="8" t="str">
        <f>IF(COUNTIF($E13:$BR13,CN$2)=0,"",COUNTIF($E13:$BR13,CN$2))</f>
        <v/>
      </c>
      <c r="CO13" s="8" t="str">
        <f>IF(COUNTIF($E13:$BR13,CO$2)=0,"",COUNTIF($E13:$BR13,CO$2))</f>
        <v/>
      </c>
      <c r="CP13" s="8">
        <f>SUM(BV13:CO13)</f>
        <v>26</v>
      </c>
      <c r="CR13" s="54" t="s">
        <v>1</v>
      </c>
      <c r="CS13" s="54"/>
      <c r="CT13" s="54">
        <v>2</v>
      </c>
      <c r="CU13" s="54">
        <v>2</v>
      </c>
      <c r="CV13" s="19" t="s">
        <v>24</v>
      </c>
      <c r="CW13" s="54" t="s">
        <v>109</v>
      </c>
      <c r="CX13" s="54"/>
      <c r="CY13" s="54"/>
      <c r="CZ13" s="54" t="s">
        <v>111</v>
      </c>
      <c r="DA13" s="19" t="s">
        <v>215</v>
      </c>
      <c r="DB13" s="19" t="s">
        <v>215</v>
      </c>
      <c r="DC13" s="19"/>
      <c r="DD13" s="19" t="s">
        <v>215</v>
      </c>
      <c r="DE13" s="19" t="s">
        <v>215</v>
      </c>
      <c r="DF13" s="19" t="s">
        <v>215</v>
      </c>
    </row>
    <row r="14" spans="1:111" x14ac:dyDescent="0.3">
      <c r="A14" s="54">
        <v>12</v>
      </c>
      <c r="B14" s="54" t="s">
        <v>20</v>
      </c>
      <c r="C14" s="71"/>
      <c r="D14" s="54" t="s">
        <v>98</v>
      </c>
      <c r="E14" s="54"/>
      <c r="F14" s="54" t="s">
        <v>273</v>
      </c>
      <c r="G14" s="130"/>
      <c r="H14" s="54" t="s">
        <v>107</v>
      </c>
      <c r="I14" s="54" t="s">
        <v>272</v>
      </c>
      <c r="J14" s="54"/>
      <c r="K14" s="152"/>
      <c r="L14" s="54" t="s">
        <v>111</v>
      </c>
      <c r="M14" s="54"/>
      <c r="N14" s="54" t="s">
        <v>109</v>
      </c>
      <c r="O14" s="155">
        <f>COUNTA(E14:N14)</f>
        <v>5</v>
      </c>
      <c r="P14" s="54"/>
      <c r="Q14" s="54" t="s">
        <v>109</v>
      </c>
      <c r="R14" s="130"/>
      <c r="S14" s="54"/>
      <c r="T14" s="54" t="s">
        <v>272</v>
      </c>
      <c r="U14" s="54" t="s">
        <v>110</v>
      </c>
      <c r="V14" s="152"/>
      <c r="W14" s="54"/>
      <c r="X14" s="54" t="s">
        <v>109</v>
      </c>
      <c r="Y14" s="54" t="s">
        <v>111</v>
      </c>
      <c r="Z14" s="155">
        <f>COUNTA(P14:Y14)</f>
        <v>5</v>
      </c>
      <c r="AA14" s="54" t="s">
        <v>273</v>
      </c>
      <c r="AB14" s="54" t="s">
        <v>109</v>
      </c>
      <c r="AC14" s="130"/>
      <c r="AD14" s="54"/>
      <c r="AE14" s="54" t="s">
        <v>108</v>
      </c>
      <c r="AF14" s="54"/>
      <c r="AG14" s="152"/>
      <c r="AH14" s="54" t="s">
        <v>107</v>
      </c>
      <c r="AI14" s="54" t="s">
        <v>110</v>
      </c>
      <c r="AJ14" s="54"/>
      <c r="AK14" s="155">
        <f>COUNTA(AA14:AJ14)</f>
        <v>5</v>
      </c>
      <c r="AL14" s="54"/>
      <c r="AM14" s="54" t="s">
        <v>273</v>
      </c>
      <c r="AN14" s="130"/>
      <c r="AO14" s="54" t="s">
        <v>108</v>
      </c>
      <c r="AP14" s="54" t="s">
        <v>110</v>
      </c>
      <c r="AQ14" s="54" t="s">
        <v>272</v>
      </c>
      <c r="AR14" s="152"/>
      <c r="AS14" s="54"/>
      <c r="AT14" s="54" t="s">
        <v>107</v>
      </c>
      <c r="AU14" s="54" t="s">
        <v>108</v>
      </c>
      <c r="AV14" s="155">
        <f>COUNTA(AL14:AU14)</f>
        <v>6</v>
      </c>
      <c r="AW14" s="54"/>
      <c r="AX14" s="54" t="s">
        <v>273</v>
      </c>
      <c r="AY14" s="130"/>
      <c r="AZ14" s="54" t="s">
        <v>108</v>
      </c>
      <c r="BA14" s="54" t="s">
        <v>110</v>
      </c>
      <c r="BB14" s="54"/>
      <c r="BC14" s="152"/>
      <c r="BD14" s="54" t="s">
        <v>272</v>
      </c>
      <c r="BE14" s="54" t="s">
        <v>107</v>
      </c>
      <c r="BF14" s="54" t="s">
        <v>111</v>
      </c>
      <c r="BG14" s="155">
        <f>COUNTA(AW14:BF14)</f>
        <v>6</v>
      </c>
      <c r="BH14" s="54" t="s">
        <v>273</v>
      </c>
      <c r="BI14" s="54" t="s">
        <v>272</v>
      </c>
      <c r="BJ14" s="130"/>
      <c r="BK14" s="54" t="s">
        <v>107</v>
      </c>
      <c r="BL14" s="54" t="s">
        <v>108</v>
      </c>
      <c r="BM14" s="54" t="s">
        <v>215</v>
      </c>
      <c r="BN14" s="152"/>
      <c r="BO14" s="54" t="s">
        <v>109</v>
      </c>
      <c r="BP14" s="54" t="s">
        <v>110</v>
      </c>
      <c r="BQ14" s="54" t="s">
        <v>215</v>
      </c>
      <c r="BR14" s="155"/>
      <c r="BS14" s="19">
        <f>COUNTA(E14:BG14)</f>
        <v>32</v>
      </c>
      <c r="BT14" s="19"/>
      <c r="BU14" s="19" t="str">
        <f>D14</f>
        <v>SKB</v>
      </c>
      <c r="BV14" s="8">
        <f>IF(COUNTIF($E14:$BR14,BV$2)=0,"",COUNTIF($E14:$BR14,BV$2))</f>
        <v>5</v>
      </c>
      <c r="BW14" s="8">
        <f>IF(COUNTIF($E14:$BR14,BW$2)=0,"",COUNTIF($E14:$BR14,BW$2))</f>
        <v>5</v>
      </c>
      <c r="BX14" s="8">
        <f>IF(COUNTIF($E14:$BR14,BX$2)=0,"",COUNTIF($E14:$BR14,BX$2))</f>
        <v>5</v>
      </c>
      <c r="BY14" s="8">
        <f>IF(COUNTIF($E14:$BR14,BY$2)=0,"",COUNTIF($E14:$BR14,BY$2))</f>
        <v>5</v>
      </c>
      <c r="BZ14" s="8">
        <f>IF(COUNTIF($E14:$BR14,BZ$2)=0,"",COUNTIF($E14:$BR14,BZ$2))</f>
        <v>5</v>
      </c>
      <c r="CA14" s="8">
        <f>IF(COUNTIF($E14:$BR14,CA$2)=0,"",COUNTIF($E14:$BR14,CA$2))</f>
        <v>5</v>
      </c>
      <c r="CB14" s="8" t="str">
        <f>IF(COUNTIF($E14:$BR14,CB$2)=0,"",COUNTIF($E14:$BR14,CB$2))</f>
        <v/>
      </c>
      <c r="CC14" s="8">
        <f>IF(COUNTIF($E14:$BR14,CC$2)=0,"",COUNTIF($E14:$BR14,CC$2))</f>
        <v>3</v>
      </c>
      <c r="CD14" s="8" t="str">
        <f>IF(COUNTIF($E14:$BR14,CD$2)=0,"",COUNTIF($E14:$BR14,CD$2))</f>
        <v/>
      </c>
      <c r="CE14" s="8" t="str">
        <f>IF(COUNTIF($E14:$BR14,CE$2)=0,"",COUNTIF($E14:$BR14,CE$2))</f>
        <v/>
      </c>
      <c r="CF14" s="8" t="str">
        <f>IF(COUNTIF($E14:$BR14,CF$2)=0,"",COUNTIF($E14:$BR14,CF$2))</f>
        <v/>
      </c>
      <c r="CG14" s="8" t="str">
        <f>IF(COUNTIF($E14:$BR14,CG$2)=0,"",COUNTIF($E14:$BR14,CG$2))</f>
        <v/>
      </c>
      <c r="CH14" s="8" t="str">
        <f>IF(COUNTIF($E14:$BR14,CH$2)=0,"",COUNTIF($E14:$BR14,CH$2))</f>
        <v/>
      </c>
      <c r="CI14" s="8" t="str">
        <f>IF(COUNTIF($E14:$BR14,CI$2)=0,"",COUNTIF($E14:$BR14,CI$2))</f>
        <v/>
      </c>
      <c r="CJ14" s="8" t="str">
        <f>IF(COUNTIF($E14:$BR14,CJ$2)=0,"",COUNTIF($E14:$BR14,CJ$2))</f>
        <v/>
      </c>
      <c r="CK14" s="8" t="str">
        <f>IF(COUNTIF($E14:$BR14,CK$2)=0,"",COUNTIF($E14:$BR14,CK$2))</f>
        <v/>
      </c>
      <c r="CL14" s="8" t="str">
        <f>IF(COUNTIF($E14:$BR14,CL$2)=0,"",COUNTIF($E14:$BR14,CL$2))</f>
        <v/>
      </c>
      <c r="CM14" s="8" t="str">
        <f>IF(COUNTIF($E14:$BR14,CM$2)=0,"",COUNTIF($E14:$BR14,CM$2))</f>
        <v/>
      </c>
      <c r="CN14" s="8" t="str">
        <f>IF(COUNTIF($E14:$BR14,CN$2)=0,"",COUNTIF($E14:$BR14,CN$2))</f>
        <v/>
      </c>
      <c r="CO14" s="8" t="str">
        <f>IF(COUNTIF($E14:$BR14,CO$2)=0,"",COUNTIF($E14:$BR14,CO$2))</f>
        <v/>
      </c>
      <c r="CP14" s="8">
        <f>SUM(BV14:CO14)</f>
        <v>33</v>
      </c>
      <c r="CR14" s="71"/>
      <c r="CS14" s="71"/>
      <c r="CT14" s="71"/>
      <c r="CU14" s="71">
        <v>20</v>
      </c>
      <c r="CV14" s="19" t="s">
        <v>35</v>
      </c>
      <c r="CW14" s="54"/>
      <c r="CX14" s="54"/>
      <c r="CY14" s="54"/>
      <c r="CZ14" s="54"/>
      <c r="DA14" s="19" t="s">
        <v>215</v>
      </c>
      <c r="DB14" s="19" t="s">
        <v>215</v>
      </c>
      <c r="DC14" s="19"/>
      <c r="DD14" s="19" t="s">
        <v>215</v>
      </c>
      <c r="DE14" s="19" t="s">
        <v>215</v>
      </c>
      <c r="DF14" s="19" t="s">
        <v>215</v>
      </c>
    </row>
    <row r="15" spans="1:111" x14ac:dyDescent="0.3">
      <c r="A15" s="54">
        <v>13</v>
      </c>
      <c r="B15" s="54" t="s">
        <v>21</v>
      </c>
      <c r="C15" s="71"/>
      <c r="D15" s="54" t="s">
        <v>75</v>
      </c>
      <c r="E15" s="54" t="s">
        <v>116</v>
      </c>
      <c r="F15" s="54"/>
      <c r="G15" s="130"/>
      <c r="H15" s="54"/>
      <c r="I15" s="54" t="s">
        <v>108</v>
      </c>
      <c r="J15" s="54" t="s">
        <v>109</v>
      </c>
      <c r="K15" s="152"/>
      <c r="L15" s="54" t="s">
        <v>272</v>
      </c>
      <c r="M15" s="54"/>
      <c r="N15" s="54" t="s">
        <v>110</v>
      </c>
      <c r="O15" s="155">
        <f>COUNTA(E15:N15)</f>
        <v>5</v>
      </c>
      <c r="P15" s="54" t="s">
        <v>273</v>
      </c>
      <c r="Q15" s="54"/>
      <c r="R15" s="130"/>
      <c r="S15" s="54" t="s">
        <v>116</v>
      </c>
      <c r="T15" s="54" t="s">
        <v>273</v>
      </c>
      <c r="U15" s="54"/>
      <c r="V15" s="152"/>
      <c r="W15" s="54" t="s">
        <v>109</v>
      </c>
      <c r="X15" s="54" t="s">
        <v>272</v>
      </c>
      <c r="Y15" s="54" t="s">
        <v>273</v>
      </c>
      <c r="Z15" s="155">
        <f>COUNTA(P15:Y15)</f>
        <v>6</v>
      </c>
      <c r="AA15" s="54" t="s">
        <v>272</v>
      </c>
      <c r="AB15" s="54" t="s">
        <v>273</v>
      </c>
      <c r="AC15" s="130"/>
      <c r="AD15" s="54"/>
      <c r="AE15" s="54" t="s">
        <v>109</v>
      </c>
      <c r="AF15" s="54" t="s">
        <v>112</v>
      </c>
      <c r="AG15" s="152"/>
      <c r="AH15" s="54"/>
      <c r="AI15" s="54" t="s">
        <v>272</v>
      </c>
      <c r="AJ15" s="54" t="s">
        <v>273</v>
      </c>
      <c r="AK15" s="155">
        <f>COUNTA(AA15:AJ15)</f>
        <v>6</v>
      </c>
      <c r="AL15" s="54" t="s">
        <v>109</v>
      </c>
      <c r="AM15" s="54"/>
      <c r="AN15" s="130"/>
      <c r="AO15" s="54"/>
      <c r="AP15" s="54" t="s">
        <v>272</v>
      </c>
      <c r="AQ15" s="54" t="s">
        <v>273</v>
      </c>
      <c r="AR15" s="152"/>
      <c r="AS15" s="54" t="s">
        <v>109</v>
      </c>
      <c r="AT15" s="54"/>
      <c r="AU15" s="54" t="s">
        <v>107</v>
      </c>
      <c r="AV15" s="155">
        <f>COUNTA(AL15:AU15)</f>
        <v>5</v>
      </c>
      <c r="AW15" s="54"/>
      <c r="AX15" s="54" t="s">
        <v>272</v>
      </c>
      <c r="AY15" s="130"/>
      <c r="AZ15" s="54"/>
      <c r="BA15" s="54" t="s">
        <v>116</v>
      </c>
      <c r="BB15" s="54" t="s">
        <v>273</v>
      </c>
      <c r="BC15" s="152"/>
      <c r="BD15" s="54" t="s">
        <v>109</v>
      </c>
      <c r="BE15" s="54"/>
      <c r="BF15" s="54" t="s">
        <v>272</v>
      </c>
      <c r="BG15" s="155">
        <f>COUNTA(AW15:BF15)</f>
        <v>5</v>
      </c>
      <c r="BH15" s="54"/>
      <c r="BI15" s="54"/>
      <c r="BJ15" s="130"/>
      <c r="BK15" s="54"/>
      <c r="BL15" s="54" t="s">
        <v>215</v>
      </c>
      <c r="BM15" s="54" t="s">
        <v>215</v>
      </c>
      <c r="BN15" s="152"/>
      <c r="BO15" s="54" t="s">
        <v>215</v>
      </c>
      <c r="BP15" s="54" t="s">
        <v>215</v>
      </c>
      <c r="BQ15" s="54" t="s">
        <v>215</v>
      </c>
      <c r="BR15" s="155"/>
      <c r="BS15" s="19">
        <f>COUNTA(E15:BG15)</f>
        <v>32</v>
      </c>
      <c r="BT15" s="19"/>
      <c r="BU15" s="19" t="str">
        <f>D15</f>
        <v>RM</v>
      </c>
      <c r="BV15" s="8">
        <f>IF(COUNTIF($E15:$BR15,BV$2)=0,"",COUNTIF($E15:$BR15,BV$2))</f>
        <v>7</v>
      </c>
      <c r="BW15" s="8">
        <f>IF(COUNTIF($E15:$BR15,BW$2)=0,"",COUNTIF($E15:$BR15,BW$2))</f>
        <v>7</v>
      </c>
      <c r="BX15" s="8">
        <f>IF(COUNTIF($E15:$BR15,BX$2)=0,"",COUNTIF($E15:$BR15,BX$2))</f>
        <v>1</v>
      </c>
      <c r="BY15" s="8">
        <f>IF(COUNTIF($E15:$BR15,BY$2)=0,"",COUNTIF($E15:$BR15,BY$2))</f>
        <v>1</v>
      </c>
      <c r="BZ15" s="8">
        <f>IF(COUNTIF($E15:$BR15,BZ$2)=0,"",COUNTIF($E15:$BR15,BZ$2))</f>
        <v>1</v>
      </c>
      <c r="CA15" s="8">
        <f>IF(COUNTIF($E15:$BR15,CA$2)=0,"",COUNTIF($E15:$BR15,CA$2))</f>
        <v>6</v>
      </c>
      <c r="CB15" s="8" t="str">
        <f>IF(COUNTIF($E15:$BR15,CB$2)=0,"",COUNTIF($E15:$BR15,CB$2))</f>
        <v/>
      </c>
      <c r="CC15" s="8" t="str">
        <f>IF(COUNTIF($E15:$BR15,CC$2)=0,"",COUNTIF($E15:$BR15,CC$2))</f>
        <v/>
      </c>
      <c r="CD15" s="8" t="str">
        <f>IF(COUNTIF($E15:$BR15,CD$2)=0,"",COUNTIF($E15:$BR15,CD$2))</f>
        <v/>
      </c>
      <c r="CE15" s="8">
        <f>IF(COUNTIF($E15:$BR15,CE$2)=0,"",COUNTIF($E15:$BR15,CE$2))</f>
        <v>1</v>
      </c>
      <c r="CF15" s="8" t="str">
        <f>IF(COUNTIF($E15:$BR15,CF$2)=0,"",COUNTIF($E15:$BR15,CF$2))</f>
        <v/>
      </c>
      <c r="CG15" s="8" t="str">
        <f>IF(COUNTIF($E15:$BR15,CG$2)=0,"",COUNTIF($E15:$BR15,CG$2))</f>
        <v/>
      </c>
      <c r="CH15" s="8" t="str">
        <f>IF(COUNTIF($E15:$BR15,CH$2)=0,"",COUNTIF($E15:$BR15,CH$2))</f>
        <v/>
      </c>
      <c r="CI15" s="8">
        <f>IF(COUNTIF($E15:$BR15,CI$2)=0,"",COUNTIF($E15:$BR15,CI$2))</f>
        <v>3</v>
      </c>
      <c r="CJ15" s="8" t="str">
        <f>IF(COUNTIF($E15:$BR15,CJ$2)=0,"",COUNTIF($E15:$BR15,CJ$2))</f>
        <v/>
      </c>
      <c r="CK15" s="8" t="str">
        <f>IF(COUNTIF($E15:$BR15,CK$2)=0,"",COUNTIF($E15:$BR15,CK$2))</f>
        <v/>
      </c>
      <c r="CL15" s="8" t="str">
        <f>IF(COUNTIF($E15:$BR15,CL$2)=0,"",COUNTIF($E15:$BR15,CL$2))</f>
        <v/>
      </c>
      <c r="CM15" s="8" t="str">
        <f>IF(COUNTIF($E15:$BR15,CM$2)=0,"",COUNTIF($E15:$BR15,CM$2))</f>
        <v/>
      </c>
      <c r="CN15" s="8" t="str">
        <f>IF(COUNTIF($E15:$BR15,CN$2)=0,"",COUNTIF($E15:$BR15,CN$2))</f>
        <v/>
      </c>
      <c r="CO15" s="8" t="str">
        <f>IF(COUNTIF($E15:$BR15,CO$2)=0,"",COUNTIF($E15:$BR15,CO$2))</f>
        <v/>
      </c>
      <c r="CP15" s="8">
        <f>SUM(BV15:CO15)</f>
        <v>27</v>
      </c>
      <c r="CR15" s="71"/>
      <c r="CS15" s="71"/>
      <c r="CT15" s="71"/>
      <c r="CU15" s="71">
        <v>23</v>
      </c>
      <c r="CV15" s="19" t="s">
        <v>27</v>
      </c>
      <c r="CW15" s="54"/>
      <c r="CX15" s="54"/>
      <c r="CY15" s="54"/>
      <c r="CZ15" s="54"/>
      <c r="DA15" s="19" t="s">
        <v>215</v>
      </c>
      <c r="DB15" s="19" t="s">
        <v>215</v>
      </c>
      <c r="DC15" s="19"/>
      <c r="DD15" s="19" t="s">
        <v>215</v>
      </c>
      <c r="DE15" s="19" t="s">
        <v>215</v>
      </c>
      <c r="DF15" s="19" t="s">
        <v>215</v>
      </c>
    </row>
    <row r="16" spans="1:111" x14ac:dyDescent="0.3">
      <c r="A16" s="54">
        <v>8</v>
      </c>
      <c r="B16" s="54" t="s">
        <v>15</v>
      </c>
      <c r="C16" s="71"/>
      <c r="D16" s="54" t="s">
        <v>143</v>
      </c>
      <c r="E16" s="54" t="s">
        <v>110</v>
      </c>
      <c r="F16" s="54"/>
      <c r="G16" s="130"/>
      <c r="H16" s="54" t="s">
        <v>112</v>
      </c>
      <c r="I16" s="54"/>
      <c r="J16" s="54" t="s">
        <v>113</v>
      </c>
      <c r="K16" s="152"/>
      <c r="L16" s="54"/>
      <c r="M16" s="54" t="s">
        <v>124</v>
      </c>
      <c r="N16" s="54" t="s">
        <v>111</v>
      </c>
      <c r="O16" s="155">
        <f>COUNTA(E16:N16)</f>
        <v>5</v>
      </c>
      <c r="P16" s="54" t="s">
        <v>111</v>
      </c>
      <c r="Q16" s="54" t="s">
        <v>124</v>
      </c>
      <c r="R16" s="130"/>
      <c r="S16" s="54"/>
      <c r="T16" s="54" t="s">
        <v>124</v>
      </c>
      <c r="U16" s="54" t="s">
        <v>113</v>
      </c>
      <c r="V16" s="152"/>
      <c r="W16" s="54" t="s">
        <v>111</v>
      </c>
      <c r="X16" s="54" t="s">
        <v>112</v>
      </c>
      <c r="Y16" s="54"/>
      <c r="Z16" s="155">
        <f>COUNTA(P16:Y16)</f>
        <v>6</v>
      </c>
      <c r="AA16" s="54" t="s">
        <v>110</v>
      </c>
      <c r="AB16" s="54" t="s">
        <v>111</v>
      </c>
      <c r="AC16" s="130"/>
      <c r="AD16" s="54" t="s">
        <v>110</v>
      </c>
      <c r="AE16" s="54"/>
      <c r="AF16" s="54" t="s">
        <v>124</v>
      </c>
      <c r="AG16" s="152"/>
      <c r="AH16" s="54" t="s">
        <v>113</v>
      </c>
      <c r="AI16" s="54" t="s">
        <v>112</v>
      </c>
      <c r="AJ16" s="54"/>
      <c r="AK16" s="155">
        <f>COUNTA(AA16:AJ16)</f>
        <v>6</v>
      </c>
      <c r="AL16" s="54"/>
      <c r="AM16" s="54" t="s">
        <v>111</v>
      </c>
      <c r="AN16" s="130"/>
      <c r="AO16" s="54" t="s">
        <v>113</v>
      </c>
      <c r="AP16" s="54"/>
      <c r="AQ16" s="54" t="s">
        <v>112</v>
      </c>
      <c r="AR16" s="152"/>
      <c r="AS16" s="54" t="s">
        <v>111</v>
      </c>
      <c r="AT16" s="54"/>
      <c r="AU16" s="54" t="s">
        <v>124</v>
      </c>
      <c r="AV16" s="155">
        <f>COUNTA(AL16:AU16)</f>
        <v>5</v>
      </c>
      <c r="AW16" s="54" t="s">
        <v>110</v>
      </c>
      <c r="AX16" s="54" t="s">
        <v>124</v>
      </c>
      <c r="AY16" s="130"/>
      <c r="AZ16" s="54"/>
      <c r="BA16" s="54" t="s">
        <v>111</v>
      </c>
      <c r="BB16" s="54" t="s">
        <v>112</v>
      </c>
      <c r="BC16" s="152"/>
      <c r="BD16" s="54" t="s">
        <v>113</v>
      </c>
      <c r="BE16" s="54"/>
      <c r="BF16" s="54"/>
      <c r="BG16" s="155">
        <f>COUNTA(AW16:BF16)</f>
        <v>5</v>
      </c>
      <c r="BH16" s="54"/>
      <c r="BI16" s="54"/>
      <c r="BJ16" s="130"/>
      <c r="BK16" s="54"/>
      <c r="BL16" s="54" t="s">
        <v>215</v>
      </c>
      <c r="BM16" s="54" t="s">
        <v>215</v>
      </c>
      <c r="BN16" s="152"/>
      <c r="BO16" s="54" t="s">
        <v>215</v>
      </c>
      <c r="BP16" s="54" t="s">
        <v>215</v>
      </c>
      <c r="BQ16" s="54" t="s">
        <v>215</v>
      </c>
      <c r="BR16" s="155"/>
      <c r="BS16" s="165">
        <f>COUNTA(E16:BG16)</f>
        <v>32</v>
      </c>
      <c r="BT16" s="165"/>
      <c r="BU16" s="165" t="str">
        <f>D16</f>
        <v>VS</v>
      </c>
      <c r="BV16" s="166" t="str">
        <f>IF(COUNTIF($E16:$BR16,BV$2)=0,"",COUNTIF($E16:$BR16,BV$2))</f>
        <v/>
      </c>
      <c r="BW16" s="166" t="str">
        <f>IF(COUNTIF($E16:$BR16,BW$2)=0,"",COUNTIF($E16:$BR16,BW$2))</f>
        <v/>
      </c>
      <c r="BX16" s="166" t="str">
        <f>IF(COUNTIF($E16:$BR16,BX$2)=0,"",COUNTIF($E16:$BR16,BX$2))</f>
        <v/>
      </c>
      <c r="BY16" s="166" t="str">
        <f>IF(COUNTIF($E16:$BR16,BY$2)=0,"",COUNTIF($E16:$BR16,BY$2))</f>
        <v/>
      </c>
      <c r="BZ16" s="166">
        <f>IF(COUNTIF($E16:$BR16,BZ$2)=0,"",COUNTIF($E16:$BR16,BZ$2))</f>
        <v>4</v>
      </c>
      <c r="CA16" s="166" t="str">
        <f>IF(COUNTIF($E16:$BR16,CA$2)=0,"",COUNTIF($E16:$BR16,CA$2))</f>
        <v/>
      </c>
      <c r="CB16" s="166">
        <f>IF(COUNTIF($E16:$BR16,CB$2)=0,"",COUNTIF($E16:$BR16,CB$2))</f>
        <v>6</v>
      </c>
      <c r="CC16" s="166">
        <f>IF(COUNTIF($E16:$BR16,CC$2)=0,"",COUNTIF($E16:$BR16,CC$2))</f>
        <v>7</v>
      </c>
      <c r="CD16" s="166">
        <f>IF(COUNTIF($E16:$BR16,CD$2)=0,"",COUNTIF($E16:$BR16,CD$2))</f>
        <v>5</v>
      </c>
      <c r="CE16" s="166">
        <f>IF(COUNTIF($E16:$BR16,CE$2)=0,"",COUNTIF($E16:$BR16,CE$2))</f>
        <v>5</v>
      </c>
      <c r="CF16" s="166" t="str">
        <f>IF(COUNTIF($E16:$BR16,CF$2)=0,"",COUNTIF($E16:$BR16,CF$2))</f>
        <v/>
      </c>
      <c r="CG16" s="166" t="str">
        <f>IF(COUNTIF($E16:$BR16,CG$2)=0,"",COUNTIF($E16:$BR16,CG$2))</f>
        <v/>
      </c>
      <c r="CH16" s="166" t="str">
        <f>IF(COUNTIF($E16:$BR16,CH$2)=0,"",COUNTIF($E16:$BR16,CH$2))</f>
        <v/>
      </c>
      <c r="CI16" s="166" t="str">
        <f>IF(COUNTIF($E16:$BR16,CI$2)=0,"",COUNTIF($E16:$BR16,CI$2))</f>
        <v/>
      </c>
      <c r="CJ16" s="166" t="str">
        <f>IF(COUNTIF($E16:$BR16,CJ$2)=0,"",COUNTIF($E16:$BR16,CJ$2))</f>
        <v/>
      </c>
      <c r="CK16" s="166" t="str">
        <f>IF(COUNTIF($E16:$BR16,CK$2)=0,"",COUNTIF($E16:$BR16,CK$2))</f>
        <v/>
      </c>
      <c r="CL16" s="166" t="str">
        <f>IF(COUNTIF($E16:$BR16,CL$2)=0,"",COUNTIF($E16:$BR16,CL$2))</f>
        <v/>
      </c>
      <c r="CM16" s="166" t="str">
        <f>IF(COUNTIF($E16:$BR16,CM$2)=0,"",COUNTIF($E16:$BR16,CM$2))</f>
        <v/>
      </c>
      <c r="CN16" s="166" t="str">
        <f>IF(COUNTIF($E16:$BR16,CN$2)=0,"",COUNTIF($E16:$BR16,CN$2))</f>
        <v/>
      </c>
      <c r="CO16" s="166" t="str">
        <f>IF(COUNTIF($E16:$BR16,CO$2)=0,"",COUNTIF($E16:$BR16,CO$2))</f>
        <v/>
      </c>
      <c r="CP16" s="166">
        <f>SUM(BV16:CO16)</f>
        <v>27</v>
      </c>
      <c r="CQ16" s="167"/>
      <c r="CR16" s="164"/>
      <c r="CS16" s="164"/>
      <c r="CT16" s="164"/>
      <c r="CU16" s="164">
        <v>27</v>
      </c>
      <c r="CV16" s="165" t="s">
        <v>29</v>
      </c>
      <c r="CW16" s="163"/>
      <c r="CX16" s="163"/>
      <c r="CY16" s="163"/>
      <c r="CZ16" s="163"/>
      <c r="DA16" s="165" t="s">
        <v>215</v>
      </c>
      <c r="DB16" s="165" t="s">
        <v>215</v>
      </c>
      <c r="DC16" s="165"/>
      <c r="DD16" s="165" t="s">
        <v>215</v>
      </c>
      <c r="DE16" s="165" t="s">
        <v>215</v>
      </c>
      <c r="DF16" s="165" t="s">
        <v>215</v>
      </c>
      <c r="DG16" s="167"/>
    </row>
    <row r="17" spans="1:111" x14ac:dyDescent="0.3">
      <c r="A17" s="54">
        <v>14</v>
      </c>
      <c r="B17" s="54" t="s">
        <v>22</v>
      </c>
      <c r="C17" s="71"/>
      <c r="D17" s="54" t="s">
        <v>80</v>
      </c>
      <c r="E17" s="54" t="s">
        <v>124</v>
      </c>
      <c r="F17" s="54" t="s">
        <v>115</v>
      </c>
      <c r="G17" s="130"/>
      <c r="H17" s="54" t="s">
        <v>118</v>
      </c>
      <c r="I17" s="54" t="s">
        <v>112</v>
      </c>
      <c r="J17" s="54"/>
      <c r="K17" s="152"/>
      <c r="L17" s="54" t="s">
        <v>113</v>
      </c>
      <c r="M17" s="54" t="s">
        <v>119</v>
      </c>
      <c r="N17" s="54"/>
      <c r="O17" s="155">
        <f>COUNTA(E17:N17)</f>
        <v>6</v>
      </c>
      <c r="P17" s="54" t="s">
        <v>114</v>
      </c>
      <c r="Q17" s="54"/>
      <c r="R17" s="130"/>
      <c r="S17" s="54" t="s">
        <v>113</v>
      </c>
      <c r="T17" s="54"/>
      <c r="U17" s="54" t="s">
        <v>119</v>
      </c>
      <c r="V17" s="152"/>
      <c r="W17" s="54" t="s">
        <v>117</v>
      </c>
      <c r="X17" s="54" t="s">
        <v>124</v>
      </c>
      <c r="Y17" s="54" t="s">
        <v>114</v>
      </c>
      <c r="Z17" s="155">
        <f>COUNTA(P17:Y17)</f>
        <v>6</v>
      </c>
      <c r="AA17" s="54" t="s">
        <v>113</v>
      </c>
      <c r="AB17" s="54"/>
      <c r="AC17" s="130"/>
      <c r="AD17" s="54" t="s">
        <v>118</v>
      </c>
      <c r="AE17" s="54" t="s">
        <v>115</v>
      </c>
      <c r="AF17" s="54"/>
      <c r="AG17" s="152"/>
      <c r="AH17" s="54" t="s">
        <v>112</v>
      </c>
      <c r="AI17" s="54" t="s">
        <v>119</v>
      </c>
      <c r="AJ17" s="54"/>
      <c r="AK17" s="155">
        <f>COUNTA(AA17:AJ17)</f>
        <v>5</v>
      </c>
      <c r="AL17" s="54"/>
      <c r="AM17" s="54" t="s">
        <v>124</v>
      </c>
      <c r="AN17" s="130"/>
      <c r="AO17" s="54" t="s">
        <v>112</v>
      </c>
      <c r="AP17" s="54"/>
      <c r="AQ17" s="54" t="s">
        <v>114</v>
      </c>
      <c r="AR17" s="152"/>
      <c r="AS17" s="54" t="s">
        <v>115</v>
      </c>
      <c r="AT17" s="54"/>
      <c r="AU17" s="54" t="s">
        <v>112</v>
      </c>
      <c r="AV17" s="155">
        <f>COUNTA(AL17:AU17)</f>
        <v>5</v>
      </c>
      <c r="AW17" s="54" t="s">
        <v>117</v>
      </c>
      <c r="AX17" s="54"/>
      <c r="AY17" s="130"/>
      <c r="AZ17" s="54" t="s">
        <v>113</v>
      </c>
      <c r="BA17" s="54" t="s">
        <v>118</v>
      </c>
      <c r="BB17" s="54"/>
      <c r="BC17" s="152"/>
      <c r="BD17" s="54"/>
      <c r="BE17" s="54" t="s">
        <v>117</v>
      </c>
      <c r="BF17" s="54" t="s">
        <v>124</v>
      </c>
      <c r="BG17" s="155">
        <f>COUNTA(AW17:BF17)</f>
        <v>5</v>
      </c>
      <c r="BH17" s="54"/>
      <c r="BI17" s="54"/>
      <c r="BJ17" s="130"/>
      <c r="BK17" s="54"/>
      <c r="BL17" s="54" t="s">
        <v>215</v>
      </c>
      <c r="BM17" s="54" t="s">
        <v>215</v>
      </c>
      <c r="BN17" s="152"/>
      <c r="BO17" s="54" t="s">
        <v>215</v>
      </c>
      <c r="BP17" s="54" t="s">
        <v>215</v>
      </c>
      <c r="BQ17" s="54" t="s">
        <v>215</v>
      </c>
      <c r="BR17" s="155"/>
      <c r="BS17" s="19">
        <f>COUNTA(E17:BG17)</f>
        <v>32</v>
      </c>
      <c r="BT17" s="19"/>
      <c r="BU17" s="19" t="str">
        <f>D17</f>
        <v>KK</v>
      </c>
      <c r="BV17" s="8" t="str">
        <f>IF(COUNTIF($E17:$BR17,BV$2)=0,"",COUNTIF($E17:$BR17,BV$2))</f>
        <v/>
      </c>
      <c r="BW17" s="8" t="str">
        <f>IF(COUNTIF($E17:$BR17,BW$2)=0,"",COUNTIF($E17:$BR17,BW$2))</f>
        <v/>
      </c>
      <c r="BX17" s="8" t="str">
        <f>IF(COUNTIF($E17:$BR17,BX$2)=0,"",COUNTIF($E17:$BR17,BX$2))</f>
        <v/>
      </c>
      <c r="BY17" s="8" t="str">
        <f>IF(COUNTIF($E17:$BR17,BY$2)=0,"",COUNTIF($E17:$BR17,BY$2))</f>
        <v/>
      </c>
      <c r="BZ17" s="8" t="str">
        <f>IF(COUNTIF($E17:$BR17,BZ$2)=0,"",COUNTIF($E17:$BR17,BZ$2))</f>
        <v/>
      </c>
      <c r="CA17" s="8" t="str">
        <f>IF(COUNTIF($E17:$BR17,CA$2)=0,"",COUNTIF($E17:$BR17,CA$2))</f>
        <v/>
      </c>
      <c r="CB17" s="8">
        <f>IF(COUNTIF($E17:$BR17,CB$2)=0,"",COUNTIF($E17:$BR17,CB$2))</f>
        <v>4</v>
      </c>
      <c r="CC17" s="8" t="str">
        <f>IF(COUNTIF($E17:$BR17,CC$2)=0,"",COUNTIF($E17:$BR17,CC$2))</f>
        <v/>
      </c>
      <c r="CD17" s="8">
        <f>IF(COUNTIF($E17:$BR17,CD$2)=0,"",COUNTIF($E17:$BR17,CD$2))</f>
        <v>4</v>
      </c>
      <c r="CE17" s="8">
        <f>IF(COUNTIF($E17:$BR17,CE$2)=0,"",COUNTIF($E17:$BR17,CE$2))</f>
        <v>4</v>
      </c>
      <c r="CF17" s="8">
        <f>IF(COUNTIF($E17:$BR17,CF$2)=0,"",COUNTIF($E17:$BR17,CF$2))</f>
        <v>3</v>
      </c>
      <c r="CG17" s="8">
        <f>IF(COUNTIF($E17:$BR17,CG$2)=0,"",COUNTIF($E17:$BR17,CG$2))</f>
        <v>3</v>
      </c>
      <c r="CH17" s="8">
        <f>IF(COUNTIF($E17:$BR17,CH$2)=0,"",COUNTIF($E17:$BR17,CH$2))</f>
        <v>3</v>
      </c>
      <c r="CI17" s="8" t="str">
        <f>IF(COUNTIF($E17:$BR17,CI$2)=0,"",COUNTIF($E17:$BR17,CI$2))</f>
        <v/>
      </c>
      <c r="CJ17" s="8">
        <f>IF(COUNTIF($E17:$BR17,CJ$2)=0,"",COUNTIF($E17:$BR17,CJ$2))</f>
        <v>3</v>
      </c>
      <c r="CK17" s="8">
        <f>IF(COUNTIF($E17:$BR17,CK$2)=0,"",COUNTIF($E17:$BR17,CK$2))</f>
        <v>3</v>
      </c>
      <c r="CL17" s="8" t="str">
        <f>IF(COUNTIF($E17:$BR17,CL$2)=0,"",COUNTIF($E17:$BR17,CL$2))</f>
        <v/>
      </c>
      <c r="CM17" s="8" t="str">
        <f>IF(COUNTIF($E17:$BR17,CM$2)=0,"",COUNTIF($E17:$BR17,CM$2))</f>
        <v/>
      </c>
      <c r="CN17" s="8" t="str">
        <f>IF(COUNTIF($E17:$BR17,CN$2)=0,"",COUNTIF($E17:$BR17,CN$2))</f>
        <v/>
      </c>
      <c r="CO17" s="8" t="str">
        <f>IF(COUNTIF($E17:$BR17,CO$2)=0,"",COUNTIF($E17:$BR17,CO$2))</f>
        <v/>
      </c>
      <c r="CP17" s="8">
        <f>SUM(BV17:CO17)</f>
        <v>27</v>
      </c>
      <c r="CR17" s="71"/>
      <c r="CS17" s="71"/>
      <c r="CT17" s="71"/>
      <c r="CU17" s="71">
        <v>17</v>
      </c>
      <c r="CV17" s="19" t="s">
        <v>19</v>
      </c>
      <c r="CW17" s="54" t="s">
        <v>273</v>
      </c>
      <c r="CX17" s="54" t="s">
        <v>107</v>
      </c>
      <c r="CY17" s="54"/>
      <c r="CZ17" s="54"/>
      <c r="DA17" s="19" t="s">
        <v>215</v>
      </c>
      <c r="DB17" s="19" t="s">
        <v>215</v>
      </c>
      <c r="DC17" s="19"/>
      <c r="DD17" s="19" t="s">
        <v>215</v>
      </c>
      <c r="DE17" s="19" t="s">
        <v>215</v>
      </c>
      <c r="DF17" s="19" t="s">
        <v>215</v>
      </c>
    </row>
    <row r="18" spans="1:111" ht="15.6" customHeight="1" x14ac:dyDescent="0.3">
      <c r="A18" s="54">
        <v>18</v>
      </c>
      <c r="B18" s="54" t="s">
        <v>28</v>
      </c>
      <c r="C18" s="71" t="s">
        <v>72</v>
      </c>
      <c r="D18" s="54" t="s">
        <v>81</v>
      </c>
      <c r="E18" s="54"/>
      <c r="F18" s="54" t="s">
        <v>113</v>
      </c>
      <c r="G18" s="130"/>
      <c r="H18" s="54" t="s">
        <v>117</v>
      </c>
      <c r="I18" s="54" t="s">
        <v>116</v>
      </c>
      <c r="J18" s="54"/>
      <c r="K18" s="152"/>
      <c r="L18" s="54" t="s">
        <v>114</v>
      </c>
      <c r="M18" s="54"/>
      <c r="N18" s="54" t="s">
        <v>112</v>
      </c>
      <c r="O18" s="155">
        <f>COUNTA(E18:N18)</f>
        <v>5</v>
      </c>
      <c r="P18" s="54" t="s">
        <v>119</v>
      </c>
      <c r="Q18" s="54"/>
      <c r="R18" s="130"/>
      <c r="S18" s="54" t="s">
        <v>112</v>
      </c>
      <c r="T18" s="54" t="s">
        <v>113</v>
      </c>
      <c r="U18" s="54"/>
      <c r="V18" s="152"/>
      <c r="W18" s="54"/>
      <c r="X18" s="54" t="s">
        <v>113</v>
      </c>
      <c r="Y18" s="54" t="s">
        <v>112</v>
      </c>
      <c r="Z18" s="155">
        <f>COUNTA(P18:Y18)</f>
        <v>5</v>
      </c>
      <c r="AA18" s="54" t="s">
        <v>112</v>
      </c>
      <c r="AB18" s="54" t="s">
        <v>119</v>
      </c>
      <c r="AC18" s="130"/>
      <c r="AD18" s="54"/>
      <c r="AE18" s="54" t="s">
        <v>113</v>
      </c>
      <c r="AF18" s="54" t="s">
        <v>116</v>
      </c>
      <c r="AG18" s="152"/>
      <c r="AH18" s="54"/>
      <c r="AI18" s="54" t="s">
        <v>114</v>
      </c>
      <c r="AJ18" s="54" t="s">
        <v>115</v>
      </c>
      <c r="AK18" s="155">
        <f>COUNTA(AA18:AJ18)</f>
        <v>6</v>
      </c>
      <c r="AL18" s="54" t="s">
        <v>112</v>
      </c>
      <c r="AM18" s="54" t="s">
        <v>113</v>
      </c>
      <c r="AN18" s="130"/>
      <c r="AO18" s="54"/>
      <c r="AP18" s="54" t="s">
        <v>121</v>
      </c>
      <c r="AQ18" s="54" t="s">
        <v>120</v>
      </c>
      <c r="AR18" s="152"/>
      <c r="AS18" s="54"/>
      <c r="AT18" s="54" t="s">
        <v>117</v>
      </c>
      <c r="AU18" s="54" t="s">
        <v>115</v>
      </c>
      <c r="AV18" s="155">
        <f>COUNTA(AL18:AU18)</f>
        <v>6</v>
      </c>
      <c r="AW18" s="54" t="s">
        <v>112</v>
      </c>
      <c r="AX18" s="54" t="s">
        <v>118</v>
      </c>
      <c r="AY18" s="130"/>
      <c r="AZ18" s="54" t="s">
        <v>120</v>
      </c>
      <c r="BA18" s="54" t="s">
        <v>113</v>
      </c>
      <c r="BB18" s="54" t="s">
        <v>121</v>
      </c>
      <c r="BC18" s="152"/>
      <c r="BD18" s="54" t="s">
        <v>118</v>
      </c>
      <c r="BE18" s="54"/>
      <c r="BF18" s="54"/>
      <c r="BG18" s="155">
        <f>COUNTA(AW18:BF18)</f>
        <v>6</v>
      </c>
      <c r="BH18" s="54"/>
      <c r="BI18" s="54"/>
      <c r="BJ18" s="130"/>
      <c r="BK18" s="54"/>
      <c r="BL18" s="54" t="s">
        <v>215</v>
      </c>
      <c r="BM18" s="54" t="s">
        <v>215</v>
      </c>
      <c r="BN18" s="152"/>
      <c r="BO18" s="54" t="s">
        <v>215</v>
      </c>
      <c r="BP18" s="54" t="s">
        <v>215</v>
      </c>
      <c r="BQ18" s="54" t="s">
        <v>215</v>
      </c>
      <c r="BR18" s="155"/>
      <c r="BS18" s="19">
        <f>COUNTA(E18:BG18)</f>
        <v>33</v>
      </c>
      <c r="BT18" s="19"/>
      <c r="BU18" s="19" t="str">
        <f>D18</f>
        <v>LHB</v>
      </c>
      <c r="BV18" s="8" t="str">
        <f>IF(COUNTIF($E18:$BR18,BV$2)=0,"",COUNTIF($E18:$BR18,BV$2))</f>
        <v/>
      </c>
      <c r="BW18" s="8" t="str">
        <f>IF(COUNTIF($E18:$BR18,BW$2)=0,"",COUNTIF($E18:$BR18,BW$2))</f>
        <v/>
      </c>
      <c r="BX18" s="8" t="str">
        <f>IF(COUNTIF($E18:$BR18,BX$2)=0,"",COUNTIF($E18:$BR18,BX$2))</f>
        <v/>
      </c>
      <c r="BY18" s="8" t="str">
        <f>IF(COUNTIF($E18:$BR18,BY$2)=0,"",COUNTIF($E18:$BR18,BY$2))</f>
        <v/>
      </c>
      <c r="BZ18" s="8" t="str">
        <f>IF(COUNTIF($E18:$BR18,BZ$2)=0,"",COUNTIF($E18:$BR18,BZ$2))</f>
        <v/>
      </c>
      <c r="CA18" s="8" t="str">
        <f>IF(COUNTIF($E18:$BR18,CA$2)=0,"",COUNTIF($E18:$BR18,CA$2))</f>
        <v/>
      </c>
      <c r="CB18" s="8" t="str">
        <f>IF(COUNTIF($E18:$BR18,CB$2)=0,"",COUNTIF($E18:$BR18,CB$2))</f>
        <v/>
      </c>
      <c r="CC18" s="8" t="str">
        <f>IF(COUNTIF($E18:$BR18,CC$2)=0,"",COUNTIF($E18:$BR18,CC$2))</f>
        <v/>
      </c>
      <c r="CD18" s="8">
        <f>IF(COUNTIF($E18:$BR18,CD$2)=0,"",COUNTIF($E18:$BR18,CD$2))</f>
        <v>6</v>
      </c>
      <c r="CE18" s="8">
        <f>IF(COUNTIF($E18:$BR18,CE$2)=0,"",COUNTIF($E18:$BR18,CE$2))</f>
        <v>6</v>
      </c>
      <c r="CF18" s="8">
        <f>IF(COUNTIF($E18:$BR18,CF$2)=0,"",COUNTIF($E18:$BR18,CF$2))</f>
        <v>2</v>
      </c>
      <c r="CG18" s="8">
        <f>IF(COUNTIF($E18:$BR18,CG$2)=0,"",COUNTIF($E18:$BR18,CG$2))</f>
        <v>2</v>
      </c>
      <c r="CH18" s="8">
        <f>IF(COUNTIF($E18:$BR18,CH$2)=0,"",COUNTIF($E18:$BR18,CH$2))</f>
        <v>2</v>
      </c>
      <c r="CI18" s="8">
        <f>IF(COUNTIF($E18:$BR18,CI$2)=0,"",COUNTIF($E18:$BR18,CI$2))</f>
        <v>2</v>
      </c>
      <c r="CJ18" s="8">
        <f>IF(COUNTIF($E18:$BR18,CJ$2)=0,"",COUNTIF($E18:$BR18,CJ$2))</f>
        <v>2</v>
      </c>
      <c r="CK18" s="8">
        <f>IF(COUNTIF($E18:$BR18,CK$2)=0,"",COUNTIF($E18:$BR18,CK$2))</f>
        <v>2</v>
      </c>
      <c r="CL18" s="8">
        <f>IF(COUNTIF($E18:$BR18,CL$2)=0,"",COUNTIF($E18:$BR18,CL$2))</f>
        <v>2</v>
      </c>
      <c r="CM18" s="8">
        <f>IF(COUNTIF($E18:$BR18,CM$2)=0,"",COUNTIF($E18:$BR18,CM$2))</f>
        <v>2</v>
      </c>
      <c r="CN18" s="8" t="str">
        <f>IF(COUNTIF($E18:$BR18,CN$2)=0,"",COUNTIF($E18:$BR18,CN$2))</f>
        <v/>
      </c>
      <c r="CO18" s="8" t="str">
        <f>IF(COUNTIF($E18:$BR18,CO$2)=0,"",COUNTIF($E18:$BR18,CO$2))</f>
        <v/>
      </c>
      <c r="CP18" s="8">
        <f>SUM(BV18:CO18)</f>
        <v>28</v>
      </c>
      <c r="CR18" s="54"/>
      <c r="CS18" s="54"/>
      <c r="CT18" s="54" t="s">
        <v>3</v>
      </c>
      <c r="CU18" s="54" t="s">
        <v>4</v>
      </c>
      <c r="CV18" s="19" t="s">
        <v>20</v>
      </c>
      <c r="CW18" s="54" t="s">
        <v>107</v>
      </c>
      <c r="CX18" s="54" t="s">
        <v>111</v>
      </c>
      <c r="CY18" s="54"/>
      <c r="CZ18" s="54" t="s">
        <v>109</v>
      </c>
      <c r="DA18" s="19" t="s">
        <v>215</v>
      </c>
      <c r="DB18" s="19" t="s">
        <v>215</v>
      </c>
      <c r="DC18" s="19"/>
      <c r="DD18" s="19" t="s">
        <v>215</v>
      </c>
      <c r="DE18" s="19" t="s">
        <v>215</v>
      </c>
      <c r="DF18" s="19" t="s">
        <v>215</v>
      </c>
    </row>
    <row r="19" spans="1:111" x14ac:dyDescent="0.3">
      <c r="A19" s="54">
        <v>4</v>
      </c>
      <c r="B19" s="54" t="s">
        <v>11</v>
      </c>
      <c r="C19" s="71"/>
      <c r="D19" s="54" t="s">
        <v>94</v>
      </c>
      <c r="E19" s="54" t="s">
        <v>107</v>
      </c>
      <c r="F19" s="54"/>
      <c r="G19" s="130"/>
      <c r="H19" s="54" t="s">
        <v>108</v>
      </c>
      <c r="I19" s="54"/>
      <c r="J19" s="54" t="s">
        <v>272</v>
      </c>
      <c r="K19" s="152"/>
      <c r="L19" s="54" t="s">
        <v>108</v>
      </c>
      <c r="M19" s="54"/>
      <c r="N19" s="54" t="s">
        <v>273</v>
      </c>
      <c r="O19" s="155">
        <f>COUNTA(E19:N19)</f>
        <v>5</v>
      </c>
      <c r="P19" s="54" t="s">
        <v>272</v>
      </c>
      <c r="Q19" s="54" t="s">
        <v>107</v>
      </c>
      <c r="R19" s="130"/>
      <c r="S19" s="54"/>
      <c r="T19" s="54" t="s">
        <v>107</v>
      </c>
      <c r="U19" s="54" t="s">
        <v>273</v>
      </c>
      <c r="V19" s="152"/>
      <c r="W19" s="54" t="s">
        <v>272</v>
      </c>
      <c r="X19" s="54" t="s">
        <v>273</v>
      </c>
      <c r="Y19" s="54"/>
      <c r="Z19" s="155">
        <f>COUNTA(P19:Y19)</f>
        <v>6</v>
      </c>
      <c r="AA19" s="54"/>
      <c r="AB19" s="54"/>
      <c r="AC19" s="130"/>
      <c r="AD19" s="54" t="s">
        <v>273</v>
      </c>
      <c r="AE19" s="54" t="s">
        <v>272</v>
      </c>
      <c r="AF19" s="54" t="s">
        <v>107</v>
      </c>
      <c r="AG19" s="152"/>
      <c r="AH19" s="54"/>
      <c r="AI19" s="54" t="s">
        <v>107</v>
      </c>
      <c r="AJ19" s="54" t="s">
        <v>108</v>
      </c>
      <c r="AK19" s="155">
        <f>COUNTA(AA19:AJ19)</f>
        <v>5</v>
      </c>
      <c r="AL19" s="54" t="s">
        <v>272</v>
      </c>
      <c r="AM19" s="54" t="s">
        <v>108</v>
      </c>
      <c r="AN19" s="130"/>
      <c r="AO19" s="54" t="s">
        <v>273</v>
      </c>
      <c r="AP19" s="54" t="s">
        <v>108</v>
      </c>
      <c r="AQ19" s="54"/>
      <c r="AR19" s="152"/>
      <c r="AS19" s="54" t="s">
        <v>107</v>
      </c>
      <c r="AT19" s="54" t="s">
        <v>273</v>
      </c>
      <c r="AU19" s="54"/>
      <c r="AV19" s="155">
        <f>COUNTA(AL19:AU19)</f>
        <v>6</v>
      </c>
      <c r="AW19" s="54" t="s">
        <v>108</v>
      </c>
      <c r="AX19" s="54" t="s">
        <v>107</v>
      </c>
      <c r="AY19" s="130"/>
      <c r="AZ19" s="54" t="s">
        <v>272</v>
      </c>
      <c r="BA19" s="54"/>
      <c r="BB19" s="54" t="s">
        <v>272</v>
      </c>
      <c r="BC19" s="152"/>
      <c r="BD19" s="54" t="s">
        <v>273</v>
      </c>
      <c r="BE19" s="54" t="s">
        <v>108</v>
      </c>
      <c r="BF19" s="54"/>
      <c r="BG19" s="155">
        <f>COUNTA(AW19:BF19)</f>
        <v>6</v>
      </c>
      <c r="BH19" s="54"/>
      <c r="BI19" s="54"/>
      <c r="BJ19" s="130"/>
      <c r="BK19" s="54"/>
      <c r="BL19" s="54" t="s">
        <v>215</v>
      </c>
      <c r="BM19" s="54" t="s">
        <v>215</v>
      </c>
      <c r="BN19" s="152"/>
      <c r="BO19" s="54" t="s">
        <v>215</v>
      </c>
      <c r="BP19" s="54" t="s">
        <v>215</v>
      </c>
      <c r="BQ19" s="54" t="s">
        <v>215</v>
      </c>
      <c r="BR19" s="155"/>
      <c r="BS19" s="19">
        <f>COUNTA(E19:BG19)</f>
        <v>33</v>
      </c>
      <c r="BT19" s="19"/>
      <c r="BU19" s="19" t="str">
        <f>D19</f>
        <v>SR</v>
      </c>
      <c r="BV19" s="8">
        <f>IF(COUNTIF($E19:$BR19,BV$2)=0,"",COUNTIF($E19:$BR19,BV$2))</f>
        <v>7</v>
      </c>
      <c r="BW19" s="8">
        <f>IF(COUNTIF($E19:$BR19,BW$2)=0,"",COUNTIF($E19:$BR19,BW$2))</f>
        <v>7</v>
      </c>
      <c r="BX19" s="8">
        <f>IF(COUNTIF($E19:$BR19,BX$2)=0,"",COUNTIF($E19:$BR19,BX$2))</f>
        <v>7</v>
      </c>
      <c r="BY19" s="8">
        <f>IF(COUNTIF($E19:$BR19,BY$2)=0,"",COUNTIF($E19:$BR19,BY$2))</f>
        <v>7</v>
      </c>
      <c r="BZ19" s="8" t="str">
        <f>IF(COUNTIF($E19:$BR19,BZ$2)=0,"",COUNTIF($E19:$BR19,BZ$2))</f>
        <v/>
      </c>
      <c r="CA19" s="8" t="str">
        <f>IF(COUNTIF($E19:$BR19,CA$2)=0,"",COUNTIF($E19:$BR19,CA$2))</f>
        <v/>
      </c>
      <c r="CB19" s="8" t="str">
        <f>IF(COUNTIF($E19:$BR19,CB$2)=0,"",COUNTIF($E19:$BR19,CB$2))</f>
        <v/>
      </c>
      <c r="CC19" s="8" t="str">
        <f>IF(COUNTIF($E19:$BR19,CC$2)=0,"",COUNTIF($E19:$BR19,CC$2))</f>
        <v/>
      </c>
      <c r="CD19" s="8" t="str">
        <f>IF(COUNTIF($E19:$BR19,CD$2)=0,"",COUNTIF($E19:$BR19,CD$2))</f>
        <v/>
      </c>
      <c r="CE19" s="8" t="str">
        <f>IF(COUNTIF($E19:$BR19,CE$2)=0,"",COUNTIF($E19:$BR19,CE$2))</f>
        <v/>
      </c>
      <c r="CF19" s="8" t="str">
        <f>IF(COUNTIF($E19:$BR19,CF$2)=0,"",COUNTIF($E19:$BR19,CF$2))</f>
        <v/>
      </c>
      <c r="CG19" s="8" t="str">
        <f>IF(COUNTIF($E19:$BR19,CG$2)=0,"",COUNTIF($E19:$BR19,CG$2))</f>
        <v/>
      </c>
      <c r="CH19" s="8" t="str">
        <f>IF(COUNTIF($E19:$BR19,CH$2)=0,"",COUNTIF($E19:$BR19,CH$2))</f>
        <v/>
      </c>
      <c r="CI19" s="8" t="str">
        <f>IF(COUNTIF($E19:$BR19,CI$2)=0,"",COUNTIF($E19:$BR19,CI$2))</f>
        <v/>
      </c>
      <c r="CJ19" s="8" t="str">
        <f>IF(COUNTIF($E19:$BR19,CJ$2)=0,"",COUNTIF($E19:$BR19,CJ$2))</f>
        <v/>
      </c>
      <c r="CK19" s="8" t="str">
        <f>IF(COUNTIF($E19:$BR19,CK$2)=0,"",COUNTIF($E19:$BR19,CK$2))</f>
        <v/>
      </c>
      <c r="CL19" s="8" t="str">
        <f>IF(COUNTIF($E19:$BR19,CL$2)=0,"",COUNTIF($E19:$BR19,CL$2))</f>
        <v/>
      </c>
      <c r="CM19" s="8" t="str">
        <f>IF(COUNTIF($E19:$BR19,CM$2)=0,"",COUNTIF($E19:$BR19,CM$2))</f>
        <v/>
      </c>
      <c r="CN19" s="8" t="str">
        <f>IF(COUNTIF($E19:$BR19,CN$2)=0,"",COUNTIF($E19:$BR19,CN$2))</f>
        <v/>
      </c>
      <c r="CO19" s="8" t="str">
        <f>IF(COUNTIF($E19:$BR19,CO$2)=0,"",COUNTIF($E19:$BR19,CO$2))</f>
        <v/>
      </c>
      <c r="CP19" s="8">
        <f>SUM(BV19:CO19)</f>
        <v>28</v>
      </c>
      <c r="CR19" s="8"/>
      <c r="CS19" s="8"/>
      <c r="CT19" s="8"/>
      <c r="CU19" s="8">
        <v>29</v>
      </c>
      <c r="CV19" s="19" t="s">
        <v>17</v>
      </c>
      <c r="CW19" s="54"/>
      <c r="CX19" s="54"/>
      <c r="CY19" s="54"/>
      <c r="CZ19" s="54"/>
      <c r="DA19" s="19" t="s">
        <v>215</v>
      </c>
      <c r="DB19" s="19" t="s">
        <v>215</v>
      </c>
      <c r="DC19" s="19"/>
      <c r="DD19" s="19" t="s">
        <v>215</v>
      </c>
      <c r="DE19" s="19" t="s">
        <v>215</v>
      </c>
      <c r="DF19" s="19" t="s">
        <v>215</v>
      </c>
    </row>
    <row r="20" spans="1:111" x14ac:dyDescent="0.3">
      <c r="A20" s="54">
        <v>19</v>
      </c>
      <c r="B20" s="54" t="s">
        <v>33</v>
      </c>
      <c r="C20" s="71"/>
      <c r="D20" s="54" t="s">
        <v>101</v>
      </c>
      <c r="E20" s="54" t="s">
        <v>272</v>
      </c>
      <c r="F20" s="54" t="s">
        <v>108</v>
      </c>
      <c r="G20" s="130"/>
      <c r="H20" s="54" t="s">
        <v>273</v>
      </c>
      <c r="I20" s="54"/>
      <c r="J20" s="54" t="s">
        <v>107</v>
      </c>
      <c r="K20" s="152"/>
      <c r="L20" s="54"/>
      <c r="M20" s="54" t="s">
        <v>107</v>
      </c>
      <c r="N20" s="54" t="s">
        <v>272</v>
      </c>
      <c r="O20" s="155">
        <f>COUNTA(E20:N20)</f>
        <v>6</v>
      </c>
      <c r="P20" s="54" t="s">
        <v>107</v>
      </c>
      <c r="Q20" s="54"/>
      <c r="R20" s="130"/>
      <c r="S20" s="54" t="s">
        <v>272</v>
      </c>
      <c r="T20" s="54" t="s">
        <v>108</v>
      </c>
      <c r="U20" s="54" t="s">
        <v>108</v>
      </c>
      <c r="V20" s="152"/>
      <c r="W20" s="54" t="s">
        <v>273</v>
      </c>
      <c r="X20" s="54"/>
      <c r="Y20" s="54"/>
      <c r="Z20" s="155">
        <f>COUNTA(P20:Y20)</f>
        <v>5</v>
      </c>
      <c r="AA20" s="54"/>
      <c r="AB20" s="54"/>
      <c r="AC20" s="130"/>
      <c r="AD20" s="54" t="s">
        <v>107</v>
      </c>
      <c r="AE20" s="54" t="s">
        <v>107</v>
      </c>
      <c r="AF20" s="54" t="s">
        <v>108</v>
      </c>
      <c r="AG20" s="152"/>
      <c r="AH20" s="54" t="s">
        <v>272</v>
      </c>
      <c r="AI20" s="54" t="s">
        <v>273</v>
      </c>
      <c r="AJ20" s="54"/>
      <c r="AK20" s="155">
        <f>COUNTA(AA20:AJ20)</f>
        <v>5</v>
      </c>
      <c r="AL20" s="54" t="s">
        <v>273</v>
      </c>
      <c r="AM20" s="54" t="s">
        <v>272</v>
      </c>
      <c r="AN20" s="130"/>
      <c r="AO20" s="54" t="s">
        <v>107</v>
      </c>
      <c r="AP20" s="54" t="s">
        <v>273</v>
      </c>
      <c r="AQ20" s="54"/>
      <c r="AR20" s="152"/>
      <c r="AS20" s="54" t="s">
        <v>108</v>
      </c>
      <c r="AT20" s="54" t="s">
        <v>272</v>
      </c>
      <c r="AU20" s="54"/>
      <c r="AV20" s="155">
        <f>COUNTA(AL20:AU20)</f>
        <v>6</v>
      </c>
      <c r="AW20" s="54" t="s">
        <v>272</v>
      </c>
      <c r="AX20" s="54"/>
      <c r="AY20" s="130"/>
      <c r="AZ20" s="54" t="s">
        <v>107</v>
      </c>
      <c r="BA20" s="54" t="s">
        <v>273</v>
      </c>
      <c r="BB20" s="54"/>
      <c r="BC20" s="152"/>
      <c r="BD20" s="54" t="s">
        <v>108</v>
      </c>
      <c r="BE20" s="54" t="s">
        <v>273</v>
      </c>
      <c r="BF20" s="54" t="s">
        <v>108</v>
      </c>
      <c r="BG20" s="155">
        <f>COUNTA(AW20:BF20)</f>
        <v>6</v>
      </c>
      <c r="BH20" s="54"/>
      <c r="BI20" s="54"/>
      <c r="BJ20" s="130"/>
      <c r="BK20" s="54"/>
      <c r="BL20" s="54" t="s">
        <v>215</v>
      </c>
      <c r="BM20" s="54" t="s">
        <v>215</v>
      </c>
      <c r="BN20" s="152"/>
      <c r="BO20" s="54" t="s">
        <v>215</v>
      </c>
      <c r="BP20" s="54" t="s">
        <v>215</v>
      </c>
      <c r="BQ20" s="54" t="s">
        <v>215</v>
      </c>
      <c r="BR20" s="155"/>
      <c r="BS20" s="19">
        <f>COUNTA(E20:BG20)</f>
        <v>33</v>
      </c>
      <c r="BT20" s="19"/>
      <c r="BU20" s="19" t="str">
        <f>D20</f>
        <v>UHC</v>
      </c>
      <c r="BV20" s="8">
        <f>IF(COUNTIF($E20:$BR20,BV$2)=0,"",COUNTIF($E20:$BR20,BV$2))</f>
        <v>7</v>
      </c>
      <c r="BW20" s="8">
        <f>IF(COUNTIF($E20:$BR20,BW$2)=0,"",COUNTIF($E20:$BR20,BW$2))</f>
        <v>7</v>
      </c>
      <c r="BX20" s="8">
        <f>IF(COUNTIF($E20:$BR20,BX$2)=0,"",COUNTIF($E20:$BR20,BX$2))</f>
        <v>7</v>
      </c>
      <c r="BY20" s="8">
        <f>IF(COUNTIF($E20:$BR20,BY$2)=0,"",COUNTIF($E20:$BR20,BY$2))</f>
        <v>7</v>
      </c>
      <c r="BZ20" s="8" t="str">
        <f>IF(COUNTIF($E20:$BR20,BZ$2)=0,"",COUNTIF($E20:$BR20,BZ$2))</f>
        <v/>
      </c>
      <c r="CA20" s="8" t="str">
        <f>IF(COUNTIF($E20:$BR20,CA$2)=0,"",COUNTIF($E20:$BR20,CA$2))</f>
        <v/>
      </c>
      <c r="CB20" s="8" t="str">
        <f>IF(COUNTIF($E20:$BR20,CB$2)=0,"",COUNTIF($E20:$BR20,CB$2))</f>
        <v/>
      </c>
      <c r="CC20" s="8" t="str">
        <f>IF(COUNTIF($E20:$BR20,CC$2)=0,"",COUNTIF($E20:$BR20,CC$2))</f>
        <v/>
      </c>
      <c r="CD20" s="8" t="str">
        <f>IF(COUNTIF($E20:$BR20,CD$2)=0,"",COUNTIF($E20:$BR20,CD$2))</f>
        <v/>
      </c>
      <c r="CE20" s="8" t="str">
        <f>IF(COUNTIF($E20:$BR20,CE$2)=0,"",COUNTIF($E20:$BR20,CE$2))</f>
        <v/>
      </c>
      <c r="CF20" s="8" t="str">
        <f>IF(COUNTIF($E20:$BR20,CF$2)=0,"",COUNTIF($E20:$BR20,CF$2))</f>
        <v/>
      </c>
      <c r="CG20" s="8" t="str">
        <f>IF(COUNTIF($E20:$BR20,CG$2)=0,"",COUNTIF($E20:$BR20,CG$2))</f>
        <v/>
      </c>
      <c r="CH20" s="8" t="str">
        <f>IF(COUNTIF($E20:$BR20,CH$2)=0,"",COUNTIF($E20:$BR20,CH$2))</f>
        <v/>
      </c>
      <c r="CI20" s="8" t="str">
        <f>IF(COUNTIF($E20:$BR20,CI$2)=0,"",COUNTIF($E20:$BR20,CI$2))</f>
        <v/>
      </c>
      <c r="CJ20" s="8" t="str">
        <f>IF(COUNTIF($E20:$BR20,CJ$2)=0,"",COUNTIF($E20:$BR20,CJ$2))</f>
        <v/>
      </c>
      <c r="CK20" s="8" t="str">
        <f>IF(COUNTIF($E20:$BR20,CK$2)=0,"",COUNTIF($E20:$BR20,CK$2))</f>
        <v/>
      </c>
      <c r="CL20" s="8" t="str">
        <f>IF(COUNTIF($E20:$BR20,CL$2)=0,"",COUNTIF($E20:$BR20,CL$2))</f>
        <v/>
      </c>
      <c r="CM20" s="8" t="str">
        <f>IF(COUNTIF($E20:$BR20,CM$2)=0,"",COUNTIF($E20:$BR20,CM$2))</f>
        <v/>
      </c>
      <c r="CN20" s="8" t="str">
        <f>IF(COUNTIF($E20:$BR20,CN$2)=0,"",COUNTIF($E20:$BR20,CN$2))</f>
        <v/>
      </c>
      <c r="CO20" s="8" t="str">
        <f>IF(COUNTIF($E20:$BR20,CO$2)=0,"",COUNTIF($E20:$BR20,CO$2))</f>
        <v/>
      </c>
      <c r="CP20" s="8">
        <f>SUM(BV20:CO20)</f>
        <v>28</v>
      </c>
      <c r="CR20" s="13" t="s">
        <v>64</v>
      </c>
      <c r="CS20" s="13" t="s">
        <v>65</v>
      </c>
      <c r="CT20" s="13">
        <v>2</v>
      </c>
      <c r="CU20" s="13">
        <v>2</v>
      </c>
      <c r="CV20" s="19" t="s">
        <v>12</v>
      </c>
      <c r="CW20" s="54"/>
      <c r="CX20" s="54"/>
      <c r="CY20" s="54"/>
      <c r="CZ20" s="54"/>
      <c r="DA20" s="19" t="s">
        <v>215</v>
      </c>
      <c r="DB20" s="19" t="s">
        <v>215</v>
      </c>
      <c r="DC20" s="19"/>
      <c r="DD20" s="19" t="s">
        <v>215</v>
      </c>
      <c r="DE20" s="19" t="s">
        <v>215</v>
      </c>
      <c r="DF20" s="19" t="s">
        <v>215</v>
      </c>
    </row>
    <row r="21" spans="1:111" x14ac:dyDescent="0.3">
      <c r="A21" s="54">
        <v>6</v>
      </c>
      <c r="B21" s="54" t="s">
        <v>13</v>
      </c>
      <c r="C21" s="71"/>
      <c r="D21" s="54" t="s">
        <v>85</v>
      </c>
      <c r="E21" s="54" t="s">
        <v>114</v>
      </c>
      <c r="F21" s="54" t="s">
        <v>117</v>
      </c>
      <c r="G21" s="130"/>
      <c r="H21" s="54"/>
      <c r="I21" s="54" t="s">
        <v>115</v>
      </c>
      <c r="J21" s="54"/>
      <c r="K21" s="152"/>
      <c r="L21" s="54"/>
      <c r="M21" s="54" t="s">
        <v>116</v>
      </c>
      <c r="N21" s="54" t="s">
        <v>118</v>
      </c>
      <c r="O21" s="155">
        <f>COUNTA(E21:N21)</f>
        <v>5</v>
      </c>
      <c r="P21" s="54" t="s">
        <v>116</v>
      </c>
      <c r="Q21" s="54" t="s">
        <v>117</v>
      </c>
      <c r="R21" s="130"/>
      <c r="S21" s="54"/>
      <c r="T21" s="54" t="s">
        <v>120</v>
      </c>
      <c r="U21" s="54"/>
      <c r="V21" s="152"/>
      <c r="W21" s="54" t="s">
        <v>114</v>
      </c>
      <c r="X21" s="54" t="s">
        <v>121</v>
      </c>
      <c r="Y21" s="54" t="s">
        <v>117</v>
      </c>
      <c r="Z21" s="155">
        <f>COUNTA(P21:Y21)</f>
        <v>6</v>
      </c>
      <c r="AA21" s="54" t="s">
        <v>116</v>
      </c>
      <c r="AB21" s="54"/>
      <c r="AC21" s="130"/>
      <c r="AD21" s="54" t="s">
        <v>114</v>
      </c>
      <c r="AE21" s="54"/>
      <c r="AF21" s="54" t="s">
        <v>117</v>
      </c>
      <c r="AG21" s="152"/>
      <c r="AH21" s="54" t="s">
        <v>116</v>
      </c>
      <c r="AI21" s="54" t="s">
        <v>115</v>
      </c>
      <c r="AJ21" s="54" t="s">
        <v>119</v>
      </c>
      <c r="AK21" s="155">
        <f>COUNTA(AA21:AJ21)</f>
        <v>6</v>
      </c>
      <c r="AL21" s="54" t="s">
        <v>117</v>
      </c>
      <c r="AM21" s="54"/>
      <c r="AN21" s="130"/>
      <c r="AO21" s="54" t="s">
        <v>114</v>
      </c>
      <c r="AP21" s="54"/>
      <c r="AQ21" s="54"/>
      <c r="AR21" s="152"/>
      <c r="AS21" s="54" t="s">
        <v>118</v>
      </c>
      <c r="AT21" s="54" t="s">
        <v>116</v>
      </c>
      <c r="AU21" s="54" t="s">
        <v>119</v>
      </c>
      <c r="AV21" s="155">
        <f>COUNTA(AL21:AU21)</f>
        <v>5</v>
      </c>
      <c r="AW21" s="54" t="s">
        <v>120</v>
      </c>
      <c r="AX21" s="54" t="s">
        <v>115</v>
      </c>
      <c r="AY21" s="130"/>
      <c r="AZ21" s="54"/>
      <c r="BA21" s="54" t="s">
        <v>121</v>
      </c>
      <c r="BB21" s="54" t="s">
        <v>114</v>
      </c>
      <c r="BC21" s="152"/>
      <c r="BD21" s="54" t="s">
        <v>117</v>
      </c>
      <c r="BE21" s="54" t="s">
        <v>116</v>
      </c>
      <c r="BF21" s="54"/>
      <c r="BG21" s="155">
        <f>COUNTA(AW21:BF21)</f>
        <v>6</v>
      </c>
      <c r="BH21" s="54"/>
      <c r="BI21" s="54"/>
      <c r="BJ21" s="130"/>
      <c r="BK21" s="54"/>
      <c r="BL21" s="54" t="s">
        <v>215</v>
      </c>
      <c r="BM21" s="54" t="s">
        <v>215</v>
      </c>
      <c r="BN21" s="152"/>
      <c r="BO21" s="54" t="s">
        <v>215</v>
      </c>
      <c r="BP21" s="54" t="s">
        <v>215</v>
      </c>
      <c r="BQ21" s="54" t="s">
        <v>215</v>
      </c>
      <c r="BR21" s="155"/>
      <c r="BS21" s="19">
        <f>COUNTA(E21:BG21)</f>
        <v>33</v>
      </c>
      <c r="BT21" s="19"/>
      <c r="BU21" s="19" t="str">
        <f>D21</f>
        <v>ST</v>
      </c>
      <c r="BV21" s="8" t="str">
        <f>IF(COUNTIF($E21:$BR21,BV$2)=0,"",COUNTIF($E21:$BR21,BV$2))</f>
        <v/>
      </c>
      <c r="BW21" s="8" t="str">
        <f>IF(COUNTIF($E21:$BR21,BW$2)=0,"",COUNTIF($E21:$BR21,BW$2))</f>
        <v/>
      </c>
      <c r="BX21" s="8" t="str">
        <f>IF(COUNTIF($E21:$BR21,BX$2)=0,"",COUNTIF($E21:$BR21,BX$2))</f>
        <v/>
      </c>
      <c r="BY21" s="8" t="str">
        <f>IF(COUNTIF($E21:$BR21,BY$2)=0,"",COUNTIF($E21:$BR21,BY$2))</f>
        <v/>
      </c>
      <c r="BZ21" s="8" t="str">
        <f>IF(COUNTIF($E21:$BR21,BZ$2)=0,"",COUNTIF($E21:$BR21,BZ$2))</f>
        <v/>
      </c>
      <c r="CA21" s="8" t="str">
        <f>IF(COUNTIF($E21:$BR21,CA$2)=0,"",COUNTIF($E21:$BR21,CA$2))</f>
        <v/>
      </c>
      <c r="CB21" s="8" t="str">
        <f>IF(COUNTIF($E21:$BR21,CB$2)=0,"",COUNTIF($E21:$BR21,CB$2))</f>
        <v/>
      </c>
      <c r="CC21" s="8" t="str">
        <f>IF(COUNTIF($E21:$BR21,CC$2)=0,"",COUNTIF($E21:$BR21,CC$2))</f>
        <v/>
      </c>
      <c r="CD21" s="8" t="str">
        <f>IF(COUNTIF($E21:$BR21,CD$2)=0,"",COUNTIF($E21:$BR21,CD$2))</f>
        <v/>
      </c>
      <c r="CE21" s="8" t="str">
        <f>IF(COUNTIF($E21:$BR21,CE$2)=0,"",COUNTIF($E21:$BR21,CE$2))</f>
        <v/>
      </c>
      <c r="CF21" s="8">
        <f>IF(COUNTIF($E21:$BR21,CF$2)=0,"",COUNTIF($E21:$BR21,CF$2))</f>
        <v>3</v>
      </c>
      <c r="CG21" s="8">
        <f>IF(COUNTIF($E21:$BR21,CG$2)=0,"",COUNTIF($E21:$BR21,CG$2))</f>
        <v>5</v>
      </c>
      <c r="CH21" s="8">
        <f>IF(COUNTIF($E21:$BR21,CH$2)=0,"",COUNTIF($E21:$BR21,CH$2))</f>
        <v>6</v>
      </c>
      <c r="CI21" s="8">
        <f>IF(COUNTIF($E21:$BR21,CI$2)=0,"",COUNTIF($E21:$BR21,CI$2))</f>
        <v>6</v>
      </c>
      <c r="CJ21" s="8">
        <f>IF(COUNTIF($E21:$BR21,CJ$2)=0,"",COUNTIF($E21:$BR21,CJ$2))</f>
        <v>2</v>
      </c>
      <c r="CK21" s="8">
        <f>IF(COUNTIF($E21:$BR21,CK$2)=0,"",COUNTIF($E21:$BR21,CK$2))</f>
        <v>2</v>
      </c>
      <c r="CL21" s="8">
        <f>IF(COUNTIF($E21:$BR21,CL$2)=0,"",COUNTIF($E21:$BR21,CL$2))</f>
        <v>2</v>
      </c>
      <c r="CM21" s="8">
        <f>IF(COUNTIF($E21:$BR21,CM$2)=0,"",COUNTIF($E21:$BR21,CM$2))</f>
        <v>2</v>
      </c>
      <c r="CN21" s="8" t="str">
        <f>IF(COUNTIF($E21:$BR21,CN$2)=0,"",COUNTIF($E21:$BR21,CN$2))</f>
        <v/>
      </c>
      <c r="CO21" s="8" t="str">
        <f>IF(COUNTIF($E21:$BR21,CO$2)=0,"",COUNTIF($E21:$BR21,CO$2))</f>
        <v/>
      </c>
      <c r="CP21" s="8">
        <f>SUM(BV21:CO21)</f>
        <v>28</v>
      </c>
      <c r="CR21" s="13" t="s">
        <v>33</v>
      </c>
      <c r="CS21" s="13" t="s">
        <v>38</v>
      </c>
      <c r="CT21" s="13">
        <v>7</v>
      </c>
      <c r="CU21" s="13">
        <v>7</v>
      </c>
      <c r="CV21" s="19" t="s">
        <v>106</v>
      </c>
      <c r="CW21" s="54"/>
      <c r="CX21" s="54"/>
      <c r="CY21" s="54"/>
      <c r="CZ21" s="54"/>
      <c r="DA21" s="19" t="s">
        <v>215</v>
      </c>
      <c r="DB21" s="19" t="s">
        <v>215</v>
      </c>
      <c r="DC21" s="19"/>
      <c r="DD21" s="19" t="s">
        <v>215</v>
      </c>
      <c r="DE21" s="19" t="s">
        <v>215</v>
      </c>
      <c r="DF21" s="19" t="s">
        <v>215</v>
      </c>
    </row>
    <row r="22" spans="1:111" x14ac:dyDescent="0.3">
      <c r="A22" s="54">
        <v>25</v>
      </c>
      <c r="B22" s="54" t="s">
        <v>35</v>
      </c>
      <c r="C22" s="71"/>
      <c r="D22" s="54" t="s">
        <v>92</v>
      </c>
      <c r="E22" s="54" t="s">
        <v>123</v>
      </c>
      <c r="F22" s="54"/>
      <c r="G22" s="130"/>
      <c r="H22" s="54" t="s">
        <v>120</v>
      </c>
      <c r="I22" s="54"/>
      <c r="J22" s="54"/>
      <c r="K22" s="152"/>
      <c r="L22" s="54" t="s">
        <v>122</v>
      </c>
      <c r="M22" s="54" t="s">
        <v>121</v>
      </c>
      <c r="N22" s="54" t="s">
        <v>120</v>
      </c>
      <c r="O22" s="155">
        <f>COUNTA(E22:N22)</f>
        <v>5</v>
      </c>
      <c r="P22" s="54" t="s">
        <v>121</v>
      </c>
      <c r="Q22" s="54" t="s">
        <v>122</v>
      </c>
      <c r="R22" s="130"/>
      <c r="S22" s="54"/>
      <c r="T22" s="54" t="s">
        <v>123</v>
      </c>
      <c r="U22" s="54"/>
      <c r="V22" s="152"/>
      <c r="W22" s="54" t="s">
        <v>122</v>
      </c>
      <c r="X22" s="54" t="s">
        <v>120</v>
      </c>
      <c r="Y22" s="54" t="s">
        <v>123</v>
      </c>
      <c r="Z22" s="155">
        <f>COUNTA(P22:Y22)</f>
        <v>6</v>
      </c>
      <c r="AA22" s="54" t="s">
        <v>120</v>
      </c>
      <c r="AB22" s="54" t="s">
        <v>123</v>
      </c>
      <c r="AC22" s="130"/>
      <c r="AD22" s="54" t="s">
        <v>122</v>
      </c>
      <c r="AE22" s="54"/>
      <c r="AF22" s="54" t="s">
        <v>123</v>
      </c>
      <c r="AG22" s="152"/>
      <c r="AH22" s="54"/>
      <c r="AI22" s="54" t="s">
        <v>121</v>
      </c>
      <c r="AJ22" s="54" t="s">
        <v>122</v>
      </c>
      <c r="AK22" s="155">
        <f>COUNTA(AA22:AJ22)</f>
        <v>6</v>
      </c>
      <c r="AL22" s="54"/>
      <c r="AM22" s="54" t="s">
        <v>121</v>
      </c>
      <c r="AN22" s="130"/>
      <c r="AO22" s="54"/>
      <c r="AP22" s="54" t="s">
        <v>123</v>
      </c>
      <c r="AQ22" s="54"/>
      <c r="AR22" s="152"/>
      <c r="AS22" s="54" t="s">
        <v>121</v>
      </c>
      <c r="AT22" s="54" t="s">
        <v>120</v>
      </c>
      <c r="AU22" s="54" t="s">
        <v>122</v>
      </c>
      <c r="AV22" s="155">
        <f>COUNTA(AL22:AU22)</f>
        <v>5</v>
      </c>
      <c r="AW22" s="54" t="s">
        <v>121</v>
      </c>
      <c r="AX22" s="54" t="s">
        <v>120</v>
      </c>
      <c r="AY22" s="130"/>
      <c r="AZ22" s="54"/>
      <c r="BA22" s="54" t="s">
        <v>120</v>
      </c>
      <c r="BB22" s="54"/>
      <c r="BC22" s="152"/>
      <c r="BD22" s="54" t="s">
        <v>122</v>
      </c>
      <c r="BE22" s="54" t="s">
        <v>121</v>
      </c>
      <c r="BF22" s="54" t="s">
        <v>123</v>
      </c>
      <c r="BG22" s="155">
        <f>COUNTA(AW22:BF22)</f>
        <v>6</v>
      </c>
      <c r="BH22" s="54"/>
      <c r="BI22" s="54"/>
      <c r="BJ22" s="130"/>
      <c r="BK22" s="54"/>
      <c r="BL22" s="54" t="s">
        <v>215</v>
      </c>
      <c r="BM22" s="54" t="s">
        <v>215</v>
      </c>
      <c r="BN22" s="152"/>
      <c r="BO22" s="54" t="s">
        <v>215</v>
      </c>
      <c r="BP22" s="54" t="s">
        <v>215</v>
      </c>
      <c r="BQ22" s="54" t="s">
        <v>215</v>
      </c>
      <c r="BR22" s="155"/>
      <c r="BS22" s="19">
        <f>COUNTA(E22:BG22)</f>
        <v>33</v>
      </c>
      <c r="BT22" s="19"/>
      <c r="BU22" s="19" t="str">
        <f>D22</f>
        <v>AR</v>
      </c>
      <c r="BV22" s="8" t="str">
        <f>IF(COUNTIF($E22:$BR22,BV$2)=0,"",COUNTIF($E22:$BR22,BV$2))</f>
        <v/>
      </c>
      <c r="BW22" s="8" t="str">
        <f>IF(COUNTIF($E22:$BR22,BW$2)=0,"",COUNTIF($E22:$BR22,BW$2))</f>
        <v/>
      </c>
      <c r="BX22" s="8" t="str">
        <f>IF(COUNTIF($E22:$BR22,BX$2)=0,"",COUNTIF($E22:$BR22,BX$2))</f>
        <v/>
      </c>
      <c r="BY22" s="8" t="str">
        <f>IF(COUNTIF($E22:$BR22,BY$2)=0,"",COUNTIF($E22:$BR22,BY$2))</f>
        <v/>
      </c>
      <c r="BZ22" s="8" t="str">
        <f>IF(COUNTIF($E22:$BR22,BZ$2)=0,"",COUNTIF($E22:$BR22,BZ$2))</f>
        <v/>
      </c>
      <c r="CA22" s="8" t="str">
        <f>IF(COUNTIF($E22:$BR22,CA$2)=0,"",COUNTIF($E22:$BR22,CA$2))</f>
        <v/>
      </c>
      <c r="CB22" s="8" t="str">
        <f>IF(COUNTIF($E22:$BR22,CB$2)=0,"",COUNTIF($E22:$BR22,CB$2))</f>
        <v/>
      </c>
      <c r="CC22" s="8" t="str">
        <f>IF(COUNTIF($E22:$BR22,CC$2)=0,"",COUNTIF($E22:$BR22,CC$2))</f>
        <v/>
      </c>
      <c r="CD22" s="8" t="str">
        <f>IF(COUNTIF($E22:$BR22,CD$2)=0,"",COUNTIF($E22:$BR22,CD$2))</f>
        <v/>
      </c>
      <c r="CE22" s="8" t="str">
        <f>IF(COUNTIF($E22:$BR22,CE$2)=0,"",COUNTIF($E22:$BR22,CE$2))</f>
        <v/>
      </c>
      <c r="CF22" s="8" t="str">
        <f>IF(COUNTIF($E22:$BR22,CF$2)=0,"",COUNTIF($E22:$BR22,CF$2))</f>
        <v/>
      </c>
      <c r="CG22" s="8" t="str">
        <f>IF(COUNTIF($E22:$BR22,CG$2)=0,"",COUNTIF($E22:$BR22,CG$2))</f>
        <v/>
      </c>
      <c r="CH22" s="8" t="str">
        <f>IF(COUNTIF($E22:$BR22,CH$2)=0,"",COUNTIF($E22:$BR22,CH$2))</f>
        <v/>
      </c>
      <c r="CI22" s="8" t="str">
        <f>IF(COUNTIF($E22:$BR22,CI$2)=0,"",COUNTIF($E22:$BR22,CI$2))</f>
        <v/>
      </c>
      <c r="CJ22" s="8" t="str">
        <f>IF(COUNTIF($E22:$BR22,CJ$2)=0,"",COUNTIF($E22:$BR22,CJ$2))</f>
        <v/>
      </c>
      <c r="CK22" s="8" t="str">
        <f>IF(COUNTIF($E22:$BR22,CK$2)=0,"",COUNTIF($E22:$BR22,CK$2))</f>
        <v/>
      </c>
      <c r="CL22" s="8">
        <f>IF(COUNTIF($E22:$BR22,CL$2)=0,"",COUNTIF($E22:$BR22,CL$2))</f>
        <v>7</v>
      </c>
      <c r="CM22" s="8">
        <f>IF(COUNTIF($E22:$BR22,CM$2)=0,"",COUNTIF($E22:$BR22,CM$2))</f>
        <v>7</v>
      </c>
      <c r="CN22" s="8">
        <f>IF(COUNTIF($E22:$BR22,CN$2)=0,"",COUNTIF($E22:$BR22,CN$2))</f>
        <v>7</v>
      </c>
      <c r="CO22" s="8">
        <f>IF(COUNTIF($E22:$BR22,CO$2)=0,"",COUNTIF($E22:$BR22,CO$2))</f>
        <v>7</v>
      </c>
      <c r="CP22" s="8">
        <f>SUM(BV22:CO22)</f>
        <v>28</v>
      </c>
      <c r="CR22" s="13" t="s">
        <v>20</v>
      </c>
      <c r="CS22" s="13" t="s">
        <v>26</v>
      </c>
      <c r="CT22" s="13">
        <v>4</v>
      </c>
      <c r="CU22" s="13">
        <v>4</v>
      </c>
      <c r="CV22" s="19" t="s">
        <v>64</v>
      </c>
      <c r="CW22" s="54"/>
      <c r="CX22" s="54"/>
      <c r="CY22" s="54"/>
      <c r="CZ22" s="54"/>
      <c r="DA22" s="19" t="s">
        <v>215</v>
      </c>
      <c r="DB22" s="19" t="s">
        <v>215</v>
      </c>
      <c r="DC22" s="19"/>
      <c r="DD22" s="19" t="s">
        <v>215</v>
      </c>
      <c r="DE22" s="19" t="s">
        <v>215</v>
      </c>
      <c r="DF22" s="19" t="s">
        <v>215</v>
      </c>
    </row>
    <row r="23" spans="1:111" x14ac:dyDescent="0.3">
      <c r="A23" s="54">
        <v>21</v>
      </c>
      <c r="B23" s="54" t="s">
        <v>32</v>
      </c>
      <c r="C23" s="71"/>
      <c r="D23" s="54" t="s">
        <v>76</v>
      </c>
      <c r="E23" s="54" t="s">
        <v>109</v>
      </c>
      <c r="F23" s="54" t="s">
        <v>111</v>
      </c>
      <c r="G23" s="130"/>
      <c r="H23" s="54"/>
      <c r="I23" s="54" t="s">
        <v>110</v>
      </c>
      <c r="J23" s="54" t="s">
        <v>124</v>
      </c>
      <c r="K23" s="152"/>
      <c r="L23" s="54" t="s">
        <v>110</v>
      </c>
      <c r="M23" s="54" t="s">
        <v>109</v>
      </c>
      <c r="N23" s="54"/>
      <c r="O23" s="155">
        <f>COUNTA(E23:N23)</f>
        <v>6</v>
      </c>
      <c r="P23" s="54" t="s">
        <v>109</v>
      </c>
      <c r="Q23" s="54" t="s">
        <v>110</v>
      </c>
      <c r="R23" s="130"/>
      <c r="S23" s="54"/>
      <c r="T23" s="54" t="s">
        <v>111</v>
      </c>
      <c r="U23" s="54" t="s">
        <v>124</v>
      </c>
      <c r="V23" s="152"/>
      <c r="W23" s="54"/>
      <c r="X23" s="54" t="s">
        <v>110</v>
      </c>
      <c r="Y23" s="54" t="s">
        <v>109</v>
      </c>
      <c r="Z23" s="155">
        <f>COUNTA(P23:Y23)</f>
        <v>6</v>
      </c>
      <c r="AA23" s="54" t="s">
        <v>109</v>
      </c>
      <c r="AB23" s="54" t="s">
        <v>110</v>
      </c>
      <c r="AC23" s="130"/>
      <c r="AD23" s="54" t="s">
        <v>124</v>
      </c>
      <c r="AE23" s="54"/>
      <c r="AF23" s="54" t="s">
        <v>111</v>
      </c>
      <c r="AG23" s="152"/>
      <c r="AH23" s="54"/>
      <c r="AI23" s="54"/>
      <c r="AJ23" s="54" t="s">
        <v>111</v>
      </c>
      <c r="AK23" s="155">
        <f>COUNTA(AA23:AJ23)</f>
        <v>5</v>
      </c>
      <c r="AL23" s="54" t="s">
        <v>111</v>
      </c>
      <c r="AM23" s="54"/>
      <c r="AN23" s="130"/>
      <c r="AO23" s="54"/>
      <c r="AP23" s="54" t="s">
        <v>124</v>
      </c>
      <c r="AQ23" s="54" t="s">
        <v>110</v>
      </c>
      <c r="AR23" s="152"/>
      <c r="AS23" s="54" t="s">
        <v>124</v>
      </c>
      <c r="AT23" s="54" t="s">
        <v>109</v>
      </c>
      <c r="AU23" s="54"/>
      <c r="AV23" s="155">
        <f>COUNTA(AL23:AU23)</f>
        <v>5</v>
      </c>
      <c r="AW23" s="54" t="s">
        <v>124</v>
      </c>
      <c r="AX23" s="54" t="s">
        <v>111</v>
      </c>
      <c r="AY23" s="130"/>
      <c r="AZ23" s="54" t="s">
        <v>109</v>
      </c>
      <c r="BA23" s="54"/>
      <c r="BB23" s="54" t="s">
        <v>110</v>
      </c>
      <c r="BC23" s="152"/>
      <c r="BD23" s="54" t="s">
        <v>111</v>
      </c>
      <c r="BE23" s="54" t="s">
        <v>124</v>
      </c>
      <c r="BF23" s="54"/>
      <c r="BG23" s="155">
        <f>COUNTA(AW23:BF23)</f>
        <v>6</v>
      </c>
      <c r="BH23" s="54"/>
      <c r="BI23" s="54"/>
      <c r="BJ23" s="130"/>
      <c r="BK23" s="54"/>
      <c r="BL23" s="54" t="s">
        <v>215</v>
      </c>
      <c r="BM23" s="54" t="s">
        <v>215</v>
      </c>
      <c r="BN23" s="152"/>
      <c r="BO23" s="54" t="s">
        <v>215</v>
      </c>
      <c r="BP23" s="54" t="s">
        <v>215</v>
      </c>
      <c r="BQ23" s="54" t="s">
        <v>215</v>
      </c>
      <c r="BR23" s="155"/>
      <c r="BS23" s="19">
        <f>COUNTA(E23:BG23)</f>
        <v>33</v>
      </c>
      <c r="BT23" s="19"/>
      <c r="BU23" s="19" t="str">
        <f>D23</f>
        <v>MCB</v>
      </c>
      <c r="BV23" s="8" t="str">
        <f>IF(COUNTIF($E23:$BR23,BV$2)=0,"",COUNTIF($E23:$BR23,BV$2))</f>
        <v/>
      </c>
      <c r="BW23" s="8" t="str">
        <f>IF(COUNTIF($E23:$BR23,BW$2)=0,"",COUNTIF($E23:$BR23,BW$2))</f>
        <v/>
      </c>
      <c r="BX23" s="8" t="str">
        <f>IF(COUNTIF($E23:$BR23,BX$2)=0,"",COUNTIF($E23:$BR23,BX$2))</f>
        <v/>
      </c>
      <c r="BY23" s="8" t="str">
        <f>IF(COUNTIF($E23:$BR23,BY$2)=0,"",COUNTIF($E23:$BR23,BY$2))</f>
        <v/>
      </c>
      <c r="BZ23" s="8">
        <f>IF(COUNTIF($E23:$BR23,BZ$2)=0,"",COUNTIF($E23:$BR23,BZ$2))</f>
        <v>7</v>
      </c>
      <c r="CA23" s="8">
        <f>IF(COUNTIF($E23:$BR23,CA$2)=0,"",COUNTIF($E23:$BR23,CA$2))</f>
        <v>7</v>
      </c>
      <c r="CB23" s="8">
        <f>IF(COUNTIF($E23:$BR23,CB$2)=0,"",COUNTIF($E23:$BR23,CB$2))</f>
        <v>7</v>
      </c>
      <c r="CC23" s="8">
        <f>IF(COUNTIF($E23:$BR23,CC$2)=0,"",COUNTIF($E23:$BR23,CC$2))</f>
        <v>7</v>
      </c>
      <c r="CD23" s="8" t="str">
        <f>IF(COUNTIF($E23:$BR23,CD$2)=0,"",COUNTIF($E23:$BR23,CD$2))</f>
        <v/>
      </c>
      <c r="CE23" s="8" t="str">
        <f>IF(COUNTIF($E23:$BR23,CE$2)=0,"",COUNTIF($E23:$BR23,CE$2))</f>
        <v/>
      </c>
      <c r="CF23" s="8" t="str">
        <f>IF(COUNTIF($E23:$BR23,CF$2)=0,"",COUNTIF($E23:$BR23,CF$2))</f>
        <v/>
      </c>
      <c r="CG23" s="8" t="str">
        <f>IF(COUNTIF($E23:$BR23,CG$2)=0,"",COUNTIF($E23:$BR23,CG$2))</f>
        <v/>
      </c>
      <c r="CH23" s="8" t="str">
        <f>IF(COUNTIF($E23:$BR23,CH$2)=0,"",COUNTIF($E23:$BR23,CH$2))</f>
        <v/>
      </c>
      <c r="CI23" s="8" t="str">
        <f>IF(COUNTIF($E23:$BR23,CI$2)=0,"",COUNTIF($E23:$BR23,CI$2))</f>
        <v/>
      </c>
      <c r="CJ23" s="8" t="str">
        <f>IF(COUNTIF($E23:$BR23,CJ$2)=0,"",COUNTIF($E23:$BR23,CJ$2))</f>
        <v/>
      </c>
      <c r="CK23" s="8" t="str">
        <f>IF(COUNTIF($E23:$BR23,CK$2)=0,"",COUNTIF($E23:$BR23,CK$2))</f>
        <v/>
      </c>
      <c r="CL23" s="8" t="str">
        <f>IF(COUNTIF($E23:$BR23,CL$2)=0,"",COUNTIF($E23:$BR23,CL$2))</f>
        <v/>
      </c>
      <c r="CM23" s="8" t="str">
        <f>IF(COUNTIF($E23:$BR23,CM$2)=0,"",COUNTIF($E23:$BR23,CM$2))</f>
        <v/>
      </c>
      <c r="CN23" s="8" t="str">
        <f>IF(COUNTIF($E23:$BR23,CN$2)=0,"",COUNTIF($E23:$BR23,CN$2))</f>
        <v/>
      </c>
      <c r="CO23" s="8" t="str">
        <f>IF(COUNTIF($E23:$BR23,CO$2)=0,"",COUNTIF($E23:$BR23,CO$2))</f>
        <v/>
      </c>
      <c r="CP23" s="8">
        <f>SUM(BV23:CO23)</f>
        <v>28</v>
      </c>
      <c r="CR23" s="8"/>
      <c r="CS23" s="8"/>
      <c r="CT23" s="8"/>
      <c r="CU23" s="8">
        <v>24</v>
      </c>
      <c r="CV23" s="19" t="s">
        <v>16</v>
      </c>
      <c r="CW23" s="54"/>
      <c r="CX23" s="54"/>
      <c r="CY23" s="54"/>
      <c r="CZ23" s="54"/>
      <c r="DA23" s="19" t="s">
        <v>215</v>
      </c>
      <c r="DB23" s="19" t="s">
        <v>215</v>
      </c>
      <c r="DC23" s="19"/>
      <c r="DD23" s="19" t="s">
        <v>215</v>
      </c>
      <c r="DE23" s="19" t="s">
        <v>215</v>
      </c>
      <c r="DF23" s="19" t="s">
        <v>215</v>
      </c>
    </row>
    <row r="24" spans="1:111" x14ac:dyDescent="0.3">
      <c r="A24" s="54">
        <v>15</v>
      </c>
      <c r="B24" s="54" t="s">
        <v>23</v>
      </c>
      <c r="C24" s="71"/>
      <c r="D24" s="54" t="s">
        <v>74</v>
      </c>
      <c r="E24" s="54" t="s">
        <v>273</v>
      </c>
      <c r="F24" s="54" t="s">
        <v>107</v>
      </c>
      <c r="G24" s="130"/>
      <c r="H24" s="54"/>
      <c r="I24" s="54" t="s">
        <v>107</v>
      </c>
      <c r="J24" s="54" t="s">
        <v>108</v>
      </c>
      <c r="K24" s="152"/>
      <c r="L24" s="54" t="s">
        <v>107</v>
      </c>
      <c r="M24" s="54" t="s">
        <v>272</v>
      </c>
      <c r="N24" s="54"/>
      <c r="O24" s="155">
        <f>COUNTA(E24:N24)</f>
        <v>6</v>
      </c>
      <c r="P24" s="54" t="s">
        <v>108</v>
      </c>
      <c r="Q24" s="54" t="s">
        <v>273</v>
      </c>
      <c r="R24" s="130"/>
      <c r="S24" s="54" t="s">
        <v>107</v>
      </c>
      <c r="T24" s="54"/>
      <c r="U24" s="54" t="s">
        <v>272</v>
      </c>
      <c r="V24" s="152"/>
      <c r="W24" s="54" t="s">
        <v>108</v>
      </c>
      <c r="X24" s="54"/>
      <c r="Y24" s="54" t="s">
        <v>108</v>
      </c>
      <c r="Z24" s="155">
        <f>COUNTA(P24:Y24)</f>
        <v>6</v>
      </c>
      <c r="AA24" s="54" t="s">
        <v>107</v>
      </c>
      <c r="AB24" s="54" t="s">
        <v>272</v>
      </c>
      <c r="AC24" s="130"/>
      <c r="AD24" s="54"/>
      <c r="AE24" s="54"/>
      <c r="AF24" s="54" t="s">
        <v>272</v>
      </c>
      <c r="AG24" s="152"/>
      <c r="AH24" s="54" t="s">
        <v>273</v>
      </c>
      <c r="AI24" s="54"/>
      <c r="AJ24" s="54" t="s">
        <v>272</v>
      </c>
      <c r="AK24" s="155">
        <f>COUNTA(AA24:AJ24)</f>
        <v>5</v>
      </c>
      <c r="AL24" s="54"/>
      <c r="AM24" s="54"/>
      <c r="AN24" s="130"/>
      <c r="AO24" s="54" t="s">
        <v>272</v>
      </c>
      <c r="AP24" s="54" t="s">
        <v>107</v>
      </c>
      <c r="AQ24" s="54" t="s">
        <v>108</v>
      </c>
      <c r="AR24" s="152"/>
      <c r="AS24" s="54"/>
      <c r="AT24" s="54" t="s">
        <v>108</v>
      </c>
      <c r="AU24" s="54" t="s">
        <v>273</v>
      </c>
      <c r="AV24" s="155">
        <f>COUNTA(AL24:AU24)</f>
        <v>5</v>
      </c>
      <c r="AW24" s="54" t="s">
        <v>273</v>
      </c>
      <c r="AX24" s="54"/>
      <c r="AY24" s="130"/>
      <c r="AZ24" s="54" t="s">
        <v>273</v>
      </c>
      <c r="BA24" s="54" t="s">
        <v>108</v>
      </c>
      <c r="BB24" s="54" t="s">
        <v>107</v>
      </c>
      <c r="BC24" s="152"/>
      <c r="BD24" s="54"/>
      <c r="BE24" s="54" t="s">
        <v>272</v>
      </c>
      <c r="BF24" s="54" t="s">
        <v>273</v>
      </c>
      <c r="BG24" s="155">
        <f>COUNTA(AW24:BF24)</f>
        <v>6</v>
      </c>
      <c r="BH24" s="54"/>
      <c r="BI24" s="54"/>
      <c r="BJ24" s="130"/>
      <c r="BK24" s="54"/>
      <c r="BL24" s="54" t="s">
        <v>215</v>
      </c>
      <c r="BM24" s="54" t="s">
        <v>215</v>
      </c>
      <c r="BN24" s="152"/>
      <c r="BO24" s="54" t="s">
        <v>215</v>
      </c>
      <c r="BP24" s="54" t="s">
        <v>215</v>
      </c>
      <c r="BQ24" s="54" t="s">
        <v>215</v>
      </c>
      <c r="BR24" s="155"/>
      <c r="BS24" s="19">
        <f>COUNTA(E24:BG24)</f>
        <v>33</v>
      </c>
      <c r="BT24" s="19"/>
      <c r="BU24" s="19" t="str">
        <f>D24</f>
        <v>SMK</v>
      </c>
      <c r="BV24" s="8">
        <f>IF(COUNTIF($E24:$BR24,BV$2)=0,"",COUNTIF($E24:$BR24,BV$2))</f>
        <v>7</v>
      </c>
      <c r="BW24" s="8">
        <f>IF(COUNTIF($E24:$BR24,BW$2)=0,"",COUNTIF($E24:$BR24,BW$2))</f>
        <v>7</v>
      </c>
      <c r="BX24" s="8">
        <f>IF(COUNTIF($E24:$BR24,BX$2)=0,"",COUNTIF($E24:$BR24,BX$2))</f>
        <v>7</v>
      </c>
      <c r="BY24" s="8">
        <f>IF(COUNTIF($E24:$BR24,BY$2)=0,"",COUNTIF($E24:$BR24,BY$2))</f>
        <v>7</v>
      </c>
      <c r="BZ24" s="8" t="str">
        <f>IF(COUNTIF($E24:$BR24,BZ$2)=0,"",COUNTIF($E24:$BR24,BZ$2))</f>
        <v/>
      </c>
      <c r="CA24" s="8" t="str">
        <f>IF(COUNTIF($E24:$BR24,CA$2)=0,"",COUNTIF($E24:$BR24,CA$2))</f>
        <v/>
      </c>
      <c r="CB24" s="8" t="str">
        <f>IF(COUNTIF($E24:$BR24,CB$2)=0,"",COUNTIF($E24:$BR24,CB$2))</f>
        <v/>
      </c>
      <c r="CC24" s="8" t="str">
        <f>IF(COUNTIF($E24:$BR24,CC$2)=0,"",COUNTIF($E24:$BR24,CC$2))</f>
        <v/>
      </c>
      <c r="CD24" s="8" t="str">
        <f>IF(COUNTIF($E24:$BR24,CD$2)=0,"",COUNTIF($E24:$BR24,CD$2))</f>
        <v/>
      </c>
      <c r="CE24" s="8" t="str">
        <f>IF(COUNTIF($E24:$BR24,CE$2)=0,"",COUNTIF($E24:$BR24,CE$2))</f>
        <v/>
      </c>
      <c r="CF24" s="8" t="str">
        <f>IF(COUNTIF($E24:$BR24,CF$2)=0,"",COUNTIF($E24:$BR24,CF$2))</f>
        <v/>
      </c>
      <c r="CG24" s="8" t="str">
        <f>IF(COUNTIF($E24:$BR24,CG$2)=0,"",COUNTIF($E24:$BR24,CG$2))</f>
        <v/>
      </c>
      <c r="CH24" s="8" t="str">
        <f>IF(COUNTIF($E24:$BR24,CH$2)=0,"",COUNTIF($E24:$BR24,CH$2))</f>
        <v/>
      </c>
      <c r="CI24" s="8" t="str">
        <f>IF(COUNTIF($E24:$BR24,CI$2)=0,"",COUNTIF($E24:$BR24,CI$2))</f>
        <v/>
      </c>
      <c r="CJ24" s="8" t="str">
        <f>IF(COUNTIF($E24:$BR24,CJ$2)=0,"",COUNTIF($E24:$BR24,CJ$2))</f>
        <v/>
      </c>
      <c r="CK24" s="8" t="str">
        <f>IF(COUNTIF($E24:$BR24,CK$2)=0,"",COUNTIF($E24:$BR24,CK$2))</f>
        <v/>
      </c>
      <c r="CL24" s="8" t="str">
        <f>IF(COUNTIF($E24:$BR24,CL$2)=0,"",COUNTIF($E24:$BR24,CL$2))</f>
        <v/>
      </c>
      <c r="CM24" s="8" t="str">
        <f>IF(COUNTIF($E24:$BR24,CM$2)=0,"",COUNTIF($E24:$BR24,CM$2))</f>
        <v/>
      </c>
      <c r="CN24" s="8" t="str">
        <f>IF(COUNTIF($E24:$BR24,CN$2)=0,"",COUNTIF($E24:$BR24,CN$2))</f>
        <v/>
      </c>
      <c r="CO24" s="8" t="str">
        <f>IF(COUNTIF($E24:$BR24,CO$2)=0,"",COUNTIF($E24:$BR24,CO$2))</f>
        <v/>
      </c>
      <c r="CP24" s="8">
        <f>SUM(BV24:CO24)</f>
        <v>28</v>
      </c>
      <c r="CR24" s="13" t="s">
        <v>58</v>
      </c>
      <c r="CS24" s="13" t="s">
        <v>269</v>
      </c>
      <c r="CT24" s="13">
        <v>1</v>
      </c>
      <c r="CU24" s="13">
        <v>1</v>
      </c>
      <c r="CV24" s="19" t="s">
        <v>6</v>
      </c>
      <c r="CW24" s="54"/>
      <c r="CX24" s="54"/>
      <c r="CY24" s="54"/>
      <c r="CZ24" s="54"/>
      <c r="DA24" s="19" t="s">
        <v>215</v>
      </c>
      <c r="DB24" s="19" t="s">
        <v>215</v>
      </c>
      <c r="DC24" s="19"/>
      <c r="DD24" s="19" t="s">
        <v>215</v>
      </c>
      <c r="DE24" s="19" t="s">
        <v>215</v>
      </c>
      <c r="DF24" s="19" t="s">
        <v>215</v>
      </c>
    </row>
    <row r="25" spans="1:111" x14ac:dyDescent="0.3">
      <c r="A25" s="54">
        <v>7</v>
      </c>
      <c r="B25" s="54" t="s">
        <v>14</v>
      </c>
      <c r="C25" s="71"/>
      <c r="D25" s="54" t="s">
        <v>88</v>
      </c>
      <c r="E25" s="54" t="s">
        <v>118</v>
      </c>
      <c r="F25" s="54" t="s">
        <v>120</v>
      </c>
      <c r="G25" s="130"/>
      <c r="H25" s="54" t="s">
        <v>115</v>
      </c>
      <c r="I25" s="54"/>
      <c r="J25" s="54" t="s">
        <v>119</v>
      </c>
      <c r="K25" s="152"/>
      <c r="L25" s="54" t="s">
        <v>121</v>
      </c>
      <c r="M25" s="54" t="s">
        <v>115</v>
      </c>
      <c r="N25" s="54"/>
      <c r="O25" s="155">
        <f>COUNTA(E25:N25)</f>
        <v>6</v>
      </c>
      <c r="P25" s="54" t="s">
        <v>120</v>
      </c>
      <c r="Q25" s="54" t="s">
        <v>118</v>
      </c>
      <c r="R25" s="130"/>
      <c r="S25" s="54"/>
      <c r="T25" s="54" t="s">
        <v>119</v>
      </c>
      <c r="U25" s="54" t="s">
        <v>118</v>
      </c>
      <c r="V25" s="152"/>
      <c r="W25" s="54" t="s">
        <v>121</v>
      </c>
      <c r="X25" s="54"/>
      <c r="Y25" s="54" t="s">
        <v>122</v>
      </c>
      <c r="Z25" s="155">
        <f>COUNTA(P25:Y25)</f>
        <v>6</v>
      </c>
      <c r="AA25" s="54"/>
      <c r="AB25" s="54" t="s">
        <v>120</v>
      </c>
      <c r="AC25" s="130"/>
      <c r="AD25" s="54"/>
      <c r="AE25" s="54"/>
      <c r="AF25" s="54" t="s">
        <v>119</v>
      </c>
      <c r="AG25" s="152"/>
      <c r="AH25" s="54" t="s">
        <v>121</v>
      </c>
      <c r="AI25" s="54" t="s">
        <v>118</v>
      </c>
      <c r="AJ25" s="54" t="s">
        <v>121</v>
      </c>
      <c r="AK25" s="155">
        <f>COUNTA(AA25:AJ25)</f>
        <v>5</v>
      </c>
      <c r="AL25" s="54" t="s">
        <v>123</v>
      </c>
      <c r="AM25" s="54"/>
      <c r="AN25" s="130"/>
      <c r="AO25" s="54" t="s">
        <v>122</v>
      </c>
      <c r="AP25" s="54"/>
      <c r="AQ25" s="54" t="s">
        <v>118</v>
      </c>
      <c r="AR25" s="152"/>
      <c r="AS25" s="54"/>
      <c r="AT25" s="54" t="s">
        <v>119</v>
      </c>
      <c r="AU25" s="54" t="s">
        <v>118</v>
      </c>
      <c r="AV25" s="155">
        <f>COUNTA(AL25:AU25)</f>
        <v>5</v>
      </c>
      <c r="AW25" s="54"/>
      <c r="AX25" s="54" t="s">
        <v>119</v>
      </c>
      <c r="AY25" s="130"/>
      <c r="AZ25" s="54" t="s">
        <v>121</v>
      </c>
      <c r="BA25" s="54"/>
      <c r="BB25" s="54" t="s">
        <v>120</v>
      </c>
      <c r="BC25" s="152"/>
      <c r="BD25" s="54" t="s">
        <v>119</v>
      </c>
      <c r="BE25" s="54" t="s">
        <v>123</v>
      </c>
      <c r="BF25" s="54" t="s">
        <v>120</v>
      </c>
      <c r="BG25" s="155">
        <f>COUNTA(AW25:BF25)</f>
        <v>6</v>
      </c>
      <c r="BH25" s="54"/>
      <c r="BI25" s="54"/>
      <c r="BJ25" s="130"/>
      <c r="BK25" s="54"/>
      <c r="BL25" s="54" t="s">
        <v>215</v>
      </c>
      <c r="BM25" s="54" t="s">
        <v>215</v>
      </c>
      <c r="BN25" s="152"/>
      <c r="BO25" s="54" t="s">
        <v>215</v>
      </c>
      <c r="BP25" s="54" t="s">
        <v>215</v>
      </c>
      <c r="BQ25" s="54" t="s">
        <v>215</v>
      </c>
      <c r="BR25" s="155"/>
      <c r="BS25" s="19">
        <f>COUNTA(E25:BG25)</f>
        <v>33</v>
      </c>
      <c r="BT25" s="19"/>
      <c r="BU25" s="19" t="str">
        <f>D25</f>
        <v>SD</v>
      </c>
      <c r="BV25" s="8" t="str">
        <f>IF(COUNTIF($E25:$BR25,BV$2)=0,"",COUNTIF($E25:$BR25,BV$2))</f>
        <v/>
      </c>
      <c r="BW25" s="8" t="str">
        <f>IF(COUNTIF($E25:$BR25,BW$2)=0,"",COUNTIF($E25:$BR25,BW$2))</f>
        <v/>
      </c>
      <c r="BX25" s="8" t="str">
        <f>IF(COUNTIF($E25:$BR25,BX$2)=0,"",COUNTIF($E25:$BR25,BX$2))</f>
        <v/>
      </c>
      <c r="BY25" s="8" t="str">
        <f>IF(COUNTIF($E25:$BR25,BY$2)=0,"",COUNTIF($E25:$BR25,BY$2))</f>
        <v/>
      </c>
      <c r="BZ25" s="8" t="str">
        <f>IF(COUNTIF($E25:$BR25,BZ$2)=0,"",COUNTIF($E25:$BR25,BZ$2))</f>
        <v/>
      </c>
      <c r="CA25" s="8" t="str">
        <f>IF(COUNTIF($E25:$BR25,CA$2)=0,"",COUNTIF($E25:$BR25,CA$2))</f>
        <v/>
      </c>
      <c r="CB25" s="8" t="str">
        <f>IF(COUNTIF($E25:$BR25,CB$2)=0,"",COUNTIF($E25:$BR25,CB$2))</f>
        <v/>
      </c>
      <c r="CC25" s="8" t="str">
        <f>IF(COUNTIF($E25:$BR25,CC$2)=0,"",COUNTIF($E25:$BR25,CC$2))</f>
        <v/>
      </c>
      <c r="CD25" s="8" t="str">
        <f>IF(COUNTIF($E25:$BR25,CD$2)=0,"",COUNTIF($E25:$BR25,CD$2))</f>
        <v/>
      </c>
      <c r="CE25" s="8" t="str">
        <f>IF(COUNTIF($E25:$BR25,CE$2)=0,"",COUNTIF($E25:$BR25,CE$2))</f>
        <v/>
      </c>
      <c r="CF25" s="8">
        <f>IF(COUNTIF($E25:$BR25,CF$2)=0,"",COUNTIF($E25:$BR25,CF$2))</f>
        <v>2</v>
      </c>
      <c r="CG25" s="8" t="str">
        <f>IF(COUNTIF($E25:$BR25,CG$2)=0,"",COUNTIF($E25:$BR25,CG$2))</f>
        <v/>
      </c>
      <c r="CH25" s="8" t="str">
        <f>IF(COUNTIF($E25:$BR25,CH$2)=0,"",COUNTIF($E25:$BR25,CH$2))</f>
        <v/>
      </c>
      <c r="CI25" s="8" t="str">
        <f>IF(COUNTIF($E25:$BR25,CI$2)=0,"",COUNTIF($E25:$BR25,CI$2))</f>
        <v/>
      </c>
      <c r="CJ25" s="8">
        <f>IF(COUNTIF($E25:$BR25,CJ$2)=0,"",COUNTIF($E25:$BR25,CJ$2))</f>
        <v>6</v>
      </c>
      <c r="CK25" s="8">
        <f>IF(COUNTIF($E25:$BR25,CK$2)=0,"",COUNTIF($E25:$BR25,CK$2))</f>
        <v>6</v>
      </c>
      <c r="CL25" s="8">
        <f>IF(COUNTIF($E25:$BR25,CL$2)=0,"",COUNTIF($E25:$BR25,CL$2))</f>
        <v>5</v>
      </c>
      <c r="CM25" s="8">
        <f>IF(COUNTIF($E25:$BR25,CM$2)=0,"",COUNTIF($E25:$BR25,CM$2))</f>
        <v>5</v>
      </c>
      <c r="CN25" s="8">
        <f>IF(COUNTIF($E25:$BR25,CN$2)=0,"",COUNTIF($E25:$BR25,CN$2))</f>
        <v>2</v>
      </c>
      <c r="CO25" s="8">
        <f>IF(COUNTIF($E25:$BR25,CO$2)=0,"",COUNTIF($E25:$BR25,CO$2))</f>
        <v>2</v>
      </c>
      <c r="CP25" s="8">
        <f>SUM(BV25:CO25)</f>
        <v>28</v>
      </c>
      <c r="CR25" s="13" t="s">
        <v>11</v>
      </c>
      <c r="CS25" s="13" t="s">
        <v>39</v>
      </c>
      <c r="CT25" s="13">
        <v>7</v>
      </c>
      <c r="CU25" s="13">
        <v>7</v>
      </c>
      <c r="CV25" s="19" t="s">
        <v>15</v>
      </c>
      <c r="CW25" s="54" t="s">
        <v>111</v>
      </c>
      <c r="CX25" s="54"/>
      <c r="CY25" s="54"/>
      <c r="CZ25" s="54"/>
      <c r="DA25" s="19" t="s">
        <v>215</v>
      </c>
      <c r="DB25" s="19" t="s">
        <v>215</v>
      </c>
      <c r="DC25" s="19"/>
      <c r="DD25" s="19" t="s">
        <v>215</v>
      </c>
      <c r="DE25" s="19" t="s">
        <v>215</v>
      </c>
      <c r="DF25" s="19" t="s">
        <v>215</v>
      </c>
    </row>
    <row r="26" spans="1:111" ht="13.8" customHeight="1" x14ac:dyDescent="0.3">
      <c r="A26" s="54">
        <v>10</v>
      </c>
      <c r="B26" s="54" t="s">
        <v>17</v>
      </c>
      <c r="C26" s="71"/>
      <c r="D26" s="54" t="s">
        <v>90</v>
      </c>
      <c r="E26" s="54" t="s">
        <v>121</v>
      </c>
      <c r="F26" s="54" t="s">
        <v>122</v>
      </c>
      <c r="G26" s="130"/>
      <c r="H26" s="54"/>
      <c r="I26" s="54" t="s">
        <v>121</v>
      </c>
      <c r="J26" s="54" t="s">
        <v>120</v>
      </c>
      <c r="K26" s="152"/>
      <c r="L26" s="54"/>
      <c r="M26" s="54" t="s">
        <v>120</v>
      </c>
      <c r="N26" s="54" t="s">
        <v>123</v>
      </c>
      <c r="O26" s="155">
        <f>COUNTA(E26:N26)</f>
        <v>6</v>
      </c>
      <c r="P26" s="54" t="s">
        <v>123</v>
      </c>
      <c r="Q26" s="54"/>
      <c r="R26" s="130"/>
      <c r="S26" s="54" t="s">
        <v>120</v>
      </c>
      <c r="T26" s="54" t="s">
        <v>121</v>
      </c>
      <c r="U26" s="54" t="s">
        <v>122</v>
      </c>
      <c r="V26" s="152"/>
      <c r="W26" s="54" t="s">
        <v>118</v>
      </c>
      <c r="X26" s="54"/>
      <c r="Y26" s="54" t="s">
        <v>119</v>
      </c>
      <c r="Z26" s="155">
        <f>COUNTA(P26:Y26)</f>
        <v>6</v>
      </c>
      <c r="AA26" s="54" t="s">
        <v>119</v>
      </c>
      <c r="AB26" s="54" t="s">
        <v>121</v>
      </c>
      <c r="AC26" s="130"/>
      <c r="AD26" s="54" t="s">
        <v>123</v>
      </c>
      <c r="AE26" s="54"/>
      <c r="AF26" s="54" t="s">
        <v>122</v>
      </c>
      <c r="AG26" s="152"/>
      <c r="AH26" s="54" t="s">
        <v>120</v>
      </c>
      <c r="AI26" s="54"/>
      <c r="AJ26" s="54"/>
      <c r="AK26" s="155">
        <f>COUNTA(AA26:AJ26)</f>
        <v>5</v>
      </c>
      <c r="AL26" s="54" t="s">
        <v>122</v>
      </c>
      <c r="AM26" s="54" t="s">
        <v>120</v>
      </c>
      <c r="AN26" s="130"/>
      <c r="AO26" s="54" t="s">
        <v>123</v>
      </c>
      <c r="AP26" s="54"/>
      <c r="AQ26" s="54" t="s">
        <v>121</v>
      </c>
      <c r="AR26" s="152"/>
      <c r="AS26" s="54"/>
      <c r="AT26" s="54"/>
      <c r="AU26" s="54" t="s">
        <v>123</v>
      </c>
      <c r="AV26" s="155">
        <f>COUNTA(AL26:AU26)</f>
        <v>5</v>
      </c>
      <c r="AW26" s="54" t="s">
        <v>122</v>
      </c>
      <c r="AX26" s="54" t="s">
        <v>123</v>
      </c>
      <c r="AY26" s="130"/>
      <c r="AZ26" s="54" t="s">
        <v>118</v>
      </c>
      <c r="BA26" s="54" t="s">
        <v>122</v>
      </c>
      <c r="BB26" s="54"/>
      <c r="BC26" s="152"/>
      <c r="BD26" s="54" t="s">
        <v>121</v>
      </c>
      <c r="BE26" s="54" t="s">
        <v>120</v>
      </c>
      <c r="BF26" s="54"/>
      <c r="BG26" s="155">
        <f>COUNTA(AW26:BF26)</f>
        <v>6</v>
      </c>
      <c r="BH26" s="54"/>
      <c r="BI26" s="54"/>
      <c r="BJ26" s="130"/>
      <c r="BK26" s="54"/>
      <c r="BL26" s="54" t="s">
        <v>215</v>
      </c>
      <c r="BM26" s="54" t="s">
        <v>215</v>
      </c>
      <c r="BN26" s="152"/>
      <c r="BO26" s="54" t="s">
        <v>215</v>
      </c>
      <c r="BP26" s="54" t="s">
        <v>215</v>
      </c>
      <c r="BQ26" s="54" t="s">
        <v>215</v>
      </c>
      <c r="BR26" s="155"/>
      <c r="BS26" s="19">
        <f>COUNTA(E26:BG26)</f>
        <v>33</v>
      </c>
      <c r="BT26" s="19"/>
      <c r="BU26" s="19" t="str">
        <f>D26</f>
        <v>JDR</v>
      </c>
      <c r="BV26" s="8" t="str">
        <f>IF(COUNTIF($E26:$BR26,BV$2)=0,"",COUNTIF($E26:$BR26,BV$2))</f>
        <v/>
      </c>
      <c r="BW26" s="8" t="str">
        <f>IF(COUNTIF($E26:$BR26,BW$2)=0,"",COUNTIF($E26:$BR26,BW$2))</f>
        <v/>
      </c>
      <c r="BX26" s="8" t="str">
        <f>IF(COUNTIF($E26:$BR26,BX$2)=0,"",COUNTIF($E26:$BR26,BX$2))</f>
        <v/>
      </c>
      <c r="BY26" s="8" t="str">
        <f>IF(COUNTIF($E26:$BR26,BY$2)=0,"",COUNTIF($E26:$BR26,BY$2))</f>
        <v/>
      </c>
      <c r="BZ26" s="8" t="str">
        <f>IF(COUNTIF($E26:$BR26,BZ$2)=0,"",COUNTIF($E26:$BR26,BZ$2))</f>
        <v/>
      </c>
      <c r="CA26" s="8" t="str">
        <f>IF(COUNTIF($E26:$BR26,CA$2)=0,"",COUNTIF($E26:$BR26,CA$2))</f>
        <v/>
      </c>
      <c r="CB26" s="8" t="str">
        <f>IF(COUNTIF($E26:$BR26,CB$2)=0,"",COUNTIF($E26:$BR26,CB$2))</f>
        <v/>
      </c>
      <c r="CC26" s="8" t="str">
        <f>IF(COUNTIF($E26:$BR26,CC$2)=0,"",COUNTIF($E26:$BR26,CC$2))</f>
        <v/>
      </c>
      <c r="CD26" s="8" t="str">
        <f>IF(COUNTIF($E26:$BR26,CD$2)=0,"",COUNTIF($E26:$BR26,CD$2))</f>
        <v/>
      </c>
      <c r="CE26" s="8" t="str">
        <f>IF(COUNTIF($E26:$BR26,CE$2)=0,"",COUNTIF($E26:$BR26,CE$2))</f>
        <v/>
      </c>
      <c r="CF26" s="8" t="str">
        <f>IF(COUNTIF($E26:$BR26,CF$2)=0,"",COUNTIF($E26:$BR26,CF$2))</f>
        <v/>
      </c>
      <c r="CG26" s="8" t="str">
        <f>IF(COUNTIF($E26:$BR26,CG$2)=0,"",COUNTIF($E26:$BR26,CG$2))</f>
        <v/>
      </c>
      <c r="CH26" s="8" t="str">
        <f>IF(COUNTIF($E26:$BR26,CH$2)=0,"",COUNTIF($E26:$BR26,CH$2))</f>
        <v/>
      </c>
      <c r="CI26" s="8" t="str">
        <f>IF(COUNTIF($E26:$BR26,CI$2)=0,"",COUNTIF($E26:$BR26,CI$2))</f>
        <v/>
      </c>
      <c r="CJ26" s="8">
        <f>IF(COUNTIF($E26:$BR26,CJ$2)=0,"",COUNTIF($E26:$BR26,CJ$2))</f>
        <v>2</v>
      </c>
      <c r="CK26" s="8">
        <f>IF(COUNTIF($E26:$BR26,CK$2)=0,"",COUNTIF($E26:$BR26,CK$2))</f>
        <v>2</v>
      </c>
      <c r="CL26" s="8">
        <f>IF(COUNTIF($E26:$BR26,CL$2)=0,"",COUNTIF($E26:$BR26,CL$2))</f>
        <v>6</v>
      </c>
      <c r="CM26" s="8">
        <f>IF(COUNTIF($E26:$BR26,CM$2)=0,"",COUNTIF($E26:$BR26,CM$2))</f>
        <v>6</v>
      </c>
      <c r="CN26" s="8">
        <f>IF(COUNTIF($E26:$BR26,CN$2)=0,"",COUNTIF($E26:$BR26,CN$2))</f>
        <v>6</v>
      </c>
      <c r="CO26" s="8">
        <f>IF(COUNTIF($E26:$BR26,CO$2)=0,"",COUNTIF($E26:$BR26,CO$2))</f>
        <v>6</v>
      </c>
      <c r="CP26" s="8">
        <f>SUM(BV26:CO26)</f>
        <v>28</v>
      </c>
      <c r="CR26" s="13" t="s">
        <v>19</v>
      </c>
      <c r="CS26" s="13" t="s">
        <v>40</v>
      </c>
      <c r="CT26" s="13">
        <v>6</v>
      </c>
      <c r="CU26" s="13">
        <v>6</v>
      </c>
      <c r="CV26" s="19" t="s">
        <v>196</v>
      </c>
      <c r="CW26" s="54"/>
      <c r="CX26" s="54"/>
      <c r="CY26" s="54"/>
      <c r="CZ26" s="54"/>
      <c r="DA26" s="19" t="s">
        <v>215</v>
      </c>
      <c r="DB26" s="19" t="s">
        <v>215</v>
      </c>
      <c r="DC26" s="19"/>
      <c r="DD26" s="19" t="s">
        <v>215</v>
      </c>
      <c r="DE26" s="19" t="s">
        <v>215</v>
      </c>
      <c r="DF26" s="19" t="s">
        <v>215</v>
      </c>
    </row>
    <row r="27" spans="1:111" x14ac:dyDescent="0.3">
      <c r="A27" s="54">
        <v>24</v>
      </c>
      <c r="B27" s="54" t="s">
        <v>34</v>
      </c>
      <c r="C27" s="71"/>
      <c r="D27" s="54" t="s">
        <v>87</v>
      </c>
      <c r="E27" s="54" t="s">
        <v>117</v>
      </c>
      <c r="F27" s="54" t="s">
        <v>118</v>
      </c>
      <c r="G27" s="130"/>
      <c r="H27" s="54" t="s">
        <v>114</v>
      </c>
      <c r="I27" s="54"/>
      <c r="J27" s="54" t="s">
        <v>116</v>
      </c>
      <c r="K27" s="152"/>
      <c r="L27" s="54" t="s">
        <v>119</v>
      </c>
      <c r="M27" s="54"/>
      <c r="N27" s="54" t="s">
        <v>117</v>
      </c>
      <c r="O27" s="155">
        <f>COUNTA(E27:N27)</f>
        <v>6</v>
      </c>
      <c r="P27" s="54" t="s">
        <v>117</v>
      </c>
      <c r="Q27" s="54" t="s">
        <v>116</v>
      </c>
      <c r="R27" s="130"/>
      <c r="S27" s="54"/>
      <c r="T27" s="54" t="s">
        <v>114</v>
      </c>
      <c r="U27" s="54" t="s">
        <v>115</v>
      </c>
      <c r="V27" s="152"/>
      <c r="W27" s="54"/>
      <c r="X27" s="54" t="s">
        <v>115</v>
      </c>
      <c r="Y27" s="54" t="s">
        <v>116</v>
      </c>
      <c r="Z27" s="155">
        <f>COUNTA(P27:Y27)</f>
        <v>6</v>
      </c>
      <c r="AA27" s="54" t="s">
        <v>118</v>
      </c>
      <c r="AB27" s="54"/>
      <c r="AC27" s="130"/>
      <c r="AD27" s="54" t="s">
        <v>115</v>
      </c>
      <c r="AE27" s="54" t="s">
        <v>119</v>
      </c>
      <c r="AF27" s="54"/>
      <c r="AG27" s="152"/>
      <c r="AH27" s="54" t="s">
        <v>118</v>
      </c>
      <c r="AI27" s="54" t="s">
        <v>117</v>
      </c>
      <c r="AJ27" s="54"/>
      <c r="AK27" s="155">
        <f>COUNTA(AA27:AJ27)</f>
        <v>5</v>
      </c>
      <c r="AL27" s="54" t="s">
        <v>116</v>
      </c>
      <c r="AM27" s="54" t="s">
        <v>118</v>
      </c>
      <c r="AN27" s="130"/>
      <c r="AO27" s="54" t="s">
        <v>119</v>
      </c>
      <c r="AP27" s="54"/>
      <c r="AQ27" s="54"/>
      <c r="AR27" s="152"/>
      <c r="AS27" s="54" t="s">
        <v>117</v>
      </c>
      <c r="AT27" s="54"/>
      <c r="AU27" s="54" t="s">
        <v>114</v>
      </c>
      <c r="AV27" s="155">
        <f>COUNTA(AL27:AU27)</f>
        <v>5</v>
      </c>
      <c r="AW27" s="54" t="s">
        <v>116</v>
      </c>
      <c r="AX27" s="54" t="s">
        <v>117</v>
      </c>
      <c r="AY27" s="130"/>
      <c r="AZ27" s="54" t="s">
        <v>119</v>
      </c>
      <c r="BA27" s="54" t="s">
        <v>114</v>
      </c>
      <c r="BB27" s="54"/>
      <c r="BC27" s="152"/>
      <c r="BD27" s="54"/>
      <c r="BE27" s="54" t="s">
        <v>115</v>
      </c>
      <c r="BF27" s="54" t="s">
        <v>116</v>
      </c>
      <c r="BG27" s="155">
        <f>COUNTA(AW27:BF27)</f>
        <v>6</v>
      </c>
      <c r="BH27" s="54"/>
      <c r="BI27" s="54"/>
      <c r="BJ27" s="130"/>
      <c r="BK27" s="54"/>
      <c r="BL27" s="54" t="s">
        <v>215</v>
      </c>
      <c r="BM27" s="54" t="s">
        <v>215</v>
      </c>
      <c r="BN27" s="152"/>
      <c r="BO27" s="54" t="s">
        <v>215</v>
      </c>
      <c r="BP27" s="54" t="s">
        <v>215</v>
      </c>
      <c r="BQ27" s="54" t="s">
        <v>215</v>
      </c>
      <c r="BR27" s="155"/>
      <c r="BS27" s="19">
        <f>COUNTA(E27:BG27)</f>
        <v>33</v>
      </c>
      <c r="BT27" s="19"/>
      <c r="BU27" s="19" t="str">
        <f>D27</f>
        <v>MR</v>
      </c>
      <c r="BV27" s="8" t="str">
        <f>IF(COUNTIF($E27:$BR27,BV$2)=0,"",COUNTIF($E27:$BR27,BV$2))</f>
        <v/>
      </c>
      <c r="BW27" s="8" t="str">
        <f>IF(COUNTIF($E27:$BR27,BW$2)=0,"",COUNTIF($E27:$BR27,BW$2))</f>
        <v/>
      </c>
      <c r="BX27" s="8" t="str">
        <f>IF(COUNTIF($E27:$BR27,BX$2)=0,"",COUNTIF($E27:$BR27,BX$2))</f>
        <v/>
      </c>
      <c r="BY27" s="8" t="str">
        <f>IF(COUNTIF($E27:$BR27,BY$2)=0,"",COUNTIF($E27:$BR27,BY$2))</f>
        <v/>
      </c>
      <c r="BZ27" s="8" t="str">
        <f>IF(COUNTIF($E27:$BR27,BZ$2)=0,"",COUNTIF($E27:$BR27,BZ$2))</f>
        <v/>
      </c>
      <c r="CA27" s="8" t="str">
        <f>IF(COUNTIF($E27:$BR27,CA$2)=0,"",COUNTIF($E27:$BR27,CA$2))</f>
        <v/>
      </c>
      <c r="CB27" s="8" t="str">
        <f>IF(COUNTIF($E27:$BR27,CB$2)=0,"",COUNTIF($E27:$BR27,CB$2))</f>
        <v/>
      </c>
      <c r="CC27" s="8" t="str">
        <f>IF(COUNTIF($E27:$BR27,CC$2)=0,"",COUNTIF($E27:$BR27,CC$2))</f>
        <v/>
      </c>
      <c r="CD27" s="8" t="str">
        <f>IF(COUNTIF($E27:$BR27,CD$2)=0,"",COUNTIF($E27:$BR27,CD$2))</f>
        <v/>
      </c>
      <c r="CE27" s="8" t="str">
        <f>IF(COUNTIF($E27:$BR27,CE$2)=0,"",COUNTIF($E27:$BR27,CE$2))</f>
        <v/>
      </c>
      <c r="CF27" s="8">
        <f>IF(COUNTIF($E27:$BR27,CF$2)=0,"",COUNTIF($E27:$BR27,CF$2))</f>
        <v>4</v>
      </c>
      <c r="CG27" s="8">
        <f>IF(COUNTIF($E27:$BR27,CG$2)=0,"",COUNTIF($E27:$BR27,CG$2))</f>
        <v>4</v>
      </c>
      <c r="CH27" s="8">
        <f>IF(COUNTIF($E27:$BR27,CH$2)=0,"",COUNTIF($E27:$BR27,CH$2))</f>
        <v>6</v>
      </c>
      <c r="CI27" s="8">
        <f>IF(COUNTIF($E27:$BR27,CI$2)=0,"",COUNTIF($E27:$BR27,CI$2))</f>
        <v>6</v>
      </c>
      <c r="CJ27" s="8">
        <f>IF(COUNTIF($E27:$BR27,CJ$2)=0,"",COUNTIF($E27:$BR27,CJ$2))</f>
        <v>4</v>
      </c>
      <c r="CK27" s="8">
        <f>IF(COUNTIF($E27:$BR27,CK$2)=0,"",COUNTIF($E27:$BR27,CK$2))</f>
        <v>4</v>
      </c>
      <c r="CL27" s="8" t="str">
        <f>IF(COUNTIF($E27:$BR27,CL$2)=0,"",COUNTIF($E27:$BR27,CL$2))</f>
        <v/>
      </c>
      <c r="CM27" s="8" t="str">
        <f>IF(COUNTIF($E27:$BR27,CM$2)=0,"",COUNTIF($E27:$BR27,CM$2))</f>
        <v/>
      </c>
      <c r="CN27" s="8" t="str">
        <f>IF(COUNTIF($E27:$BR27,CN$2)=0,"",COUNTIF($E27:$BR27,CN$2))</f>
        <v/>
      </c>
      <c r="CO27" s="8" t="str">
        <f>IF(COUNTIF($E27:$BR27,CO$2)=0,"",COUNTIF($E27:$BR27,CO$2))</f>
        <v/>
      </c>
      <c r="CP27" s="8">
        <f>SUM(BV27:CO27)</f>
        <v>28</v>
      </c>
      <c r="CR27" s="13" t="s">
        <v>21</v>
      </c>
      <c r="CS27" s="13" t="s">
        <v>188</v>
      </c>
      <c r="CT27" s="13">
        <v>1</v>
      </c>
      <c r="CU27" s="13">
        <v>1</v>
      </c>
      <c r="CV27" s="19" t="s">
        <v>21</v>
      </c>
      <c r="CW27" s="54"/>
      <c r="CX27" s="54" t="s">
        <v>109</v>
      </c>
      <c r="CY27" s="54"/>
      <c r="CZ27" s="54" t="s">
        <v>273</v>
      </c>
      <c r="DA27" s="19" t="s">
        <v>215</v>
      </c>
      <c r="DB27" s="19" t="s">
        <v>215</v>
      </c>
      <c r="DC27" s="19"/>
      <c r="DD27" s="19" t="s">
        <v>215</v>
      </c>
      <c r="DE27" s="19" t="s">
        <v>215</v>
      </c>
      <c r="DF27" s="19" t="s">
        <v>215</v>
      </c>
    </row>
    <row r="28" spans="1:111" x14ac:dyDescent="0.3">
      <c r="A28" s="54">
        <v>16</v>
      </c>
      <c r="B28" s="54" t="s">
        <v>24</v>
      </c>
      <c r="C28" s="71"/>
      <c r="D28" s="54" t="s">
        <v>77</v>
      </c>
      <c r="E28" s="54" t="s">
        <v>111</v>
      </c>
      <c r="F28" s="54" t="s">
        <v>109</v>
      </c>
      <c r="G28" s="130"/>
      <c r="H28" s="54" t="s">
        <v>124</v>
      </c>
      <c r="I28" s="54" t="s">
        <v>111</v>
      </c>
      <c r="J28" s="54"/>
      <c r="K28" s="152"/>
      <c r="L28" s="54" t="s">
        <v>124</v>
      </c>
      <c r="M28" s="54" t="s">
        <v>110</v>
      </c>
      <c r="N28" s="54"/>
      <c r="O28" s="155">
        <f>COUNTA(E28:N28)</f>
        <v>6</v>
      </c>
      <c r="P28" s="54" t="s">
        <v>124</v>
      </c>
      <c r="Q28" s="54"/>
      <c r="R28" s="130"/>
      <c r="S28" s="54" t="s">
        <v>111</v>
      </c>
      <c r="T28" s="54" t="s">
        <v>110</v>
      </c>
      <c r="U28" s="54"/>
      <c r="V28" s="152"/>
      <c r="W28" s="54" t="s">
        <v>124</v>
      </c>
      <c r="X28" s="54" t="s">
        <v>111</v>
      </c>
      <c r="Y28" s="54"/>
      <c r="Z28" s="155">
        <f>COUNTA(P28:Y28)</f>
        <v>5</v>
      </c>
      <c r="AA28" s="54" t="s">
        <v>111</v>
      </c>
      <c r="AB28" s="54"/>
      <c r="AC28" s="130"/>
      <c r="AD28" s="54"/>
      <c r="AE28" s="54" t="s">
        <v>124</v>
      </c>
      <c r="AF28" s="54" t="s">
        <v>110</v>
      </c>
      <c r="AG28" s="152"/>
      <c r="AH28" s="54" t="s">
        <v>110</v>
      </c>
      <c r="AI28" s="54" t="s">
        <v>113</v>
      </c>
      <c r="AJ28" s="54" t="s">
        <v>110</v>
      </c>
      <c r="AK28" s="155">
        <f>COUNTA(AA28:AJ28)</f>
        <v>6</v>
      </c>
      <c r="AL28" s="54" t="s">
        <v>124</v>
      </c>
      <c r="AM28" s="54" t="s">
        <v>109</v>
      </c>
      <c r="AN28" s="130"/>
      <c r="AO28" s="54" t="s">
        <v>111</v>
      </c>
      <c r="AP28" s="54" t="s">
        <v>109</v>
      </c>
      <c r="AQ28" s="54"/>
      <c r="AR28" s="152"/>
      <c r="AS28" s="54"/>
      <c r="AT28" s="54" t="s">
        <v>110</v>
      </c>
      <c r="AU28" s="54" t="s">
        <v>109</v>
      </c>
      <c r="AV28" s="155">
        <f>COUNTA(AL28:AU28)</f>
        <v>6</v>
      </c>
      <c r="AW28" s="54" t="s">
        <v>109</v>
      </c>
      <c r="AX28" s="54"/>
      <c r="AY28" s="130"/>
      <c r="AZ28" s="54" t="s">
        <v>111</v>
      </c>
      <c r="BA28" s="54"/>
      <c r="BB28" s="54" t="s">
        <v>124</v>
      </c>
      <c r="BC28" s="152"/>
      <c r="BD28" s="54" t="s">
        <v>110</v>
      </c>
      <c r="BE28" s="54" t="s">
        <v>109</v>
      </c>
      <c r="BF28" s="54"/>
      <c r="BG28" s="155">
        <f>COUNTA(AW28:BF28)</f>
        <v>5</v>
      </c>
      <c r="BH28" s="54"/>
      <c r="BI28" s="54"/>
      <c r="BJ28" s="130"/>
      <c r="BK28" s="54"/>
      <c r="BL28" s="54" t="s">
        <v>215</v>
      </c>
      <c r="BM28" s="54" t="s">
        <v>215</v>
      </c>
      <c r="BN28" s="152"/>
      <c r="BO28" s="54" t="s">
        <v>215</v>
      </c>
      <c r="BP28" s="54" t="s">
        <v>215</v>
      </c>
      <c r="BQ28" s="54" t="s">
        <v>215</v>
      </c>
      <c r="BR28" s="155"/>
      <c r="BS28" s="165">
        <f>COUNTA(E28:BG28)</f>
        <v>33</v>
      </c>
      <c r="BT28" s="165"/>
      <c r="BU28" s="165" t="str">
        <f>D28</f>
        <v>CP</v>
      </c>
      <c r="BV28" s="166" t="str">
        <f>IF(COUNTIF($E28:$BR28,BV$2)=0,"",COUNTIF($E28:$BR28,BV$2))</f>
        <v/>
      </c>
      <c r="BW28" s="166" t="str">
        <f>IF(COUNTIF($E28:$BR28,BW$2)=0,"",COUNTIF($E28:$BR28,BW$2))</f>
        <v/>
      </c>
      <c r="BX28" s="166" t="str">
        <f>IF(COUNTIF($E28:$BR28,BX$2)=0,"",COUNTIF($E28:$BR28,BX$2))</f>
        <v/>
      </c>
      <c r="BY28" s="166" t="str">
        <f>IF(COUNTIF($E28:$BR28,BY$2)=0,"",COUNTIF($E28:$BR28,BY$2))</f>
        <v/>
      </c>
      <c r="BZ28" s="166">
        <f>IF(COUNTIF($E28:$BR28,BZ$2)=0,"",COUNTIF($E28:$BR28,BZ$2))</f>
        <v>7</v>
      </c>
      <c r="CA28" s="166">
        <f>IF(COUNTIF($E28:$BR28,CA$2)=0,"",COUNTIF($E28:$BR28,CA$2))</f>
        <v>6</v>
      </c>
      <c r="CB28" s="166">
        <f>IF(COUNTIF($E28:$BR28,CB$2)=0,"",COUNTIF($E28:$BR28,CB$2))</f>
        <v>7</v>
      </c>
      <c r="CC28" s="166">
        <f>IF(COUNTIF($E28:$BR28,CC$2)=0,"",COUNTIF($E28:$BR28,CC$2))</f>
        <v>7</v>
      </c>
      <c r="CD28" s="166">
        <f>IF(COUNTIF($E28:$BR28,CD$2)=0,"",COUNTIF($E28:$BR28,CD$2))</f>
        <v>1</v>
      </c>
      <c r="CE28" s="166" t="str">
        <f>IF(COUNTIF($E28:$BR28,CE$2)=0,"",COUNTIF($E28:$BR28,CE$2))</f>
        <v/>
      </c>
      <c r="CF28" s="166" t="str">
        <f>IF(COUNTIF($E28:$BR28,CF$2)=0,"",COUNTIF($E28:$BR28,CF$2))</f>
        <v/>
      </c>
      <c r="CG28" s="166" t="str">
        <f>IF(COUNTIF($E28:$BR28,CG$2)=0,"",COUNTIF($E28:$BR28,CG$2))</f>
        <v/>
      </c>
      <c r="CH28" s="166" t="str">
        <f>IF(COUNTIF($E28:$BR28,CH$2)=0,"",COUNTIF($E28:$BR28,CH$2))</f>
        <v/>
      </c>
      <c r="CI28" s="166" t="str">
        <f>IF(COUNTIF($E28:$BR28,CI$2)=0,"",COUNTIF($E28:$BR28,CI$2))</f>
        <v/>
      </c>
      <c r="CJ28" s="166" t="str">
        <f>IF(COUNTIF($E28:$BR28,CJ$2)=0,"",COUNTIF($E28:$BR28,CJ$2))</f>
        <v/>
      </c>
      <c r="CK28" s="166" t="str">
        <f>IF(COUNTIF($E28:$BR28,CK$2)=0,"",COUNTIF($E28:$BR28,CK$2))</f>
        <v/>
      </c>
      <c r="CL28" s="166" t="str">
        <f>IF(COUNTIF($E28:$BR28,CL$2)=0,"",COUNTIF($E28:$BR28,CL$2))</f>
        <v/>
      </c>
      <c r="CM28" s="166" t="str">
        <f>IF(COUNTIF($E28:$BR28,CM$2)=0,"",COUNTIF($E28:$BR28,CM$2))</f>
        <v/>
      </c>
      <c r="CN28" s="166" t="str">
        <f>IF(COUNTIF($E28:$BR28,CN$2)=0,"",COUNTIF($E28:$BR28,CN$2))</f>
        <v/>
      </c>
      <c r="CO28" s="166" t="str">
        <f>IF(COUNTIF($E28:$BR28,CO$2)=0,"",COUNTIF($E28:$BR28,CO$2))</f>
        <v/>
      </c>
      <c r="CP28" s="166">
        <f>SUM(BV28:CO28)</f>
        <v>28</v>
      </c>
      <c r="CQ28" s="167"/>
      <c r="CR28" s="166"/>
      <c r="CS28" s="166"/>
      <c r="CT28" s="166"/>
      <c r="CU28" s="166">
        <v>22</v>
      </c>
      <c r="CV28" s="165" t="s">
        <v>30</v>
      </c>
      <c r="CW28" s="163"/>
      <c r="CX28" s="163"/>
      <c r="CY28" s="163"/>
      <c r="CZ28" s="163"/>
      <c r="DA28" s="165" t="s">
        <v>215</v>
      </c>
      <c r="DB28" s="165" t="s">
        <v>215</v>
      </c>
      <c r="DC28" s="165"/>
      <c r="DD28" s="165" t="s">
        <v>215</v>
      </c>
      <c r="DE28" s="165" t="s">
        <v>215</v>
      </c>
      <c r="DF28" s="165" t="s">
        <v>215</v>
      </c>
      <c r="DG28" s="167"/>
    </row>
    <row r="29" spans="1:111" s="167" customFormat="1" x14ac:dyDescent="0.3">
      <c r="A29" s="54">
        <v>20</v>
      </c>
      <c r="B29" s="54" t="s">
        <v>31</v>
      </c>
      <c r="C29" s="71" t="s">
        <v>68</v>
      </c>
      <c r="D29" s="54" t="s">
        <v>82</v>
      </c>
      <c r="E29" s="54" t="s">
        <v>112</v>
      </c>
      <c r="F29" s="54" t="s">
        <v>114</v>
      </c>
      <c r="G29" s="130"/>
      <c r="H29" s="54"/>
      <c r="I29" s="54" t="s">
        <v>113</v>
      </c>
      <c r="J29" s="54" t="s">
        <v>115</v>
      </c>
      <c r="K29" s="152"/>
      <c r="L29" s="54"/>
      <c r="M29" s="54" t="s">
        <v>112</v>
      </c>
      <c r="N29" s="54" t="s">
        <v>113</v>
      </c>
      <c r="O29" s="155">
        <f>COUNTA(E29:N29)</f>
        <v>6</v>
      </c>
      <c r="P29" s="54" t="s">
        <v>112</v>
      </c>
      <c r="Q29" s="54" t="s">
        <v>113</v>
      </c>
      <c r="R29" s="130"/>
      <c r="S29" s="54" t="s">
        <v>115</v>
      </c>
      <c r="T29" s="54"/>
      <c r="U29" s="54"/>
      <c r="V29" s="152"/>
      <c r="W29" s="54"/>
      <c r="X29" s="54" t="s">
        <v>114</v>
      </c>
      <c r="Y29" s="54" t="s">
        <v>113</v>
      </c>
      <c r="Z29" s="155">
        <f>COUNTA(P29:Y29)</f>
        <v>5</v>
      </c>
      <c r="AA29" s="54" t="s">
        <v>114</v>
      </c>
      <c r="AB29" s="54" t="s">
        <v>115</v>
      </c>
      <c r="AC29" s="130"/>
      <c r="AD29" s="54" t="s">
        <v>113</v>
      </c>
      <c r="AE29" s="54" t="s">
        <v>112</v>
      </c>
      <c r="AF29" s="54"/>
      <c r="AG29" s="152"/>
      <c r="AH29" s="54" t="s">
        <v>114</v>
      </c>
      <c r="AI29" s="54"/>
      <c r="AJ29" s="54" t="s">
        <v>112</v>
      </c>
      <c r="AK29" s="155">
        <f>COUNTA(AA29:AJ29)</f>
        <v>6</v>
      </c>
      <c r="AL29" s="54" t="s">
        <v>115</v>
      </c>
      <c r="AM29" s="54" t="s">
        <v>114</v>
      </c>
      <c r="AN29" s="130"/>
      <c r="AO29" s="54" t="s">
        <v>115</v>
      </c>
      <c r="AP29" s="54" t="s">
        <v>112</v>
      </c>
      <c r="AQ29" s="54"/>
      <c r="AR29" s="152"/>
      <c r="AS29" s="54" t="s">
        <v>113</v>
      </c>
      <c r="AT29" s="54" t="s">
        <v>114</v>
      </c>
      <c r="AU29" s="54"/>
      <c r="AV29" s="155">
        <f>COUNTA(AL29:AU29)</f>
        <v>6</v>
      </c>
      <c r="AW29" s="54" t="s">
        <v>113</v>
      </c>
      <c r="AX29" s="54"/>
      <c r="AY29" s="130"/>
      <c r="AZ29" s="54"/>
      <c r="BA29" s="54" t="s">
        <v>112</v>
      </c>
      <c r="BB29" s="54" t="s">
        <v>115</v>
      </c>
      <c r="BC29" s="152"/>
      <c r="BD29" s="54" t="s">
        <v>114</v>
      </c>
      <c r="BE29" s="54"/>
      <c r="BF29" s="54" t="s">
        <v>115</v>
      </c>
      <c r="BG29" s="155">
        <f>COUNTA(AW29:BF29)</f>
        <v>5</v>
      </c>
      <c r="BH29" s="54"/>
      <c r="BI29" s="54"/>
      <c r="BJ29" s="130"/>
      <c r="BK29" s="54"/>
      <c r="BL29" s="54" t="s">
        <v>215</v>
      </c>
      <c r="BM29" s="54" t="s">
        <v>215</v>
      </c>
      <c r="BN29" s="152"/>
      <c r="BO29" s="54" t="s">
        <v>215</v>
      </c>
      <c r="BP29" s="54" t="s">
        <v>215</v>
      </c>
      <c r="BQ29" s="54" t="s">
        <v>215</v>
      </c>
      <c r="BR29" s="155"/>
      <c r="BS29" s="19">
        <f>COUNTA(E29:BG29)</f>
        <v>33</v>
      </c>
      <c r="BT29" s="19"/>
      <c r="BU29" s="19" t="str">
        <f>D29</f>
        <v>MTR</v>
      </c>
      <c r="BV29" s="8" t="str">
        <f>IF(COUNTIF($E29:$BR29,BV$2)=0,"",COUNTIF($E29:$BR29,BV$2))</f>
        <v/>
      </c>
      <c r="BW29" s="8" t="str">
        <f>IF(COUNTIF($E29:$BR29,BW$2)=0,"",COUNTIF($E29:$BR29,BW$2))</f>
        <v/>
      </c>
      <c r="BX29" s="8" t="str">
        <f>IF(COUNTIF($E29:$BR29,BX$2)=0,"",COUNTIF($E29:$BR29,BX$2))</f>
        <v/>
      </c>
      <c r="BY29" s="8" t="str">
        <f>IF(COUNTIF($E29:$BR29,BY$2)=0,"",COUNTIF($E29:$BR29,BY$2))</f>
        <v/>
      </c>
      <c r="BZ29" s="8" t="str">
        <f>IF(COUNTIF($E29:$BR29,BZ$2)=0,"",COUNTIF($E29:$BR29,BZ$2))</f>
        <v/>
      </c>
      <c r="CA29" s="8" t="str">
        <f>IF(COUNTIF($E29:$BR29,CA$2)=0,"",COUNTIF($E29:$BR29,CA$2))</f>
        <v/>
      </c>
      <c r="CB29" s="8" t="str">
        <f>IF(COUNTIF($E29:$BR29,CB$2)=0,"",COUNTIF($E29:$BR29,CB$2))</f>
        <v/>
      </c>
      <c r="CC29" s="8" t="str">
        <f>IF(COUNTIF($E29:$BR29,CC$2)=0,"",COUNTIF($E29:$BR29,CC$2))</f>
        <v/>
      </c>
      <c r="CD29" s="8">
        <f>IF(COUNTIF($E29:$BR29,CD$2)=0,"",COUNTIF($E29:$BR29,CD$2))</f>
        <v>7</v>
      </c>
      <c r="CE29" s="8">
        <f>IF(COUNTIF($E29:$BR29,CE$2)=0,"",COUNTIF($E29:$BR29,CE$2))</f>
        <v>7</v>
      </c>
      <c r="CF29" s="8">
        <f>IF(COUNTIF($E29:$BR29,CF$2)=0,"",COUNTIF($E29:$BR29,CF$2))</f>
        <v>7</v>
      </c>
      <c r="CG29" s="8">
        <f>IF(COUNTIF($E29:$BR29,CG$2)=0,"",COUNTIF($E29:$BR29,CG$2))</f>
        <v>7</v>
      </c>
      <c r="CH29" s="8" t="str">
        <f>IF(COUNTIF($E29:$BR29,CH$2)=0,"",COUNTIF($E29:$BR29,CH$2))</f>
        <v/>
      </c>
      <c r="CI29" s="8" t="str">
        <f>IF(COUNTIF($E29:$BR29,CI$2)=0,"",COUNTIF($E29:$BR29,CI$2))</f>
        <v/>
      </c>
      <c r="CJ29" s="8" t="str">
        <f>IF(COUNTIF($E29:$BR29,CJ$2)=0,"",COUNTIF($E29:$BR29,CJ$2))</f>
        <v/>
      </c>
      <c r="CK29" s="8" t="str">
        <f>IF(COUNTIF($E29:$BR29,CK$2)=0,"",COUNTIF($E29:$BR29,CK$2))</f>
        <v/>
      </c>
      <c r="CL29" s="8" t="str">
        <f>IF(COUNTIF($E29:$BR29,CL$2)=0,"",COUNTIF($E29:$BR29,CL$2))</f>
        <v/>
      </c>
      <c r="CM29" s="8" t="str">
        <f>IF(COUNTIF($E29:$BR29,CM$2)=0,"",COUNTIF($E29:$BR29,CM$2))</f>
        <v/>
      </c>
      <c r="CN29" s="8" t="str">
        <f>IF(COUNTIF($E29:$BR29,CN$2)=0,"",COUNTIF($E29:$BR29,CN$2))</f>
        <v/>
      </c>
      <c r="CO29" s="8" t="str">
        <f>IF(COUNTIF($E29:$BR29,CO$2)=0,"",COUNTIF($E29:$BR29,CO$2))</f>
        <v/>
      </c>
      <c r="CP29" s="8">
        <f>SUM(BV29:CO29)</f>
        <v>28</v>
      </c>
      <c r="CQ29" s="18"/>
      <c r="CR29" s="13"/>
      <c r="CS29" s="13"/>
      <c r="CT29" s="13"/>
      <c r="CU29" s="13"/>
      <c r="CV29" s="19"/>
      <c r="CW29" s="54"/>
      <c r="CX29" s="54"/>
      <c r="CY29" s="54"/>
      <c r="CZ29" s="54"/>
      <c r="DA29" s="19"/>
      <c r="DB29" s="19"/>
      <c r="DC29" s="19"/>
      <c r="DD29" s="19"/>
      <c r="DE29" s="19"/>
      <c r="DF29" s="19"/>
      <c r="DG29" s="18"/>
    </row>
    <row r="30" spans="1:111" x14ac:dyDescent="0.3">
      <c r="A30" s="54">
        <v>5</v>
      </c>
      <c r="B30" s="54" t="s">
        <v>12</v>
      </c>
      <c r="C30" s="71"/>
      <c r="D30" s="54" t="s">
        <v>142</v>
      </c>
      <c r="E30" s="54" t="s">
        <v>113</v>
      </c>
      <c r="F30" s="54"/>
      <c r="G30" s="130"/>
      <c r="H30" s="54" t="s">
        <v>111</v>
      </c>
      <c r="I30" s="54" t="s">
        <v>124</v>
      </c>
      <c r="J30" s="54" t="s">
        <v>112</v>
      </c>
      <c r="K30" s="152"/>
      <c r="L30" s="54" t="s">
        <v>112</v>
      </c>
      <c r="M30" s="54" t="s">
        <v>113</v>
      </c>
      <c r="N30" s="54"/>
      <c r="O30" s="155">
        <f>COUNTA(E30:N30)</f>
        <v>6</v>
      </c>
      <c r="P30" s="54" t="s">
        <v>113</v>
      </c>
      <c r="Q30" s="54" t="s">
        <v>112</v>
      </c>
      <c r="R30" s="130"/>
      <c r="S30" s="54" t="s">
        <v>124</v>
      </c>
      <c r="T30" s="54"/>
      <c r="U30" s="54" t="s">
        <v>111</v>
      </c>
      <c r="V30" s="152"/>
      <c r="W30" s="54" t="s">
        <v>112</v>
      </c>
      <c r="X30" s="54"/>
      <c r="Y30" s="54" t="s">
        <v>124</v>
      </c>
      <c r="Z30" s="155">
        <f>COUNTA(P30:Y30)</f>
        <v>6</v>
      </c>
      <c r="AA30" s="54" t="s">
        <v>124</v>
      </c>
      <c r="AB30" s="54" t="s">
        <v>113</v>
      </c>
      <c r="AC30" s="130"/>
      <c r="AD30" s="54" t="s">
        <v>112</v>
      </c>
      <c r="AE30" s="54" t="s">
        <v>111</v>
      </c>
      <c r="AF30" s="54"/>
      <c r="AG30" s="152"/>
      <c r="AH30" s="54" t="s">
        <v>111</v>
      </c>
      <c r="AI30" s="54"/>
      <c r="AJ30" s="54" t="s">
        <v>124</v>
      </c>
      <c r="AK30" s="155">
        <f>COUNTA(AA30:AJ30)</f>
        <v>6</v>
      </c>
      <c r="AL30" s="54" t="s">
        <v>113</v>
      </c>
      <c r="AM30" s="54" t="s">
        <v>112</v>
      </c>
      <c r="AN30" s="130"/>
      <c r="AO30" s="54"/>
      <c r="AP30" s="54"/>
      <c r="AQ30" s="54" t="s">
        <v>113</v>
      </c>
      <c r="AR30" s="152"/>
      <c r="AS30" s="54"/>
      <c r="AT30" s="54" t="s">
        <v>124</v>
      </c>
      <c r="AU30" s="54" t="s">
        <v>111</v>
      </c>
      <c r="AV30" s="155">
        <f>COUNTA(AL30:AU30)</f>
        <v>5</v>
      </c>
      <c r="AW30" s="54" t="s">
        <v>111</v>
      </c>
      <c r="AX30" s="54" t="s">
        <v>113</v>
      </c>
      <c r="AY30" s="130"/>
      <c r="AZ30" s="54" t="s">
        <v>112</v>
      </c>
      <c r="BA30" s="54"/>
      <c r="BB30" s="54"/>
      <c r="BC30" s="152"/>
      <c r="BD30" s="54" t="s">
        <v>124</v>
      </c>
      <c r="BE30" s="54" t="s">
        <v>111</v>
      </c>
      <c r="BF30" s="54"/>
      <c r="BG30" s="155">
        <f>COUNTA(AW30:BF30)</f>
        <v>5</v>
      </c>
      <c r="BH30" s="54"/>
      <c r="BI30" s="54"/>
      <c r="BJ30" s="130"/>
      <c r="BK30" s="54"/>
      <c r="BL30" s="54" t="s">
        <v>215</v>
      </c>
      <c r="BM30" s="54" t="s">
        <v>215</v>
      </c>
      <c r="BN30" s="152"/>
      <c r="BO30" s="54" t="s">
        <v>215</v>
      </c>
      <c r="BP30" s="54" t="s">
        <v>215</v>
      </c>
      <c r="BQ30" s="54" t="s">
        <v>215</v>
      </c>
      <c r="BR30" s="155"/>
      <c r="BS30" s="19">
        <f>COUNTA(E30:BG30)</f>
        <v>33</v>
      </c>
      <c r="BT30" s="19"/>
      <c r="BU30" s="19" t="str">
        <f>D30</f>
        <v>SAV</v>
      </c>
      <c r="BV30" s="8" t="str">
        <f>IF(COUNTIF($E30:$BR30,BV$2)=0,"",COUNTIF($E30:$BR30,BV$2))</f>
        <v/>
      </c>
      <c r="BW30" s="8" t="str">
        <f>IF(COUNTIF($E30:$BR30,BW$2)=0,"",COUNTIF($E30:$BR30,BW$2))</f>
        <v/>
      </c>
      <c r="BX30" s="8" t="str">
        <f>IF(COUNTIF($E30:$BR30,BX$2)=0,"",COUNTIF($E30:$BR30,BX$2))</f>
        <v/>
      </c>
      <c r="BY30" s="8" t="str">
        <f>IF(COUNTIF($E30:$BR30,BY$2)=0,"",COUNTIF($E30:$BR30,BY$2))</f>
        <v/>
      </c>
      <c r="BZ30" s="8" t="str">
        <f>IF(COUNTIF($E30:$BR30,BZ$2)=0,"",COUNTIF($E30:$BR30,BZ$2))</f>
        <v/>
      </c>
      <c r="CA30" s="8" t="str">
        <f>IF(COUNTIF($E30:$BR30,CA$2)=0,"",COUNTIF($E30:$BR30,CA$2))</f>
        <v/>
      </c>
      <c r="CB30" s="8">
        <f>IF(COUNTIF($E30:$BR30,CB$2)=0,"",COUNTIF($E30:$BR30,CB$2))</f>
        <v>7</v>
      </c>
      <c r="CC30" s="8">
        <f>IF(COUNTIF($E30:$BR30,CC$2)=0,"",COUNTIF($E30:$BR30,CC$2))</f>
        <v>7</v>
      </c>
      <c r="CD30" s="8">
        <f>IF(COUNTIF($E30:$BR30,CD$2)=0,"",COUNTIF($E30:$BR30,CD$2))</f>
        <v>7</v>
      </c>
      <c r="CE30" s="8">
        <f>IF(COUNTIF($E30:$BR30,CE$2)=0,"",COUNTIF($E30:$BR30,CE$2))</f>
        <v>7</v>
      </c>
      <c r="CF30" s="8" t="str">
        <f>IF(COUNTIF($E30:$BR30,CF$2)=0,"",COUNTIF($E30:$BR30,CF$2))</f>
        <v/>
      </c>
      <c r="CG30" s="8" t="str">
        <f>IF(COUNTIF($E30:$BR30,CG$2)=0,"",COUNTIF($E30:$BR30,CG$2))</f>
        <v/>
      </c>
      <c r="CH30" s="8" t="str">
        <f>IF(COUNTIF($E30:$BR30,CH$2)=0,"",COUNTIF($E30:$BR30,CH$2))</f>
        <v/>
      </c>
      <c r="CI30" s="8" t="str">
        <f>IF(COUNTIF($E30:$BR30,CI$2)=0,"",COUNTIF($E30:$BR30,CI$2))</f>
        <v/>
      </c>
      <c r="CJ30" s="8" t="str">
        <f>IF(COUNTIF($E30:$BR30,CJ$2)=0,"",COUNTIF($E30:$BR30,CJ$2))</f>
        <v/>
      </c>
      <c r="CK30" s="8" t="str">
        <f>IF(COUNTIF($E30:$BR30,CK$2)=0,"",COUNTIF($E30:$BR30,CK$2))</f>
        <v/>
      </c>
      <c r="CL30" s="8" t="str">
        <f>IF(COUNTIF($E30:$BR30,CL$2)=0,"",COUNTIF($E30:$BR30,CL$2))</f>
        <v/>
      </c>
      <c r="CM30" s="8" t="str">
        <f>IF(COUNTIF($E30:$BR30,CM$2)=0,"",COUNTIF($E30:$BR30,CM$2))</f>
        <v/>
      </c>
      <c r="CN30" s="8" t="str">
        <f>IF(COUNTIF($E30:$BR30,CN$2)=0,"",COUNTIF($E30:$BR30,CN$2))</f>
        <v/>
      </c>
      <c r="CO30" s="8" t="str">
        <f>IF(COUNTIF($E30:$BR30,CO$2)=0,"",COUNTIF($E30:$BR30,CO$2))</f>
        <v/>
      </c>
      <c r="CP30" s="8">
        <f>SUM(BV30:CO30)</f>
        <v>28</v>
      </c>
      <c r="CR30" s="8"/>
      <c r="CS30" s="8"/>
      <c r="CT30" s="8"/>
      <c r="CU30" s="8">
        <v>2</v>
      </c>
      <c r="CV30" s="19" t="s">
        <v>32</v>
      </c>
      <c r="CW30" s="54"/>
      <c r="CX30" s="54"/>
      <c r="CY30" s="54"/>
      <c r="CZ30" s="54"/>
      <c r="DA30" s="19" t="s">
        <v>215</v>
      </c>
      <c r="DB30" s="19" t="s">
        <v>215</v>
      </c>
      <c r="DC30" s="19"/>
      <c r="DD30" s="19" t="s">
        <v>215</v>
      </c>
      <c r="DE30" s="19" t="s">
        <v>215</v>
      </c>
      <c r="DF30" s="19" t="s">
        <v>215</v>
      </c>
    </row>
    <row r="31" spans="1:111" x14ac:dyDescent="0.3">
      <c r="A31" s="54">
        <v>17</v>
      </c>
      <c r="B31" s="54" t="s">
        <v>27</v>
      </c>
      <c r="C31" s="71"/>
      <c r="D31" s="54" t="s">
        <v>86</v>
      </c>
      <c r="E31" s="54" t="s">
        <v>119</v>
      </c>
      <c r="F31" s="54"/>
      <c r="G31" s="130"/>
      <c r="H31" s="54"/>
      <c r="I31" s="54" t="s">
        <v>120</v>
      </c>
      <c r="J31" s="54" t="s">
        <v>121</v>
      </c>
      <c r="K31" s="152"/>
      <c r="L31" s="54" t="s">
        <v>116</v>
      </c>
      <c r="M31" s="54" t="s">
        <v>118</v>
      </c>
      <c r="N31" s="54" t="s">
        <v>114</v>
      </c>
      <c r="O31" s="155">
        <f>COUNTA(E31:N31)</f>
        <v>6</v>
      </c>
      <c r="P31" s="54" t="s">
        <v>118</v>
      </c>
      <c r="Q31" s="54" t="s">
        <v>114</v>
      </c>
      <c r="R31" s="130"/>
      <c r="S31" s="54" t="s">
        <v>119</v>
      </c>
      <c r="T31" s="54"/>
      <c r="U31" s="54" t="s">
        <v>117</v>
      </c>
      <c r="V31" s="152"/>
      <c r="W31" s="54" t="s">
        <v>115</v>
      </c>
      <c r="X31" s="54"/>
      <c r="Y31" s="54" t="s">
        <v>115</v>
      </c>
      <c r="Z31" s="155">
        <f>COUNTA(P31:Y31)</f>
        <v>6</v>
      </c>
      <c r="AA31" s="54" t="s">
        <v>117</v>
      </c>
      <c r="AB31" s="54" t="s">
        <v>116</v>
      </c>
      <c r="AC31" s="130"/>
      <c r="AD31" s="54" t="s">
        <v>121</v>
      </c>
      <c r="AE31" s="54" t="s">
        <v>118</v>
      </c>
      <c r="AF31" s="54"/>
      <c r="AG31" s="152"/>
      <c r="AH31" s="54"/>
      <c r="AI31" s="54" t="s">
        <v>120</v>
      </c>
      <c r="AJ31" s="54" t="s">
        <v>118</v>
      </c>
      <c r="AK31" s="155">
        <f>COUNTA(AA31:AJ31)</f>
        <v>6</v>
      </c>
      <c r="AL31" s="54" t="s">
        <v>114</v>
      </c>
      <c r="AM31" s="54"/>
      <c r="AN31" s="130"/>
      <c r="AO31" s="54" t="s">
        <v>117</v>
      </c>
      <c r="AP31" s="54" t="s">
        <v>116</v>
      </c>
      <c r="AQ31" s="54"/>
      <c r="AR31" s="152"/>
      <c r="AS31" s="54" t="s">
        <v>119</v>
      </c>
      <c r="AT31" s="54" t="s">
        <v>115</v>
      </c>
      <c r="AU31" s="54"/>
      <c r="AV31" s="155">
        <f>COUNTA(AL31:AU31)</f>
        <v>5</v>
      </c>
      <c r="AW31" s="54" t="s">
        <v>115</v>
      </c>
      <c r="AX31" s="54"/>
      <c r="AY31" s="130"/>
      <c r="AZ31" s="54" t="s">
        <v>114</v>
      </c>
      <c r="BA31" s="54"/>
      <c r="BB31" s="54" t="s">
        <v>117</v>
      </c>
      <c r="BC31" s="152"/>
      <c r="BD31" s="54" t="s">
        <v>116</v>
      </c>
      <c r="BE31" s="54"/>
      <c r="BF31" s="54" t="s">
        <v>119</v>
      </c>
      <c r="BG31" s="155">
        <f>COUNTA(AW31:BF31)</f>
        <v>5</v>
      </c>
      <c r="BH31" s="54"/>
      <c r="BI31" s="54"/>
      <c r="BJ31" s="130"/>
      <c r="BK31" s="54"/>
      <c r="BL31" s="54" t="s">
        <v>215</v>
      </c>
      <c r="BM31" s="54" t="s">
        <v>215</v>
      </c>
      <c r="BN31" s="152"/>
      <c r="BO31" s="54" t="s">
        <v>215</v>
      </c>
      <c r="BP31" s="54" t="s">
        <v>215</v>
      </c>
      <c r="BQ31" s="54" t="s">
        <v>215</v>
      </c>
      <c r="BR31" s="155"/>
      <c r="BS31" s="19">
        <f>COUNTA(E31:BG31)</f>
        <v>33</v>
      </c>
      <c r="BT31" s="19"/>
      <c r="BU31" s="19" t="str">
        <f>D31</f>
        <v>RL</v>
      </c>
      <c r="BV31" s="8" t="str">
        <f>IF(COUNTIF($E31:$BR31,BV$2)=0,"",COUNTIF($E31:$BR31,BV$2))</f>
        <v/>
      </c>
      <c r="BW31" s="8" t="str">
        <f>IF(COUNTIF($E31:$BR31,BW$2)=0,"",COUNTIF($E31:$BR31,BW$2))</f>
        <v/>
      </c>
      <c r="BX31" s="8" t="str">
        <f>IF(COUNTIF($E31:$BR31,BX$2)=0,"",COUNTIF($E31:$BR31,BX$2))</f>
        <v/>
      </c>
      <c r="BY31" s="8" t="str">
        <f>IF(COUNTIF($E31:$BR31,BY$2)=0,"",COUNTIF($E31:$BR31,BY$2))</f>
        <v/>
      </c>
      <c r="BZ31" s="8" t="str">
        <f>IF(COUNTIF($E31:$BR31,BZ$2)=0,"",COUNTIF($E31:$BR31,BZ$2))</f>
        <v/>
      </c>
      <c r="CA31" s="8" t="str">
        <f>IF(COUNTIF($E31:$BR31,CA$2)=0,"",COUNTIF($E31:$BR31,CA$2))</f>
        <v/>
      </c>
      <c r="CB31" s="8" t="str">
        <f>IF(COUNTIF($E31:$BR31,CB$2)=0,"",COUNTIF($E31:$BR31,CB$2))</f>
        <v/>
      </c>
      <c r="CC31" s="8" t="str">
        <f>IF(COUNTIF($E31:$BR31,CC$2)=0,"",COUNTIF($E31:$BR31,CC$2))</f>
        <v/>
      </c>
      <c r="CD31" s="8" t="str">
        <f>IF(COUNTIF($E31:$BR31,CD$2)=0,"",COUNTIF($E31:$BR31,CD$2))</f>
        <v/>
      </c>
      <c r="CE31" s="8" t="str">
        <f>IF(COUNTIF($E31:$BR31,CE$2)=0,"",COUNTIF($E31:$BR31,CE$2))</f>
        <v/>
      </c>
      <c r="CF31" s="8">
        <f>IF(COUNTIF($E31:$BR31,CF$2)=0,"",COUNTIF($E31:$BR31,CF$2))</f>
        <v>4</v>
      </c>
      <c r="CG31" s="8">
        <f>IF(COUNTIF($E31:$BR31,CG$2)=0,"",COUNTIF($E31:$BR31,CG$2))</f>
        <v>4</v>
      </c>
      <c r="CH31" s="8">
        <f>IF(COUNTIF($E31:$BR31,CH$2)=0,"",COUNTIF($E31:$BR31,CH$2))</f>
        <v>4</v>
      </c>
      <c r="CI31" s="8">
        <f>IF(COUNTIF($E31:$BR31,CI$2)=0,"",COUNTIF($E31:$BR31,CI$2))</f>
        <v>4</v>
      </c>
      <c r="CJ31" s="8">
        <f>IF(COUNTIF($E31:$BR31,CJ$2)=0,"",COUNTIF($E31:$BR31,CJ$2))</f>
        <v>4</v>
      </c>
      <c r="CK31" s="8">
        <f>IF(COUNTIF($E31:$BR31,CK$2)=0,"",COUNTIF($E31:$BR31,CK$2))</f>
        <v>4</v>
      </c>
      <c r="CL31" s="8">
        <f>IF(COUNTIF($E31:$BR31,CL$2)=0,"",COUNTIF($E31:$BR31,CL$2))</f>
        <v>2</v>
      </c>
      <c r="CM31" s="8">
        <f>IF(COUNTIF($E31:$BR31,CM$2)=0,"",COUNTIF($E31:$BR31,CM$2))</f>
        <v>2</v>
      </c>
      <c r="CN31" s="8" t="str">
        <f>IF(COUNTIF($E31:$BR31,CN$2)=0,"",COUNTIF($E31:$BR31,CN$2))</f>
        <v/>
      </c>
      <c r="CO31" s="8" t="str">
        <f>IF(COUNTIF($E31:$BR31,CO$2)=0,"",COUNTIF($E31:$BR31,CO$2))</f>
        <v/>
      </c>
      <c r="CP31" s="8">
        <f>SUM(BV31:CO31)</f>
        <v>28</v>
      </c>
      <c r="CR31" s="13" t="s">
        <v>23</v>
      </c>
      <c r="CS31" s="13" t="s">
        <v>25</v>
      </c>
      <c r="CT31" s="13">
        <v>7</v>
      </c>
      <c r="CU31" s="13">
        <v>7</v>
      </c>
      <c r="CV31" s="19" t="s">
        <v>58</v>
      </c>
      <c r="CW31" s="54"/>
      <c r="CX31" s="54"/>
      <c r="CY31" s="54"/>
      <c r="CZ31" s="54"/>
      <c r="DA31" s="19" t="s">
        <v>215</v>
      </c>
      <c r="DB31" s="19" t="s">
        <v>215</v>
      </c>
      <c r="DC31" s="19"/>
      <c r="DD31" s="19" t="s">
        <v>215</v>
      </c>
      <c r="DE31" s="19" t="s">
        <v>215</v>
      </c>
      <c r="DF31" s="19" t="s">
        <v>215</v>
      </c>
    </row>
    <row r="32" spans="1:111" x14ac:dyDescent="0.3">
      <c r="A32" s="54">
        <v>31</v>
      </c>
      <c r="B32" s="54" t="s">
        <v>183</v>
      </c>
      <c r="C32" s="71"/>
      <c r="D32" s="54" t="s">
        <v>100</v>
      </c>
      <c r="E32" s="54"/>
      <c r="F32" s="54" t="s">
        <v>119</v>
      </c>
      <c r="G32" s="130"/>
      <c r="H32" s="54"/>
      <c r="I32" s="54" t="s">
        <v>114</v>
      </c>
      <c r="J32" s="54" t="s">
        <v>122</v>
      </c>
      <c r="K32" s="152"/>
      <c r="L32" s="54" t="s">
        <v>117</v>
      </c>
      <c r="M32" s="54" t="s">
        <v>123</v>
      </c>
      <c r="N32" s="54" t="s">
        <v>115</v>
      </c>
      <c r="O32" s="155">
        <f>COUNTA(E32:N32)</f>
        <v>6</v>
      </c>
      <c r="P32" s="54"/>
      <c r="Q32" s="54" t="s">
        <v>121</v>
      </c>
      <c r="R32" s="130"/>
      <c r="S32" s="54" t="s">
        <v>118</v>
      </c>
      <c r="T32" s="54" t="s">
        <v>115</v>
      </c>
      <c r="U32" s="54" t="s">
        <v>114</v>
      </c>
      <c r="V32" s="152"/>
      <c r="W32" s="54" t="s">
        <v>116</v>
      </c>
      <c r="X32" s="54" t="s">
        <v>123</v>
      </c>
      <c r="Y32" s="54" t="s">
        <v>120</v>
      </c>
      <c r="Z32" s="155">
        <f>COUNTA(P32:Y32)</f>
        <v>7</v>
      </c>
      <c r="AA32" s="54"/>
      <c r="AB32" s="54" t="s">
        <v>117</v>
      </c>
      <c r="AC32" s="130"/>
      <c r="AD32" s="54" t="s">
        <v>116</v>
      </c>
      <c r="AE32" s="54" t="s">
        <v>122</v>
      </c>
      <c r="AF32" s="54"/>
      <c r="AG32" s="152"/>
      <c r="AH32" s="54"/>
      <c r="AI32" s="54" t="s">
        <v>123</v>
      </c>
      <c r="AJ32" s="54" t="s">
        <v>117</v>
      </c>
      <c r="AK32" s="155">
        <f>COUNTA(AA32:AJ32)</f>
        <v>5</v>
      </c>
      <c r="AL32" s="54" t="s">
        <v>120</v>
      </c>
      <c r="AM32" s="54" t="s">
        <v>119</v>
      </c>
      <c r="AN32" s="130"/>
      <c r="AO32" s="54" t="s">
        <v>120</v>
      </c>
      <c r="AP32" s="54" t="s">
        <v>118</v>
      </c>
      <c r="AQ32" s="54" t="s">
        <v>116</v>
      </c>
      <c r="AR32" s="152"/>
      <c r="AS32" s="54"/>
      <c r="AT32" s="54" t="s">
        <v>122</v>
      </c>
      <c r="AU32" s="54" t="s">
        <v>121</v>
      </c>
      <c r="AV32" s="155">
        <f>COUNTA(AL32:AU32)</f>
        <v>7</v>
      </c>
      <c r="AW32" s="54"/>
      <c r="AX32" s="54" t="s">
        <v>114</v>
      </c>
      <c r="AY32" s="130"/>
      <c r="AZ32" s="54" t="s">
        <v>115</v>
      </c>
      <c r="BA32" s="54"/>
      <c r="BB32" s="54" t="s">
        <v>119</v>
      </c>
      <c r="BC32" s="152"/>
      <c r="BD32" s="54" t="s">
        <v>107</v>
      </c>
      <c r="BE32" s="54" t="s">
        <v>118</v>
      </c>
      <c r="BF32" s="54" t="s">
        <v>121</v>
      </c>
      <c r="BG32" s="155">
        <f>COUNTA(AW32:BF32)</f>
        <v>6</v>
      </c>
      <c r="BH32" s="54"/>
      <c r="BI32" s="54"/>
      <c r="BJ32" s="130"/>
      <c r="BK32" s="54"/>
      <c r="BL32" s="54" t="s">
        <v>215</v>
      </c>
      <c r="BM32" s="54" t="s">
        <v>215</v>
      </c>
      <c r="BN32" s="152"/>
      <c r="BO32" s="54" t="s">
        <v>215</v>
      </c>
      <c r="BP32" s="54" t="s">
        <v>215</v>
      </c>
      <c r="BQ32" s="54" t="s">
        <v>215</v>
      </c>
      <c r="BR32" s="155"/>
      <c r="BS32" s="19">
        <f>COUNTA(E32:BG32)</f>
        <v>36</v>
      </c>
      <c r="BT32" s="19"/>
      <c r="BU32" s="19" t="str">
        <f>D32</f>
        <v>DJ</v>
      </c>
      <c r="BV32" s="8" t="str">
        <f>IF(COUNTIF($E32:$BR32,BV$2)=0,"",COUNTIF($E32:$BR32,BV$2))</f>
        <v/>
      </c>
      <c r="BW32" s="8" t="str">
        <f>IF(COUNTIF($E32:$BR32,BW$2)=0,"",COUNTIF($E32:$BR32,BW$2))</f>
        <v/>
      </c>
      <c r="BX32" s="8" t="str">
        <f>IF(COUNTIF($E32:$BR32,BX$2)=0,"",COUNTIF($E32:$BR32,BX$2))</f>
        <v/>
      </c>
      <c r="BY32" s="8">
        <f>IF(COUNTIF($E32:$BR32,BY$2)=0,"",COUNTIF($E32:$BR32,BY$2))</f>
        <v>1</v>
      </c>
      <c r="BZ32" s="8" t="str">
        <f>IF(COUNTIF($E32:$BR32,BZ$2)=0,"",COUNTIF($E32:$BR32,BZ$2))</f>
        <v/>
      </c>
      <c r="CA32" s="8" t="str">
        <f>IF(COUNTIF($E32:$BR32,CA$2)=0,"",COUNTIF($E32:$BR32,CA$2))</f>
        <v/>
      </c>
      <c r="CB32" s="8" t="str">
        <f>IF(COUNTIF($E32:$BR32,CB$2)=0,"",COUNTIF($E32:$BR32,CB$2))</f>
        <v/>
      </c>
      <c r="CC32" s="8" t="str">
        <f>IF(COUNTIF($E32:$BR32,CC$2)=0,"",COUNTIF($E32:$BR32,CC$2))</f>
        <v/>
      </c>
      <c r="CD32" s="8" t="str">
        <f>IF(COUNTIF($E32:$BR32,CD$2)=0,"",COUNTIF($E32:$BR32,CD$2))</f>
        <v/>
      </c>
      <c r="CE32" s="8" t="str">
        <f>IF(COUNTIF($E32:$BR32,CE$2)=0,"",COUNTIF($E32:$BR32,CE$2))</f>
        <v/>
      </c>
      <c r="CF32" s="8">
        <f>IF(COUNTIF($E32:$BR32,CF$2)=0,"",COUNTIF($E32:$BR32,CF$2))</f>
        <v>3</v>
      </c>
      <c r="CG32" s="8">
        <f>IF(COUNTIF($E32:$BR32,CG$2)=0,"",COUNTIF($E32:$BR32,CG$2))</f>
        <v>3</v>
      </c>
      <c r="CH32" s="8">
        <f>IF(COUNTIF($E32:$BR32,CH$2)=0,"",COUNTIF($E32:$BR32,CH$2))</f>
        <v>3</v>
      </c>
      <c r="CI32" s="8">
        <f>IF(COUNTIF($E32:$BR32,CI$2)=0,"",COUNTIF($E32:$BR32,CI$2))</f>
        <v>3</v>
      </c>
      <c r="CJ32" s="8">
        <f>IF(COUNTIF($E32:$BR32,CJ$2)=0,"",COUNTIF($E32:$BR32,CJ$2))</f>
        <v>3</v>
      </c>
      <c r="CK32" s="8">
        <f>IF(COUNTIF($E32:$BR32,CK$2)=0,"",COUNTIF($E32:$BR32,CK$2))</f>
        <v>3</v>
      </c>
      <c r="CL32" s="8">
        <f>IF(COUNTIF($E32:$BR32,CL$2)=0,"",COUNTIF($E32:$BR32,CL$2))</f>
        <v>3</v>
      </c>
      <c r="CM32" s="8">
        <f>IF(COUNTIF($E32:$BR32,CM$2)=0,"",COUNTIF($E32:$BR32,CM$2))</f>
        <v>3</v>
      </c>
      <c r="CN32" s="8">
        <f>IF(COUNTIF($E32:$BR32,CN$2)=0,"",COUNTIF($E32:$BR32,CN$2))</f>
        <v>3</v>
      </c>
      <c r="CO32" s="8">
        <f>IF(COUNTIF($E32:$BR32,CO$2)=0,"",COUNTIF($E32:$BR32,CO$2))</f>
        <v>3</v>
      </c>
      <c r="CP32" s="8">
        <f>SUM(BV32:CO32)</f>
        <v>31</v>
      </c>
      <c r="CR32" s="8"/>
      <c r="CS32" s="8"/>
      <c r="CT32" s="8"/>
      <c r="CU32" s="8">
        <v>1</v>
      </c>
      <c r="CV32" s="19" t="s">
        <v>5</v>
      </c>
      <c r="CW32" s="54"/>
      <c r="CX32" s="54"/>
      <c r="CY32" s="54"/>
      <c r="CZ32" s="54"/>
      <c r="DA32" s="19" t="s">
        <v>215</v>
      </c>
      <c r="DB32" s="19" t="s">
        <v>215</v>
      </c>
      <c r="DC32" s="19"/>
      <c r="DD32" s="19" t="s">
        <v>215</v>
      </c>
      <c r="DE32" s="19" t="s">
        <v>215</v>
      </c>
      <c r="DF32" s="19" t="s">
        <v>215</v>
      </c>
    </row>
    <row r="33" spans="1:110" x14ac:dyDescent="0.3">
      <c r="A33" s="54">
        <v>30</v>
      </c>
      <c r="B33" s="54" t="s">
        <v>285</v>
      </c>
      <c r="C33" s="71"/>
      <c r="D33" s="54" t="s">
        <v>284</v>
      </c>
      <c r="E33" s="54"/>
      <c r="F33" s="54" t="s">
        <v>272</v>
      </c>
      <c r="G33" s="130"/>
      <c r="H33" s="54" t="s">
        <v>113</v>
      </c>
      <c r="I33" s="54" t="s">
        <v>273</v>
      </c>
      <c r="J33" s="54" t="s">
        <v>111</v>
      </c>
      <c r="K33" s="152"/>
      <c r="L33" s="54"/>
      <c r="M33" s="54" t="s">
        <v>108</v>
      </c>
      <c r="N33" s="54" t="s">
        <v>124</v>
      </c>
      <c r="O33" s="155">
        <f>COUNTA(E33:N33)</f>
        <v>6</v>
      </c>
      <c r="P33" s="54"/>
      <c r="Q33" s="54" t="s">
        <v>111</v>
      </c>
      <c r="R33" s="130"/>
      <c r="S33" s="54" t="s">
        <v>110</v>
      </c>
      <c r="T33" s="54" t="s">
        <v>109</v>
      </c>
      <c r="U33" s="54" t="s">
        <v>112</v>
      </c>
      <c r="V33" s="152"/>
      <c r="W33" s="54" t="s">
        <v>110</v>
      </c>
      <c r="X33" s="54" t="s">
        <v>107</v>
      </c>
      <c r="Y33" s="54" t="s">
        <v>272</v>
      </c>
      <c r="Z33" s="155">
        <f>COUNTA(P33:Y33)</f>
        <v>7</v>
      </c>
      <c r="AA33" s="54"/>
      <c r="AB33" s="54" t="s">
        <v>112</v>
      </c>
      <c r="AC33" s="130"/>
      <c r="AD33" s="54" t="s">
        <v>111</v>
      </c>
      <c r="AE33" s="54" t="s">
        <v>273</v>
      </c>
      <c r="AF33" s="54" t="s">
        <v>113</v>
      </c>
      <c r="AG33" s="152"/>
      <c r="AH33" s="54" t="s">
        <v>108</v>
      </c>
      <c r="AI33" s="54" t="s">
        <v>124</v>
      </c>
      <c r="AJ33" s="54" t="s">
        <v>109</v>
      </c>
      <c r="AK33" s="155">
        <f>COUNTA(AA33:AJ33)</f>
        <v>7</v>
      </c>
      <c r="AL33" s="54"/>
      <c r="AM33" s="54" t="s">
        <v>107</v>
      </c>
      <c r="AN33" s="130"/>
      <c r="AO33" s="54" t="s">
        <v>110</v>
      </c>
      <c r="AP33" s="54" t="s">
        <v>113</v>
      </c>
      <c r="AQ33" s="54" t="s">
        <v>109</v>
      </c>
      <c r="AR33" s="152"/>
      <c r="AS33" s="54" t="s">
        <v>273</v>
      </c>
      <c r="AT33" s="54" t="s">
        <v>112</v>
      </c>
      <c r="AU33" s="54" t="s">
        <v>272</v>
      </c>
      <c r="AV33" s="155">
        <f>COUNTA(AL33:AU33)</f>
        <v>7</v>
      </c>
      <c r="AW33" s="54"/>
      <c r="AX33" s="54" t="s">
        <v>108</v>
      </c>
      <c r="AY33" s="130"/>
      <c r="AZ33" s="54" t="s">
        <v>124</v>
      </c>
      <c r="BA33" s="54" t="s">
        <v>109</v>
      </c>
      <c r="BB33" s="54" t="s">
        <v>113</v>
      </c>
      <c r="BC33" s="152"/>
      <c r="BD33" s="54"/>
      <c r="BE33" s="54" t="s">
        <v>110</v>
      </c>
      <c r="BF33" s="54" t="s">
        <v>112</v>
      </c>
      <c r="BG33" s="155">
        <f>COUNTA(AW33:BF33)</f>
        <v>6</v>
      </c>
      <c r="BH33" s="54"/>
      <c r="BI33" s="54"/>
      <c r="BJ33" s="130"/>
      <c r="BK33" s="54"/>
      <c r="BL33" s="54"/>
      <c r="BM33" s="54"/>
      <c r="BN33" s="152"/>
      <c r="BO33" s="54"/>
      <c r="BP33" s="54"/>
      <c r="BQ33" s="54"/>
      <c r="BR33" s="155"/>
      <c r="BS33" s="19">
        <f>COUNTA(E33:BG33)</f>
        <v>38</v>
      </c>
      <c r="BT33" s="19"/>
      <c r="BU33" s="19" t="s">
        <v>284</v>
      </c>
      <c r="BV33" s="8">
        <f>IF(COUNTIF($E33:$BR33,BV$2)=0,"",COUNTIF($E33:$BR33,BV$2))</f>
        <v>3</v>
      </c>
      <c r="BW33" s="8">
        <f>IF(COUNTIF($E33:$BR33,BW$2)=0,"",COUNTIF($E33:$BR33,BW$2))</f>
        <v>3</v>
      </c>
      <c r="BX33" s="8">
        <f>IF(COUNTIF($E33:$BR33,BX$2)=0,"",COUNTIF($E33:$BR33,BX$2))</f>
        <v>3</v>
      </c>
      <c r="BY33" s="8">
        <f>IF(COUNTIF($E33:$BR33,BY$2)=0,"",COUNTIF($E33:$BR33,BY$2))</f>
        <v>2</v>
      </c>
      <c r="BZ33" s="8">
        <f>IF(COUNTIF($E33:$BR33,BZ$2)=0,"",COUNTIF($E33:$BR33,BZ$2))</f>
        <v>4</v>
      </c>
      <c r="CA33" s="8">
        <f>IF(COUNTIF($E33:$BR33,CA$2)=0,"",COUNTIF($E33:$BR33,CA$2))</f>
        <v>4</v>
      </c>
      <c r="CB33" s="8">
        <f>IF(COUNTIF($E33:$BR33,CB$2)=0,"",COUNTIF($E33:$BR33,CB$2))</f>
        <v>3</v>
      </c>
      <c r="CC33" s="8">
        <f>IF(COUNTIF($E33:$BR33,CC$2)=0,"",COUNTIF($E33:$BR33,CC$2))</f>
        <v>3</v>
      </c>
      <c r="CD33" s="8">
        <f>IF(COUNTIF($E33:$BR33,CD$2)=0,"",COUNTIF($E33:$BR33,CD$2))</f>
        <v>4</v>
      </c>
      <c r="CE33" s="8">
        <f>IF(COUNTIF($E33:$BR33,CE$2)=0,"",COUNTIF($E33:$BR33,CE$2))</f>
        <v>4</v>
      </c>
      <c r="CF33" s="8" t="str">
        <f>IF(COUNTIF($E33:$BR33,CF$2)=0,"",COUNTIF($E33:$BR33,CF$2))</f>
        <v/>
      </c>
      <c r="CG33" s="8" t="str">
        <f>IF(COUNTIF($E33:$BR33,CG$2)=0,"",COUNTIF($E33:$BR33,CG$2))</f>
        <v/>
      </c>
      <c r="CH33" s="8" t="str">
        <f>IF(COUNTIF($E33:$BR33,CH$2)=0,"",COUNTIF($E33:$BR33,CH$2))</f>
        <v/>
      </c>
      <c r="CI33" s="8" t="str">
        <f>IF(COUNTIF($E33:$BR33,CI$2)=0,"",COUNTIF($E33:$BR33,CI$2))</f>
        <v/>
      </c>
      <c r="CJ33" s="8" t="str">
        <f>IF(COUNTIF($E33:$BR33,CJ$2)=0,"",COUNTIF($E33:$BR33,CJ$2))</f>
        <v/>
      </c>
      <c r="CK33" s="8" t="str">
        <f>IF(COUNTIF($E33:$BR33,CK$2)=0,"",COUNTIF($E33:$BR33,CK$2))</f>
        <v/>
      </c>
      <c r="CL33" s="8" t="str">
        <f>IF(COUNTIF($E33:$BR33,CL$2)=0,"",COUNTIF($E33:$BR33,CL$2))</f>
        <v/>
      </c>
      <c r="CM33" s="8" t="str">
        <f>IF(COUNTIF($E33:$BR33,CM$2)=0,"",COUNTIF($E33:$BR33,CM$2))</f>
        <v/>
      </c>
      <c r="CN33" s="8" t="str">
        <f>IF(COUNTIF($E33:$BR33,CN$2)=0,"",COUNTIF($E33:$BR33,CN$2))</f>
        <v/>
      </c>
      <c r="CO33" s="8" t="str">
        <f>IF(COUNTIF($E33:$BR33,CO$2)=0,"",COUNTIF($E33:$BR33,CO$2))</f>
        <v/>
      </c>
      <c r="CP33" s="8">
        <f>SUM(BV33:CO33)</f>
        <v>33</v>
      </c>
      <c r="CR33" s="8"/>
      <c r="CS33" s="8"/>
      <c r="CT33" s="8"/>
      <c r="CU33" s="8">
        <v>19</v>
      </c>
      <c r="CV33" s="19" t="s">
        <v>28</v>
      </c>
      <c r="CW33" s="54"/>
      <c r="CX33" s="54"/>
      <c r="CY33" s="54"/>
      <c r="CZ33" s="54"/>
      <c r="DA33" s="19" t="s">
        <v>215</v>
      </c>
      <c r="DB33" s="19" t="s">
        <v>215</v>
      </c>
      <c r="DC33" s="19"/>
      <c r="DD33" s="19" t="s">
        <v>215</v>
      </c>
      <c r="DE33" s="19" t="s">
        <v>215</v>
      </c>
      <c r="DF33" s="19" t="s">
        <v>215</v>
      </c>
    </row>
    <row r="34" spans="1:110" x14ac:dyDescent="0.3">
      <c r="G34" s="18"/>
      <c r="K34" s="18"/>
      <c r="O34" s="54">
        <f t="shared" ref="O34:O35" si="0">SUM(E34:N34)</f>
        <v>0</v>
      </c>
      <c r="R34" s="18"/>
      <c r="V34" s="18"/>
      <c r="Z34" s="54"/>
      <c r="AC34" s="18"/>
      <c r="AG34" s="18"/>
      <c r="AK34" s="54"/>
      <c r="AN34" s="18"/>
      <c r="AR34" s="18"/>
      <c r="AV34" s="54"/>
      <c r="AY34" s="18"/>
      <c r="BC34" s="18"/>
      <c r="BG34" s="54"/>
      <c r="BJ34" s="18"/>
      <c r="BN34" s="18"/>
      <c r="BR34" s="54"/>
      <c r="BT34" s="19"/>
      <c r="BU34" s="19"/>
      <c r="BV34" s="19"/>
      <c r="CP34" s="8"/>
    </row>
    <row r="35" spans="1:110" x14ac:dyDescent="0.3">
      <c r="G35" s="18"/>
      <c r="K35" s="18"/>
      <c r="O35" s="54">
        <f t="shared" si="0"/>
        <v>0</v>
      </c>
      <c r="R35" s="18"/>
      <c r="V35" s="18"/>
      <c r="Z35" s="54"/>
      <c r="AC35" s="18"/>
      <c r="AG35" s="18"/>
      <c r="AK35" s="54"/>
      <c r="AN35" s="18"/>
      <c r="AR35" s="18"/>
      <c r="AV35" s="54"/>
      <c r="AY35" s="18"/>
      <c r="BC35" s="18"/>
      <c r="BG35" s="54"/>
      <c r="BJ35" s="18"/>
      <c r="BN35" s="18"/>
      <c r="BR35" s="54"/>
      <c r="BV35" s="8">
        <f t="shared" ref="BV35:CI35" si="1">SUM(BV3:BV33)</f>
        <v>43</v>
      </c>
      <c r="BW35" s="8">
        <f t="shared" si="1"/>
        <v>43</v>
      </c>
      <c r="BX35" s="8">
        <f t="shared" si="1"/>
        <v>44</v>
      </c>
      <c r="BY35" s="8">
        <f t="shared" si="1"/>
        <v>44</v>
      </c>
      <c r="BZ35" s="8">
        <f t="shared" si="1"/>
        <v>43</v>
      </c>
      <c r="CA35" s="8">
        <f t="shared" si="1"/>
        <v>43</v>
      </c>
      <c r="CB35" s="8">
        <f t="shared" si="1"/>
        <v>41</v>
      </c>
      <c r="CC35" s="8">
        <f t="shared" si="1"/>
        <v>41</v>
      </c>
      <c r="CD35" s="8">
        <f t="shared" si="1"/>
        <v>41</v>
      </c>
      <c r="CE35" s="8">
        <f t="shared" si="1"/>
        <v>41</v>
      </c>
      <c r="CF35" s="8">
        <f t="shared" si="1"/>
        <v>42</v>
      </c>
      <c r="CG35" s="8">
        <f t="shared" si="1"/>
        <v>42</v>
      </c>
      <c r="CH35" s="8">
        <f t="shared" si="1"/>
        <v>43</v>
      </c>
      <c r="CI35" s="8">
        <f t="shared" si="1"/>
        <v>43</v>
      </c>
      <c r="CJ35" s="8">
        <f t="shared" ref="CJ35:CP35" si="2">SUM(CJ3:CJ33)</f>
        <v>43</v>
      </c>
      <c r="CK35" s="8">
        <f t="shared" si="2"/>
        <v>42</v>
      </c>
      <c r="CL35" s="8">
        <f t="shared" si="2"/>
        <v>41</v>
      </c>
      <c r="CM35" s="8">
        <f t="shared" si="2"/>
        <v>41</v>
      </c>
      <c r="CN35" s="8">
        <f t="shared" si="2"/>
        <v>41</v>
      </c>
      <c r="CO35" s="8">
        <f t="shared" si="2"/>
        <v>41</v>
      </c>
      <c r="CP35" s="8">
        <f t="shared" si="2"/>
        <v>843</v>
      </c>
    </row>
    <row r="36" spans="1:110" x14ac:dyDescent="0.3">
      <c r="C36" s="8" t="s">
        <v>272</v>
      </c>
      <c r="D36" s="8"/>
      <c r="E36" s="54">
        <f>COUNTIF(E$3:E$33,$C$36)</f>
        <v>1</v>
      </c>
      <c r="F36" s="54">
        <f>COUNTIF(F$3:F$33,$C$36)</f>
        <v>1</v>
      </c>
      <c r="G36" s="130"/>
      <c r="H36" s="54">
        <f>COUNTIF(H$3:H$33,$C$36)</f>
        <v>1</v>
      </c>
      <c r="I36" s="54">
        <f>COUNTIF(I$3:I$33,$C$36)</f>
        <v>1</v>
      </c>
      <c r="J36" s="54">
        <f>COUNTIF(J$3:J$33,$C$36)</f>
        <v>1</v>
      </c>
      <c r="K36" s="152"/>
      <c r="L36" s="54">
        <f>COUNTIF(L$3:L$33,$C$36)</f>
        <v>1</v>
      </c>
      <c r="M36" s="54">
        <f>COUNTIF(M$3:M$33,$C$36)</f>
        <v>1</v>
      </c>
      <c r="N36" s="54">
        <f>COUNTIF(N$3:N$33,$C$36)</f>
        <v>1</v>
      </c>
      <c r="O36" s="155">
        <f>SUM(E36:N36)</f>
        <v>8</v>
      </c>
      <c r="P36" s="54">
        <f>COUNTIF(P$3:P$33,$C$36)</f>
        <v>1</v>
      </c>
      <c r="Q36" s="54">
        <f>COUNTIF(Q$3:Q$33,$C$36)</f>
        <v>1</v>
      </c>
      <c r="R36" s="130"/>
      <c r="S36" s="54">
        <f>COUNTIF(S$3:S$33,$C$36)</f>
        <v>1</v>
      </c>
      <c r="T36" s="54">
        <f>COUNTIF(T$3:T$33,$C$36)</f>
        <v>1</v>
      </c>
      <c r="U36" s="54">
        <f>COUNTIF(U$3:U$33,$C$36)</f>
        <v>1</v>
      </c>
      <c r="V36" s="152"/>
      <c r="W36" s="54">
        <f>COUNTIF(W$3:W$33,$C$36)</f>
        <v>1</v>
      </c>
      <c r="X36" s="54">
        <f>COUNTIF(X$3:X$33,$C$36)</f>
        <v>1</v>
      </c>
      <c r="Y36" s="54">
        <f>COUNTIF(Y$3:Y$33,$C$36)</f>
        <v>1</v>
      </c>
      <c r="Z36" s="155"/>
      <c r="AA36" s="54">
        <f>COUNTIF(AA$3:AA$33,$C$36)</f>
        <v>1</v>
      </c>
      <c r="AB36" s="54">
        <f>COUNTIF(AB$3:AB$33,$C$36)</f>
        <v>1</v>
      </c>
      <c r="AC36" s="130"/>
      <c r="AD36" s="54">
        <f>COUNTIF(AD$3:AD$33,$C$36)</f>
        <v>1</v>
      </c>
      <c r="AE36" s="54">
        <f>COUNTIF(AE$3:AE$33,$C$36)</f>
        <v>1</v>
      </c>
      <c r="AF36" s="54">
        <f>COUNTIF(AF$3:AF$33,$C$36)</f>
        <v>1</v>
      </c>
      <c r="AG36" s="152"/>
      <c r="AH36" s="54">
        <f>COUNTIF(AH$3:AH$33,$C$36)</f>
        <v>1</v>
      </c>
      <c r="AI36" s="54">
        <f>COUNTIF(AI$3:AI$33,$C$36)</f>
        <v>1</v>
      </c>
      <c r="AJ36" s="54">
        <f>COUNTIF(AJ$3:AJ$33,$C$36)</f>
        <v>1</v>
      </c>
      <c r="AK36" s="155"/>
      <c r="AL36" s="54">
        <f>COUNTIF(AL$3:AL$33,$C$36)</f>
        <v>1</v>
      </c>
      <c r="AM36" s="54">
        <f>COUNTIF(AM$3:AM$33,$C$36)</f>
        <v>1</v>
      </c>
      <c r="AN36" s="130"/>
      <c r="AO36" s="54">
        <f>COUNTIF(AO$3:AO$33,$C$36)</f>
        <v>1</v>
      </c>
      <c r="AP36" s="54">
        <f>COUNTIF(AP$3:AP$33,$C$36)</f>
        <v>1</v>
      </c>
      <c r="AQ36" s="54">
        <f>COUNTIF(AQ$3:AQ$33,$C$36)</f>
        <v>1</v>
      </c>
      <c r="AR36" s="152"/>
      <c r="AS36" s="54">
        <f>COUNTIF(AS$3:AS$33,$C$36)</f>
        <v>1</v>
      </c>
      <c r="AT36" s="54">
        <f>COUNTIF(AT$3:AT$33,$C$36)</f>
        <v>1</v>
      </c>
      <c r="AU36" s="54">
        <f>COUNTIF(AU$3:AU$33,$C$36)</f>
        <v>1</v>
      </c>
      <c r="AV36" s="155"/>
      <c r="AW36" s="54">
        <f>COUNTIF(AW$3:AW$33,$C$36)</f>
        <v>1</v>
      </c>
      <c r="AX36" s="54">
        <f>COUNTIF(AX$3:AX$33,$C$36)</f>
        <v>1</v>
      </c>
      <c r="AY36" s="130"/>
      <c r="AZ36" s="54">
        <f>COUNTIF(AZ$3:AZ$33,$C$36)</f>
        <v>1</v>
      </c>
      <c r="BA36" s="54">
        <f>COUNTIF(BA$3:BA$33,$C$36)</f>
        <v>1</v>
      </c>
      <c r="BB36" s="54">
        <f>COUNTIF(BB$3:BB$33,$C$36)</f>
        <v>1</v>
      </c>
      <c r="BC36" s="152"/>
      <c r="BD36" s="54">
        <f>COUNTIF(BD$3:BD$33,$C$36)</f>
        <v>1</v>
      </c>
      <c r="BE36" s="54">
        <f>COUNTIF(BE$3:BE$33,$C$36)</f>
        <v>1</v>
      </c>
      <c r="BF36" s="54">
        <f>COUNTIF(BF$3:BF$33,$C$36)</f>
        <v>1</v>
      </c>
      <c r="BG36" s="155"/>
      <c r="BH36" s="54">
        <f>COUNTIF(BH$3:BH$33,$C$36)</f>
        <v>1</v>
      </c>
      <c r="BI36" s="54">
        <f>COUNTIF(BI$3:BI$33,$C$36)</f>
        <v>1</v>
      </c>
      <c r="BJ36" s="130"/>
      <c r="BK36" s="54">
        <f>COUNTIF(BK$3:BK$33,$C$36)</f>
        <v>1</v>
      </c>
      <c r="BL36" s="54">
        <f>COUNTIF(BL$3:BL$33,$C$36)</f>
        <v>0</v>
      </c>
      <c r="BM36" s="54">
        <f>COUNTIF(BM$3:BM$33,$C$36)</f>
        <v>0</v>
      </c>
      <c r="BN36" s="152"/>
      <c r="BO36" s="54">
        <f>COUNTIF(BO$3:BO$33,$C$36)</f>
        <v>0</v>
      </c>
      <c r="BP36" s="54">
        <f>COUNTIF(BP$3:BP$33,$C$36)</f>
        <v>0</v>
      </c>
      <c r="BQ36" s="54">
        <f>COUNTIF(BQ$3:BQ$33,$C$36)</f>
        <v>0</v>
      </c>
      <c r="BR36" s="155"/>
      <c r="BT36" s="18">
        <f>40-SUM(E36:BR36)</f>
        <v>-11</v>
      </c>
      <c r="BU36" s="18">
        <f>40-SUM(E36:BF36)</f>
        <v>-8</v>
      </c>
      <c r="BV36" s="18"/>
      <c r="CP36" s="8"/>
    </row>
    <row r="37" spans="1:110" x14ac:dyDescent="0.3">
      <c r="C37" s="8" t="s">
        <v>273</v>
      </c>
      <c r="D37" s="8"/>
      <c r="E37" s="54">
        <f>COUNTIF(E$3:E$33,$C$37)</f>
        <v>1</v>
      </c>
      <c r="F37" s="54">
        <f>COUNTIF(F$3:F$33,$C$37)</f>
        <v>1</v>
      </c>
      <c r="G37" s="130"/>
      <c r="H37" s="54">
        <f>COUNTIF(H$3:H$33,$C$37)</f>
        <v>1</v>
      </c>
      <c r="I37" s="54">
        <f>COUNTIF(I$3:I$33,$C$37)</f>
        <v>1</v>
      </c>
      <c r="J37" s="54">
        <f>COUNTIF(J$3:J$33,$C$37)</f>
        <v>1</v>
      </c>
      <c r="K37" s="152"/>
      <c r="L37" s="54">
        <f>COUNTIF(L$3:L$33,$C$37)</f>
        <v>1</v>
      </c>
      <c r="M37" s="54">
        <f>COUNTIF(M$3:M$33,$C$37)</f>
        <v>1</v>
      </c>
      <c r="N37" s="54">
        <f>COUNTIF(N$3:N$33,$C$37)</f>
        <v>1</v>
      </c>
      <c r="O37" s="155"/>
      <c r="P37" s="54">
        <f>COUNTIF(P$3:P$33,$C$37)</f>
        <v>1</v>
      </c>
      <c r="Q37" s="54">
        <f>COUNTIF(Q$3:Q$33,$C$37)</f>
        <v>1</v>
      </c>
      <c r="R37" s="130"/>
      <c r="S37" s="54">
        <f>COUNTIF(S$3:S$33,$C$37)</f>
        <v>1</v>
      </c>
      <c r="T37" s="54">
        <f>COUNTIF(T$3:T$33,$C$37)</f>
        <v>1</v>
      </c>
      <c r="U37" s="54">
        <f>COUNTIF(U$3:U$33,$C$37)</f>
        <v>1</v>
      </c>
      <c r="V37" s="152"/>
      <c r="W37" s="54">
        <f>COUNTIF(W$3:W$33,$C$37)</f>
        <v>1</v>
      </c>
      <c r="X37" s="54">
        <f>COUNTIF(X$3:X$33,$C$37)</f>
        <v>1</v>
      </c>
      <c r="Y37" s="54">
        <f>COUNTIF(Y$3:Y$33,$C$37)</f>
        <v>1</v>
      </c>
      <c r="Z37" s="155"/>
      <c r="AA37" s="54">
        <f>COUNTIF(AA$3:AA$33,$C$37)</f>
        <v>1</v>
      </c>
      <c r="AB37" s="54">
        <f>COUNTIF(AB$3:AB$33,$C$37)</f>
        <v>1</v>
      </c>
      <c r="AC37" s="130"/>
      <c r="AD37" s="54">
        <f>COUNTIF(AD$3:AD$33,$C$37)</f>
        <v>1</v>
      </c>
      <c r="AE37" s="54">
        <f>COUNTIF(AE$3:AE$33,$C$37)</f>
        <v>1</v>
      </c>
      <c r="AF37" s="54">
        <f>COUNTIF(AF$3:AF$33,$C$37)</f>
        <v>1</v>
      </c>
      <c r="AG37" s="152"/>
      <c r="AH37" s="54">
        <f>COUNTIF(AH$3:AH$33,$C$37)</f>
        <v>1</v>
      </c>
      <c r="AI37" s="54">
        <f>COUNTIF(AI$3:AI$33,$C$37)</f>
        <v>1</v>
      </c>
      <c r="AJ37" s="54">
        <f>COUNTIF(AJ$3:AJ$33,$C$37)</f>
        <v>1</v>
      </c>
      <c r="AK37" s="155"/>
      <c r="AL37" s="54">
        <f>COUNTIF(AL$3:AL$33,$C$37)</f>
        <v>1</v>
      </c>
      <c r="AM37" s="54">
        <f>COUNTIF(AM$3:AM$33,$C$37)</f>
        <v>1</v>
      </c>
      <c r="AN37" s="130"/>
      <c r="AO37" s="54">
        <f>COUNTIF(AO$3:AO$33,$C$37)</f>
        <v>1</v>
      </c>
      <c r="AP37" s="54">
        <f>COUNTIF(AP$3:AP$33,$C$37)</f>
        <v>1</v>
      </c>
      <c r="AQ37" s="54">
        <f>COUNTIF(AQ$3:AQ$33,$C$37)</f>
        <v>1</v>
      </c>
      <c r="AR37" s="152"/>
      <c r="AS37" s="54">
        <f>COUNTIF(AS$3:AS$33,$C$37)</f>
        <v>1</v>
      </c>
      <c r="AT37" s="54">
        <f>COUNTIF(AT$3:AT$33,$C$37)</f>
        <v>1</v>
      </c>
      <c r="AU37" s="54">
        <f>COUNTIF(AU$3:AU$33,$C$37)</f>
        <v>1</v>
      </c>
      <c r="AV37" s="155"/>
      <c r="AW37" s="54">
        <f>COUNTIF(AW$3:AW$33,$C$37)</f>
        <v>1</v>
      </c>
      <c r="AX37" s="54">
        <f>COUNTIF(AX$3:AX$33,$C$37)</f>
        <v>1</v>
      </c>
      <c r="AY37" s="130"/>
      <c r="AZ37" s="54">
        <f>COUNTIF(AZ$3:AZ$33,$C$37)</f>
        <v>1</v>
      </c>
      <c r="BA37" s="54">
        <f>COUNTIF(BA$3:BA$33,$C$37)</f>
        <v>1</v>
      </c>
      <c r="BB37" s="54">
        <f>COUNTIF(BB$3:BB$33,$C$37)</f>
        <v>1</v>
      </c>
      <c r="BC37" s="152"/>
      <c r="BD37" s="54">
        <f>COUNTIF(BD$3:BD$33,$C$37)</f>
        <v>1</v>
      </c>
      <c r="BE37" s="54">
        <f>COUNTIF(BE$3:BE$33,$C$37)</f>
        <v>1</v>
      </c>
      <c r="BF37" s="54">
        <f>COUNTIF(BF$3:BF$33,$C$37)</f>
        <v>1</v>
      </c>
      <c r="BG37" s="155"/>
      <c r="BH37" s="54">
        <f>COUNTIF(BH$3:BH$33,$C$37)</f>
        <v>1</v>
      </c>
      <c r="BI37" s="54">
        <f>COUNTIF(BI$3:BI$33,$C$37)</f>
        <v>1</v>
      </c>
      <c r="BJ37" s="130"/>
      <c r="BK37" s="54">
        <f>COUNTIF(BK$3:BK$33,$C$37)</f>
        <v>0</v>
      </c>
      <c r="BL37" s="54">
        <f>COUNTIF(BL$3:BL$33,$C$37)</f>
        <v>1</v>
      </c>
      <c r="BM37" s="54">
        <f>COUNTIF(BM$3:BM$33,$C$37)</f>
        <v>0</v>
      </c>
      <c r="BN37" s="152"/>
      <c r="BO37" s="54">
        <f>COUNTIF(BO$3:BO$33,$C$37)</f>
        <v>0</v>
      </c>
      <c r="BP37" s="54">
        <f>COUNTIF(BP$3:BP$33,$C$37)</f>
        <v>0</v>
      </c>
      <c r="BQ37" s="54">
        <f>COUNTIF(BQ$3:BQ$33,$C$37)</f>
        <v>0</v>
      </c>
      <c r="BR37" s="155"/>
      <c r="BT37" s="18">
        <f t="shared" ref="BT37:BT56" si="3">40-SUM(E37:BR37)</f>
        <v>-3</v>
      </c>
      <c r="BU37" s="18">
        <f t="shared" ref="BU37:BU55" si="4">40-SUM(E37:BF37)</f>
        <v>0</v>
      </c>
      <c r="BV37" s="18"/>
      <c r="CP37" s="8"/>
    </row>
    <row r="38" spans="1:110" x14ac:dyDescent="0.3">
      <c r="C38" s="8" t="s">
        <v>108</v>
      </c>
      <c r="D38" s="8"/>
      <c r="E38" s="54">
        <f>COUNTIF(E$3:E$33,$C$38)</f>
        <v>1</v>
      </c>
      <c r="F38" s="54">
        <f>COUNTIF(F$3:F$33,$C$38)</f>
        <v>1</v>
      </c>
      <c r="G38" s="130"/>
      <c r="H38" s="54">
        <f>COUNTIF(H$3:H$33,$C$38)</f>
        <v>1</v>
      </c>
      <c r="I38" s="54">
        <f>COUNTIF(I$3:I$33,$C$38)</f>
        <v>1</v>
      </c>
      <c r="J38" s="54">
        <f>COUNTIF(J$3:J$33,$C$38)</f>
        <v>1</v>
      </c>
      <c r="K38" s="152"/>
      <c r="L38" s="54">
        <f>COUNTIF(L$3:L$33,$C$38)</f>
        <v>1</v>
      </c>
      <c r="M38" s="54">
        <f>COUNTIF(M$3:M$33,$C$38)</f>
        <v>1</v>
      </c>
      <c r="N38" s="54">
        <f>COUNTIF(N$3:N$33,$C$38)</f>
        <v>1</v>
      </c>
      <c r="O38" s="155"/>
      <c r="P38" s="54">
        <f>COUNTIF(P$3:P$33,$C$38)</f>
        <v>1</v>
      </c>
      <c r="Q38" s="54">
        <f>COUNTIF(Q$3:Q$33,$C$38)</f>
        <v>1</v>
      </c>
      <c r="R38" s="130"/>
      <c r="S38" s="54">
        <f>COUNTIF(S$3:S$33,$C$38)</f>
        <v>1</v>
      </c>
      <c r="T38" s="54">
        <f>COUNTIF(T$3:T$33,$C$38)</f>
        <v>1</v>
      </c>
      <c r="U38" s="54">
        <f>COUNTIF(U$3:U$33,$C$38)</f>
        <v>1</v>
      </c>
      <c r="V38" s="152"/>
      <c r="W38" s="54">
        <f>COUNTIF(W$3:W$33,$C$38)</f>
        <v>1</v>
      </c>
      <c r="X38" s="54">
        <f>COUNTIF(X$3:X$33,$C$38)</f>
        <v>1</v>
      </c>
      <c r="Y38" s="54">
        <f>COUNTIF(Y$3:Y$33,$C$38)</f>
        <v>1</v>
      </c>
      <c r="Z38" s="155"/>
      <c r="AA38" s="54">
        <f>COUNTIF(AA$3:AA$33,$C$38)</f>
        <v>1</v>
      </c>
      <c r="AB38" s="54">
        <f>COUNTIF(AB$3:AB$33,$C$38)</f>
        <v>1</v>
      </c>
      <c r="AC38" s="130"/>
      <c r="AD38" s="54">
        <f>COUNTIF(AD$3:AD$33,$C$38)</f>
        <v>1</v>
      </c>
      <c r="AE38" s="54">
        <f>COUNTIF(AE$3:AE$33,$C$38)</f>
        <v>1</v>
      </c>
      <c r="AF38" s="54">
        <f>COUNTIF(AF$3:AF$33,$C$38)</f>
        <v>1</v>
      </c>
      <c r="AG38" s="152"/>
      <c r="AH38" s="54">
        <f>COUNTIF(AH$3:AH$33,$C$38)</f>
        <v>1</v>
      </c>
      <c r="AI38" s="54">
        <f>COUNTIF(AI$3:AI$33,$C$38)</f>
        <v>1</v>
      </c>
      <c r="AJ38" s="54">
        <f>COUNTIF(AJ$3:AJ$33,$C$38)</f>
        <v>1</v>
      </c>
      <c r="AK38" s="155"/>
      <c r="AL38" s="54">
        <f>COUNTIF(AL$3:AL$33,$C$38)</f>
        <v>1</v>
      </c>
      <c r="AM38" s="54">
        <f>COUNTIF(AM$3:AM$33,$C$38)</f>
        <v>1</v>
      </c>
      <c r="AN38" s="130"/>
      <c r="AO38" s="54">
        <f>COUNTIF(AO$3:AO$33,$C$38)</f>
        <v>1</v>
      </c>
      <c r="AP38" s="54">
        <f>COUNTIF(AP$3:AP$33,$C$38)</f>
        <v>1</v>
      </c>
      <c r="AQ38" s="54">
        <f>COUNTIF(AQ$3:AQ$33,$C$38)</f>
        <v>1</v>
      </c>
      <c r="AR38" s="152"/>
      <c r="AS38" s="54">
        <f>COUNTIF(AS$3:AS$33,$C$38)</f>
        <v>1</v>
      </c>
      <c r="AT38" s="54">
        <f>COUNTIF(AT$3:AT$33,$C$38)</f>
        <v>1</v>
      </c>
      <c r="AU38" s="54">
        <f>COUNTIF(AU$3:AU$33,$C$38)</f>
        <v>1</v>
      </c>
      <c r="AV38" s="155"/>
      <c r="AW38" s="54">
        <f>COUNTIF(AW$3:AW$33,$C$38)</f>
        <v>1</v>
      </c>
      <c r="AX38" s="54">
        <f>COUNTIF(AX$3:AX$33,$C$38)</f>
        <v>1</v>
      </c>
      <c r="AY38" s="130"/>
      <c r="AZ38" s="54">
        <f>COUNTIF(AZ$3:AZ$33,$C$38)</f>
        <v>1</v>
      </c>
      <c r="BA38" s="54">
        <f>COUNTIF(BA$3:BA$33,$C$38)</f>
        <v>1</v>
      </c>
      <c r="BB38" s="54">
        <f>COUNTIF(BB$3:BB$33,$C$38)</f>
        <v>1</v>
      </c>
      <c r="BC38" s="152"/>
      <c r="BD38" s="54">
        <f>COUNTIF(BD$3:BD$33,$C$38)</f>
        <v>1</v>
      </c>
      <c r="BE38" s="54">
        <f>COUNTIF(BE$3:BE$33,$C$38)</f>
        <v>1</v>
      </c>
      <c r="BF38" s="54">
        <f>COUNTIF(BF$3:BF$33,$C$38)</f>
        <v>1</v>
      </c>
      <c r="BG38" s="155"/>
      <c r="BH38" s="54">
        <f>COUNTIF(BH$3:BH$33,$C$38)</f>
        <v>0</v>
      </c>
      <c r="BI38" s="54">
        <f>COUNTIF(BI$3:BI$33,$C$38)</f>
        <v>0</v>
      </c>
      <c r="BJ38" s="130"/>
      <c r="BK38" s="54">
        <f>COUNTIF(BK$3:BK$33,$C$38)</f>
        <v>1</v>
      </c>
      <c r="BL38" s="54">
        <f>COUNTIF(BL$3:BL$33,$C$38)</f>
        <v>1</v>
      </c>
      <c r="BM38" s="54">
        <f>COUNTIF(BM$3:BM$33,$C$38)</f>
        <v>1</v>
      </c>
      <c r="BN38" s="152"/>
      <c r="BO38" s="54">
        <f>COUNTIF(BO$3:BO$33,$C$38)</f>
        <v>1</v>
      </c>
      <c r="BP38" s="54">
        <f>COUNTIF(BP$3:BP$33,$C$38)</f>
        <v>0</v>
      </c>
      <c r="BQ38" s="54">
        <f>COUNTIF(BQ$3:BQ$33,$C$38)</f>
        <v>0</v>
      </c>
      <c r="BR38" s="155"/>
      <c r="BT38" s="18">
        <f t="shared" si="3"/>
        <v>-4</v>
      </c>
      <c r="BU38" s="18">
        <f t="shared" si="4"/>
        <v>0</v>
      </c>
      <c r="BV38" s="18"/>
      <c r="CP38" s="8"/>
    </row>
    <row r="39" spans="1:110" x14ac:dyDescent="0.3">
      <c r="C39" s="8" t="s">
        <v>107</v>
      </c>
      <c r="D39" s="8"/>
      <c r="E39" s="54">
        <f>COUNTIF(E$3:E$33,$C$39)</f>
        <v>1</v>
      </c>
      <c r="F39" s="54">
        <f>COUNTIF(F$3:F$33,$C$39)</f>
        <v>1</v>
      </c>
      <c r="G39" s="130"/>
      <c r="H39" s="54">
        <f>COUNTIF(H$3:H$33,$C$39)</f>
        <v>1</v>
      </c>
      <c r="I39" s="54">
        <f>COUNTIF(I$3:I$33,$C$39)</f>
        <v>1</v>
      </c>
      <c r="J39" s="54">
        <f>COUNTIF(J$3:J$33,$C$39)</f>
        <v>1</v>
      </c>
      <c r="K39" s="152"/>
      <c r="L39" s="54">
        <f>COUNTIF(L$3:L$33,$C$39)</f>
        <v>1</v>
      </c>
      <c r="M39" s="54">
        <f>COUNTIF(M$3:M$33,$C$39)</f>
        <v>1</v>
      </c>
      <c r="N39" s="54">
        <f>COUNTIF(N$3:N$33,$C$39)</f>
        <v>1</v>
      </c>
      <c r="O39" s="155"/>
      <c r="P39" s="54">
        <f>COUNTIF(P$3:P$33,$C$39)</f>
        <v>1</v>
      </c>
      <c r="Q39" s="54">
        <f>COUNTIF(Q$3:Q$33,$C$39)</f>
        <v>1</v>
      </c>
      <c r="R39" s="130"/>
      <c r="S39" s="54">
        <f>COUNTIF(S$3:S$33,$C$39)</f>
        <v>1</v>
      </c>
      <c r="T39" s="54">
        <f>COUNTIF(T$3:T$33,$C$39)</f>
        <v>1</v>
      </c>
      <c r="U39" s="54">
        <f>COUNTIF(U$3:U$33,$C$39)</f>
        <v>1</v>
      </c>
      <c r="V39" s="152"/>
      <c r="W39" s="54">
        <f>COUNTIF(W$3:W$33,$C$39)</f>
        <v>1</v>
      </c>
      <c r="X39" s="54">
        <f>COUNTIF(X$3:X$33,$C$39)</f>
        <v>1</v>
      </c>
      <c r="Y39" s="54">
        <f>COUNTIF(Y$3:Y$33,$C$39)</f>
        <v>1</v>
      </c>
      <c r="Z39" s="155"/>
      <c r="AA39" s="54">
        <f>COUNTIF(AA$3:AA$33,$C$39)</f>
        <v>1</v>
      </c>
      <c r="AB39" s="54">
        <f>COUNTIF(AB$3:AB$33,$C$39)</f>
        <v>1</v>
      </c>
      <c r="AC39" s="130"/>
      <c r="AD39" s="54">
        <f>COUNTIF(AD$3:AD$33,$C$39)</f>
        <v>1</v>
      </c>
      <c r="AE39" s="54">
        <f>COUNTIF(AE$3:AE$33,$C$39)</f>
        <v>1</v>
      </c>
      <c r="AF39" s="54">
        <f>COUNTIF(AF$3:AF$33,$C$39)</f>
        <v>1</v>
      </c>
      <c r="AG39" s="152"/>
      <c r="AH39" s="54">
        <f>COUNTIF(AH$3:AH$33,$C$39)</f>
        <v>1</v>
      </c>
      <c r="AI39" s="54">
        <f>COUNTIF(AI$3:AI$33,$C$39)</f>
        <v>1</v>
      </c>
      <c r="AJ39" s="54">
        <f>COUNTIF(AJ$3:AJ$33,$C$39)</f>
        <v>1</v>
      </c>
      <c r="AK39" s="155"/>
      <c r="AL39" s="54">
        <f>COUNTIF(AL$3:AL$33,$C$39)</f>
        <v>1</v>
      </c>
      <c r="AM39" s="54">
        <f>COUNTIF(AM$3:AM$33,$C$39)</f>
        <v>1</v>
      </c>
      <c r="AN39" s="130"/>
      <c r="AO39" s="54">
        <f>COUNTIF(AO$3:AO$33,$C$39)</f>
        <v>1</v>
      </c>
      <c r="AP39" s="54">
        <f>COUNTIF(AP$3:AP$33,$C$39)</f>
        <v>1</v>
      </c>
      <c r="AQ39" s="54">
        <f>COUNTIF(AQ$3:AQ$33,$C$39)</f>
        <v>1</v>
      </c>
      <c r="AR39" s="152"/>
      <c r="AS39" s="54">
        <f>COUNTIF(AS$3:AS$33,$C$39)</f>
        <v>1</v>
      </c>
      <c r="AT39" s="54">
        <f>COUNTIF(AT$3:AT$33,$C$39)</f>
        <v>1</v>
      </c>
      <c r="AU39" s="54">
        <f>COUNTIF(AU$3:AU$33,$C$39)</f>
        <v>1</v>
      </c>
      <c r="AV39" s="155"/>
      <c r="AW39" s="54">
        <f>COUNTIF(AW$3:AW$33,$C$39)</f>
        <v>1</v>
      </c>
      <c r="AX39" s="54">
        <f>COUNTIF(AX$3:AX$33,$C$39)</f>
        <v>1</v>
      </c>
      <c r="AY39" s="130"/>
      <c r="AZ39" s="54">
        <f>COUNTIF(AZ$3:AZ$33,$C$39)</f>
        <v>1</v>
      </c>
      <c r="BA39" s="54">
        <f>COUNTIF(BA$3:BA$33,$C$39)</f>
        <v>1</v>
      </c>
      <c r="BB39" s="54">
        <f>COUNTIF(BB$3:BB$33,$C$39)</f>
        <v>1</v>
      </c>
      <c r="BC39" s="152"/>
      <c r="BD39" s="54">
        <f>COUNTIF(BD$3:BD$33,$C$39)</f>
        <v>1</v>
      </c>
      <c r="BE39" s="54">
        <f>COUNTIF(BE$3:BE$33,$C$39)</f>
        <v>1</v>
      </c>
      <c r="BF39" s="54">
        <f>COUNTIF(BF$3:BF$33,$C$39)</f>
        <v>1</v>
      </c>
      <c r="BG39" s="155"/>
      <c r="BH39" s="54">
        <f>COUNTIF(BH$3:BH$33,$C$39)</f>
        <v>0</v>
      </c>
      <c r="BI39" s="54">
        <f>COUNTIF(BI$3:BI$33,$C$39)</f>
        <v>0</v>
      </c>
      <c r="BJ39" s="130"/>
      <c r="BK39" s="54">
        <f>COUNTIF(BK$3:BK$33,$C$39)</f>
        <v>1</v>
      </c>
      <c r="BL39" s="54">
        <f>COUNTIF(BL$3:BL$33,$C$39)</f>
        <v>1</v>
      </c>
      <c r="BM39" s="54">
        <f>COUNTIF(BM$3:BM$33,$C$39)</f>
        <v>0</v>
      </c>
      <c r="BN39" s="152"/>
      <c r="BO39" s="54">
        <f>COUNTIF(BO$3:BO$33,$C$39)</f>
        <v>0</v>
      </c>
      <c r="BP39" s="54">
        <f>COUNTIF(BP$3:BP$33,$C$39)</f>
        <v>1</v>
      </c>
      <c r="BQ39" s="54">
        <f>COUNTIF(BQ$3:BQ$33,$C$39)</f>
        <v>1</v>
      </c>
      <c r="BR39" s="155"/>
      <c r="BT39" s="18">
        <f t="shared" si="3"/>
        <v>-4</v>
      </c>
      <c r="BU39" s="18">
        <f t="shared" si="4"/>
        <v>0</v>
      </c>
      <c r="BV39" s="18"/>
      <c r="CP39" s="8"/>
    </row>
    <row r="40" spans="1:110" x14ac:dyDescent="0.3">
      <c r="C40" s="8" t="s">
        <v>110</v>
      </c>
      <c r="D40" s="8"/>
      <c r="E40" s="54">
        <f>COUNTIF(E$3:E$33,$C$40)</f>
        <v>1</v>
      </c>
      <c r="F40" s="54">
        <f>COUNTIF(F$3:F$33,$C$40)</f>
        <v>1</v>
      </c>
      <c r="G40" s="130"/>
      <c r="H40" s="54">
        <f>COUNTIF(H$3:H$33,$C$40)</f>
        <v>1</v>
      </c>
      <c r="I40" s="54">
        <f>COUNTIF(I$3:I$33,$C$40)</f>
        <v>1</v>
      </c>
      <c r="J40" s="54">
        <f>COUNTIF(J$3:J$33,$C$40)</f>
        <v>1</v>
      </c>
      <c r="K40" s="152"/>
      <c r="L40" s="54">
        <f>COUNTIF(L$3:L$33,$C$40)</f>
        <v>1</v>
      </c>
      <c r="M40" s="54">
        <f>COUNTIF(M$3:M$33,$C$40)</f>
        <v>1</v>
      </c>
      <c r="N40" s="54">
        <f>COUNTIF(N$3:N$33,$C$40)</f>
        <v>1</v>
      </c>
      <c r="O40" s="155"/>
      <c r="P40" s="54">
        <f>COUNTIF(P$3:P$33,$C$40)</f>
        <v>1</v>
      </c>
      <c r="Q40" s="54">
        <f>COUNTIF(Q$3:Q$33,$C$40)</f>
        <v>1</v>
      </c>
      <c r="R40" s="130"/>
      <c r="S40" s="54">
        <f>COUNTIF(S$3:S$33,$C$40)</f>
        <v>1</v>
      </c>
      <c r="T40" s="54">
        <f>COUNTIF(T$3:T$33,$C$40)</f>
        <v>1</v>
      </c>
      <c r="U40" s="54">
        <f>COUNTIF(U$3:U$33,$C$40)</f>
        <v>1</v>
      </c>
      <c r="V40" s="152"/>
      <c r="W40" s="54">
        <f>COUNTIF(W$3:W$33,$C$40)</f>
        <v>1</v>
      </c>
      <c r="X40" s="54">
        <f>COUNTIF(X$3:X$33,$C$40)</f>
        <v>1</v>
      </c>
      <c r="Y40" s="54">
        <f>COUNTIF(Y$3:Y$33,$C$40)</f>
        <v>1</v>
      </c>
      <c r="Z40" s="155"/>
      <c r="AA40" s="54">
        <f>COUNTIF(AA$3:AA$33,$C$40)</f>
        <v>1</v>
      </c>
      <c r="AB40" s="54">
        <f>COUNTIF(AB$3:AB$33,$C$40)</f>
        <v>1</v>
      </c>
      <c r="AC40" s="130"/>
      <c r="AD40" s="54">
        <f>COUNTIF(AD$3:AD$33,$C$40)</f>
        <v>1</v>
      </c>
      <c r="AE40" s="54">
        <f>COUNTIF(AE$3:AE$33,$C$40)</f>
        <v>1</v>
      </c>
      <c r="AF40" s="54">
        <f>COUNTIF(AF$3:AF$33,$C$40)</f>
        <v>1</v>
      </c>
      <c r="AG40" s="152"/>
      <c r="AH40" s="54">
        <f>COUNTIF(AH$3:AH$33,$C$40)</f>
        <v>1</v>
      </c>
      <c r="AI40" s="54">
        <f>COUNTIF(AI$3:AI$33,$C$40)</f>
        <v>1</v>
      </c>
      <c r="AJ40" s="54">
        <f>COUNTIF(AJ$3:AJ$33,$C$40)</f>
        <v>1</v>
      </c>
      <c r="AK40" s="155"/>
      <c r="AL40" s="54">
        <f>COUNTIF(AL$3:AL$33,$C$40)</f>
        <v>1</v>
      </c>
      <c r="AM40" s="54">
        <f>COUNTIF(AM$3:AM$33,$C$40)</f>
        <v>1</v>
      </c>
      <c r="AN40" s="130"/>
      <c r="AO40" s="54">
        <f>COUNTIF(AO$3:AO$33,$C$40)</f>
        <v>1</v>
      </c>
      <c r="AP40" s="54">
        <f>COUNTIF(AP$3:AP$33,$C$40)</f>
        <v>1</v>
      </c>
      <c r="AQ40" s="54">
        <f>COUNTIF(AQ$3:AQ$33,$C$40)</f>
        <v>1</v>
      </c>
      <c r="AR40" s="152"/>
      <c r="AS40" s="54">
        <f>COUNTIF(AS$3:AS$33,$C$40)</f>
        <v>1</v>
      </c>
      <c r="AT40" s="54">
        <f>COUNTIF(AT$3:AT$33,$C$40)</f>
        <v>1</v>
      </c>
      <c r="AU40" s="54">
        <f>COUNTIF(AU$3:AU$33,$C$40)</f>
        <v>1</v>
      </c>
      <c r="AV40" s="155"/>
      <c r="AW40" s="54">
        <f>COUNTIF(AW$3:AW$33,$C$40)</f>
        <v>1</v>
      </c>
      <c r="AX40" s="54">
        <f>COUNTIF(AX$3:AX$33,$C$40)</f>
        <v>1</v>
      </c>
      <c r="AY40" s="130"/>
      <c r="AZ40" s="54">
        <f>COUNTIF(AZ$3:AZ$33,$C$40)</f>
        <v>1</v>
      </c>
      <c r="BA40" s="54">
        <f>COUNTIF(BA$3:BA$33,$C$40)</f>
        <v>1</v>
      </c>
      <c r="BB40" s="54">
        <f>COUNTIF(BB$3:BB$33,$C$40)</f>
        <v>1</v>
      </c>
      <c r="BC40" s="152"/>
      <c r="BD40" s="54">
        <f>COUNTIF(BD$3:BD$33,$C$40)</f>
        <v>1</v>
      </c>
      <c r="BE40" s="54">
        <f>COUNTIF(BE$3:BE$33,$C$40)</f>
        <v>1</v>
      </c>
      <c r="BF40" s="54">
        <f>COUNTIF(BF$3:BF$33,$C$40)</f>
        <v>1</v>
      </c>
      <c r="BG40" s="155"/>
      <c r="BH40" s="54">
        <f>COUNTIF(BH$3:BH$33,$C$40)</f>
        <v>0</v>
      </c>
      <c r="BI40" s="54">
        <f>COUNTIF(BI$3:BI$33,$C$40)</f>
        <v>0</v>
      </c>
      <c r="BJ40" s="130"/>
      <c r="BK40" s="54">
        <f>COUNTIF(BK$3:BK$33,$C$40)</f>
        <v>1</v>
      </c>
      <c r="BL40" s="54">
        <f>COUNTIF(BL$3:BL$33,$C$40)</f>
        <v>0</v>
      </c>
      <c r="BM40" s="54">
        <f>COUNTIF(BM$3:BM$33,$C$40)</f>
        <v>0</v>
      </c>
      <c r="BN40" s="152"/>
      <c r="BO40" s="54">
        <f>COUNTIF(BO$3:BO$33,$C$40)</f>
        <v>1</v>
      </c>
      <c r="BP40" s="54">
        <f>COUNTIF(BP$3:BP$33,$C$40)</f>
        <v>1</v>
      </c>
      <c r="BQ40" s="54">
        <f>COUNTIF(BQ$3:BQ$33,$C$40)</f>
        <v>0</v>
      </c>
      <c r="BR40" s="155"/>
      <c r="BT40" s="18">
        <f t="shared" si="3"/>
        <v>-3</v>
      </c>
      <c r="BU40" s="18">
        <f t="shared" si="4"/>
        <v>0</v>
      </c>
      <c r="BV40" s="18"/>
      <c r="CP40" s="8"/>
    </row>
    <row r="41" spans="1:110" x14ac:dyDescent="0.3">
      <c r="C41" s="8" t="s">
        <v>109</v>
      </c>
      <c r="D41" s="8"/>
      <c r="E41" s="54">
        <f>COUNTIF(E$3:E$33,$C$41)</f>
        <v>1</v>
      </c>
      <c r="F41" s="54">
        <f>COUNTIF(F$3:F$33,$C$41)</f>
        <v>1</v>
      </c>
      <c r="G41" s="130"/>
      <c r="H41" s="54">
        <f>COUNTIF(H$3:H$33,$C$41)</f>
        <v>1</v>
      </c>
      <c r="I41" s="54">
        <f>COUNTIF(I$3:I$33,$C$41)</f>
        <v>1</v>
      </c>
      <c r="J41" s="54">
        <f>COUNTIF(J$3:J$33,$C$41)</f>
        <v>1</v>
      </c>
      <c r="K41" s="152"/>
      <c r="L41" s="54">
        <f>COUNTIF(L$3:L$33,$C$41)</f>
        <v>1</v>
      </c>
      <c r="M41" s="54">
        <f>COUNTIF(M$3:M$33,$C$41)</f>
        <v>1</v>
      </c>
      <c r="N41" s="54">
        <f>COUNTIF(N$3:N$33,$C$41)</f>
        <v>1</v>
      </c>
      <c r="O41" s="155"/>
      <c r="P41" s="54">
        <f>COUNTIF(P$3:P$33,$C$41)</f>
        <v>1</v>
      </c>
      <c r="Q41" s="54">
        <f>COUNTIF(Q$3:Q$33,$C$41)</f>
        <v>1</v>
      </c>
      <c r="R41" s="130"/>
      <c r="S41" s="54">
        <f>COUNTIF(S$3:S$33,$C$41)</f>
        <v>1</v>
      </c>
      <c r="T41" s="54">
        <f>COUNTIF(T$3:T$33,$C$41)</f>
        <v>1</v>
      </c>
      <c r="U41" s="54">
        <f>COUNTIF(U$3:U$33,$C$41)</f>
        <v>1</v>
      </c>
      <c r="V41" s="152"/>
      <c r="W41" s="54">
        <f>COUNTIF(W$3:W$33,$C$41)</f>
        <v>1</v>
      </c>
      <c r="X41" s="54">
        <f>COUNTIF(X$3:X$33,$C$41)</f>
        <v>1</v>
      </c>
      <c r="Y41" s="54">
        <f>COUNTIF(Y$3:Y$33,$C$41)</f>
        <v>1</v>
      </c>
      <c r="Z41" s="155"/>
      <c r="AA41" s="54">
        <f>COUNTIF(AA$3:AA$33,$C$41)</f>
        <v>1</v>
      </c>
      <c r="AB41" s="54">
        <f>COUNTIF(AB$3:AB$33,$C$41)</f>
        <v>1</v>
      </c>
      <c r="AC41" s="130"/>
      <c r="AD41" s="54">
        <f>COUNTIF(AD$3:AD$33,$C$41)</f>
        <v>1</v>
      </c>
      <c r="AE41" s="54">
        <f>COUNTIF(AE$3:AE$33,$C$41)</f>
        <v>1</v>
      </c>
      <c r="AF41" s="54">
        <f>COUNTIF(AF$3:AF$33,$C$41)</f>
        <v>1</v>
      </c>
      <c r="AG41" s="152"/>
      <c r="AH41" s="54">
        <f>COUNTIF(AH$3:AH$33,$C$41)</f>
        <v>1</v>
      </c>
      <c r="AI41" s="54">
        <f>COUNTIF(AI$3:AI$33,$C$41)</f>
        <v>1</v>
      </c>
      <c r="AJ41" s="54">
        <f>COUNTIF(AJ$3:AJ$33,$C$41)</f>
        <v>1</v>
      </c>
      <c r="AK41" s="155"/>
      <c r="AL41" s="54">
        <f>COUNTIF(AL$3:AL$33,$C$41)</f>
        <v>1</v>
      </c>
      <c r="AM41" s="54">
        <f>COUNTIF(AM$3:AM$33,$C$41)</f>
        <v>1</v>
      </c>
      <c r="AN41" s="130"/>
      <c r="AO41" s="54">
        <f>COUNTIF(AO$3:AO$33,$C$41)</f>
        <v>1</v>
      </c>
      <c r="AP41" s="54">
        <f>COUNTIF(AP$3:AP$33,$C$41)</f>
        <v>1</v>
      </c>
      <c r="AQ41" s="54">
        <f>COUNTIF(AQ$3:AQ$33,$C$41)</f>
        <v>1</v>
      </c>
      <c r="AR41" s="152"/>
      <c r="AS41" s="54">
        <f>COUNTIF(AS$3:AS$33,$C$41)</f>
        <v>1</v>
      </c>
      <c r="AT41" s="54">
        <f>COUNTIF(AT$3:AT$33,$C$41)</f>
        <v>1</v>
      </c>
      <c r="AU41" s="54">
        <f>COUNTIF(AU$3:AU$33,$C$41)</f>
        <v>1</v>
      </c>
      <c r="AV41" s="155"/>
      <c r="AW41" s="54">
        <f>COUNTIF(AW$3:AW$33,$C$41)</f>
        <v>1</v>
      </c>
      <c r="AX41" s="54">
        <f>COUNTIF(AX$3:AX$33,$C$41)</f>
        <v>1</v>
      </c>
      <c r="AY41" s="130"/>
      <c r="AZ41" s="54">
        <f>COUNTIF(AZ$3:AZ$33,$C$41)</f>
        <v>1</v>
      </c>
      <c r="BA41" s="54">
        <f>COUNTIF(BA$3:BA$33,$C$41)</f>
        <v>1</v>
      </c>
      <c r="BB41" s="54">
        <f>COUNTIF(BB$3:BB$33,$C$41)</f>
        <v>1</v>
      </c>
      <c r="BC41" s="152"/>
      <c r="BD41" s="54">
        <f>COUNTIF(BD$3:BD$33,$C$41)</f>
        <v>1</v>
      </c>
      <c r="BE41" s="54">
        <f>COUNTIF(BE$3:BE$33,$C$41)</f>
        <v>1</v>
      </c>
      <c r="BF41" s="54">
        <f>COUNTIF(BF$3:BF$33,$C$41)</f>
        <v>1</v>
      </c>
      <c r="BG41" s="155"/>
      <c r="BH41" s="54">
        <f>COUNTIF(BH$3:BH$33,$C$41)</f>
        <v>0</v>
      </c>
      <c r="BI41" s="54">
        <f>COUNTIF(BI$3:BI$33,$C$41)</f>
        <v>0</v>
      </c>
      <c r="BJ41" s="130"/>
      <c r="BK41" s="54">
        <f>COUNTIF(BK$3:BK$33,$C$41)</f>
        <v>0</v>
      </c>
      <c r="BL41" s="54">
        <f>COUNTIF(BL$3:BL$33,$C$41)</f>
        <v>1</v>
      </c>
      <c r="BM41" s="54">
        <f>COUNTIF(BM$3:BM$33,$C$41)</f>
        <v>0</v>
      </c>
      <c r="BN41" s="152"/>
      <c r="BO41" s="54">
        <f>COUNTIF(BO$3:BO$33,$C$41)</f>
        <v>1</v>
      </c>
      <c r="BP41" s="54">
        <f>COUNTIF(BP$3:BP$33,$C$41)</f>
        <v>1</v>
      </c>
      <c r="BQ41" s="54">
        <f>COUNTIF(BQ$3:BQ$33,$C$41)</f>
        <v>0</v>
      </c>
      <c r="BR41" s="155"/>
      <c r="BT41" s="18">
        <f t="shared" si="3"/>
        <v>-3</v>
      </c>
      <c r="BU41" s="18">
        <f t="shared" si="4"/>
        <v>0</v>
      </c>
      <c r="BV41" s="18"/>
      <c r="CP41" s="8"/>
      <c r="CQ41" s="18" t="s">
        <v>277</v>
      </c>
      <c r="CR41" s="18" t="s">
        <v>278</v>
      </c>
      <c r="CS41" s="18" t="s">
        <v>96</v>
      </c>
    </row>
    <row r="42" spans="1:110" x14ac:dyDescent="0.3">
      <c r="C42" s="8" t="s">
        <v>124</v>
      </c>
      <c r="D42" s="8"/>
      <c r="E42" s="54">
        <f>COUNTIF(E$3:E$33,$C$42)</f>
        <v>1</v>
      </c>
      <c r="F42" s="54">
        <f>COUNTIF(F$3:F$33,$C$42)</f>
        <v>1</v>
      </c>
      <c r="G42" s="130"/>
      <c r="H42" s="54">
        <f>COUNTIF(H$3:H$33,$C$42)</f>
        <v>1</v>
      </c>
      <c r="I42" s="54">
        <f>COUNTIF(I$3:I$33,$C$42)</f>
        <v>1</v>
      </c>
      <c r="J42" s="54">
        <f>COUNTIF(J$3:J$33,$C$42)</f>
        <v>1</v>
      </c>
      <c r="K42" s="152"/>
      <c r="L42" s="54">
        <f>COUNTIF(L$3:L$33,$C$42)</f>
        <v>1</v>
      </c>
      <c r="M42" s="54">
        <f>COUNTIF(M$3:M$33,$C$42)</f>
        <v>1</v>
      </c>
      <c r="N42" s="54">
        <f>COUNTIF(N$3:N$33,$C$42)</f>
        <v>1</v>
      </c>
      <c r="O42" s="155"/>
      <c r="P42" s="54">
        <f>COUNTIF(P$3:P$33,$C$42)</f>
        <v>1</v>
      </c>
      <c r="Q42" s="54">
        <f>COUNTIF(Q$3:Q$33,$C$42)</f>
        <v>1</v>
      </c>
      <c r="R42" s="130"/>
      <c r="S42" s="54">
        <f>COUNTIF(S$3:S$33,$C$42)</f>
        <v>1</v>
      </c>
      <c r="T42" s="54">
        <f>COUNTIF(T$3:T$33,$C$42)</f>
        <v>1</v>
      </c>
      <c r="U42" s="54">
        <f>COUNTIF(U$3:U$33,$C$42)</f>
        <v>1</v>
      </c>
      <c r="V42" s="152"/>
      <c r="W42" s="54">
        <f>COUNTIF(W$3:W$33,$C$42)</f>
        <v>1</v>
      </c>
      <c r="X42" s="54">
        <f>COUNTIF(X$3:X$33,$C$42)</f>
        <v>1</v>
      </c>
      <c r="Y42" s="54">
        <f>COUNTIF(Y$3:Y$33,$C$42)</f>
        <v>1</v>
      </c>
      <c r="Z42" s="155"/>
      <c r="AA42" s="54">
        <f>COUNTIF(AA$3:AA$33,$C$42)</f>
        <v>1</v>
      </c>
      <c r="AB42" s="54">
        <f>COUNTIF(AB$3:AB$33,$C$42)</f>
        <v>1</v>
      </c>
      <c r="AC42" s="130"/>
      <c r="AD42" s="54">
        <f>COUNTIF(AD$3:AD$33,$C$42)</f>
        <v>1</v>
      </c>
      <c r="AE42" s="54">
        <f>COUNTIF(AE$3:AE$33,$C$42)</f>
        <v>1</v>
      </c>
      <c r="AF42" s="54">
        <f>COUNTIF(AF$3:AF$33,$C$42)</f>
        <v>1</v>
      </c>
      <c r="AG42" s="152"/>
      <c r="AH42" s="54">
        <f>COUNTIF(AH$3:AH$33,$C$42)</f>
        <v>1</v>
      </c>
      <c r="AI42" s="54">
        <f>COUNTIF(AI$3:AI$33,$C$42)</f>
        <v>1</v>
      </c>
      <c r="AJ42" s="54">
        <f>COUNTIF(AJ$3:AJ$33,$C$42)</f>
        <v>1</v>
      </c>
      <c r="AK42" s="155"/>
      <c r="AL42" s="54">
        <f>COUNTIF(AL$3:AL$33,$C$42)</f>
        <v>1</v>
      </c>
      <c r="AM42" s="54">
        <f>COUNTIF(AM$3:AM$33,$C$42)</f>
        <v>1</v>
      </c>
      <c r="AN42" s="130"/>
      <c r="AO42" s="54">
        <f>COUNTIF(AO$3:AO$33,$C$42)</f>
        <v>1</v>
      </c>
      <c r="AP42" s="54">
        <f>COUNTIF(AP$3:AP$33,$C$42)</f>
        <v>1</v>
      </c>
      <c r="AQ42" s="54">
        <f>COUNTIF(AQ$3:AQ$33,$C$42)</f>
        <v>1</v>
      </c>
      <c r="AR42" s="152"/>
      <c r="AS42" s="54">
        <f>COUNTIF(AS$3:AS$33,$C$42)</f>
        <v>1</v>
      </c>
      <c r="AT42" s="54">
        <f>COUNTIF(AT$3:AT$33,$C$42)</f>
        <v>1</v>
      </c>
      <c r="AU42" s="54">
        <f>COUNTIF(AU$3:AU$33,$C$42)</f>
        <v>1</v>
      </c>
      <c r="AV42" s="155"/>
      <c r="AW42" s="54">
        <f>COUNTIF(AW$3:AW$33,$C$42)</f>
        <v>1</v>
      </c>
      <c r="AX42" s="54">
        <f>COUNTIF(AX$3:AX$33,$C$42)</f>
        <v>1</v>
      </c>
      <c r="AY42" s="130"/>
      <c r="AZ42" s="54">
        <f>COUNTIF(AZ$3:AZ$33,$C$42)</f>
        <v>1</v>
      </c>
      <c r="BA42" s="54">
        <f>COUNTIF(BA$3:BA$33,$C$42)</f>
        <v>1</v>
      </c>
      <c r="BB42" s="54">
        <f>COUNTIF(BB$3:BB$33,$C$42)</f>
        <v>1</v>
      </c>
      <c r="BC42" s="152"/>
      <c r="BD42" s="54">
        <f>COUNTIF(BD$3:BD$33,$C$42)</f>
        <v>1</v>
      </c>
      <c r="BE42" s="54">
        <f>COUNTIF(BE$3:BE$33,$C$42)</f>
        <v>1</v>
      </c>
      <c r="BF42" s="54">
        <f>COUNTIF(BF$3:BF$33,$C$42)</f>
        <v>1</v>
      </c>
      <c r="BG42" s="155"/>
      <c r="BH42" s="54">
        <f>COUNTIF(BH$3:BH$33,$C$42)</f>
        <v>0</v>
      </c>
      <c r="BI42" s="54">
        <f>COUNTIF(BI$3:BI$33,$C$42)</f>
        <v>0</v>
      </c>
      <c r="BJ42" s="130"/>
      <c r="BK42" s="54">
        <f>COUNTIF(BK$3:BK$33,$C$42)</f>
        <v>0</v>
      </c>
      <c r="BL42" s="54">
        <f>COUNTIF(BL$3:BL$33,$C$42)</f>
        <v>0</v>
      </c>
      <c r="BM42" s="54">
        <f>COUNTIF(BM$3:BM$33,$C$42)</f>
        <v>0</v>
      </c>
      <c r="BN42" s="152"/>
      <c r="BO42" s="54">
        <f>COUNTIF(BO$3:BO$33,$C$42)</f>
        <v>0</v>
      </c>
      <c r="BP42" s="54">
        <f>COUNTIF(BP$3:BP$33,$C$42)</f>
        <v>0</v>
      </c>
      <c r="BQ42" s="54">
        <f>COUNTIF(BQ$3:BQ$33,$C$42)</f>
        <v>1</v>
      </c>
      <c r="BR42" s="155"/>
      <c r="BT42" s="18">
        <f t="shared" si="3"/>
        <v>-1</v>
      </c>
      <c r="BU42" s="18">
        <f t="shared" si="4"/>
        <v>0</v>
      </c>
      <c r="BV42" s="18"/>
      <c r="CP42" s="8"/>
      <c r="CQ42" s="18">
        <v>8</v>
      </c>
      <c r="CR42" s="18">
        <v>5</v>
      </c>
      <c r="CS42" s="18">
        <v>20</v>
      </c>
      <c r="CT42" s="18">
        <f>CQ42*CR42*CS42</f>
        <v>800</v>
      </c>
    </row>
    <row r="43" spans="1:110" x14ac:dyDescent="0.3">
      <c r="C43" s="8" t="s">
        <v>111</v>
      </c>
      <c r="D43" s="8"/>
      <c r="E43" s="54">
        <f>COUNTIF(E$3:E$33,$C$43)</f>
        <v>1</v>
      </c>
      <c r="F43" s="54">
        <f>COUNTIF(F$3:F$33,$C$43)</f>
        <v>1</v>
      </c>
      <c r="G43" s="130"/>
      <c r="H43" s="54">
        <f>COUNTIF(H$3:H$33,$C$43)</f>
        <v>1</v>
      </c>
      <c r="I43" s="54">
        <f>COUNTIF(I$3:I$33,$C$43)</f>
        <v>1</v>
      </c>
      <c r="J43" s="54">
        <f>COUNTIF(J$3:J$33,$C$43)</f>
        <v>1</v>
      </c>
      <c r="K43" s="152"/>
      <c r="L43" s="54">
        <f>COUNTIF(L$3:L$33,$C$43)</f>
        <v>1</v>
      </c>
      <c r="M43" s="54">
        <f>COUNTIF(M$3:M$33,$C$43)</f>
        <v>1</v>
      </c>
      <c r="N43" s="54">
        <f>COUNTIF(N$3:N$33,$C$43)</f>
        <v>1</v>
      </c>
      <c r="O43" s="155"/>
      <c r="P43" s="54">
        <f>COUNTIF(P$3:P$33,$C$43)</f>
        <v>1</v>
      </c>
      <c r="Q43" s="54">
        <f>COUNTIF(Q$3:Q$33,$C$43)</f>
        <v>1</v>
      </c>
      <c r="R43" s="130"/>
      <c r="S43" s="54">
        <f>COUNTIF(S$3:S$33,$C$43)</f>
        <v>1</v>
      </c>
      <c r="T43" s="54">
        <f>COUNTIF(T$3:T$33,$C$43)</f>
        <v>1</v>
      </c>
      <c r="U43" s="54">
        <f>COUNTIF(U$3:U$33,$C$43)</f>
        <v>1</v>
      </c>
      <c r="V43" s="152"/>
      <c r="W43" s="54">
        <f>COUNTIF(W$3:W$33,$C$43)</f>
        <v>1</v>
      </c>
      <c r="X43" s="54">
        <f>COUNTIF(X$3:X$33,$C$43)</f>
        <v>1</v>
      </c>
      <c r="Y43" s="54">
        <f>COUNTIF(Y$3:Y$33,$C$43)</f>
        <v>1</v>
      </c>
      <c r="Z43" s="155"/>
      <c r="AA43" s="54">
        <f>COUNTIF(AA$3:AA$33,$C$43)</f>
        <v>1</v>
      </c>
      <c r="AB43" s="54">
        <f>COUNTIF(AB$3:AB$33,$C$43)</f>
        <v>1</v>
      </c>
      <c r="AC43" s="130"/>
      <c r="AD43" s="54">
        <f>COUNTIF(AD$3:AD$33,$C$43)</f>
        <v>1</v>
      </c>
      <c r="AE43" s="54">
        <f>COUNTIF(AE$3:AE$33,$C$43)</f>
        <v>1</v>
      </c>
      <c r="AF43" s="54">
        <f>COUNTIF(AF$3:AF$33,$C$43)</f>
        <v>1</v>
      </c>
      <c r="AG43" s="152"/>
      <c r="AH43" s="54">
        <f>COUNTIF(AH$3:AH$33,$C$43)</f>
        <v>1</v>
      </c>
      <c r="AI43" s="54">
        <f>COUNTIF(AI$3:AI$33,$C$43)</f>
        <v>1</v>
      </c>
      <c r="AJ43" s="54">
        <f>COUNTIF(AJ$3:AJ$33,$C$43)</f>
        <v>1</v>
      </c>
      <c r="AK43" s="155"/>
      <c r="AL43" s="54">
        <f>COUNTIF(AL$3:AL$33,$C$43)</f>
        <v>1</v>
      </c>
      <c r="AM43" s="54">
        <f>COUNTIF(AM$3:AM$33,$C$43)</f>
        <v>1</v>
      </c>
      <c r="AN43" s="130"/>
      <c r="AO43" s="54">
        <f>COUNTIF(AO$3:AO$33,$C$43)</f>
        <v>1</v>
      </c>
      <c r="AP43" s="54">
        <f>COUNTIF(AP$3:AP$33,$C$43)</f>
        <v>1</v>
      </c>
      <c r="AQ43" s="54">
        <f>COUNTIF(AQ$3:AQ$33,$C$43)</f>
        <v>1</v>
      </c>
      <c r="AR43" s="152"/>
      <c r="AS43" s="54">
        <f>COUNTIF(AS$3:AS$33,$C$43)</f>
        <v>1</v>
      </c>
      <c r="AT43" s="54">
        <f>COUNTIF(AT$3:AT$33,$C$43)</f>
        <v>1</v>
      </c>
      <c r="AU43" s="54">
        <f>COUNTIF(AU$3:AU$33,$C$43)</f>
        <v>1</v>
      </c>
      <c r="AV43" s="155"/>
      <c r="AW43" s="54">
        <f>COUNTIF(AW$3:AW$33,$C$43)</f>
        <v>1</v>
      </c>
      <c r="AX43" s="54">
        <f>COUNTIF(AX$3:AX$33,$C$43)</f>
        <v>1</v>
      </c>
      <c r="AY43" s="130"/>
      <c r="AZ43" s="54">
        <f>COUNTIF(AZ$3:AZ$33,$C$43)</f>
        <v>1</v>
      </c>
      <c r="BA43" s="54">
        <f>COUNTIF(BA$3:BA$33,$C$43)</f>
        <v>1</v>
      </c>
      <c r="BB43" s="54">
        <f>COUNTIF(BB$3:BB$33,$C$43)</f>
        <v>1</v>
      </c>
      <c r="BC43" s="152"/>
      <c r="BD43" s="54">
        <f>COUNTIF(BD$3:BD$33,$C$43)</f>
        <v>1</v>
      </c>
      <c r="BE43" s="54">
        <f>COUNTIF(BE$3:BE$33,$C$43)</f>
        <v>1</v>
      </c>
      <c r="BF43" s="54">
        <f>COUNTIF(BF$3:BF$33,$C$43)</f>
        <v>1</v>
      </c>
      <c r="BG43" s="155"/>
      <c r="BH43" s="54">
        <f>COUNTIF(BH$3:BH$33,$C$43)</f>
        <v>1</v>
      </c>
      <c r="BI43" s="54">
        <f>COUNTIF(BI$3:BI$33,$C$43)</f>
        <v>0</v>
      </c>
      <c r="BJ43" s="130"/>
      <c r="BK43" s="54">
        <f>COUNTIF(BK$3:BK$33,$C$43)</f>
        <v>0</v>
      </c>
      <c r="BL43" s="54">
        <f>COUNTIF(BL$3:BL$33,$C$43)</f>
        <v>0</v>
      </c>
      <c r="BM43" s="54">
        <f>COUNTIF(BM$3:BM$33,$C$43)</f>
        <v>0</v>
      </c>
      <c r="BN43" s="152"/>
      <c r="BO43" s="54">
        <f>COUNTIF(BO$3:BO$33,$C$43)</f>
        <v>0</v>
      </c>
      <c r="BP43" s="54">
        <f>COUNTIF(BP$3:BP$33,$C$43)</f>
        <v>0</v>
      </c>
      <c r="BQ43" s="54">
        <f>COUNTIF(BQ$3:BQ$33,$C$43)</f>
        <v>0</v>
      </c>
      <c r="BR43" s="155"/>
      <c r="BT43" s="18">
        <f t="shared" si="3"/>
        <v>-1</v>
      </c>
      <c r="BU43" s="18">
        <f t="shared" si="4"/>
        <v>0</v>
      </c>
      <c r="BV43" s="18"/>
      <c r="CP43" s="8"/>
    </row>
    <row r="44" spans="1:110" x14ac:dyDescent="0.3">
      <c r="C44" s="8" t="s">
        <v>113</v>
      </c>
      <c r="D44" s="8"/>
      <c r="E44" s="54">
        <f>COUNTIF(E$3:E$33,$C$44)</f>
        <v>1</v>
      </c>
      <c r="F44" s="54">
        <f>COUNTIF(F$3:F$33,$C$44)</f>
        <v>1</v>
      </c>
      <c r="G44" s="130"/>
      <c r="H44" s="54">
        <f>COUNTIF(H$3:H$33,$C$44)</f>
        <v>1</v>
      </c>
      <c r="I44" s="54">
        <f>COUNTIF(I$3:I$33,$C$44)</f>
        <v>1</v>
      </c>
      <c r="J44" s="54">
        <f>COUNTIF(J$3:J$33,$C$44)</f>
        <v>1</v>
      </c>
      <c r="K44" s="152"/>
      <c r="L44" s="54">
        <f>COUNTIF(L$3:L$33,$C$44)</f>
        <v>1</v>
      </c>
      <c r="M44" s="54">
        <f>COUNTIF(M$3:M$33,$C$44)</f>
        <v>1</v>
      </c>
      <c r="N44" s="54">
        <f>COUNTIF(N$3:N$33,$C$44)</f>
        <v>1</v>
      </c>
      <c r="O44" s="155"/>
      <c r="P44" s="54">
        <f>COUNTIF(P$3:P$33,$C$44)</f>
        <v>1</v>
      </c>
      <c r="Q44" s="54">
        <f>COUNTIF(Q$3:Q$33,$C$44)</f>
        <v>1</v>
      </c>
      <c r="R44" s="130"/>
      <c r="S44" s="54">
        <f>COUNTIF(S$3:S$33,$C$44)</f>
        <v>1</v>
      </c>
      <c r="T44" s="54">
        <f>COUNTIF(T$3:T$33,$C$44)</f>
        <v>1</v>
      </c>
      <c r="U44" s="54">
        <f>COUNTIF(U$3:U$33,$C$44)</f>
        <v>1</v>
      </c>
      <c r="V44" s="152"/>
      <c r="W44" s="54">
        <f>COUNTIF(W$3:W$33,$C$44)</f>
        <v>1</v>
      </c>
      <c r="X44" s="54">
        <f>COUNTIF(X$3:X$33,$C$44)</f>
        <v>1</v>
      </c>
      <c r="Y44" s="54">
        <f>COUNTIF(Y$3:Y$33,$C$44)</f>
        <v>1</v>
      </c>
      <c r="Z44" s="155"/>
      <c r="AA44" s="54">
        <f>COUNTIF(AA$3:AA$33,$C$44)</f>
        <v>1</v>
      </c>
      <c r="AB44" s="54">
        <f>COUNTIF(AB$3:AB$33,$C$44)</f>
        <v>1</v>
      </c>
      <c r="AC44" s="130"/>
      <c r="AD44" s="54">
        <f>COUNTIF(AD$3:AD$33,$C$44)</f>
        <v>1</v>
      </c>
      <c r="AE44" s="54">
        <f>COUNTIF(AE$3:AE$33,$C$44)</f>
        <v>1</v>
      </c>
      <c r="AF44" s="54">
        <f>COUNTIF(AF$3:AF$33,$C$44)</f>
        <v>1</v>
      </c>
      <c r="AG44" s="152"/>
      <c r="AH44" s="54">
        <f>COUNTIF(AH$3:AH$33,$C$44)</f>
        <v>1</v>
      </c>
      <c r="AI44" s="54">
        <f>COUNTIF(AI$3:AI$33,$C$44)</f>
        <v>1</v>
      </c>
      <c r="AJ44" s="54">
        <f>COUNTIF(AJ$3:AJ$33,$C$44)</f>
        <v>1</v>
      </c>
      <c r="AK44" s="155"/>
      <c r="AL44" s="54">
        <f>COUNTIF(AL$3:AL$33,$C$44)</f>
        <v>1</v>
      </c>
      <c r="AM44" s="54">
        <f>COUNTIF(AM$3:AM$33,$C$44)</f>
        <v>1</v>
      </c>
      <c r="AN44" s="130"/>
      <c r="AO44" s="54">
        <f>COUNTIF(AO$3:AO$33,$C$44)</f>
        <v>1</v>
      </c>
      <c r="AP44" s="54">
        <f>COUNTIF(AP$3:AP$33,$C$44)</f>
        <v>1</v>
      </c>
      <c r="AQ44" s="54">
        <f>COUNTIF(AQ$3:AQ$33,$C$44)</f>
        <v>1</v>
      </c>
      <c r="AR44" s="152"/>
      <c r="AS44" s="54">
        <f>COUNTIF(AS$3:AS$33,$C$44)</f>
        <v>1</v>
      </c>
      <c r="AT44" s="54">
        <f>COUNTIF(AT$3:AT$33,$C$44)</f>
        <v>1</v>
      </c>
      <c r="AU44" s="54">
        <f>COUNTIF(AU$3:AU$33,$C$44)</f>
        <v>1</v>
      </c>
      <c r="AV44" s="155"/>
      <c r="AW44" s="54">
        <f>COUNTIF(AW$3:AW$33,$C$44)</f>
        <v>1</v>
      </c>
      <c r="AX44" s="54">
        <f>COUNTIF(AX$3:AX$33,$C$44)</f>
        <v>1</v>
      </c>
      <c r="AY44" s="130"/>
      <c r="AZ44" s="54">
        <f>COUNTIF(AZ$3:AZ$33,$C$44)</f>
        <v>1</v>
      </c>
      <c r="BA44" s="54">
        <f>COUNTIF(BA$3:BA$33,$C$44)</f>
        <v>1</v>
      </c>
      <c r="BB44" s="54">
        <f>COUNTIF(BB$3:BB$33,$C$44)</f>
        <v>1</v>
      </c>
      <c r="BC44" s="152"/>
      <c r="BD44" s="54">
        <f>COUNTIF(BD$3:BD$33,$C$44)</f>
        <v>1</v>
      </c>
      <c r="BE44" s="54">
        <f>COUNTIF(BE$3:BE$33,$C$44)</f>
        <v>1</v>
      </c>
      <c r="BF44" s="54">
        <f>COUNTIF(BF$3:BF$33,$C$44)</f>
        <v>1</v>
      </c>
      <c r="BG44" s="155"/>
      <c r="BH44" s="54">
        <f>COUNTIF(BH$3:BH$33,$C$44)</f>
        <v>0</v>
      </c>
      <c r="BI44" s="54">
        <f>COUNTIF(BI$3:BI$33,$C$44)</f>
        <v>1</v>
      </c>
      <c r="BJ44" s="130"/>
      <c r="BK44" s="54">
        <f>COUNTIF(BK$3:BK$33,$C$44)</f>
        <v>0</v>
      </c>
      <c r="BL44" s="54">
        <f>COUNTIF(BL$3:BL$33,$C$44)</f>
        <v>0</v>
      </c>
      <c r="BM44" s="54">
        <f>COUNTIF(BM$3:BM$33,$C$44)</f>
        <v>0</v>
      </c>
      <c r="BN44" s="152"/>
      <c r="BO44" s="54">
        <f>COUNTIF(BO$3:BO$33,$C$44)</f>
        <v>0</v>
      </c>
      <c r="BP44" s="54">
        <f>COUNTIF(BP$3:BP$33,$C$44)</f>
        <v>0</v>
      </c>
      <c r="BQ44" s="54">
        <f>COUNTIF(BQ$3:BQ$33,$C$44)</f>
        <v>0</v>
      </c>
      <c r="BR44" s="155"/>
      <c r="BT44" s="18">
        <f t="shared" si="3"/>
        <v>-1</v>
      </c>
      <c r="BU44" s="18">
        <f t="shared" si="4"/>
        <v>0</v>
      </c>
      <c r="BV44" s="18"/>
      <c r="CP44" s="8"/>
    </row>
    <row r="45" spans="1:110" x14ac:dyDescent="0.3">
      <c r="C45" s="8" t="s">
        <v>112</v>
      </c>
      <c r="D45" s="8"/>
      <c r="E45" s="54">
        <f>COUNTIF(E$3:E$33,$C$45)</f>
        <v>1</v>
      </c>
      <c r="F45" s="54">
        <f>COUNTIF(F$3:F$33,$C$45)</f>
        <v>1</v>
      </c>
      <c r="G45" s="130"/>
      <c r="H45" s="54">
        <f>COUNTIF(H$3:H$33,$C$45)</f>
        <v>1</v>
      </c>
      <c r="I45" s="54">
        <f>COUNTIF(I$3:I$33,$C$45)</f>
        <v>1</v>
      </c>
      <c r="J45" s="54">
        <f>COUNTIF(J$3:J$33,$C$45)</f>
        <v>1</v>
      </c>
      <c r="K45" s="152"/>
      <c r="L45" s="54">
        <f>COUNTIF(L$3:L$33,$C$45)</f>
        <v>1</v>
      </c>
      <c r="M45" s="54">
        <f>COUNTIF(M$3:M$33,$C$45)</f>
        <v>1</v>
      </c>
      <c r="N45" s="54">
        <f>COUNTIF(N$3:N$33,$C$45)</f>
        <v>1</v>
      </c>
      <c r="O45" s="155"/>
      <c r="P45" s="54">
        <f>COUNTIF(P$3:P$33,$C$45)</f>
        <v>1</v>
      </c>
      <c r="Q45" s="54">
        <f>COUNTIF(Q$3:Q$33,$C$45)</f>
        <v>1</v>
      </c>
      <c r="R45" s="130"/>
      <c r="S45" s="54">
        <f>COUNTIF(S$3:S$33,$C$45)</f>
        <v>1</v>
      </c>
      <c r="T45" s="54">
        <f>COUNTIF(T$3:T$33,$C$45)</f>
        <v>1</v>
      </c>
      <c r="U45" s="54">
        <f>COUNTIF(U$3:U$33,$C$45)</f>
        <v>1</v>
      </c>
      <c r="V45" s="152"/>
      <c r="W45" s="54">
        <f>COUNTIF(W$3:W$33,$C$45)</f>
        <v>1</v>
      </c>
      <c r="X45" s="54">
        <f>COUNTIF(X$3:X$33,$C$45)</f>
        <v>1</v>
      </c>
      <c r="Y45" s="54">
        <f>COUNTIF(Y$3:Y$33,$C$45)</f>
        <v>1</v>
      </c>
      <c r="Z45" s="155"/>
      <c r="AA45" s="54">
        <f>COUNTIF(AA$3:AA$33,$C$45)</f>
        <v>1</v>
      </c>
      <c r="AB45" s="54">
        <f>COUNTIF(AB$3:AB$33,$C$45)</f>
        <v>1</v>
      </c>
      <c r="AC45" s="130"/>
      <c r="AD45" s="54">
        <f>COUNTIF(AD$3:AD$33,$C$45)</f>
        <v>1</v>
      </c>
      <c r="AE45" s="54">
        <f>COUNTIF(AE$3:AE$33,$C$45)</f>
        <v>1</v>
      </c>
      <c r="AF45" s="54">
        <f>COUNTIF(AF$3:AF$33,$C$45)</f>
        <v>1</v>
      </c>
      <c r="AG45" s="152"/>
      <c r="AH45" s="54">
        <f>COUNTIF(AH$3:AH$33,$C$45)</f>
        <v>1</v>
      </c>
      <c r="AI45" s="54">
        <f>COUNTIF(AI$3:AI$33,$C$45)</f>
        <v>1</v>
      </c>
      <c r="AJ45" s="54">
        <f>COUNTIF(AJ$3:AJ$33,$C$45)</f>
        <v>1</v>
      </c>
      <c r="AK45" s="155"/>
      <c r="AL45" s="54">
        <f>COUNTIF(AL$3:AL$33,$C$45)</f>
        <v>1</v>
      </c>
      <c r="AM45" s="54">
        <f>COUNTIF(AM$3:AM$33,$C$45)</f>
        <v>1</v>
      </c>
      <c r="AN45" s="130"/>
      <c r="AO45" s="54">
        <f>COUNTIF(AO$3:AO$33,$C$45)</f>
        <v>1</v>
      </c>
      <c r="AP45" s="54">
        <f>COUNTIF(AP$3:AP$33,$C$45)</f>
        <v>1</v>
      </c>
      <c r="AQ45" s="54">
        <f>COUNTIF(AQ$3:AQ$33,$C$45)</f>
        <v>1</v>
      </c>
      <c r="AR45" s="152"/>
      <c r="AS45" s="54">
        <f>COUNTIF(AS$3:AS$33,$C$45)</f>
        <v>1</v>
      </c>
      <c r="AT45" s="54">
        <f>COUNTIF(AT$3:AT$33,$C$45)</f>
        <v>1</v>
      </c>
      <c r="AU45" s="54">
        <f>COUNTIF(AU$3:AU$33,$C$45)</f>
        <v>1</v>
      </c>
      <c r="AV45" s="155"/>
      <c r="AW45" s="54">
        <f>COUNTIF(AW$3:AW$33,$C$45)</f>
        <v>1</v>
      </c>
      <c r="AX45" s="54">
        <f>COUNTIF(AX$3:AX$33,$C$45)</f>
        <v>1</v>
      </c>
      <c r="AY45" s="130"/>
      <c r="AZ45" s="54">
        <f>COUNTIF(AZ$3:AZ$33,$C$45)</f>
        <v>1</v>
      </c>
      <c r="BA45" s="54">
        <f>COUNTIF(BA$3:BA$33,$C$45)</f>
        <v>1</v>
      </c>
      <c r="BB45" s="54">
        <f>COUNTIF(BB$3:BB$33,$C$45)</f>
        <v>1</v>
      </c>
      <c r="BC45" s="152"/>
      <c r="BD45" s="54">
        <f>COUNTIF(BD$3:BD$33,$C$45)</f>
        <v>1</v>
      </c>
      <c r="BE45" s="54">
        <f>COUNTIF(BE$3:BE$33,$C$45)</f>
        <v>1</v>
      </c>
      <c r="BF45" s="54">
        <f>COUNTIF(BF$3:BF$33,$C$45)</f>
        <v>1</v>
      </c>
      <c r="BG45" s="155"/>
      <c r="BH45" s="54">
        <f>COUNTIF(BH$3:BH$33,$C$45)</f>
        <v>0</v>
      </c>
      <c r="BI45" s="54">
        <f>COUNTIF(BI$3:BI$33,$C$45)</f>
        <v>0</v>
      </c>
      <c r="BJ45" s="130"/>
      <c r="BK45" s="54">
        <f>COUNTIF(BK$3:BK$33,$C$45)</f>
        <v>0</v>
      </c>
      <c r="BL45" s="54">
        <f>COUNTIF(BL$3:BL$33,$C$45)</f>
        <v>1</v>
      </c>
      <c r="BM45" s="54">
        <f>COUNTIF(BM$3:BM$33,$C$45)</f>
        <v>0</v>
      </c>
      <c r="BN45" s="152"/>
      <c r="BO45" s="54">
        <f>COUNTIF(BO$3:BO$33,$C$45)</f>
        <v>0</v>
      </c>
      <c r="BP45" s="54">
        <f>COUNTIF(BP$3:BP$33,$C$45)</f>
        <v>0</v>
      </c>
      <c r="BQ45" s="54">
        <f>COUNTIF(BQ$3:BQ$33,$C$45)</f>
        <v>0</v>
      </c>
      <c r="BR45" s="155"/>
      <c r="BT45" s="18">
        <f t="shared" si="3"/>
        <v>-1</v>
      </c>
      <c r="BU45" s="18">
        <f t="shared" si="4"/>
        <v>0</v>
      </c>
      <c r="BV45" s="18"/>
      <c r="CP45" s="8"/>
    </row>
    <row r="46" spans="1:110" x14ac:dyDescent="0.3">
      <c r="C46" s="8" t="s">
        <v>115</v>
      </c>
      <c r="D46" s="8"/>
      <c r="E46" s="54">
        <f>COUNTIF(E$3:E$33,$C$46)</f>
        <v>1</v>
      </c>
      <c r="F46" s="54">
        <f>COUNTIF(F$3:F$33,$C$46)</f>
        <v>1</v>
      </c>
      <c r="G46" s="130"/>
      <c r="H46" s="54">
        <f>COUNTIF(H$3:H$33,$C$46)</f>
        <v>1</v>
      </c>
      <c r="I46" s="54">
        <f>COUNTIF(I$3:I$33,$C$46)</f>
        <v>1</v>
      </c>
      <c r="J46" s="54">
        <f>COUNTIF(J$3:J$33,$C$46)</f>
        <v>1</v>
      </c>
      <c r="K46" s="152"/>
      <c r="L46" s="54">
        <f>COUNTIF(L$3:L$33,$C$46)</f>
        <v>1</v>
      </c>
      <c r="M46" s="54">
        <f>COUNTIF(M$3:M$33,$C$46)</f>
        <v>1</v>
      </c>
      <c r="N46" s="54">
        <f>COUNTIF(N$3:N$33,$C$46)</f>
        <v>1</v>
      </c>
      <c r="O46" s="155"/>
      <c r="P46" s="54">
        <f>COUNTIF(P$3:P$33,$C$46)</f>
        <v>1</v>
      </c>
      <c r="Q46" s="54">
        <f>COUNTIF(Q$3:Q$33,$C$46)</f>
        <v>1</v>
      </c>
      <c r="R46" s="130"/>
      <c r="S46" s="54">
        <f>COUNTIF(S$3:S$33,$C$46)</f>
        <v>1</v>
      </c>
      <c r="T46" s="54">
        <f>COUNTIF(T$3:T$33,$C$46)</f>
        <v>1</v>
      </c>
      <c r="U46" s="54">
        <f>COUNTIF(U$3:U$33,$C$46)</f>
        <v>1</v>
      </c>
      <c r="V46" s="152"/>
      <c r="W46" s="54">
        <f>COUNTIF(W$3:W$33,$C$46)</f>
        <v>1</v>
      </c>
      <c r="X46" s="54">
        <f>COUNTIF(X$3:X$33,$C$46)</f>
        <v>1</v>
      </c>
      <c r="Y46" s="54">
        <f>COUNTIF(Y$3:Y$33,$C$46)</f>
        <v>1</v>
      </c>
      <c r="Z46" s="155"/>
      <c r="AA46" s="54">
        <f>COUNTIF(AA$3:AA$33,$C$46)</f>
        <v>1</v>
      </c>
      <c r="AB46" s="54">
        <f>COUNTIF(AB$3:AB$33,$C$46)</f>
        <v>1</v>
      </c>
      <c r="AC46" s="130"/>
      <c r="AD46" s="54">
        <f>COUNTIF(AD$3:AD$33,$C$46)</f>
        <v>1</v>
      </c>
      <c r="AE46" s="54">
        <f>COUNTIF(AE$3:AE$33,$C$46)</f>
        <v>1</v>
      </c>
      <c r="AF46" s="54">
        <f>COUNTIF(AF$3:AF$33,$C$46)</f>
        <v>1</v>
      </c>
      <c r="AG46" s="152"/>
      <c r="AH46" s="54">
        <f>COUNTIF(AH$3:AH$33,$C$46)</f>
        <v>1</v>
      </c>
      <c r="AI46" s="54">
        <f>COUNTIF(AI$3:AI$33,$C$46)</f>
        <v>1</v>
      </c>
      <c r="AJ46" s="54">
        <f>COUNTIF(AJ$3:AJ$33,$C$46)</f>
        <v>1</v>
      </c>
      <c r="AK46" s="155"/>
      <c r="AL46" s="54">
        <f>COUNTIF(AL$3:AL$33,$C$46)</f>
        <v>1</v>
      </c>
      <c r="AM46" s="54">
        <f>COUNTIF(AM$3:AM$33,$C$46)</f>
        <v>1</v>
      </c>
      <c r="AN46" s="130"/>
      <c r="AO46" s="54">
        <f>COUNTIF(AO$3:AO$33,$C$46)</f>
        <v>1</v>
      </c>
      <c r="AP46" s="54">
        <f>COUNTIF(AP$3:AP$33,$C$46)</f>
        <v>1</v>
      </c>
      <c r="AQ46" s="54">
        <f>COUNTIF(AQ$3:AQ$33,$C$46)</f>
        <v>1</v>
      </c>
      <c r="AR46" s="152"/>
      <c r="AS46" s="54">
        <f>COUNTIF(AS$3:AS$33,$C$46)</f>
        <v>1</v>
      </c>
      <c r="AT46" s="54">
        <f>COUNTIF(AT$3:AT$33,$C$46)</f>
        <v>1</v>
      </c>
      <c r="AU46" s="54">
        <f>COUNTIF(AU$3:AU$33,$C$46)</f>
        <v>1</v>
      </c>
      <c r="AV46" s="155"/>
      <c r="AW46" s="54">
        <f>COUNTIF(AW$3:AW$33,$C$46)</f>
        <v>1</v>
      </c>
      <c r="AX46" s="54">
        <f>COUNTIF(AX$3:AX$33,$C$46)</f>
        <v>1</v>
      </c>
      <c r="AY46" s="130"/>
      <c r="AZ46" s="54">
        <f>COUNTIF(AZ$3:AZ$33,$C$46)</f>
        <v>1</v>
      </c>
      <c r="BA46" s="54">
        <f>COUNTIF(BA$3:BA$33,$C$46)</f>
        <v>1</v>
      </c>
      <c r="BB46" s="54">
        <f>COUNTIF(BB$3:BB$33,$C$46)</f>
        <v>1</v>
      </c>
      <c r="BC46" s="152"/>
      <c r="BD46" s="54">
        <f>COUNTIF(BD$3:BD$33,$C$46)</f>
        <v>1</v>
      </c>
      <c r="BE46" s="54">
        <f>COUNTIF(BE$3:BE$33,$C$46)</f>
        <v>1</v>
      </c>
      <c r="BF46" s="54">
        <f>COUNTIF(BF$3:BF$33,$C$46)</f>
        <v>1</v>
      </c>
      <c r="BG46" s="155"/>
      <c r="BH46" s="54">
        <f>COUNTIF(BH$3:BH$33,$C$46)</f>
        <v>1</v>
      </c>
      <c r="BI46" s="54">
        <f>COUNTIF(BI$3:BI$33,$C$46)</f>
        <v>0</v>
      </c>
      <c r="BJ46" s="130"/>
      <c r="BK46" s="54">
        <f>COUNTIF(BK$3:BK$33,$C$46)</f>
        <v>0</v>
      </c>
      <c r="BL46" s="54">
        <f>COUNTIF(BL$3:BL$33,$C$46)</f>
        <v>0</v>
      </c>
      <c r="BM46" s="54">
        <f>COUNTIF(BM$3:BM$33,$C$46)</f>
        <v>1</v>
      </c>
      <c r="BN46" s="152"/>
      <c r="BO46" s="54">
        <f>COUNTIF(BO$3:BO$33,$C$46)</f>
        <v>0</v>
      </c>
      <c r="BP46" s="54">
        <f>COUNTIF(BP$3:BP$33,$C$46)</f>
        <v>0</v>
      </c>
      <c r="BQ46" s="54">
        <f>COUNTIF(BQ$3:BQ$33,$C$46)</f>
        <v>0</v>
      </c>
      <c r="BR46" s="155"/>
      <c r="BT46" s="18">
        <f t="shared" si="3"/>
        <v>-2</v>
      </c>
      <c r="BU46" s="18">
        <f t="shared" si="4"/>
        <v>0</v>
      </c>
      <c r="BV46" s="18"/>
      <c r="CP46" s="8"/>
    </row>
    <row r="47" spans="1:110" x14ac:dyDescent="0.3">
      <c r="C47" s="8" t="s">
        <v>114</v>
      </c>
      <c r="D47" s="8"/>
      <c r="E47" s="54">
        <f>COUNTIF(E$3:E$33,$C$47)</f>
        <v>1</v>
      </c>
      <c r="F47" s="54">
        <f>COUNTIF(F$3:F$33,$C$47)</f>
        <v>1</v>
      </c>
      <c r="G47" s="130"/>
      <c r="H47" s="54">
        <f>COUNTIF(H$3:H$33,$C$47)</f>
        <v>1</v>
      </c>
      <c r="I47" s="54">
        <f>COUNTIF(I$3:I$33,$C$47)</f>
        <v>1</v>
      </c>
      <c r="J47" s="54">
        <f>COUNTIF(J$3:J$33,$C$47)</f>
        <v>1</v>
      </c>
      <c r="K47" s="152"/>
      <c r="L47" s="54">
        <f>COUNTIF(L$3:L$33,$C$47)</f>
        <v>1</v>
      </c>
      <c r="M47" s="54">
        <f>COUNTIF(M$3:M$33,$C$47)</f>
        <v>1</v>
      </c>
      <c r="N47" s="54">
        <f>COUNTIF(N$3:N$33,$C$47)</f>
        <v>1</v>
      </c>
      <c r="O47" s="155"/>
      <c r="P47" s="54">
        <f>COUNTIF(P$3:P$33,$C$47)</f>
        <v>1</v>
      </c>
      <c r="Q47" s="54">
        <f>COUNTIF(Q$3:Q$33,$C$47)</f>
        <v>1</v>
      </c>
      <c r="R47" s="130"/>
      <c r="S47" s="54">
        <f>COUNTIF(S$3:S$33,$C$47)</f>
        <v>1</v>
      </c>
      <c r="T47" s="54">
        <f>COUNTIF(T$3:T$33,$C$47)</f>
        <v>1</v>
      </c>
      <c r="U47" s="54">
        <f>COUNTIF(U$3:U$33,$C$47)</f>
        <v>1</v>
      </c>
      <c r="V47" s="152"/>
      <c r="W47" s="54">
        <f>COUNTIF(W$3:W$33,$C$47)</f>
        <v>1</v>
      </c>
      <c r="X47" s="54">
        <f>COUNTIF(X$3:X$33,$C$47)</f>
        <v>1</v>
      </c>
      <c r="Y47" s="54">
        <f>COUNTIF(Y$3:Y$33,$C$47)</f>
        <v>1</v>
      </c>
      <c r="Z47" s="155"/>
      <c r="AA47" s="54">
        <f>COUNTIF(AA$3:AA$33,$C$47)</f>
        <v>1</v>
      </c>
      <c r="AB47" s="54">
        <f>COUNTIF(AB$3:AB$33,$C$47)</f>
        <v>1</v>
      </c>
      <c r="AC47" s="130"/>
      <c r="AD47" s="54">
        <f>COUNTIF(AD$3:AD$33,$C$47)</f>
        <v>1</v>
      </c>
      <c r="AE47" s="54">
        <f>COUNTIF(AE$3:AE$33,$C$47)</f>
        <v>1</v>
      </c>
      <c r="AF47" s="54">
        <f>COUNTIF(AF$3:AF$33,$C$47)</f>
        <v>1</v>
      </c>
      <c r="AG47" s="152"/>
      <c r="AH47" s="54">
        <f>COUNTIF(AH$3:AH$33,$C$47)</f>
        <v>1</v>
      </c>
      <c r="AI47" s="54">
        <f>COUNTIF(AI$3:AI$33,$C$47)</f>
        <v>1</v>
      </c>
      <c r="AJ47" s="54">
        <f>COUNTIF(AJ$3:AJ$33,$C$47)</f>
        <v>1</v>
      </c>
      <c r="AK47" s="155"/>
      <c r="AL47" s="54">
        <f>COUNTIF(AL$3:AL$33,$C$47)</f>
        <v>1</v>
      </c>
      <c r="AM47" s="54">
        <f>COUNTIF(AM$3:AM$33,$C$47)</f>
        <v>1</v>
      </c>
      <c r="AN47" s="130"/>
      <c r="AO47" s="54">
        <f>COUNTIF(AO$3:AO$33,$C$47)</f>
        <v>1</v>
      </c>
      <c r="AP47" s="54">
        <f>COUNTIF(AP$3:AP$33,$C$47)</f>
        <v>1</v>
      </c>
      <c r="AQ47" s="54">
        <f>COUNTIF(AQ$3:AQ$33,$C$47)</f>
        <v>1</v>
      </c>
      <c r="AR47" s="152"/>
      <c r="AS47" s="54">
        <f>COUNTIF(AS$3:AS$33,$C$47)</f>
        <v>1</v>
      </c>
      <c r="AT47" s="54">
        <f>COUNTIF(AT$3:AT$33,$C$47)</f>
        <v>1</v>
      </c>
      <c r="AU47" s="54">
        <f>COUNTIF(AU$3:AU$33,$C$47)</f>
        <v>1</v>
      </c>
      <c r="AV47" s="155"/>
      <c r="AW47" s="54">
        <f>COUNTIF(AW$3:AW$33,$C$47)</f>
        <v>1</v>
      </c>
      <c r="AX47" s="54">
        <f>COUNTIF(AX$3:AX$33,$C$47)</f>
        <v>1</v>
      </c>
      <c r="AY47" s="130"/>
      <c r="AZ47" s="54">
        <f>COUNTIF(AZ$3:AZ$33,$C$47)</f>
        <v>1</v>
      </c>
      <c r="BA47" s="54">
        <f>COUNTIF(BA$3:BA$33,$C$47)</f>
        <v>1</v>
      </c>
      <c r="BB47" s="54">
        <f>COUNTIF(BB$3:BB$33,$C$47)</f>
        <v>1</v>
      </c>
      <c r="BC47" s="152"/>
      <c r="BD47" s="54">
        <f>COUNTIF(BD$3:BD$33,$C$47)</f>
        <v>1</v>
      </c>
      <c r="BE47" s="54">
        <f>COUNTIF(BE$3:BE$33,$C$47)</f>
        <v>1</v>
      </c>
      <c r="BF47" s="54">
        <f>COUNTIF(BF$3:BF$33,$C$47)</f>
        <v>1</v>
      </c>
      <c r="BG47" s="155"/>
      <c r="BH47" s="54">
        <f>COUNTIF(BH$3:BH$33,$C$47)</f>
        <v>0</v>
      </c>
      <c r="BI47" s="54">
        <f>COUNTIF(BI$3:BI$33,$C$47)</f>
        <v>0</v>
      </c>
      <c r="BJ47" s="130"/>
      <c r="BK47" s="54">
        <f>COUNTIF(BK$3:BK$33,$C$47)</f>
        <v>0</v>
      </c>
      <c r="BL47" s="54">
        <f>COUNTIF(BL$3:BL$33,$C$47)</f>
        <v>1</v>
      </c>
      <c r="BM47" s="54">
        <f>COUNTIF(BM$3:BM$33,$C$47)</f>
        <v>0</v>
      </c>
      <c r="BN47" s="152"/>
      <c r="BO47" s="54">
        <f>COUNTIF(BO$3:BO$33,$C$47)</f>
        <v>1</v>
      </c>
      <c r="BP47" s="54">
        <f>COUNTIF(BP$3:BP$33,$C$47)</f>
        <v>0</v>
      </c>
      <c r="BQ47" s="54">
        <f>COUNTIF(BQ$3:BQ$33,$C$47)</f>
        <v>0</v>
      </c>
      <c r="BR47" s="155"/>
      <c r="BT47" s="18">
        <f t="shared" si="3"/>
        <v>-2</v>
      </c>
      <c r="BU47" s="18">
        <f t="shared" si="4"/>
        <v>0</v>
      </c>
      <c r="BV47" s="18"/>
      <c r="CP47" s="8"/>
    </row>
    <row r="48" spans="1:110" x14ac:dyDescent="0.3">
      <c r="C48" s="8" t="s">
        <v>117</v>
      </c>
      <c r="D48" s="8"/>
      <c r="E48" s="54">
        <f>COUNTIF(E$3:E$33,$C$48)</f>
        <v>1</v>
      </c>
      <c r="F48" s="54">
        <f>COUNTIF(F$3:F$33,$C$48)</f>
        <v>1</v>
      </c>
      <c r="G48" s="130"/>
      <c r="H48" s="54">
        <f>COUNTIF(H$3:H$33,$C$48)</f>
        <v>1</v>
      </c>
      <c r="I48" s="54">
        <f>COUNTIF(I$3:I$33,$C$48)</f>
        <v>1</v>
      </c>
      <c r="J48" s="54">
        <f>COUNTIF(J$3:J$33,$C$48)</f>
        <v>1</v>
      </c>
      <c r="K48" s="152"/>
      <c r="L48" s="54">
        <f>COUNTIF(L$3:L$33,$C$48)</f>
        <v>1</v>
      </c>
      <c r="M48" s="54">
        <f>COUNTIF(M$3:M$33,$C$48)</f>
        <v>1</v>
      </c>
      <c r="N48" s="54">
        <f>COUNTIF(N$3:N$33,$C$48)</f>
        <v>1</v>
      </c>
      <c r="O48" s="155"/>
      <c r="P48" s="54">
        <f>COUNTIF(P$3:P$33,$C$48)</f>
        <v>1</v>
      </c>
      <c r="Q48" s="54">
        <f>COUNTIF(Q$3:Q$33,$C$48)</f>
        <v>1</v>
      </c>
      <c r="R48" s="130"/>
      <c r="S48" s="54">
        <f>COUNTIF(S$3:S$33,$C$48)</f>
        <v>1</v>
      </c>
      <c r="T48" s="54">
        <f>COUNTIF(T$3:T$33,$C$48)</f>
        <v>1</v>
      </c>
      <c r="U48" s="54">
        <f>COUNTIF(U$3:U$33,$C$48)</f>
        <v>1</v>
      </c>
      <c r="V48" s="152"/>
      <c r="W48" s="54">
        <f>COUNTIF(W$3:W$33,$C$48)</f>
        <v>1</v>
      </c>
      <c r="X48" s="54">
        <f>COUNTIF(X$3:X$33,$C$48)</f>
        <v>1</v>
      </c>
      <c r="Y48" s="54">
        <f>COUNTIF(Y$3:Y$33,$C$48)</f>
        <v>1</v>
      </c>
      <c r="Z48" s="155"/>
      <c r="AA48" s="54">
        <f>COUNTIF(AA$3:AA$33,$C$48)</f>
        <v>1</v>
      </c>
      <c r="AB48" s="54">
        <f>COUNTIF(AB$3:AB$33,$C$48)</f>
        <v>1</v>
      </c>
      <c r="AC48" s="130"/>
      <c r="AD48" s="54">
        <f>COUNTIF(AD$3:AD$33,$C$48)</f>
        <v>1</v>
      </c>
      <c r="AE48" s="54">
        <f>COUNTIF(AE$3:AE$33,$C$48)</f>
        <v>1</v>
      </c>
      <c r="AF48" s="54">
        <f>COUNTIF(AF$3:AF$33,$C$48)</f>
        <v>1</v>
      </c>
      <c r="AG48" s="152"/>
      <c r="AH48" s="54">
        <f>COUNTIF(AH$3:AH$33,$C$48)</f>
        <v>1</v>
      </c>
      <c r="AI48" s="54">
        <f>COUNTIF(AI$3:AI$33,$C$48)</f>
        <v>1</v>
      </c>
      <c r="AJ48" s="54">
        <f>COUNTIF(AJ$3:AJ$33,$C$48)</f>
        <v>1</v>
      </c>
      <c r="AK48" s="155"/>
      <c r="AL48" s="54">
        <f>COUNTIF(AL$3:AL$33,$C$48)</f>
        <v>1</v>
      </c>
      <c r="AM48" s="54">
        <f>COUNTIF(AM$3:AM$33,$C$48)</f>
        <v>1</v>
      </c>
      <c r="AN48" s="130"/>
      <c r="AO48" s="54">
        <f>COUNTIF(AO$3:AO$33,$C$48)</f>
        <v>1</v>
      </c>
      <c r="AP48" s="54">
        <f>COUNTIF(AP$3:AP$33,$C$48)</f>
        <v>1</v>
      </c>
      <c r="AQ48" s="54">
        <f>COUNTIF(AQ$3:AQ$33,$C$48)</f>
        <v>1</v>
      </c>
      <c r="AR48" s="152"/>
      <c r="AS48" s="54">
        <f>COUNTIF(AS$3:AS$33,$C$48)</f>
        <v>1</v>
      </c>
      <c r="AT48" s="54">
        <f>COUNTIF(AT$3:AT$33,$C$48)</f>
        <v>1</v>
      </c>
      <c r="AU48" s="54">
        <f>COUNTIF(AU$3:AU$33,$C$48)</f>
        <v>1</v>
      </c>
      <c r="AV48" s="155"/>
      <c r="AW48" s="54">
        <f>COUNTIF(AW$3:AW$33,$C$48)</f>
        <v>1</v>
      </c>
      <c r="AX48" s="54">
        <f>COUNTIF(AX$3:AX$33,$C$48)</f>
        <v>1</v>
      </c>
      <c r="AY48" s="130"/>
      <c r="AZ48" s="54">
        <f>COUNTIF(AZ$3:AZ$33,$C$48)</f>
        <v>1</v>
      </c>
      <c r="BA48" s="54">
        <f>COUNTIF(BA$3:BA$33,$C$48)</f>
        <v>1</v>
      </c>
      <c r="BB48" s="54">
        <f>COUNTIF(BB$3:BB$33,$C$48)</f>
        <v>1</v>
      </c>
      <c r="BC48" s="152"/>
      <c r="BD48" s="54">
        <f>COUNTIF(BD$3:BD$33,$C$48)</f>
        <v>1</v>
      </c>
      <c r="BE48" s="54">
        <f>COUNTIF(BE$3:BE$33,$C$48)</f>
        <v>1</v>
      </c>
      <c r="BF48" s="54">
        <f>COUNTIF(BF$3:BF$33,$C$48)</f>
        <v>1</v>
      </c>
      <c r="BG48" s="155"/>
      <c r="BH48" s="54">
        <f>COUNTIF(BH$3:BH$33,$C$48)</f>
        <v>0</v>
      </c>
      <c r="BI48" s="54">
        <f>COUNTIF(BI$3:BI$33,$C$48)</f>
        <v>0</v>
      </c>
      <c r="BJ48" s="130"/>
      <c r="BK48" s="54">
        <f>COUNTIF(BK$3:BK$33,$C$48)</f>
        <v>0</v>
      </c>
      <c r="BL48" s="54">
        <f>COUNTIF(BL$3:BL$33,$C$48)</f>
        <v>0</v>
      </c>
      <c r="BM48" s="54">
        <f>COUNTIF(BM$3:BM$33,$C$48)</f>
        <v>1</v>
      </c>
      <c r="BN48" s="152"/>
      <c r="BO48" s="54">
        <f>COUNTIF(BO$3:BO$33,$C$48)</f>
        <v>1</v>
      </c>
      <c r="BP48" s="54">
        <f>COUNTIF(BP$3:BP$33,$C$48)</f>
        <v>1</v>
      </c>
      <c r="BQ48" s="54">
        <f>COUNTIF(BQ$3:BQ$33,$C$48)</f>
        <v>0</v>
      </c>
      <c r="BR48" s="155"/>
      <c r="BT48" s="18">
        <f t="shared" si="3"/>
        <v>-3</v>
      </c>
      <c r="BU48" s="18">
        <f t="shared" si="4"/>
        <v>0</v>
      </c>
      <c r="BV48" s="18"/>
      <c r="CP48" s="8"/>
    </row>
    <row r="49" spans="2:94" x14ac:dyDescent="0.3">
      <c r="C49" s="8" t="s">
        <v>116</v>
      </c>
      <c r="D49" s="8"/>
      <c r="E49" s="54">
        <f>COUNTIF(E$3:E$33,$C$49)</f>
        <v>1</v>
      </c>
      <c r="F49" s="54">
        <f>COUNTIF(F$3:F$33,$C$49)</f>
        <v>1</v>
      </c>
      <c r="G49" s="130"/>
      <c r="H49" s="54">
        <f>COUNTIF(H$3:H$33,$C$49)</f>
        <v>1</v>
      </c>
      <c r="I49" s="54">
        <f>COUNTIF(I$3:I$33,$C$49)</f>
        <v>1</v>
      </c>
      <c r="J49" s="54">
        <f>COUNTIF(J$3:J$33,$C$49)</f>
        <v>1</v>
      </c>
      <c r="K49" s="152"/>
      <c r="L49" s="54">
        <f>COUNTIF(L$3:L$33,$C$49)</f>
        <v>1</v>
      </c>
      <c r="M49" s="54">
        <f>COUNTIF(M$3:M$33,$C$49)</f>
        <v>1</v>
      </c>
      <c r="N49" s="54">
        <f>COUNTIF(N$3:N$33,$C$49)</f>
        <v>1</v>
      </c>
      <c r="O49" s="155"/>
      <c r="P49" s="54">
        <f>COUNTIF(P$3:P$33,$C$49)</f>
        <v>1</v>
      </c>
      <c r="Q49" s="54">
        <f>COUNTIF(Q$3:Q$33,$C$49)</f>
        <v>1</v>
      </c>
      <c r="R49" s="130"/>
      <c r="S49" s="54">
        <f>COUNTIF(S$3:S$33,$C$49)</f>
        <v>1</v>
      </c>
      <c r="T49" s="54">
        <f>COUNTIF(T$3:T$33,$C$49)</f>
        <v>1</v>
      </c>
      <c r="U49" s="54">
        <f>COUNTIF(U$3:U$33,$C$49)</f>
        <v>1</v>
      </c>
      <c r="V49" s="152"/>
      <c r="W49" s="54">
        <f>COUNTIF(W$3:W$33,$C$49)</f>
        <v>1</v>
      </c>
      <c r="X49" s="54">
        <f>COUNTIF(X$3:X$33,$C$49)</f>
        <v>1</v>
      </c>
      <c r="Y49" s="54">
        <f>COUNTIF(Y$3:Y$33,$C$49)</f>
        <v>1</v>
      </c>
      <c r="Z49" s="155"/>
      <c r="AA49" s="54">
        <f>COUNTIF(AA$3:AA$33,$C$49)</f>
        <v>1</v>
      </c>
      <c r="AB49" s="54">
        <f>COUNTIF(AB$3:AB$33,$C$49)</f>
        <v>1</v>
      </c>
      <c r="AC49" s="130"/>
      <c r="AD49" s="54">
        <f>COUNTIF(AD$3:AD$33,$C$49)</f>
        <v>1</v>
      </c>
      <c r="AE49" s="54">
        <f>COUNTIF(AE$3:AE$33,$C$49)</f>
        <v>1</v>
      </c>
      <c r="AF49" s="54">
        <f>COUNTIF(AF$3:AF$33,$C$49)</f>
        <v>1</v>
      </c>
      <c r="AG49" s="152"/>
      <c r="AH49" s="54">
        <f>COUNTIF(AH$3:AH$33,$C$49)</f>
        <v>1</v>
      </c>
      <c r="AI49" s="54">
        <f>COUNTIF(AI$3:AI$33,$C$49)</f>
        <v>1</v>
      </c>
      <c r="AJ49" s="54">
        <f>COUNTIF(AJ$3:AJ$33,$C$49)</f>
        <v>1</v>
      </c>
      <c r="AK49" s="155"/>
      <c r="AL49" s="54">
        <f>COUNTIF(AL$3:AL$33,$C$49)</f>
        <v>1</v>
      </c>
      <c r="AM49" s="54">
        <f>COUNTIF(AM$3:AM$33,$C$49)</f>
        <v>1</v>
      </c>
      <c r="AN49" s="130"/>
      <c r="AO49" s="54">
        <f>COUNTIF(AO$3:AO$33,$C$49)</f>
        <v>1</v>
      </c>
      <c r="AP49" s="54">
        <f>COUNTIF(AP$3:AP$33,$C$49)</f>
        <v>1</v>
      </c>
      <c r="AQ49" s="54">
        <f>COUNTIF(AQ$3:AQ$33,$C$49)</f>
        <v>1</v>
      </c>
      <c r="AR49" s="152"/>
      <c r="AS49" s="54">
        <f>COUNTIF(AS$3:AS$33,$C$49)</f>
        <v>1</v>
      </c>
      <c r="AT49" s="54">
        <f>COUNTIF(AT$3:AT$33,$C$49)</f>
        <v>1</v>
      </c>
      <c r="AU49" s="54">
        <f>COUNTIF(AU$3:AU$33,$C$49)</f>
        <v>1</v>
      </c>
      <c r="AV49" s="155"/>
      <c r="AW49" s="54">
        <f>COUNTIF(AW$3:AW$33,$C$49)</f>
        <v>1</v>
      </c>
      <c r="AX49" s="54">
        <f>COUNTIF(AX$3:AX$33,$C$49)</f>
        <v>1</v>
      </c>
      <c r="AY49" s="130"/>
      <c r="AZ49" s="54">
        <f>COUNTIF(AZ$3:AZ$33,$C$49)</f>
        <v>1</v>
      </c>
      <c r="BA49" s="54">
        <f>COUNTIF(BA$3:BA$33,$C$49)</f>
        <v>1</v>
      </c>
      <c r="BB49" s="54">
        <f>COUNTIF(BB$3:BB$33,$C$49)</f>
        <v>1</v>
      </c>
      <c r="BC49" s="152"/>
      <c r="BD49" s="54">
        <f>COUNTIF(BD$3:BD$33,$C$49)</f>
        <v>1</v>
      </c>
      <c r="BE49" s="54">
        <f>COUNTIF(BE$3:BE$33,$C$49)</f>
        <v>1</v>
      </c>
      <c r="BF49" s="54">
        <f>COUNTIF(BF$3:BF$33,$C$49)</f>
        <v>1</v>
      </c>
      <c r="BG49" s="155"/>
      <c r="BH49" s="54">
        <f>COUNTIF(BH$3:BH$33,$C$49)</f>
        <v>0</v>
      </c>
      <c r="BI49" s="54">
        <f>COUNTIF(BI$3:BI$33,$C$49)</f>
        <v>0</v>
      </c>
      <c r="BJ49" s="130"/>
      <c r="BK49" s="54">
        <f>COUNTIF(BK$3:BK$33,$C$49)</f>
        <v>0</v>
      </c>
      <c r="BL49" s="54">
        <f>COUNTIF(BL$3:BL$33,$C$49)</f>
        <v>0</v>
      </c>
      <c r="BM49" s="54">
        <f>COUNTIF(BM$3:BM$33,$C$49)</f>
        <v>0</v>
      </c>
      <c r="BN49" s="152"/>
      <c r="BO49" s="54">
        <f>COUNTIF(BO$3:BO$33,$C$49)</f>
        <v>1</v>
      </c>
      <c r="BP49" s="54">
        <f>COUNTIF(BP$3:BP$33,$C$49)</f>
        <v>1</v>
      </c>
      <c r="BQ49" s="54">
        <f>COUNTIF(BQ$3:BQ$33,$C$49)</f>
        <v>1</v>
      </c>
      <c r="BR49" s="155"/>
      <c r="BT49" s="18">
        <f t="shared" si="3"/>
        <v>-3</v>
      </c>
      <c r="BU49" s="18">
        <f t="shared" si="4"/>
        <v>0</v>
      </c>
      <c r="BV49" s="18"/>
      <c r="CP49" s="8"/>
    </row>
    <row r="50" spans="2:94" x14ac:dyDescent="0.3">
      <c r="C50" s="8" t="s">
        <v>119</v>
      </c>
      <c r="D50" s="8"/>
      <c r="E50" s="54">
        <f>COUNTIF(E$3:E$33,$C$50)</f>
        <v>1</v>
      </c>
      <c r="F50" s="54">
        <f>COUNTIF(F$3:F$33,$C$50)</f>
        <v>1</v>
      </c>
      <c r="G50" s="130"/>
      <c r="H50" s="54">
        <f>COUNTIF(H$3:H$33,$C$50)</f>
        <v>1</v>
      </c>
      <c r="I50" s="54">
        <f>COUNTIF(I$3:I$33,$C$50)</f>
        <v>1</v>
      </c>
      <c r="J50" s="54">
        <f>COUNTIF(J$3:J$33,$C$50)</f>
        <v>1</v>
      </c>
      <c r="K50" s="152"/>
      <c r="L50" s="54">
        <f>COUNTIF(L$3:L$33,$C$50)</f>
        <v>1</v>
      </c>
      <c r="M50" s="54">
        <f>COUNTIF(M$3:M$33,$C$50)</f>
        <v>1</v>
      </c>
      <c r="N50" s="54">
        <f>COUNTIF(N$3:N$33,$C$50)</f>
        <v>1</v>
      </c>
      <c r="O50" s="155"/>
      <c r="P50" s="54">
        <f>COUNTIF(P$3:P$33,$C$50)</f>
        <v>1</v>
      </c>
      <c r="Q50" s="54">
        <f>COUNTIF(Q$3:Q$33,$C$50)</f>
        <v>1</v>
      </c>
      <c r="R50" s="130"/>
      <c r="S50" s="54">
        <f>COUNTIF(S$3:S$33,$C$50)</f>
        <v>1</v>
      </c>
      <c r="T50" s="54">
        <f>COUNTIF(T$3:T$33,$C$50)</f>
        <v>1</v>
      </c>
      <c r="U50" s="54">
        <f>COUNTIF(U$3:U$33,$C$50)</f>
        <v>1</v>
      </c>
      <c r="V50" s="152"/>
      <c r="W50" s="54">
        <f>COUNTIF(W$3:W$33,$C$50)</f>
        <v>1</v>
      </c>
      <c r="X50" s="54">
        <f>COUNTIF(X$3:X$33,$C$50)</f>
        <v>1</v>
      </c>
      <c r="Y50" s="54">
        <f>COUNTIF(Y$3:Y$33,$C$50)</f>
        <v>1</v>
      </c>
      <c r="Z50" s="155"/>
      <c r="AA50" s="54">
        <f>COUNTIF(AA$3:AA$33,$C$50)</f>
        <v>1</v>
      </c>
      <c r="AB50" s="54">
        <f>COUNTIF(AB$3:AB$33,$C$50)</f>
        <v>1</v>
      </c>
      <c r="AC50" s="130"/>
      <c r="AD50" s="54">
        <f>COUNTIF(AD$3:AD$33,$C$50)</f>
        <v>1</v>
      </c>
      <c r="AE50" s="54">
        <f>COUNTIF(AE$3:AE$33,$C$50)</f>
        <v>1</v>
      </c>
      <c r="AF50" s="54">
        <f>COUNTIF(AF$3:AF$33,$C$50)</f>
        <v>1</v>
      </c>
      <c r="AG50" s="152"/>
      <c r="AH50" s="54">
        <f>COUNTIF(AH$3:AH$33,$C$50)</f>
        <v>1</v>
      </c>
      <c r="AI50" s="54">
        <f>COUNTIF(AI$3:AI$33,$C$50)</f>
        <v>1</v>
      </c>
      <c r="AJ50" s="54">
        <f>COUNTIF(AJ$3:AJ$33,$C$50)</f>
        <v>1</v>
      </c>
      <c r="AK50" s="155"/>
      <c r="AL50" s="54">
        <f>COUNTIF(AL$3:AL$33,$C$50)</f>
        <v>1</v>
      </c>
      <c r="AM50" s="54">
        <f>COUNTIF(AM$3:AM$33,$C$50)</f>
        <v>1</v>
      </c>
      <c r="AN50" s="130"/>
      <c r="AO50" s="54">
        <f>COUNTIF(AO$3:AO$33,$C$50)</f>
        <v>1</v>
      </c>
      <c r="AP50" s="54">
        <f>COUNTIF(AP$3:AP$33,$C$50)</f>
        <v>1</v>
      </c>
      <c r="AQ50" s="54">
        <f>COUNTIF(AQ$3:AQ$33,$C$50)</f>
        <v>1</v>
      </c>
      <c r="AR50" s="152"/>
      <c r="AS50" s="54">
        <f>COUNTIF(AS$3:AS$33,$C$50)</f>
        <v>1</v>
      </c>
      <c r="AT50" s="54">
        <f>COUNTIF(AT$3:AT$33,$C$50)</f>
        <v>1</v>
      </c>
      <c r="AU50" s="54">
        <f>COUNTIF(AU$3:AU$33,$C$50)</f>
        <v>1</v>
      </c>
      <c r="AV50" s="155"/>
      <c r="AW50" s="54">
        <f>COUNTIF(AW$3:AW$33,$C$50)</f>
        <v>1</v>
      </c>
      <c r="AX50" s="54">
        <f>COUNTIF(AX$3:AX$33,$C$50)</f>
        <v>1</v>
      </c>
      <c r="AY50" s="130"/>
      <c r="AZ50" s="54">
        <f>COUNTIF(AZ$3:AZ$33,$C$50)</f>
        <v>1</v>
      </c>
      <c r="BA50" s="54">
        <f>COUNTIF(BA$3:BA$33,$C$50)</f>
        <v>1</v>
      </c>
      <c r="BB50" s="54">
        <f>COUNTIF(BB$3:BB$33,$C$50)</f>
        <v>1</v>
      </c>
      <c r="BC50" s="152"/>
      <c r="BD50" s="54">
        <f>COUNTIF(BD$3:BD$33,$C$50)</f>
        <v>1</v>
      </c>
      <c r="BE50" s="54">
        <f>COUNTIF(BE$3:BE$33,$C$50)</f>
        <v>1</v>
      </c>
      <c r="BF50" s="54">
        <f>COUNTIF(BF$3:BF$33,$C$50)</f>
        <v>1</v>
      </c>
      <c r="BG50" s="155"/>
      <c r="BH50" s="54">
        <f>COUNTIF(BH$3:BH$33,$C$50)</f>
        <v>1</v>
      </c>
      <c r="BI50" s="54">
        <f>COUNTIF(BI$3:BI$33,$C$50)</f>
        <v>1</v>
      </c>
      <c r="BJ50" s="130"/>
      <c r="BK50" s="54">
        <f>COUNTIF(BK$3:BK$33,$C$50)</f>
        <v>0</v>
      </c>
      <c r="BL50" s="54">
        <f>COUNTIF(BL$3:BL$33,$C$50)</f>
        <v>0</v>
      </c>
      <c r="BM50" s="54">
        <f>COUNTIF(BM$3:BM$33,$C$50)</f>
        <v>1</v>
      </c>
      <c r="BN50" s="152"/>
      <c r="BO50" s="54">
        <f>COUNTIF(BO$3:BO$33,$C$50)</f>
        <v>0</v>
      </c>
      <c r="BP50" s="54">
        <f>COUNTIF(BP$3:BP$33,$C$50)</f>
        <v>0</v>
      </c>
      <c r="BQ50" s="54">
        <f>COUNTIF(BQ$3:BQ$33,$C$50)</f>
        <v>0</v>
      </c>
      <c r="BR50" s="155"/>
      <c r="BT50" s="18">
        <f t="shared" si="3"/>
        <v>-3</v>
      </c>
      <c r="BU50" s="18">
        <f t="shared" si="4"/>
        <v>0</v>
      </c>
      <c r="BV50" s="18"/>
      <c r="CP50" s="8"/>
    </row>
    <row r="51" spans="2:94" x14ac:dyDescent="0.3">
      <c r="C51" s="8" t="s">
        <v>118</v>
      </c>
      <c r="D51" s="8"/>
      <c r="E51" s="54">
        <f>COUNTIF(E$3:E$33,$C$51)</f>
        <v>1</v>
      </c>
      <c r="F51" s="54">
        <f>COUNTIF(F$3:F$33,$C$51)</f>
        <v>1</v>
      </c>
      <c r="G51" s="130"/>
      <c r="H51" s="54">
        <f>COUNTIF(H$3:H$33,$C$51)</f>
        <v>1</v>
      </c>
      <c r="I51" s="54">
        <f>COUNTIF(I$3:I$33,$C$51)</f>
        <v>1</v>
      </c>
      <c r="J51" s="54">
        <f>COUNTIF(J$3:J$33,$C$51)</f>
        <v>1</v>
      </c>
      <c r="K51" s="152"/>
      <c r="L51" s="54">
        <f>COUNTIF(L$3:L$33,$C$51)</f>
        <v>1</v>
      </c>
      <c r="M51" s="54">
        <f>COUNTIF(M$3:M$33,$C$51)</f>
        <v>1</v>
      </c>
      <c r="N51" s="54">
        <f>COUNTIF(N$3:N$33,$C$51)</f>
        <v>1</v>
      </c>
      <c r="O51" s="155"/>
      <c r="P51" s="54">
        <f>COUNTIF(P$3:P$33,$C$51)</f>
        <v>1</v>
      </c>
      <c r="Q51" s="54">
        <f>COUNTIF(Q$3:Q$33,$C$51)</f>
        <v>1</v>
      </c>
      <c r="R51" s="130"/>
      <c r="S51" s="54">
        <f>COUNTIF(S$3:S$33,$C$51)</f>
        <v>1</v>
      </c>
      <c r="T51" s="54">
        <f>COUNTIF(T$3:T$33,$C$51)</f>
        <v>1</v>
      </c>
      <c r="U51" s="54">
        <f>COUNTIF(U$3:U$33,$C$51)</f>
        <v>1</v>
      </c>
      <c r="V51" s="152"/>
      <c r="W51" s="54">
        <f>COUNTIF(W$3:W$33,$C$51)</f>
        <v>1</v>
      </c>
      <c r="X51" s="54">
        <f>COUNTIF(X$3:X$33,$C$51)</f>
        <v>1</v>
      </c>
      <c r="Y51" s="54">
        <f>COUNTIF(Y$3:Y$33,$C$51)</f>
        <v>1</v>
      </c>
      <c r="Z51" s="155"/>
      <c r="AA51" s="54">
        <f>COUNTIF(AA$3:AA$33,$C$51)</f>
        <v>1</v>
      </c>
      <c r="AB51" s="54">
        <f>COUNTIF(AB$3:AB$33,$C$51)</f>
        <v>1</v>
      </c>
      <c r="AC51" s="130"/>
      <c r="AD51" s="54">
        <f>COUNTIF(AD$3:AD$33,$C$51)</f>
        <v>1</v>
      </c>
      <c r="AE51" s="54">
        <f>COUNTIF(AE$3:AE$33,$C$51)</f>
        <v>1</v>
      </c>
      <c r="AF51" s="54">
        <f>COUNTIF(AF$3:AF$33,$C$51)</f>
        <v>1</v>
      </c>
      <c r="AG51" s="152"/>
      <c r="AH51" s="54">
        <f>COUNTIF(AH$3:AH$33,$C$51)</f>
        <v>1</v>
      </c>
      <c r="AI51" s="54">
        <f>COUNTIF(AI$3:AI$33,$C$51)</f>
        <v>1</v>
      </c>
      <c r="AJ51" s="54">
        <f>COUNTIF(AJ$3:AJ$33,$C$51)</f>
        <v>1</v>
      </c>
      <c r="AK51" s="155"/>
      <c r="AL51" s="54">
        <f>COUNTIF(AL$3:AL$33,$C$51)</f>
        <v>1</v>
      </c>
      <c r="AM51" s="54">
        <f>COUNTIF(AM$3:AM$33,$C$51)</f>
        <v>1</v>
      </c>
      <c r="AN51" s="130"/>
      <c r="AO51" s="54">
        <f>COUNTIF(AO$3:AO$33,$C$51)</f>
        <v>1</v>
      </c>
      <c r="AP51" s="54">
        <f>COUNTIF(AP$3:AP$33,$C$51)</f>
        <v>1</v>
      </c>
      <c r="AQ51" s="54">
        <f>COUNTIF(AQ$3:AQ$33,$C$51)</f>
        <v>1</v>
      </c>
      <c r="AR51" s="152"/>
      <c r="AS51" s="54">
        <f>COUNTIF(AS$3:AS$33,$C$51)</f>
        <v>1</v>
      </c>
      <c r="AT51" s="54">
        <f>COUNTIF(AT$3:AT$33,$C$51)</f>
        <v>1</v>
      </c>
      <c r="AU51" s="54">
        <f>COUNTIF(AU$3:AU$33,$C$51)</f>
        <v>1</v>
      </c>
      <c r="AV51" s="155"/>
      <c r="AW51" s="54">
        <f>COUNTIF(AW$3:AW$33,$C$51)</f>
        <v>1</v>
      </c>
      <c r="AX51" s="54">
        <f>COUNTIF(AX$3:AX$33,$C$51)</f>
        <v>1</v>
      </c>
      <c r="AY51" s="130"/>
      <c r="AZ51" s="54">
        <f>COUNTIF(AZ$3:AZ$33,$C$51)</f>
        <v>1</v>
      </c>
      <c r="BA51" s="54">
        <f>COUNTIF(BA$3:BA$33,$C$51)</f>
        <v>1</v>
      </c>
      <c r="BB51" s="54">
        <f>COUNTIF(BB$3:BB$33,$C$51)</f>
        <v>1</v>
      </c>
      <c r="BC51" s="152"/>
      <c r="BD51" s="54">
        <f>COUNTIF(BD$3:BD$33,$C$51)</f>
        <v>1</v>
      </c>
      <c r="BE51" s="54">
        <f>COUNTIF(BE$3:BE$33,$C$51)</f>
        <v>1</v>
      </c>
      <c r="BF51" s="54">
        <f>COUNTIF(BF$3:BF$33,$C$51)</f>
        <v>1</v>
      </c>
      <c r="BG51" s="155"/>
      <c r="BH51" s="54">
        <f>COUNTIF(BH$3:BH$33,$C$51)</f>
        <v>0</v>
      </c>
      <c r="BI51" s="54">
        <f>COUNTIF(BI$3:BI$33,$C$51)</f>
        <v>1</v>
      </c>
      <c r="BJ51" s="130"/>
      <c r="BK51" s="54">
        <f>COUNTIF(BK$3:BK$33,$C$51)</f>
        <v>0</v>
      </c>
      <c r="BL51" s="54">
        <f>COUNTIF(BL$3:BL$33,$C$51)</f>
        <v>0</v>
      </c>
      <c r="BM51" s="54">
        <f>COUNTIF(BM$3:BM$33,$C$51)</f>
        <v>0</v>
      </c>
      <c r="BN51" s="152"/>
      <c r="BO51" s="54">
        <f>COUNTIF(BO$3:BO$33,$C$51)</f>
        <v>0</v>
      </c>
      <c r="BP51" s="54">
        <f>COUNTIF(BP$3:BP$33,$C$51)</f>
        <v>0</v>
      </c>
      <c r="BQ51" s="54">
        <f>COUNTIF(BQ$3:BQ$33,$C$51)</f>
        <v>1</v>
      </c>
      <c r="BR51" s="155"/>
      <c r="BT51" s="18">
        <f t="shared" si="3"/>
        <v>-2</v>
      </c>
      <c r="BU51" s="18">
        <f t="shared" si="4"/>
        <v>0</v>
      </c>
      <c r="BV51" s="18"/>
      <c r="CP51" s="8"/>
    </row>
    <row r="52" spans="2:94" x14ac:dyDescent="0.3">
      <c r="C52" s="8" t="s">
        <v>121</v>
      </c>
      <c r="D52" s="8"/>
      <c r="E52" s="54">
        <f>COUNTIF(E$3:E$33,$C$52)</f>
        <v>1</v>
      </c>
      <c r="F52" s="54">
        <f>COUNTIF(F$3:F$33,$C$52)</f>
        <v>1</v>
      </c>
      <c r="G52" s="130"/>
      <c r="H52" s="54">
        <f>COUNTIF(H$3:H$33,$C$52)</f>
        <v>1</v>
      </c>
      <c r="I52" s="54">
        <f>COUNTIF(I$3:I$33,$C$52)</f>
        <v>1</v>
      </c>
      <c r="J52" s="54">
        <f>COUNTIF(J$3:J$33,$C$52)</f>
        <v>1</v>
      </c>
      <c r="K52" s="152"/>
      <c r="L52" s="54">
        <f>COUNTIF(L$3:L$33,$C$52)</f>
        <v>1</v>
      </c>
      <c r="M52" s="54">
        <f>COUNTIF(M$3:M$33,$C$52)</f>
        <v>1</v>
      </c>
      <c r="N52" s="54">
        <f>COUNTIF(N$3:N$33,$C$52)</f>
        <v>1</v>
      </c>
      <c r="O52" s="155"/>
      <c r="P52" s="54">
        <f>COUNTIF(P$3:P$33,$C$52)</f>
        <v>1</v>
      </c>
      <c r="Q52" s="54">
        <f>COUNTIF(Q$3:Q$33,$C$52)</f>
        <v>1</v>
      </c>
      <c r="R52" s="130"/>
      <c r="S52" s="54">
        <f>COUNTIF(S$3:S$33,$C$52)</f>
        <v>1</v>
      </c>
      <c r="T52" s="54">
        <f>COUNTIF(T$3:T$33,$C$52)</f>
        <v>1</v>
      </c>
      <c r="U52" s="54">
        <f>COUNTIF(U$3:U$33,$C$52)</f>
        <v>1</v>
      </c>
      <c r="V52" s="152"/>
      <c r="W52" s="54">
        <f>COUNTIF(W$3:W$33,$C$52)</f>
        <v>1</v>
      </c>
      <c r="X52" s="54">
        <f>COUNTIF(X$3:X$33,$C$52)</f>
        <v>1</v>
      </c>
      <c r="Y52" s="54">
        <f>COUNTIF(Y$3:Y$33,$C$52)</f>
        <v>1</v>
      </c>
      <c r="Z52" s="155"/>
      <c r="AA52" s="54">
        <f>COUNTIF(AA$3:AA$33,$C$52)</f>
        <v>1</v>
      </c>
      <c r="AB52" s="54">
        <f>COUNTIF(AB$3:AB$33,$C$52)</f>
        <v>1</v>
      </c>
      <c r="AC52" s="130"/>
      <c r="AD52" s="54">
        <f>COUNTIF(AD$3:AD$33,$C$52)</f>
        <v>1</v>
      </c>
      <c r="AE52" s="54">
        <f>COUNTIF(AE$3:AE$33,$C$52)</f>
        <v>1</v>
      </c>
      <c r="AF52" s="54">
        <f>COUNTIF(AF$3:AF$33,$C$52)</f>
        <v>1</v>
      </c>
      <c r="AG52" s="152"/>
      <c r="AH52" s="54">
        <f>COUNTIF(AH$3:AH$33,$C$52)</f>
        <v>1</v>
      </c>
      <c r="AI52" s="54">
        <f>COUNTIF(AI$3:AI$33,$C$52)</f>
        <v>1</v>
      </c>
      <c r="AJ52" s="54">
        <f>COUNTIF(AJ$3:AJ$33,$C$52)</f>
        <v>1</v>
      </c>
      <c r="AK52" s="155"/>
      <c r="AL52" s="54">
        <f>COUNTIF(AL$3:AL$33,$C$52)</f>
        <v>1</v>
      </c>
      <c r="AM52" s="54">
        <f>COUNTIF(AM$3:AM$33,$C$52)</f>
        <v>1</v>
      </c>
      <c r="AN52" s="130"/>
      <c r="AO52" s="54">
        <f>COUNTIF(AO$3:AO$33,$C$52)</f>
        <v>1</v>
      </c>
      <c r="AP52" s="54">
        <f>COUNTIF(AP$3:AP$33,$C$52)</f>
        <v>1</v>
      </c>
      <c r="AQ52" s="54">
        <f>COUNTIF(AQ$3:AQ$33,$C$52)</f>
        <v>1</v>
      </c>
      <c r="AR52" s="152"/>
      <c r="AS52" s="54">
        <f>COUNTIF(AS$3:AS$33,$C$52)</f>
        <v>1</v>
      </c>
      <c r="AT52" s="54">
        <f>COUNTIF(AT$3:AT$33,$C$52)</f>
        <v>1</v>
      </c>
      <c r="AU52" s="54">
        <f>COUNTIF(AU$3:AU$33,$C$52)</f>
        <v>1</v>
      </c>
      <c r="AV52" s="155"/>
      <c r="AW52" s="54">
        <f>COUNTIF(AW$3:AW$33,$C$52)</f>
        <v>1</v>
      </c>
      <c r="AX52" s="54">
        <f>COUNTIF(AX$3:AX$33,$C$52)</f>
        <v>1</v>
      </c>
      <c r="AY52" s="130"/>
      <c r="AZ52" s="54">
        <f>COUNTIF(AZ$3:AZ$33,$C$52)</f>
        <v>1</v>
      </c>
      <c r="BA52" s="54">
        <f>COUNTIF(BA$3:BA$33,$C$52)</f>
        <v>1</v>
      </c>
      <c r="BB52" s="54">
        <f>COUNTIF(BB$3:BB$33,$C$52)</f>
        <v>1</v>
      </c>
      <c r="BC52" s="152"/>
      <c r="BD52" s="54">
        <f>COUNTIF(BD$3:BD$33,$C$52)</f>
        <v>1</v>
      </c>
      <c r="BE52" s="54">
        <f>COUNTIF(BE$3:BE$33,$C$52)</f>
        <v>1</v>
      </c>
      <c r="BF52" s="54">
        <f>COUNTIF(BF$3:BF$33,$C$52)</f>
        <v>1</v>
      </c>
      <c r="BG52" s="155"/>
      <c r="BH52" s="54">
        <f>COUNTIF(BH$3:BH$33,$C$52)</f>
        <v>0</v>
      </c>
      <c r="BI52" s="54">
        <f>COUNTIF(BI$3:BI$33,$C$52)</f>
        <v>0</v>
      </c>
      <c r="BJ52" s="130"/>
      <c r="BK52" s="54">
        <f>COUNTIF(BK$3:BK$33,$C$52)</f>
        <v>1</v>
      </c>
      <c r="BL52" s="54">
        <f>COUNTIF(BL$3:BL$33,$C$52)</f>
        <v>0</v>
      </c>
      <c r="BM52" s="54">
        <f>COUNTIF(BM$3:BM$33,$C$52)</f>
        <v>0</v>
      </c>
      <c r="BN52" s="152"/>
      <c r="BO52" s="54">
        <f>COUNTIF(BO$3:BO$33,$C$52)</f>
        <v>0</v>
      </c>
      <c r="BP52" s="54">
        <f>COUNTIF(BP$3:BP$33,$C$52)</f>
        <v>0</v>
      </c>
      <c r="BQ52" s="54">
        <f>COUNTIF(BQ$3:BQ$33,$C$52)</f>
        <v>0</v>
      </c>
      <c r="BR52" s="155"/>
      <c r="BT52" s="18">
        <f t="shared" si="3"/>
        <v>-1</v>
      </c>
      <c r="BU52" s="18">
        <f t="shared" si="4"/>
        <v>0</v>
      </c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</row>
    <row r="53" spans="2:94" x14ac:dyDescent="0.3">
      <c r="C53" s="8" t="s">
        <v>120</v>
      </c>
      <c r="D53" s="8"/>
      <c r="E53" s="54">
        <f>COUNTIF(E$3:E$33,$C$53)</f>
        <v>1</v>
      </c>
      <c r="F53" s="54">
        <f>COUNTIF(F$3:F$33,$C$53)</f>
        <v>1</v>
      </c>
      <c r="G53" s="130"/>
      <c r="H53" s="54">
        <f>COUNTIF(H$3:H$33,$C$53)</f>
        <v>1</v>
      </c>
      <c r="I53" s="54">
        <f>COUNTIF(I$3:I$33,$C$53)</f>
        <v>1</v>
      </c>
      <c r="J53" s="54">
        <f>COUNTIF(J$3:J$33,$C$53)</f>
        <v>1</v>
      </c>
      <c r="K53" s="152"/>
      <c r="L53" s="54">
        <f>COUNTIF(L$3:L$33,$C$53)</f>
        <v>1</v>
      </c>
      <c r="M53" s="54">
        <f>COUNTIF(M$3:M$33,$C$53)</f>
        <v>1</v>
      </c>
      <c r="N53" s="54">
        <f>COUNTIF(N$3:N$33,$C$53)</f>
        <v>1</v>
      </c>
      <c r="O53" s="155"/>
      <c r="P53" s="54">
        <f>COUNTIF(P$3:P$33,$C$53)</f>
        <v>1</v>
      </c>
      <c r="Q53" s="54">
        <f>COUNTIF(Q$3:Q$33,$C$53)</f>
        <v>1</v>
      </c>
      <c r="R53" s="130"/>
      <c r="S53" s="54">
        <f>COUNTIF(S$3:S$33,$C$53)</f>
        <v>1</v>
      </c>
      <c r="T53" s="54">
        <f>COUNTIF(T$3:T$33,$C$53)</f>
        <v>1</v>
      </c>
      <c r="U53" s="54">
        <f>COUNTIF(U$3:U$33,$C$53)</f>
        <v>1</v>
      </c>
      <c r="V53" s="152"/>
      <c r="W53" s="54">
        <f>COUNTIF(W$3:W$33,$C$53)</f>
        <v>1</v>
      </c>
      <c r="X53" s="54">
        <f>COUNTIF(X$3:X$33,$C$53)</f>
        <v>1</v>
      </c>
      <c r="Y53" s="54">
        <f>COUNTIF(Y$3:Y$33,$C$53)</f>
        <v>1</v>
      </c>
      <c r="Z53" s="155"/>
      <c r="AA53" s="54">
        <f>COUNTIF(AA$3:AA$33,$C$53)</f>
        <v>1</v>
      </c>
      <c r="AB53" s="54">
        <f>COUNTIF(AB$3:AB$33,$C$53)</f>
        <v>1</v>
      </c>
      <c r="AC53" s="130"/>
      <c r="AD53" s="54">
        <f>COUNTIF(AD$3:AD$33,$C$53)</f>
        <v>1</v>
      </c>
      <c r="AE53" s="54">
        <f>COUNTIF(AE$3:AE$33,$C$53)</f>
        <v>1</v>
      </c>
      <c r="AF53" s="54">
        <f>COUNTIF(AF$3:AF$33,$C$53)</f>
        <v>1</v>
      </c>
      <c r="AG53" s="152"/>
      <c r="AH53" s="54">
        <f>COUNTIF(AH$3:AH$33,$C$53)</f>
        <v>1</v>
      </c>
      <c r="AI53" s="54">
        <f>COUNTIF(AI$3:AI$33,$C$53)</f>
        <v>1</v>
      </c>
      <c r="AJ53" s="54">
        <f>COUNTIF(AJ$3:AJ$33,$C$53)</f>
        <v>1</v>
      </c>
      <c r="AK53" s="155"/>
      <c r="AL53" s="54">
        <f>COUNTIF(AL$3:AL$33,$C$53)</f>
        <v>1</v>
      </c>
      <c r="AM53" s="54">
        <f>COUNTIF(AM$3:AM$33,$C$53)</f>
        <v>1</v>
      </c>
      <c r="AN53" s="130"/>
      <c r="AO53" s="54">
        <f>COUNTIF(AO$3:AO$33,$C$53)</f>
        <v>1</v>
      </c>
      <c r="AP53" s="54">
        <f>COUNTIF(AP$3:AP$33,$C$53)</f>
        <v>1</v>
      </c>
      <c r="AQ53" s="54">
        <f>COUNTIF(AQ$3:AQ$33,$C$53)</f>
        <v>1</v>
      </c>
      <c r="AR53" s="152"/>
      <c r="AS53" s="54">
        <f>COUNTIF(AS$3:AS$33,$C$53)</f>
        <v>1</v>
      </c>
      <c r="AT53" s="54">
        <f>COUNTIF(AT$3:AT$33,$C$53)</f>
        <v>1</v>
      </c>
      <c r="AU53" s="54">
        <f>COUNTIF(AU$3:AU$33,$C$53)</f>
        <v>1</v>
      </c>
      <c r="AV53" s="155"/>
      <c r="AW53" s="54">
        <f>COUNTIF(AW$3:AW$33,$C$53)</f>
        <v>1</v>
      </c>
      <c r="AX53" s="54">
        <f>COUNTIF(AX$3:AX$33,$C$53)</f>
        <v>1</v>
      </c>
      <c r="AY53" s="130"/>
      <c r="AZ53" s="54">
        <f>COUNTIF(AZ$3:AZ$33,$C$53)</f>
        <v>1</v>
      </c>
      <c r="BA53" s="54">
        <f>COUNTIF(BA$3:BA$33,$C$53)</f>
        <v>1</v>
      </c>
      <c r="BB53" s="54">
        <f>COUNTIF(BB$3:BB$33,$C$53)</f>
        <v>1</v>
      </c>
      <c r="BC53" s="152"/>
      <c r="BD53" s="54">
        <f>COUNTIF(BD$3:BD$33,$C$53)</f>
        <v>1</v>
      </c>
      <c r="BE53" s="54">
        <f>COUNTIF(BE$3:BE$33,$C$53)</f>
        <v>1</v>
      </c>
      <c r="BF53" s="54">
        <f>COUNTIF(BF$3:BF$33,$C$53)</f>
        <v>1</v>
      </c>
      <c r="BG53" s="155"/>
      <c r="BH53" s="54">
        <f>COUNTIF(BH$3:BH$33,$C$53)</f>
        <v>0</v>
      </c>
      <c r="BI53" s="54">
        <f>COUNTIF(BI$3:BI$33,$C$53)</f>
        <v>0</v>
      </c>
      <c r="BJ53" s="130"/>
      <c r="BK53" s="54">
        <f>COUNTIF(BK$3:BK$33,$C$53)</f>
        <v>0</v>
      </c>
      <c r="BL53" s="54">
        <f>COUNTIF(BL$3:BL$33,$C$53)</f>
        <v>1</v>
      </c>
      <c r="BM53" s="54">
        <f>COUNTIF(BM$3:BM$33,$C$53)</f>
        <v>0</v>
      </c>
      <c r="BN53" s="152"/>
      <c r="BO53" s="54">
        <f>COUNTIF(BO$3:BO$33,$C$53)</f>
        <v>0</v>
      </c>
      <c r="BP53" s="54">
        <f>COUNTIF(BP$3:BP$33,$C$53)</f>
        <v>0</v>
      </c>
      <c r="BQ53" s="54">
        <f>COUNTIF(BQ$3:BQ$33,$C$53)</f>
        <v>0</v>
      </c>
      <c r="BR53" s="155"/>
      <c r="BT53" s="18">
        <f t="shared" si="3"/>
        <v>-1</v>
      </c>
      <c r="BU53" s="18">
        <f t="shared" si="4"/>
        <v>0</v>
      </c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</row>
    <row r="54" spans="2:94" x14ac:dyDescent="0.3">
      <c r="C54" s="8" t="s">
        <v>122</v>
      </c>
      <c r="D54" s="8"/>
      <c r="E54" s="54">
        <f>COUNTIF(E$3:E$33,$C$54)</f>
        <v>1</v>
      </c>
      <c r="F54" s="54">
        <f>COUNTIF(F$3:F$33,$C$54)</f>
        <v>1</v>
      </c>
      <c r="G54" s="130"/>
      <c r="H54" s="54">
        <f>COUNTIF(H$3:H$33,$C$54)</f>
        <v>1</v>
      </c>
      <c r="I54" s="54">
        <f>COUNTIF(I$3:I$33,$C$54)</f>
        <v>1</v>
      </c>
      <c r="J54" s="54">
        <f>COUNTIF(J$3:J$33,$C$54)</f>
        <v>1</v>
      </c>
      <c r="K54" s="152"/>
      <c r="L54" s="54">
        <f>COUNTIF(L$3:L$33,$C$54)</f>
        <v>1</v>
      </c>
      <c r="M54" s="54">
        <f>COUNTIF(M$3:M$33,$C$54)</f>
        <v>1</v>
      </c>
      <c r="N54" s="54">
        <f>COUNTIF(N$3:N$33,$C$54)</f>
        <v>1</v>
      </c>
      <c r="O54" s="155"/>
      <c r="P54" s="54">
        <f>COUNTIF(P$3:P$33,$C$54)</f>
        <v>1</v>
      </c>
      <c r="Q54" s="54">
        <f>COUNTIF(Q$3:Q$33,$C$54)</f>
        <v>1</v>
      </c>
      <c r="R54" s="130"/>
      <c r="S54" s="54">
        <f>COUNTIF(S$3:S$33,$C$54)</f>
        <v>1</v>
      </c>
      <c r="T54" s="54">
        <f>COUNTIF(T$3:T$33,$C$54)</f>
        <v>1</v>
      </c>
      <c r="U54" s="54">
        <f>COUNTIF(U$3:U$33,$C$54)</f>
        <v>1</v>
      </c>
      <c r="V54" s="152"/>
      <c r="W54" s="54">
        <f>COUNTIF(W$3:W$33,$C$54)</f>
        <v>1</v>
      </c>
      <c r="X54" s="54">
        <f>COUNTIF(X$3:X$33,$C$54)</f>
        <v>1</v>
      </c>
      <c r="Y54" s="54">
        <f>COUNTIF(Y$3:Y$33,$C$54)</f>
        <v>1</v>
      </c>
      <c r="Z54" s="155"/>
      <c r="AA54" s="54">
        <f>COUNTIF(AA$3:AA$33,$C$54)</f>
        <v>1</v>
      </c>
      <c r="AB54" s="54">
        <f>COUNTIF(AB$3:AB$33,$C$54)</f>
        <v>1</v>
      </c>
      <c r="AC54" s="130"/>
      <c r="AD54" s="54">
        <f>COUNTIF(AD$3:AD$33,$C$54)</f>
        <v>1</v>
      </c>
      <c r="AE54" s="54">
        <f>COUNTIF(AE$3:AE$33,$C$54)</f>
        <v>1</v>
      </c>
      <c r="AF54" s="54">
        <f>COUNTIF(AF$3:AF$33,$C$54)</f>
        <v>1</v>
      </c>
      <c r="AG54" s="152"/>
      <c r="AH54" s="54">
        <f>COUNTIF(AH$3:AH$33,$C$54)</f>
        <v>1</v>
      </c>
      <c r="AI54" s="54">
        <f>COUNTIF(AI$3:AI$33,$C$54)</f>
        <v>1</v>
      </c>
      <c r="AJ54" s="54">
        <f>COUNTIF(AJ$3:AJ$33,$C$54)</f>
        <v>1</v>
      </c>
      <c r="AK54" s="155"/>
      <c r="AL54" s="54">
        <f>COUNTIF(AL$3:AL$33,$C$54)</f>
        <v>1</v>
      </c>
      <c r="AM54" s="54">
        <f>COUNTIF(AM$3:AM$33,$C$54)</f>
        <v>1</v>
      </c>
      <c r="AN54" s="130"/>
      <c r="AO54" s="54">
        <f>COUNTIF(AO$3:AO$33,$C$54)</f>
        <v>1</v>
      </c>
      <c r="AP54" s="54">
        <f>COUNTIF(AP$3:AP$33,$C$54)</f>
        <v>1</v>
      </c>
      <c r="AQ54" s="54">
        <f>COUNTIF(AQ$3:AQ$33,$C$54)</f>
        <v>1</v>
      </c>
      <c r="AR54" s="152"/>
      <c r="AS54" s="54">
        <f>COUNTIF(AS$3:AS$33,$C$54)</f>
        <v>1</v>
      </c>
      <c r="AT54" s="54">
        <f>COUNTIF(AT$3:AT$33,$C$54)</f>
        <v>1</v>
      </c>
      <c r="AU54" s="54">
        <f>COUNTIF(AU$3:AU$33,$C$54)</f>
        <v>1</v>
      </c>
      <c r="AV54" s="155"/>
      <c r="AW54" s="54">
        <f>COUNTIF(AW$3:AW$33,$C$54)</f>
        <v>1</v>
      </c>
      <c r="AX54" s="54">
        <f>COUNTIF(AX$3:AX$33,$C$54)</f>
        <v>1</v>
      </c>
      <c r="AY54" s="130"/>
      <c r="AZ54" s="54">
        <f>COUNTIF(AZ$3:AZ$33,$C$54)</f>
        <v>1</v>
      </c>
      <c r="BA54" s="54">
        <f>COUNTIF(BA$3:BA$33,$C$54)</f>
        <v>1</v>
      </c>
      <c r="BB54" s="54">
        <f>COUNTIF(BB$3:BB$33,$C$54)</f>
        <v>1</v>
      </c>
      <c r="BC54" s="152"/>
      <c r="BD54" s="54">
        <f>COUNTIF(BD$3:BD$33,$C$54)</f>
        <v>1</v>
      </c>
      <c r="BE54" s="54">
        <f>COUNTIF(BE$3:BE$33,$C$54)</f>
        <v>1</v>
      </c>
      <c r="BF54" s="54">
        <f>COUNTIF(BF$3:BF$33,$C$54)</f>
        <v>1</v>
      </c>
      <c r="BG54" s="155"/>
      <c r="BH54" s="54">
        <f>COUNTIF(BH$3:BH$33,$C$54)</f>
        <v>1</v>
      </c>
      <c r="BI54" s="54">
        <f>COUNTIF(BI$3:BI$33,$C$54)</f>
        <v>0</v>
      </c>
      <c r="BJ54" s="130"/>
      <c r="BK54" s="54">
        <f>COUNTIF(BK$3:BK$33,$C$54)</f>
        <v>0</v>
      </c>
      <c r="BL54" s="54">
        <f>COUNTIF(BL$3:BL$33,$C$54)</f>
        <v>0</v>
      </c>
      <c r="BM54" s="54">
        <f>COUNTIF(BM$3:BM$33,$C$54)</f>
        <v>0</v>
      </c>
      <c r="BN54" s="152"/>
      <c r="BO54" s="54">
        <f>COUNTIF(BO$3:BO$33,$C$54)</f>
        <v>0</v>
      </c>
      <c r="BP54" s="54">
        <f>COUNTIF(BP$3:BP$33,$C$54)</f>
        <v>0</v>
      </c>
      <c r="BQ54" s="54">
        <f>COUNTIF(BQ$3:BQ$33,$C$54)</f>
        <v>0</v>
      </c>
      <c r="BR54" s="155"/>
      <c r="BT54" s="18">
        <f t="shared" si="3"/>
        <v>-1</v>
      </c>
      <c r="BU54" s="18">
        <f t="shared" si="4"/>
        <v>0</v>
      </c>
      <c r="BV54" s="18"/>
      <c r="CP54" s="8"/>
    </row>
    <row r="55" spans="2:94" x14ac:dyDescent="0.3">
      <c r="C55" s="8" t="s">
        <v>123</v>
      </c>
      <c r="D55" s="8"/>
      <c r="E55" s="54">
        <f>COUNTIF(E$3:E$33,$C$55)</f>
        <v>1</v>
      </c>
      <c r="F55" s="54">
        <f>COUNTIF(F$3:F$33,$C$55)</f>
        <v>1</v>
      </c>
      <c r="G55" s="130"/>
      <c r="H55" s="54">
        <f>COUNTIF(H$3:H$33,$C$55)</f>
        <v>1</v>
      </c>
      <c r="I55" s="54">
        <f>COUNTIF(I$3:I$33,$C$55)</f>
        <v>1</v>
      </c>
      <c r="J55" s="54">
        <f>COUNTIF(J$3:J$33,$C$55)</f>
        <v>1</v>
      </c>
      <c r="K55" s="152"/>
      <c r="L55" s="54">
        <f>COUNTIF(L$3:L$33,$C$55)</f>
        <v>1</v>
      </c>
      <c r="M55" s="54">
        <f>COUNTIF(M$3:M$33,$C$55)</f>
        <v>1</v>
      </c>
      <c r="N55" s="54">
        <f>COUNTIF(N$3:N$33,$C$55)</f>
        <v>1</v>
      </c>
      <c r="O55" s="155"/>
      <c r="P55" s="54">
        <f>COUNTIF(P$3:P$33,$C$55)</f>
        <v>1</v>
      </c>
      <c r="Q55" s="54">
        <f>COUNTIF(Q$3:Q$33,$C$55)</f>
        <v>1</v>
      </c>
      <c r="R55" s="130"/>
      <c r="S55" s="54">
        <f>COUNTIF(S$3:S$33,$C$55)</f>
        <v>1</v>
      </c>
      <c r="T55" s="54">
        <f>COUNTIF(T$3:T$33,$C$55)</f>
        <v>1</v>
      </c>
      <c r="U55" s="54">
        <f>COUNTIF(U$3:U$33,$C$55)</f>
        <v>1</v>
      </c>
      <c r="V55" s="152"/>
      <c r="W55" s="54">
        <f>COUNTIF(W$3:W$33,$C$55)</f>
        <v>1</v>
      </c>
      <c r="X55" s="54">
        <f>COUNTIF(X$3:X$33,$C$55)</f>
        <v>1</v>
      </c>
      <c r="Y55" s="54">
        <f>COUNTIF(Y$3:Y$33,$C$55)</f>
        <v>1</v>
      </c>
      <c r="Z55" s="155"/>
      <c r="AA55" s="54">
        <f>COUNTIF(AA$3:AA$33,$C$55)</f>
        <v>1</v>
      </c>
      <c r="AB55" s="54">
        <f>COUNTIF(AB$3:AB$33,$C$55)</f>
        <v>1</v>
      </c>
      <c r="AC55" s="130"/>
      <c r="AD55" s="54">
        <f>COUNTIF(AD$3:AD$33,$C$55)</f>
        <v>1</v>
      </c>
      <c r="AE55" s="54">
        <f>COUNTIF(AE$3:AE$33,$C$55)</f>
        <v>1</v>
      </c>
      <c r="AF55" s="54">
        <f>COUNTIF(AF$3:AF$33,$C$55)</f>
        <v>1</v>
      </c>
      <c r="AG55" s="152"/>
      <c r="AH55" s="54">
        <f>COUNTIF(AH$3:AH$33,$C$55)</f>
        <v>1</v>
      </c>
      <c r="AI55" s="54">
        <f>COUNTIF(AI$3:AI$33,$C$55)</f>
        <v>1</v>
      </c>
      <c r="AJ55" s="54">
        <f>COUNTIF(AJ$3:AJ$33,$C$55)</f>
        <v>1</v>
      </c>
      <c r="AK55" s="155"/>
      <c r="AL55" s="54">
        <f>COUNTIF(AL$3:AL$33,$C$55)</f>
        <v>1</v>
      </c>
      <c r="AM55" s="54">
        <f>COUNTIF(AM$3:AM$33,$C$55)</f>
        <v>1</v>
      </c>
      <c r="AN55" s="130"/>
      <c r="AO55" s="54">
        <f>COUNTIF(AO$3:AO$33,$C$55)</f>
        <v>1</v>
      </c>
      <c r="AP55" s="54">
        <f>COUNTIF(AP$3:AP$33,$C$55)</f>
        <v>1</v>
      </c>
      <c r="AQ55" s="54">
        <f>COUNTIF(AQ$3:AQ$33,$C$55)</f>
        <v>1</v>
      </c>
      <c r="AR55" s="152"/>
      <c r="AS55" s="54">
        <f>COUNTIF(AS$3:AS$33,$C$55)</f>
        <v>1</v>
      </c>
      <c r="AT55" s="54">
        <f>COUNTIF(AT$3:AT$33,$C$55)</f>
        <v>1</v>
      </c>
      <c r="AU55" s="54">
        <f>COUNTIF(AU$3:AU$33,$C$55)</f>
        <v>1</v>
      </c>
      <c r="AV55" s="155"/>
      <c r="AW55" s="54">
        <f>COUNTIF(AW$3:AW$33,$C$55)</f>
        <v>1</v>
      </c>
      <c r="AX55" s="54">
        <f>COUNTIF(AX$3:AX$33,$C$55)</f>
        <v>1</v>
      </c>
      <c r="AY55" s="130"/>
      <c r="AZ55" s="54">
        <f>COUNTIF(AZ$3:AZ$33,$C$55)</f>
        <v>1</v>
      </c>
      <c r="BA55" s="54">
        <f>COUNTIF(BA$3:BA$33,$C$55)</f>
        <v>1</v>
      </c>
      <c r="BB55" s="54">
        <f>COUNTIF(BB$3:BB$33,$C$55)</f>
        <v>1</v>
      </c>
      <c r="BC55" s="152"/>
      <c r="BD55" s="54">
        <f>COUNTIF(BD$3:BD$33,$C$55)</f>
        <v>1</v>
      </c>
      <c r="BE55" s="54">
        <f>COUNTIF(BE$3:BE$33,$C$55)</f>
        <v>1</v>
      </c>
      <c r="BF55" s="54">
        <f>COUNTIF(BF$3:BF$33,$C$55)</f>
        <v>1</v>
      </c>
      <c r="BG55" s="155"/>
      <c r="BH55" s="54">
        <f>COUNTIF(BH$3:BH$33,$C$55)</f>
        <v>0</v>
      </c>
      <c r="BI55" s="54">
        <f>COUNTIF(BI$3:BI$33,$C$55)</f>
        <v>1</v>
      </c>
      <c r="BJ55" s="130"/>
      <c r="BK55" s="54">
        <f>COUNTIF(BK$3:BK$33,$C$55)</f>
        <v>0</v>
      </c>
      <c r="BL55" s="54">
        <f>COUNTIF(BL$3:BL$33,$C$55)</f>
        <v>0</v>
      </c>
      <c r="BM55" s="54">
        <f>COUNTIF(BM$3:BM$33,$C$55)</f>
        <v>0</v>
      </c>
      <c r="BN55" s="152"/>
      <c r="BO55" s="54">
        <f>COUNTIF(BO$3:BO$33,$C$55)</f>
        <v>0</v>
      </c>
      <c r="BP55" s="54">
        <f>COUNTIF(BP$3:BP$33,$C$55)</f>
        <v>0</v>
      </c>
      <c r="BQ55" s="54">
        <f>COUNTIF(BQ$3:BQ$33,$C$55)</f>
        <v>0</v>
      </c>
      <c r="BR55" s="155"/>
      <c r="BT55" s="18">
        <f t="shared" si="3"/>
        <v>-1</v>
      </c>
      <c r="BU55" s="18">
        <f t="shared" si="4"/>
        <v>0</v>
      </c>
      <c r="BV55" s="18"/>
      <c r="CP55" s="8"/>
    </row>
    <row r="56" spans="2:94" x14ac:dyDescent="0.3">
      <c r="BT56" s="18">
        <f t="shared" si="3"/>
        <v>40</v>
      </c>
      <c r="BU56" s="18">
        <f t="shared" ref="BU56:BU61" si="5">SUBTOTAL(9,E56:BF56)</f>
        <v>0</v>
      </c>
      <c r="BV56" s="18"/>
      <c r="CP56" s="8"/>
    </row>
    <row r="57" spans="2:94" x14ac:dyDescent="0.3">
      <c r="B57" s="18" t="s">
        <v>274</v>
      </c>
      <c r="E57" s="18">
        <f>COUNTIF(E$36:E$55,0)</f>
        <v>0</v>
      </c>
      <c r="F57" s="18">
        <f>COUNTIF(F$36:F$55,0)</f>
        <v>0</v>
      </c>
      <c r="H57" s="18">
        <f>COUNTIF(H$36:H$55,0)</f>
        <v>0</v>
      </c>
      <c r="I57" s="18">
        <f>COUNTIF(I$36:I$55,0)</f>
        <v>0</v>
      </c>
      <c r="J57" s="18">
        <f>COUNTIF(J$36:J$55,0)</f>
        <v>0</v>
      </c>
      <c r="L57" s="18">
        <f>COUNTIF(L$36:L$55,0)</f>
        <v>0</v>
      </c>
      <c r="M57" s="18">
        <f>COUNTIF(M$36:M$55,0)</f>
        <v>0</v>
      </c>
      <c r="N57" s="18">
        <f>COUNTIF(N$36:N$55,0)</f>
        <v>0</v>
      </c>
      <c r="P57" s="18">
        <f>COUNTIF(P$36:P$55,0)</f>
        <v>0</v>
      </c>
      <c r="Q57" s="18">
        <f>COUNTIF(Q$36:Q$55,0)</f>
        <v>0</v>
      </c>
      <c r="S57" s="18">
        <f>COUNTIF(S$36:S$55,0)</f>
        <v>0</v>
      </c>
      <c r="T57" s="18">
        <f>COUNTIF(T$36:T$55,0)</f>
        <v>0</v>
      </c>
      <c r="U57" s="18">
        <f>COUNTIF(U$36:U$55,0)</f>
        <v>0</v>
      </c>
      <c r="W57" s="18">
        <f>COUNTIF(W$36:W$55,0)</f>
        <v>0</v>
      </c>
      <c r="X57" s="18">
        <f>COUNTIF(X$36:X$55,0)</f>
        <v>0</v>
      </c>
      <c r="Y57" s="18">
        <f>COUNTIF(Y$36:Y$55,0)</f>
        <v>0</v>
      </c>
      <c r="AA57" s="18">
        <f>COUNTIF(AA$36:AA$55,0)</f>
        <v>0</v>
      </c>
      <c r="AB57" s="18">
        <f>COUNTIF(AB$36:AB$55,0)</f>
        <v>0</v>
      </c>
      <c r="AD57" s="18">
        <f>COUNTIF(AD$36:AD$55,0)</f>
        <v>0</v>
      </c>
      <c r="AE57" s="18">
        <f>COUNTIF(AE$36:AE$55,0)</f>
        <v>0</v>
      </c>
      <c r="AF57" s="18">
        <f>COUNTIF(AF$36:AF$55,0)</f>
        <v>0</v>
      </c>
      <c r="AH57" s="18">
        <f>COUNTIF(AH$36:AH$55,0)</f>
        <v>0</v>
      </c>
      <c r="AI57" s="18">
        <f>COUNTIF(AI$36:AI$55,0)</f>
        <v>0</v>
      </c>
      <c r="AJ57" s="18">
        <f>COUNTIF(AJ$36:AJ$55,0)</f>
        <v>0</v>
      </c>
      <c r="AL57" s="18">
        <f>COUNTIF(AL$36:AL$55,0)</f>
        <v>0</v>
      </c>
      <c r="AM57" s="18">
        <f>COUNTIF(AM$36:AM$55,0)</f>
        <v>0</v>
      </c>
      <c r="AO57" s="18">
        <f>COUNTIF(AO$36:AO$55,0)</f>
        <v>0</v>
      </c>
      <c r="AP57" s="18">
        <f>COUNTIF(AP$36:AP$55,0)</f>
        <v>0</v>
      </c>
      <c r="AQ57" s="18">
        <f>COUNTIF(AQ$36:AQ$55,0)</f>
        <v>0</v>
      </c>
      <c r="AS57" s="18">
        <f>COUNTIF(AS$36:AS$55,0)</f>
        <v>0</v>
      </c>
      <c r="AT57" s="18">
        <f>COUNTIF(AT$36:AT$55,0)</f>
        <v>0</v>
      </c>
      <c r="AU57" s="18">
        <f>COUNTIF(AU$36:AU$55,0)</f>
        <v>0</v>
      </c>
      <c r="AW57" s="18">
        <f>COUNTIF(AW$36:AW$55,0)</f>
        <v>0</v>
      </c>
      <c r="AX57" s="18">
        <f>COUNTIF(AX$36:AX$55,0)</f>
        <v>0</v>
      </c>
      <c r="AZ57" s="18">
        <f>COUNTIF(AZ$36:AZ$55,0)</f>
        <v>0</v>
      </c>
      <c r="BA57" s="18">
        <f>COUNTIF(BA$36:BA$55,0)</f>
        <v>0</v>
      </c>
      <c r="BB57" s="18">
        <f>COUNTIF(BB$36:BB$55,0)</f>
        <v>0</v>
      </c>
      <c r="BD57" s="18">
        <f>COUNTIF(BD$36:BD$55,0)</f>
        <v>0</v>
      </c>
      <c r="BE57" s="18">
        <f>COUNTIF(BE$36:BE$55,0)</f>
        <v>0</v>
      </c>
      <c r="BF57" s="18">
        <f>COUNTIF(BF$36:BF$55,0)</f>
        <v>0</v>
      </c>
      <c r="BT57" s="18">
        <f>SUM(E57:BR57)</f>
        <v>0</v>
      </c>
      <c r="BU57" s="18">
        <f t="shared" si="5"/>
        <v>0</v>
      </c>
      <c r="BV57" s="18"/>
      <c r="CP57" s="8"/>
    </row>
    <row r="58" spans="2:94" x14ac:dyDescent="0.3">
      <c r="B58" s="18" t="s">
        <v>240</v>
      </c>
      <c r="C58" s="18" t="s">
        <v>275</v>
      </c>
      <c r="E58" s="18">
        <f>COUNTIF(E$36:E$55,1)</f>
        <v>20</v>
      </c>
      <c r="F58" s="18">
        <f>COUNTIF(F$36:F$55,1)</f>
        <v>20</v>
      </c>
      <c r="H58" s="18">
        <f>COUNTIF(H$36:H$55,1)</f>
        <v>20</v>
      </c>
      <c r="I58" s="18">
        <f>COUNTIF(I$36:I$55,1)</f>
        <v>20</v>
      </c>
      <c r="J58" s="18">
        <f>COUNTIF(J$36:J$55,1)</f>
        <v>20</v>
      </c>
      <c r="L58" s="18">
        <f>COUNTIF(L$36:L$55,1)</f>
        <v>20</v>
      </c>
      <c r="M58" s="18">
        <f>COUNTIF(M$36:M$55,1)</f>
        <v>20</v>
      </c>
      <c r="N58" s="18">
        <f>COUNTIF(N$36:N$55,1)</f>
        <v>20</v>
      </c>
      <c r="P58" s="18">
        <f>COUNTIF(P$36:P$55,1)</f>
        <v>20</v>
      </c>
      <c r="Q58" s="18">
        <f>COUNTIF(Q$36:Q$55,1)</f>
        <v>20</v>
      </c>
      <c r="S58" s="18">
        <f>COUNTIF(S$36:S$55,1)</f>
        <v>20</v>
      </c>
      <c r="T58" s="18">
        <f>COUNTIF(T$36:T$55,1)</f>
        <v>20</v>
      </c>
      <c r="U58" s="18">
        <f>COUNTIF(U$36:U$55,1)</f>
        <v>20</v>
      </c>
      <c r="W58" s="18">
        <f>COUNTIF(W$36:W$55,1)</f>
        <v>20</v>
      </c>
      <c r="X58" s="18">
        <f>COUNTIF(X$36:X$55,1)</f>
        <v>20</v>
      </c>
      <c r="Y58" s="18">
        <f>COUNTIF(Y$36:Y$55,1)</f>
        <v>20</v>
      </c>
      <c r="AA58" s="18">
        <f>COUNTIF(AA$36:AA$55,1)</f>
        <v>20</v>
      </c>
      <c r="AB58" s="18">
        <f>COUNTIF(AB$36:AB$55,1)</f>
        <v>20</v>
      </c>
      <c r="AD58" s="18">
        <f>COUNTIF(AD$36:AD$55,1)</f>
        <v>20</v>
      </c>
      <c r="AE58" s="18">
        <f>COUNTIF(AE$36:AE$55,1)</f>
        <v>20</v>
      </c>
      <c r="AF58" s="18">
        <f>COUNTIF(AF$36:AF$55,1)</f>
        <v>20</v>
      </c>
      <c r="AH58" s="18">
        <f>COUNTIF(AH$36:AH$55,1)</f>
        <v>20</v>
      </c>
      <c r="AI58" s="18">
        <f>COUNTIF(AI$36:AI$55,1)</f>
        <v>20</v>
      </c>
      <c r="AJ58" s="18">
        <f>COUNTIF(AJ$36:AJ$55,1)</f>
        <v>20</v>
      </c>
      <c r="AL58" s="18">
        <f>COUNTIF(AL$36:AL$55,1)</f>
        <v>20</v>
      </c>
      <c r="AM58" s="18">
        <f>COUNTIF(AM$36:AM$55,1)</f>
        <v>20</v>
      </c>
      <c r="AO58" s="18">
        <f>COUNTIF(AO$36:AO$55,1)</f>
        <v>20</v>
      </c>
      <c r="AP58" s="18">
        <f>COUNTIF(AP$36:AP$55,1)</f>
        <v>20</v>
      </c>
      <c r="AQ58" s="18">
        <f>COUNTIF(AQ$36:AQ$55,1)</f>
        <v>20</v>
      </c>
      <c r="AS58" s="18">
        <f>COUNTIF(AS$36:AS$55,1)</f>
        <v>20</v>
      </c>
      <c r="AT58" s="18">
        <f>COUNTIF(AT$36:AT$55,1)</f>
        <v>20</v>
      </c>
      <c r="AU58" s="18">
        <f>COUNTIF(AU$36:AU$55,1)</f>
        <v>20</v>
      </c>
      <c r="AW58" s="18">
        <f>COUNTIF(AW$36:AW$55,1)</f>
        <v>20</v>
      </c>
      <c r="AX58" s="18">
        <f>COUNTIF(AX$36:AX$55,1)</f>
        <v>20</v>
      </c>
      <c r="AZ58" s="18">
        <f>COUNTIF(AZ$36:AZ$55,1)</f>
        <v>20</v>
      </c>
      <c r="BA58" s="18">
        <f>COUNTIF(BA$36:BA$55,1)</f>
        <v>20</v>
      </c>
      <c r="BB58" s="18">
        <f>COUNTIF(BB$36:BB$55,1)</f>
        <v>20</v>
      </c>
      <c r="BD58" s="18">
        <f>COUNTIF(BD$36:BD$55,1)</f>
        <v>20</v>
      </c>
      <c r="BE58" s="18">
        <f>COUNTIF(BE$36:BE$55,1)</f>
        <v>20</v>
      </c>
      <c r="BF58" s="18">
        <f>COUNTIF(BF$36:BF$55,1)</f>
        <v>20</v>
      </c>
      <c r="BT58" s="18">
        <f>SUM(E58:BR58)</f>
        <v>800</v>
      </c>
      <c r="BU58" s="18">
        <f t="shared" si="5"/>
        <v>800</v>
      </c>
      <c r="BV58" s="18"/>
      <c r="CP58" s="8"/>
    </row>
    <row r="59" spans="2:94" x14ac:dyDescent="0.3">
      <c r="C59" s="18" t="s">
        <v>276</v>
      </c>
      <c r="E59" s="18">
        <f>COUNTIF(E$36:E$55,2)</f>
        <v>0</v>
      </c>
      <c r="F59" s="18">
        <f>COUNTIF(F$36:F$55,2)</f>
        <v>0</v>
      </c>
      <c r="H59" s="18">
        <f>COUNTIF(H$36:H$55,2)</f>
        <v>0</v>
      </c>
      <c r="I59" s="18">
        <f>COUNTIF(I$36:I$55,2)</f>
        <v>0</v>
      </c>
      <c r="J59" s="18">
        <f>COUNTIF(J$36:J$55,2)</f>
        <v>0</v>
      </c>
      <c r="L59" s="18">
        <f>COUNTIF(L$36:L$55,2)</f>
        <v>0</v>
      </c>
      <c r="M59" s="18">
        <f>COUNTIF(M$36:M$55,2)</f>
        <v>0</v>
      </c>
      <c r="N59" s="18">
        <f>COUNTIF(N$36:N$55,2)</f>
        <v>0</v>
      </c>
      <c r="P59" s="18">
        <f>COUNTIF(P$36:P$55,2)</f>
        <v>0</v>
      </c>
      <c r="Q59" s="18">
        <f>COUNTIF(Q$36:Q$55,2)</f>
        <v>0</v>
      </c>
      <c r="S59" s="18">
        <f>COUNTIF(S$36:S$55,2)</f>
        <v>0</v>
      </c>
      <c r="T59" s="18">
        <f>COUNTIF(T$36:T$55,2)</f>
        <v>0</v>
      </c>
      <c r="U59" s="18">
        <f>COUNTIF(U$36:U$55,2)</f>
        <v>0</v>
      </c>
      <c r="W59" s="18">
        <f>COUNTIF(W$36:W$55,2)</f>
        <v>0</v>
      </c>
      <c r="X59" s="18">
        <f>COUNTIF(X$36:X$55,2)</f>
        <v>0</v>
      </c>
      <c r="Y59" s="18">
        <f>COUNTIF(Y$36:Y$55,2)</f>
        <v>0</v>
      </c>
      <c r="AA59" s="18">
        <f>COUNTIF(AA$36:AA$55,2)</f>
        <v>0</v>
      </c>
      <c r="AB59" s="18">
        <f>COUNTIF(AB$36:AB$55,2)</f>
        <v>0</v>
      </c>
      <c r="AD59" s="18">
        <f>COUNTIF(AD$36:AD$55,2)</f>
        <v>0</v>
      </c>
      <c r="AE59" s="18">
        <f>COUNTIF(AE$36:AE$55,2)</f>
        <v>0</v>
      </c>
      <c r="AF59" s="18">
        <f>COUNTIF(AF$36:AF$55,2)</f>
        <v>0</v>
      </c>
      <c r="AH59" s="18">
        <f>COUNTIF(AH$36:AH$55,2)</f>
        <v>0</v>
      </c>
      <c r="AI59" s="18">
        <f>COUNTIF(AI$36:AI$55,2)</f>
        <v>0</v>
      </c>
      <c r="AJ59" s="18">
        <f>COUNTIF(AJ$36:AJ$55,2)</f>
        <v>0</v>
      </c>
      <c r="AL59" s="18">
        <f>COUNTIF(AL$36:AL$55,2)</f>
        <v>0</v>
      </c>
      <c r="AM59" s="18">
        <f>COUNTIF(AM$36:AM$55,2)</f>
        <v>0</v>
      </c>
      <c r="AO59" s="18">
        <f>COUNTIF(AO$36:AO$55,2)</f>
        <v>0</v>
      </c>
      <c r="AP59" s="18">
        <f>COUNTIF(AP$36:AP$55,2)</f>
        <v>0</v>
      </c>
      <c r="AQ59" s="18">
        <f>COUNTIF(AQ$36:AQ$55,2)</f>
        <v>0</v>
      </c>
      <c r="AS59" s="18">
        <f>COUNTIF(AS$36:AS$55,2)</f>
        <v>0</v>
      </c>
      <c r="AT59" s="18">
        <f>COUNTIF(AT$36:AT$55,2)</f>
        <v>0</v>
      </c>
      <c r="AU59" s="18">
        <f>COUNTIF(AU$36:AU$55,2)</f>
        <v>0</v>
      </c>
      <c r="AW59" s="18">
        <f>COUNTIF(AW$36:AW$55,2)</f>
        <v>0</v>
      </c>
      <c r="AX59" s="18">
        <f>COUNTIF(AX$36:AX$55,2)</f>
        <v>0</v>
      </c>
      <c r="AZ59" s="18">
        <f>COUNTIF(AZ$36:AZ$55,2)</f>
        <v>0</v>
      </c>
      <c r="BA59" s="18">
        <f>COUNTIF(BA$36:BA$55,2)</f>
        <v>0</v>
      </c>
      <c r="BB59" s="18">
        <f>COUNTIF(BB$36:BB$55,2)</f>
        <v>0</v>
      </c>
      <c r="BD59" s="18">
        <f>COUNTIF(BD$36:BD$55,2)</f>
        <v>0</v>
      </c>
      <c r="BE59" s="18">
        <f>COUNTIF(BE$36:BE$55,2)</f>
        <v>0</v>
      </c>
      <c r="BF59" s="18">
        <f>COUNTIF(BF$36:BF$55,2)</f>
        <v>0</v>
      </c>
      <c r="BG59" s="79">
        <f t="shared" ref="BG59:BT59" si="6">COUNTIF(BG$36:BG$55,2)</f>
        <v>0</v>
      </c>
      <c r="BH59" s="18">
        <f t="shared" si="6"/>
        <v>0</v>
      </c>
      <c r="BI59" s="18">
        <f t="shared" si="6"/>
        <v>0</v>
      </c>
      <c r="BJ59" s="149">
        <f t="shared" si="6"/>
        <v>0</v>
      </c>
      <c r="BK59" s="18">
        <f t="shared" si="6"/>
        <v>0</v>
      </c>
      <c r="BL59" s="18">
        <f t="shared" si="6"/>
        <v>0</v>
      </c>
      <c r="BM59" s="18">
        <f t="shared" si="6"/>
        <v>0</v>
      </c>
      <c r="BN59" s="153">
        <f t="shared" si="6"/>
        <v>0</v>
      </c>
      <c r="BO59" s="18">
        <f t="shared" si="6"/>
        <v>0</v>
      </c>
      <c r="BP59" s="18">
        <f t="shared" si="6"/>
        <v>0</v>
      </c>
      <c r="BQ59" s="18">
        <f t="shared" si="6"/>
        <v>0</v>
      </c>
      <c r="BR59" s="79">
        <f t="shared" si="6"/>
        <v>0</v>
      </c>
      <c r="BS59" s="18">
        <f t="shared" si="6"/>
        <v>0</v>
      </c>
      <c r="BT59" s="18">
        <f t="shared" si="6"/>
        <v>0</v>
      </c>
      <c r="BU59" s="18">
        <f>COUNTIF(E$59:BF$59,2)</f>
        <v>0</v>
      </c>
      <c r="BV59" s="18"/>
      <c r="CP59" s="8"/>
    </row>
    <row r="60" spans="2:94" x14ac:dyDescent="0.3">
      <c r="BT60" s="18">
        <f>SUM(E60:BR60)</f>
        <v>0</v>
      </c>
      <c r="BU60" s="18">
        <f t="shared" si="5"/>
        <v>0</v>
      </c>
      <c r="BV60" s="18"/>
      <c r="CP60" s="8"/>
    </row>
    <row r="61" spans="2:94" x14ac:dyDescent="0.3">
      <c r="E61" s="18">
        <f>SUM(E57:E60)</f>
        <v>20</v>
      </c>
      <c r="F61" s="18">
        <f t="shared" ref="F61:BF61" si="7">SUM(F57:F60)</f>
        <v>20</v>
      </c>
      <c r="H61" s="18">
        <f t="shared" si="7"/>
        <v>20</v>
      </c>
      <c r="I61" s="18">
        <f t="shared" si="7"/>
        <v>20</v>
      </c>
      <c r="J61" s="18">
        <f t="shared" si="7"/>
        <v>20</v>
      </c>
      <c r="L61" s="18">
        <f t="shared" si="7"/>
        <v>20</v>
      </c>
      <c r="M61" s="18">
        <f t="shared" si="7"/>
        <v>20</v>
      </c>
      <c r="N61" s="18">
        <f t="shared" si="7"/>
        <v>20</v>
      </c>
      <c r="P61" s="18">
        <f t="shared" si="7"/>
        <v>20</v>
      </c>
      <c r="Q61" s="18">
        <f t="shared" si="7"/>
        <v>20</v>
      </c>
      <c r="S61" s="18">
        <f t="shared" si="7"/>
        <v>20</v>
      </c>
      <c r="T61" s="18">
        <f t="shared" si="7"/>
        <v>20</v>
      </c>
      <c r="U61" s="18">
        <f t="shared" si="7"/>
        <v>20</v>
      </c>
      <c r="W61" s="18">
        <f t="shared" si="7"/>
        <v>20</v>
      </c>
      <c r="X61" s="18">
        <f t="shared" si="7"/>
        <v>20</v>
      </c>
      <c r="Y61" s="18">
        <f t="shared" si="7"/>
        <v>20</v>
      </c>
      <c r="AA61" s="18">
        <f t="shared" si="7"/>
        <v>20</v>
      </c>
      <c r="AB61" s="18">
        <f t="shared" si="7"/>
        <v>20</v>
      </c>
      <c r="AD61" s="18">
        <f t="shared" si="7"/>
        <v>20</v>
      </c>
      <c r="AE61" s="18">
        <f t="shared" si="7"/>
        <v>20</v>
      </c>
      <c r="AF61" s="18">
        <f t="shared" si="7"/>
        <v>20</v>
      </c>
      <c r="AH61" s="18">
        <f t="shared" si="7"/>
        <v>20</v>
      </c>
      <c r="AI61" s="18">
        <f t="shared" si="7"/>
        <v>20</v>
      </c>
      <c r="AJ61" s="18">
        <f t="shared" si="7"/>
        <v>20</v>
      </c>
      <c r="AL61" s="18">
        <f t="shared" si="7"/>
        <v>20</v>
      </c>
      <c r="AM61" s="18">
        <f t="shared" si="7"/>
        <v>20</v>
      </c>
      <c r="AO61" s="18">
        <f t="shared" si="7"/>
        <v>20</v>
      </c>
      <c r="AP61" s="18">
        <f t="shared" si="7"/>
        <v>20</v>
      </c>
      <c r="AQ61" s="18">
        <f t="shared" si="7"/>
        <v>20</v>
      </c>
      <c r="AS61" s="18">
        <f t="shared" si="7"/>
        <v>20</v>
      </c>
      <c r="AT61" s="18">
        <f t="shared" si="7"/>
        <v>20</v>
      </c>
      <c r="AU61" s="18">
        <f t="shared" si="7"/>
        <v>20</v>
      </c>
      <c r="AW61" s="18">
        <f t="shared" si="7"/>
        <v>20</v>
      </c>
      <c r="AX61" s="18">
        <f t="shared" si="7"/>
        <v>20</v>
      </c>
      <c r="AZ61" s="18">
        <f t="shared" si="7"/>
        <v>20</v>
      </c>
      <c r="BA61" s="18">
        <f t="shared" si="7"/>
        <v>20</v>
      </c>
      <c r="BB61" s="18">
        <f t="shared" si="7"/>
        <v>20</v>
      </c>
      <c r="BD61" s="18">
        <f t="shared" si="7"/>
        <v>20</v>
      </c>
      <c r="BE61" s="18">
        <f t="shared" si="7"/>
        <v>20</v>
      </c>
      <c r="BF61" s="18">
        <f t="shared" si="7"/>
        <v>20</v>
      </c>
      <c r="BT61" s="18">
        <f t="shared" ref="BT61" si="8">SUM(BT57:BT60)</f>
        <v>800</v>
      </c>
      <c r="BU61" s="18">
        <f t="shared" si="5"/>
        <v>800</v>
      </c>
      <c r="BV61" s="18"/>
      <c r="CP61" s="8"/>
    </row>
    <row r="63" spans="2:94" ht="18" x14ac:dyDescent="0.3">
      <c r="C63" s="140">
        <v>1</v>
      </c>
      <c r="D63" s="140">
        <v>1</v>
      </c>
      <c r="E63" s="140">
        <v>2</v>
      </c>
      <c r="F63" s="140">
        <v>2</v>
      </c>
      <c r="P63" s="140"/>
      <c r="Q63" s="140"/>
      <c r="AA63" s="140"/>
      <c r="AB63" s="140"/>
      <c r="AL63" s="140"/>
      <c r="AM63" s="140"/>
      <c r="AW63" s="140"/>
      <c r="AX63" s="140"/>
      <c r="BH63" s="140"/>
      <c r="BI63" s="140"/>
    </row>
    <row r="64" spans="2:94" ht="18" x14ac:dyDescent="0.3">
      <c r="C64" s="140" t="s">
        <v>3</v>
      </c>
      <c r="D64" s="140" t="s">
        <v>4</v>
      </c>
      <c r="E64" s="140" t="s">
        <v>3</v>
      </c>
      <c r="F64" s="140" t="s">
        <v>4</v>
      </c>
      <c r="P64" s="140"/>
      <c r="Q64" s="140"/>
      <c r="Z64" s="79" t="s">
        <v>62</v>
      </c>
      <c r="AA64" s="140"/>
      <c r="AB64" s="140"/>
      <c r="AL64" s="140"/>
      <c r="AM64" s="140"/>
      <c r="AW64" s="140"/>
      <c r="AX64" s="140"/>
      <c r="BH64" s="140"/>
      <c r="BI64" s="140"/>
    </row>
    <row r="65" spans="2:75" x14ac:dyDescent="0.3">
      <c r="B65" s="54" t="s">
        <v>62</v>
      </c>
      <c r="C65" s="54"/>
      <c r="D65" s="54"/>
      <c r="E65" s="54"/>
      <c r="F65" s="54"/>
      <c r="P65" s="54"/>
      <c r="Q65" s="54"/>
      <c r="Z65" s="79" t="s">
        <v>64</v>
      </c>
      <c r="AA65" s="54"/>
      <c r="AB65" s="54"/>
      <c r="AL65" s="54"/>
      <c r="AM65" s="54"/>
      <c r="AW65" s="54"/>
      <c r="AX65" s="54"/>
      <c r="BH65" s="54"/>
      <c r="BI65" s="54"/>
    </row>
    <row r="66" spans="2:75" x14ac:dyDescent="0.3">
      <c r="B66" s="54" t="s">
        <v>64</v>
      </c>
      <c r="C66" s="54">
        <v>2</v>
      </c>
      <c r="D66" s="54">
        <v>2</v>
      </c>
      <c r="E66" s="54">
        <v>2</v>
      </c>
      <c r="F66" s="54">
        <v>2</v>
      </c>
      <c r="P66" s="54"/>
      <c r="Q66" s="54"/>
      <c r="Z66" s="79" t="s">
        <v>196</v>
      </c>
      <c r="AA66" s="54"/>
      <c r="AB66" s="54"/>
      <c r="AL66" s="54"/>
      <c r="AM66" s="54"/>
      <c r="AW66" s="54"/>
      <c r="AX66" s="54"/>
      <c r="BH66" s="54"/>
      <c r="BI66" s="54"/>
      <c r="BT66" s="13"/>
      <c r="BU66" s="13"/>
      <c r="BV66" s="13"/>
      <c r="BW66" s="136">
        <v>2</v>
      </c>
    </row>
    <row r="67" spans="2:75" x14ac:dyDescent="0.3">
      <c r="B67" s="54" t="s">
        <v>196</v>
      </c>
      <c r="C67" s="54">
        <v>1</v>
      </c>
      <c r="D67" s="54">
        <v>1</v>
      </c>
      <c r="E67" s="54">
        <v>1</v>
      </c>
      <c r="F67" s="54">
        <v>1</v>
      </c>
      <c r="G67" s="150" t="s">
        <v>273</v>
      </c>
      <c r="H67" s="8" t="s">
        <v>108</v>
      </c>
      <c r="I67" s="8" t="s">
        <v>107</v>
      </c>
      <c r="J67" s="8" t="s">
        <v>110</v>
      </c>
      <c r="K67" s="154" t="s">
        <v>109</v>
      </c>
      <c r="L67" s="8" t="s">
        <v>124</v>
      </c>
      <c r="M67" s="8" t="s">
        <v>111</v>
      </c>
      <c r="N67" s="8" t="s">
        <v>113</v>
      </c>
      <c r="O67" s="80" t="s">
        <v>112</v>
      </c>
      <c r="P67" s="54" t="s">
        <v>115</v>
      </c>
      <c r="Q67" s="54" t="s">
        <v>114</v>
      </c>
      <c r="R67" s="150" t="s">
        <v>117</v>
      </c>
      <c r="S67" s="8" t="s">
        <v>116</v>
      </c>
      <c r="T67" s="8" t="s">
        <v>119</v>
      </c>
      <c r="U67" s="8" t="s">
        <v>118</v>
      </c>
      <c r="V67" s="154" t="s">
        <v>121</v>
      </c>
      <c r="W67" s="8" t="s">
        <v>120</v>
      </c>
      <c r="X67" s="8" t="s">
        <v>122</v>
      </c>
      <c r="Y67" s="8" t="s">
        <v>123</v>
      </c>
      <c r="Z67" s="80" t="s">
        <v>58</v>
      </c>
      <c r="AA67" s="54"/>
      <c r="AB67" s="54"/>
      <c r="AC67" s="150"/>
      <c r="AD67" s="8"/>
      <c r="AE67" s="8"/>
      <c r="AF67" s="8"/>
      <c r="AG67" s="154"/>
      <c r="AH67" s="8"/>
      <c r="AI67" s="8"/>
      <c r="AJ67" s="8"/>
      <c r="AK67" s="80"/>
      <c r="AL67" s="54"/>
      <c r="AM67" s="54"/>
      <c r="AN67" s="150"/>
      <c r="AO67" s="8"/>
      <c r="AP67" s="8"/>
      <c r="AQ67" s="8"/>
      <c r="AR67" s="154"/>
      <c r="AS67" s="8"/>
      <c r="AT67" s="8"/>
      <c r="AU67" s="8"/>
      <c r="AV67" s="80"/>
      <c r="AW67" s="54"/>
      <c r="AX67" s="54"/>
      <c r="AY67" s="150"/>
      <c r="AZ67" s="8"/>
      <c r="BA67" s="8"/>
      <c r="BB67" s="8"/>
      <c r="BC67" s="154"/>
      <c r="BD67" s="8"/>
      <c r="BE67" s="8"/>
      <c r="BF67" s="8"/>
      <c r="BG67" s="80"/>
      <c r="BH67" s="54"/>
      <c r="BI67" s="54"/>
      <c r="BJ67" s="150"/>
      <c r="BK67" s="8"/>
      <c r="BL67" s="8"/>
      <c r="BM67" s="8"/>
      <c r="BN67" s="154"/>
      <c r="BO67" s="8"/>
      <c r="BP67" s="8"/>
      <c r="BQ67" s="8"/>
      <c r="BR67" s="80"/>
      <c r="BT67" s="13"/>
      <c r="BU67" s="13"/>
      <c r="BV67" s="13"/>
      <c r="BW67" s="136"/>
    </row>
    <row r="68" spans="2:75" x14ac:dyDescent="0.3">
      <c r="B68" s="54" t="s">
        <v>58</v>
      </c>
      <c r="C68" s="54">
        <v>1</v>
      </c>
      <c r="D68" s="54">
        <v>1</v>
      </c>
      <c r="E68" s="54">
        <v>1</v>
      </c>
      <c r="F68" s="54">
        <v>1</v>
      </c>
      <c r="P68" s="54"/>
      <c r="Q68" s="54"/>
      <c r="Z68" s="79" t="s">
        <v>19</v>
      </c>
      <c r="AA68" s="54"/>
      <c r="AB68" s="54"/>
      <c r="AL68" s="54"/>
      <c r="AM68" s="54"/>
      <c r="AW68" s="54"/>
      <c r="AX68" s="54"/>
      <c r="BH68" s="54"/>
      <c r="BI68" s="54"/>
      <c r="BT68" s="13"/>
      <c r="BU68" s="13"/>
      <c r="BV68" s="13"/>
      <c r="BW68" s="136" t="s">
        <v>4</v>
      </c>
    </row>
    <row r="69" spans="2:75" x14ac:dyDescent="0.3">
      <c r="B69" s="54" t="s">
        <v>19</v>
      </c>
      <c r="C69" s="54"/>
      <c r="D69" s="54"/>
      <c r="E69" s="54">
        <v>6</v>
      </c>
      <c r="F69" s="54">
        <v>6</v>
      </c>
      <c r="P69" s="54"/>
      <c r="Q69" s="54"/>
      <c r="Z69" s="79" t="s">
        <v>21</v>
      </c>
      <c r="AA69" s="54"/>
      <c r="AB69" s="54"/>
      <c r="AL69" s="54"/>
      <c r="AM69" s="54"/>
      <c r="AW69" s="54"/>
      <c r="AX69" s="54"/>
      <c r="BH69" s="54"/>
      <c r="BI69" s="54"/>
      <c r="BT69" s="13"/>
      <c r="BU69" s="13"/>
      <c r="BV69" s="13"/>
      <c r="BW69" s="136">
        <v>7</v>
      </c>
    </row>
    <row r="70" spans="2:75" x14ac:dyDescent="0.3">
      <c r="B70" s="54" t="s">
        <v>21</v>
      </c>
      <c r="C70" s="54">
        <f>6+1</f>
        <v>7</v>
      </c>
      <c r="D70" s="54">
        <f>6+1</f>
        <v>7</v>
      </c>
      <c r="E70" s="54">
        <v>1</v>
      </c>
      <c r="F70" s="54">
        <v>1</v>
      </c>
      <c r="L70" s="13"/>
      <c r="M70" s="8"/>
      <c r="N70" s="13"/>
      <c r="O70" s="80"/>
      <c r="P70" s="54"/>
      <c r="Q70" s="54"/>
      <c r="W70" s="13"/>
      <c r="X70" s="8"/>
      <c r="Y70" s="13"/>
      <c r="Z70" s="80" t="s">
        <v>11</v>
      </c>
      <c r="AA70" s="54"/>
      <c r="AB70" s="54"/>
      <c r="AH70" s="13"/>
      <c r="AI70" s="8"/>
      <c r="AJ70" s="13"/>
      <c r="AK70" s="80"/>
      <c r="AL70" s="54"/>
      <c r="AM70" s="54"/>
      <c r="AS70" s="13"/>
      <c r="AT70" s="8"/>
      <c r="AU70" s="13"/>
      <c r="AV70" s="80"/>
      <c r="AW70" s="54"/>
      <c r="AX70" s="54"/>
      <c r="BD70" s="13"/>
      <c r="BE70" s="8"/>
      <c r="BF70" s="13"/>
      <c r="BG70" s="80"/>
      <c r="BH70" s="54"/>
      <c r="BI70" s="54"/>
      <c r="BO70" s="13"/>
      <c r="BP70" s="8"/>
      <c r="BQ70" s="13"/>
      <c r="BR70" s="80"/>
      <c r="BT70" s="13"/>
      <c r="BU70" s="13"/>
      <c r="BV70" s="13"/>
      <c r="BW70" s="136">
        <v>6</v>
      </c>
    </row>
    <row r="71" spans="2:75" x14ac:dyDescent="0.3">
      <c r="B71" s="54" t="s">
        <v>11</v>
      </c>
      <c r="C71" s="54">
        <v>7</v>
      </c>
      <c r="D71" s="54">
        <v>7</v>
      </c>
      <c r="E71" s="54">
        <v>7</v>
      </c>
      <c r="F71" s="54">
        <v>7</v>
      </c>
      <c r="L71" s="13"/>
      <c r="M71" s="8"/>
      <c r="N71" s="13"/>
      <c r="O71" s="80"/>
      <c r="P71" s="54"/>
      <c r="Q71" s="54"/>
      <c r="W71" s="13"/>
      <c r="X71" s="8"/>
      <c r="Y71" s="13"/>
      <c r="Z71" s="80" t="s">
        <v>20</v>
      </c>
      <c r="AA71" s="54"/>
      <c r="AB71" s="54"/>
      <c r="AH71" s="13"/>
      <c r="AI71" s="8"/>
      <c r="AJ71" s="13"/>
      <c r="AK71" s="80"/>
      <c r="AL71" s="54"/>
      <c r="AM71" s="54"/>
      <c r="AS71" s="13"/>
      <c r="AT71" s="8"/>
      <c r="AU71" s="13"/>
      <c r="AV71" s="80"/>
      <c r="AW71" s="54"/>
      <c r="AX71" s="54"/>
      <c r="BD71" s="13"/>
      <c r="BE71" s="8"/>
      <c r="BF71" s="13"/>
      <c r="BG71" s="80"/>
      <c r="BH71" s="54"/>
      <c r="BI71" s="54"/>
      <c r="BO71" s="13"/>
      <c r="BP71" s="8"/>
      <c r="BQ71" s="13"/>
      <c r="BR71" s="80"/>
      <c r="BT71" s="13"/>
      <c r="BU71" s="13"/>
      <c r="BV71" s="13"/>
      <c r="BW71" s="136">
        <v>7</v>
      </c>
    </row>
    <row r="72" spans="2:75" x14ac:dyDescent="0.3">
      <c r="B72" s="54" t="s">
        <v>20</v>
      </c>
      <c r="C72" s="54">
        <v>4</v>
      </c>
      <c r="D72" s="54">
        <v>4</v>
      </c>
      <c r="E72" s="54">
        <v>4</v>
      </c>
      <c r="F72" s="54">
        <v>4</v>
      </c>
      <c r="L72" s="8"/>
      <c r="M72" s="8"/>
      <c r="N72" s="13"/>
      <c r="O72" s="80"/>
      <c r="P72" s="54"/>
      <c r="Q72" s="54"/>
      <c r="W72" s="8"/>
      <c r="X72" s="8"/>
      <c r="Y72" s="13"/>
      <c r="Z72" s="80" t="s">
        <v>283</v>
      </c>
      <c r="AA72" s="54"/>
      <c r="AB72" s="54"/>
      <c r="AH72" s="8"/>
      <c r="AI72" s="8"/>
      <c r="AJ72" s="13"/>
      <c r="AK72" s="80"/>
      <c r="AL72" s="54"/>
      <c r="AM72" s="54"/>
      <c r="AS72" s="8"/>
      <c r="AT72" s="8"/>
      <c r="AU72" s="13"/>
      <c r="AV72" s="80"/>
      <c r="AW72" s="54"/>
      <c r="AX72" s="54"/>
      <c r="BD72" s="8"/>
      <c r="BE72" s="8"/>
      <c r="BF72" s="13"/>
      <c r="BG72" s="80"/>
      <c r="BH72" s="54"/>
      <c r="BI72" s="54"/>
      <c r="BO72" s="8"/>
      <c r="BP72" s="8"/>
      <c r="BQ72" s="13"/>
      <c r="BR72" s="80"/>
      <c r="BT72" s="13"/>
      <c r="BU72" s="13"/>
      <c r="BV72" s="13"/>
      <c r="BW72" s="136">
        <v>7</v>
      </c>
    </row>
    <row r="73" spans="2:75" x14ac:dyDescent="0.3">
      <c r="B73" s="54" t="s">
        <v>283</v>
      </c>
      <c r="C73" s="54">
        <v>3</v>
      </c>
      <c r="D73" s="54">
        <v>3</v>
      </c>
      <c r="E73" s="54">
        <v>3</v>
      </c>
      <c r="F73" s="54">
        <v>3</v>
      </c>
      <c r="L73" s="8"/>
      <c r="M73" s="8"/>
      <c r="N73" s="13"/>
      <c r="O73" s="80"/>
      <c r="P73" s="54"/>
      <c r="Q73" s="54"/>
      <c r="W73" s="8"/>
      <c r="X73" s="8"/>
      <c r="Y73" s="13"/>
      <c r="Z73" s="80" t="s">
        <v>23</v>
      </c>
      <c r="AA73" s="54"/>
      <c r="AB73" s="54"/>
      <c r="AH73" s="8"/>
      <c r="AI73" s="8"/>
      <c r="AJ73" s="13"/>
      <c r="AK73" s="80"/>
      <c r="AL73" s="54"/>
      <c r="AM73" s="54"/>
      <c r="AS73" s="8"/>
      <c r="AT73" s="8"/>
      <c r="AU73" s="13"/>
      <c r="AV73" s="80"/>
      <c r="AW73" s="54"/>
      <c r="AX73" s="54"/>
      <c r="BD73" s="8"/>
      <c r="BE73" s="8"/>
      <c r="BF73" s="13"/>
      <c r="BG73" s="80"/>
      <c r="BH73" s="54"/>
      <c r="BI73" s="54"/>
      <c r="BO73" s="8"/>
      <c r="BP73" s="8"/>
      <c r="BQ73" s="13"/>
      <c r="BR73" s="80"/>
      <c r="BT73" s="13"/>
      <c r="BU73" s="13"/>
      <c r="BV73" s="13"/>
      <c r="BW73" s="136">
        <v>2</v>
      </c>
    </row>
    <row r="74" spans="2:75" x14ac:dyDescent="0.3">
      <c r="B74" s="54" t="s">
        <v>23</v>
      </c>
      <c r="C74" s="54">
        <v>7</v>
      </c>
      <c r="D74" s="54">
        <v>7</v>
      </c>
      <c r="E74" s="54">
        <v>7</v>
      </c>
      <c r="F74" s="54">
        <v>7</v>
      </c>
      <c r="L74" s="8"/>
      <c r="M74" s="8"/>
      <c r="N74" s="13"/>
      <c r="O74" s="80"/>
      <c r="P74" s="54"/>
      <c r="Q74" s="54"/>
      <c r="W74" s="8"/>
      <c r="X74" s="8"/>
      <c r="Y74" s="13"/>
      <c r="Z74" s="80" t="s">
        <v>33</v>
      </c>
      <c r="AA74" s="54"/>
      <c r="AB74" s="54"/>
      <c r="AH74" s="8"/>
      <c r="AI74" s="8"/>
      <c r="AJ74" s="13"/>
      <c r="AK74" s="80"/>
      <c r="AL74" s="54"/>
      <c r="AM74" s="54"/>
      <c r="AS74" s="8"/>
      <c r="AT74" s="8"/>
      <c r="AU74" s="13"/>
      <c r="AV74" s="80"/>
      <c r="AW74" s="54"/>
      <c r="AX74" s="54"/>
      <c r="BD74" s="8"/>
      <c r="BE74" s="8"/>
      <c r="BF74" s="13"/>
      <c r="BG74" s="80"/>
      <c r="BH74" s="54"/>
      <c r="BI74" s="54"/>
      <c r="BO74" s="8"/>
      <c r="BP74" s="8"/>
      <c r="BQ74" s="13"/>
      <c r="BR74" s="80"/>
      <c r="BT74" s="13"/>
      <c r="BU74" s="13"/>
      <c r="BV74" s="13"/>
      <c r="BW74" s="136">
        <v>1</v>
      </c>
    </row>
    <row r="75" spans="2:75" x14ac:dyDescent="0.3">
      <c r="B75" s="54" t="s">
        <v>33</v>
      </c>
      <c r="C75" s="54">
        <v>7</v>
      </c>
      <c r="D75" s="54">
        <v>7</v>
      </c>
      <c r="E75" s="54">
        <v>7</v>
      </c>
      <c r="F75" s="54">
        <v>7</v>
      </c>
      <c r="L75" s="8"/>
      <c r="M75" s="8"/>
      <c r="N75" s="13"/>
      <c r="O75" s="80"/>
      <c r="P75" s="54"/>
      <c r="Q75" s="54"/>
      <c r="W75" s="8"/>
      <c r="X75" s="8"/>
      <c r="Y75" s="13"/>
      <c r="Z75" s="80" t="s">
        <v>106</v>
      </c>
      <c r="AA75" s="54"/>
      <c r="AB75" s="54"/>
      <c r="AH75" s="8"/>
      <c r="AI75" s="8"/>
      <c r="AJ75" s="13"/>
      <c r="AK75" s="80"/>
      <c r="AL75" s="54"/>
      <c r="AM75" s="54"/>
      <c r="AS75" s="8"/>
      <c r="AT75" s="8"/>
      <c r="AU75" s="13"/>
      <c r="AV75" s="80"/>
      <c r="AW75" s="54"/>
      <c r="AX75" s="54"/>
      <c r="BD75" s="8"/>
      <c r="BE75" s="8"/>
      <c r="BF75" s="13"/>
      <c r="BG75" s="80"/>
      <c r="BH75" s="54"/>
      <c r="BI75" s="54"/>
      <c r="BO75" s="8"/>
      <c r="BP75" s="8"/>
      <c r="BQ75" s="13"/>
      <c r="BR75" s="80"/>
      <c r="BT75" s="13"/>
      <c r="BU75" s="13"/>
      <c r="BV75" s="13"/>
      <c r="BW75" s="136">
        <v>1</v>
      </c>
    </row>
    <row r="76" spans="2:75" x14ac:dyDescent="0.3">
      <c r="B76" s="54" t="s">
        <v>106</v>
      </c>
      <c r="C76" s="54">
        <v>1</v>
      </c>
      <c r="D76" s="54">
        <v>1</v>
      </c>
      <c r="E76" s="54">
        <v>1</v>
      </c>
      <c r="F76" s="54">
        <v>1</v>
      </c>
      <c r="L76" s="8"/>
      <c r="M76" s="8"/>
      <c r="N76" s="13"/>
      <c r="O76" s="80"/>
      <c r="P76" s="54"/>
      <c r="Q76" s="54"/>
      <c r="W76" s="8"/>
      <c r="X76" s="8"/>
      <c r="Y76" s="13"/>
      <c r="Z76" s="80"/>
      <c r="AA76" s="54"/>
      <c r="AB76" s="54"/>
      <c r="AH76" s="8"/>
      <c r="AI76" s="8"/>
      <c r="AJ76" s="13"/>
      <c r="AK76" s="80"/>
      <c r="AL76" s="54"/>
      <c r="AM76" s="54"/>
      <c r="AS76" s="8"/>
      <c r="AT76" s="8"/>
      <c r="AU76" s="13"/>
      <c r="AV76" s="80"/>
      <c r="AW76" s="54"/>
      <c r="AX76" s="54"/>
      <c r="BD76" s="8"/>
      <c r="BE76" s="8"/>
      <c r="BF76" s="13"/>
      <c r="BG76" s="80"/>
      <c r="BH76" s="54"/>
      <c r="BI76" s="54"/>
      <c r="BO76" s="8"/>
      <c r="BP76" s="8"/>
      <c r="BQ76" s="13"/>
      <c r="BR76" s="80"/>
      <c r="BT76" s="13"/>
      <c r="BU76" s="13"/>
      <c r="BV76" s="13"/>
      <c r="BW76" s="136">
        <v>1</v>
      </c>
    </row>
    <row r="77" spans="2:75" x14ac:dyDescent="0.3">
      <c r="B77" s="13"/>
      <c r="C77" s="13"/>
      <c r="D77" s="13"/>
      <c r="E77" s="8"/>
      <c r="L77" s="8"/>
      <c r="M77" s="8"/>
      <c r="N77" s="13"/>
      <c r="O77" s="80"/>
      <c r="P77" s="8"/>
      <c r="W77" s="8"/>
      <c r="X77" s="8"/>
      <c r="Y77" s="13"/>
      <c r="Z77" s="80"/>
      <c r="AA77" s="8"/>
      <c r="AH77" s="8"/>
      <c r="AI77" s="8"/>
      <c r="AJ77" s="13"/>
      <c r="AK77" s="80"/>
      <c r="AL77" s="8"/>
      <c r="AS77" s="8"/>
      <c r="AT77" s="8"/>
      <c r="AU77" s="13"/>
      <c r="AV77" s="80"/>
      <c r="AW77" s="8"/>
      <c r="BD77" s="8"/>
      <c r="BE77" s="8"/>
      <c r="BF77" s="13"/>
      <c r="BG77" s="80"/>
      <c r="BH77" s="8"/>
      <c r="BO77" s="8"/>
      <c r="BP77" s="8"/>
      <c r="BQ77" s="13"/>
      <c r="BR77" s="80"/>
      <c r="BT77" s="13"/>
      <c r="BU77" s="13"/>
      <c r="BV77" s="13"/>
      <c r="BW77" s="136">
        <v>1</v>
      </c>
    </row>
    <row r="78" spans="2:75" x14ac:dyDescent="0.3">
      <c r="B78" s="8"/>
      <c r="C78" s="8"/>
      <c r="D78" s="8"/>
      <c r="L78" s="8"/>
      <c r="M78" s="8"/>
      <c r="N78" s="13"/>
      <c r="O78" s="80"/>
      <c r="W78" s="8"/>
      <c r="X78" s="8"/>
      <c r="Y78" s="13"/>
      <c r="Z78" s="80"/>
      <c r="AH78" s="8"/>
      <c r="AI78" s="8"/>
      <c r="AJ78" s="13"/>
      <c r="AK78" s="80"/>
      <c r="AS78" s="8"/>
      <c r="AT78" s="8"/>
      <c r="AU78" s="13"/>
      <c r="AV78" s="80"/>
      <c r="BD78" s="8"/>
      <c r="BE78" s="8"/>
      <c r="BF78" s="13"/>
      <c r="BG78" s="80"/>
      <c r="BO78" s="8"/>
      <c r="BP78" s="8"/>
      <c r="BQ78" s="13"/>
      <c r="BR78" s="80"/>
      <c r="BT78" s="13"/>
      <c r="BU78" s="13"/>
      <c r="BV78" s="13"/>
      <c r="BW78" s="136">
        <v>3</v>
      </c>
    </row>
    <row r="79" spans="2:75" x14ac:dyDescent="0.3">
      <c r="B79" s="8"/>
      <c r="C79" s="8"/>
      <c r="D79" s="8"/>
      <c r="L79" s="8"/>
      <c r="M79" s="8"/>
      <c r="N79" s="13"/>
      <c r="O79" s="80"/>
      <c r="W79" s="8"/>
      <c r="X79" s="8"/>
      <c r="Y79" s="13"/>
      <c r="Z79" s="80"/>
      <c r="AH79" s="8"/>
      <c r="AI79" s="8"/>
      <c r="AJ79" s="13"/>
      <c r="AK79" s="80"/>
      <c r="AS79" s="8"/>
      <c r="AT79" s="8"/>
      <c r="AU79" s="13"/>
      <c r="AV79" s="80"/>
      <c r="BD79" s="8"/>
      <c r="BE79" s="8"/>
      <c r="BF79" s="13"/>
      <c r="BG79" s="80"/>
      <c r="BO79" s="8"/>
      <c r="BP79" s="8"/>
      <c r="BQ79" s="13"/>
      <c r="BR79" s="80"/>
    </row>
    <row r="80" spans="2:75" x14ac:dyDescent="0.3">
      <c r="B80" s="13"/>
      <c r="C80" s="13"/>
      <c r="D80" s="13"/>
      <c r="L80" s="8"/>
      <c r="M80" s="8"/>
      <c r="N80" s="13"/>
      <c r="O80" s="80"/>
      <c r="W80" s="8"/>
      <c r="X80" s="8"/>
      <c r="Y80" s="13"/>
      <c r="Z80" s="80"/>
      <c r="AH80" s="8"/>
      <c r="AI80" s="8"/>
      <c r="AJ80" s="13"/>
      <c r="AK80" s="80"/>
      <c r="AS80" s="8"/>
      <c r="AT80" s="8"/>
      <c r="AU80" s="13"/>
      <c r="AV80" s="80"/>
      <c r="BD80" s="8"/>
      <c r="BE80" s="8"/>
      <c r="BF80" s="13"/>
      <c r="BG80" s="80"/>
      <c r="BO80" s="8"/>
      <c r="BP80" s="8"/>
      <c r="BQ80" s="13"/>
      <c r="BR80" s="80"/>
    </row>
    <row r="81" spans="2:70" x14ac:dyDescent="0.3">
      <c r="B81" s="13"/>
      <c r="C81" s="13"/>
      <c r="D81" s="13"/>
      <c r="L81" s="8"/>
      <c r="M81" s="8"/>
      <c r="N81" s="13"/>
      <c r="O81" s="80"/>
      <c r="W81" s="8"/>
      <c r="X81" s="8"/>
      <c r="Y81" s="13"/>
      <c r="Z81" s="80"/>
      <c r="AH81" s="8"/>
      <c r="AI81" s="8"/>
      <c r="AJ81" s="13"/>
      <c r="AK81" s="80"/>
      <c r="AS81" s="8"/>
      <c r="AT81" s="8"/>
      <c r="AU81" s="13"/>
      <c r="AV81" s="80"/>
      <c r="BD81" s="8"/>
      <c r="BE81" s="8"/>
      <c r="BF81" s="13"/>
      <c r="BG81" s="80"/>
      <c r="BO81" s="8"/>
      <c r="BP81" s="8"/>
      <c r="BQ81" s="13"/>
      <c r="BR81" s="80"/>
    </row>
    <row r="82" spans="2:70" x14ac:dyDescent="0.3">
      <c r="B82" s="13"/>
      <c r="C82" s="13"/>
      <c r="D82" s="13"/>
      <c r="L82" s="8"/>
      <c r="M82" s="8"/>
      <c r="N82" s="13"/>
      <c r="O82" s="80"/>
      <c r="W82" s="8"/>
      <c r="X82" s="8"/>
      <c r="Y82" s="13"/>
      <c r="Z82" s="80"/>
      <c r="AH82" s="8"/>
      <c r="AI82" s="8"/>
      <c r="AJ82" s="13"/>
      <c r="AK82" s="80"/>
      <c r="AS82" s="8"/>
      <c r="AT82" s="8"/>
      <c r="AU82" s="13"/>
      <c r="AV82" s="80"/>
      <c r="BD82" s="8"/>
      <c r="BE82" s="8"/>
      <c r="BF82" s="13"/>
      <c r="BG82" s="80"/>
      <c r="BO82" s="8"/>
      <c r="BP82" s="8"/>
      <c r="BQ82" s="13"/>
      <c r="BR82" s="80"/>
    </row>
    <row r="83" spans="2:70" x14ac:dyDescent="0.3">
      <c r="B83" s="13"/>
      <c r="C83" s="13"/>
      <c r="D83" s="13"/>
      <c r="L83" s="8"/>
      <c r="M83" s="8"/>
      <c r="N83" s="8"/>
      <c r="O83" s="80"/>
      <c r="W83" s="8"/>
      <c r="X83" s="8"/>
      <c r="Y83" s="8"/>
      <c r="Z83" s="80"/>
      <c r="AH83" s="8"/>
      <c r="AI83" s="8"/>
      <c r="AJ83" s="8"/>
      <c r="AK83" s="80"/>
      <c r="AS83" s="8"/>
      <c r="AT83" s="8"/>
      <c r="AU83" s="8"/>
      <c r="AV83" s="80"/>
      <c r="BD83" s="8"/>
      <c r="BE83" s="8"/>
      <c r="BF83" s="8"/>
      <c r="BG83" s="80"/>
      <c r="BO83" s="8"/>
      <c r="BP83" s="8"/>
      <c r="BQ83" s="8"/>
      <c r="BR83" s="80"/>
    </row>
    <row r="84" spans="2:70" x14ac:dyDescent="0.3">
      <c r="B84" s="13"/>
      <c r="C84" s="13"/>
      <c r="D84" s="13"/>
      <c r="L84" s="8"/>
      <c r="M84" s="8"/>
      <c r="N84" s="8"/>
      <c r="O84" s="80"/>
      <c r="W84" s="8"/>
      <c r="X84" s="8"/>
      <c r="Y84" s="8"/>
      <c r="Z84" s="80"/>
      <c r="AH84" s="8"/>
      <c r="AI84" s="8"/>
      <c r="AJ84" s="8"/>
      <c r="AK84" s="80"/>
      <c r="AS84" s="8"/>
      <c r="AT84" s="8"/>
      <c r="AU84" s="8"/>
      <c r="AV84" s="80"/>
      <c r="BD84" s="8"/>
      <c r="BE84" s="8"/>
      <c r="BF84" s="8"/>
      <c r="BG84" s="80"/>
      <c r="BO84" s="8"/>
      <c r="BP84" s="8"/>
      <c r="BQ84" s="8"/>
      <c r="BR84" s="80"/>
    </row>
    <row r="85" spans="2:70" x14ac:dyDescent="0.3">
      <c r="B85" s="13"/>
      <c r="C85" s="13"/>
      <c r="D85" s="13"/>
    </row>
    <row r="86" spans="2:70" x14ac:dyDescent="0.3">
      <c r="B86" s="13"/>
      <c r="C86" s="13"/>
      <c r="D86" s="13"/>
    </row>
    <row r="87" spans="2:70" x14ac:dyDescent="0.3">
      <c r="B87" s="13"/>
      <c r="C87" s="13"/>
      <c r="D87" s="13"/>
    </row>
    <row r="88" spans="2:70" x14ac:dyDescent="0.3">
      <c r="B88" s="8"/>
      <c r="C88" s="8"/>
      <c r="D88" s="8"/>
    </row>
  </sheetData>
  <autoFilter ref="A2:DG33" xr:uid="{F8FB8459-13D2-48D4-9CD6-338E1F724A58}">
    <sortState xmlns:xlrd2="http://schemas.microsoft.com/office/spreadsheetml/2017/richdata2" ref="A3:DG33">
      <sortCondition ref="BS2:BS33"/>
    </sortState>
  </autoFilter>
  <printOptions horizontalCentered="1" verticalCentered="1"/>
  <pageMargins left="0.25" right="0.25" top="0.5" bottom="0.5" header="0" footer="0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offline wrk allotment</vt:lpstr>
      <vt:lpstr>tt for Online balanced wk alt</vt:lpstr>
      <vt:lpstr>Class TT</vt:lpstr>
      <vt:lpstr>Teacher TT</vt:lpstr>
      <vt:lpstr>Sheet7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Surya</cp:lastModifiedBy>
  <cp:lastPrinted>2021-10-18T11:18:40Z</cp:lastPrinted>
  <dcterms:created xsi:type="dcterms:W3CDTF">2021-06-26T07:17:18Z</dcterms:created>
  <dcterms:modified xsi:type="dcterms:W3CDTF">2021-10-18T12:43:20Z</dcterms:modified>
</cp:coreProperties>
</file>