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3984F6E4-1542-44BA-9542-ABCA20FD37E0}" xr6:coauthVersionLast="47" xr6:coauthVersionMax="47" xr10:uidLastSave="{00000000-0000-0000-0000-000000000000}"/>
  <bookViews>
    <workbookView xWindow="-96" yWindow="0" windowWidth="11712" windowHeight="12336" firstSheet="5" activeTab="5" xr2:uid="{5863B7DC-B338-46FC-A997-F82597769CA8}"/>
  </bookViews>
  <sheets>
    <sheet name="alcool vs non alcool" sheetId="1" r:id="rId1"/>
    <sheet name="categorie non alcool" sheetId="2" r:id="rId2"/>
    <sheet name="catégorie alcool" sheetId="3" r:id="rId3"/>
    <sheet name="comparaison catégorie" sheetId="5" r:id="rId4"/>
    <sheet name="Évolution des moyennes des busi" sheetId="4" r:id="rId5"/>
    <sheet name="analyse géographiqu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</calcChain>
</file>

<file path=xl/sharedStrings.xml><?xml version="1.0" encoding="utf-8"?>
<sst xmlns="http://schemas.openxmlformats.org/spreadsheetml/2006/main" count="72" uniqueCount="69">
  <si>
    <t>nom (numero de gauche à droit et haut en bas)</t>
  </si>
  <si>
    <t>temps question</t>
  </si>
  <si>
    <t>temps requete</t>
  </si>
  <si>
    <t xml:space="preserve">requete test </t>
  </si>
  <si>
    <t>select case when alcohol ='beer_and_wine' or alcohol ='full_bar' THEN 'no_al' else 'alc'end as type, count(*) from business_cea group by alcohol, type</t>
  </si>
  <si>
    <t>WITH ranked_stars AS (
    SELECT
        review_count AS avis,
        CASE 
            WHEN alcohol = 'beer_and_wine' OR alcohol = 'full_bar' THEN 'alc' 
            ELSE 'no_alc' 
        END AS type,
        ROW_NUMBER() OVER (PARTITION BY CASE 
                                          WHEN alcohol = 'beer_and_wine' OR alcohol = 'full_bar' THEN 'alc' 
                                          ELSE 'no_alc' 
                                      END ORDER BY review_count) AS numero_ligne,
        COUNT(*) OVER (PARTITION BY CASE 
                                      WHEN alcohol = 'beer_and_wine' OR alcohol = 'full_bar' THEN 'alc' 
                                      ELSE 'no_alc' 
                                  END) AS total_lignes
    FROM business_cea
    where alcohol='beer_and_wine' OR alcohol = 'full_bar'
)
, median_values AS (
    SELECT
        type,
        avis,
        numero_ligne,
        total_lignes,
        CASE
            WHEN total_lignes % 2 = 1 THEN
                (total_lignes + 1) / 2
            ELSE
                NULL
        END AS ligne_médiane_impair,
        CASE
            WHEN total_lignes % 2 = 0 THEN
                total_lignes / 2
            ELSE
                NULL
        END AS ligne_médiane_pair
    FROM ranked_stars
)
SELECT
    type,
    MIN(avis) AS min,
    MAX(avis) AS max,
    AVG(avis) AS moyenne,
    CASE
        WHEN ligne_médiane_impair IS NOT NULL THEN
            (SELECT avis
             FROM median_values
             WHERE numero_ligne = ligne_médiane_impair AND type = median_values.type)
        WHEN ligne_médiane_pair IS NOT NULL THEN
            (SELECT AVG(avis)
             FROM median_values
             WHERE numero_ligne IN (ligne_médiane_pair, ligne_médiane_pair + 1) AND type = median_values.type)
        ELSE
            NULL
    END AS médiane
FROM median_values
GROUP BY type,ligne_médiane_pair,ligne_médiane_impair;</t>
  </si>
  <si>
    <t>WITH ranked_stars AS (
    SELECT
        review_count AS avis,
        CASE 
            WHEN alcohol = 'beer_and_wine' OR alcohol = 'full_bar' THEN 'alc' 
            ELSE 'no_alc' 
        END AS type,
        ROW_NUMBER() OVER (PARTITION BY CASE 
                                          WHEN alcohol = 'beer_and_wine' OR alcohol = 'full_bar' THEN 'alc' 
                                          ELSE 'no_alc' 
                                      END ORDER BY review_count) AS numero_ligne,
        COUNT(*) OVER (PARTITION BY CASE 
                                      WHEN alcohol = 'beer_and_wine' OR alcohol = 'full_bar' THEN 'alc' 
                                      ELSE 'no_alc' 
                                  END) AS total_lignes
    FROM business_cea
    WHERE alcohol = '' OR alcohol IS NULL
)
, median_values AS (
    SELECT
        type,
        avis,
        numero_ligne,
        total_lignes,
        CASE
            WHEN total_lignes % 2 = 1 THEN
                (total_lignes + 1) / 2
            ELSE
                NULL
        END AS ligne_médiane_impair,
        CASE
            WHEN total_lignes % 2 = 0 THEN
                total_lignes / 2
            ELSE
                NULL
        END AS ligne_médiane_pair
    FROM ranked_stars
)
SELECT
    type,
    MIN(avis) AS min,
    MAX(avis) AS max,
    AVG(avis) AS moyenne,
    CASE
        WHEN ligne_médiane_impair IS NOT NULL THEN
            (SELECT avis
             FROM median_values
             WHERE numero_ligne = ligne_médiane_impair AND type = median_values.type)
        WHEN ligne_médiane_pair IS NOT NULL THEN
            (SELECT AVG(avis)
             FROM median_values
             WHERE numero_ligne IN (ligne_médiane_pair, ligne_médiane_pair + 1) AND type = median_values.type)
        ELSE
            NULL
    END AS médiane
FROM median_values
GROUP BY type, ligne_médiane_pair, ligne_médiane_impair;</t>
  </si>
  <si>
    <t>WITH ranked_stars AS (
    SELECT
        stars ,
        CASE 
            WHEN alcohol = 'beer_and_wine' OR alcohol = 'full_bar' THEN 'alc' 
            ELSE 'no_alc' 
        END AS type,
        ROW_NUMBER() OVER (PARTITION BY CASE 
                                          WHEN alcohol = 'beer_and_wine' OR alcohol = 'full_bar' THEN 'alc' 
                                          ELSE 'no_alc' 
                                      END ORDER BY stars) AS numero_ligne,
        COUNT(*) OVER (PARTITION BY CASE 
                                      WHEN alcohol = 'beer_and_wine' OR alcohol = 'full_bar' THEN 'alc' 
                                      ELSE 'no_alc' 
                                  END) AS total_lignes
    FROM business_cea
)
, median_values AS (
    SELECT
        type,
        stars AS etoiles,
        numero_ligne,
        total_lignes,
        CASE
            WHEN total_lignes % 2 = 1 THEN
                (total_lignes + 1) / 2
            ELSE
                NULL
        END AS ligne_médiane_impair,
        CASE
            WHEN total_lignes % 2 = 0 THEN
                total_lignes / 2
            ELSE
                NULL
        END AS ligne_médiane_pair
    FROM ranked_stars
)
SELECT
    type,
    MIN(etoiles) AS min,
    MAX(etoiles) AS max,
    AVG(etoiles) AS moyenne,
    CASE
        WHEN ligne_médiane_impair IS NOT NULL THEN
            (SELECT etoiles
             FROM median_values
             WHERE numero_ligne = ligne_médiane_impair AND type = median_values.type)
        WHEN ligne_médiane_pair IS NOT NULL THEN
            (SELECT AVG(etoiles)
             FROM median_values
             WHERE numero_ligne IN (ligne_médiane_pair, ligne_médiane_pair + 1) AND type = median_values.type)
        ELSE
            NULL
    END AS médiane
FROM median_values
GROUP BY type,ligne_médiane_pair,ligne_médiane_impaire;</t>
  </si>
  <si>
    <t>8,9s</t>
  </si>
  <si>
    <t>85ms</t>
  </si>
  <si>
    <t>WITH business_checkins AS (
    SELECT
        b.Business_ID as businessID,
        b.alcohol,
        COUNT(c.Date) AS nombre_checkins
    FROM business_Cea  b
    LEFT JOIN checkin c ON b.business_ID = c.business_ID
    GROUP BY b.business_ID, b.alcohol
),
ranked_checkins AS (
    SELECT
        businessID,
        nombre_checkins,
        CASE
            WHEN alcohol = 'beer_and_wine' OR alcohol = 'full_bar' THEN 'alc'
            ELSE 'no_alc'
        END AS type,
        ROW_NUMBER() OVER (PARTITION BY CASE
                                          WHEN alcohol = 'beer_and_wine' OR alcohol = 'full_bar' THEN 'alc'
                                          ELSE 'no_alc'
                                      END ORDER BY nombre_checkins) AS numero_ligne,
        COUNT(*) OVER (PARTITION BY CASE
                                      WHEN alcohol = 'beer_and_wine' OR alcohol = 'full_bar' THEN 'alc'
                                      ELSE 'no_alc'
                                  END) AS total_lignes
    FROM business_checkins
),
median_values AS (
    SELECT
        type,
        nombre_checkins,
        numero_ligne,
        total_lignes,
        CASE
            WHEN total_lignes % 2 = 1 THEN
                (total_lignes + 1) / 2
            ELSE
                NULL
        END AS ligne_médiane_impair,
        CASE
            WHEN total_lignes % 2 = 0 THEN
                total_lignes / 2
            ELSE
                NULL
        END AS ligne_médiane_pair
    FROM ranked_checkins
)
SELECT
    type,
    MAX(nombre_checkins) AS max,
    AVG(nombre_checkins) AS moyenne,
    CASE
        WHEN ligne_médiane_impair IS NOT NULL THEN
            (SELECT nombre_checkins
             FROM median_values
             WHERE numero_ligne = ligne_médiane_impair AND type = median_values.type)
        WHEN ligne_médiane_pair IS NOT NULL THEN
            (SELECT AVG(nombre_checkins)
             FROM median_values
             WHERE numero_ligne IN (ligne_médiane_pair, ligne_médiane_pair + 1) AND type = median_values.type)
        ELSE
            NULL
    END AS médiane
FROM median_values
GROUP BY type, ligne_médiane_pair, ligne_médiane_impair;</t>
  </si>
  <si>
    <t>145ms</t>
  </si>
  <si>
    <t>select case when alcohol ='beer_and_wine' or alcohol ='full_bar' THEN 'alc' else 'no_alc' end as type,count(*),
avg(stars) ,avg(review_count) from business_cea group by type</t>
  </si>
  <si>
    <t xml:space="preserve">92ms </t>
  </si>
  <si>
    <t>406ms</t>
  </si>
  <si>
    <t>87ms</t>
  </si>
  <si>
    <t>WITH categories AS (
    SELECT 
        unnest(array[categorie0, categorie1, categorie2, categorie3, categorie4, categorie5]) AS category,
        stars
    FROM public.business_cea
),
category_counts AS (
    SELECT
        category,
        COUNT() AS category_count,
        AVG(stars) AS avg_stars
    FROM categories
    GROUP BY category
    HAVING COUNT() &gt;= 50
)
SELECT
    category,category_count,
    avg_stars
FROM category_counts
ORDER BY avg_stars DESC;</t>
  </si>
  <si>
    <t>WITH categories AS (
    SELECT 
        unnest(array[categorie0, categorie1, categorie2, categorie3, categorie4, categorie5]) AS category,
        stars
    FROM public.business_cea
),
category_counts AS (
    SELECT
        category,
        COUNT() AS category_count,
        AVG(stars) AS avg_stars
    FROM categories
    GROUP BY category
    HAVING COUNT() &gt;= 50
)
SELECT
    category,category_count,
    avg_stars
FROM category_counts;</t>
  </si>
  <si>
    <t>381ms</t>
  </si>
  <si>
    <t>90ms</t>
  </si>
  <si>
    <t>95ms</t>
  </si>
  <si>
    <t>WITH categories AS (
    SELECT 
        unnest(array[categorie0, categorie1, categorie2, categorie3, categorie4, categorie5]) AS category,
        stars
    FROM public.business_cea where  alcohol ='beer_and_wine' or alcohol ='full_bar'
),
category_counts AS (
    SELECT
        category,
        COUNT() AS category_count,
        AVG(stars) AS avg_stars
    FROM categories
    GROUP BY category
    HAVING COUNT() &gt;= 50
)
SELECT
    category,category_count,
    avg_stars
FROM category_counts
ORDER BY category_count DESC;</t>
  </si>
  <si>
    <t>169ms</t>
  </si>
  <si>
    <t>WITH categories AS (
    SELECT 
        unnest(array[categorie0, categorie1, categorie2, categorie3, categorie4, categorie5]) AS category,
        stars
    FROM public.business_cea where  alcohol ='beer_and_wine' or alcohol ='full_bar'
),
category_counts AS (
    SELECT
        category,
        COUNT() AS category_count,
        AVG(stars) AS avg_stars
    FROM categories
    GROUP BY category
    HAVING COUNT() &gt;= 50
)
SELECT
    category,category_count,
    avg_stars
FROM category_counts
ORDER BY avg_stars DESC,category_count DESC;</t>
  </si>
  <si>
    <t>14,2s</t>
  </si>
  <si>
    <t>86ms</t>
  </si>
  <si>
    <t>WITH business_types AS (
    SELECT
        business_id,
        CASE
            WHEN alcohol = 'beer_and_wine' OR alcohol = 'full_bar' THEN 'alc'
            ELSE 'no_alc'
        END AS type
    FROM public.business_cea
),
reviews_with_types AS (
    SELECT
        r.business_id,
        r.stars,
        r.date,
        EXTRACT(YEAR FROM r.date) AS review_year,
        b.type
    FROM public.review_dwh r
    JOIN business_types b ON r.business_id = b.business_id
)
SELECT
    review_year,
    type,
    AVG(stars) AS avg_stars
FROM reviews_with_types
GROUP BY review_year, type
ORDER BY review_year, type;</t>
  </si>
  <si>
    <t>89ms</t>
  </si>
  <si>
    <t>97ms</t>
  </si>
  <si>
    <t>WITH business_types AS (
    SELECT
        business_id,
        CASE
            WHEN alcohol = 'beer_and_wine' OR alcohol = 'full_bar' THEN 'alc'
            ELSE 'no_alc'
        END AS type
    FROM public.business_cea
),
reviews_with_types AS (
    SELECT
        r.business_id,
        r.stars,
        r.date,
        EXTRACT(YEAR FROM r.date) AS review_year,
        b.type
    FROM public.review_dwh r
    JOIN business_types b ON r.business_id = b.business_id
)
SELECT
    review_year,
    type,
    AVG(stars) AS avg_stars
FROM reviews_with_types
WHERE type = 'alc'
GROUP BY review_year, type
ORDER BY review_year;</t>
  </si>
  <si>
    <t>WITH business_types AS (
    SELECT
        business_id,
        CASE
            WHEN alcohol = 'beer_and_wine' OR alcohol = 'full_bar' THEN 'alc'
            ELSE 'no_alc'
        END AS type
    FROM public.business_cea
),
reviews_with_types AS (
    SELECT
        r.business_id,
        r.stars,
        r.date,
        EXTRACT(YEAR FROM r.date) AS review_year,
        b.type
    FROM public.review_dwh r
    JOIN business_types b ON r.business_id = b.business_id
)
SELECT
    review_year,
    type,
    AVG(stars) AS avg_stars
FROM reviews_with_types
WHERE type = 'no_alc'
GROUP BY review_year, type
ORDER BY review_year;</t>
  </si>
  <si>
    <t>11,8s</t>
  </si>
  <si>
    <t>7,1s</t>
  </si>
  <si>
    <t>123ms</t>
  </si>
  <si>
    <t>394ms</t>
  </si>
  <si>
    <t>WITH category_counts AS (
    SELECT
        unnest(array[categorie0, categorie1, categorie2, categorie3, categorie4, categorie5]) AS categorie,
        CASE 
            WHEN alcohol = 'beer_and_wine' OR alcohol = 'full_bar' THEN 'alc'
            ELSE 'no_alc'
        END AS type
    FROM public.business_cea
),
category_summary AS (
    SELECT
        categorie,
        COUNT(CASE WHEN type = 'alc' THEN 1 END) AS business_alcohol_count,
        COUNT(CASE WHEN type = 'no_alc' THEN 1 END) AS business_no_alcohol_count
    FROM category_counts
    GROUP BY categorie
    HAVING COUNT(CASE WHEN type = 'alc' THEN 1 END) &gt;= 50
       AND COUNT(CASE WHEN type = 'no_alc' THEN 1 END) &gt;= 50
)
SELECT
    categorie,
    (business_alcohol_count::float / (business_alcohol_count + business_no_alcohol_count)) AS ratio_alcohol,
    business_alcohol_count,
    business_no_alcohol_count
FROM category_summary
ORDER BY ratio_alcohol DESC;</t>
  </si>
  <si>
    <t>419ms</t>
  </si>
  <si>
    <t>447ms</t>
  </si>
  <si>
    <t>WITH category_counts AS (
    SELECT
        unnest(array[categorie0, categorie1, categorie2, categorie3, categorie4, categorie5]) AS categorie,
        CASE 
            WHEN alcohol = 'beer_and_wine' OR alcohol = 'full_bar' THEN 'alc'
            ELSE 'no_alc'
        END AS type,
        stars
    FROM public.business_cea
),
category_summary AS (
    SELECT
        categorie,
        COUNT(CASE WHEN type = 'alc' THEN 1 END) AS business_alcohol_count,
        COUNT(CASE WHEN type = 'no_alc' THEN 1 END) AS business_no_alcohol_count,
        AVG(CASE WHEN type = 'alc' THEN stars END) AS alcohol_avg_stars,
        AVG(CASE WHEN type = 'no_alc' THEN stars END) AS no_alcohol_avg_stars
    FROM category_counts
    GROUP BY categorie
    HAVING COUNT(CASE WHEN type = 'alc' THEN 1 END) &gt;= 50
       AND COUNT(CASE WHEN type = 'no_alc' THEN 1 END) &gt;= 50
)
SELECT
    categorie,
    (alcohol_avg_stars - no_alcohol_avg_stars) AS dif,
    alcohol_avg_stars,
    no_alcohol_avg_stars
FROM category_summary
ORDER BY dif DESC;</t>
  </si>
  <si>
    <t>140ms</t>
  </si>
  <si>
    <t>214ms</t>
  </si>
  <si>
    <t>121ms</t>
  </si>
  <si>
    <t>111ms</t>
  </si>
  <si>
    <t>SELECT
  "public"."business_stars_dmt"."state" AS "state",
  AVG("public"."business_stars_dmt"."stars") AS "avg"
FROM
  "public"."business_stars_dmt"
GROUP BY
  "public"."business_stars_dmt"."state"
ORDER BY
  "public"."business_stars_dmt"."state" ASC</t>
  </si>
  <si>
    <t>SELECT
  "public"."business_cea"."state" AS "state",
  AVG("public"."business_cea"."stars") AS "avg"
FROM
  "public"."business_cea"
GROUP BY
  "public"."business_cea"."state"
ORDER BY
  "public"."business_cea"."state" ASC;</t>
  </si>
  <si>
    <t>162ms</t>
  </si>
  <si>
    <t>SELECT
  (
    FLOOR((("public"."business_dwh"."longitude" - -116.0) / 1)) * 1
  ) + -116.0 AS "longitude",
  (
    FLOOR((("public"."business_dwh"."latitude" - 33.0) / 1)) * 1
  ) + 33.0 AS "latitude",
  AVG("public"."business_dwh"."stars") AS "avg"
FROM
  "public"."business_dwh"
GROUP BY
  (
    FLOOR((("public"."business_dwh"."longitude" - -116.0) / 1)) * 1
  ) + -116.0,
  (
    FLOOR((("public"."business_dwh"."latitude" - 33.0) / 1)) * 1
  ) + 33.0
ORDER BY
  (
    FLOOR((("public"."business_dwh"."longitude" - -116.0) / 1)) * 1
  ) + -116.0 ASC,
  (
    FLOOR((("public"."business_dwh"."latitude" - 33.0) / 1)) * 1
  ) + 33.0 ASC</t>
  </si>
  <si>
    <t>168ms</t>
  </si>
  <si>
    <t>requete question</t>
  </si>
  <si>
    <t>SELECT
  "public"."alcohol_vs_no_alcohol_fat"."type_business" AS "type_business",
  "public"."alcohol_vs_no_alcohol_fat"."business_count" AS "business_count"
FROM
  "public"."alcohol_vs_no_alcohol_fat"</t>
  </si>
  <si>
    <t>SELECT
  "public"."alcohol_vs_no_alcohol_fat"."type_business" AS "type_business",
  "public"."alcohol_vs_no_alcohol_fat"."min_stars" AS "min_stars",
  "public"."alcohol_vs_no_alcohol_fat"."max_stars" AS "max_stars",
  "public"."alcohol_vs_no_alcohol_fat"."median_stars" AS "median_stars",
  "public"."alcohol_vs_no_alcohol_fat"."avg_stars" AS "avg_stars"
FROM
  "public"."alcohol_vs_no_alcohol_fat"</t>
  </si>
  <si>
    <t>SELECT
  "public"."alcohol_vs_no_alcohol_fat"."type_business" AS "type_business",
  "public"."alcohol_vs_no_alcohol_fat"."avg_review_count" AS "avg_review_count",
  "public"."alcohol_vs_no_alcohol_fat"."median_review_count" AS "median_review_count",
  "public"."alcohol_vs_no_alcohol_fat"."max_review_count" AS "max_review_count",
  "public"."alcohol_vs_no_alcohol_fat"."min_review_count" AS "min_review_count"
FROM
  "public"."alcohol_vs_no_alcohol_fat"
WHERE
  "public"."alcohol_vs_no_alcohol_fat"."type_business" = 'alcohol'</t>
  </si>
  <si>
    <t>SELECT
  "public"."alcohol_vs_no_alcohol_fat"."type_business" AS "type_business",
  "public"."alcohol_vs_no_alcohol_fat"."avg_review_count" AS "avg_review_count",
  "public"."alcohol_vs_no_alcohol_fat"."median_review_count" AS "median_review_count",
  "public"."alcohol_vs_no_alcohol_fat"."max_review_count" AS "max_review_count",
  "public"."alcohol_vs_no_alcohol_fat"."min_review_count" AS "min_review_count"
FROM
  "public"."alcohol_vs_no_alcohol_fat"
WHERE
  "public"."alcohol_vs_no_alcohol_fat"."type_business" = 'no-alcohol'</t>
  </si>
  <si>
    <t>SELECT
  "public"."alcohol_vs_no_alcohol_fat"."type_business" AS "type_business",
  "public"."alcohol_vs_no_alcohol_fat"."median_checkin_count" AS "median_checkin_count",
  "public"."alcohol_vs_no_alcohol_fat"."avg_checkin_count" AS "avg_checkin_count",
  "public"."alcohol_vs_no_alcohol_fat"."max_checkin_count" AS "max_checkin_count"
FROM
  "public"."alcohol_vs_no_alcohol_fat"</t>
  </si>
  <si>
    <t>SELECT
  "public"."alcohol_vs_no_alcohol_fat"."type_business" AS "type_business",
  "public"."alcohol_vs_no_alcohol_fat"."avg_stars" AS "avg_stars",
  "public"."alcohol_vs_no_alcohol_fat"."avg_review_count" AS "avg_review_count",
  "public"."alcohol_vs_no_alcohol_fat"."business_count" AS "business_count"
FROM
  "public"."alcohol_vs_no_alcohol_fat"</t>
  </si>
  <si>
    <t>SELECT
  "public"."categorie_alcohol_fat"."categorie" AS "categorie",
  "public"."categorie_alcohol_fat"."categorie_count" AS "categorie_count",
  "public"."categorie_alcohol_fat"."avg_stars" AS "avg_stars"
FROM
  "public"."categorie_alcohol_fat"
WHERE
  "public"."categorie_alcohol_fat"."categorie_count" &gt;= 50
ORDER BY
  "public"."categorie_alcohol_fat"."avg_stars" DESC,
  "public"."categorie_alcohol_fat"."categorie_count" DESC
LIMIT
  50</t>
  </si>
  <si>
    <t>SELECT
  "public"."categorie_alcohol_fat"."categorie" AS "categorie",
  "public"."categorie_alcohol_fat"."categorie_count" AS "categorie_count",
  "public"."categorie_alcohol_fat"."avg_stars" AS "avg_stars"
FROM
  "public"."categorie_alcohol_fat"
ORDER BY
  "public"."categorie_alcohol_fat"."categorie_count" DESC
LIMIT
  50</t>
  </si>
  <si>
    <t>SELECT
  "public"."business_evo_dmt"."year_" AS "year_",
  AVG("public"."business_evo_dmt"."round") AS "avg"
FROM
  "public"."business_evo_dmt"
WHERE
  "public"."business_evo_dmt"."alcohol" = TRUE
GROUP BY
  "public"."business_evo_dmt"."year_"
ORDER BY
  "public"."business_evo_dmt"."year_" ASC</t>
  </si>
  <si>
    <t>SELECT
  "public"."business_evo_dmt"."alcohol" AS "alcohol",
  "public"."business_evo_dmt"."year_" AS "year_",
  AVG("public"."business_evo_dmt"."round") AS "avg"
FROM
  "public"."business_evo_dmt"
WHERE
  "public"."business_evo_dmt"."alcohol" = FALSE
GROUP BY
  "public"."business_evo_dmt"."alcohol",
  "public"."business_evo_dmt"."year_"
ORDER BY
  "public"."business_evo_dmt"."alcohol" ASC,
  "public"."business_evo_dmt"."year_" ASC</t>
  </si>
  <si>
    <t>SELECT
  "public"."business_evo_dmt"."alcohol" AS "alcohol",
  "public"."business_evo_dmt"."year_" AS "year_",
  AVG("public"."business_evo_dmt"."round") AS "avg"
FROM
  "public"."business_evo_dmt"
GROUP BY
  "public"."business_evo_dmt"."alcohol",
  "public"."business_evo_dmt"."year_"
ORDER BY
  "public"."business_evo_dmt"."alcohol" ASC,
  "public"."business_evo_dmt"."year_" ASC</t>
  </si>
  <si>
    <t>SELECT
  "public"."compare_categorie_fat"."ratio_alcohol" AS "ratio_alcohol",
  "public"."compare_categorie_fat"."categorie" AS "categorie",
  "public"."compare_categorie_fat"."business_alcohol_count" AS "business_alcohol_count",
  "public"."compare_categorie_fat"."business_no_alcohol_count" AS "business_no_alcohol_count"
FROM
  "public"."compare_categorie_fat"
WHERE
  (
    "public"."compare_categorie_fat"."business_alcohol_count" &gt;= 50
  )
   AND (
    "public"."compare_categorie_fat"."business_no_alcohol_count" &gt;= 50
  )
ORDER BY
  "public"."compare_categorie_fat"."ratio_alcohol" DESC</t>
  </si>
  <si>
    <t>SELECT
  "public"."compare_categorie_fat"."ratio_alcohol" AS "ratio_alcohol",
  "public"."compare_categorie_fat"."alcohol_avg_stars" - "public"."compare_categorie_fat"."no_alcohol_avg_stars" AS "dif",
  "public"."compare_categorie_fat"."categorie" AS "categorie"
FROM
  "public"."compare_categorie_fat"
WHERE
  (
    "public"."compare_categorie_fat"."business_alcohol_count" &gt;= 50
  )
   AND (
    "public"."compare_categorie_fat"."business_no_alcohol_count" &gt;= 50
  )
ORDER BY
  "public"."compare_categorie_fat"."alcohol_avg_stars" - "public"."compare_categorie_fat"."no_alcohol_avg_stars" DESC</t>
  </si>
  <si>
    <t>SELECT
  (
    FLOOR((("public"."business_dwh"."longitude" - -116.0) / 1)) * 1
  ) + -116.0 AS "longitude",
  (
    FLOOR((("public"."business_dwh"."latitude" - 33.0) / 1)) * 1
  ) + 33.0 AS "latitude",
  AVG("public"."business_dwh"."stars") AS "avg"
FROM
  "public"."business_dwh"
WHERE
  "public"."business_dwh"."is_open" = 1
GROUP BY
  (
    FLOOR((("public"."business_dwh"."longitude" - -116.0) / 1)) * 1
  ) + -116.0,
  (
    FLOOR((("public"."business_dwh"."latitude" - 33.0) / 1)) * 1
  ) + 33.0
ORDER BY
  (
    FLOOR((("public"."business_dwh"."longitude" - -116.0) / 1)) * 1
  ) + -116.0 ASC,
  (
    FLOOR((("public"."business_dwh"."latitude" - 33.0) / 1)) * 1
  ) + 33.0 ASC</t>
  </si>
  <si>
    <t>SELECT
  "source"."longitude" AS "longitude",
  "source"."latitude" AS "latitude",
  "source"."avg" AS "avg",
  "source"."count" AS "count",
  CONCAT("source"."avg", ' ', "source"."count") AS "Combiné Average of Stars, Nombre de lignes"
FROM
  (
    SELECT
      (
        FLOOR(
          (("public"."business_dwh"."longitude" - -115.5) / 0.1)
        ) * 0.1
      ) + -115.5 AS "longitude",
      (
        FLOOR((("public"."business_dwh"."latitude" - 33.2) / 0.1)) * 0.1
      ) + 33.2 AS "latitude",
      AVG("public"."business_dwh"."stars") AS "avg",
      COUNT(*) AS "count"
    FROM
      "public"."business_dwh"
WHERE
      "public"."business_dwh"."is_open" = 1
GROUP BY
      (
        FLOOR(
          (("public"."business_dwh"."longitude" - -115.5) / 0.1)
        ) * 0.1
      ) + -115.5,
      (
        FLOOR((("public"."business_dwh"."latitude" - 33.2) / 0.1)) * 0.1
      ) + 33.2
ORDER BY
      (
        FLOOR(
          (("public"."business_dwh"."longitude" - -115.5) / 0.1)
        ) * 0.1
      ) + -115.5 ASC,
      (
        FLOOR((("public"."business_dwh"."latitude" - 33.2) / 0.1)) * 0.1
      ) + 33.2 ASC
  ) AS "source"
WHERE
  ("source"."count" &gt;= 10)
   AND ("source"."avg" &gt;= 4)</t>
  </si>
  <si>
    <t>SELECT
  "source"."longitude" AS "longitude",
  "source"."latitude" AS "latitude",
  "source"."avg" AS "avg",
  "source"."count" AS "count",
  CONCAT("source"."avg", ' ', "source"."count") AS "Combiné Average of Stars, Nombre de lignes"
FROM
  (
    SELECT
      (
        FLOOR(
          (("public"."business_cea"."longitude" - -115.5) / 0.1)
        ) * 0.1
      ) + -115.5 AS "longitude",
      (
        FLOOR((("public"."business_cea"."latitude" - 33.2) / 0.1)) * 0.1
      ) + 33.2 AS "latitude",
      AVG("public"."business_cea"."stars") AS "avg",
      COUNT(*) AS "count"
    FROM
      "public"."business_cea"
    WHERE
      "public"."business_cea"."is_open" = 1
    GROUP BY
      FLOOR((("public"."business_cea"."longitude" - -115.5) / 0.1) *0.1) + -115.5,
      FLOOR((("public"."business_cea"."latitude" - 33.2) / 0.1) * 0.1) + 33.2,longitude,latitude
    ORDER BY
      FLOOR((("public"."business_cea"."longitude" - -115.5) / 0.1) * 0.1) + -115.5 ASC,
      FLOOR((("public"."business_cea"."latitude" - 33.2) / 0.1) * 0.1) + 33.2 ASC
  ) AS "source"
WHERE
  ("source"."count" &gt;= 10)
  AND ("source"."avg" &gt;= 4)
ORDER BY
  "source"."longitude" ASC,
  "source"."latitude" ASC;</t>
  </si>
  <si>
    <t>150ms</t>
  </si>
  <si>
    <t>SELECT
  "public"."categorie_no_alcohol_fat"."categorie" AS "categorie",
  "public"."categorie_no_alcohol_fat"."categorie_count" AS "categorie_count",
  "public"."categorie_no_alcohol_fat"."avg_stars" AS "avg_stars"
FROM
  "public"."categorie_no_alcohol_fat"
WHERE
  "public"."categorie_no_alcohol_fat"."categorie_count" &gt;= 50
ORDER BY
  "public"."categorie_no_alcohol_fat"."avg_stars" DESC limit 50</t>
  </si>
  <si>
    <t>SELECT
  "public"."categorie_no_alcohol_fat"."categorie" AS "categorie",
  "public"."categorie_no_alcohol_fat"."categorie_count" AS "categorie_count",
  "public"."categorie_no_alcohol_fat"."avg_stars" AS "avg_stars"
FROM
  "public"."categorie_no_alcohol_fat"
WHERE
  "public"."categorie_no_alcohol_fat"."categorie_count" &gt;= 50
ORDER BY
  "public"."categorie_no_alcohol_fat"."categorie_count" DESC  limit 50</t>
  </si>
  <si>
    <t>264ms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</si>
</sst>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1F31-22BA-4845-B520-6689614E5829}">
  <dimension ref="A1:E7"/>
  <sheetViews>
    <sheetView topLeftCell="A7" workbookViewId="0">
      <selection activeCell="D7" sqref="D7"/>
    </sheetView>
  </sheetViews>
  <sheetFormatPr baseColWidth="10" defaultRowHeight="14.4" x14ac:dyDescent="0.3"/>
  <cols>
    <col min="1" max="1" width="38" bestFit="1" customWidth="1"/>
    <col min="2" max="2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48</v>
      </c>
      <c r="E1" t="s">
        <v>3</v>
      </c>
    </row>
    <row r="2" spans="1:5" ht="316.8" x14ac:dyDescent="0.3">
      <c r="A2">
        <v>1</v>
      </c>
      <c r="B2">
        <v>86</v>
      </c>
      <c r="C2">
        <v>146</v>
      </c>
      <c r="D2" s="1" t="s">
        <v>49</v>
      </c>
      <c r="E2" t="s">
        <v>4</v>
      </c>
    </row>
    <row r="3" spans="1:5" ht="409.6" x14ac:dyDescent="0.3">
      <c r="A3">
        <v>2</v>
      </c>
      <c r="B3">
        <v>124</v>
      </c>
      <c r="C3">
        <v>335</v>
      </c>
      <c r="D3" s="1" t="s">
        <v>50</v>
      </c>
      <c r="E3" s="1" t="s">
        <v>7</v>
      </c>
    </row>
    <row r="4" spans="1:5" ht="409.6" x14ac:dyDescent="0.3">
      <c r="A4">
        <v>3</v>
      </c>
      <c r="B4">
        <v>87</v>
      </c>
      <c r="C4">
        <v>174</v>
      </c>
      <c r="D4" s="1" t="s">
        <v>51</v>
      </c>
      <c r="E4" s="1" t="s">
        <v>5</v>
      </c>
    </row>
    <row r="5" spans="1:5" ht="409.6" x14ac:dyDescent="0.3">
      <c r="A5">
        <v>4</v>
      </c>
      <c r="B5">
        <v>84</v>
      </c>
      <c r="C5">
        <v>323</v>
      </c>
      <c r="D5" s="1" t="s">
        <v>52</v>
      </c>
      <c r="E5" s="1" t="s">
        <v>6</v>
      </c>
    </row>
    <row r="6" spans="1:5" ht="409.6" x14ac:dyDescent="0.3">
      <c r="A6">
        <v>5</v>
      </c>
      <c r="B6">
        <v>85</v>
      </c>
      <c r="C6" t="s">
        <v>8</v>
      </c>
      <c r="D6" s="1" t="s">
        <v>53</v>
      </c>
      <c r="E6" s="1" t="s">
        <v>10</v>
      </c>
    </row>
    <row r="7" spans="1:5" ht="409.6" x14ac:dyDescent="0.3">
      <c r="A7">
        <v>6</v>
      </c>
      <c r="B7" t="s">
        <v>9</v>
      </c>
      <c r="C7" t="s">
        <v>11</v>
      </c>
      <c r="D7" s="1" t="s">
        <v>54</v>
      </c>
      <c r="E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548F-3D50-480E-B5EF-2B219CA59F84}">
  <dimension ref="A2:E3"/>
  <sheetViews>
    <sheetView topLeftCell="A3" workbookViewId="0">
      <selection activeCell="E2" sqref="E2"/>
    </sheetView>
  </sheetViews>
  <sheetFormatPr baseColWidth="10" defaultRowHeight="14.4" x14ac:dyDescent="0.3"/>
  <sheetData>
    <row r="2" spans="1:5" ht="409.6" x14ac:dyDescent="0.3">
      <c r="A2">
        <v>1</v>
      </c>
      <c r="B2" t="s">
        <v>13</v>
      </c>
      <c r="C2" t="s">
        <v>18</v>
      </c>
      <c r="D2" s="1" t="s">
        <v>66</v>
      </c>
      <c r="E2" s="1" t="s">
        <v>17</v>
      </c>
    </row>
    <row r="3" spans="1:5" ht="409.6" x14ac:dyDescent="0.3">
      <c r="A3">
        <v>2</v>
      </c>
      <c r="B3" t="s">
        <v>15</v>
      </c>
      <c r="C3" t="s">
        <v>14</v>
      </c>
      <c r="D3" s="1" t="s">
        <v>67</v>
      </c>
      <c r="E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720-6F73-420B-9FFA-ABAB94DE38ED}">
  <dimension ref="A2:E3"/>
  <sheetViews>
    <sheetView topLeftCell="A3" workbookViewId="0">
      <selection activeCell="D2" sqref="D2"/>
    </sheetView>
  </sheetViews>
  <sheetFormatPr baseColWidth="10" defaultRowHeight="14.4" x14ac:dyDescent="0.3"/>
  <sheetData>
    <row r="2" spans="1:5" ht="409.6" x14ac:dyDescent="0.3">
      <c r="A2">
        <v>1</v>
      </c>
      <c r="B2" t="s">
        <v>19</v>
      </c>
      <c r="C2">
        <v>158</v>
      </c>
      <c r="D2" s="1" t="s">
        <v>55</v>
      </c>
      <c r="E2" s="1" t="s">
        <v>23</v>
      </c>
    </row>
    <row r="3" spans="1:5" ht="409.6" x14ac:dyDescent="0.3">
      <c r="A3">
        <v>2</v>
      </c>
      <c r="B3" t="s">
        <v>20</v>
      </c>
      <c r="C3" t="s">
        <v>22</v>
      </c>
      <c r="D3" s="1" t="s">
        <v>56</v>
      </c>
      <c r="E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7075-0C43-4CB9-B22C-08E9FE0455BC}">
  <dimension ref="A2:E3"/>
  <sheetViews>
    <sheetView topLeftCell="A3" workbookViewId="0">
      <selection activeCell="D3" sqref="D3"/>
    </sheetView>
  </sheetViews>
  <sheetFormatPr baseColWidth="10" defaultRowHeight="14.4" x14ac:dyDescent="0.3"/>
  <sheetData>
    <row r="2" spans="1:5" ht="409.6" x14ac:dyDescent="0.3">
      <c r="A2">
        <v>1</v>
      </c>
      <c r="B2" t="s">
        <v>33</v>
      </c>
      <c r="C2" t="s">
        <v>34</v>
      </c>
      <c r="D2" s="1" t="s">
        <v>60</v>
      </c>
      <c r="E2" s="1" t="s">
        <v>35</v>
      </c>
    </row>
    <row r="3" spans="1:5" ht="409.6" x14ac:dyDescent="0.3">
      <c r="A3">
        <v>2</v>
      </c>
      <c r="B3" t="s">
        <v>36</v>
      </c>
      <c r="C3" t="s">
        <v>37</v>
      </c>
      <c r="D3" s="1" t="s">
        <v>61</v>
      </c>
      <c r="E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807A-B1EC-40DE-9A6D-87CA422E0C35}">
  <dimension ref="A2:E5"/>
  <sheetViews>
    <sheetView topLeftCell="A5" workbookViewId="0">
      <selection activeCell="D2" sqref="D2"/>
    </sheetView>
  </sheetViews>
  <sheetFormatPr baseColWidth="10" defaultRowHeight="14.4" x14ac:dyDescent="0.3"/>
  <sheetData>
    <row r="2" spans="1:5" ht="409.6" x14ac:dyDescent="0.3">
      <c r="A2">
        <v>1</v>
      </c>
      <c r="B2" t="s">
        <v>25</v>
      </c>
      <c r="C2" t="s">
        <v>32</v>
      </c>
      <c r="D2" s="1" t="s">
        <v>57</v>
      </c>
      <c r="E2" s="1" t="s">
        <v>29</v>
      </c>
    </row>
    <row r="3" spans="1:5" ht="409.6" x14ac:dyDescent="0.3">
      <c r="A3">
        <v>2</v>
      </c>
      <c r="B3" t="s">
        <v>27</v>
      </c>
      <c r="C3" t="s">
        <v>31</v>
      </c>
      <c r="D3" s="1" t="s">
        <v>58</v>
      </c>
      <c r="E3" s="1" t="s">
        <v>30</v>
      </c>
    </row>
    <row r="4" spans="1:5" ht="409.6" x14ac:dyDescent="0.3">
      <c r="A4">
        <v>3</v>
      </c>
      <c r="B4" t="s">
        <v>28</v>
      </c>
      <c r="C4" t="s">
        <v>24</v>
      </c>
      <c r="D4" s="1" t="s">
        <v>59</v>
      </c>
      <c r="E4" t="str">
        <f>E5</f>
        <v>WITH business_types AS (
    SELECT
        business_id,
        CASE
            WHEN alcohol = 'beer_and_wine' OR alcohol = 'full_bar' THEN 'alc'
            ELSE 'no_alc'
        END AS type
    FROM public.business_cea
),
reviews_with_types AS (
    SELECT
        r.business_id,
        r.stars,
        r.date,
        EXTRACT(YEAR FROM r.date) AS review_year,
        b.type
    FROM public.review_dwh r
    JOIN business_types b ON r.business_id = b.business_id
)
SELECT
    review_year,
    type,
    AVG(stars) AS avg_stars
FROM reviews_with_types
GROUP BY review_year, type
ORDER BY review_year, type;</v>
      </c>
    </row>
    <row r="5" spans="1:5" ht="409.6" x14ac:dyDescent="0.3">
      <c r="A5">
        <v>4</v>
      </c>
      <c r="B5" t="s">
        <v>28</v>
      </c>
      <c r="C5" t="s">
        <v>24</v>
      </c>
      <c r="D5" s="1" t="s">
        <v>59</v>
      </c>
      <c r="E5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E251-6FD6-4165-8A53-1AA4C9AB7719}">
  <dimension ref="A2:I4"/>
  <sheetViews>
    <sheetView tabSelected="1" topLeftCell="B3" workbookViewId="0">
      <selection activeCell="H4" sqref="H4"/>
    </sheetView>
  </sheetViews>
  <sheetFormatPr baseColWidth="10" defaultRowHeight="14.4" x14ac:dyDescent="0.3"/>
  <sheetData>
    <row r="2" spans="1:9" ht="388.8" x14ac:dyDescent="0.3">
      <c r="E2" s="1">
        <v>1</v>
      </c>
      <c r="F2" t="s">
        <v>39</v>
      </c>
      <c r="G2" t="s">
        <v>40</v>
      </c>
      <c r="H2" s="1" t="s">
        <v>43</v>
      </c>
      <c r="I2" s="1" t="s">
        <v>44</v>
      </c>
    </row>
    <row r="3" spans="1:9" ht="409.6" x14ac:dyDescent="0.3">
      <c r="A3">
        <v>2</v>
      </c>
      <c r="B3" t="s">
        <v>42</v>
      </c>
      <c r="C3" t="s">
        <v>41</v>
      </c>
      <c r="D3" s="1"/>
      <c r="E3" s="1">
        <v>2</v>
      </c>
      <c r="F3" s="1" t="s">
        <v>45</v>
      </c>
      <c r="G3" t="s">
        <v>47</v>
      </c>
      <c r="H3" s="1" t="s">
        <v>62</v>
      </c>
      <c r="I3" s="1" t="s">
        <v>46</v>
      </c>
    </row>
    <row r="4" spans="1:9" ht="409.6" x14ac:dyDescent="0.3">
      <c r="E4" s="1">
        <v>3</v>
      </c>
      <c r="F4" s="1" t="s">
        <v>65</v>
      </c>
      <c r="G4" t="s">
        <v>68</v>
      </c>
      <c r="H4" s="1" t="s">
        <v>63</v>
      </c>
      <c r="I4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alcool vs non alcool</vt:lpstr>
      <vt:lpstr>categorie non alcool</vt:lpstr>
      <vt:lpstr>catégorie alcool</vt:lpstr>
      <vt:lpstr>comparaison catégorie</vt:lpstr>
      <vt:lpstr>Évolution des moyennes des busi</vt:lpstr>
      <vt:lpstr>analyse géographique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Nicolas</dc:creator>
  <cp:lastModifiedBy>Alexis Nicolas</cp:lastModifiedBy>
  <dcterms:created xsi:type="dcterms:W3CDTF">2025-02-27T20:32:06Z</dcterms:created>
  <dcterms:modified xsi:type="dcterms:W3CDTF">2025-03-06T21:25:19Z</dcterms:modified>
</cp:coreProperties>
</file>