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240" yWindow="165" windowWidth="20115" windowHeight="8445" firstSheet="16" activeTab="16"/>
  </bookViews>
  <sheets>
    <sheet name="Deckblatt" sheetId="44" r:id="rId1"/>
    <sheet name="Hinweise" sheetId="45" r:id="rId2"/>
    <sheet name="Grundausbildung" sheetId="43" r:id="rId3"/>
    <sheet name="KSGs" sheetId="18" r:id="rId4"/>
    <sheet name="KVE 3. AJ" sheetId="6" r:id="rId5"/>
    <sheet name="SME.T.1 1.&amp;2. AJ" sheetId="21" r:id="rId6"/>
    <sheet name="SME.T.1 3.&amp;4. AJ" sheetId="20" r:id="rId7"/>
    <sheet name="TEBa 1&amp;2" sheetId="23" r:id="rId8"/>
    <sheet name="TEBa 3&amp;4" sheetId="24" r:id="rId9"/>
    <sheet name="TNBa" sheetId="2" r:id="rId10"/>
    <sheet name="TNBLf" sheetId="17" r:id="rId11"/>
    <sheet name="TNBn 1.&amp;2. AJ" sheetId="19" r:id="rId12"/>
    <sheet name="TNBn 3.&amp;4. AJ" sheetId="22" r:id="rId13"/>
    <sheet name="TNPa" sheetId="46" r:id="rId14"/>
    <sheet name="Unterstützung" sheetId="16" r:id="rId15"/>
    <sheet name="SOLL" sheetId="3" state="hidden" r:id="rId16"/>
    <sheet name="1. Ausbildungsjahr" sheetId="4" r:id="rId17"/>
    <sheet name="Hilfsblatt 1. AJ" sheetId="27" state="hidden" r:id="rId18"/>
    <sheet name="Grafik 1. AJ" sheetId="47" r:id="rId19"/>
    <sheet name="2. Ausbildungsjahr" sheetId="15" r:id="rId20"/>
    <sheet name="Hilfsblatt 2. AJ" sheetId="28" state="hidden" r:id="rId21"/>
    <sheet name="Grafik 2. AJ" sheetId="52" r:id="rId22"/>
    <sheet name="3. Ausbildungsjahr" sheetId="25" r:id="rId23"/>
    <sheet name="Hilfsblatt 3. AJ" sheetId="29" state="hidden" r:id="rId24"/>
    <sheet name="Grafik 3. AJ" sheetId="53" r:id="rId25"/>
    <sheet name="4. Ausbildungsjahr" sheetId="26" r:id="rId26"/>
    <sheet name="Hilfsblatt 4. AJ" sheetId="30" state="hidden" r:id="rId27"/>
    <sheet name="Grafik 4. AJ" sheetId="54" r:id="rId28"/>
    <sheet name="Hilfsblatt Grafik" sheetId="48" r:id="rId29"/>
    <sheet name="Rahmenplan Gesamt" sheetId="49" r:id="rId30"/>
    <sheet name="Rahmenplan Hilfsblatt" sheetId="51" state="hidden" r:id="rId31"/>
    <sheet name="Grafik Final" sheetId="55" r:id="rId32"/>
    <sheet name="Gesamtbogen" sheetId="7" r:id="rId33"/>
    <sheet name="Zielbogen" sheetId="9" r:id="rId34"/>
    <sheet name="Zeugnisse und Beurteilungen" sheetId="56" r:id="rId35"/>
  </sheets>
  <calcPr calcId="145621"/>
</workbook>
</file>

<file path=xl/calcChain.xml><?xml version="1.0" encoding="utf-8"?>
<calcChain xmlns="http://schemas.openxmlformats.org/spreadsheetml/2006/main">
  <c r="C84" i="4" l="1"/>
  <c r="D84" i="4"/>
  <c r="E84" i="4"/>
  <c r="F84" i="4"/>
  <c r="G84" i="4"/>
  <c r="H84" i="4"/>
  <c r="I84" i="4"/>
  <c r="J84" i="4"/>
  <c r="K84" i="4"/>
  <c r="B84" i="4"/>
  <c r="P17" i="7" l="1"/>
  <c r="D15" i="56"/>
  <c r="P6" i="51" l="1"/>
  <c r="P7" i="51"/>
  <c r="P8" i="51"/>
  <c r="P9" i="51"/>
  <c r="P10" i="51"/>
  <c r="P11" i="51"/>
  <c r="P12" i="51"/>
  <c r="P13" i="51"/>
  <c r="P14" i="51"/>
  <c r="P15" i="51"/>
  <c r="P16" i="51"/>
  <c r="P17" i="51"/>
  <c r="P18" i="51"/>
  <c r="P19" i="51"/>
  <c r="P20" i="51"/>
  <c r="P21" i="51"/>
  <c r="P22" i="51"/>
  <c r="P23" i="51"/>
  <c r="P24" i="51"/>
  <c r="P25" i="51"/>
  <c r="P26" i="51"/>
  <c r="P27" i="51"/>
  <c r="P28" i="51"/>
  <c r="P29" i="51"/>
  <c r="P30" i="51"/>
  <c r="P31" i="51"/>
  <c r="P32" i="51"/>
  <c r="P33" i="51"/>
  <c r="P34" i="51"/>
  <c r="P35" i="51"/>
  <c r="P36" i="51"/>
  <c r="P37" i="51"/>
  <c r="P38" i="51"/>
  <c r="P39" i="51"/>
  <c r="P40" i="51"/>
  <c r="P41" i="51"/>
  <c r="P42" i="51"/>
  <c r="P43" i="51"/>
  <c r="P44" i="51"/>
  <c r="P45" i="51"/>
  <c r="P46" i="51"/>
  <c r="P47" i="51"/>
  <c r="P48" i="51"/>
  <c r="P49" i="51"/>
  <c r="P50" i="51"/>
  <c r="P51" i="51"/>
  <c r="P52" i="51"/>
  <c r="P53" i="51"/>
  <c r="P54" i="51"/>
  <c r="P55" i="51"/>
  <c r="P56" i="51"/>
  <c r="P57" i="51"/>
  <c r="P58" i="51"/>
  <c r="P59" i="51"/>
  <c r="P60" i="51"/>
  <c r="P61" i="51"/>
  <c r="P62" i="51"/>
  <c r="P63" i="51"/>
  <c r="P64" i="51"/>
  <c r="P65" i="51"/>
  <c r="P66" i="51"/>
  <c r="P67" i="51"/>
  <c r="P68" i="51"/>
  <c r="P69" i="51"/>
  <c r="P70" i="51"/>
  <c r="P71" i="51"/>
  <c r="P72" i="51"/>
  <c r="P73" i="51"/>
  <c r="P74" i="51"/>
  <c r="P75" i="51"/>
  <c r="P76" i="51"/>
  <c r="P77" i="51"/>
  <c r="P78" i="51"/>
  <c r="P79" i="51"/>
  <c r="P80" i="51"/>
  <c r="P81" i="51"/>
  <c r="P82" i="51"/>
  <c r="P83" i="51"/>
  <c r="P84" i="51"/>
  <c r="P85" i="51"/>
  <c r="P86" i="51"/>
  <c r="P87" i="51"/>
  <c r="P88" i="51"/>
  <c r="P89" i="51"/>
  <c r="P90" i="51"/>
  <c r="P91" i="51"/>
  <c r="P92" i="51"/>
  <c r="P93" i="51"/>
  <c r="P94" i="51"/>
  <c r="P95" i="51"/>
  <c r="P96" i="51"/>
  <c r="P97" i="51"/>
  <c r="P98" i="51"/>
  <c r="P99" i="51"/>
  <c r="P100" i="51"/>
  <c r="P101" i="51"/>
  <c r="P102" i="51"/>
  <c r="P103" i="51"/>
  <c r="P104" i="51"/>
  <c r="P105" i="51"/>
  <c r="P106" i="51"/>
  <c r="P107" i="51"/>
  <c r="P108" i="51"/>
  <c r="P109" i="51"/>
  <c r="P110" i="51"/>
  <c r="P111" i="51"/>
  <c r="P112" i="51"/>
  <c r="P113" i="51"/>
  <c r="P114" i="51"/>
  <c r="P115" i="51"/>
  <c r="P116" i="51"/>
  <c r="P117" i="51"/>
  <c r="P118" i="51"/>
  <c r="P119" i="51"/>
  <c r="P120" i="51"/>
  <c r="P121" i="51"/>
  <c r="P122" i="51"/>
  <c r="P123" i="51"/>
  <c r="P124" i="51"/>
  <c r="P125" i="51"/>
  <c r="P126" i="51"/>
  <c r="P127" i="51"/>
  <c r="P128" i="51"/>
  <c r="P129" i="51"/>
  <c r="P130" i="51"/>
  <c r="P131" i="51"/>
  <c r="P132" i="51"/>
  <c r="P133" i="51"/>
  <c r="P134" i="51"/>
  <c r="P135" i="51"/>
  <c r="P136" i="51"/>
  <c r="P137" i="51"/>
  <c r="P138" i="51"/>
  <c r="P139" i="51"/>
  <c r="P140" i="51"/>
  <c r="P141" i="51"/>
  <c r="P142" i="51"/>
  <c r="P143" i="51"/>
  <c r="P144" i="51"/>
  <c r="P145" i="51"/>
  <c r="P146" i="51"/>
  <c r="P147" i="51"/>
  <c r="P148" i="51"/>
  <c r="P149" i="51"/>
  <c r="P150" i="51"/>
  <c r="P151" i="51"/>
  <c r="P152" i="51"/>
  <c r="P153" i="51"/>
  <c r="P154" i="51"/>
  <c r="P155" i="51"/>
  <c r="P156" i="51"/>
  <c r="P157" i="51"/>
  <c r="P158" i="51"/>
  <c r="P159" i="51"/>
  <c r="P160" i="51"/>
  <c r="P5" i="51"/>
  <c r="O6" i="51"/>
  <c r="O7" i="51"/>
  <c r="O8" i="51"/>
  <c r="O9" i="51"/>
  <c r="O10" i="51"/>
  <c r="O11" i="51"/>
  <c r="O12" i="51"/>
  <c r="O13" i="51"/>
  <c r="O14" i="51"/>
  <c r="O15" i="51"/>
  <c r="O16" i="51"/>
  <c r="O17" i="51"/>
  <c r="O18" i="51"/>
  <c r="O19" i="51"/>
  <c r="O20" i="51"/>
  <c r="O21" i="51"/>
  <c r="O22" i="51"/>
  <c r="O23" i="51"/>
  <c r="O24" i="51"/>
  <c r="O25" i="51"/>
  <c r="O26" i="51"/>
  <c r="O27" i="51"/>
  <c r="O28" i="51"/>
  <c r="O29" i="51"/>
  <c r="O30" i="51"/>
  <c r="O31" i="51"/>
  <c r="O32" i="51"/>
  <c r="O33" i="51"/>
  <c r="O34" i="51"/>
  <c r="O35" i="51"/>
  <c r="O36" i="51"/>
  <c r="O37" i="51"/>
  <c r="O38" i="51"/>
  <c r="O39" i="51"/>
  <c r="O40" i="51"/>
  <c r="O41" i="51"/>
  <c r="O42" i="51"/>
  <c r="O43" i="51"/>
  <c r="O44" i="51"/>
  <c r="O45" i="51"/>
  <c r="O46" i="51"/>
  <c r="O47" i="51"/>
  <c r="O48" i="51"/>
  <c r="O49" i="51"/>
  <c r="O50" i="51"/>
  <c r="O51" i="51"/>
  <c r="O52" i="51"/>
  <c r="O53" i="51"/>
  <c r="O54" i="51"/>
  <c r="O55" i="51"/>
  <c r="O56" i="51"/>
  <c r="O57" i="51"/>
  <c r="O58" i="51"/>
  <c r="O59" i="51"/>
  <c r="O60" i="51"/>
  <c r="O61" i="51"/>
  <c r="O62" i="51"/>
  <c r="O63" i="51"/>
  <c r="O64" i="51"/>
  <c r="O65" i="51"/>
  <c r="O66" i="51"/>
  <c r="O67" i="51"/>
  <c r="O68" i="51"/>
  <c r="O69" i="51"/>
  <c r="O70" i="51"/>
  <c r="O71" i="51"/>
  <c r="O72" i="51"/>
  <c r="O73" i="51"/>
  <c r="O74" i="51"/>
  <c r="O75" i="51"/>
  <c r="O76" i="51"/>
  <c r="O77" i="51"/>
  <c r="O78" i="51"/>
  <c r="O79" i="51"/>
  <c r="O80" i="51"/>
  <c r="O81" i="51"/>
  <c r="O82" i="51"/>
  <c r="O83" i="51"/>
  <c r="O84" i="51"/>
  <c r="O85" i="51"/>
  <c r="O86" i="51"/>
  <c r="O87" i="51"/>
  <c r="O88" i="51"/>
  <c r="O89" i="51"/>
  <c r="O90" i="51"/>
  <c r="O91" i="51"/>
  <c r="O92" i="51"/>
  <c r="O93" i="51"/>
  <c r="O94" i="51"/>
  <c r="O95" i="51"/>
  <c r="O96" i="51"/>
  <c r="O97" i="51"/>
  <c r="O98" i="51"/>
  <c r="O99" i="51"/>
  <c r="O100" i="51"/>
  <c r="O101" i="51"/>
  <c r="O102" i="51"/>
  <c r="O103" i="51"/>
  <c r="O104" i="51"/>
  <c r="O105" i="51"/>
  <c r="O106" i="51"/>
  <c r="O107" i="51"/>
  <c r="O108" i="51"/>
  <c r="O109" i="51"/>
  <c r="O110" i="51"/>
  <c r="O111" i="51"/>
  <c r="O112" i="51"/>
  <c r="O113" i="51"/>
  <c r="O114" i="51"/>
  <c r="O115" i="51"/>
  <c r="O116" i="51"/>
  <c r="O117" i="51"/>
  <c r="O118" i="51"/>
  <c r="O119" i="51"/>
  <c r="O120" i="51"/>
  <c r="O121" i="51"/>
  <c r="O122" i="51"/>
  <c r="O123" i="51"/>
  <c r="O124" i="51"/>
  <c r="O125" i="51"/>
  <c r="O126" i="51"/>
  <c r="O127" i="51"/>
  <c r="O128" i="51"/>
  <c r="O129" i="51"/>
  <c r="O130" i="51"/>
  <c r="O131" i="51"/>
  <c r="O132" i="51"/>
  <c r="O133" i="51"/>
  <c r="O134" i="51"/>
  <c r="O135" i="51"/>
  <c r="O136" i="51"/>
  <c r="O137" i="51"/>
  <c r="O138" i="51"/>
  <c r="O139" i="51"/>
  <c r="O140" i="51"/>
  <c r="O141" i="51"/>
  <c r="O142" i="51"/>
  <c r="O143" i="51"/>
  <c r="O144" i="51"/>
  <c r="O145" i="51"/>
  <c r="O146" i="51"/>
  <c r="O147" i="51"/>
  <c r="O148" i="51"/>
  <c r="O149" i="51"/>
  <c r="O150" i="51"/>
  <c r="O151" i="51"/>
  <c r="O152" i="51"/>
  <c r="O153" i="51"/>
  <c r="O154" i="51"/>
  <c r="O155" i="51"/>
  <c r="O156" i="51"/>
  <c r="O157" i="51"/>
  <c r="O158" i="51"/>
  <c r="O159" i="51"/>
  <c r="O160" i="51"/>
  <c r="O5" i="51"/>
  <c r="N6" i="51"/>
  <c r="N7" i="51"/>
  <c r="N8" i="51"/>
  <c r="N9" i="51"/>
  <c r="N10" i="51"/>
  <c r="N11" i="51"/>
  <c r="N12" i="51"/>
  <c r="N13" i="51"/>
  <c r="N14" i="51"/>
  <c r="N15" i="51"/>
  <c r="N16" i="51"/>
  <c r="N17" i="51"/>
  <c r="N18" i="51"/>
  <c r="N19" i="51"/>
  <c r="N20" i="51"/>
  <c r="N21" i="51"/>
  <c r="N22" i="51"/>
  <c r="N23" i="51"/>
  <c r="N24" i="51"/>
  <c r="N25" i="51"/>
  <c r="N26" i="51"/>
  <c r="N27" i="51"/>
  <c r="N28" i="51"/>
  <c r="N29" i="51"/>
  <c r="N30" i="51"/>
  <c r="N31" i="51"/>
  <c r="N32" i="51"/>
  <c r="N33" i="51"/>
  <c r="N34" i="51"/>
  <c r="N35" i="51"/>
  <c r="N36" i="51"/>
  <c r="N37" i="51"/>
  <c r="N38" i="51"/>
  <c r="N39" i="51"/>
  <c r="N40" i="51"/>
  <c r="N41" i="51"/>
  <c r="N42" i="51"/>
  <c r="N43" i="51"/>
  <c r="N44" i="51"/>
  <c r="N45" i="51"/>
  <c r="N46" i="51"/>
  <c r="N47" i="51"/>
  <c r="N48" i="51"/>
  <c r="N49" i="51"/>
  <c r="N50" i="51"/>
  <c r="N51" i="51"/>
  <c r="N52" i="51"/>
  <c r="N53" i="51"/>
  <c r="N54" i="51"/>
  <c r="N55" i="51"/>
  <c r="N56" i="51"/>
  <c r="N57" i="51"/>
  <c r="N58" i="51"/>
  <c r="N59" i="51"/>
  <c r="N60" i="51"/>
  <c r="N61" i="51"/>
  <c r="N62" i="51"/>
  <c r="N63" i="51"/>
  <c r="N64" i="51"/>
  <c r="N65" i="51"/>
  <c r="N66" i="51"/>
  <c r="N67" i="51"/>
  <c r="N68" i="51"/>
  <c r="N69" i="51"/>
  <c r="N70" i="51"/>
  <c r="N71" i="51"/>
  <c r="N72" i="51"/>
  <c r="N73" i="51"/>
  <c r="N74" i="51"/>
  <c r="N75" i="51"/>
  <c r="N76" i="51"/>
  <c r="N77" i="51"/>
  <c r="N78" i="51"/>
  <c r="N79" i="51"/>
  <c r="N80" i="51"/>
  <c r="N81" i="51"/>
  <c r="N82" i="51"/>
  <c r="N83" i="51"/>
  <c r="N84" i="51"/>
  <c r="N85" i="51"/>
  <c r="N86" i="51"/>
  <c r="N87" i="51"/>
  <c r="N88" i="51"/>
  <c r="N89" i="51"/>
  <c r="N90" i="51"/>
  <c r="N91" i="51"/>
  <c r="N92" i="51"/>
  <c r="N93" i="51"/>
  <c r="N94" i="51"/>
  <c r="N95" i="51"/>
  <c r="N96" i="51"/>
  <c r="N97" i="51"/>
  <c r="N98" i="51"/>
  <c r="N99" i="51"/>
  <c r="N100" i="51"/>
  <c r="N101" i="51"/>
  <c r="N102" i="51"/>
  <c r="N103" i="51"/>
  <c r="N104" i="51"/>
  <c r="N105" i="51"/>
  <c r="N106" i="51"/>
  <c r="N107" i="51"/>
  <c r="N108" i="51"/>
  <c r="N109" i="51"/>
  <c r="N110" i="51"/>
  <c r="N111" i="51"/>
  <c r="N112" i="51"/>
  <c r="N113" i="51"/>
  <c r="N114" i="51"/>
  <c r="N115" i="51"/>
  <c r="N116" i="51"/>
  <c r="N117" i="51"/>
  <c r="N118" i="51"/>
  <c r="N119" i="51"/>
  <c r="N120" i="51"/>
  <c r="N121" i="51"/>
  <c r="N122" i="51"/>
  <c r="N123" i="51"/>
  <c r="N124" i="51"/>
  <c r="N125" i="51"/>
  <c r="N126" i="51"/>
  <c r="N127" i="51"/>
  <c r="N128" i="51"/>
  <c r="N129" i="51"/>
  <c r="N130" i="51"/>
  <c r="N131" i="51"/>
  <c r="N132" i="51"/>
  <c r="N133" i="51"/>
  <c r="N134" i="51"/>
  <c r="N135" i="51"/>
  <c r="N136" i="51"/>
  <c r="N137" i="51"/>
  <c r="N138" i="51"/>
  <c r="N139" i="51"/>
  <c r="N140" i="51"/>
  <c r="N141" i="51"/>
  <c r="N142" i="51"/>
  <c r="N143" i="51"/>
  <c r="N144" i="51"/>
  <c r="N145" i="51"/>
  <c r="N146" i="51"/>
  <c r="N147" i="51"/>
  <c r="N148" i="51"/>
  <c r="N149" i="51"/>
  <c r="N150" i="51"/>
  <c r="N151" i="51"/>
  <c r="N152" i="51"/>
  <c r="N153" i="51"/>
  <c r="N154" i="51"/>
  <c r="N155" i="51"/>
  <c r="N156" i="51"/>
  <c r="N157" i="51"/>
  <c r="N158" i="51"/>
  <c r="N159" i="51"/>
  <c r="N160" i="51"/>
  <c r="N5" i="51"/>
  <c r="M6" i="51"/>
  <c r="M7" i="51"/>
  <c r="M8" i="51"/>
  <c r="M9" i="51"/>
  <c r="M10" i="51"/>
  <c r="M11" i="51"/>
  <c r="M12" i="51"/>
  <c r="M13" i="51"/>
  <c r="M14" i="51"/>
  <c r="M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41" i="51"/>
  <c r="M42" i="51"/>
  <c r="M43" i="51"/>
  <c r="M44" i="51"/>
  <c r="M45" i="51"/>
  <c r="M46" i="51"/>
  <c r="M47" i="51"/>
  <c r="M48" i="51"/>
  <c r="M49" i="51"/>
  <c r="M50" i="51"/>
  <c r="M51" i="51"/>
  <c r="M52" i="51"/>
  <c r="M53" i="51"/>
  <c r="M54" i="51"/>
  <c r="M55" i="51"/>
  <c r="M56" i="51"/>
  <c r="M57" i="51"/>
  <c r="M58" i="51"/>
  <c r="M59" i="51"/>
  <c r="M60" i="51"/>
  <c r="M61" i="51"/>
  <c r="M62" i="51"/>
  <c r="M63" i="51"/>
  <c r="M64" i="51"/>
  <c r="M65" i="51"/>
  <c r="M66" i="51"/>
  <c r="M67" i="51"/>
  <c r="M68" i="51"/>
  <c r="M69" i="51"/>
  <c r="M70" i="51"/>
  <c r="M71" i="51"/>
  <c r="M72" i="51"/>
  <c r="M73" i="51"/>
  <c r="M74" i="51"/>
  <c r="M75" i="51"/>
  <c r="M76" i="51"/>
  <c r="M77" i="51"/>
  <c r="M78" i="51"/>
  <c r="M79" i="51"/>
  <c r="M80" i="51"/>
  <c r="M81" i="51"/>
  <c r="M82" i="51"/>
  <c r="M83" i="51"/>
  <c r="M84" i="51"/>
  <c r="M85" i="51"/>
  <c r="M86" i="51"/>
  <c r="M87" i="51"/>
  <c r="M88" i="51"/>
  <c r="M89" i="51"/>
  <c r="M90" i="51"/>
  <c r="M91" i="51"/>
  <c r="M92" i="51"/>
  <c r="M93" i="51"/>
  <c r="M94" i="51"/>
  <c r="M95" i="51"/>
  <c r="M96" i="51"/>
  <c r="M97" i="51"/>
  <c r="M98" i="51"/>
  <c r="M99" i="51"/>
  <c r="M100" i="51"/>
  <c r="M101" i="51"/>
  <c r="M102" i="51"/>
  <c r="M103" i="51"/>
  <c r="M104" i="51"/>
  <c r="M105" i="51"/>
  <c r="M106" i="51"/>
  <c r="M107" i="51"/>
  <c r="M108" i="51"/>
  <c r="M109" i="51"/>
  <c r="M110" i="51"/>
  <c r="M111" i="51"/>
  <c r="M112" i="51"/>
  <c r="M113" i="51"/>
  <c r="M114" i="51"/>
  <c r="M115" i="51"/>
  <c r="M116" i="51"/>
  <c r="M117" i="51"/>
  <c r="M118" i="51"/>
  <c r="M119" i="51"/>
  <c r="M120" i="51"/>
  <c r="M121" i="51"/>
  <c r="M122" i="51"/>
  <c r="M123" i="51"/>
  <c r="M124" i="51"/>
  <c r="M125" i="51"/>
  <c r="M126" i="51"/>
  <c r="M127" i="51"/>
  <c r="M128" i="51"/>
  <c r="M129" i="51"/>
  <c r="M130" i="51"/>
  <c r="M131" i="51"/>
  <c r="M132" i="51"/>
  <c r="M133" i="51"/>
  <c r="M134" i="51"/>
  <c r="M135" i="51"/>
  <c r="M136" i="51"/>
  <c r="M137" i="51"/>
  <c r="M138" i="51"/>
  <c r="M139" i="51"/>
  <c r="M140" i="51"/>
  <c r="M141" i="51"/>
  <c r="M142" i="51"/>
  <c r="M143" i="51"/>
  <c r="M144" i="51"/>
  <c r="M145" i="51"/>
  <c r="M146" i="51"/>
  <c r="M147" i="51"/>
  <c r="M148" i="51"/>
  <c r="M149" i="51"/>
  <c r="M150" i="51"/>
  <c r="M151" i="51"/>
  <c r="M152" i="51"/>
  <c r="M153" i="51"/>
  <c r="M154" i="51"/>
  <c r="M155" i="51"/>
  <c r="M156" i="51"/>
  <c r="M157" i="51"/>
  <c r="M158" i="51"/>
  <c r="M159" i="51"/>
  <c r="M160" i="51"/>
  <c r="M5" i="51"/>
  <c r="L6" i="51"/>
  <c r="L7" i="51"/>
  <c r="L8" i="51"/>
  <c r="L9" i="51"/>
  <c r="L10" i="51"/>
  <c r="L11" i="51"/>
  <c r="L12" i="51"/>
  <c r="L13" i="51"/>
  <c r="L14" i="51"/>
  <c r="L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L41" i="51"/>
  <c r="L42" i="51"/>
  <c r="L43" i="51"/>
  <c r="L44" i="51"/>
  <c r="L45" i="51"/>
  <c r="L46" i="51"/>
  <c r="L47" i="51"/>
  <c r="L48" i="51"/>
  <c r="L49" i="51"/>
  <c r="L50" i="51"/>
  <c r="L51" i="51"/>
  <c r="L52" i="51"/>
  <c r="L53" i="51"/>
  <c r="L54" i="51"/>
  <c r="L55" i="51"/>
  <c r="L56" i="51"/>
  <c r="L57" i="51"/>
  <c r="L58" i="51"/>
  <c r="L59" i="51"/>
  <c r="L60" i="51"/>
  <c r="L61" i="51"/>
  <c r="L62" i="51"/>
  <c r="L63" i="51"/>
  <c r="L64" i="51"/>
  <c r="L65" i="51"/>
  <c r="L66" i="51"/>
  <c r="L67" i="51"/>
  <c r="L68" i="51"/>
  <c r="L69" i="51"/>
  <c r="L70" i="51"/>
  <c r="L71" i="51"/>
  <c r="L72" i="51"/>
  <c r="L73" i="51"/>
  <c r="L74" i="51"/>
  <c r="L75" i="51"/>
  <c r="L76" i="51"/>
  <c r="L77" i="51"/>
  <c r="L78" i="51"/>
  <c r="L79" i="51"/>
  <c r="L80" i="51"/>
  <c r="L81" i="51"/>
  <c r="L82" i="51"/>
  <c r="L83" i="51"/>
  <c r="L84" i="51"/>
  <c r="L85" i="51"/>
  <c r="L86" i="51"/>
  <c r="L87" i="51"/>
  <c r="L88" i="51"/>
  <c r="L89" i="51"/>
  <c r="L90" i="51"/>
  <c r="L91" i="51"/>
  <c r="L92" i="51"/>
  <c r="L93" i="51"/>
  <c r="L94" i="51"/>
  <c r="L95" i="51"/>
  <c r="L96" i="51"/>
  <c r="L97" i="51"/>
  <c r="L98" i="51"/>
  <c r="L99" i="51"/>
  <c r="L100" i="51"/>
  <c r="L101" i="51"/>
  <c r="L102" i="51"/>
  <c r="L103" i="51"/>
  <c r="L104" i="51"/>
  <c r="L105" i="51"/>
  <c r="L106" i="51"/>
  <c r="L107" i="51"/>
  <c r="L108" i="51"/>
  <c r="L109" i="51"/>
  <c r="L110" i="51"/>
  <c r="L111" i="51"/>
  <c r="L112" i="51"/>
  <c r="L113" i="51"/>
  <c r="L114" i="51"/>
  <c r="L115" i="51"/>
  <c r="L116" i="51"/>
  <c r="L117" i="51"/>
  <c r="L118" i="51"/>
  <c r="L119" i="51"/>
  <c r="L120" i="51"/>
  <c r="L121" i="51"/>
  <c r="L122" i="51"/>
  <c r="L123" i="51"/>
  <c r="L124" i="51"/>
  <c r="L125" i="51"/>
  <c r="L126" i="51"/>
  <c r="L127" i="51"/>
  <c r="L128" i="51"/>
  <c r="L129" i="51"/>
  <c r="L130" i="51"/>
  <c r="L131" i="51"/>
  <c r="L132" i="51"/>
  <c r="L133" i="51"/>
  <c r="L134" i="51"/>
  <c r="L135" i="51"/>
  <c r="L136" i="51"/>
  <c r="L137" i="51"/>
  <c r="L138" i="51"/>
  <c r="L139" i="51"/>
  <c r="L140" i="51"/>
  <c r="L141" i="51"/>
  <c r="L142" i="51"/>
  <c r="L143" i="51"/>
  <c r="L144" i="51"/>
  <c r="L145" i="51"/>
  <c r="L146" i="51"/>
  <c r="L147" i="51"/>
  <c r="L148" i="51"/>
  <c r="L149" i="51"/>
  <c r="L150" i="51"/>
  <c r="L151" i="51"/>
  <c r="L152" i="51"/>
  <c r="L153" i="51"/>
  <c r="L154" i="51"/>
  <c r="L155" i="51"/>
  <c r="L156" i="51"/>
  <c r="L157" i="51"/>
  <c r="L158" i="51"/>
  <c r="L159" i="51"/>
  <c r="L160" i="51"/>
  <c r="L5" i="51"/>
  <c r="K6" i="51"/>
  <c r="K7" i="51"/>
  <c r="K8" i="51"/>
  <c r="K9" i="51"/>
  <c r="K10" i="51"/>
  <c r="K11" i="51"/>
  <c r="K12" i="51"/>
  <c r="K13" i="51"/>
  <c r="K14" i="51"/>
  <c r="K15" i="51"/>
  <c r="K16" i="51"/>
  <c r="K17" i="51"/>
  <c r="K18" i="51"/>
  <c r="K19" i="51"/>
  <c r="K20" i="51"/>
  <c r="K21" i="51"/>
  <c r="K22" i="51"/>
  <c r="K23" i="51"/>
  <c r="K24" i="51"/>
  <c r="K25" i="51"/>
  <c r="K26" i="51"/>
  <c r="K27" i="51"/>
  <c r="K28" i="51"/>
  <c r="K29" i="51"/>
  <c r="K30" i="51"/>
  <c r="K31" i="51"/>
  <c r="K32" i="51"/>
  <c r="K33" i="51"/>
  <c r="K34" i="51"/>
  <c r="K35" i="51"/>
  <c r="K36" i="51"/>
  <c r="K37" i="51"/>
  <c r="K38" i="51"/>
  <c r="K39" i="51"/>
  <c r="K40" i="51"/>
  <c r="K41" i="51"/>
  <c r="K42" i="51"/>
  <c r="K43" i="51"/>
  <c r="K44" i="51"/>
  <c r="K45" i="51"/>
  <c r="K46" i="51"/>
  <c r="K47" i="51"/>
  <c r="K48" i="51"/>
  <c r="K49" i="51"/>
  <c r="K50" i="51"/>
  <c r="K51" i="51"/>
  <c r="K52" i="51"/>
  <c r="K53" i="51"/>
  <c r="K54" i="51"/>
  <c r="K55" i="51"/>
  <c r="K56" i="51"/>
  <c r="K57" i="51"/>
  <c r="K58" i="51"/>
  <c r="K59" i="51"/>
  <c r="K60" i="51"/>
  <c r="K61" i="51"/>
  <c r="K62" i="51"/>
  <c r="K63" i="51"/>
  <c r="K64" i="51"/>
  <c r="K65" i="51"/>
  <c r="K66" i="51"/>
  <c r="K67" i="51"/>
  <c r="K68" i="51"/>
  <c r="K69" i="51"/>
  <c r="K70" i="51"/>
  <c r="K71" i="51"/>
  <c r="K72" i="51"/>
  <c r="K73" i="51"/>
  <c r="K74" i="51"/>
  <c r="K75" i="51"/>
  <c r="K76" i="51"/>
  <c r="K77" i="51"/>
  <c r="K78" i="51"/>
  <c r="K79" i="51"/>
  <c r="K80" i="51"/>
  <c r="K81" i="51"/>
  <c r="K82" i="51"/>
  <c r="K83" i="51"/>
  <c r="K84" i="51"/>
  <c r="K85" i="51"/>
  <c r="K86" i="51"/>
  <c r="K87" i="51"/>
  <c r="K88" i="51"/>
  <c r="K89" i="51"/>
  <c r="K90" i="51"/>
  <c r="K91" i="51"/>
  <c r="K92" i="51"/>
  <c r="K93" i="51"/>
  <c r="K94" i="51"/>
  <c r="K95" i="51"/>
  <c r="K96" i="51"/>
  <c r="K97" i="51"/>
  <c r="K98" i="51"/>
  <c r="K99" i="51"/>
  <c r="K100" i="51"/>
  <c r="K101" i="51"/>
  <c r="K102" i="51"/>
  <c r="K103" i="51"/>
  <c r="K104" i="51"/>
  <c r="K105" i="51"/>
  <c r="K106" i="51"/>
  <c r="K107" i="51"/>
  <c r="K108" i="51"/>
  <c r="K109" i="51"/>
  <c r="K110" i="51"/>
  <c r="K111" i="51"/>
  <c r="K112" i="51"/>
  <c r="K113" i="51"/>
  <c r="K114" i="51"/>
  <c r="K115" i="51"/>
  <c r="K116" i="51"/>
  <c r="K117" i="51"/>
  <c r="K118" i="51"/>
  <c r="K119" i="51"/>
  <c r="K120" i="51"/>
  <c r="K121" i="51"/>
  <c r="K122" i="51"/>
  <c r="K123" i="51"/>
  <c r="K124" i="51"/>
  <c r="K125" i="51"/>
  <c r="K126" i="51"/>
  <c r="K127" i="51"/>
  <c r="K128" i="51"/>
  <c r="K129" i="51"/>
  <c r="K130" i="51"/>
  <c r="K131" i="51"/>
  <c r="K132" i="51"/>
  <c r="K133" i="51"/>
  <c r="K134" i="51"/>
  <c r="K135" i="51"/>
  <c r="K136" i="51"/>
  <c r="K137" i="51"/>
  <c r="K138" i="51"/>
  <c r="K139" i="51"/>
  <c r="K140" i="51"/>
  <c r="K141" i="51"/>
  <c r="K142" i="51"/>
  <c r="K143" i="51"/>
  <c r="K144" i="51"/>
  <c r="K145" i="51"/>
  <c r="K146" i="51"/>
  <c r="K147" i="51"/>
  <c r="K148" i="51"/>
  <c r="K149" i="51"/>
  <c r="K150" i="51"/>
  <c r="K151" i="51"/>
  <c r="K152" i="51"/>
  <c r="K153" i="51"/>
  <c r="K154" i="51"/>
  <c r="K155" i="51"/>
  <c r="K156" i="51"/>
  <c r="K157" i="51"/>
  <c r="K158" i="51"/>
  <c r="K159" i="51"/>
  <c r="K160" i="51"/>
  <c r="K5" i="51"/>
  <c r="J6" i="51"/>
  <c r="J7" i="51"/>
  <c r="J8" i="51"/>
  <c r="J9" i="51"/>
  <c r="J10" i="51"/>
  <c r="J11" i="51"/>
  <c r="J12" i="51"/>
  <c r="J13" i="51"/>
  <c r="J14" i="51"/>
  <c r="J15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41" i="51"/>
  <c r="J42" i="51"/>
  <c r="J43" i="51"/>
  <c r="J44" i="51"/>
  <c r="J45" i="51"/>
  <c r="J46" i="51"/>
  <c r="J47" i="51"/>
  <c r="J48" i="51"/>
  <c r="J49" i="51"/>
  <c r="J50" i="51"/>
  <c r="J51" i="51"/>
  <c r="J52" i="51"/>
  <c r="J53" i="51"/>
  <c r="J54" i="51"/>
  <c r="J55" i="51"/>
  <c r="J56" i="51"/>
  <c r="J57" i="51"/>
  <c r="J58" i="51"/>
  <c r="J59" i="51"/>
  <c r="J60" i="51"/>
  <c r="J61" i="51"/>
  <c r="J62" i="51"/>
  <c r="J63" i="51"/>
  <c r="J64" i="51"/>
  <c r="J65" i="51"/>
  <c r="J66" i="51"/>
  <c r="J67" i="51"/>
  <c r="J68" i="51"/>
  <c r="J69" i="51"/>
  <c r="J70" i="51"/>
  <c r="J71" i="51"/>
  <c r="J72" i="51"/>
  <c r="J73" i="51"/>
  <c r="J74" i="51"/>
  <c r="J75" i="51"/>
  <c r="J76" i="51"/>
  <c r="J77" i="51"/>
  <c r="J78" i="51"/>
  <c r="J79" i="51"/>
  <c r="J80" i="51"/>
  <c r="J81" i="51"/>
  <c r="J82" i="51"/>
  <c r="J83" i="51"/>
  <c r="J84" i="51"/>
  <c r="J85" i="51"/>
  <c r="J86" i="51"/>
  <c r="J87" i="51"/>
  <c r="J88" i="51"/>
  <c r="J89" i="51"/>
  <c r="J90" i="51"/>
  <c r="J91" i="51"/>
  <c r="J92" i="51"/>
  <c r="J93" i="51"/>
  <c r="J94" i="51"/>
  <c r="J95" i="51"/>
  <c r="J96" i="51"/>
  <c r="J97" i="51"/>
  <c r="J98" i="51"/>
  <c r="J99" i="51"/>
  <c r="J100" i="51"/>
  <c r="J101" i="51"/>
  <c r="J102" i="51"/>
  <c r="J103" i="51"/>
  <c r="J104" i="51"/>
  <c r="J105" i="51"/>
  <c r="J106" i="51"/>
  <c r="J107" i="51"/>
  <c r="J108" i="51"/>
  <c r="J109" i="51"/>
  <c r="J110" i="51"/>
  <c r="J111" i="51"/>
  <c r="J112" i="51"/>
  <c r="J113" i="51"/>
  <c r="J114" i="51"/>
  <c r="J115" i="51"/>
  <c r="J116" i="51"/>
  <c r="J117" i="51"/>
  <c r="J118" i="51"/>
  <c r="J119" i="51"/>
  <c r="J120" i="51"/>
  <c r="J121" i="51"/>
  <c r="J122" i="51"/>
  <c r="J123" i="51"/>
  <c r="J124" i="51"/>
  <c r="J125" i="51"/>
  <c r="J126" i="51"/>
  <c r="J127" i="51"/>
  <c r="J128" i="51"/>
  <c r="J129" i="51"/>
  <c r="J130" i="51"/>
  <c r="J131" i="51"/>
  <c r="J132" i="51"/>
  <c r="J133" i="51"/>
  <c r="J134" i="51"/>
  <c r="J135" i="51"/>
  <c r="J136" i="51"/>
  <c r="J137" i="51"/>
  <c r="J138" i="51"/>
  <c r="J139" i="51"/>
  <c r="J140" i="51"/>
  <c r="J141" i="51"/>
  <c r="J142" i="51"/>
  <c r="J143" i="51"/>
  <c r="J144" i="51"/>
  <c r="J145" i="51"/>
  <c r="J146" i="51"/>
  <c r="J147" i="51"/>
  <c r="J148" i="51"/>
  <c r="J149" i="51"/>
  <c r="J150" i="51"/>
  <c r="J151" i="51"/>
  <c r="J152" i="51"/>
  <c r="J153" i="51"/>
  <c r="J154" i="51"/>
  <c r="J155" i="51"/>
  <c r="J156" i="51"/>
  <c r="J157" i="51"/>
  <c r="J158" i="51"/>
  <c r="J159" i="51"/>
  <c r="J160" i="51"/>
  <c r="J5" i="51"/>
  <c r="G6" i="51"/>
  <c r="G7" i="51"/>
  <c r="G8" i="51"/>
  <c r="G9" i="51"/>
  <c r="G10" i="51"/>
  <c r="G11" i="51"/>
  <c r="G12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G30" i="51"/>
  <c r="G31" i="51"/>
  <c r="G32" i="51"/>
  <c r="G33" i="51"/>
  <c r="G34" i="51"/>
  <c r="G35" i="51"/>
  <c r="G36" i="51"/>
  <c r="G37" i="51"/>
  <c r="G38" i="51"/>
  <c r="G39" i="51"/>
  <c r="G40" i="51"/>
  <c r="G41" i="51"/>
  <c r="G42" i="51"/>
  <c r="G43" i="51"/>
  <c r="G44" i="51"/>
  <c r="G45" i="51"/>
  <c r="G46" i="51"/>
  <c r="G47" i="51"/>
  <c r="G48" i="51"/>
  <c r="G49" i="51"/>
  <c r="G50" i="51"/>
  <c r="G51" i="51"/>
  <c r="G52" i="51"/>
  <c r="G53" i="51"/>
  <c r="G54" i="51"/>
  <c r="G55" i="51"/>
  <c r="G56" i="51"/>
  <c r="G57" i="51"/>
  <c r="G58" i="51"/>
  <c r="G59" i="51"/>
  <c r="G60" i="51"/>
  <c r="G61" i="51"/>
  <c r="G62" i="51"/>
  <c r="G63" i="51"/>
  <c r="G64" i="51"/>
  <c r="G65" i="51"/>
  <c r="G66" i="51"/>
  <c r="G67" i="51"/>
  <c r="G68" i="51"/>
  <c r="G69" i="51"/>
  <c r="G70" i="51"/>
  <c r="G71" i="51"/>
  <c r="G72" i="51"/>
  <c r="G73" i="51"/>
  <c r="G74" i="51"/>
  <c r="G75" i="51"/>
  <c r="G76" i="51"/>
  <c r="G77" i="51"/>
  <c r="G78" i="51"/>
  <c r="G79" i="51"/>
  <c r="G80" i="51"/>
  <c r="G81" i="51"/>
  <c r="G82" i="51"/>
  <c r="G83" i="51"/>
  <c r="G84" i="51"/>
  <c r="G85" i="51"/>
  <c r="G86" i="51"/>
  <c r="G87" i="51"/>
  <c r="G88" i="51"/>
  <c r="G89" i="51"/>
  <c r="G90" i="51"/>
  <c r="G91" i="51"/>
  <c r="G92" i="51"/>
  <c r="G93" i="51"/>
  <c r="G94" i="51"/>
  <c r="G95" i="51"/>
  <c r="G96" i="51"/>
  <c r="G97" i="51"/>
  <c r="G98" i="51"/>
  <c r="G99" i="51"/>
  <c r="G100" i="51"/>
  <c r="G101" i="51"/>
  <c r="G102" i="51"/>
  <c r="G103" i="51"/>
  <c r="G104" i="51"/>
  <c r="G105" i="51"/>
  <c r="G106" i="51"/>
  <c r="G107" i="51"/>
  <c r="G108" i="51"/>
  <c r="G109" i="51"/>
  <c r="G110" i="51"/>
  <c r="G111" i="51"/>
  <c r="G112" i="51"/>
  <c r="G113" i="51"/>
  <c r="G114" i="51"/>
  <c r="G115" i="51"/>
  <c r="G116" i="51"/>
  <c r="G117" i="51"/>
  <c r="G118" i="51"/>
  <c r="G119" i="51"/>
  <c r="G120" i="51"/>
  <c r="G121" i="51"/>
  <c r="G122" i="51"/>
  <c r="G123" i="51"/>
  <c r="G124" i="51"/>
  <c r="G125" i="51"/>
  <c r="G126" i="51"/>
  <c r="G127" i="51"/>
  <c r="G128" i="51"/>
  <c r="G129" i="51"/>
  <c r="G130" i="51"/>
  <c r="G131" i="51"/>
  <c r="G132" i="51"/>
  <c r="G133" i="51"/>
  <c r="G134" i="51"/>
  <c r="G135" i="51"/>
  <c r="G136" i="51"/>
  <c r="G137" i="51"/>
  <c r="G138" i="51"/>
  <c r="G139" i="51"/>
  <c r="G140" i="51"/>
  <c r="G141" i="51"/>
  <c r="G142" i="51"/>
  <c r="G143" i="51"/>
  <c r="G144" i="51"/>
  <c r="G145" i="51"/>
  <c r="G146" i="51"/>
  <c r="G147" i="51"/>
  <c r="G148" i="51"/>
  <c r="G149" i="51"/>
  <c r="G150" i="51"/>
  <c r="G151" i="51"/>
  <c r="G152" i="51"/>
  <c r="G153" i="51"/>
  <c r="G154" i="51"/>
  <c r="G155" i="51"/>
  <c r="G156" i="51"/>
  <c r="G157" i="51"/>
  <c r="G158" i="51"/>
  <c r="G159" i="51"/>
  <c r="G160" i="51"/>
  <c r="G5" i="51"/>
  <c r="I6" i="51"/>
  <c r="I7" i="51"/>
  <c r="I8" i="51"/>
  <c r="I9" i="51"/>
  <c r="I10" i="51"/>
  <c r="I11" i="51"/>
  <c r="I12" i="51"/>
  <c r="I13" i="51"/>
  <c r="I14" i="51"/>
  <c r="I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41" i="51"/>
  <c r="I42" i="51"/>
  <c r="I43" i="51"/>
  <c r="I44" i="51"/>
  <c r="I45" i="51"/>
  <c r="I46" i="51"/>
  <c r="I47" i="51"/>
  <c r="I48" i="51"/>
  <c r="I49" i="51"/>
  <c r="I50" i="51"/>
  <c r="I51" i="51"/>
  <c r="I52" i="51"/>
  <c r="I53" i="51"/>
  <c r="I54" i="51"/>
  <c r="I55" i="51"/>
  <c r="I56" i="51"/>
  <c r="I57" i="51"/>
  <c r="I58" i="51"/>
  <c r="I59" i="51"/>
  <c r="I60" i="51"/>
  <c r="I61" i="51"/>
  <c r="I62" i="51"/>
  <c r="I63" i="51"/>
  <c r="I64" i="51"/>
  <c r="I65" i="51"/>
  <c r="I66" i="51"/>
  <c r="I67" i="51"/>
  <c r="I68" i="51"/>
  <c r="I69" i="51"/>
  <c r="I70" i="51"/>
  <c r="I71" i="51"/>
  <c r="I72" i="51"/>
  <c r="I73" i="51"/>
  <c r="I74" i="51"/>
  <c r="I75" i="51"/>
  <c r="I76" i="51"/>
  <c r="I77" i="51"/>
  <c r="I78" i="51"/>
  <c r="I79" i="51"/>
  <c r="I80" i="51"/>
  <c r="I81" i="51"/>
  <c r="I82" i="51"/>
  <c r="I83" i="51"/>
  <c r="I84" i="51"/>
  <c r="I85" i="51"/>
  <c r="I86" i="51"/>
  <c r="I87" i="51"/>
  <c r="I88" i="51"/>
  <c r="I89" i="51"/>
  <c r="I90" i="51"/>
  <c r="I91" i="51"/>
  <c r="I92" i="51"/>
  <c r="I93" i="51"/>
  <c r="I94" i="51"/>
  <c r="I95" i="51"/>
  <c r="I96" i="51"/>
  <c r="I97" i="51"/>
  <c r="I98" i="51"/>
  <c r="I99" i="51"/>
  <c r="I100" i="51"/>
  <c r="I101" i="51"/>
  <c r="I102" i="51"/>
  <c r="I103" i="51"/>
  <c r="I104" i="51"/>
  <c r="I105" i="51"/>
  <c r="I10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155" i="51"/>
  <c r="I156" i="51"/>
  <c r="I157" i="51"/>
  <c r="I158" i="51"/>
  <c r="I159" i="51"/>
  <c r="I160" i="51"/>
  <c r="I5" i="51"/>
  <c r="H6" i="51"/>
  <c r="H7" i="51"/>
  <c r="H8" i="51"/>
  <c r="H9" i="51"/>
  <c r="H10" i="51"/>
  <c r="H11" i="51"/>
  <c r="H12" i="51"/>
  <c r="H13" i="51"/>
  <c r="H14" i="51"/>
  <c r="H15" i="5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1" i="51"/>
  <c r="H42" i="51"/>
  <c r="H43" i="51"/>
  <c r="H44" i="51"/>
  <c r="H45" i="51"/>
  <c r="H46" i="51"/>
  <c r="H47" i="51"/>
  <c r="H48" i="51"/>
  <c r="H49" i="51"/>
  <c r="H50" i="51"/>
  <c r="H51" i="51"/>
  <c r="H52" i="51"/>
  <c r="H53" i="51"/>
  <c r="H54" i="51"/>
  <c r="H55" i="51"/>
  <c r="H56" i="51"/>
  <c r="H57" i="51"/>
  <c r="H58" i="51"/>
  <c r="H59" i="51"/>
  <c r="H60" i="51"/>
  <c r="H61" i="51"/>
  <c r="H62" i="51"/>
  <c r="H63" i="51"/>
  <c r="H64" i="51"/>
  <c r="H65" i="51"/>
  <c r="H66" i="51"/>
  <c r="H67" i="51"/>
  <c r="H68" i="51"/>
  <c r="H69" i="51"/>
  <c r="H70" i="51"/>
  <c r="H71" i="51"/>
  <c r="H72" i="51"/>
  <c r="H73" i="51"/>
  <c r="H74" i="51"/>
  <c r="H75" i="51"/>
  <c r="H76" i="51"/>
  <c r="H77" i="51"/>
  <c r="H78" i="51"/>
  <c r="H79" i="51"/>
  <c r="H80" i="51"/>
  <c r="H81" i="51"/>
  <c r="H82" i="51"/>
  <c r="H83" i="51"/>
  <c r="H84" i="51"/>
  <c r="H85" i="51"/>
  <c r="H86" i="51"/>
  <c r="H87" i="51"/>
  <c r="H88" i="51"/>
  <c r="H89" i="51"/>
  <c r="H90" i="51"/>
  <c r="H91" i="51"/>
  <c r="H92" i="51"/>
  <c r="H93" i="51"/>
  <c r="H94" i="51"/>
  <c r="H95" i="51"/>
  <c r="H96" i="51"/>
  <c r="H97" i="51"/>
  <c r="H98" i="51"/>
  <c r="H99" i="51"/>
  <c r="H100" i="51"/>
  <c r="H101" i="51"/>
  <c r="H102" i="51"/>
  <c r="H103" i="51"/>
  <c r="H104" i="51"/>
  <c r="H105" i="51"/>
  <c r="H106" i="51"/>
  <c r="H107" i="51"/>
  <c r="H108" i="51"/>
  <c r="H109" i="51"/>
  <c r="H110" i="51"/>
  <c r="H111" i="51"/>
  <c r="H112" i="51"/>
  <c r="H113" i="51"/>
  <c r="H114" i="51"/>
  <c r="H115" i="51"/>
  <c r="H116" i="51"/>
  <c r="H117" i="51"/>
  <c r="H118" i="51"/>
  <c r="H119" i="51"/>
  <c r="H120" i="51"/>
  <c r="H121" i="51"/>
  <c r="H122" i="51"/>
  <c r="H123" i="51"/>
  <c r="H124" i="51"/>
  <c r="H125" i="51"/>
  <c r="H126" i="51"/>
  <c r="H127" i="51"/>
  <c r="H128" i="51"/>
  <c r="H129" i="51"/>
  <c r="H130" i="51"/>
  <c r="H131" i="51"/>
  <c r="H132" i="51"/>
  <c r="H133" i="51"/>
  <c r="H134" i="51"/>
  <c r="H135" i="51"/>
  <c r="H136" i="51"/>
  <c r="H137" i="51"/>
  <c r="H138" i="51"/>
  <c r="H139" i="51"/>
  <c r="H140" i="51"/>
  <c r="H141" i="51"/>
  <c r="H142" i="51"/>
  <c r="H143" i="51"/>
  <c r="H144" i="51"/>
  <c r="H145" i="51"/>
  <c r="H146" i="51"/>
  <c r="H147" i="51"/>
  <c r="H148" i="51"/>
  <c r="H149" i="51"/>
  <c r="H150" i="51"/>
  <c r="H151" i="51"/>
  <c r="H152" i="51"/>
  <c r="H153" i="51"/>
  <c r="H154" i="51"/>
  <c r="H155" i="51"/>
  <c r="H156" i="51"/>
  <c r="H157" i="51"/>
  <c r="H158" i="51"/>
  <c r="H159" i="51"/>
  <c r="H160" i="51"/>
  <c r="H5" i="51"/>
  <c r="F6" i="51"/>
  <c r="F7" i="51"/>
  <c r="F8" i="51"/>
  <c r="F9" i="51"/>
  <c r="F10" i="51"/>
  <c r="F11" i="51"/>
  <c r="F12" i="51"/>
  <c r="F13" i="51"/>
  <c r="F14" i="51"/>
  <c r="F15" i="51"/>
  <c r="F16" i="51"/>
  <c r="F17" i="51"/>
  <c r="F18" i="51"/>
  <c r="F19" i="51"/>
  <c r="F20" i="51"/>
  <c r="F21" i="51"/>
  <c r="F22" i="51"/>
  <c r="F23" i="51"/>
  <c r="F24" i="51"/>
  <c r="F25" i="51"/>
  <c r="F26" i="51"/>
  <c r="F27" i="51"/>
  <c r="F28" i="51"/>
  <c r="F29" i="51"/>
  <c r="F30" i="51"/>
  <c r="F31" i="51"/>
  <c r="F32" i="51"/>
  <c r="F33" i="51"/>
  <c r="F34" i="51"/>
  <c r="F35" i="51"/>
  <c r="F36" i="51"/>
  <c r="F37" i="51"/>
  <c r="F38" i="51"/>
  <c r="F39" i="51"/>
  <c r="F40" i="51"/>
  <c r="F41" i="51"/>
  <c r="F42" i="51"/>
  <c r="F43" i="51"/>
  <c r="F44" i="51"/>
  <c r="F45" i="51"/>
  <c r="F46" i="51"/>
  <c r="F47" i="51"/>
  <c r="F48" i="51"/>
  <c r="F49" i="51"/>
  <c r="F50" i="51"/>
  <c r="F51" i="51"/>
  <c r="F52" i="51"/>
  <c r="F53" i="51"/>
  <c r="F54" i="51"/>
  <c r="F55" i="51"/>
  <c r="F56" i="51"/>
  <c r="F57" i="51"/>
  <c r="F58" i="51"/>
  <c r="F59" i="51"/>
  <c r="F60" i="51"/>
  <c r="F61" i="51"/>
  <c r="F62" i="51"/>
  <c r="F63" i="51"/>
  <c r="F64" i="51"/>
  <c r="F65" i="51"/>
  <c r="F66" i="51"/>
  <c r="F67" i="51"/>
  <c r="F68" i="51"/>
  <c r="F69" i="51"/>
  <c r="F70" i="51"/>
  <c r="F71" i="51"/>
  <c r="F72" i="51"/>
  <c r="F73" i="51"/>
  <c r="F74" i="51"/>
  <c r="F75" i="51"/>
  <c r="F76" i="51"/>
  <c r="F77" i="51"/>
  <c r="F78" i="51"/>
  <c r="F79" i="51"/>
  <c r="F80" i="51"/>
  <c r="F81" i="51"/>
  <c r="F82" i="51"/>
  <c r="F83" i="51"/>
  <c r="F84" i="51"/>
  <c r="F85" i="51"/>
  <c r="F86" i="51"/>
  <c r="F87" i="51"/>
  <c r="F88" i="51"/>
  <c r="F89" i="51"/>
  <c r="F90" i="51"/>
  <c r="F91" i="51"/>
  <c r="F92" i="51"/>
  <c r="F93" i="51"/>
  <c r="F94" i="51"/>
  <c r="F95" i="51"/>
  <c r="F96" i="51"/>
  <c r="F97" i="51"/>
  <c r="F98" i="51"/>
  <c r="F99" i="51"/>
  <c r="F100" i="51"/>
  <c r="F101" i="51"/>
  <c r="F102" i="51"/>
  <c r="F103" i="51"/>
  <c r="F104" i="51"/>
  <c r="F105" i="51"/>
  <c r="F106" i="51"/>
  <c r="F107" i="51"/>
  <c r="F108" i="51"/>
  <c r="F109" i="51"/>
  <c r="F110" i="51"/>
  <c r="F111" i="51"/>
  <c r="F112" i="51"/>
  <c r="F113" i="51"/>
  <c r="F114" i="51"/>
  <c r="F115" i="51"/>
  <c r="F116" i="51"/>
  <c r="F117" i="51"/>
  <c r="F118" i="51"/>
  <c r="F119" i="51"/>
  <c r="F120" i="51"/>
  <c r="F121" i="51"/>
  <c r="F122" i="51"/>
  <c r="F123" i="51"/>
  <c r="F124" i="51"/>
  <c r="F125" i="51"/>
  <c r="F126" i="51"/>
  <c r="F127" i="51"/>
  <c r="F128" i="51"/>
  <c r="F129" i="51"/>
  <c r="F130" i="51"/>
  <c r="F131" i="51"/>
  <c r="F132" i="51"/>
  <c r="F133" i="51"/>
  <c r="F134" i="51"/>
  <c r="F135" i="51"/>
  <c r="F136" i="51"/>
  <c r="F137" i="51"/>
  <c r="F138" i="51"/>
  <c r="F139" i="51"/>
  <c r="F140" i="51"/>
  <c r="F141" i="51"/>
  <c r="F142" i="51"/>
  <c r="F143" i="51"/>
  <c r="F144" i="51"/>
  <c r="F145" i="51"/>
  <c r="F146" i="51"/>
  <c r="F147" i="51"/>
  <c r="F148" i="51"/>
  <c r="F149" i="51"/>
  <c r="F150" i="51"/>
  <c r="F151" i="51"/>
  <c r="F152" i="51"/>
  <c r="F153" i="51"/>
  <c r="F154" i="51"/>
  <c r="F155" i="51"/>
  <c r="F156" i="51"/>
  <c r="F157" i="51"/>
  <c r="F158" i="51"/>
  <c r="F159" i="51"/>
  <c r="F160" i="51"/>
  <c r="F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5" i="51"/>
  <c r="D6" i="51"/>
  <c r="D6" i="49" s="1"/>
  <c r="D7" i="51"/>
  <c r="D7" i="49" s="1"/>
  <c r="D8" i="51"/>
  <c r="D8" i="49" s="1"/>
  <c r="D9" i="51"/>
  <c r="D9" i="49" s="1"/>
  <c r="D10" i="51"/>
  <c r="D10" i="49" s="1"/>
  <c r="D11" i="51"/>
  <c r="D11" i="49" s="1"/>
  <c r="D12" i="51"/>
  <c r="D12" i="49" s="1"/>
  <c r="D13" i="51"/>
  <c r="D13" i="49" s="1"/>
  <c r="D14" i="51"/>
  <c r="D14" i="49" s="1"/>
  <c r="D15" i="51"/>
  <c r="D15" i="49" s="1"/>
  <c r="D16" i="51"/>
  <c r="D16" i="49" s="1"/>
  <c r="D17" i="51"/>
  <c r="D17" i="49" s="1"/>
  <c r="D18" i="51"/>
  <c r="D18" i="49" s="1"/>
  <c r="D19" i="51"/>
  <c r="D19" i="49" s="1"/>
  <c r="D20" i="51"/>
  <c r="D20" i="49" s="1"/>
  <c r="D21" i="51"/>
  <c r="D21" i="49" s="1"/>
  <c r="D22" i="51"/>
  <c r="D22" i="49" s="1"/>
  <c r="D23" i="51"/>
  <c r="D23" i="49" s="1"/>
  <c r="D24" i="51"/>
  <c r="D24" i="49" s="1"/>
  <c r="D25" i="51"/>
  <c r="D25" i="49" s="1"/>
  <c r="D26" i="51"/>
  <c r="D26" i="49" s="1"/>
  <c r="D27" i="51"/>
  <c r="D27" i="49" s="1"/>
  <c r="D28" i="51"/>
  <c r="D28" i="49" s="1"/>
  <c r="D29" i="51"/>
  <c r="D29" i="49" s="1"/>
  <c r="D30" i="51"/>
  <c r="D30" i="49" s="1"/>
  <c r="D31" i="51"/>
  <c r="D31" i="49" s="1"/>
  <c r="D32" i="51"/>
  <c r="D32" i="49" s="1"/>
  <c r="D33" i="51"/>
  <c r="D33" i="49" s="1"/>
  <c r="D34" i="51"/>
  <c r="D34" i="49" s="1"/>
  <c r="D35" i="51"/>
  <c r="D35" i="49" s="1"/>
  <c r="D36" i="51"/>
  <c r="D36" i="49" s="1"/>
  <c r="D37" i="51"/>
  <c r="D37" i="49" s="1"/>
  <c r="D38" i="51"/>
  <c r="D38" i="49" s="1"/>
  <c r="D39" i="51"/>
  <c r="D39" i="49" s="1"/>
  <c r="D40" i="51"/>
  <c r="D40" i="49" s="1"/>
  <c r="D41" i="51"/>
  <c r="D41" i="49" s="1"/>
  <c r="D42" i="51"/>
  <c r="D42" i="49" s="1"/>
  <c r="D43" i="51"/>
  <c r="D43" i="49" s="1"/>
  <c r="D44" i="51"/>
  <c r="D44" i="49" s="1"/>
  <c r="D45" i="51"/>
  <c r="D45" i="49" s="1"/>
  <c r="D46" i="51"/>
  <c r="D46" i="49" s="1"/>
  <c r="D47" i="51"/>
  <c r="D47" i="49" s="1"/>
  <c r="D48" i="51"/>
  <c r="D48" i="49" s="1"/>
  <c r="D49" i="51"/>
  <c r="D49" i="49" s="1"/>
  <c r="D50" i="51"/>
  <c r="D50" i="49" s="1"/>
  <c r="D51" i="51"/>
  <c r="D51" i="49" s="1"/>
  <c r="D52" i="51"/>
  <c r="D52" i="49" s="1"/>
  <c r="D53" i="51"/>
  <c r="D53" i="49" s="1"/>
  <c r="D54" i="51"/>
  <c r="D54" i="49" s="1"/>
  <c r="D55" i="51"/>
  <c r="D55" i="49" s="1"/>
  <c r="D56" i="51"/>
  <c r="D56" i="49" s="1"/>
  <c r="D57" i="51"/>
  <c r="D57" i="49" s="1"/>
  <c r="D58" i="51"/>
  <c r="D58" i="49" s="1"/>
  <c r="D59" i="51"/>
  <c r="D59" i="49" s="1"/>
  <c r="D60" i="51"/>
  <c r="D60" i="49" s="1"/>
  <c r="D61" i="51"/>
  <c r="D61" i="49" s="1"/>
  <c r="D62" i="51"/>
  <c r="D62" i="49" s="1"/>
  <c r="D63" i="51"/>
  <c r="D63" i="49" s="1"/>
  <c r="D64" i="51"/>
  <c r="D64" i="49" s="1"/>
  <c r="D65" i="51"/>
  <c r="D65" i="49" s="1"/>
  <c r="D66" i="51"/>
  <c r="D66" i="49" s="1"/>
  <c r="D67" i="51"/>
  <c r="D67" i="49" s="1"/>
  <c r="D68" i="51"/>
  <c r="D68" i="49" s="1"/>
  <c r="D69" i="51"/>
  <c r="D69" i="49" s="1"/>
  <c r="D70" i="51"/>
  <c r="D70" i="49" s="1"/>
  <c r="D71" i="51"/>
  <c r="D71" i="49" s="1"/>
  <c r="D72" i="51"/>
  <c r="D72" i="49" s="1"/>
  <c r="D73" i="51"/>
  <c r="D73" i="49" s="1"/>
  <c r="D74" i="51"/>
  <c r="D74" i="49" s="1"/>
  <c r="D75" i="51"/>
  <c r="D75" i="49" s="1"/>
  <c r="D76" i="51"/>
  <c r="D76" i="49" s="1"/>
  <c r="D77" i="51"/>
  <c r="D77" i="49" s="1"/>
  <c r="D78" i="51"/>
  <c r="D78" i="49" s="1"/>
  <c r="D79" i="51"/>
  <c r="D79" i="49" s="1"/>
  <c r="D80" i="51"/>
  <c r="D80" i="49" s="1"/>
  <c r="D81" i="51"/>
  <c r="D81" i="49" s="1"/>
  <c r="D82" i="51"/>
  <c r="D82" i="49" s="1"/>
  <c r="D83" i="51"/>
  <c r="D83" i="49" s="1"/>
  <c r="D84" i="51"/>
  <c r="D84" i="49" s="1"/>
  <c r="D85" i="51"/>
  <c r="D85" i="49" s="1"/>
  <c r="D86" i="51"/>
  <c r="D86" i="49" s="1"/>
  <c r="D87" i="51"/>
  <c r="D87" i="49" s="1"/>
  <c r="D88" i="51"/>
  <c r="D88" i="49" s="1"/>
  <c r="D89" i="51"/>
  <c r="D89" i="49" s="1"/>
  <c r="D90" i="51"/>
  <c r="D90" i="49" s="1"/>
  <c r="D91" i="51"/>
  <c r="D91" i="49" s="1"/>
  <c r="D92" i="51"/>
  <c r="D92" i="49" s="1"/>
  <c r="D93" i="51"/>
  <c r="D93" i="49" s="1"/>
  <c r="D94" i="51"/>
  <c r="D94" i="49" s="1"/>
  <c r="D95" i="51"/>
  <c r="D95" i="49" s="1"/>
  <c r="D96" i="51"/>
  <c r="D96" i="49" s="1"/>
  <c r="D97" i="51"/>
  <c r="D97" i="49" s="1"/>
  <c r="D98" i="51"/>
  <c r="D98" i="49" s="1"/>
  <c r="D99" i="51"/>
  <c r="D99" i="49" s="1"/>
  <c r="D100" i="51"/>
  <c r="D100" i="49" s="1"/>
  <c r="D101" i="51"/>
  <c r="D101" i="49" s="1"/>
  <c r="D102" i="51"/>
  <c r="D102" i="49" s="1"/>
  <c r="D103" i="51"/>
  <c r="D103" i="49" s="1"/>
  <c r="D104" i="51"/>
  <c r="D104" i="49" s="1"/>
  <c r="D105" i="51"/>
  <c r="D105" i="49" s="1"/>
  <c r="D106" i="51"/>
  <c r="D106" i="49" s="1"/>
  <c r="D107" i="51"/>
  <c r="D107" i="49" s="1"/>
  <c r="D108" i="51"/>
  <c r="D108" i="49" s="1"/>
  <c r="D109" i="51"/>
  <c r="D109" i="49" s="1"/>
  <c r="D110" i="51"/>
  <c r="D110" i="49" s="1"/>
  <c r="D111" i="51"/>
  <c r="D111" i="49" s="1"/>
  <c r="D112" i="51"/>
  <c r="D112" i="49" s="1"/>
  <c r="D113" i="51"/>
  <c r="D113" i="49" s="1"/>
  <c r="D114" i="51"/>
  <c r="D114" i="49" s="1"/>
  <c r="D115" i="51"/>
  <c r="D115" i="49" s="1"/>
  <c r="D116" i="51"/>
  <c r="D116" i="49" s="1"/>
  <c r="D117" i="51"/>
  <c r="D117" i="49" s="1"/>
  <c r="D118" i="51"/>
  <c r="D118" i="49" s="1"/>
  <c r="D119" i="51"/>
  <c r="D119" i="49" s="1"/>
  <c r="D120" i="51"/>
  <c r="D120" i="49" s="1"/>
  <c r="D121" i="51"/>
  <c r="D121" i="49" s="1"/>
  <c r="D122" i="51"/>
  <c r="D122" i="49" s="1"/>
  <c r="D123" i="51"/>
  <c r="D123" i="49" s="1"/>
  <c r="D124" i="51"/>
  <c r="D124" i="49" s="1"/>
  <c r="D125" i="51"/>
  <c r="D125" i="49" s="1"/>
  <c r="D126" i="51"/>
  <c r="D126" i="49" s="1"/>
  <c r="D127" i="51"/>
  <c r="D127" i="49" s="1"/>
  <c r="D128" i="51"/>
  <c r="D128" i="49" s="1"/>
  <c r="D129" i="51"/>
  <c r="D129" i="49" s="1"/>
  <c r="D130" i="51"/>
  <c r="D130" i="49" s="1"/>
  <c r="D131" i="51"/>
  <c r="D131" i="49" s="1"/>
  <c r="D132" i="51"/>
  <c r="D132" i="49" s="1"/>
  <c r="D133" i="51"/>
  <c r="D133" i="49" s="1"/>
  <c r="D134" i="51"/>
  <c r="D134" i="49" s="1"/>
  <c r="D135" i="51"/>
  <c r="D135" i="49" s="1"/>
  <c r="D136" i="51"/>
  <c r="D136" i="49" s="1"/>
  <c r="D137" i="51"/>
  <c r="D137" i="49" s="1"/>
  <c r="D138" i="51"/>
  <c r="D138" i="49" s="1"/>
  <c r="D139" i="51"/>
  <c r="D139" i="49" s="1"/>
  <c r="D140" i="51"/>
  <c r="D140" i="49" s="1"/>
  <c r="D141" i="51"/>
  <c r="D141" i="49" s="1"/>
  <c r="D142" i="51"/>
  <c r="D142" i="49" s="1"/>
  <c r="D143" i="51"/>
  <c r="D143" i="49" s="1"/>
  <c r="D144" i="51"/>
  <c r="D144" i="49" s="1"/>
  <c r="D145" i="51"/>
  <c r="D145" i="49" s="1"/>
  <c r="D146" i="51"/>
  <c r="D146" i="49" s="1"/>
  <c r="D147" i="51"/>
  <c r="D147" i="49" s="1"/>
  <c r="D148" i="51"/>
  <c r="D148" i="49" s="1"/>
  <c r="D149" i="51"/>
  <c r="D149" i="49" s="1"/>
  <c r="D150" i="51"/>
  <c r="D150" i="49" s="1"/>
  <c r="D151" i="51"/>
  <c r="D151" i="49" s="1"/>
  <c r="D152" i="51"/>
  <c r="D152" i="49" s="1"/>
  <c r="D153" i="51"/>
  <c r="D153" i="49" s="1"/>
  <c r="D154" i="51"/>
  <c r="D154" i="49" s="1"/>
  <c r="D155" i="51"/>
  <c r="D155" i="49" s="1"/>
  <c r="D156" i="51"/>
  <c r="D156" i="49" s="1"/>
  <c r="D157" i="51"/>
  <c r="D157" i="49" s="1"/>
  <c r="D158" i="51"/>
  <c r="D158" i="49" s="1"/>
  <c r="D159" i="51"/>
  <c r="D159" i="49" s="1"/>
  <c r="D160" i="51"/>
  <c r="D160" i="49" s="1"/>
  <c r="D5" i="51"/>
  <c r="D5" i="49" s="1"/>
  <c r="C42" i="4" l="1"/>
  <c r="D42" i="4"/>
  <c r="E42" i="4"/>
  <c r="F42" i="4"/>
  <c r="G42" i="4"/>
  <c r="H42" i="4"/>
  <c r="I42" i="4"/>
  <c r="J42" i="4"/>
  <c r="K42" i="4"/>
  <c r="B42" i="4"/>
  <c r="H109" i="43"/>
  <c r="H108" i="43"/>
  <c r="C70" i="4" l="1"/>
  <c r="D70" i="4"/>
  <c r="E70" i="4"/>
  <c r="F70" i="4"/>
  <c r="G70" i="4"/>
  <c r="H70" i="4"/>
  <c r="I70" i="4"/>
  <c r="J70" i="4"/>
  <c r="K70" i="4"/>
  <c r="B70" i="4"/>
  <c r="H157" i="43"/>
  <c r="C83" i="4"/>
  <c r="D83" i="4"/>
  <c r="E83" i="4"/>
  <c r="F83" i="4"/>
  <c r="G83" i="4"/>
  <c r="H83" i="4"/>
  <c r="I83" i="4"/>
  <c r="J83" i="4"/>
  <c r="K83" i="4"/>
  <c r="B3" i="25"/>
  <c r="D73" i="26" l="1"/>
  <c r="E73" i="26"/>
  <c r="F73" i="26"/>
  <c r="G73" i="26"/>
  <c r="H73" i="26"/>
  <c r="I73" i="26"/>
  <c r="J73" i="26"/>
  <c r="K73" i="26"/>
  <c r="C73" i="25"/>
  <c r="D73" i="25"/>
  <c r="E73" i="25"/>
  <c r="F73" i="25"/>
  <c r="G73" i="25"/>
  <c r="H73" i="25"/>
  <c r="I73" i="25"/>
  <c r="J73" i="25"/>
  <c r="K73" i="25"/>
  <c r="B73" i="25"/>
  <c r="C73" i="15"/>
  <c r="D73" i="15"/>
  <c r="E73" i="15"/>
  <c r="F73" i="15"/>
  <c r="G73" i="15"/>
  <c r="H73" i="15"/>
  <c r="I73" i="15"/>
  <c r="J73" i="15"/>
  <c r="K73" i="15"/>
  <c r="B73" i="15"/>
  <c r="C73" i="4"/>
  <c r="D73" i="4"/>
  <c r="E73" i="4"/>
  <c r="F73" i="4"/>
  <c r="G73" i="4"/>
  <c r="H73" i="4"/>
  <c r="I73" i="4"/>
  <c r="J73" i="4"/>
  <c r="K73" i="4"/>
  <c r="B73" i="4"/>
  <c r="H156" i="43"/>
  <c r="G12" i="48" l="1"/>
  <c r="G13" i="48"/>
  <c r="G14" i="48"/>
  <c r="G15" i="48"/>
  <c r="G16" i="48"/>
  <c r="G19" i="48"/>
  <c r="G20" i="48"/>
  <c r="G21" i="48"/>
  <c r="G22" i="48"/>
  <c r="G23" i="48"/>
  <c r="G27" i="48"/>
  <c r="G28" i="48"/>
  <c r="G29" i="48"/>
  <c r="G30" i="48"/>
  <c r="G31" i="48"/>
  <c r="G36" i="48"/>
  <c r="G37" i="48"/>
  <c r="G38" i="48"/>
  <c r="G39" i="48"/>
  <c r="G42" i="48"/>
  <c r="G43" i="48"/>
  <c r="G44" i="48"/>
  <c r="G45" i="48"/>
  <c r="G49" i="48"/>
  <c r="G50" i="48"/>
  <c r="G51" i="48"/>
  <c r="G52" i="48"/>
  <c r="G53" i="48"/>
  <c r="G57" i="48"/>
  <c r="G58" i="48"/>
  <c r="G59" i="48"/>
  <c r="G60" i="48"/>
  <c r="G61" i="48"/>
  <c r="G66" i="48"/>
  <c r="G67" i="48"/>
  <c r="G68" i="48"/>
  <c r="G69" i="48"/>
  <c r="G70" i="48"/>
  <c r="G73" i="48"/>
  <c r="G74" i="48"/>
  <c r="G75" i="48"/>
  <c r="G76" i="48"/>
  <c r="G77" i="48"/>
  <c r="G80" i="48"/>
  <c r="G81" i="48"/>
  <c r="G82" i="48"/>
  <c r="G83" i="48"/>
  <c r="G84" i="48"/>
  <c r="G88" i="48"/>
  <c r="G89" i="48"/>
  <c r="G90" i="48"/>
  <c r="G91" i="48"/>
  <c r="G92" i="48"/>
  <c r="G93" i="48"/>
  <c r="B7" i="4" l="1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2" i="4"/>
  <c r="C22" i="4"/>
  <c r="D22" i="4"/>
  <c r="E22" i="4"/>
  <c r="F22" i="4"/>
  <c r="G22" i="4"/>
  <c r="H22" i="4"/>
  <c r="I22" i="4"/>
  <c r="J22" i="4"/>
  <c r="K22" i="4"/>
  <c r="B23" i="4"/>
  <c r="C23" i="4"/>
  <c r="D23" i="4"/>
  <c r="E23" i="4"/>
  <c r="F23" i="4"/>
  <c r="G23" i="4"/>
  <c r="H23" i="4"/>
  <c r="I23" i="4"/>
  <c r="J23" i="4"/>
  <c r="K23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B39" i="4"/>
  <c r="C39" i="4"/>
  <c r="D39" i="4"/>
  <c r="E39" i="4"/>
  <c r="F39" i="4"/>
  <c r="G39" i="4"/>
  <c r="H39" i="4"/>
  <c r="I39" i="4"/>
  <c r="J39" i="4"/>
  <c r="K39" i="4"/>
  <c r="B40" i="4"/>
  <c r="C40" i="4"/>
  <c r="D40" i="4"/>
  <c r="E40" i="4"/>
  <c r="F40" i="4"/>
  <c r="G40" i="4"/>
  <c r="H40" i="4"/>
  <c r="I40" i="4"/>
  <c r="J40" i="4"/>
  <c r="K40" i="4"/>
  <c r="B41" i="4"/>
  <c r="C41" i="4"/>
  <c r="D41" i="4"/>
  <c r="E41" i="4"/>
  <c r="F41" i="4"/>
  <c r="G41" i="4"/>
  <c r="H41" i="4"/>
  <c r="I41" i="4"/>
  <c r="J41" i="4"/>
  <c r="K41" i="4"/>
  <c r="B45" i="4"/>
  <c r="C45" i="4"/>
  <c r="D45" i="4"/>
  <c r="E45" i="4"/>
  <c r="F45" i="4"/>
  <c r="G45" i="4"/>
  <c r="H45" i="4"/>
  <c r="I45" i="4"/>
  <c r="J45" i="4"/>
  <c r="K45" i="4"/>
  <c r="B46" i="4"/>
  <c r="C46" i="4"/>
  <c r="D46" i="4"/>
  <c r="E46" i="4"/>
  <c r="F46" i="4"/>
  <c r="G46" i="4"/>
  <c r="H46" i="4"/>
  <c r="I46" i="4"/>
  <c r="J46" i="4"/>
  <c r="K46" i="4"/>
  <c r="B47" i="4"/>
  <c r="C47" i="4"/>
  <c r="D47" i="4"/>
  <c r="E47" i="4"/>
  <c r="F47" i="4"/>
  <c r="G47" i="4"/>
  <c r="H47" i="4"/>
  <c r="I47" i="4"/>
  <c r="J47" i="4"/>
  <c r="K47" i="4"/>
  <c r="B48" i="4"/>
  <c r="C48" i="4"/>
  <c r="D48" i="4"/>
  <c r="E48" i="4"/>
  <c r="F48" i="4"/>
  <c r="G48" i="4"/>
  <c r="H48" i="4"/>
  <c r="I48" i="4"/>
  <c r="J48" i="4"/>
  <c r="K48" i="4"/>
  <c r="B52" i="4"/>
  <c r="C52" i="4"/>
  <c r="D52" i="4"/>
  <c r="E52" i="4"/>
  <c r="F52" i="4"/>
  <c r="G52" i="4"/>
  <c r="H52" i="4"/>
  <c r="I52" i="4"/>
  <c r="J52" i="4"/>
  <c r="K52" i="4"/>
  <c r="B53" i="4"/>
  <c r="C53" i="4"/>
  <c r="D53" i="4"/>
  <c r="E53" i="4"/>
  <c r="F53" i="4"/>
  <c r="G53" i="4"/>
  <c r="H53" i="4"/>
  <c r="I53" i="4"/>
  <c r="J53" i="4"/>
  <c r="K53" i="4"/>
  <c r="B54" i="4"/>
  <c r="C54" i="4"/>
  <c r="D54" i="4"/>
  <c r="E54" i="4"/>
  <c r="F54" i="4"/>
  <c r="G54" i="4"/>
  <c r="H54" i="4"/>
  <c r="I54" i="4"/>
  <c r="J54" i="4"/>
  <c r="K54" i="4"/>
  <c r="B55" i="4"/>
  <c r="C55" i="4"/>
  <c r="D55" i="4"/>
  <c r="E55" i="4"/>
  <c r="F55" i="4"/>
  <c r="G55" i="4"/>
  <c r="H55" i="4"/>
  <c r="I55" i="4"/>
  <c r="J55" i="4"/>
  <c r="K55" i="4"/>
  <c r="B56" i="4"/>
  <c r="C56" i="4"/>
  <c r="D56" i="4"/>
  <c r="E56" i="4"/>
  <c r="F56" i="4"/>
  <c r="G56" i="4"/>
  <c r="H56" i="4"/>
  <c r="I56" i="4"/>
  <c r="J56" i="4"/>
  <c r="K56" i="4"/>
  <c r="B60" i="4"/>
  <c r="C60" i="4"/>
  <c r="D60" i="4"/>
  <c r="E60" i="4"/>
  <c r="F60" i="4"/>
  <c r="G60" i="4"/>
  <c r="H60" i="4"/>
  <c r="I60" i="4"/>
  <c r="J60" i="4"/>
  <c r="K60" i="4"/>
  <c r="B61" i="4"/>
  <c r="C61" i="4"/>
  <c r="D61" i="4"/>
  <c r="E61" i="4"/>
  <c r="F61" i="4"/>
  <c r="G61" i="4"/>
  <c r="H61" i="4"/>
  <c r="I61" i="4"/>
  <c r="J61" i="4"/>
  <c r="K61" i="4"/>
  <c r="B62" i="4"/>
  <c r="C62" i="4"/>
  <c r="D62" i="4"/>
  <c r="E62" i="4"/>
  <c r="F62" i="4"/>
  <c r="G62" i="4"/>
  <c r="H62" i="4"/>
  <c r="I62" i="4"/>
  <c r="J62" i="4"/>
  <c r="K62" i="4"/>
  <c r="B63" i="4"/>
  <c r="C63" i="4"/>
  <c r="D63" i="4"/>
  <c r="E63" i="4"/>
  <c r="F63" i="4"/>
  <c r="G63" i="4"/>
  <c r="H63" i="4"/>
  <c r="I63" i="4"/>
  <c r="J63" i="4"/>
  <c r="K63" i="4"/>
  <c r="B64" i="4"/>
  <c r="C64" i="4"/>
  <c r="D64" i="4"/>
  <c r="E64" i="4"/>
  <c r="F64" i="4"/>
  <c r="G64" i="4"/>
  <c r="H64" i="4"/>
  <c r="I64" i="4"/>
  <c r="J64" i="4"/>
  <c r="K64" i="4"/>
  <c r="B69" i="4"/>
  <c r="C69" i="4"/>
  <c r="D69" i="4"/>
  <c r="E69" i="4"/>
  <c r="F69" i="4"/>
  <c r="G69" i="4"/>
  <c r="H69" i="4"/>
  <c r="I69" i="4"/>
  <c r="J69" i="4"/>
  <c r="K69" i="4"/>
  <c r="B71" i="4"/>
  <c r="C71" i="4"/>
  <c r="D71" i="4"/>
  <c r="E71" i="4"/>
  <c r="F71" i="4"/>
  <c r="G71" i="4"/>
  <c r="H71" i="4"/>
  <c r="I71" i="4"/>
  <c r="J71" i="4"/>
  <c r="K71" i="4"/>
  <c r="B72" i="4"/>
  <c r="C72" i="4"/>
  <c r="D72" i="4"/>
  <c r="E72" i="4"/>
  <c r="F72" i="4"/>
  <c r="G72" i="4"/>
  <c r="H72" i="4"/>
  <c r="I72" i="4"/>
  <c r="J72" i="4"/>
  <c r="K72" i="4"/>
  <c r="B76" i="4"/>
  <c r="C76" i="4"/>
  <c r="D76" i="4"/>
  <c r="E76" i="4"/>
  <c r="F76" i="4"/>
  <c r="G76" i="4"/>
  <c r="H76" i="4"/>
  <c r="I76" i="4"/>
  <c r="J76" i="4"/>
  <c r="K76" i="4"/>
  <c r="B77" i="4"/>
  <c r="C77" i="4"/>
  <c r="D77" i="4"/>
  <c r="E77" i="4"/>
  <c r="F77" i="4"/>
  <c r="G77" i="4"/>
  <c r="H77" i="4"/>
  <c r="I77" i="4"/>
  <c r="J77" i="4"/>
  <c r="K77" i="4"/>
  <c r="B78" i="4"/>
  <c r="C78" i="4"/>
  <c r="D78" i="4"/>
  <c r="E78" i="4"/>
  <c r="F78" i="4"/>
  <c r="G78" i="4"/>
  <c r="H78" i="4"/>
  <c r="I78" i="4"/>
  <c r="J78" i="4"/>
  <c r="K78" i="4"/>
  <c r="B79" i="4"/>
  <c r="C79" i="4"/>
  <c r="D79" i="4"/>
  <c r="E79" i="4"/>
  <c r="F79" i="4"/>
  <c r="G79" i="4"/>
  <c r="H79" i="4"/>
  <c r="I79" i="4"/>
  <c r="J79" i="4"/>
  <c r="K79" i="4"/>
  <c r="B80" i="4"/>
  <c r="C80" i="4"/>
  <c r="D80" i="4"/>
  <c r="E80" i="4"/>
  <c r="F80" i="4"/>
  <c r="G80" i="4"/>
  <c r="H80" i="4"/>
  <c r="I80" i="4"/>
  <c r="J80" i="4"/>
  <c r="K80" i="4"/>
  <c r="B83" i="4"/>
  <c r="B85" i="4"/>
  <c r="C85" i="4"/>
  <c r="D85" i="4"/>
  <c r="E85" i="4"/>
  <c r="F85" i="4"/>
  <c r="G85" i="4"/>
  <c r="H85" i="4"/>
  <c r="I85" i="4"/>
  <c r="J85" i="4"/>
  <c r="K85" i="4"/>
  <c r="B86" i="4"/>
  <c r="C86" i="4"/>
  <c r="D86" i="4"/>
  <c r="E86" i="4"/>
  <c r="F86" i="4"/>
  <c r="G86" i="4"/>
  <c r="H86" i="4"/>
  <c r="I86" i="4"/>
  <c r="J86" i="4"/>
  <c r="K86" i="4"/>
  <c r="B87" i="4"/>
  <c r="C87" i="4"/>
  <c r="D87" i="4"/>
  <c r="E87" i="4"/>
  <c r="F87" i="4"/>
  <c r="G87" i="4"/>
  <c r="H87" i="4"/>
  <c r="I87" i="4"/>
  <c r="J87" i="4"/>
  <c r="K87" i="4"/>
  <c r="B91" i="4"/>
  <c r="C91" i="4"/>
  <c r="D91" i="4"/>
  <c r="E91" i="4"/>
  <c r="F91" i="4"/>
  <c r="G91" i="4"/>
  <c r="H91" i="4"/>
  <c r="I91" i="4"/>
  <c r="J91" i="4"/>
  <c r="K91" i="4"/>
  <c r="B92" i="4"/>
  <c r="C92" i="4"/>
  <c r="D92" i="4"/>
  <c r="E92" i="4"/>
  <c r="F92" i="4"/>
  <c r="G92" i="4"/>
  <c r="H92" i="4"/>
  <c r="I92" i="4"/>
  <c r="J92" i="4"/>
  <c r="K92" i="4"/>
  <c r="B93" i="4"/>
  <c r="C93" i="4"/>
  <c r="D93" i="4"/>
  <c r="E93" i="4"/>
  <c r="F93" i="4"/>
  <c r="G93" i="4"/>
  <c r="H93" i="4"/>
  <c r="I93" i="4"/>
  <c r="J93" i="4"/>
  <c r="K93" i="4"/>
  <c r="B94" i="4"/>
  <c r="C94" i="4"/>
  <c r="D94" i="4"/>
  <c r="E94" i="4"/>
  <c r="F94" i="4"/>
  <c r="G94" i="4"/>
  <c r="H94" i="4"/>
  <c r="I94" i="4"/>
  <c r="J94" i="4"/>
  <c r="K94" i="4"/>
  <c r="B95" i="4"/>
  <c r="C95" i="4"/>
  <c r="D95" i="4"/>
  <c r="E95" i="4"/>
  <c r="F95" i="4"/>
  <c r="G95" i="4"/>
  <c r="H95" i="4"/>
  <c r="I95" i="4"/>
  <c r="J95" i="4"/>
  <c r="K95" i="4"/>
  <c r="B96" i="4"/>
  <c r="C96" i="4"/>
  <c r="D96" i="4"/>
  <c r="E96" i="4"/>
  <c r="F96" i="4"/>
  <c r="G96" i="4"/>
  <c r="H96" i="4"/>
  <c r="I96" i="4"/>
  <c r="J96" i="4"/>
  <c r="K96" i="4"/>
  <c r="C6" i="4"/>
  <c r="D6" i="4"/>
  <c r="E6" i="4"/>
  <c r="F6" i="4"/>
  <c r="G6" i="4"/>
  <c r="H6" i="4"/>
  <c r="I6" i="4"/>
  <c r="J6" i="4"/>
  <c r="K6" i="4"/>
  <c r="B6" i="4"/>
  <c r="B7" i="15"/>
  <c r="C7" i="15"/>
  <c r="D7" i="15"/>
  <c r="E7" i="15"/>
  <c r="F7" i="15"/>
  <c r="G7" i="15"/>
  <c r="H7" i="15"/>
  <c r="I7" i="15"/>
  <c r="J7" i="15"/>
  <c r="K7" i="15"/>
  <c r="B8" i="15"/>
  <c r="C8" i="15"/>
  <c r="D8" i="15"/>
  <c r="E8" i="15"/>
  <c r="F8" i="15"/>
  <c r="G8" i="15"/>
  <c r="H8" i="15"/>
  <c r="I8" i="15"/>
  <c r="J8" i="15"/>
  <c r="K8" i="15"/>
  <c r="B9" i="15"/>
  <c r="C9" i="15"/>
  <c r="D9" i="15"/>
  <c r="E9" i="15"/>
  <c r="F9" i="15"/>
  <c r="G9" i="15"/>
  <c r="H9" i="15"/>
  <c r="I9" i="15"/>
  <c r="J9" i="15"/>
  <c r="K9" i="15"/>
  <c r="B10" i="15"/>
  <c r="C10" i="15"/>
  <c r="D10" i="15"/>
  <c r="E10" i="15"/>
  <c r="F10" i="15"/>
  <c r="G10" i="15"/>
  <c r="H10" i="15"/>
  <c r="I10" i="15"/>
  <c r="J10" i="15"/>
  <c r="K10" i="15"/>
  <c r="B11" i="15"/>
  <c r="C11" i="15"/>
  <c r="D11" i="15"/>
  <c r="E11" i="15"/>
  <c r="F11" i="15"/>
  <c r="G11" i="15"/>
  <c r="H11" i="15"/>
  <c r="I11" i="15"/>
  <c r="J11" i="15"/>
  <c r="K11" i="15"/>
  <c r="B15" i="15"/>
  <c r="C15" i="15"/>
  <c r="D15" i="15"/>
  <c r="E15" i="15"/>
  <c r="F15" i="15"/>
  <c r="G15" i="15"/>
  <c r="H15" i="15"/>
  <c r="I15" i="15"/>
  <c r="J15" i="15"/>
  <c r="K15" i="15"/>
  <c r="B16" i="15"/>
  <c r="C16" i="15"/>
  <c r="D16" i="15"/>
  <c r="E16" i="15"/>
  <c r="F16" i="15"/>
  <c r="G16" i="15"/>
  <c r="H16" i="15"/>
  <c r="I16" i="15"/>
  <c r="J16" i="15"/>
  <c r="K16" i="15"/>
  <c r="B17" i="15"/>
  <c r="C17" i="15"/>
  <c r="D17" i="15"/>
  <c r="E17" i="15"/>
  <c r="F17" i="15"/>
  <c r="G17" i="15"/>
  <c r="H17" i="15"/>
  <c r="I17" i="15"/>
  <c r="J17" i="15"/>
  <c r="K17" i="15"/>
  <c r="B18" i="15"/>
  <c r="C18" i="15"/>
  <c r="D18" i="15"/>
  <c r="E18" i="15"/>
  <c r="F18" i="15"/>
  <c r="G18" i="15"/>
  <c r="H18" i="15"/>
  <c r="I18" i="15"/>
  <c r="J18" i="15"/>
  <c r="K18" i="15"/>
  <c r="B19" i="15"/>
  <c r="C19" i="15"/>
  <c r="D19" i="15"/>
  <c r="E19" i="15"/>
  <c r="F19" i="15"/>
  <c r="G19" i="15"/>
  <c r="H19" i="15"/>
  <c r="I19" i="15"/>
  <c r="J19" i="15"/>
  <c r="K19" i="15"/>
  <c r="B22" i="15"/>
  <c r="C22" i="15"/>
  <c r="D22" i="15"/>
  <c r="E22" i="15"/>
  <c r="F22" i="15"/>
  <c r="G22" i="15"/>
  <c r="H22" i="15"/>
  <c r="I22" i="15"/>
  <c r="J22" i="15"/>
  <c r="K22" i="15"/>
  <c r="B23" i="15"/>
  <c r="C23" i="15"/>
  <c r="D23" i="15"/>
  <c r="E23" i="15"/>
  <c r="F23" i="15"/>
  <c r="G23" i="15"/>
  <c r="H23" i="15"/>
  <c r="I23" i="15"/>
  <c r="J23" i="15"/>
  <c r="K23" i="15"/>
  <c r="B24" i="15"/>
  <c r="C24" i="15"/>
  <c r="D24" i="15"/>
  <c r="E24" i="15"/>
  <c r="F24" i="15"/>
  <c r="G24" i="15"/>
  <c r="H24" i="15"/>
  <c r="I24" i="15"/>
  <c r="J24" i="15"/>
  <c r="K24" i="15"/>
  <c r="B25" i="15"/>
  <c r="C25" i="15"/>
  <c r="D25" i="15"/>
  <c r="E25" i="15"/>
  <c r="F25" i="15"/>
  <c r="G25" i="15"/>
  <c r="H25" i="15"/>
  <c r="I25" i="15"/>
  <c r="J25" i="15"/>
  <c r="K25" i="15"/>
  <c r="B26" i="15"/>
  <c r="C26" i="15"/>
  <c r="D26" i="15"/>
  <c r="E26" i="15"/>
  <c r="F26" i="15"/>
  <c r="G26" i="15"/>
  <c r="H26" i="15"/>
  <c r="I26" i="15"/>
  <c r="J26" i="15"/>
  <c r="K26" i="15"/>
  <c r="B30" i="15"/>
  <c r="C30" i="15"/>
  <c r="D30" i="15"/>
  <c r="E30" i="15"/>
  <c r="F30" i="15"/>
  <c r="G30" i="15"/>
  <c r="H30" i="15"/>
  <c r="I30" i="15"/>
  <c r="J30" i="15"/>
  <c r="K30" i="15"/>
  <c r="B31" i="15"/>
  <c r="C31" i="15"/>
  <c r="D31" i="15"/>
  <c r="E31" i="15"/>
  <c r="F31" i="15"/>
  <c r="G31" i="15"/>
  <c r="H31" i="15"/>
  <c r="I31" i="15"/>
  <c r="J31" i="15"/>
  <c r="K31" i="15"/>
  <c r="B32" i="15"/>
  <c r="C32" i="15"/>
  <c r="D32" i="15"/>
  <c r="E32" i="15"/>
  <c r="F32" i="15"/>
  <c r="G32" i="15"/>
  <c r="H32" i="15"/>
  <c r="I32" i="15"/>
  <c r="J32" i="15"/>
  <c r="K32" i="15"/>
  <c r="B33" i="15"/>
  <c r="C33" i="15"/>
  <c r="D33" i="15"/>
  <c r="E33" i="15"/>
  <c r="F33" i="15"/>
  <c r="G33" i="15"/>
  <c r="H33" i="15"/>
  <c r="I33" i="15"/>
  <c r="J33" i="15"/>
  <c r="K33" i="15"/>
  <c r="B34" i="15"/>
  <c r="C34" i="15"/>
  <c r="D34" i="15"/>
  <c r="E34" i="15"/>
  <c r="F34" i="15"/>
  <c r="G34" i="15"/>
  <c r="H34" i="15"/>
  <c r="I34" i="15"/>
  <c r="J34" i="15"/>
  <c r="K34" i="15"/>
  <c r="B39" i="15"/>
  <c r="C39" i="15"/>
  <c r="D39" i="15"/>
  <c r="E39" i="15"/>
  <c r="F39" i="15"/>
  <c r="G39" i="15"/>
  <c r="H39" i="15"/>
  <c r="I39" i="15"/>
  <c r="J39" i="15"/>
  <c r="K39" i="15"/>
  <c r="B40" i="15"/>
  <c r="C40" i="15"/>
  <c r="D40" i="15"/>
  <c r="E40" i="15"/>
  <c r="F40" i="15"/>
  <c r="G40" i="15"/>
  <c r="H40" i="15"/>
  <c r="I40" i="15"/>
  <c r="J40" i="15"/>
  <c r="K40" i="15"/>
  <c r="B41" i="15"/>
  <c r="C41" i="15"/>
  <c r="D41" i="15"/>
  <c r="E41" i="15"/>
  <c r="F41" i="15"/>
  <c r="G41" i="15"/>
  <c r="H41" i="15"/>
  <c r="I41" i="15"/>
  <c r="J41" i="15"/>
  <c r="K41" i="15"/>
  <c r="B42" i="15"/>
  <c r="C42" i="15"/>
  <c r="D42" i="15"/>
  <c r="E42" i="15"/>
  <c r="F42" i="15"/>
  <c r="G42" i="15"/>
  <c r="H42" i="15"/>
  <c r="I42" i="15"/>
  <c r="J42" i="15"/>
  <c r="K42" i="15"/>
  <c r="B45" i="15"/>
  <c r="C45" i="15"/>
  <c r="D45" i="15"/>
  <c r="E45" i="15"/>
  <c r="F45" i="15"/>
  <c r="G45" i="15"/>
  <c r="H45" i="15"/>
  <c r="I45" i="15"/>
  <c r="J45" i="15"/>
  <c r="K45" i="15"/>
  <c r="B46" i="15"/>
  <c r="C46" i="15"/>
  <c r="D46" i="15"/>
  <c r="E46" i="15"/>
  <c r="F46" i="15"/>
  <c r="G46" i="15"/>
  <c r="H46" i="15"/>
  <c r="I46" i="15"/>
  <c r="J46" i="15"/>
  <c r="K46" i="15"/>
  <c r="B47" i="15"/>
  <c r="C47" i="15"/>
  <c r="D47" i="15"/>
  <c r="E47" i="15"/>
  <c r="F47" i="15"/>
  <c r="G47" i="15"/>
  <c r="H47" i="15"/>
  <c r="I47" i="15"/>
  <c r="J47" i="15"/>
  <c r="K47" i="15"/>
  <c r="B48" i="15"/>
  <c r="C48" i="15"/>
  <c r="D48" i="15"/>
  <c r="E48" i="15"/>
  <c r="F48" i="15"/>
  <c r="G48" i="15"/>
  <c r="H48" i="15"/>
  <c r="I48" i="15"/>
  <c r="J48" i="15"/>
  <c r="K48" i="15"/>
  <c r="B52" i="15"/>
  <c r="C52" i="15"/>
  <c r="D52" i="15"/>
  <c r="E52" i="15"/>
  <c r="F52" i="15"/>
  <c r="G52" i="15"/>
  <c r="H52" i="15"/>
  <c r="I52" i="15"/>
  <c r="J52" i="15"/>
  <c r="K52" i="15"/>
  <c r="B53" i="15"/>
  <c r="C53" i="15"/>
  <c r="D53" i="15"/>
  <c r="E53" i="15"/>
  <c r="F53" i="15"/>
  <c r="G53" i="15"/>
  <c r="H53" i="15"/>
  <c r="I53" i="15"/>
  <c r="J53" i="15"/>
  <c r="K53" i="15"/>
  <c r="B54" i="15"/>
  <c r="C54" i="15"/>
  <c r="D54" i="15"/>
  <c r="E54" i="15"/>
  <c r="F54" i="15"/>
  <c r="G54" i="15"/>
  <c r="H54" i="15"/>
  <c r="I54" i="15"/>
  <c r="J54" i="15"/>
  <c r="K54" i="15"/>
  <c r="B55" i="15"/>
  <c r="C55" i="15"/>
  <c r="D55" i="15"/>
  <c r="E55" i="15"/>
  <c r="F55" i="15"/>
  <c r="G55" i="15"/>
  <c r="H55" i="15"/>
  <c r="I55" i="15"/>
  <c r="J55" i="15"/>
  <c r="K55" i="15"/>
  <c r="B56" i="15"/>
  <c r="C56" i="15"/>
  <c r="D56" i="15"/>
  <c r="E56" i="15"/>
  <c r="F56" i="15"/>
  <c r="G56" i="15"/>
  <c r="H56" i="15"/>
  <c r="I56" i="15"/>
  <c r="J56" i="15"/>
  <c r="K56" i="15"/>
  <c r="B60" i="15"/>
  <c r="C60" i="15"/>
  <c r="D60" i="15"/>
  <c r="E60" i="15"/>
  <c r="F60" i="15"/>
  <c r="G60" i="15"/>
  <c r="H60" i="15"/>
  <c r="I60" i="15"/>
  <c r="J60" i="15"/>
  <c r="K60" i="15"/>
  <c r="B61" i="15"/>
  <c r="C61" i="15"/>
  <c r="D61" i="15"/>
  <c r="E61" i="15"/>
  <c r="F61" i="15"/>
  <c r="G61" i="15"/>
  <c r="H61" i="15"/>
  <c r="I61" i="15"/>
  <c r="J61" i="15"/>
  <c r="K61" i="15"/>
  <c r="B62" i="15"/>
  <c r="C62" i="15"/>
  <c r="D62" i="15"/>
  <c r="E62" i="15"/>
  <c r="F62" i="15"/>
  <c r="G62" i="15"/>
  <c r="H62" i="15"/>
  <c r="I62" i="15"/>
  <c r="J62" i="15"/>
  <c r="K62" i="15"/>
  <c r="B63" i="15"/>
  <c r="C63" i="15"/>
  <c r="D63" i="15"/>
  <c r="E63" i="15"/>
  <c r="F63" i="15"/>
  <c r="G63" i="15"/>
  <c r="H63" i="15"/>
  <c r="I63" i="15"/>
  <c r="J63" i="15"/>
  <c r="K63" i="15"/>
  <c r="B64" i="15"/>
  <c r="C64" i="15"/>
  <c r="D64" i="15"/>
  <c r="E64" i="15"/>
  <c r="F64" i="15"/>
  <c r="G64" i="15"/>
  <c r="H64" i="15"/>
  <c r="I64" i="15"/>
  <c r="J64" i="15"/>
  <c r="K64" i="15"/>
  <c r="B69" i="15"/>
  <c r="C69" i="15"/>
  <c r="D69" i="15"/>
  <c r="E69" i="15"/>
  <c r="F69" i="15"/>
  <c r="G69" i="15"/>
  <c r="H69" i="15"/>
  <c r="I69" i="15"/>
  <c r="J69" i="15"/>
  <c r="K69" i="15"/>
  <c r="B70" i="15"/>
  <c r="C70" i="15"/>
  <c r="D70" i="15"/>
  <c r="E70" i="15"/>
  <c r="F70" i="15"/>
  <c r="G70" i="15"/>
  <c r="H70" i="15"/>
  <c r="I70" i="15"/>
  <c r="J70" i="15"/>
  <c r="K70" i="15"/>
  <c r="B71" i="15"/>
  <c r="C71" i="15"/>
  <c r="D71" i="15"/>
  <c r="E71" i="15"/>
  <c r="F71" i="15"/>
  <c r="G71" i="15"/>
  <c r="H71" i="15"/>
  <c r="I71" i="15"/>
  <c r="J71" i="15"/>
  <c r="K71" i="15"/>
  <c r="B72" i="15"/>
  <c r="C72" i="15"/>
  <c r="D72" i="15"/>
  <c r="E72" i="15"/>
  <c r="F72" i="15"/>
  <c r="G72" i="15"/>
  <c r="H72" i="15"/>
  <c r="I72" i="15"/>
  <c r="J72" i="15"/>
  <c r="K72" i="15"/>
  <c r="B76" i="15"/>
  <c r="C76" i="15"/>
  <c r="D76" i="15"/>
  <c r="E76" i="15"/>
  <c r="F76" i="15"/>
  <c r="G76" i="15"/>
  <c r="H76" i="15"/>
  <c r="I76" i="15"/>
  <c r="J76" i="15"/>
  <c r="K76" i="15"/>
  <c r="B77" i="15"/>
  <c r="C77" i="15"/>
  <c r="D77" i="15"/>
  <c r="E77" i="15"/>
  <c r="F77" i="15"/>
  <c r="G77" i="15"/>
  <c r="H77" i="15"/>
  <c r="I77" i="15"/>
  <c r="J77" i="15"/>
  <c r="K77" i="15"/>
  <c r="B78" i="15"/>
  <c r="C78" i="15"/>
  <c r="D78" i="15"/>
  <c r="E78" i="15"/>
  <c r="F78" i="15"/>
  <c r="G78" i="15"/>
  <c r="H78" i="15"/>
  <c r="I78" i="15"/>
  <c r="J78" i="15"/>
  <c r="K78" i="15"/>
  <c r="B79" i="15"/>
  <c r="C79" i="15"/>
  <c r="D79" i="15"/>
  <c r="E79" i="15"/>
  <c r="F79" i="15"/>
  <c r="G79" i="15"/>
  <c r="H79" i="15"/>
  <c r="I79" i="15"/>
  <c r="J79" i="15"/>
  <c r="K79" i="15"/>
  <c r="B80" i="15"/>
  <c r="C80" i="15"/>
  <c r="D80" i="15"/>
  <c r="E80" i="15"/>
  <c r="F80" i="15"/>
  <c r="G80" i="15"/>
  <c r="H80" i="15"/>
  <c r="I80" i="15"/>
  <c r="J80" i="15"/>
  <c r="K80" i="15"/>
  <c r="B83" i="15"/>
  <c r="C83" i="15"/>
  <c r="D83" i="15"/>
  <c r="E83" i="15"/>
  <c r="F83" i="15"/>
  <c r="G83" i="15"/>
  <c r="H83" i="15"/>
  <c r="I83" i="15"/>
  <c r="J83" i="15"/>
  <c r="K83" i="15"/>
  <c r="B84" i="15"/>
  <c r="C84" i="15"/>
  <c r="D84" i="15"/>
  <c r="E84" i="15"/>
  <c r="F84" i="15"/>
  <c r="G84" i="15"/>
  <c r="H84" i="15"/>
  <c r="I84" i="15"/>
  <c r="J84" i="15"/>
  <c r="K84" i="15"/>
  <c r="B85" i="15"/>
  <c r="C85" i="15"/>
  <c r="D85" i="15"/>
  <c r="E85" i="15"/>
  <c r="F85" i="15"/>
  <c r="G85" i="15"/>
  <c r="H85" i="15"/>
  <c r="I85" i="15"/>
  <c r="J85" i="15"/>
  <c r="K85" i="15"/>
  <c r="B86" i="15"/>
  <c r="C86" i="15"/>
  <c r="D86" i="15"/>
  <c r="E86" i="15"/>
  <c r="F86" i="15"/>
  <c r="G86" i="15"/>
  <c r="H86" i="15"/>
  <c r="I86" i="15"/>
  <c r="J86" i="15"/>
  <c r="K86" i="15"/>
  <c r="B87" i="15"/>
  <c r="C87" i="15"/>
  <c r="D87" i="15"/>
  <c r="E87" i="15"/>
  <c r="F87" i="15"/>
  <c r="G87" i="15"/>
  <c r="H87" i="15"/>
  <c r="I87" i="15"/>
  <c r="J87" i="15"/>
  <c r="K87" i="15"/>
  <c r="B91" i="15"/>
  <c r="C91" i="15"/>
  <c r="D91" i="15"/>
  <c r="E91" i="15"/>
  <c r="F91" i="15"/>
  <c r="G91" i="15"/>
  <c r="H91" i="15"/>
  <c r="I91" i="15"/>
  <c r="J91" i="15"/>
  <c r="K91" i="15"/>
  <c r="B92" i="15"/>
  <c r="C92" i="15"/>
  <c r="D92" i="15"/>
  <c r="E92" i="15"/>
  <c r="F92" i="15"/>
  <c r="G92" i="15"/>
  <c r="H92" i="15"/>
  <c r="I92" i="15"/>
  <c r="J92" i="15"/>
  <c r="K92" i="15"/>
  <c r="B93" i="15"/>
  <c r="C93" i="15"/>
  <c r="D93" i="15"/>
  <c r="E93" i="15"/>
  <c r="F93" i="15"/>
  <c r="G93" i="15"/>
  <c r="H93" i="15"/>
  <c r="I93" i="15"/>
  <c r="J93" i="15"/>
  <c r="K93" i="15"/>
  <c r="B94" i="15"/>
  <c r="C94" i="15"/>
  <c r="D94" i="15"/>
  <c r="E94" i="15"/>
  <c r="F94" i="15"/>
  <c r="G94" i="15"/>
  <c r="H94" i="15"/>
  <c r="I94" i="15"/>
  <c r="J94" i="15"/>
  <c r="K94" i="15"/>
  <c r="B95" i="15"/>
  <c r="C95" i="15"/>
  <c r="D95" i="15"/>
  <c r="E95" i="15"/>
  <c r="F95" i="15"/>
  <c r="G95" i="15"/>
  <c r="H95" i="15"/>
  <c r="I95" i="15"/>
  <c r="J95" i="15"/>
  <c r="K95" i="15"/>
  <c r="B96" i="15"/>
  <c r="C96" i="15"/>
  <c r="D96" i="15"/>
  <c r="E96" i="15"/>
  <c r="F96" i="15"/>
  <c r="G96" i="15"/>
  <c r="H96" i="15"/>
  <c r="I96" i="15"/>
  <c r="J96" i="15"/>
  <c r="K96" i="15"/>
  <c r="C6" i="15"/>
  <c r="D6" i="15"/>
  <c r="E6" i="15"/>
  <c r="F6" i="15"/>
  <c r="G6" i="15"/>
  <c r="H6" i="15"/>
  <c r="I6" i="15"/>
  <c r="J6" i="15"/>
  <c r="K6" i="15"/>
  <c r="B6" i="15"/>
  <c r="B7" i="25"/>
  <c r="C7" i="25"/>
  <c r="D7" i="25"/>
  <c r="E7" i="25"/>
  <c r="F7" i="25"/>
  <c r="G7" i="25"/>
  <c r="H7" i="25"/>
  <c r="I7" i="25"/>
  <c r="J7" i="25"/>
  <c r="K7" i="25"/>
  <c r="B8" i="25"/>
  <c r="C8" i="25"/>
  <c r="D8" i="25"/>
  <c r="E8" i="25"/>
  <c r="F8" i="25"/>
  <c r="G8" i="25"/>
  <c r="H8" i="25"/>
  <c r="I8" i="25"/>
  <c r="J8" i="25"/>
  <c r="K8" i="25"/>
  <c r="B9" i="25"/>
  <c r="C9" i="25"/>
  <c r="D9" i="25"/>
  <c r="E9" i="25"/>
  <c r="F9" i="25"/>
  <c r="G9" i="25"/>
  <c r="H9" i="25"/>
  <c r="I9" i="25"/>
  <c r="J9" i="25"/>
  <c r="K9" i="25"/>
  <c r="B10" i="25"/>
  <c r="C10" i="25"/>
  <c r="D10" i="25"/>
  <c r="E10" i="25"/>
  <c r="F10" i="25"/>
  <c r="G10" i="25"/>
  <c r="H10" i="25"/>
  <c r="I10" i="25"/>
  <c r="J10" i="25"/>
  <c r="K10" i="25"/>
  <c r="B11" i="25"/>
  <c r="C11" i="25"/>
  <c r="D11" i="25"/>
  <c r="E11" i="25"/>
  <c r="F11" i="25"/>
  <c r="G11" i="25"/>
  <c r="H11" i="25"/>
  <c r="I11" i="25"/>
  <c r="J11" i="25"/>
  <c r="K11" i="25"/>
  <c r="B15" i="25"/>
  <c r="C15" i="25"/>
  <c r="D15" i="25"/>
  <c r="E15" i="25"/>
  <c r="F15" i="25"/>
  <c r="G15" i="25"/>
  <c r="H15" i="25"/>
  <c r="I15" i="25"/>
  <c r="J15" i="25"/>
  <c r="K15" i="25"/>
  <c r="B16" i="25"/>
  <c r="C16" i="25"/>
  <c r="D16" i="25"/>
  <c r="E16" i="25"/>
  <c r="F16" i="25"/>
  <c r="G16" i="25"/>
  <c r="H16" i="25"/>
  <c r="I16" i="25"/>
  <c r="J16" i="25"/>
  <c r="K16" i="25"/>
  <c r="B17" i="25"/>
  <c r="C17" i="25"/>
  <c r="D17" i="25"/>
  <c r="E17" i="25"/>
  <c r="F17" i="25"/>
  <c r="G17" i="25"/>
  <c r="H17" i="25"/>
  <c r="I17" i="25"/>
  <c r="J17" i="25"/>
  <c r="K17" i="25"/>
  <c r="B18" i="25"/>
  <c r="C18" i="25"/>
  <c r="D18" i="25"/>
  <c r="E18" i="25"/>
  <c r="F18" i="25"/>
  <c r="G18" i="25"/>
  <c r="H18" i="25"/>
  <c r="I18" i="25"/>
  <c r="J18" i="25"/>
  <c r="K18" i="25"/>
  <c r="B19" i="25"/>
  <c r="C19" i="25"/>
  <c r="D19" i="25"/>
  <c r="E19" i="25"/>
  <c r="F19" i="25"/>
  <c r="G19" i="25"/>
  <c r="H19" i="25"/>
  <c r="I19" i="25"/>
  <c r="J19" i="25"/>
  <c r="K19" i="25"/>
  <c r="B22" i="25"/>
  <c r="C22" i="25"/>
  <c r="D22" i="25"/>
  <c r="E22" i="25"/>
  <c r="F22" i="25"/>
  <c r="G22" i="25"/>
  <c r="H22" i="25"/>
  <c r="I22" i="25"/>
  <c r="J22" i="25"/>
  <c r="K22" i="25"/>
  <c r="B23" i="25"/>
  <c r="C23" i="25"/>
  <c r="D23" i="25"/>
  <c r="E23" i="25"/>
  <c r="F23" i="25"/>
  <c r="G23" i="25"/>
  <c r="H23" i="25"/>
  <c r="I23" i="25"/>
  <c r="J23" i="25"/>
  <c r="K23" i="25"/>
  <c r="B24" i="25"/>
  <c r="C24" i="25"/>
  <c r="D24" i="25"/>
  <c r="E24" i="25"/>
  <c r="F24" i="25"/>
  <c r="G24" i="25"/>
  <c r="H24" i="25"/>
  <c r="I24" i="25"/>
  <c r="J24" i="25"/>
  <c r="K24" i="25"/>
  <c r="B25" i="25"/>
  <c r="C25" i="25"/>
  <c r="D25" i="25"/>
  <c r="E25" i="25"/>
  <c r="F25" i="25"/>
  <c r="G25" i="25"/>
  <c r="H25" i="25"/>
  <c r="I25" i="25"/>
  <c r="J25" i="25"/>
  <c r="K25" i="25"/>
  <c r="B26" i="25"/>
  <c r="C26" i="25"/>
  <c r="D26" i="25"/>
  <c r="E26" i="25"/>
  <c r="F26" i="25"/>
  <c r="G26" i="25"/>
  <c r="H26" i="25"/>
  <c r="I26" i="25"/>
  <c r="J26" i="25"/>
  <c r="K26" i="25"/>
  <c r="B30" i="25"/>
  <c r="C30" i="25"/>
  <c r="D30" i="25"/>
  <c r="E30" i="25"/>
  <c r="F30" i="25"/>
  <c r="G30" i="25"/>
  <c r="H30" i="25"/>
  <c r="I30" i="25"/>
  <c r="J30" i="25"/>
  <c r="K30" i="25"/>
  <c r="B31" i="25"/>
  <c r="C31" i="25"/>
  <c r="D31" i="25"/>
  <c r="E31" i="25"/>
  <c r="F31" i="25"/>
  <c r="G31" i="25"/>
  <c r="H31" i="25"/>
  <c r="I31" i="25"/>
  <c r="J31" i="25"/>
  <c r="K31" i="25"/>
  <c r="B32" i="25"/>
  <c r="C32" i="25"/>
  <c r="D32" i="25"/>
  <c r="E32" i="25"/>
  <c r="F32" i="25"/>
  <c r="G32" i="25"/>
  <c r="H32" i="25"/>
  <c r="I32" i="25"/>
  <c r="J32" i="25"/>
  <c r="K32" i="25"/>
  <c r="B33" i="25"/>
  <c r="C33" i="25"/>
  <c r="D33" i="25"/>
  <c r="E33" i="25"/>
  <c r="F33" i="25"/>
  <c r="G33" i="25"/>
  <c r="H33" i="25"/>
  <c r="I33" i="25"/>
  <c r="J33" i="25"/>
  <c r="K33" i="25"/>
  <c r="B34" i="25"/>
  <c r="C34" i="25"/>
  <c r="D34" i="25"/>
  <c r="E34" i="25"/>
  <c r="F34" i="25"/>
  <c r="G34" i="25"/>
  <c r="H34" i="25"/>
  <c r="I34" i="25"/>
  <c r="J34" i="25"/>
  <c r="K34" i="25"/>
  <c r="B39" i="25"/>
  <c r="C39" i="25"/>
  <c r="D39" i="25"/>
  <c r="E39" i="25"/>
  <c r="F39" i="25"/>
  <c r="G39" i="25"/>
  <c r="H39" i="25"/>
  <c r="I39" i="25"/>
  <c r="J39" i="25"/>
  <c r="K39" i="25"/>
  <c r="B40" i="25"/>
  <c r="C40" i="25"/>
  <c r="D40" i="25"/>
  <c r="E40" i="25"/>
  <c r="F40" i="25"/>
  <c r="G40" i="25"/>
  <c r="H40" i="25"/>
  <c r="I40" i="25"/>
  <c r="J40" i="25"/>
  <c r="K40" i="25"/>
  <c r="B41" i="25"/>
  <c r="C41" i="25"/>
  <c r="D41" i="25"/>
  <c r="E41" i="25"/>
  <c r="F41" i="25"/>
  <c r="G41" i="25"/>
  <c r="H41" i="25"/>
  <c r="I41" i="25"/>
  <c r="J41" i="25"/>
  <c r="K41" i="25"/>
  <c r="B42" i="25"/>
  <c r="C42" i="25"/>
  <c r="D42" i="25"/>
  <c r="E42" i="25"/>
  <c r="F42" i="25"/>
  <c r="G42" i="25"/>
  <c r="H42" i="25"/>
  <c r="I42" i="25"/>
  <c r="J42" i="25"/>
  <c r="K42" i="25"/>
  <c r="B45" i="25"/>
  <c r="C45" i="25"/>
  <c r="D45" i="25"/>
  <c r="E45" i="25"/>
  <c r="F45" i="25"/>
  <c r="G45" i="25"/>
  <c r="H45" i="25"/>
  <c r="I45" i="25"/>
  <c r="J45" i="25"/>
  <c r="K45" i="25"/>
  <c r="B46" i="25"/>
  <c r="C46" i="25"/>
  <c r="D46" i="25"/>
  <c r="E46" i="25"/>
  <c r="F46" i="25"/>
  <c r="G46" i="25"/>
  <c r="H46" i="25"/>
  <c r="I46" i="25"/>
  <c r="J46" i="25"/>
  <c r="K46" i="25"/>
  <c r="B47" i="25"/>
  <c r="C47" i="25"/>
  <c r="D47" i="25"/>
  <c r="E47" i="25"/>
  <c r="F47" i="25"/>
  <c r="G47" i="25"/>
  <c r="H47" i="25"/>
  <c r="I47" i="25"/>
  <c r="J47" i="25"/>
  <c r="K47" i="25"/>
  <c r="B48" i="25"/>
  <c r="C48" i="25"/>
  <c r="D48" i="25"/>
  <c r="E48" i="25"/>
  <c r="F48" i="25"/>
  <c r="G48" i="25"/>
  <c r="H48" i="25"/>
  <c r="I48" i="25"/>
  <c r="J48" i="25"/>
  <c r="K48" i="25"/>
  <c r="B52" i="25"/>
  <c r="C52" i="25"/>
  <c r="D52" i="25"/>
  <c r="E52" i="25"/>
  <c r="F52" i="25"/>
  <c r="G52" i="25"/>
  <c r="H52" i="25"/>
  <c r="I52" i="25"/>
  <c r="J52" i="25"/>
  <c r="K52" i="25"/>
  <c r="B53" i="25"/>
  <c r="C53" i="25"/>
  <c r="D53" i="25"/>
  <c r="E53" i="25"/>
  <c r="F53" i="25"/>
  <c r="G53" i="25"/>
  <c r="H53" i="25"/>
  <c r="I53" i="25"/>
  <c r="J53" i="25"/>
  <c r="K53" i="25"/>
  <c r="B54" i="25"/>
  <c r="C54" i="25"/>
  <c r="D54" i="25"/>
  <c r="E54" i="25"/>
  <c r="F54" i="25"/>
  <c r="G54" i="25"/>
  <c r="H54" i="25"/>
  <c r="I54" i="25"/>
  <c r="J54" i="25"/>
  <c r="K54" i="25"/>
  <c r="B55" i="25"/>
  <c r="C55" i="25"/>
  <c r="D55" i="25"/>
  <c r="E55" i="25"/>
  <c r="F55" i="25"/>
  <c r="G55" i="25"/>
  <c r="H55" i="25"/>
  <c r="I55" i="25"/>
  <c r="J55" i="25"/>
  <c r="K55" i="25"/>
  <c r="B56" i="25"/>
  <c r="C56" i="25"/>
  <c r="D56" i="25"/>
  <c r="E56" i="25"/>
  <c r="F56" i="25"/>
  <c r="G56" i="25"/>
  <c r="H56" i="25"/>
  <c r="I56" i="25"/>
  <c r="J56" i="25"/>
  <c r="K56" i="25"/>
  <c r="B60" i="25"/>
  <c r="C60" i="25"/>
  <c r="D60" i="25"/>
  <c r="E60" i="25"/>
  <c r="F60" i="25"/>
  <c r="G60" i="25"/>
  <c r="H60" i="25"/>
  <c r="I60" i="25"/>
  <c r="J60" i="25"/>
  <c r="K60" i="25"/>
  <c r="B61" i="25"/>
  <c r="C61" i="25"/>
  <c r="D61" i="25"/>
  <c r="E61" i="25"/>
  <c r="F61" i="25"/>
  <c r="G61" i="25"/>
  <c r="H61" i="25"/>
  <c r="I61" i="25"/>
  <c r="J61" i="25"/>
  <c r="K61" i="25"/>
  <c r="B62" i="25"/>
  <c r="C62" i="25"/>
  <c r="D62" i="25"/>
  <c r="E62" i="25"/>
  <c r="F62" i="25"/>
  <c r="G62" i="25"/>
  <c r="H62" i="25"/>
  <c r="I62" i="25"/>
  <c r="J62" i="25"/>
  <c r="K62" i="25"/>
  <c r="B63" i="25"/>
  <c r="C63" i="25"/>
  <c r="D63" i="25"/>
  <c r="E63" i="25"/>
  <c r="F63" i="25"/>
  <c r="G63" i="25"/>
  <c r="H63" i="25"/>
  <c r="I63" i="25"/>
  <c r="J63" i="25"/>
  <c r="K63" i="25"/>
  <c r="B64" i="25"/>
  <c r="C64" i="25"/>
  <c r="D64" i="25"/>
  <c r="E64" i="25"/>
  <c r="F64" i="25"/>
  <c r="G64" i="25"/>
  <c r="H64" i="25"/>
  <c r="I64" i="25"/>
  <c r="J64" i="25"/>
  <c r="K64" i="25"/>
  <c r="B69" i="25"/>
  <c r="C69" i="25"/>
  <c r="D69" i="25"/>
  <c r="E69" i="25"/>
  <c r="F69" i="25"/>
  <c r="G69" i="25"/>
  <c r="H69" i="25"/>
  <c r="I69" i="25"/>
  <c r="J69" i="25"/>
  <c r="K69" i="25"/>
  <c r="B70" i="25"/>
  <c r="C70" i="25"/>
  <c r="D70" i="25"/>
  <c r="E70" i="25"/>
  <c r="F70" i="25"/>
  <c r="G70" i="25"/>
  <c r="H70" i="25"/>
  <c r="I70" i="25"/>
  <c r="J70" i="25"/>
  <c r="K70" i="25"/>
  <c r="B71" i="25"/>
  <c r="C71" i="25"/>
  <c r="D71" i="25"/>
  <c r="E71" i="25"/>
  <c r="F71" i="25"/>
  <c r="G71" i="25"/>
  <c r="H71" i="25"/>
  <c r="I71" i="25"/>
  <c r="J71" i="25"/>
  <c r="K71" i="25"/>
  <c r="B72" i="25"/>
  <c r="C72" i="25"/>
  <c r="D72" i="25"/>
  <c r="E72" i="25"/>
  <c r="F72" i="25"/>
  <c r="G72" i="25"/>
  <c r="H72" i="25"/>
  <c r="I72" i="25"/>
  <c r="J72" i="25"/>
  <c r="K72" i="25"/>
  <c r="B76" i="25"/>
  <c r="C76" i="25"/>
  <c r="D76" i="25"/>
  <c r="E76" i="25"/>
  <c r="F76" i="25"/>
  <c r="G76" i="25"/>
  <c r="H76" i="25"/>
  <c r="I76" i="25"/>
  <c r="J76" i="25"/>
  <c r="K76" i="25"/>
  <c r="B77" i="25"/>
  <c r="C77" i="25"/>
  <c r="D77" i="25"/>
  <c r="E77" i="25"/>
  <c r="F77" i="25"/>
  <c r="G77" i="25"/>
  <c r="H77" i="25"/>
  <c r="I77" i="25"/>
  <c r="J77" i="25"/>
  <c r="K77" i="25"/>
  <c r="B78" i="25"/>
  <c r="C78" i="25"/>
  <c r="D78" i="25"/>
  <c r="E78" i="25"/>
  <c r="F78" i="25"/>
  <c r="G78" i="25"/>
  <c r="H78" i="25"/>
  <c r="I78" i="25"/>
  <c r="J78" i="25"/>
  <c r="K78" i="25"/>
  <c r="B79" i="25"/>
  <c r="C79" i="25"/>
  <c r="D79" i="25"/>
  <c r="E79" i="25"/>
  <c r="F79" i="25"/>
  <c r="G79" i="25"/>
  <c r="H79" i="25"/>
  <c r="I79" i="25"/>
  <c r="J79" i="25"/>
  <c r="K79" i="25"/>
  <c r="B80" i="25"/>
  <c r="C80" i="25"/>
  <c r="D80" i="25"/>
  <c r="E80" i="25"/>
  <c r="F80" i="25"/>
  <c r="G80" i="25"/>
  <c r="H80" i="25"/>
  <c r="I80" i="25"/>
  <c r="J80" i="25"/>
  <c r="K80" i="25"/>
  <c r="B83" i="25"/>
  <c r="C83" i="25"/>
  <c r="D83" i="25"/>
  <c r="E83" i="25"/>
  <c r="F83" i="25"/>
  <c r="G83" i="25"/>
  <c r="H83" i="25"/>
  <c r="I83" i="25"/>
  <c r="J83" i="25"/>
  <c r="K83" i="25"/>
  <c r="B84" i="25"/>
  <c r="C84" i="25"/>
  <c r="D84" i="25"/>
  <c r="E84" i="25"/>
  <c r="F84" i="25"/>
  <c r="G84" i="25"/>
  <c r="H84" i="25"/>
  <c r="I84" i="25"/>
  <c r="J84" i="25"/>
  <c r="K84" i="25"/>
  <c r="B85" i="25"/>
  <c r="C85" i="25"/>
  <c r="D85" i="25"/>
  <c r="E85" i="25"/>
  <c r="F85" i="25"/>
  <c r="G85" i="25"/>
  <c r="H85" i="25"/>
  <c r="I85" i="25"/>
  <c r="J85" i="25"/>
  <c r="K85" i="25"/>
  <c r="B86" i="25"/>
  <c r="C86" i="25"/>
  <c r="D86" i="25"/>
  <c r="E86" i="25"/>
  <c r="F86" i="25"/>
  <c r="G86" i="25"/>
  <c r="H86" i="25"/>
  <c r="I86" i="25"/>
  <c r="J86" i="25"/>
  <c r="K86" i="25"/>
  <c r="B87" i="25"/>
  <c r="C87" i="25"/>
  <c r="D87" i="25"/>
  <c r="E87" i="25"/>
  <c r="F87" i="25"/>
  <c r="G87" i="25"/>
  <c r="H87" i="25"/>
  <c r="I87" i="25"/>
  <c r="J87" i="25"/>
  <c r="K87" i="25"/>
  <c r="B91" i="25"/>
  <c r="C91" i="25"/>
  <c r="D91" i="25"/>
  <c r="E91" i="25"/>
  <c r="F91" i="25"/>
  <c r="G91" i="25"/>
  <c r="H91" i="25"/>
  <c r="I91" i="25"/>
  <c r="J91" i="25"/>
  <c r="K91" i="25"/>
  <c r="B92" i="25"/>
  <c r="C92" i="25"/>
  <c r="D92" i="25"/>
  <c r="E92" i="25"/>
  <c r="F92" i="25"/>
  <c r="G92" i="25"/>
  <c r="H92" i="25"/>
  <c r="I92" i="25"/>
  <c r="J92" i="25"/>
  <c r="K92" i="25"/>
  <c r="B93" i="25"/>
  <c r="C93" i="25"/>
  <c r="D93" i="25"/>
  <c r="E93" i="25"/>
  <c r="F93" i="25"/>
  <c r="G93" i="25"/>
  <c r="H93" i="25"/>
  <c r="I93" i="25"/>
  <c r="J93" i="25"/>
  <c r="K93" i="25"/>
  <c r="B94" i="25"/>
  <c r="C94" i="25"/>
  <c r="D94" i="25"/>
  <c r="E94" i="25"/>
  <c r="F94" i="25"/>
  <c r="G94" i="25"/>
  <c r="H94" i="25"/>
  <c r="I94" i="25"/>
  <c r="J94" i="25"/>
  <c r="K94" i="25"/>
  <c r="B95" i="25"/>
  <c r="C95" i="25"/>
  <c r="D95" i="25"/>
  <c r="E95" i="25"/>
  <c r="F95" i="25"/>
  <c r="G95" i="25"/>
  <c r="H95" i="25"/>
  <c r="I95" i="25"/>
  <c r="J95" i="25"/>
  <c r="K95" i="25"/>
  <c r="B96" i="25"/>
  <c r="C96" i="25"/>
  <c r="D96" i="25"/>
  <c r="E96" i="25"/>
  <c r="F96" i="25"/>
  <c r="G96" i="25"/>
  <c r="H96" i="25"/>
  <c r="I96" i="25"/>
  <c r="J96" i="25"/>
  <c r="K96" i="25"/>
  <c r="C6" i="25"/>
  <c r="D6" i="25"/>
  <c r="E6" i="25"/>
  <c r="F6" i="25"/>
  <c r="G6" i="25"/>
  <c r="H6" i="25"/>
  <c r="I6" i="25"/>
  <c r="J6" i="25"/>
  <c r="K6" i="25"/>
  <c r="B6" i="25"/>
  <c r="D7" i="26"/>
  <c r="E7" i="26"/>
  <c r="F7" i="26"/>
  <c r="G7" i="26"/>
  <c r="H7" i="26"/>
  <c r="I7" i="26"/>
  <c r="J7" i="26"/>
  <c r="K7" i="26"/>
  <c r="D8" i="26"/>
  <c r="E8" i="26"/>
  <c r="F8" i="26"/>
  <c r="G8" i="26"/>
  <c r="H8" i="26"/>
  <c r="I8" i="26"/>
  <c r="J8" i="26"/>
  <c r="K8" i="26"/>
  <c r="D9" i="26"/>
  <c r="E9" i="26"/>
  <c r="F9" i="26"/>
  <c r="G9" i="26"/>
  <c r="H9" i="26"/>
  <c r="I9" i="26"/>
  <c r="J9" i="26"/>
  <c r="K9" i="26"/>
  <c r="D10" i="26"/>
  <c r="E10" i="26"/>
  <c r="F10" i="26"/>
  <c r="G10" i="26"/>
  <c r="H10" i="26"/>
  <c r="I10" i="26"/>
  <c r="J10" i="26"/>
  <c r="K10" i="26"/>
  <c r="D11" i="26"/>
  <c r="E11" i="26"/>
  <c r="F11" i="26"/>
  <c r="G11" i="26"/>
  <c r="H11" i="26"/>
  <c r="I11" i="26"/>
  <c r="J11" i="26"/>
  <c r="K11" i="26"/>
  <c r="D15" i="26"/>
  <c r="E15" i="26"/>
  <c r="F15" i="26"/>
  <c r="G15" i="26"/>
  <c r="H15" i="26"/>
  <c r="I15" i="26"/>
  <c r="J15" i="26"/>
  <c r="K15" i="26"/>
  <c r="D16" i="26"/>
  <c r="E16" i="26"/>
  <c r="F16" i="26"/>
  <c r="G16" i="26"/>
  <c r="H16" i="26"/>
  <c r="I16" i="26"/>
  <c r="J16" i="26"/>
  <c r="K16" i="26"/>
  <c r="D17" i="26"/>
  <c r="E17" i="26"/>
  <c r="F17" i="26"/>
  <c r="G17" i="26"/>
  <c r="H17" i="26"/>
  <c r="I17" i="26"/>
  <c r="J17" i="26"/>
  <c r="K17" i="26"/>
  <c r="D18" i="26"/>
  <c r="E18" i="26"/>
  <c r="F18" i="26"/>
  <c r="G18" i="26"/>
  <c r="H18" i="26"/>
  <c r="I18" i="26"/>
  <c r="J18" i="26"/>
  <c r="K18" i="26"/>
  <c r="D19" i="26"/>
  <c r="E19" i="26"/>
  <c r="F19" i="26"/>
  <c r="G19" i="26"/>
  <c r="H19" i="26"/>
  <c r="I19" i="26"/>
  <c r="J19" i="26"/>
  <c r="K19" i="26"/>
  <c r="D22" i="26"/>
  <c r="E22" i="26"/>
  <c r="F22" i="26"/>
  <c r="G22" i="26"/>
  <c r="H22" i="26"/>
  <c r="I22" i="26"/>
  <c r="J22" i="26"/>
  <c r="K22" i="26"/>
  <c r="D23" i="26"/>
  <c r="E23" i="26"/>
  <c r="F23" i="26"/>
  <c r="G23" i="26"/>
  <c r="H23" i="26"/>
  <c r="I23" i="26"/>
  <c r="J23" i="26"/>
  <c r="K23" i="26"/>
  <c r="D24" i="26"/>
  <c r="E24" i="26"/>
  <c r="F24" i="26"/>
  <c r="G24" i="26"/>
  <c r="H24" i="26"/>
  <c r="I24" i="26"/>
  <c r="J24" i="26"/>
  <c r="K24" i="26"/>
  <c r="D25" i="26"/>
  <c r="E25" i="26"/>
  <c r="F25" i="26"/>
  <c r="G25" i="26"/>
  <c r="H25" i="26"/>
  <c r="I25" i="26"/>
  <c r="J25" i="26"/>
  <c r="K25" i="26"/>
  <c r="D26" i="26"/>
  <c r="E26" i="26"/>
  <c r="F26" i="26"/>
  <c r="G26" i="26"/>
  <c r="H26" i="26"/>
  <c r="I26" i="26"/>
  <c r="J26" i="26"/>
  <c r="K26" i="26"/>
  <c r="D30" i="26"/>
  <c r="E30" i="26"/>
  <c r="F30" i="26"/>
  <c r="G30" i="26"/>
  <c r="H30" i="26"/>
  <c r="I30" i="26"/>
  <c r="J30" i="26"/>
  <c r="K30" i="26"/>
  <c r="D31" i="26"/>
  <c r="E31" i="26"/>
  <c r="F31" i="26"/>
  <c r="G31" i="26"/>
  <c r="H31" i="26"/>
  <c r="I31" i="26"/>
  <c r="J31" i="26"/>
  <c r="K31" i="26"/>
  <c r="D32" i="26"/>
  <c r="E32" i="26"/>
  <c r="F32" i="26"/>
  <c r="G32" i="26"/>
  <c r="H32" i="26"/>
  <c r="I32" i="26"/>
  <c r="J32" i="26"/>
  <c r="K32" i="26"/>
  <c r="D33" i="26"/>
  <c r="E33" i="26"/>
  <c r="F33" i="26"/>
  <c r="G33" i="26"/>
  <c r="H33" i="26"/>
  <c r="I33" i="26"/>
  <c r="J33" i="26"/>
  <c r="K33" i="26"/>
  <c r="D34" i="26"/>
  <c r="E34" i="26"/>
  <c r="F34" i="26"/>
  <c r="G34" i="26"/>
  <c r="H34" i="26"/>
  <c r="I34" i="26"/>
  <c r="J34" i="26"/>
  <c r="K34" i="26"/>
  <c r="D39" i="26"/>
  <c r="E39" i="26"/>
  <c r="F39" i="26"/>
  <c r="G39" i="26"/>
  <c r="H39" i="26"/>
  <c r="I39" i="26"/>
  <c r="J39" i="26"/>
  <c r="K39" i="26"/>
  <c r="D40" i="26"/>
  <c r="E40" i="26"/>
  <c r="F40" i="26"/>
  <c r="G40" i="26"/>
  <c r="H40" i="26"/>
  <c r="I40" i="26"/>
  <c r="J40" i="26"/>
  <c r="K40" i="26"/>
  <c r="D41" i="26"/>
  <c r="E41" i="26"/>
  <c r="F41" i="26"/>
  <c r="G41" i="26"/>
  <c r="H41" i="26"/>
  <c r="I41" i="26"/>
  <c r="J41" i="26"/>
  <c r="K41" i="26"/>
  <c r="D42" i="26"/>
  <c r="E42" i="26"/>
  <c r="F42" i="26"/>
  <c r="G42" i="26"/>
  <c r="H42" i="26"/>
  <c r="I42" i="26"/>
  <c r="J42" i="26"/>
  <c r="K42" i="26"/>
  <c r="D45" i="26"/>
  <c r="E45" i="26"/>
  <c r="F45" i="26"/>
  <c r="G45" i="26"/>
  <c r="H45" i="26"/>
  <c r="I45" i="26"/>
  <c r="J45" i="26"/>
  <c r="K45" i="26"/>
  <c r="D46" i="26"/>
  <c r="E46" i="26"/>
  <c r="F46" i="26"/>
  <c r="G46" i="26"/>
  <c r="H46" i="26"/>
  <c r="I46" i="26"/>
  <c r="J46" i="26"/>
  <c r="K46" i="26"/>
  <c r="D47" i="26"/>
  <c r="E47" i="26"/>
  <c r="F47" i="26"/>
  <c r="G47" i="26"/>
  <c r="H47" i="26"/>
  <c r="I47" i="26"/>
  <c r="J47" i="26"/>
  <c r="K47" i="26"/>
  <c r="D48" i="26"/>
  <c r="E48" i="26"/>
  <c r="F48" i="26"/>
  <c r="G48" i="26"/>
  <c r="H48" i="26"/>
  <c r="I48" i="26"/>
  <c r="J48" i="26"/>
  <c r="K48" i="26"/>
  <c r="D52" i="26"/>
  <c r="E52" i="26"/>
  <c r="F52" i="26"/>
  <c r="G52" i="26"/>
  <c r="H52" i="26"/>
  <c r="I52" i="26"/>
  <c r="J52" i="26"/>
  <c r="K52" i="26"/>
  <c r="D53" i="26"/>
  <c r="E53" i="26"/>
  <c r="F53" i="26"/>
  <c r="G53" i="26"/>
  <c r="H53" i="26"/>
  <c r="I53" i="26"/>
  <c r="J53" i="26"/>
  <c r="K53" i="26"/>
  <c r="D54" i="26"/>
  <c r="E54" i="26"/>
  <c r="F54" i="26"/>
  <c r="G54" i="26"/>
  <c r="H54" i="26"/>
  <c r="I54" i="26"/>
  <c r="J54" i="26"/>
  <c r="K54" i="26"/>
  <c r="D55" i="26"/>
  <c r="E55" i="26"/>
  <c r="F55" i="26"/>
  <c r="G55" i="26"/>
  <c r="H55" i="26"/>
  <c r="I55" i="26"/>
  <c r="J55" i="26"/>
  <c r="K55" i="26"/>
  <c r="D56" i="26"/>
  <c r="E56" i="26"/>
  <c r="F56" i="26"/>
  <c r="G56" i="26"/>
  <c r="H56" i="26"/>
  <c r="I56" i="26"/>
  <c r="J56" i="26"/>
  <c r="K56" i="26"/>
  <c r="D60" i="26"/>
  <c r="E60" i="26"/>
  <c r="F60" i="26"/>
  <c r="G60" i="26"/>
  <c r="H60" i="26"/>
  <c r="I60" i="26"/>
  <c r="J60" i="26"/>
  <c r="K60" i="26"/>
  <c r="D61" i="26"/>
  <c r="E61" i="26"/>
  <c r="F61" i="26"/>
  <c r="G61" i="26"/>
  <c r="H61" i="26"/>
  <c r="I61" i="26"/>
  <c r="J61" i="26"/>
  <c r="K61" i="26"/>
  <c r="D62" i="26"/>
  <c r="E62" i="26"/>
  <c r="F62" i="26"/>
  <c r="G62" i="26"/>
  <c r="H62" i="26"/>
  <c r="I62" i="26"/>
  <c r="J62" i="26"/>
  <c r="K62" i="26"/>
  <c r="D63" i="26"/>
  <c r="E63" i="26"/>
  <c r="F63" i="26"/>
  <c r="G63" i="26"/>
  <c r="H63" i="26"/>
  <c r="I63" i="26"/>
  <c r="J63" i="26"/>
  <c r="K63" i="26"/>
  <c r="D64" i="26"/>
  <c r="E64" i="26"/>
  <c r="F64" i="26"/>
  <c r="G64" i="26"/>
  <c r="H64" i="26"/>
  <c r="I64" i="26"/>
  <c r="J64" i="26"/>
  <c r="K64" i="26"/>
  <c r="D69" i="26"/>
  <c r="E69" i="26"/>
  <c r="F69" i="26"/>
  <c r="G69" i="26"/>
  <c r="H69" i="26"/>
  <c r="I69" i="26"/>
  <c r="J69" i="26"/>
  <c r="K69" i="26"/>
  <c r="D70" i="26"/>
  <c r="E70" i="26"/>
  <c r="F70" i="26"/>
  <c r="G70" i="26"/>
  <c r="H70" i="26"/>
  <c r="I70" i="26"/>
  <c r="J70" i="26"/>
  <c r="K70" i="26"/>
  <c r="D71" i="26"/>
  <c r="E71" i="26"/>
  <c r="F71" i="26"/>
  <c r="G71" i="26"/>
  <c r="H71" i="26"/>
  <c r="I71" i="26"/>
  <c r="J71" i="26"/>
  <c r="K71" i="26"/>
  <c r="D72" i="26"/>
  <c r="E72" i="26"/>
  <c r="F72" i="26"/>
  <c r="G72" i="26"/>
  <c r="H72" i="26"/>
  <c r="I72" i="26"/>
  <c r="J72" i="26"/>
  <c r="K72" i="26"/>
  <c r="D76" i="26"/>
  <c r="E76" i="26"/>
  <c r="F76" i="26"/>
  <c r="G76" i="26"/>
  <c r="H76" i="26"/>
  <c r="I76" i="26"/>
  <c r="J76" i="26"/>
  <c r="K76" i="26"/>
  <c r="D77" i="26"/>
  <c r="E77" i="26"/>
  <c r="F77" i="26"/>
  <c r="G77" i="26"/>
  <c r="H77" i="26"/>
  <c r="I77" i="26"/>
  <c r="J77" i="26"/>
  <c r="K77" i="26"/>
  <c r="D78" i="26"/>
  <c r="E78" i="26"/>
  <c r="F78" i="26"/>
  <c r="G78" i="26"/>
  <c r="H78" i="26"/>
  <c r="I78" i="26"/>
  <c r="J78" i="26"/>
  <c r="K78" i="26"/>
  <c r="D79" i="26"/>
  <c r="E79" i="26"/>
  <c r="F79" i="26"/>
  <c r="G79" i="26"/>
  <c r="H79" i="26"/>
  <c r="I79" i="26"/>
  <c r="J79" i="26"/>
  <c r="K79" i="26"/>
  <c r="D80" i="26"/>
  <c r="E80" i="26"/>
  <c r="F80" i="26"/>
  <c r="G80" i="26"/>
  <c r="H80" i="26"/>
  <c r="I80" i="26"/>
  <c r="J80" i="26"/>
  <c r="K80" i="26"/>
  <c r="D83" i="26"/>
  <c r="E83" i="26"/>
  <c r="F83" i="26"/>
  <c r="G83" i="26"/>
  <c r="H83" i="26"/>
  <c r="I83" i="26"/>
  <c r="J83" i="26"/>
  <c r="K83" i="26"/>
  <c r="D84" i="26"/>
  <c r="E84" i="26"/>
  <c r="F84" i="26"/>
  <c r="G84" i="26"/>
  <c r="H84" i="26"/>
  <c r="I84" i="26"/>
  <c r="J84" i="26"/>
  <c r="K84" i="26"/>
  <c r="D85" i="26"/>
  <c r="E85" i="26"/>
  <c r="F85" i="26"/>
  <c r="G85" i="26"/>
  <c r="H85" i="26"/>
  <c r="I85" i="26"/>
  <c r="J85" i="26"/>
  <c r="K85" i="26"/>
  <c r="D86" i="26"/>
  <c r="E86" i="26"/>
  <c r="F86" i="26"/>
  <c r="G86" i="26"/>
  <c r="H86" i="26"/>
  <c r="I86" i="26"/>
  <c r="J86" i="26"/>
  <c r="K86" i="26"/>
  <c r="D87" i="26"/>
  <c r="E87" i="26"/>
  <c r="F87" i="26"/>
  <c r="G87" i="26"/>
  <c r="H87" i="26"/>
  <c r="I87" i="26"/>
  <c r="J87" i="26"/>
  <c r="K87" i="26"/>
  <c r="D91" i="26"/>
  <c r="E91" i="26"/>
  <c r="F91" i="26"/>
  <c r="G91" i="26"/>
  <c r="H91" i="26"/>
  <c r="I91" i="26"/>
  <c r="J91" i="26"/>
  <c r="K91" i="26"/>
  <c r="D92" i="26"/>
  <c r="E92" i="26"/>
  <c r="F92" i="26"/>
  <c r="G92" i="26"/>
  <c r="H92" i="26"/>
  <c r="I92" i="26"/>
  <c r="J92" i="26"/>
  <c r="K92" i="26"/>
  <c r="D93" i="26"/>
  <c r="E93" i="26"/>
  <c r="F93" i="26"/>
  <c r="G93" i="26"/>
  <c r="H93" i="26"/>
  <c r="I93" i="26"/>
  <c r="J93" i="26"/>
  <c r="K93" i="26"/>
  <c r="D94" i="26"/>
  <c r="E94" i="26"/>
  <c r="F94" i="26"/>
  <c r="G94" i="26"/>
  <c r="H94" i="26"/>
  <c r="I94" i="26"/>
  <c r="J94" i="26"/>
  <c r="K94" i="26"/>
  <c r="D95" i="26"/>
  <c r="E95" i="26"/>
  <c r="F95" i="26"/>
  <c r="G95" i="26"/>
  <c r="H95" i="26"/>
  <c r="I95" i="26"/>
  <c r="J95" i="26"/>
  <c r="K95" i="26"/>
  <c r="D96" i="26"/>
  <c r="E96" i="26"/>
  <c r="F96" i="26"/>
  <c r="G96" i="26"/>
  <c r="H96" i="26"/>
  <c r="I96" i="26"/>
  <c r="J96" i="26"/>
  <c r="K96" i="26"/>
  <c r="D6" i="26"/>
  <c r="E6" i="26"/>
  <c r="F6" i="26"/>
  <c r="G6" i="26"/>
  <c r="H6" i="26"/>
  <c r="I6" i="26"/>
  <c r="J6" i="26"/>
  <c r="K6" i="26"/>
  <c r="C3" i="26"/>
  <c r="D3" i="26"/>
  <c r="E3" i="26"/>
  <c r="F3" i="26"/>
  <c r="G3" i="26"/>
  <c r="H3" i="26"/>
  <c r="I3" i="26"/>
  <c r="J3" i="26"/>
  <c r="K3" i="26"/>
  <c r="B3" i="26"/>
  <c r="C3" i="25"/>
  <c r="D3" i="25"/>
  <c r="E3" i="25"/>
  <c r="F3" i="25"/>
  <c r="G3" i="25"/>
  <c r="H3" i="25"/>
  <c r="I3" i="25"/>
  <c r="J3" i="25"/>
  <c r="K3" i="25"/>
  <c r="C3" i="15"/>
  <c r="D3" i="15"/>
  <c r="E3" i="15"/>
  <c r="F3" i="15"/>
  <c r="G3" i="15"/>
  <c r="H3" i="15"/>
  <c r="I3" i="15"/>
  <c r="J3" i="15"/>
  <c r="K3" i="15"/>
  <c r="B3" i="15"/>
  <c r="C3" i="4"/>
  <c r="D3" i="4"/>
  <c r="E3" i="4"/>
  <c r="F3" i="4"/>
  <c r="G3" i="4"/>
  <c r="H3" i="4"/>
  <c r="I3" i="4"/>
  <c r="J3" i="4"/>
  <c r="K3" i="4"/>
  <c r="B3" i="4"/>
  <c r="H12" i="46" l="1"/>
  <c r="H13" i="46"/>
  <c r="H14" i="46"/>
  <c r="H15" i="46"/>
  <c r="H16" i="46"/>
  <c r="H23" i="46"/>
  <c r="H24" i="46"/>
  <c r="H25" i="46"/>
  <c r="H26" i="46"/>
  <c r="H27" i="46"/>
  <c r="H30" i="46"/>
  <c r="H31" i="46"/>
  <c r="H32" i="46"/>
  <c r="H33" i="46"/>
  <c r="H34" i="46"/>
  <c r="H38" i="46"/>
  <c r="H39" i="46"/>
  <c r="H40" i="46"/>
  <c r="H41" i="46"/>
  <c r="H42" i="46"/>
  <c r="H65" i="46"/>
  <c r="H66" i="46"/>
  <c r="H67" i="46"/>
  <c r="H68" i="46"/>
  <c r="H71" i="46"/>
  <c r="H72" i="46"/>
  <c r="H73" i="46"/>
  <c r="H74" i="46"/>
  <c r="H86" i="46"/>
  <c r="H87" i="46"/>
  <c r="H88" i="46"/>
  <c r="H89" i="46"/>
  <c r="H90" i="46"/>
  <c r="H99" i="46"/>
  <c r="H100" i="46"/>
  <c r="H101" i="46"/>
  <c r="H102" i="46"/>
  <c r="H103" i="46"/>
  <c r="H111" i="46"/>
  <c r="H112" i="46"/>
  <c r="H113" i="46"/>
  <c r="H114" i="46"/>
  <c r="H115" i="46"/>
  <c r="H118" i="46"/>
  <c r="H119" i="46"/>
  <c r="H120" i="46"/>
  <c r="H121" i="46"/>
  <c r="H122" i="46"/>
  <c r="H125" i="46"/>
  <c r="H126" i="46"/>
  <c r="H127" i="46"/>
  <c r="H128" i="46"/>
  <c r="H129" i="46"/>
  <c r="H133" i="46"/>
  <c r="H134" i="46"/>
  <c r="H135" i="46"/>
  <c r="H136" i="46"/>
  <c r="H137" i="46"/>
  <c r="H138" i="46"/>
  <c r="H11" i="46"/>
  <c r="H8" i="19" l="1"/>
  <c r="H9" i="19"/>
  <c r="H10" i="19"/>
  <c r="H11" i="19"/>
  <c r="H12" i="19"/>
  <c r="H19" i="19"/>
  <c r="H20" i="19"/>
  <c r="H21" i="19"/>
  <c r="H22" i="19"/>
  <c r="H23" i="19"/>
  <c r="H26" i="19"/>
  <c r="H27" i="19"/>
  <c r="H28" i="19"/>
  <c r="H29" i="19"/>
  <c r="H30" i="19"/>
  <c r="H34" i="19"/>
  <c r="H35" i="19"/>
  <c r="H36" i="19"/>
  <c r="H37" i="19"/>
  <c r="H38" i="19"/>
  <c r="H67" i="19"/>
  <c r="H68" i="19"/>
  <c r="H69" i="19"/>
  <c r="H70" i="19"/>
  <c r="H73" i="19"/>
  <c r="H74" i="19"/>
  <c r="H75" i="19"/>
  <c r="H76" i="19"/>
  <c r="H80" i="19"/>
  <c r="H81" i="19"/>
  <c r="H82" i="19"/>
  <c r="H83" i="19"/>
  <c r="H84" i="19"/>
  <c r="H88" i="19"/>
  <c r="H89" i="19"/>
  <c r="H90" i="19"/>
  <c r="H91" i="19"/>
  <c r="H92" i="19"/>
  <c r="H97" i="19"/>
  <c r="H98" i="19"/>
  <c r="H99" i="19"/>
  <c r="H100" i="19"/>
  <c r="H101" i="19"/>
  <c r="H104" i="19"/>
  <c r="H105" i="19"/>
  <c r="H106" i="19"/>
  <c r="H107" i="19"/>
  <c r="H108" i="19"/>
  <c r="H111" i="19"/>
  <c r="H112" i="19"/>
  <c r="H113" i="19"/>
  <c r="H114" i="19"/>
  <c r="H115" i="19"/>
  <c r="H119" i="19"/>
  <c r="H120" i="19"/>
  <c r="H121" i="19"/>
  <c r="H122" i="19"/>
  <c r="H123" i="19"/>
  <c r="H124" i="19"/>
  <c r="H7" i="19"/>
  <c r="H186" i="43" l="1"/>
  <c r="H8" i="43" l="1"/>
  <c r="H9" i="43"/>
  <c r="H10" i="43"/>
  <c r="H11" i="43"/>
  <c r="H12" i="43"/>
  <c r="H26" i="43"/>
  <c r="H27" i="43"/>
  <c r="H28" i="43"/>
  <c r="H29" i="43"/>
  <c r="H30" i="43"/>
  <c r="H33" i="43"/>
  <c r="H34" i="43"/>
  <c r="H35" i="43"/>
  <c r="H36" i="43"/>
  <c r="H37" i="43"/>
  <c r="H41" i="43"/>
  <c r="H42" i="43"/>
  <c r="H43" i="43"/>
  <c r="H44" i="43"/>
  <c r="H45" i="43"/>
  <c r="H105" i="43"/>
  <c r="H106" i="43"/>
  <c r="H107" i="43"/>
  <c r="H112" i="43"/>
  <c r="H113" i="43"/>
  <c r="H114" i="43"/>
  <c r="H115" i="43"/>
  <c r="H128" i="43"/>
  <c r="H129" i="43"/>
  <c r="H130" i="43"/>
  <c r="H131" i="43"/>
  <c r="H132" i="43"/>
  <c r="H139" i="43"/>
  <c r="H140" i="43"/>
  <c r="H141" i="43"/>
  <c r="H142" i="43"/>
  <c r="H143" i="43"/>
  <c r="H151" i="43"/>
  <c r="H152" i="43"/>
  <c r="H153" i="43"/>
  <c r="H154" i="43"/>
  <c r="H155" i="43"/>
  <c r="H160" i="43"/>
  <c r="H161" i="43"/>
  <c r="H162" i="43"/>
  <c r="H163" i="43"/>
  <c r="H164" i="43"/>
  <c r="H167" i="43"/>
  <c r="H168" i="43"/>
  <c r="H169" i="43"/>
  <c r="H170" i="43"/>
  <c r="H171" i="43"/>
  <c r="H180" i="43"/>
  <c r="H181" i="43"/>
  <c r="H182" i="43"/>
  <c r="H183" i="43"/>
  <c r="H184" i="43"/>
  <c r="H185" i="43"/>
  <c r="H7" i="43"/>
  <c r="B4" i="30" l="1"/>
  <c r="D4" i="30"/>
  <c r="F4" i="30"/>
  <c r="H4" i="30"/>
  <c r="J4" i="30"/>
  <c r="L4" i="30"/>
  <c r="N4" i="30"/>
  <c r="P4" i="30"/>
  <c r="R4" i="30"/>
  <c r="T4" i="30"/>
  <c r="T3" i="30"/>
  <c r="H3" i="30"/>
  <c r="D3" i="30"/>
  <c r="N3" i="30"/>
  <c r="F3" i="30" l="1"/>
  <c r="R3" i="30"/>
  <c r="J3" i="30"/>
  <c r="B3" i="30"/>
  <c r="L3" i="30"/>
  <c r="P3" i="30"/>
  <c r="P7" i="29"/>
  <c r="Q7" i="29"/>
  <c r="P8" i="29"/>
  <c r="Q8" i="29"/>
  <c r="P9" i="29"/>
  <c r="Q9" i="29"/>
  <c r="P10" i="29"/>
  <c r="Q10" i="29"/>
  <c r="P11" i="29"/>
  <c r="Q11" i="29"/>
  <c r="P15" i="29"/>
  <c r="Q15" i="29"/>
  <c r="P17" i="29"/>
  <c r="P26" i="29"/>
  <c r="P33" i="29"/>
  <c r="P52" i="29"/>
  <c r="Q52" i="29"/>
  <c r="P53" i="29"/>
  <c r="Q53" i="29"/>
  <c r="P54" i="29"/>
  <c r="P55" i="29"/>
  <c r="P56" i="29"/>
  <c r="P60" i="29"/>
  <c r="Q60" i="29"/>
  <c r="P61" i="29"/>
  <c r="P62" i="29"/>
  <c r="P63" i="29"/>
  <c r="P64" i="29"/>
  <c r="P69" i="29"/>
  <c r="P70" i="29"/>
  <c r="P71" i="29"/>
  <c r="P72" i="29"/>
  <c r="P73" i="29"/>
  <c r="P76" i="29"/>
  <c r="P77" i="29"/>
  <c r="P78" i="29"/>
  <c r="Q78" i="29"/>
  <c r="P79" i="29"/>
  <c r="Q79" i="29"/>
  <c r="P80" i="29"/>
  <c r="P83" i="29"/>
  <c r="P84" i="29"/>
  <c r="P85" i="29"/>
  <c r="Q85" i="29"/>
  <c r="P86" i="29"/>
  <c r="Q86" i="29"/>
  <c r="P87" i="29"/>
  <c r="P91" i="29"/>
  <c r="P92" i="29"/>
  <c r="P93" i="29"/>
  <c r="P94" i="29"/>
  <c r="P95" i="29"/>
  <c r="P96" i="29"/>
  <c r="Q96" i="29"/>
  <c r="Q6" i="29"/>
  <c r="P6" i="29"/>
  <c r="H7" i="29"/>
  <c r="I7" i="29"/>
  <c r="H8" i="29"/>
  <c r="H9" i="29"/>
  <c r="H10" i="29"/>
  <c r="H11" i="29"/>
  <c r="I15" i="29"/>
  <c r="H24" i="29"/>
  <c r="H33" i="29"/>
  <c r="H46" i="29"/>
  <c r="H48" i="29"/>
  <c r="H52" i="29"/>
  <c r="I52" i="29"/>
  <c r="H53" i="29"/>
  <c r="I53" i="29"/>
  <c r="H54" i="29"/>
  <c r="I54" i="29"/>
  <c r="H55" i="29"/>
  <c r="I55" i="29"/>
  <c r="H56" i="29"/>
  <c r="I56" i="29"/>
  <c r="H60" i="29"/>
  <c r="I60" i="29"/>
  <c r="H61" i="29"/>
  <c r="I61" i="29"/>
  <c r="H62" i="29"/>
  <c r="I62" i="29"/>
  <c r="H63" i="29"/>
  <c r="I63" i="29"/>
  <c r="H64" i="29"/>
  <c r="I64" i="29"/>
  <c r="H69" i="29"/>
  <c r="I69" i="29"/>
  <c r="H70" i="29"/>
  <c r="I70" i="29"/>
  <c r="H71" i="29"/>
  <c r="I71" i="29"/>
  <c r="H72" i="29"/>
  <c r="I72" i="29"/>
  <c r="H73" i="29"/>
  <c r="I73" i="29"/>
  <c r="H76" i="29"/>
  <c r="I76" i="29"/>
  <c r="H77" i="29"/>
  <c r="I77" i="29"/>
  <c r="H78" i="29"/>
  <c r="I78" i="29"/>
  <c r="H79" i="29"/>
  <c r="I79" i="29"/>
  <c r="H80" i="29"/>
  <c r="I80" i="29"/>
  <c r="H83" i="29"/>
  <c r="I83" i="29"/>
  <c r="H84" i="29"/>
  <c r="I84" i="29"/>
  <c r="H85" i="29"/>
  <c r="I85" i="29"/>
  <c r="H86" i="29"/>
  <c r="I86" i="29"/>
  <c r="H87" i="29"/>
  <c r="I87" i="29"/>
  <c r="H91" i="29"/>
  <c r="I91" i="29"/>
  <c r="H92" i="29"/>
  <c r="I92" i="29"/>
  <c r="H93" i="29"/>
  <c r="I93" i="29"/>
  <c r="H94" i="29"/>
  <c r="I94" i="29"/>
  <c r="H95" i="29"/>
  <c r="I95" i="29"/>
  <c r="H96" i="29"/>
  <c r="I96" i="29"/>
  <c r="H6" i="29"/>
  <c r="D7" i="29"/>
  <c r="E7" i="29"/>
  <c r="D8" i="29"/>
  <c r="D9" i="29"/>
  <c r="D10" i="29"/>
  <c r="D11" i="29"/>
  <c r="D24" i="29"/>
  <c r="E25" i="29"/>
  <c r="E33" i="29"/>
  <c r="E47" i="29"/>
  <c r="D52" i="29"/>
  <c r="E52" i="29"/>
  <c r="D53" i="29"/>
  <c r="E53" i="29"/>
  <c r="D54" i="29"/>
  <c r="E54" i="29"/>
  <c r="D55" i="29"/>
  <c r="E55" i="29"/>
  <c r="D56" i="29"/>
  <c r="E56" i="29"/>
  <c r="D60" i="29"/>
  <c r="E60" i="29"/>
  <c r="D61" i="29"/>
  <c r="E61" i="29"/>
  <c r="D62" i="29"/>
  <c r="E62" i="29"/>
  <c r="D63" i="29"/>
  <c r="E63" i="29"/>
  <c r="D64" i="29"/>
  <c r="E64" i="29"/>
  <c r="D69" i="29"/>
  <c r="E69" i="29"/>
  <c r="D70" i="29"/>
  <c r="E70" i="29"/>
  <c r="D71" i="29"/>
  <c r="E71" i="29"/>
  <c r="D72" i="29"/>
  <c r="E72" i="29"/>
  <c r="D73" i="29"/>
  <c r="E73" i="29"/>
  <c r="D76" i="29"/>
  <c r="E76" i="29"/>
  <c r="D77" i="29"/>
  <c r="E77" i="29"/>
  <c r="D78" i="29"/>
  <c r="E78" i="29"/>
  <c r="D79" i="29"/>
  <c r="E79" i="29"/>
  <c r="D80" i="29"/>
  <c r="E80" i="29"/>
  <c r="D83" i="29"/>
  <c r="E83" i="29"/>
  <c r="D84" i="29"/>
  <c r="E84" i="29"/>
  <c r="D85" i="29"/>
  <c r="E85" i="29"/>
  <c r="D86" i="29"/>
  <c r="E86" i="29"/>
  <c r="D87" i="29"/>
  <c r="E87" i="29"/>
  <c r="D91" i="29"/>
  <c r="E91" i="29"/>
  <c r="D92" i="29"/>
  <c r="E92" i="29"/>
  <c r="D93" i="29"/>
  <c r="E93" i="29"/>
  <c r="D94" i="29"/>
  <c r="E94" i="29"/>
  <c r="D95" i="29"/>
  <c r="E95" i="29"/>
  <c r="D96" i="29"/>
  <c r="E96" i="29"/>
  <c r="D6" i="29"/>
  <c r="B4" i="29"/>
  <c r="D4" i="29"/>
  <c r="F4" i="29"/>
  <c r="H4" i="29"/>
  <c r="J4" i="29"/>
  <c r="L4" i="29"/>
  <c r="N4" i="29"/>
  <c r="P4" i="29"/>
  <c r="R4" i="29"/>
  <c r="T4" i="29"/>
  <c r="T3" i="29"/>
  <c r="P3" i="29"/>
  <c r="L3" i="29"/>
  <c r="H3" i="29"/>
  <c r="D3" i="29"/>
  <c r="D15" i="29"/>
  <c r="H15" i="29"/>
  <c r="E16" i="29"/>
  <c r="H16" i="29"/>
  <c r="Q16" i="29"/>
  <c r="D17" i="29"/>
  <c r="I17" i="29"/>
  <c r="Q17" i="29"/>
  <c r="E18" i="29"/>
  <c r="H18" i="29"/>
  <c r="Q18" i="29"/>
  <c r="D19" i="29"/>
  <c r="I19" i="29"/>
  <c r="Q19" i="29"/>
  <c r="D22" i="29"/>
  <c r="I22" i="29"/>
  <c r="P22" i="29"/>
  <c r="E23" i="29"/>
  <c r="H23" i="29"/>
  <c r="P23" i="29"/>
  <c r="I24" i="29"/>
  <c r="P24" i="29"/>
  <c r="D25" i="29"/>
  <c r="I25" i="29"/>
  <c r="Q25" i="29"/>
  <c r="D26" i="29"/>
  <c r="H26" i="29"/>
  <c r="E30" i="29"/>
  <c r="H30" i="29"/>
  <c r="Q30" i="29"/>
  <c r="E31" i="29"/>
  <c r="H31" i="29"/>
  <c r="Q31" i="29"/>
  <c r="D32" i="29"/>
  <c r="H32" i="29"/>
  <c r="P32" i="29"/>
  <c r="D33" i="29"/>
  <c r="Q33" i="29"/>
  <c r="D34" i="29"/>
  <c r="H34" i="29"/>
  <c r="P34" i="29"/>
  <c r="D39" i="29"/>
  <c r="H39" i="29"/>
  <c r="P39" i="29"/>
  <c r="D40" i="29"/>
  <c r="H40" i="29"/>
  <c r="Q40" i="29"/>
  <c r="E41" i="29"/>
  <c r="H41" i="29"/>
  <c r="P41" i="29"/>
  <c r="D42" i="29"/>
  <c r="I42" i="29"/>
  <c r="Q42" i="29"/>
  <c r="D45" i="29"/>
  <c r="H45" i="29"/>
  <c r="P45" i="29"/>
  <c r="D46" i="29"/>
  <c r="Q46" i="29"/>
  <c r="D47" i="29"/>
  <c r="H47" i="29"/>
  <c r="P47" i="29"/>
  <c r="E48" i="29"/>
  <c r="I48" i="29"/>
  <c r="Q48" i="29"/>
  <c r="E8" i="29"/>
  <c r="I8" i="29"/>
  <c r="Q47" i="29"/>
  <c r="J3" i="29" l="1"/>
  <c r="R3" i="29"/>
  <c r="B3" i="29"/>
  <c r="N3" i="29"/>
  <c r="F3" i="29"/>
  <c r="E32" i="29"/>
  <c r="E11" i="29"/>
  <c r="E9" i="29"/>
  <c r="I6" i="29"/>
  <c r="I46" i="29"/>
  <c r="I26" i="29"/>
  <c r="I11" i="29"/>
  <c r="I9" i="29"/>
  <c r="Q94" i="29"/>
  <c r="Q92" i="29"/>
  <c r="Q87" i="29"/>
  <c r="Q83" i="29"/>
  <c r="Q77" i="29"/>
  <c r="Q73" i="29"/>
  <c r="Q71" i="29"/>
  <c r="Q69" i="29"/>
  <c r="Q63" i="29"/>
  <c r="Q61" i="29"/>
  <c r="Q56" i="29"/>
  <c r="Q54" i="29"/>
  <c r="Q26" i="29"/>
  <c r="E6" i="29"/>
  <c r="E45" i="29"/>
  <c r="E24" i="29"/>
  <c r="E10" i="29"/>
  <c r="I33" i="29"/>
  <c r="I23" i="29"/>
  <c r="I10" i="29"/>
  <c r="Q95" i="29"/>
  <c r="Q93" i="29"/>
  <c r="Q91" i="29"/>
  <c r="Q84" i="29"/>
  <c r="Q80" i="29"/>
  <c r="Q76" i="29"/>
  <c r="Q72" i="29"/>
  <c r="Q70" i="29"/>
  <c r="Q64" i="29"/>
  <c r="Q62" i="29"/>
  <c r="Q55" i="29"/>
  <c r="I47" i="29"/>
  <c r="P48" i="29"/>
  <c r="E40" i="29"/>
  <c r="I39" i="29"/>
  <c r="P42" i="29"/>
  <c r="Q39" i="29"/>
  <c r="E34" i="29"/>
  <c r="D31" i="29"/>
  <c r="I31" i="29"/>
  <c r="P31" i="29"/>
  <c r="I32" i="29"/>
  <c r="Q32" i="29"/>
  <c r="D48" i="29"/>
  <c r="E46" i="29"/>
  <c r="P46" i="29"/>
  <c r="Q45" i="29"/>
  <c r="I45" i="29"/>
  <c r="E42" i="29"/>
  <c r="H42" i="29"/>
  <c r="D41" i="29"/>
  <c r="I41" i="29"/>
  <c r="Q41" i="29"/>
  <c r="I40" i="29"/>
  <c r="P40" i="29"/>
  <c r="E39" i="29"/>
  <c r="I34" i="29"/>
  <c r="Q34" i="29"/>
  <c r="I30" i="29"/>
  <c r="D30" i="29"/>
  <c r="P30" i="29"/>
  <c r="E26" i="29"/>
  <c r="P25" i="29"/>
  <c r="H25" i="29"/>
  <c r="Q24" i="29"/>
  <c r="D23" i="29"/>
  <c r="Q23" i="29"/>
  <c r="H22" i="29"/>
  <c r="E22" i="29"/>
  <c r="Q22" i="29"/>
  <c r="E19" i="29"/>
  <c r="E17" i="29"/>
  <c r="I18" i="29"/>
  <c r="I16" i="29"/>
  <c r="D18" i="29"/>
  <c r="D16" i="29"/>
  <c r="H17" i="29"/>
  <c r="P18" i="29"/>
  <c r="P16" i="29"/>
  <c r="E15" i="29"/>
  <c r="H19" i="29"/>
  <c r="P19" i="29"/>
  <c r="T7" i="28"/>
  <c r="U7" i="28"/>
  <c r="T8" i="28"/>
  <c r="U8" i="28"/>
  <c r="T9" i="28"/>
  <c r="U9" i="28"/>
  <c r="T10" i="28"/>
  <c r="U10" i="28"/>
  <c r="T11" i="28"/>
  <c r="U11" i="28"/>
  <c r="T22" i="28"/>
  <c r="U25" i="28"/>
  <c r="U30" i="28"/>
  <c r="U39" i="28"/>
  <c r="U40" i="28"/>
  <c r="U46" i="28"/>
  <c r="T52" i="28"/>
  <c r="U52" i="28"/>
  <c r="T53" i="28"/>
  <c r="U53" i="28"/>
  <c r="T54" i="28"/>
  <c r="U54" i="28"/>
  <c r="T55" i="28"/>
  <c r="U55" i="28"/>
  <c r="T56" i="28"/>
  <c r="U56" i="28"/>
  <c r="T60" i="28"/>
  <c r="U60" i="28"/>
  <c r="T61" i="28"/>
  <c r="U61" i="28"/>
  <c r="T62" i="28"/>
  <c r="U62" i="28"/>
  <c r="T63" i="28"/>
  <c r="U63" i="28"/>
  <c r="T64" i="28"/>
  <c r="U64" i="28"/>
  <c r="T69" i="28"/>
  <c r="U69" i="28"/>
  <c r="T70" i="28"/>
  <c r="U70" i="28"/>
  <c r="T71" i="28"/>
  <c r="U71" i="28"/>
  <c r="T72" i="28"/>
  <c r="U72" i="28"/>
  <c r="T73" i="28"/>
  <c r="U73" i="28"/>
  <c r="T76" i="28"/>
  <c r="U76" i="28"/>
  <c r="T77" i="28"/>
  <c r="U77" i="28"/>
  <c r="T78" i="28"/>
  <c r="U78" i="28"/>
  <c r="T79" i="28"/>
  <c r="U79" i="28"/>
  <c r="T80" i="28"/>
  <c r="U80" i="28"/>
  <c r="T83" i="28"/>
  <c r="U83" i="28"/>
  <c r="T84" i="28"/>
  <c r="U84" i="28"/>
  <c r="T85" i="28"/>
  <c r="U85" i="28"/>
  <c r="T86" i="28"/>
  <c r="U86" i="28"/>
  <c r="T87" i="28"/>
  <c r="U87" i="28"/>
  <c r="T91" i="28"/>
  <c r="U91" i="28"/>
  <c r="T92" i="28"/>
  <c r="U92" i="28"/>
  <c r="T93" i="28"/>
  <c r="U93" i="28"/>
  <c r="T94" i="28"/>
  <c r="U94" i="28"/>
  <c r="T95" i="28"/>
  <c r="U95" i="28"/>
  <c r="T96" i="28"/>
  <c r="U96" i="28"/>
  <c r="U6" i="28"/>
  <c r="T6" i="28"/>
  <c r="R7" i="28"/>
  <c r="S7" i="28"/>
  <c r="R8" i="28"/>
  <c r="S8" i="28"/>
  <c r="R9" i="28"/>
  <c r="S9" i="28"/>
  <c r="R10" i="28"/>
  <c r="S10" i="28"/>
  <c r="R11" i="28"/>
  <c r="S11" i="28"/>
  <c r="R15" i="28"/>
  <c r="S15" i="28"/>
  <c r="S19" i="28"/>
  <c r="R23" i="28"/>
  <c r="R24" i="28"/>
  <c r="S24" i="28"/>
  <c r="S31" i="28"/>
  <c r="S41" i="28"/>
  <c r="R48" i="28"/>
  <c r="S48" i="28"/>
  <c r="R52" i="28"/>
  <c r="S52" i="28"/>
  <c r="R53" i="28"/>
  <c r="S53" i="28"/>
  <c r="R54" i="28"/>
  <c r="S54" i="28"/>
  <c r="R55" i="28"/>
  <c r="S55" i="28"/>
  <c r="R56" i="28"/>
  <c r="S56" i="28"/>
  <c r="R60" i="28"/>
  <c r="S60" i="28"/>
  <c r="R61" i="28"/>
  <c r="S61" i="28"/>
  <c r="R62" i="28"/>
  <c r="S62" i="28"/>
  <c r="R63" i="28"/>
  <c r="S63" i="28"/>
  <c r="R64" i="28"/>
  <c r="S64" i="28"/>
  <c r="R69" i="28"/>
  <c r="S69" i="28"/>
  <c r="R70" i="28"/>
  <c r="S70" i="28"/>
  <c r="R71" i="28"/>
  <c r="S71" i="28"/>
  <c r="R72" i="28"/>
  <c r="S72" i="28"/>
  <c r="R73" i="28"/>
  <c r="S73" i="28"/>
  <c r="R76" i="28"/>
  <c r="S76" i="28"/>
  <c r="R77" i="28"/>
  <c r="S77" i="28"/>
  <c r="R78" i="28"/>
  <c r="S78" i="28"/>
  <c r="R79" i="28"/>
  <c r="S79" i="28"/>
  <c r="R80" i="28"/>
  <c r="S80" i="28"/>
  <c r="R83" i="28"/>
  <c r="S83" i="28"/>
  <c r="R84" i="28"/>
  <c r="S84" i="28"/>
  <c r="R85" i="28"/>
  <c r="S85" i="28"/>
  <c r="R86" i="28"/>
  <c r="S86" i="28"/>
  <c r="R87" i="28"/>
  <c r="S87" i="28"/>
  <c r="R91" i="28"/>
  <c r="S91" i="28"/>
  <c r="R92" i="28"/>
  <c r="S92" i="28"/>
  <c r="R93" i="28"/>
  <c r="S93" i="28"/>
  <c r="R94" i="28"/>
  <c r="S94" i="28"/>
  <c r="R95" i="28"/>
  <c r="S95" i="28"/>
  <c r="R96" i="28"/>
  <c r="S96" i="28"/>
  <c r="S6" i="28"/>
  <c r="R6" i="28"/>
  <c r="P7" i="28"/>
  <c r="Q7" i="28"/>
  <c r="P8" i="28"/>
  <c r="Q8" i="28"/>
  <c r="P9" i="28"/>
  <c r="Q9" i="28"/>
  <c r="P10" i="28"/>
  <c r="Q10" i="28"/>
  <c r="P11" i="28"/>
  <c r="Q11" i="28"/>
  <c r="Q22" i="28"/>
  <c r="P24" i="28"/>
  <c r="Q24" i="28"/>
  <c r="Q25" i="28"/>
  <c r="Q26" i="28"/>
  <c r="P34" i="28"/>
  <c r="Q41" i="28"/>
  <c r="P42" i="28"/>
  <c r="P52" i="28"/>
  <c r="Q52" i="28"/>
  <c r="P53" i="28"/>
  <c r="Q53" i="28"/>
  <c r="P54" i="28"/>
  <c r="Q54" i="28"/>
  <c r="P55" i="28"/>
  <c r="Q55" i="28"/>
  <c r="P56" i="28"/>
  <c r="Q56" i="28"/>
  <c r="P60" i="28"/>
  <c r="Q60" i="28"/>
  <c r="P61" i="28"/>
  <c r="Q61" i="28"/>
  <c r="P62" i="28"/>
  <c r="Q62" i="28"/>
  <c r="P63" i="28"/>
  <c r="Q63" i="28"/>
  <c r="P64" i="28"/>
  <c r="Q64" i="28"/>
  <c r="P69" i="28"/>
  <c r="Q69" i="28"/>
  <c r="P70" i="28"/>
  <c r="Q70" i="28"/>
  <c r="P71" i="28"/>
  <c r="Q71" i="28"/>
  <c r="P72" i="28"/>
  <c r="Q72" i="28"/>
  <c r="P73" i="28"/>
  <c r="Q73" i="28"/>
  <c r="P76" i="28"/>
  <c r="Q76" i="28"/>
  <c r="P77" i="28"/>
  <c r="Q77" i="28"/>
  <c r="P78" i="28"/>
  <c r="Q78" i="28"/>
  <c r="P79" i="28"/>
  <c r="Q79" i="28"/>
  <c r="P80" i="28"/>
  <c r="Q80" i="28"/>
  <c r="P83" i="28"/>
  <c r="Q83" i="28"/>
  <c r="P84" i="28"/>
  <c r="Q84" i="28"/>
  <c r="P85" i="28"/>
  <c r="Q85" i="28"/>
  <c r="P86" i="28"/>
  <c r="Q86" i="28"/>
  <c r="P87" i="28"/>
  <c r="Q87" i="28"/>
  <c r="P91" i="28"/>
  <c r="Q91" i="28"/>
  <c r="P92" i="28"/>
  <c r="Q92" i="28"/>
  <c r="P93" i="28"/>
  <c r="Q93" i="28"/>
  <c r="P94" i="28"/>
  <c r="Q94" i="28"/>
  <c r="P95" i="28"/>
  <c r="Q95" i="28"/>
  <c r="P96" i="28"/>
  <c r="Q96" i="28"/>
  <c r="Q6" i="28"/>
  <c r="P6" i="28"/>
  <c r="N7" i="28"/>
  <c r="O7" i="28"/>
  <c r="N8" i="28"/>
  <c r="O8" i="28"/>
  <c r="N9" i="28"/>
  <c r="O9" i="28"/>
  <c r="N10" i="28"/>
  <c r="O10" i="28"/>
  <c r="N11" i="28"/>
  <c r="O11" i="28"/>
  <c r="N25" i="28"/>
  <c r="O25" i="28"/>
  <c r="N26" i="28"/>
  <c r="O26" i="28"/>
  <c r="O39" i="28"/>
  <c r="N45" i="28"/>
  <c r="N47" i="28"/>
  <c r="N52" i="28"/>
  <c r="O52" i="28"/>
  <c r="N53" i="28"/>
  <c r="O53" i="28"/>
  <c r="N54" i="28"/>
  <c r="O54" i="28"/>
  <c r="N55" i="28"/>
  <c r="O55" i="28"/>
  <c r="N56" i="28"/>
  <c r="O56" i="28"/>
  <c r="N60" i="28"/>
  <c r="O60" i="28"/>
  <c r="N61" i="28"/>
  <c r="O61" i="28"/>
  <c r="N62" i="28"/>
  <c r="O62" i="28"/>
  <c r="N63" i="28"/>
  <c r="O63" i="28"/>
  <c r="N64" i="28"/>
  <c r="O64" i="28"/>
  <c r="N69" i="28"/>
  <c r="O69" i="28"/>
  <c r="N70" i="28"/>
  <c r="O70" i="28"/>
  <c r="N71" i="28"/>
  <c r="O71" i="28"/>
  <c r="N72" i="28"/>
  <c r="O72" i="28"/>
  <c r="N73" i="28"/>
  <c r="O73" i="28"/>
  <c r="N76" i="28"/>
  <c r="O76" i="28"/>
  <c r="N77" i="28"/>
  <c r="O77" i="28"/>
  <c r="N78" i="28"/>
  <c r="O78" i="28"/>
  <c r="N79" i="28"/>
  <c r="O79" i="28"/>
  <c r="N80" i="28"/>
  <c r="O80" i="28"/>
  <c r="N83" i="28"/>
  <c r="O83" i="28"/>
  <c r="N84" i="28"/>
  <c r="O84" i="28"/>
  <c r="N85" i="28"/>
  <c r="O85" i="28"/>
  <c r="N86" i="28"/>
  <c r="O86" i="28"/>
  <c r="N87" i="28"/>
  <c r="O87" i="28"/>
  <c r="N91" i="28"/>
  <c r="O91" i="28"/>
  <c r="N92" i="28"/>
  <c r="O92" i="28"/>
  <c r="N93" i="28"/>
  <c r="O93" i="28"/>
  <c r="N94" i="28"/>
  <c r="O94" i="28"/>
  <c r="N95" i="28"/>
  <c r="O95" i="28"/>
  <c r="N96" i="28"/>
  <c r="O96" i="28"/>
  <c r="O6" i="28"/>
  <c r="N6" i="28"/>
  <c r="L7" i="28"/>
  <c r="M7" i="28"/>
  <c r="L8" i="28"/>
  <c r="M8" i="28"/>
  <c r="L9" i="28"/>
  <c r="M9" i="28"/>
  <c r="L10" i="28"/>
  <c r="M10" i="28"/>
  <c r="L11" i="28"/>
  <c r="M11" i="28"/>
  <c r="L15" i="28"/>
  <c r="M15" i="28"/>
  <c r="M23" i="28"/>
  <c r="M25" i="28"/>
  <c r="L32" i="28"/>
  <c r="L33" i="28"/>
  <c r="L52" i="28"/>
  <c r="M52" i="28"/>
  <c r="L53" i="28"/>
  <c r="M53" i="28"/>
  <c r="L54" i="28"/>
  <c r="M54" i="28"/>
  <c r="L55" i="28"/>
  <c r="M55" i="28"/>
  <c r="L56" i="28"/>
  <c r="M56" i="28"/>
  <c r="L60" i="28"/>
  <c r="M60" i="28"/>
  <c r="L61" i="28"/>
  <c r="M61" i="28"/>
  <c r="L62" i="28"/>
  <c r="M62" i="28"/>
  <c r="L63" i="28"/>
  <c r="M63" i="28"/>
  <c r="L64" i="28"/>
  <c r="M64" i="28"/>
  <c r="L69" i="28"/>
  <c r="M69" i="28"/>
  <c r="L70" i="28"/>
  <c r="M70" i="28"/>
  <c r="L71" i="28"/>
  <c r="M71" i="28"/>
  <c r="L72" i="28"/>
  <c r="M72" i="28"/>
  <c r="L73" i="28"/>
  <c r="M73" i="28"/>
  <c r="L76" i="28"/>
  <c r="M76" i="28"/>
  <c r="L77" i="28"/>
  <c r="M77" i="28"/>
  <c r="L78" i="28"/>
  <c r="M78" i="28"/>
  <c r="L79" i="28"/>
  <c r="M79" i="28"/>
  <c r="L80" i="28"/>
  <c r="M80" i="28"/>
  <c r="L83" i="28"/>
  <c r="M83" i="28"/>
  <c r="L84" i="28"/>
  <c r="M84" i="28"/>
  <c r="L85" i="28"/>
  <c r="M85" i="28"/>
  <c r="L86" i="28"/>
  <c r="M86" i="28"/>
  <c r="L87" i="28"/>
  <c r="M87" i="28"/>
  <c r="L91" i="28"/>
  <c r="M91" i="28"/>
  <c r="L92" i="28"/>
  <c r="M92" i="28"/>
  <c r="L93" i="28"/>
  <c r="M93" i="28"/>
  <c r="L94" i="28"/>
  <c r="M94" i="28"/>
  <c r="L95" i="28"/>
  <c r="M95" i="28"/>
  <c r="L96" i="28"/>
  <c r="M96" i="28"/>
  <c r="M6" i="28"/>
  <c r="L6" i="28"/>
  <c r="F7" i="28"/>
  <c r="G7" i="28"/>
  <c r="F8" i="28"/>
  <c r="G8" i="28"/>
  <c r="F9" i="28"/>
  <c r="G9" i="28"/>
  <c r="F10" i="28"/>
  <c r="G10" i="28"/>
  <c r="F11" i="28"/>
  <c r="G11" i="28"/>
  <c r="F52" i="28"/>
  <c r="G52" i="28"/>
  <c r="F53" i="28"/>
  <c r="G53" i="28"/>
  <c r="F54" i="28"/>
  <c r="G54" i="28"/>
  <c r="F55" i="28"/>
  <c r="G55" i="28"/>
  <c r="F56" i="28"/>
  <c r="G56" i="28"/>
  <c r="F60" i="28"/>
  <c r="G60" i="28"/>
  <c r="F61" i="28"/>
  <c r="G61" i="28"/>
  <c r="F62" i="28"/>
  <c r="G62" i="28"/>
  <c r="F63" i="28"/>
  <c r="G63" i="28"/>
  <c r="F64" i="28"/>
  <c r="G64" i="28"/>
  <c r="F69" i="28"/>
  <c r="G69" i="28"/>
  <c r="F70" i="28"/>
  <c r="G70" i="28"/>
  <c r="F71" i="28"/>
  <c r="G71" i="28"/>
  <c r="F72" i="28"/>
  <c r="G72" i="28"/>
  <c r="F73" i="28"/>
  <c r="G73" i="28"/>
  <c r="F76" i="28"/>
  <c r="G76" i="28"/>
  <c r="F77" i="28"/>
  <c r="G77" i="28"/>
  <c r="F78" i="28"/>
  <c r="G78" i="28"/>
  <c r="F79" i="28"/>
  <c r="G79" i="28"/>
  <c r="F80" i="28"/>
  <c r="G80" i="28"/>
  <c r="F83" i="28"/>
  <c r="G83" i="28"/>
  <c r="F84" i="28"/>
  <c r="G84" i="28"/>
  <c r="F85" i="28"/>
  <c r="G85" i="28"/>
  <c r="F86" i="28"/>
  <c r="G86" i="28"/>
  <c r="F87" i="28"/>
  <c r="G87" i="28"/>
  <c r="F91" i="28"/>
  <c r="G91" i="28"/>
  <c r="F92" i="28"/>
  <c r="G92" i="28"/>
  <c r="F93" i="28"/>
  <c r="G93" i="28"/>
  <c r="F94" i="28"/>
  <c r="G94" i="28"/>
  <c r="F95" i="28"/>
  <c r="G95" i="28"/>
  <c r="F96" i="28"/>
  <c r="G96" i="28"/>
  <c r="G6" i="28"/>
  <c r="F6" i="28"/>
  <c r="C62" i="28"/>
  <c r="C83" i="28"/>
  <c r="T3" i="28"/>
  <c r="R3" i="28"/>
  <c r="P3" i="28"/>
  <c r="N3" i="28"/>
  <c r="L3" i="28"/>
  <c r="J3" i="28"/>
  <c r="H3" i="28"/>
  <c r="F3" i="28"/>
  <c r="B3" i="28"/>
  <c r="T4" i="28"/>
  <c r="R4" i="28"/>
  <c r="P4" i="28"/>
  <c r="N4" i="28"/>
  <c r="L4" i="28"/>
  <c r="J4" i="28"/>
  <c r="H4" i="28"/>
  <c r="F4" i="28"/>
  <c r="D4" i="28"/>
  <c r="B4" i="28"/>
  <c r="B7" i="28"/>
  <c r="B15" i="28"/>
  <c r="N15" i="28"/>
  <c r="Q15" i="28"/>
  <c r="T15" i="28"/>
  <c r="B16" i="28"/>
  <c r="L16" i="28"/>
  <c r="N16" i="28"/>
  <c r="P16" i="28"/>
  <c r="R16" i="28"/>
  <c r="T16" i="28"/>
  <c r="B17" i="28"/>
  <c r="M17" i="28"/>
  <c r="N17" i="28"/>
  <c r="Q17" i="28"/>
  <c r="R17" i="28"/>
  <c r="T17" i="28"/>
  <c r="B18" i="28"/>
  <c r="L18" i="28"/>
  <c r="N18" i="28"/>
  <c r="Q18" i="28"/>
  <c r="R18" i="28"/>
  <c r="U18" i="28"/>
  <c r="B19" i="28"/>
  <c r="L19" i="28"/>
  <c r="N19" i="28"/>
  <c r="P19" i="28"/>
  <c r="R19" i="28"/>
  <c r="T19" i="28"/>
  <c r="B22" i="28"/>
  <c r="L22" i="28"/>
  <c r="N22" i="28"/>
  <c r="P22" i="28"/>
  <c r="R22" i="28"/>
  <c r="U22" i="28"/>
  <c r="B23" i="28"/>
  <c r="L23" i="28"/>
  <c r="N23" i="28"/>
  <c r="P23" i="28"/>
  <c r="S23" i="28"/>
  <c r="T23" i="28"/>
  <c r="B24" i="28"/>
  <c r="L24" i="28"/>
  <c r="N24" i="28"/>
  <c r="T24" i="28"/>
  <c r="B25" i="28"/>
  <c r="L25" i="28"/>
  <c r="P25" i="28"/>
  <c r="S25" i="28"/>
  <c r="T25" i="28"/>
  <c r="B26" i="28"/>
  <c r="L26" i="28"/>
  <c r="P26" i="28"/>
  <c r="R26" i="28"/>
  <c r="T26" i="28"/>
  <c r="B30" i="28"/>
  <c r="M30" i="28"/>
  <c r="O30" i="28"/>
  <c r="Q30" i="28"/>
  <c r="S30" i="28"/>
  <c r="T30" i="28"/>
  <c r="B31" i="28"/>
  <c r="L31" i="28"/>
  <c r="O31" i="28"/>
  <c r="P31" i="28"/>
  <c r="R31" i="28"/>
  <c r="U31" i="28"/>
  <c r="B32" i="28"/>
  <c r="M32" i="28"/>
  <c r="O32" i="28"/>
  <c r="Q32" i="28"/>
  <c r="R32" i="28"/>
  <c r="T32" i="28"/>
  <c r="B33" i="28"/>
  <c r="M33" i="28"/>
  <c r="O33" i="28"/>
  <c r="Q33" i="28"/>
  <c r="S33" i="28"/>
  <c r="U33" i="28"/>
  <c r="B34" i="28"/>
  <c r="L34" i="28"/>
  <c r="O34" i="28"/>
  <c r="Q34" i="28"/>
  <c r="S34" i="28"/>
  <c r="T34" i="28"/>
  <c r="B39" i="28"/>
  <c r="L39" i="28"/>
  <c r="N39" i="28"/>
  <c r="P39" i="28"/>
  <c r="R39" i="28"/>
  <c r="T39" i="28"/>
  <c r="B40" i="28"/>
  <c r="M40" i="28"/>
  <c r="N40" i="28"/>
  <c r="P40" i="28"/>
  <c r="R40" i="28"/>
  <c r="T40" i="28"/>
  <c r="B41" i="28"/>
  <c r="M41" i="28"/>
  <c r="O41" i="28"/>
  <c r="P41" i="28"/>
  <c r="R41" i="28"/>
  <c r="T41" i="28"/>
  <c r="B42" i="28"/>
  <c r="M42" i="28"/>
  <c r="O42" i="28"/>
  <c r="Q42" i="28"/>
  <c r="S42" i="28"/>
  <c r="T42" i="28"/>
  <c r="B45" i="28"/>
  <c r="L45" i="28"/>
  <c r="O45" i="28"/>
  <c r="P45" i="28"/>
  <c r="R45" i="28"/>
  <c r="U45" i="28"/>
  <c r="B46" i="28"/>
  <c r="M46" i="28"/>
  <c r="O46" i="28"/>
  <c r="P46" i="28"/>
  <c r="R46" i="28"/>
  <c r="T46" i="28"/>
  <c r="B47" i="28"/>
  <c r="L47" i="28"/>
  <c r="O47" i="28"/>
  <c r="P47" i="28"/>
  <c r="S47" i="28"/>
  <c r="T47" i="28"/>
  <c r="B48" i="28"/>
  <c r="M48" i="28"/>
  <c r="O48" i="28"/>
  <c r="Q48" i="28"/>
  <c r="T48" i="28"/>
  <c r="B52" i="28"/>
  <c r="B53" i="28"/>
  <c r="B54" i="28"/>
  <c r="B55" i="28"/>
  <c r="B56" i="28"/>
  <c r="B60" i="28"/>
  <c r="B61" i="28"/>
  <c r="B62" i="28"/>
  <c r="B63" i="28"/>
  <c r="B64" i="28"/>
  <c r="B69" i="28"/>
  <c r="B70" i="28"/>
  <c r="B71" i="28"/>
  <c r="B72" i="28"/>
  <c r="B73" i="28"/>
  <c r="B76" i="28"/>
  <c r="B77" i="28"/>
  <c r="B78" i="28"/>
  <c r="B79" i="28"/>
  <c r="B80" i="28"/>
  <c r="B83" i="28"/>
  <c r="B84" i="28"/>
  <c r="B85" i="28"/>
  <c r="B86" i="28"/>
  <c r="B87" i="28"/>
  <c r="B91" i="28"/>
  <c r="B92" i="28"/>
  <c r="B93" i="28"/>
  <c r="B94" i="28"/>
  <c r="B95" i="28"/>
  <c r="B96" i="28"/>
  <c r="C6" i="28"/>
  <c r="S7" i="27"/>
  <c r="S8" i="27"/>
  <c r="S9" i="27"/>
  <c r="S10" i="27"/>
  <c r="S11" i="27"/>
  <c r="S52" i="27"/>
  <c r="S53" i="27"/>
  <c r="S54" i="27"/>
  <c r="S55" i="27"/>
  <c r="S56" i="27"/>
  <c r="S60" i="27"/>
  <c r="S61" i="27"/>
  <c r="S62" i="27"/>
  <c r="S63" i="27"/>
  <c r="S64" i="27"/>
  <c r="S69" i="27"/>
  <c r="S70" i="27"/>
  <c r="S71" i="27"/>
  <c r="S72" i="27"/>
  <c r="S73" i="27"/>
  <c r="S76" i="27"/>
  <c r="S77" i="27"/>
  <c r="S78" i="27"/>
  <c r="S79" i="27"/>
  <c r="S80" i="27"/>
  <c r="S83" i="27"/>
  <c r="S84" i="27"/>
  <c r="S85" i="27"/>
  <c r="S86" i="27"/>
  <c r="S87" i="27"/>
  <c r="S91" i="27"/>
  <c r="S92" i="27"/>
  <c r="S93" i="27"/>
  <c r="S94" i="27"/>
  <c r="S95" i="27"/>
  <c r="S96" i="27"/>
  <c r="S6" i="27"/>
  <c r="Q7" i="27"/>
  <c r="Q8" i="27"/>
  <c r="Q9" i="27"/>
  <c r="Q10" i="27"/>
  <c r="Q11" i="27"/>
  <c r="Q52" i="27"/>
  <c r="Q53" i="27"/>
  <c r="Q54" i="27"/>
  <c r="Q55" i="27"/>
  <c r="Q56" i="27"/>
  <c r="Q60" i="27"/>
  <c r="Q61" i="27"/>
  <c r="Q62" i="27"/>
  <c r="Q63" i="27"/>
  <c r="Q64" i="27"/>
  <c r="Q69" i="27"/>
  <c r="Q70" i="27"/>
  <c r="Q71" i="27"/>
  <c r="Q72" i="27"/>
  <c r="Q73" i="27"/>
  <c r="Q76" i="27"/>
  <c r="Q77" i="27"/>
  <c r="Q78" i="27"/>
  <c r="Q79" i="27"/>
  <c r="Q80" i="27"/>
  <c r="Q83" i="27"/>
  <c r="Q84" i="27"/>
  <c r="Q85" i="27"/>
  <c r="Q86" i="27"/>
  <c r="Q87" i="27"/>
  <c r="Q91" i="27"/>
  <c r="Q92" i="27"/>
  <c r="Q93" i="27"/>
  <c r="Q94" i="27"/>
  <c r="Q95" i="27"/>
  <c r="Q96" i="27"/>
  <c r="Q6" i="27"/>
  <c r="O7" i="27"/>
  <c r="O8" i="27"/>
  <c r="O9" i="27"/>
  <c r="O10" i="27"/>
  <c r="O11" i="27"/>
  <c r="O52" i="27"/>
  <c r="O53" i="27"/>
  <c r="O54" i="27"/>
  <c r="O55" i="27"/>
  <c r="O56" i="27"/>
  <c r="O60" i="27"/>
  <c r="O61" i="27"/>
  <c r="O62" i="27"/>
  <c r="O63" i="27"/>
  <c r="O64" i="27"/>
  <c r="O69" i="27"/>
  <c r="O70" i="27"/>
  <c r="O71" i="27"/>
  <c r="O72" i="27"/>
  <c r="O73" i="27"/>
  <c r="O76" i="27"/>
  <c r="O77" i="27"/>
  <c r="O78" i="27"/>
  <c r="O79" i="27"/>
  <c r="O80" i="27"/>
  <c r="O83" i="27"/>
  <c r="O84" i="27"/>
  <c r="O85" i="27"/>
  <c r="O86" i="27"/>
  <c r="O87" i="27"/>
  <c r="O91" i="27"/>
  <c r="O92" i="27"/>
  <c r="O93" i="27"/>
  <c r="O94" i="27"/>
  <c r="O95" i="27"/>
  <c r="O96" i="27"/>
  <c r="O6" i="27"/>
  <c r="M7" i="27"/>
  <c r="M8" i="27"/>
  <c r="M9" i="27"/>
  <c r="M10" i="27"/>
  <c r="M11" i="27"/>
  <c r="M52" i="27"/>
  <c r="M53" i="27"/>
  <c r="M54" i="27"/>
  <c r="M55" i="27"/>
  <c r="M56" i="27"/>
  <c r="M60" i="27"/>
  <c r="M61" i="27"/>
  <c r="M62" i="27"/>
  <c r="M63" i="27"/>
  <c r="M64" i="27"/>
  <c r="M69" i="27"/>
  <c r="M70" i="27"/>
  <c r="M71" i="27"/>
  <c r="M72" i="27"/>
  <c r="M73" i="27"/>
  <c r="M76" i="27"/>
  <c r="M77" i="27"/>
  <c r="M78" i="27"/>
  <c r="M79" i="27"/>
  <c r="M80" i="27"/>
  <c r="M83" i="27"/>
  <c r="M84" i="27"/>
  <c r="M85" i="27"/>
  <c r="M86" i="27"/>
  <c r="M87" i="27"/>
  <c r="M91" i="27"/>
  <c r="M92" i="27"/>
  <c r="M93" i="27"/>
  <c r="M94" i="27"/>
  <c r="M95" i="27"/>
  <c r="M96" i="27"/>
  <c r="M6" i="27"/>
  <c r="G7" i="27"/>
  <c r="G8" i="27"/>
  <c r="G9" i="27"/>
  <c r="G10" i="27"/>
  <c r="G11" i="27"/>
  <c r="G6" i="27"/>
  <c r="F6" i="27"/>
  <c r="B6" i="27"/>
  <c r="F7" i="27"/>
  <c r="L7" i="27"/>
  <c r="N7" i="27"/>
  <c r="P7" i="27"/>
  <c r="R7" i="27"/>
  <c r="F8" i="27"/>
  <c r="L8" i="27"/>
  <c r="N8" i="27"/>
  <c r="P8" i="27"/>
  <c r="R8" i="27"/>
  <c r="F9" i="27"/>
  <c r="L9" i="27"/>
  <c r="N9" i="27"/>
  <c r="P9" i="27"/>
  <c r="R9" i="27"/>
  <c r="F10" i="27"/>
  <c r="L10" i="27"/>
  <c r="N10" i="27"/>
  <c r="P10" i="27"/>
  <c r="R10" i="27"/>
  <c r="F11" i="27"/>
  <c r="L11" i="27"/>
  <c r="N11" i="27"/>
  <c r="P11" i="27"/>
  <c r="R11" i="27"/>
  <c r="F52" i="27"/>
  <c r="L52" i="27"/>
  <c r="N52" i="27"/>
  <c r="P52" i="27"/>
  <c r="R52" i="27"/>
  <c r="F53" i="27"/>
  <c r="L53" i="27"/>
  <c r="N53" i="27"/>
  <c r="P53" i="27"/>
  <c r="R53" i="27"/>
  <c r="F54" i="27"/>
  <c r="L54" i="27"/>
  <c r="N54" i="27"/>
  <c r="P54" i="27"/>
  <c r="R54" i="27"/>
  <c r="F55" i="27"/>
  <c r="L55" i="27"/>
  <c r="N55" i="27"/>
  <c r="P55" i="27"/>
  <c r="R55" i="27"/>
  <c r="F56" i="27"/>
  <c r="L56" i="27"/>
  <c r="N56" i="27"/>
  <c r="P56" i="27"/>
  <c r="R56" i="27"/>
  <c r="F60" i="27"/>
  <c r="L60" i="27"/>
  <c r="N60" i="27"/>
  <c r="P60" i="27"/>
  <c r="R60" i="27"/>
  <c r="F61" i="27"/>
  <c r="L61" i="27"/>
  <c r="N61" i="27"/>
  <c r="P61" i="27"/>
  <c r="R61" i="27"/>
  <c r="F62" i="27"/>
  <c r="L62" i="27"/>
  <c r="N62" i="27"/>
  <c r="P62" i="27"/>
  <c r="R62" i="27"/>
  <c r="F63" i="27"/>
  <c r="L63" i="27"/>
  <c r="N63" i="27"/>
  <c r="P63" i="27"/>
  <c r="R63" i="27"/>
  <c r="F64" i="27"/>
  <c r="L64" i="27"/>
  <c r="N64" i="27"/>
  <c r="P64" i="27"/>
  <c r="R64" i="27"/>
  <c r="F69" i="27"/>
  <c r="L69" i="27"/>
  <c r="N69" i="27"/>
  <c r="P69" i="27"/>
  <c r="R69" i="27"/>
  <c r="F70" i="27"/>
  <c r="L70" i="27"/>
  <c r="N70" i="27"/>
  <c r="P70" i="27"/>
  <c r="R70" i="27"/>
  <c r="F71" i="27"/>
  <c r="L71" i="27"/>
  <c r="N71" i="27"/>
  <c r="P71" i="27"/>
  <c r="R71" i="27"/>
  <c r="F72" i="27"/>
  <c r="L72" i="27"/>
  <c r="N72" i="27"/>
  <c r="P72" i="27"/>
  <c r="R72" i="27"/>
  <c r="F73" i="27"/>
  <c r="L73" i="27"/>
  <c r="N73" i="27"/>
  <c r="P73" i="27"/>
  <c r="R73" i="27"/>
  <c r="F76" i="27"/>
  <c r="L76" i="27"/>
  <c r="N76" i="27"/>
  <c r="P76" i="27"/>
  <c r="R76" i="27"/>
  <c r="F77" i="27"/>
  <c r="L77" i="27"/>
  <c r="N77" i="27"/>
  <c r="P77" i="27"/>
  <c r="R77" i="27"/>
  <c r="F78" i="27"/>
  <c r="L78" i="27"/>
  <c r="N78" i="27"/>
  <c r="P78" i="27"/>
  <c r="R78" i="27"/>
  <c r="F79" i="27"/>
  <c r="L79" i="27"/>
  <c r="N79" i="27"/>
  <c r="P79" i="27"/>
  <c r="R79" i="27"/>
  <c r="F80" i="27"/>
  <c r="L80" i="27"/>
  <c r="N80" i="27"/>
  <c r="P80" i="27"/>
  <c r="R80" i="27"/>
  <c r="F83" i="27"/>
  <c r="L83" i="27"/>
  <c r="N83" i="27"/>
  <c r="P83" i="27"/>
  <c r="R83" i="27"/>
  <c r="F84" i="27"/>
  <c r="L84" i="27"/>
  <c r="N84" i="27"/>
  <c r="P84" i="27"/>
  <c r="R84" i="27"/>
  <c r="F85" i="27"/>
  <c r="L85" i="27"/>
  <c r="N85" i="27"/>
  <c r="P85" i="27"/>
  <c r="R85" i="27"/>
  <c r="F86" i="27"/>
  <c r="L86" i="27"/>
  <c r="N86" i="27"/>
  <c r="P86" i="27"/>
  <c r="R86" i="27"/>
  <c r="F87" i="27"/>
  <c r="L87" i="27"/>
  <c r="N87" i="27"/>
  <c r="P87" i="27"/>
  <c r="R87" i="27"/>
  <c r="F91" i="27"/>
  <c r="L91" i="27"/>
  <c r="N91" i="27"/>
  <c r="P91" i="27"/>
  <c r="R91" i="27"/>
  <c r="F92" i="27"/>
  <c r="L92" i="27"/>
  <c r="N92" i="27"/>
  <c r="P92" i="27"/>
  <c r="R92" i="27"/>
  <c r="F93" i="27"/>
  <c r="L93" i="27"/>
  <c r="N93" i="27"/>
  <c r="P93" i="27"/>
  <c r="R93" i="27"/>
  <c r="L94" i="27"/>
  <c r="N94" i="27"/>
  <c r="P94" i="27"/>
  <c r="R94" i="27"/>
  <c r="F95" i="27"/>
  <c r="L95" i="27"/>
  <c r="N95" i="27"/>
  <c r="P95" i="27"/>
  <c r="R95" i="27"/>
  <c r="F96" i="27"/>
  <c r="L96" i="27"/>
  <c r="N96" i="27"/>
  <c r="P96" i="27"/>
  <c r="R96" i="27"/>
  <c r="L6" i="27"/>
  <c r="N6" i="27"/>
  <c r="P6" i="27"/>
  <c r="R6" i="27"/>
  <c r="C52" i="28" l="1"/>
  <c r="C23" i="28"/>
  <c r="C63" i="28"/>
  <c r="C77" i="28"/>
  <c r="C94" i="28"/>
  <c r="C71" i="28"/>
  <c r="C56" i="28"/>
  <c r="C87" i="28"/>
  <c r="C70" i="28"/>
  <c r="C55" i="28"/>
  <c r="C93" i="28"/>
  <c r="C86" i="28"/>
  <c r="C80" i="28"/>
  <c r="C76" i="28"/>
  <c r="C46" i="28"/>
  <c r="C15" i="28"/>
  <c r="C96" i="28"/>
  <c r="C92" i="28"/>
  <c r="C85" i="28"/>
  <c r="C79" i="28"/>
  <c r="C73" i="28"/>
  <c r="C69" i="28"/>
  <c r="C61" i="28"/>
  <c r="C54" i="28"/>
  <c r="C42" i="28"/>
  <c r="C7" i="28"/>
  <c r="C95" i="28"/>
  <c r="C91" i="28"/>
  <c r="C84" i="28"/>
  <c r="C78" i="28"/>
  <c r="C72" i="28"/>
  <c r="C64" i="28"/>
  <c r="C60" i="28"/>
  <c r="C53" i="28"/>
  <c r="C24" i="28"/>
  <c r="C45" i="28"/>
  <c r="Q47" i="28"/>
  <c r="U48" i="28"/>
  <c r="S46" i="28"/>
  <c r="C40" i="28"/>
  <c r="M39" i="28"/>
  <c r="N42" i="28"/>
  <c r="C41" i="28"/>
  <c r="L40" i="28"/>
  <c r="N41" i="28"/>
  <c r="Q40" i="28"/>
  <c r="R42" i="28"/>
  <c r="P32" i="28"/>
  <c r="N32" i="28"/>
  <c r="R34" i="28"/>
  <c r="C34" i="28"/>
  <c r="C31" i="28"/>
  <c r="Q31" i="28"/>
  <c r="R30" i="28"/>
  <c r="L48" i="28"/>
  <c r="N48" i="28"/>
  <c r="P48" i="28"/>
  <c r="C48" i="28"/>
  <c r="M47" i="28"/>
  <c r="U47" i="28"/>
  <c r="R47" i="28"/>
  <c r="C47" i="28"/>
  <c r="Q46" i="28"/>
  <c r="L46" i="28"/>
  <c r="N46" i="28"/>
  <c r="T45" i="28"/>
  <c r="M45" i="28"/>
  <c r="S45" i="28"/>
  <c r="Q45" i="28"/>
  <c r="U42" i="28"/>
  <c r="L42" i="28"/>
  <c r="U41" i="28"/>
  <c r="L41" i="28"/>
  <c r="O40" i="28"/>
  <c r="S40" i="28"/>
  <c r="Q39" i="28"/>
  <c r="C39" i="28"/>
  <c r="S39" i="28"/>
  <c r="N34" i="28"/>
  <c r="M34" i="28"/>
  <c r="U34" i="28"/>
  <c r="R33" i="28"/>
  <c r="C33" i="28"/>
  <c r="N33" i="28"/>
  <c r="P33" i="28"/>
  <c r="T33" i="28"/>
  <c r="S32" i="28"/>
  <c r="U32" i="28"/>
  <c r="C32" i="28"/>
  <c r="N31" i="28"/>
  <c r="M31" i="28"/>
  <c r="T31" i="28"/>
  <c r="L30" i="28"/>
  <c r="N30" i="28"/>
  <c r="P30" i="28"/>
  <c r="C30" i="28"/>
  <c r="M26" i="28"/>
  <c r="S26" i="28"/>
  <c r="U26" i="28"/>
  <c r="C26" i="28"/>
  <c r="R25" i="28"/>
  <c r="C25" i="28"/>
  <c r="M24" i="28"/>
  <c r="U24" i="28"/>
  <c r="O24" i="28"/>
  <c r="O23" i="28"/>
  <c r="Q23" i="28"/>
  <c r="U23" i="28"/>
  <c r="M22" i="28"/>
  <c r="O22" i="28"/>
  <c r="S22" i="28"/>
  <c r="C22" i="28"/>
  <c r="T18" i="28"/>
  <c r="O18" i="28"/>
  <c r="C18" i="28"/>
  <c r="Q19" i="28"/>
  <c r="U16" i="28"/>
  <c r="O16" i="28"/>
  <c r="P17" i="28"/>
  <c r="S17" i="28"/>
  <c r="C17" i="28"/>
  <c r="L17" i="28"/>
  <c r="Q16" i="28"/>
  <c r="C16" i="28"/>
  <c r="M18" i="28"/>
  <c r="M16" i="28"/>
  <c r="O17" i="28"/>
  <c r="P18" i="28"/>
  <c r="S18" i="28"/>
  <c r="S16" i="28"/>
  <c r="U17" i="28"/>
  <c r="C19" i="28"/>
  <c r="O15" i="28"/>
  <c r="P15" i="28"/>
  <c r="U15" i="28"/>
  <c r="M19" i="28"/>
  <c r="O19" i="28"/>
  <c r="U19" i="28"/>
  <c r="D3" i="28"/>
  <c r="B6" i="28"/>
  <c r="D4" i="27"/>
  <c r="F4" i="27"/>
  <c r="H4" i="27"/>
  <c r="J4" i="27"/>
  <c r="P4" i="27"/>
  <c r="R4" i="27"/>
  <c r="T4" i="27"/>
  <c r="B4" i="27" l="1"/>
  <c r="T3" i="27"/>
  <c r="P3" i="27"/>
  <c r="R3" i="27"/>
  <c r="B7" i="27"/>
  <c r="B9" i="27"/>
  <c r="B10" i="27"/>
  <c r="B11" i="27"/>
  <c r="B15" i="27"/>
  <c r="B16" i="27"/>
  <c r="B17" i="27"/>
  <c r="B18" i="27"/>
  <c r="B19" i="27"/>
  <c r="B22" i="27"/>
  <c r="B23" i="27"/>
  <c r="B24" i="27"/>
  <c r="B25" i="27"/>
  <c r="B30" i="27"/>
  <c r="B31" i="27"/>
  <c r="B32" i="27"/>
  <c r="B33" i="27"/>
  <c r="B34" i="27"/>
  <c r="B39" i="27"/>
  <c r="B40" i="27"/>
  <c r="B41" i="27"/>
  <c r="B42" i="27"/>
  <c r="B45" i="27"/>
  <c r="B46" i="27"/>
  <c r="B47" i="27"/>
  <c r="B48" i="27"/>
  <c r="B52" i="27"/>
  <c r="B53" i="27"/>
  <c r="B54" i="27"/>
  <c r="B56" i="27"/>
  <c r="B61" i="27"/>
  <c r="B63" i="27"/>
  <c r="B64" i="27"/>
  <c r="B69" i="27"/>
  <c r="B70" i="27"/>
  <c r="B72" i="27"/>
  <c r="B76" i="27"/>
  <c r="B77" i="27"/>
  <c r="B78" i="27"/>
  <c r="B80" i="27"/>
  <c r="B83" i="27"/>
  <c r="B84" i="27"/>
  <c r="B86" i="27"/>
  <c r="B87" i="27"/>
  <c r="B91" i="27"/>
  <c r="B92" i="27"/>
  <c r="B93" i="27"/>
  <c r="B95" i="27"/>
  <c r="B94" i="27" l="1"/>
  <c r="C94" i="27"/>
  <c r="B71" i="27"/>
  <c r="C71" i="27"/>
  <c r="B8" i="27"/>
  <c r="C8" i="27"/>
  <c r="B55" i="27"/>
  <c r="C55" i="27"/>
  <c r="B96" i="27"/>
  <c r="C96" i="27"/>
  <c r="C85" i="27"/>
  <c r="B85" i="27"/>
  <c r="B79" i="27"/>
  <c r="C79" i="27"/>
  <c r="B73" i="27"/>
  <c r="C73" i="27"/>
  <c r="C62" i="27"/>
  <c r="B62" i="27"/>
  <c r="B60" i="27"/>
  <c r="C60" i="27"/>
  <c r="C26" i="27"/>
  <c r="B26" i="27"/>
  <c r="J3" i="27"/>
  <c r="C7" i="27"/>
  <c r="C11" i="27"/>
  <c r="C18" i="27"/>
  <c r="C22" i="27"/>
  <c r="C30" i="27"/>
  <c r="C34" i="27"/>
  <c r="C46" i="27"/>
  <c r="C54" i="27"/>
  <c r="C70" i="27"/>
  <c r="C10" i="27"/>
  <c r="C17" i="27"/>
  <c r="C25" i="27"/>
  <c r="C33" i="27"/>
  <c r="C41" i="27"/>
  <c r="C45" i="27"/>
  <c r="C53" i="27"/>
  <c r="C61" i="27"/>
  <c r="C69" i="27"/>
  <c r="C77" i="27"/>
  <c r="C93" i="27"/>
  <c r="C6" i="27"/>
  <c r="C42" i="27"/>
  <c r="C78" i="27"/>
  <c r="C86" i="27"/>
  <c r="C15" i="27"/>
  <c r="C23" i="27"/>
  <c r="C52" i="27"/>
  <c r="C80" i="27"/>
  <c r="C87" i="27"/>
  <c r="C16" i="27"/>
  <c r="C31" i="27"/>
  <c r="C47" i="27"/>
  <c r="C83" i="27"/>
  <c r="C95" i="27"/>
  <c r="C19" i="27"/>
  <c r="C32" i="27"/>
  <c r="C40" i="27"/>
  <c r="C48" i="27"/>
  <c r="C56" i="27"/>
  <c r="C63" i="27"/>
  <c r="C76" i="27"/>
  <c r="C84" i="27"/>
  <c r="C91" i="27"/>
  <c r="C9" i="27"/>
  <c r="C64" i="27"/>
  <c r="C72" i="27"/>
  <c r="C92" i="27"/>
  <c r="C24" i="27"/>
  <c r="C39" i="27"/>
  <c r="B3" i="27"/>
  <c r="H3" i="27"/>
  <c r="G52" i="27"/>
  <c r="G56" i="27"/>
  <c r="G60" i="27"/>
  <c r="G64" i="27"/>
  <c r="G54" i="27"/>
  <c r="G62" i="27"/>
  <c r="G70" i="27"/>
  <c r="G78" i="27"/>
  <c r="G86" i="27"/>
  <c r="G53" i="27"/>
  <c r="G61" i="27"/>
  <c r="G73" i="27"/>
  <c r="G79" i="27"/>
  <c r="G84" i="27"/>
  <c r="G95" i="27"/>
  <c r="G63" i="27"/>
  <c r="G72" i="27"/>
  <c r="G77" i="27"/>
  <c r="G83" i="27"/>
  <c r="G93" i="27"/>
  <c r="G55" i="27"/>
  <c r="G76" i="27"/>
  <c r="G87" i="27"/>
  <c r="G69" i="27"/>
  <c r="G91" i="27"/>
  <c r="G71" i="27"/>
  <c r="G92" i="27"/>
  <c r="G85" i="27"/>
  <c r="G96" i="27"/>
  <c r="G80" i="27"/>
  <c r="F3" i="27"/>
  <c r="D3" i="27"/>
  <c r="H162" i="17" l="1"/>
  <c r="H15" i="17"/>
  <c r="C7" i="26" s="1"/>
  <c r="H16" i="17"/>
  <c r="C8" i="26" s="1"/>
  <c r="H17" i="17"/>
  <c r="C9" i="26" s="1"/>
  <c r="H18" i="17"/>
  <c r="C10" i="26" s="1"/>
  <c r="H19" i="17"/>
  <c r="C11" i="26" s="1"/>
  <c r="H27" i="17"/>
  <c r="C15" i="26" s="1"/>
  <c r="H28" i="17"/>
  <c r="C16" i="26" s="1"/>
  <c r="H29" i="17"/>
  <c r="C17" i="26" s="1"/>
  <c r="H30" i="17"/>
  <c r="C18" i="26" s="1"/>
  <c r="H31" i="17"/>
  <c r="C19" i="26" s="1"/>
  <c r="H34" i="17"/>
  <c r="C22" i="26" s="1"/>
  <c r="H35" i="17"/>
  <c r="C23" i="26" s="1"/>
  <c r="H36" i="17"/>
  <c r="C24" i="26" s="1"/>
  <c r="H37" i="17"/>
  <c r="C25" i="26" s="1"/>
  <c r="H38" i="17"/>
  <c r="C26" i="26" s="1"/>
  <c r="H42" i="17"/>
  <c r="C30" i="26" s="1"/>
  <c r="H43" i="17"/>
  <c r="C31" i="26" s="1"/>
  <c r="H44" i="17"/>
  <c r="C32" i="26" s="1"/>
  <c r="H45" i="17"/>
  <c r="C33" i="26" s="1"/>
  <c r="H46" i="17"/>
  <c r="C34" i="26" s="1"/>
  <c r="H93" i="17"/>
  <c r="C39" i="26" s="1"/>
  <c r="H94" i="17"/>
  <c r="C40" i="26" s="1"/>
  <c r="H95" i="17"/>
  <c r="C41" i="26" s="1"/>
  <c r="H96" i="17"/>
  <c r="C42" i="26" s="1"/>
  <c r="H99" i="17"/>
  <c r="C45" i="26" s="1"/>
  <c r="H100" i="17"/>
  <c r="C46" i="26" s="1"/>
  <c r="H101" i="17"/>
  <c r="C47" i="26" s="1"/>
  <c r="H102" i="17"/>
  <c r="C48" i="26" s="1"/>
  <c r="H110" i="17"/>
  <c r="C52" i="26" s="1"/>
  <c r="H111" i="17"/>
  <c r="C53" i="26" s="1"/>
  <c r="H112" i="17"/>
  <c r="C54" i="26" s="1"/>
  <c r="H113" i="17"/>
  <c r="C55" i="26" s="1"/>
  <c r="H114" i="17"/>
  <c r="C56" i="26" s="1"/>
  <c r="H126" i="17"/>
  <c r="C60" i="26" s="1"/>
  <c r="H127" i="17"/>
  <c r="C61" i="26" s="1"/>
  <c r="H128" i="17"/>
  <c r="C62" i="26" s="1"/>
  <c r="H129" i="17"/>
  <c r="C63" i="26" s="1"/>
  <c r="H130" i="17"/>
  <c r="C64" i="26" s="1"/>
  <c r="H134" i="17"/>
  <c r="C69" i="26" s="1"/>
  <c r="H135" i="17"/>
  <c r="C70" i="26" s="1"/>
  <c r="H136" i="17"/>
  <c r="C71" i="26" s="1"/>
  <c r="H137" i="17"/>
  <c r="C72" i="26" s="1"/>
  <c r="H138" i="17"/>
  <c r="C73" i="26" s="1"/>
  <c r="H141" i="17"/>
  <c r="C76" i="26" s="1"/>
  <c r="H142" i="17"/>
  <c r="C77" i="26" s="1"/>
  <c r="H143" i="17"/>
  <c r="C78" i="26" s="1"/>
  <c r="H144" i="17"/>
  <c r="C79" i="26" s="1"/>
  <c r="H145" i="17"/>
  <c r="C80" i="26" s="1"/>
  <c r="H148" i="17"/>
  <c r="C83" i="26" s="1"/>
  <c r="H149" i="17"/>
  <c r="C84" i="26" s="1"/>
  <c r="H150" i="17"/>
  <c r="C85" i="26" s="1"/>
  <c r="H151" i="17"/>
  <c r="C86" i="26" s="1"/>
  <c r="H152" i="17"/>
  <c r="C87" i="26" s="1"/>
  <c r="H156" i="17"/>
  <c r="C91" i="26" s="1"/>
  <c r="H157" i="17"/>
  <c r="C92" i="26" s="1"/>
  <c r="H158" i="17"/>
  <c r="C93" i="26" s="1"/>
  <c r="H159" i="17"/>
  <c r="C94" i="26" s="1"/>
  <c r="H160" i="17"/>
  <c r="C95" i="26" s="1"/>
  <c r="H161" i="17"/>
  <c r="C96" i="26" s="1"/>
  <c r="H14" i="17"/>
  <c r="C6" i="26" s="1"/>
  <c r="H135" i="16"/>
  <c r="H11" i="16"/>
  <c r="B7" i="26" s="1"/>
  <c r="H12" i="16"/>
  <c r="B8" i="26" s="1"/>
  <c r="H13" i="16"/>
  <c r="B9" i="26" s="1"/>
  <c r="H14" i="16"/>
  <c r="B10" i="26" s="1"/>
  <c r="H15" i="16"/>
  <c r="B11" i="26" s="1"/>
  <c r="H24" i="16"/>
  <c r="B15" i="26" s="1"/>
  <c r="H25" i="16"/>
  <c r="B16" i="26" s="1"/>
  <c r="H26" i="16"/>
  <c r="B17" i="26" s="1"/>
  <c r="H27" i="16"/>
  <c r="B18" i="26" s="1"/>
  <c r="H28" i="16"/>
  <c r="B19" i="26" s="1"/>
  <c r="H31" i="16"/>
  <c r="B22" i="26" s="1"/>
  <c r="H32" i="16"/>
  <c r="B23" i="26" s="1"/>
  <c r="H33" i="16"/>
  <c r="B24" i="26" s="1"/>
  <c r="H34" i="16"/>
  <c r="B25" i="26" s="1"/>
  <c r="H35" i="16"/>
  <c r="B26" i="26" s="1"/>
  <c r="H39" i="16"/>
  <c r="B30" i="26" s="1"/>
  <c r="H40" i="16"/>
  <c r="B31" i="26" s="1"/>
  <c r="H41" i="16"/>
  <c r="B32" i="26" s="1"/>
  <c r="H42" i="16"/>
  <c r="B33" i="26" s="1"/>
  <c r="H43" i="16"/>
  <c r="B34" i="26" s="1"/>
  <c r="H69" i="16"/>
  <c r="B39" i="26" s="1"/>
  <c r="H70" i="16"/>
  <c r="B40" i="26" s="1"/>
  <c r="H71" i="16"/>
  <c r="B41" i="26" s="1"/>
  <c r="H72" i="16"/>
  <c r="B42" i="26" s="1"/>
  <c r="H75" i="16"/>
  <c r="B45" i="26" s="1"/>
  <c r="H76" i="16"/>
  <c r="B46" i="26" s="1"/>
  <c r="H77" i="16"/>
  <c r="B47" i="26" s="1"/>
  <c r="H78" i="16"/>
  <c r="B48" i="26" s="1"/>
  <c r="H87" i="16"/>
  <c r="B52" i="26" s="1"/>
  <c r="H88" i="16"/>
  <c r="B53" i="26" s="1"/>
  <c r="H89" i="16"/>
  <c r="B54" i="26" s="1"/>
  <c r="H90" i="16"/>
  <c r="B55" i="26" s="1"/>
  <c r="H91" i="16"/>
  <c r="B56" i="26" s="1"/>
  <c r="H95" i="16"/>
  <c r="B60" i="26" s="1"/>
  <c r="H96" i="16"/>
  <c r="B61" i="26" s="1"/>
  <c r="H97" i="16"/>
  <c r="B62" i="26" s="1"/>
  <c r="H98" i="16"/>
  <c r="B63" i="26" s="1"/>
  <c r="H99" i="16"/>
  <c r="B64" i="26" s="1"/>
  <c r="H107" i="16"/>
  <c r="B69" i="26" s="1"/>
  <c r="H108" i="16"/>
  <c r="B70" i="26" s="1"/>
  <c r="H109" i="16"/>
  <c r="B71" i="26" s="1"/>
  <c r="H110" i="16"/>
  <c r="B72" i="26" s="1"/>
  <c r="H111" i="16"/>
  <c r="B73" i="26" s="1"/>
  <c r="H114" i="16"/>
  <c r="B76" i="26" s="1"/>
  <c r="H115" i="16"/>
  <c r="B77" i="26" s="1"/>
  <c r="H116" i="16"/>
  <c r="B78" i="26" s="1"/>
  <c r="H117" i="16"/>
  <c r="B79" i="26" s="1"/>
  <c r="H118" i="16"/>
  <c r="B80" i="26" s="1"/>
  <c r="H121" i="16"/>
  <c r="B83" i="26" s="1"/>
  <c r="H122" i="16"/>
  <c r="B84" i="26" s="1"/>
  <c r="H123" i="16"/>
  <c r="B85" i="26" s="1"/>
  <c r="H124" i="16"/>
  <c r="B86" i="26" s="1"/>
  <c r="H125" i="16"/>
  <c r="B87" i="26" s="1"/>
  <c r="H129" i="16"/>
  <c r="B91" i="26" s="1"/>
  <c r="H130" i="16"/>
  <c r="B92" i="26" s="1"/>
  <c r="H131" i="16"/>
  <c r="B93" i="26" s="1"/>
  <c r="H132" i="16"/>
  <c r="B94" i="26" s="1"/>
  <c r="H133" i="16"/>
  <c r="B95" i="26" s="1"/>
  <c r="H134" i="16"/>
  <c r="B96" i="26" s="1"/>
  <c r="H10" i="16"/>
  <c r="B6" i="26" s="1"/>
  <c r="B11" i="28" l="1"/>
  <c r="C11" i="28"/>
  <c r="B10" i="28"/>
  <c r="C10" i="28"/>
  <c r="B9" i="28"/>
  <c r="C9" i="28"/>
  <c r="B8" i="28"/>
  <c r="C8" i="28"/>
  <c r="D95" i="28"/>
  <c r="E95" i="28"/>
  <c r="D84" i="28"/>
  <c r="E84" i="28"/>
  <c r="D72" i="28"/>
  <c r="E72" i="28"/>
  <c r="D60" i="28"/>
  <c r="E60" i="28"/>
  <c r="D46" i="28"/>
  <c r="E46" i="28"/>
  <c r="E32" i="28"/>
  <c r="D32" i="28"/>
  <c r="D19" i="28"/>
  <c r="E19" i="28"/>
  <c r="E8" i="28"/>
  <c r="D8" i="28"/>
  <c r="E94" i="28"/>
  <c r="D94" i="28"/>
  <c r="D83" i="28"/>
  <c r="E83" i="28"/>
  <c r="D77" i="28"/>
  <c r="E77" i="28"/>
  <c r="D56" i="28"/>
  <c r="E56" i="28"/>
  <c r="D45" i="28"/>
  <c r="E45" i="28"/>
  <c r="E39" i="28"/>
  <c r="D39" i="28"/>
  <c r="D18" i="28"/>
  <c r="E18" i="28"/>
  <c r="D11" i="28"/>
  <c r="E11" i="28"/>
  <c r="E96" i="28"/>
  <c r="D96" i="28"/>
  <c r="D92" i="28"/>
  <c r="E92" i="28"/>
  <c r="E85" i="28"/>
  <c r="D85" i="28"/>
  <c r="E79" i="28"/>
  <c r="D79" i="28"/>
  <c r="D73" i="28"/>
  <c r="E73" i="28"/>
  <c r="D69" i="28"/>
  <c r="E69" i="28"/>
  <c r="D61" i="28"/>
  <c r="E61" i="28"/>
  <c r="D54" i="28"/>
  <c r="E54" i="28"/>
  <c r="D47" i="28"/>
  <c r="E47" i="28"/>
  <c r="E41" i="28"/>
  <c r="D41" i="28"/>
  <c r="E33" i="28"/>
  <c r="D33" i="28"/>
  <c r="D26" i="28"/>
  <c r="E26" i="28"/>
  <c r="E22" i="28"/>
  <c r="D22" i="28"/>
  <c r="D16" i="28"/>
  <c r="E16" i="28"/>
  <c r="D9" i="28"/>
  <c r="E9" i="28"/>
  <c r="D91" i="28"/>
  <c r="E91" i="28"/>
  <c r="D78" i="28"/>
  <c r="E78" i="28"/>
  <c r="D64" i="28"/>
  <c r="E64" i="28"/>
  <c r="D53" i="28"/>
  <c r="E53" i="28"/>
  <c r="E40" i="28"/>
  <c r="D40" i="28"/>
  <c r="D25" i="28"/>
  <c r="E25" i="28"/>
  <c r="D15" i="28"/>
  <c r="E15" i="28"/>
  <c r="D87" i="28"/>
  <c r="E87" i="28"/>
  <c r="D71" i="28"/>
  <c r="E71" i="28"/>
  <c r="D63" i="28"/>
  <c r="E63" i="28"/>
  <c r="D52" i="28"/>
  <c r="E52" i="28"/>
  <c r="E31" i="28"/>
  <c r="D31" i="28"/>
  <c r="E24" i="28"/>
  <c r="D24" i="28"/>
  <c r="D7" i="28"/>
  <c r="E7" i="28"/>
  <c r="D6" i="28"/>
  <c r="E6" i="28"/>
  <c r="D93" i="28"/>
  <c r="E93" i="28"/>
  <c r="D86" i="28"/>
  <c r="E86" i="28"/>
  <c r="D80" i="28"/>
  <c r="E80" i="28"/>
  <c r="D76" i="28"/>
  <c r="E76" i="28"/>
  <c r="E70" i="28"/>
  <c r="D70" i="28"/>
  <c r="E62" i="28"/>
  <c r="D62" i="28"/>
  <c r="E55" i="28"/>
  <c r="D55" i="28"/>
  <c r="D48" i="28"/>
  <c r="E48" i="28"/>
  <c r="E42" i="28"/>
  <c r="D42" i="28"/>
  <c r="E34" i="28"/>
  <c r="D34" i="28"/>
  <c r="E30" i="28"/>
  <c r="D30" i="28"/>
  <c r="E23" i="28"/>
  <c r="D23" i="28"/>
  <c r="D17" i="28"/>
  <c r="E17" i="28"/>
  <c r="D10" i="28"/>
  <c r="E10" i="28"/>
  <c r="H8" i="18"/>
  <c r="H9" i="18"/>
  <c r="H10" i="18"/>
  <c r="H11" i="18"/>
  <c r="H12" i="18"/>
  <c r="H20" i="18"/>
  <c r="H21" i="18"/>
  <c r="H22" i="18"/>
  <c r="H23" i="18"/>
  <c r="H24" i="18"/>
  <c r="H27" i="18"/>
  <c r="H28" i="18"/>
  <c r="H29" i="18"/>
  <c r="H30" i="18"/>
  <c r="H31" i="18"/>
  <c r="H35" i="18"/>
  <c r="H36" i="18"/>
  <c r="H37" i="18"/>
  <c r="H38" i="18"/>
  <c r="H39" i="18"/>
  <c r="H81" i="18"/>
  <c r="H82" i="18"/>
  <c r="H83" i="18"/>
  <c r="H84" i="18"/>
  <c r="H87" i="18"/>
  <c r="H88" i="18"/>
  <c r="H89" i="18"/>
  <c r="H90" i="18"/>
  <c r="H99" i="18"/>
  <c r="H100" i="18"/>
  <c r="H101" i="18"/>
  <c r="H102" i="18"/>
  <c r="H103" i="18"/>
  <c r="H107" i="18"/>
  <c r="H108" i="18"/>
  <c r="H109" i="18"/>
  <c r="H110" i="18"/>
  <c r="H111" i="18"/>
  <c r="H119" i="18"/>
  <c r="H120" i="18"/>
  <c r="H121" i="18"/>
  <c r="H122" i="18"/>
  <c r="H123" i="18"/>
  <c r="H126" i="18"/>
  <c r="H127" i="18"/>
  <c r="H128" i="18"/>
  <c r="H129" i="18"/>
  <c r="H130" i="18"/>
  <c r="H133" i="18"/>
  <c r="H134" i="18"/>
  <c r="H135" i="18"/>
  <c r="H136" i="18"/>
  <c r="H137" i="18"/>
  <c r="H141" i="18"/>
  <c r="H142" i="18"/>
  <c r="H143" i="18"/>
  <c r="H144" i="18"/>
  <c r="H145" i="18"/>
  <c r="H146" i="18"/>
  <c r="H7" i="18"/>
  <c r="F94" i="27" l="1"/>
  <c r="G94" i="27"/>
  <c r="J15" i="29"/>
  <c r="K15" i="29"/>
  <c r="B32" i="29"/>
  <c r="C32" i="29"/>
  <c r="J46" i="29"/>
  <c r="K46" i="29"/>
  <c r="H60" i="27"/>
  <c r="I60" i="27"/>
  <c r="B71" i="29"/>
  <c r="C71" i="29"/>
  <c r="J87" i="29"/>
  <c r="K87" i="29"/>
  <c r="B9" i="29"/>
  <c r="C9" i="29"/>
  <c r="H47" i="27"/>
  <c r="I47" i="27"/>
  <c r="J72" i="29"/>
  <c r="K72" i="29"/>
  <c r="J34" i="29"/>
  <c r="K34" i="29"/>
  <c r="H73" i="27"/>
  <c r="I73" i="27"/>
  <c r="H85" i="27"/>
  <c r="I85" i="27"/>
  <c r="J11" i="29"/>
  <c r="K11" i="29"/>
  <c r="B31" i="29"/>
  <c r="C31" i="29"/>
  <c r="H52" i="27"/>
  <c r="I52" i="27"/>
  <c r="J63" i="29"/>
  <c r="K63" i="29"/>
  <c r="J80" i="29"/>
  <c r="K80" i="29"/>
  <c r="H6" i="27"/>
  <c r="I6" i="27"/>
  <c r="B41" i="29"/>
  <c r="C41" i="29"/>
  <c r="H91" i="27"/>
  <c r="I91" i="27"/>
  <c r="J30" i="29"/>
  <c r="K30" i="29"/>
  <c r="B69" i="29"/>
  <c r="C69" i="29"/>
  <c r="H15" i="27"/>
  <c r="I15" i="27"/>
  <c r="I32" i="27"/>
  <c r="H32" i="27"/>
  <c r="B53" i="29"/>
  <c r="C53" i="29"/>
  <c r="B64" i="29"/>
  <c r="C64" i="29"/>
  <c r="H83" i="27"/>
  <c r="I83" i="27"/>
  <c r="J9" i="29"/>
  <c r="K9" i="29"/>
  <c r="J47" i="29"/>
  <c r="K47" i="29"/>
  <c r="H78" i="27"/>
  <c r="I78" i="27"/>
  <c r="H10" i="27"/>
  <c r="I10" i="27"/>
  <c r="C34" i="29"/>
  <c r="B34" i="29"/>
  <c r="C73" i="29"/>
  <c r="B73" i="29"/>
  <c r="J7" i="29"/>
  <c r="K7" i="29"/>
  <c r="K24" i="29"/>
  <c r="J24" i="29"/>
  <c r="H45" i="27"/>
  <c r="I45" i="27"/>
  <c r="B56" i="29"/>
  <c r="C56" i="29"/>
  <c r="B80" i="29"/>
  <c r="C80" i="29"/>
  <c r="J6" i="29"/>
  <c r="K6" i="29"/>
  <c r="K16" i="29"/>
  <c r="J16" i="29"/>
  <c r="K41" i="29"/>
  <c r="J41" i="29"/>
  <c r="B91" i="29"/>
  <c r="C91" i="29"/>
  <c r="J17" i="29"/>
  <c r="K17" i="29"/>
  <c r="I42" i="27"/>
  <c r="H42" i="27"/>
  <c r="B55" i="29"/>
  <c r="C55" i="29"/>
  <c r="J69" i="29"/>
  <c r="K69" i="29"/>
  <c r="H92" i="27"/>
  <c r="I92" i="27"/>
  <c r="B8" i="29"/>
  <c r="C8" i="29"/>
  <c r="H19" i="27"/>
  <c r="I19" i="27"/>
  <c r="H25" i="27"/>
  <c r="I25" i="27"/>
  <c r="J32" i="29"/>
  <c r="K32" i="29"/>
  <c r="H46" i="27"/>
  <c r="I46" i="27"/>
  <c r="H53" i="27"/>
  <c r="I53" i="27"/>
  <c r="C60" i="29"/>
  <c r="B60" i="29"/>
  <c r="H71" i="27"/>
  <c r="I71" i="27"/>
  <c r="J77" i="29"/>
  <c r="K77" i="29"/>
  <c r="J83" i="29"/>
  <c r="K83" i="29"/>
  <c r="H94" i="27"/>
  <c r="I94" i="27"/>
  <c r="H22" i="27"/>
  <c r="I22" i="27"/>
  <c r="J33" i="29"/>
  <c r="K33" i="29"/>
  <c r="B47" i="29"/>
  <c r="C47" i="29"/>
  <c r="H72" i="27"/>
  <c r="I72" i="27"/>
  <c r="B78" i="29"/>
  <c r="C78" i="29"/>
  <c r="J95" i="29"/>
  <c r="K95" i="29"/>
  <c r="C10" i="29"/>
  <c r="B10" i="29"/>
  <c r="J23" i="29"/>
  <c r="K23" i="29"/>
  <c r="H48" i="27"/>
  <c r="I48" i="27"/>
  <c r="B62" i="29"/>
  <c r="C62" i="29"/>
  <c r="K73" i="29"/>
  <c r="J73" i="29"/>
  <c r="H96" i="27"/>
  <c r="I96" i="27"/>
  <c r="H11" i="27"/>
  <c r="I11" i="27"/>
  <c r="B18" i="29"/>
  <c r="C18" i="29"/>
  <c r="B24" i="29"/>
  <c r="C24" i="29"/>
  <c r="H39" i="27"/>
  <c r="I39" i="27"/>
  <c r="B45" i="29"/>
  <c r="C45" i="29"/>
  <c r="B52" i="29"/>
  <c r="C52" i="29"/>
  <c r="H63" i="27"/>
  <c r="I63" i="27"/>
  <c r="B70" i="29"/>
  <c r="C70" i="29"/>
  <c r="J76" i="29"/>
  <c r="K76" i="29"/>
  <c r="H86" i="27"/>
  <c r="I86" i="27"/>
  <c r="B93" i="29"/>
  <c r="C93" i="29"/>
  <c r="B6" i="29"/>
  <c r="C6" i="29"/>
  <c r="B16" i="29"/>
  <c r="C16" i="29"/>
  <c r="C26" i="29"/>
  <c r="B26" i="29"/>
  <c r="H54" i="27"/>
  <c r="I54" i="27"/>
  <c r="H84" i="27"/>
  <c r="I84" i="27"/>
  <c r="J91" i="29"/>
  <c r="K91" i="29"/>
  <c r="H30" i="27"/>
  <c r="I30" i="27"/>
  <c r="B42" i="29"/>
  <c r="C42" i="29"/>
  <c r="J55" i="29"/>
  <c r="K55" i="29"/>
  <c r="H79" i="27"/>
  <c r="I79" i="27"/>
  <c r="J92" i="29"/>
  <c r="K92" i="29"/>
  <c r="H8" i="27"/>
  <c r="I8" i="27"/>
  <c r="B19" i="29"/>
  <c r="C19" i="29"/>
  <c r="B40" i="29"/>
  <c r="C40" i="29"/>
  <c r="J64" i="29"/>
  <c r="K64" i="29"/>
  <c r="B83" i="29"/>
  <c r="C83" i="29"/>
  <c r="J94" i="29"/>
  <c r="K94" i="29"/>
  <c r="J22" i="29"/>
  <c r="K22" i="29"/>
  <c r="B61" i="29"/>
  <c r="C61" i="29"/>
  <c r="B95" i="29"/>
  <c r="C95" i="29"/>
  <c r="B23" i="29"/>
  <c r="C23" i="29"/>
  <c r="C48" i="29"/>
  <c r="B48" i="29"/>
  <c r="C96" i="29"/>
  <c r="B96" i="29"/>
  <c r="C7" i="29"/>
  <c r="B7" i="29"/>
  <c r="H24" i="27"/>
  <c r="I24" i="27"/>
  <c r="J39" i="29"/>
  <c r="K39" i="29"/>
  <c r="J56" i="29"/>
  <c r="K56" i="29"/>
  <c r="B76" i="29"/>
  <c r="C76" i="29"/>
  <c r="J86" i="29"/>
  <c r="K86" i="29"/>
  <c r="H26" i="27"/>
  <c r="I26" i="27"/>
  <c r="J54" i="29"/>
  <c r="K54" i="29"/>
  <c r="B17" i="29"/>
  <c r="C17" i="29"/>
  <c r="H55" i="27"/>
  <c r="I55" i="27"/>
  <c r="J79" i="29"/>
  <c r="K79" i="29"/>
  <c r="J8" i="29"/>
  <c r="K8" i="29"/>
  <c r="B25" i="29"/>
  <c r="C25" i="29"/>
  <c r="J40" i="29"/>
  <c r="K40" i="29"/>
  <c r="K60" i="29"/>
  <c r="J60" i="29"/>
  <c r="H77" i="27"/>
  <c r="I77" i="27"/>
  <c r="B87" i="29"/>
  <c r="C87" i="29"/>
  <c r="H33" i="27"/>
  <c r="I33" i="27"/>
  <c r="J61" i="29"/>
  <c r="K61" i="29"/>
  <c r="H95" i="27"/>
  <c r="I95" i="27"/>
  <c r="H23" i="27"/>
  <c r="I23" i="27"/>
  <c r="H62" i="27"/>
  <c r="I62" i="27"/>
  <c r="K85" i="29"/>
  <c r="J85" i="29"/>
  <c r="H18" i="27"/>
  <c r="I18" i="27"/>
  <c r="J31" i="29"/>
  <c r="K31" i="29"/>
  <c r="J52" i="29"/>
  <c r="K52" i="29"/>
  <c r="H70" i="27"/>
  <c r="I70" i="27"/>
  <c r="H76" i="27"/>
  <c r="I76" i="27"/>
  <c r="H93" i="27"/>
  <c r="I93" i="27"/>
  <c r="J26" i="29"/>
  <c r="K26" i="29"/>
  <c r="B84" i="29"/>
  <c r="C84" i="29"/>
  <c r="B15" i="29"/>
  <c r="C15" i="29"/>
  <c r="J19" i="29"/>
  <c r="K19" i="29"/>
  <c r="J25" i="29"/>
  <c r="K25" i="29"/>
  <c r="H40" i="27"/>
  <c r="I40" i="27"/>
  <c r="C46" i="29"/>
  <c r="B46" i="29"/>
  <c r="J53" i="29"/>
  <c r="K53" i="29"/>
  <c r="H64" i="27"/>
  <c r="I64" i="27"/>
  <c r="J71" i="29"/>
  <c r="K71" i="29"/>
  <c r="B77" i="29"/>
  <c r="C77" i="29"/>
  <c r="H87" i="27"/>
  <c r="I87" i="27"/>
  <c r="B94" i="29"/>
  <c r="C94" i="29"/>
  <c r="I9" i="27"/>
  <c r="H9" i="27"/>
  <c r="B22" i="29"/>
  <c r="C22" i="29"/>
  <c r="B33" i="29"/>
  <c r="C33" i="29"/>
  <c r="H61" i="27"/>
  <c r="I61" i="27"/>
  <c r="B72" i="29"/>
  <c r="C72" i="29"/>
  <c r="J78" i="29"/>
  <c r="K78" i="29"/>
  <c r="J10" i="29"/>
  <c r="K10" i="29"/>
  <c r="H34" i="27"/>
  <c r="I34" i="27"/>
  <c r="J48" i="29"/>
  <c r="K48" i="29"/>
  <c r="J62" i="29"/>
  <c r="K62" i="29"/>
  <c r="B85" i="29"/>
  <c r="C85" i="29"/>
  <c r="K96" i="29"/>
  <c r="J96" i="29"/>
  <c r="H7" i="27"/>
  <c r="I7" i="27"/>
  <c r="B11" i="29"/>
  <c r="C11" i="29"/>
  <c r="K18" i="29"/>
  <c r="J18" i="29"/>
  <c r="H31" i="27"/>
  <c r="I31" i="27"/>
  <c r="B39" i="29"/>
  <c r="C39" i="29"/>
  <c r="J45" i="29"/>
  <c r="K45" i="29"/>
  <c r="I56" i="27"/>
  <c r="H56" i="27"/>
  <c r="B63" i="29"/>
  <c r="C63" i="29"/>
  <c r="J70" i="29"/>
  <c r="K70" i="29"/>
  <c r="H80" i="27"/>
  <c r="I80" i="27"/>
  <c r="B86" i="29"/>
  <c r="C86" i="29"/>
  <c r="J93" i="29"/>
  <c r="K93" i="29"/>
  <c r="H16" i="27"/>
  <c r="I16" i="27"/>
  <c r="H41" i="27"/>
  <c r="I41" i="27"/>
  <c r="B54" i="29"/>
  <c r="C54" i="29"/>
  <c r="J84" i="29"/>
  <c r="K84" i="29"/>
  <c r="H17" i="27"/>
  <c r="I17" i="27"/>
  <c r="C30" i="29"/>
  <c r="B30" i="29"/>
  <c r="K42" i="29"/>
  <c r="J42" i="29"/>
  <c r="H69" i="27"/>
  <c r="I69" i="27"/>
  <c r="B79" i="29"/>
  <c r="C79" i="29"/>
  <c r="B92" i="29"/>
  <c r="C92" i="29"/>
  <c r="H8" i="9"/>
  <c r="H9" i="9"/>
  <c r="H10" i="9"/>
  <c r="H11" i="9"/>
  <c r="H12" i="9"/>
  <c r="H16" i="9"/>
  <c r="H17" i="9"/>
  <c r="H18" i="9"/>
  <c r="H19" i="9"/>
  <c r="H20" i="9"/>
  <c r="H23" i="9"/>
  <c r="H24" i="9"/>
  <c r="H25" i="9"/>
  <c r="H26" i="9"/>
  <c r="H27" i="9"/>
  <c r="H31" i="9"/>
  <c r="H32" i="9"/>
  <c r="H33" i="9"/>
  <c r="H34" i="9"/>
  <c r="H35" i="9"/>
  <c r="H40" i="9"/>
  <c r="H41" i="9"/>
  <c r="H42" i="9"/>
  <c r="H43" i="9"/>
  <c r="H46" i="9"/>
  <c r="H47" i="9"/>
  <c r="H48" i="9"/>
  <c r="H49" i="9"/>
  <c r="H53" i="9"/>
  <c r="H54" i="9"/>
  <c r="H55" i="9"/>
  <c r="H56" i="9"/>
  <c r="H57" i="9"/>
  <c r="H61" i="9"/>
  <c r="H62" i="9"/>
  <c r="H63" i="9"/>
  <c r="H64" i="9"/>
  <c r="H65" i="9"/>
  <c r="H70" i="9"/>
  <c r="H71" i="9"/>
  <c r="H72" i="9"/>
  <c r="H73" i="9"/>
  <c r="H74" i="9"/>
  <c r="H77" i="9"/>
  <c r="H78" i="9"/>
  <c r="H79" i="9"/>
  <c r="H80" i="9"/>
  <c r="H81" i="9"/>
  <c r="H84" i="9"/>
  <c r="H85" i="9"/>
  <c r="H86" i="9"/>
  <c r="H87" i="9"/>
  <c r="H88" i="9"/>
  <c r="H92" i="9"/>
  <c r="H93" i="9"/>
  <c r="H94" i="9"/>
  <c r="H95" i="9"/>
  <c r="H96" i="9"/>
  <c r="H97" i="9"/>
  <c r="H7" i="9"/>
  <c r="D18" i="30" l="1"/>
  <c r="E18" i="30"/>
  <c r="D45" i="30"/>
  <c r="E45" i="30"/>
  <c r="D71" i="30"/>
  <c r="E71" i="30"/>
  <c r="D94" i="30"/>
  <c r="E94" i="30"/>
  <c r="J33" i="28"/>
  <c r="K33" i="28"/>
  <c r="J79" i="28"/>
  <c r="K79" i="28"/>
  <c r="J62" i="28"/>
  <c r="K62" i="28"/>
  <c r="D15" i="30"/>
  <c r="E15" i="30"/>
  <c r="J40" i="28"/>
  <c r="K40" i="28"/>
  <c r="J64" i="28"/>
  <c r="K64" i="28"/>
  <c r="D91" i="30"/>
  <c r="E91" i="30"/>
  <c r="K47" i="28"/>
  <c r="J47" i="28"/>
  <c r="J73" i="28"/>
  <c r="K73" i="28"/>
  <c r="D48" i="30"/>
  <c r="E48" i="30"/>
  <c r="D86" i="30"/>
  <c r="E86" i="30"/>
  <c r="J18" i="28"/>
  <c r="K18" i="28"/>
  <c r="J45" i="28"/>
  <c r="K45" i="28"/>
  <c r="J71" i="28"/>
  <c r="K71" i="28"/>
  <c r="J94" i="28"/>
  <c r="K94" i="28"/>
  <c r="E16" i="30"/>
  <c r="D16" i="30"/>
  <c r="D54" i="30"/>
  <c r="E54" i="30"/>
  <c r="K42" i="28"/>
  <c r="J42" i="28"/>
  <c r="J19" i="28"/>
  <c r="K19" i="28"/>
  <c r="D46" i="30"/>
  <c r="E46" i="30"/>
  <c r="J72" i="28"/>
  <c r="K72" i="28"/>
  <c r="J95" i="28"/>
  <c r="K95" i="28"/>
  <c r="D47" i="30"/>
  <c r="E47" i="30"/>
  <c r="K96" i="28"/>
  <c r="J96" i="28"/>
  <c r="D17" i="30"/>
  <c r="E17" i="30"/>
  <c r="E6" i="30"/>
  <c r="D6" i="30"/>
  <c r="D11" i="30"/>
  <c r="E11" i="30"/>
  <c r="E24" i="30"/>
  <c r="D24" i="30"/>
  <c r="J39" i="28"/>
  <c r="K39" i="28"/>
  <c r="D52" i="30"/>
  <c r="E52" i="30"/>
  <c r="D63" i="30"/>
  <c r="E63" i="30"/>
  <c r="J77" i="28"/>
  <c r="K77" i="28"/>
  <c r="D87" i="30"/>
  <c r="E87" i="30"/>
  <c r="J22" i="28"/>
  <c r="K22" i="28"/>
  <c r="J41" i="28"/>
  <c r="K41" i="28"/>
  <c r="D69" i="30"/>
  <c r="E69" i="30"/>
  <c r="J92" i="28"/>
  <c r="K92" i="28"/>
  <c r="J23" i="28"/>
  <c r="K23" i="28"/>
  <c r="E62" i="30"/>
  <c r="D62" i="30"/>
  <c r="D93" i="30"/>
  <c r="E93" i="30"/>
  <c r="J15" i="28"/>
  <c r="K15" i="28"/>
  <c r="K25" i="28"/>
  <c r="J25" i="28"/>
  <c r="D40" i="30"/>
  <c r="E40" i="30"/>
  <c r="D53" i="30"/>
  <c r="E53" i="30"/>
  <c r="D64" i="30"/>
  <c r="E64" i="30"/>
  <c r="J78" i="28"/>
  <c r="K78" i="28"/>
  <c r="J91" i="28"/>
  <c r="K91" i="28"/>
  <c r="E26" i="30"/>
  <c r="D26" i="30"/>
  <c r="K61" i="28"/>
  <c r="J61" i="28"/>
  <c r="J85" i="28"/>
  <c r="K85" i="28"/>
  <c r="J30" i="28"/>
  <c r="K30" i="28"/>
  <c r="K48" i="28"/>
  <c r="J48" i="28"/>
  <c r="J70" i="28"/>
  <c r="K70" i="28"/>
  <c r="J86" i="28"/>
  <c r="K86" i="28"/>
  <c r="D7" i="30"/>
  <c r="E7" i="30"/>
  <c r="D31" i="30"/>
  <c r="E31" i="30"/>
  <c r="J56" i="28"/>
  <c r="K56" i="28"/>
  <c r="J83" i="28"/>
  <c r="K83" i="28"/>
  <c r="J16" i="28"/>
  <c r="K16" i="28"/>
  <c r="K54" i="28"/>
  <c r="J54" i="28"/>
  <c r="E23" i="30"/>
  <c r="D23" i="30"/>
  <c r="J93" i="28"/>
  <c r="K93" i="28"/>
  <c r="D25" i="30"/>
  <c r="E25" i="30"/>
  <c r="J53" i="28"/>
  <c r="K53" i="28"/>
  <c r="D78" i="30"/>
  <c r="E78" i="30"/>
  <c r="D9" i="30"/>
  <c r="E9" i="30"/>
  <c r="E96" i="30"/>
  <c r="D96" i="30"/>
  <c r="E30" i="30"/>
  <c r="D30" i="30"/>
  <c r="D70" i="30"/>
  <c r="E70" i="30"/>
  <c r="J7" i="28"/>
  <c r="K7" i="28"/>
  <c r="K31" i="28"/>
  <c r="J31" i="28"/>
  <c r="E56" i="30"/>
  <c r="D56" i="30"/>
  <c r="D83" i="30"/>
  <c r="E83" i="30"/>
  <c r="D33" i="30"/>
  <c r="E33" i="30"/>
  <c r="D79" i="30"/>
  <c r="E79" i="30"/>
  <c r="J10" i="28"/>
  <c r="K10" i="28"/>
  <c r="J76" i="28"/>
  <c r="K76" i="28"/>
  <c r="K8" i="28"/>
  <c r="J8" i="28"/>
  <c r="J32" i="28"/>
  <c r="K32" i="28"/>
  <c r="D60" i="30"/>
  <c r="E60" i="30"/>
  <c r="J84" i="28"/>
  <c r="K84" i="28"/>
  <c r="J9" i="28"/>
  <c r="K9" i="28"/>
  <c r="D73" i="30"/>
  <c r="E73" i="30"/>
  <c r="E34" i="30"/>
  <c r="D34" i="30"/>
  <c r="J55" i="28"/>
  <c r="K55" i="28"/>
  <c r="J80" i="28"/>
  <c r="K80" i="28"/>
  <c r="J11" i="28"/>
  <c r="K11" i="28"/>
  <c r="K24" i="28"/>
  <c r="J24" i="28"/>
  <c r="E39" i="30"/>
  <c r="D39" i="30"/>
  <c r="J52" i="28"/>
  <c r="K52" i="28"/>
  <c r="J63" i="28"/>
  <c r="K63" i="28"/>
  <c r="D77" i="30"/>
  <c r="E77" i="30"/>
  <c r="J87" i="28"/>
  <c r="K87" i="28"/>
  <c r="D22" i="30"/>
  <c r="E22" i="30"/>
  <c r="E41" i="30"/>
  <c r="D41" i="30"/>
  <c r="J69" i="28"/>
  <c r="K69" i="28"/>
  <c r="D92" i="30"/>
  <c r="E92" i="30"/>
  <c r="D10" i="30"/>
  <c r="E10" i="30"/>
  <c r="D42" i="30"/>
  <c r="E42" i="30"/>
  <c r="D76" i="30"/>
  <c r="E76" i="30"/>
  <c r="E8" i="30"/>
  <c r="D8" i="30"/>
  <c r="E19" i="30"/>
  <c r="D19" i="30"/>
  <c r="D32" i="30"/>
  <c r="E32" i="30"/>
  <c r="K46" i="28"/>
  <c r="J46" i="28"/>
  <c r="J60" i="28"/>
  <c r="K60" i="28"/>
  <c r="D72" i="30"/>
  <c r="E72" i="30"/>
  <c r="D84" i="30"/>
  <c r="E84" i="30"/>
  <c r="D95" i="30"/>
  <c r="E95" i="30"/>
  <c r="J26" i="28"/>
  <c r="K26" i="28"/>
  <c r="D61" i="30"/>
  <c r="E61" i="30"/>
  <c r="D85" i="30"/>
  <c r="E85" i="30"/>
  <c r="K17" i="28"/>
  <c r="J17" i="28"/>
  <c r="K34" i="28"/>
  <c r="J34" i="28"/>
  <c r="D55" i="30"/>
  <c r="E55" i="30"/>
  <c r="D80" i="30"/>
  <c r="E80" i="30"/>
  <c r="K6" i="28"/>
  <c r="J6" i="28"/>
  <c r="H8" i="21"/>
  <c r="H9" i="21"/>
  <c r="H10" i="21"/>
  <c r="H11" i="21"/>
  <c r="H12" i="21"/>
  <c r="H19" i="21"/>
  <c r="H20" i="21"/>
  <c r="H21" i="21"/>
  <c r="H22" i="21"/>
  <c r="H23" i="21"/>
  <c r="H26" i="21"/>
  <c r="H27" i="21"/>
  <c r="H28" i="21"/>
  <c r="H29" i="21"/>
  <c r="H30" i="21"/>
  <c r="H34" i="21"/>
  <c r="H35" i="21"/>
  <c r="H36" i="21"/>
  <c r="H37" i="21"/>
  <c r="H38" i="21"/>
  <c r="H67" i="21"/>
  <c r="H68" i="21"/>
  <c r="H69" i="21"/>
  <c r="H70" i="21"/>
  <c r="H73" i="21"/>
  <c r="H74" i="21"/>
  <c r="H75" i="21"/>
  <c r="H76" i="21"/>
  <c r="H85" i="21"/>
  <c r="H86" i="21"/>
  <c r="H87" i="21"/>
  <c r="H88" i="21"/>
  <c r="H89" i="21"/>
  <c r="H93" i="21"/>
  <c r="H94" i="21"/>
  <c r="H95" i="21"/>
  <c r="H96" i="21"/>
  <c r="H97" i="21"/>
  <c r="H102" i="21"/>
  <c r="H103" i="21"/>
  <c r="H104" i="21"/>
  <c r="H105" i="21"/>
  <c r="H106" i="21"/>
  <c r="H109" i="21"/>
  <c r="H110" i="21"/>
  <c r="H111" i="21"/>
  <c r="H112" i="21"/>
  <c r="H113" i="21"/>
  <c r="H116" i="21"/>
  <c r="H117" i="21"/>
  <c r="H118" i="21"/>
  <c r="H119" i="21"/>
  <c r="H120" i="21"/>
  <c r="H127" i="21"/>
  <c r="H128" i="21"/>
  <c r="H129" i="21"/>
  <c r="H130" i="21"/>
  <c r="H131" i="21"/>
  <c r="H132" i="21"/>
  <c r="H7" i="21"/>
  <c r="H8" i="20"/>
  <c r="H9" i="20"/>
  <c r="H10" i="20"/>
  <c r="H11" i="20"/>
  <c r="H12" i="20"/>
  <c r="H19" i="20"/>
  <c r="H20" i="20"/>
  <c r="H21" i="20"/>
  <c r="H22" i="20"/>
  <c r="H23" i="20"/>
  <c r="H26" i="20"/>
  <c r="H27" i="20"/>
  <c r="H28" i="20"/>
  <c r="H29" i="20"/>
  <c r="H30" i="20"/>
  <c r="H34" i="20"/>
  <c r="H35" i="20"/>
  <c r="H36" i="20"/>
  <c r="H37" i="20"/>
  <c r="H38" i="20"/>
  <c r="H67" i="20"/>
  <c r="H68" i="20"/>
  <c r="H69" i="20"/>
  <c r="H70" i="20"/>
  <c r="H73" i="20"/>
  <c r="H74" i="20"/>
  <c r="H75" i="20"/>
  <c r="H76" i="20"/>
  <c r="H85" i="20"/>
  <c r="H86" i="20"/>
  <c r="H87" i="20"/>
  <c r="H88" i="20"/>
  <c r="H89" i="20"/>
  <c r="H93" i="20"/>
  <c r="H94" i="20"/>
  <c r="H95" i="20"/>
  <c r="H96" i="20"/>
  <c r="H97" i="20"/>
  <c r="H102" i="20"/>
  <c r="H103" i="20"/>
  <c r="H104" i="20"/>
  <c r="H105" i="20"/>
  <c r="H106" i="20"/>
  <c r="H109" i="20"/>
  <c r="H110" i="20"/>
  <c r="H111" i="20"/>
  <c r="H112" i="20"/>
  <c r="H113" i="20"/>
  <c r="H116" i="20"/>
  <c r="H117" i="20"/>
  <c r="H118" i="20"/>
  <c r="H119" i="20"/>
  <c r="H120" i="20"/>
  <c r="H127" i="20"/>
  <c r="H128" i="20"/>
  <c r="H129" i="20"/>
  <c r="H130" i="20"/>
  <c r="H131" i="20"/>
  <c r="H132" i="20"/>
  <c r="H7" i="20"/>
  <c r="H8" i="24" l="1"/>
  <c r="H9" i="24"/>
  <c r="H10" i="24"/>
  <c r="H11" i="24"/>
  <c r="H12" i="24"/>
  <c r="H16" i="24"/>
  <c r="H17" i="24"/>
  <c r="H18" i="24"/>
  <c r="H19" i="24"/>
  <c r="H20" i="24"/>
  <c r="H23" i="24"/>
  <c r="H24" i="24"/>
  <c r="H25" i="24"/>
  <c r="H26" i="24"/>
  <c r="H27" i="24"/>
  <c r="H31" i="24"/>
  <c r="H32" i="24"/>
  <c r="H33" i="24"/>
  <c r="H34" i="24"/>
  <c r="H35" i="24"/>
  <c r="H48" i="24"/>
  <c r="H49" i="24"/>
  <c r="H50" i="24"/>
  <c r="H51" i="24"/>
  <c r="H54" i="24"/>
  <c r="H55" i="24"/>
  <c r="H56" i="24"/>
  <c r="H57" i="24"/>
  <c r="H64" i="24"/>
  <c r="H65" i="24"/>
  <c r="H66" i="24"/>
  <c r="H67" i="24"/>
  <c r="H68" i="24"/>
  <c r="H75" i="24"/>
  <c r="H76" i="24"/>
  <c r="H77" i="24"/>
  <c r="H78" i="24"/>
  <c r="H79" i="24"/>
  <c r="H84" i="24"/>
  <c r="H85" i="24"/>
  <c r="H86" i="24"/>
  <c r="H87" i="24"/>
  <c r="H88" i="24"/>
  <c r="H91" i="24"/>
  <c r="H92" i="24"/>
  <c r="H93" i="24"/>
  <c r="H94" i="24"/>
  <c r="H95" i="24"/>
  <c r="H98" i="24"/>
  <c r="H99" i="24"/>
  <c r="H100" i="24"/>
  <c r="H101" i="24"/>
  <c r="H102" i="24"/>
  <c r="H106" i="24"/>
  <c r="H107" i="24"/>
  <c r="H108" i="24"/>
  <c r="H109" i="24"/>
  <c r="H110" i="24"/>
  <c r="H111" i="24"/>
  <c r="H7" i="24"/>
  <c r="H8" i="23"/>
  <c r="H9" i="23"/>
  <c r="H10" i="23"/>
  <c r="H11" i="23"/>
  <c r="H12" i="23"/>
  <c r="H16" i="23"/>
  <c r="H17" i="23"/>
  <c r="H18" i="23"/>
  <c r="H19" i="23"/>
  <c r="H20" i="23"/>
  <c r="H23" i="23"/>
  <c r="H24" i="23"/>
  <c r="H25" i="23"/>
  <c r="H26" i="23"/>
  <c r="H27" i="23"/>
  <c r="H31" i="23"/>
  <c r="H32" i="23"/>
  <c r="H33" i="23"/>
  <c r="H34" i="23"/>
  <c r="H35" i="23"/>
  <c r="H48" i="23"/>
  <c r="H49" i="23"/>
  <c r="H50" i="23"/>
  <c r="H51" i="23"/>
  <c r="H54" i="23"/>
  <c r="H55" i="23"/>
  <c r="H56" i="23"/>
  <c r="H57" i="23"/>
  <c r="H64" i="23"/>
  <c r="H65" i="23"/>
  <c r="H66" i="23"/>
  <c r="H67" i="23"/>
  <c r="H68" i="23"/>
  <c r="H75" i="23"/>
  <c r="H76" i="23"/>
  <c r="H77" i="23"/>
  <c r="H78" i="23"/>
  <c r="H79" i="23"/>
  <c r="H84" i="23"/>
  <c r="H85" i="23"/>
  <c r="H86" i="23"/>
  <c r="H87" i="23"/>
  <c r="H88" i="23"/>
  <c r="H91" i="23"/>
  <c r="H92" i="23"/>
  <c r="H93" i="23"/>
  <c r="H94" i="23"/>
  <c r="H95" i="23"/>
  <c r="H98" i="23"/>
  <c r="H99" i="23"/>
  <c r="H100" i="23"/>
  <c r="H101" i="23"/>
  <c r="H102" i="23"/>
  <c r="H106" i="23"/>
  <c r="H107" i="23"/>
  <c r="H108" i="23"/>
  <c r="H109" i="23"/>
  <c r="H110" i="23"/>
  <c r="H111" i="23"/>
  <c r="H7" i="23"/>
  <c r="K86" i="27" l="1"/>
  <c r="P70" i="30"/>
  <c r="J70" i="27"/>
  <c r="J55" i="27"/>
  <c r="P42" i="30"/>
  <c r="J42" i="27"/>
  <c r="P30" i="30"/>
  <c r="J30" i="27"/>
  <c r="P23" i="30"/>
  <c r="J23" i="27"/>
  <c r="Q92" i="30"/>
  <c r="J92" i="27"/>
  <c r="P79" i="30"/>
  <c r="K79" i="27"/>
  <c r="J26" i="27"/>
  <c r="Q95" i="30"/>
  <c r="K95" i="27"/>
  <c r="P84" i="30"/>
  <c r="J84" i="27"/>
  <c r="P72" i="30"/>
  <c r="J72" i="27"/>
  <c r="Q64" i="30"/>
  <c r="K64" i="27"/>
  <c r="P46" i="30"/>
  <c r="K46" i="27"/>
  <c r="K32" i="27"/>
  <c r="P93" i="30"/>
  <c r="J93" i="27"/>
  <c r="P80" i="30"/>
  <c r="K80" i="27"/>
  <c r="P76" i="30"/>
  <c r="J76" i="27"/>
  <c r="J62" i="27"/>
  <c r="Q48" i="30"/>
  <c r="K48" i="27"/>
  <c r="K34" i="27"/>
  <c r="P96" i="30"/>
  <c r="J96" i="27"/>
  <c r="P85" i="30"/>
  <c r="J85" i="27"/>
  <c r="P73" i="30"/>
  <c r="J73" i="27"/>
  <c r="Q69" i="30"/>
  <c r="K69" i="27"/>
  <c r="Q61" i="30"/>
  <c r="J61" i="27"/>
  <c r="Q54" i="30"/>
  <c r="K54" i="27"/>
  <c r="Q47" i="30"/>
  <c r="J47" i="27"/>
  <c r="P41" i="30"/>
  <c r="K41" i="27"/>
  <c r="P33" i="30"/>
  <c r="J33" i="27"/>
  <c r="Q91" i="30"/>
  <c r="J91" i="27"/>
  <c r="Q78" i="30"/>
  <c r="J78" i="27"/>
  <c r="J60" i="27"/>
  <c r="Q53" i="30"/>
  <c r="J53" i="27"/>
  <c r="Q40" i="30"/>
  <c r="J40" i="27"/>
  <c r="Q25" i="30"/>
  <c r="K25" i="27"/>
  <c r="Q94" i="30"/>
  <c r="K94" i="27"/>
  <c r="Q87" i="30"/>
  <c r="J87" i="27"/>
  <c r="P83" i="30"/>
  <c r="K83" i="27"/>
  <c r="Q77" i="30"/>
  <c r="J77" i="27"/>
  <c r="Q71" i="30"/>
  <c r="K71" i="27"/>
  <c r="Q63" i="30"/>
  <c r="J63" i="27"/>
  <c r="P56" i="30"/>
  <c r="J56" i="27"/>
  <c r="Q52" i="30"/>
  <c r="J52" i="27"/>
  <c r="P45" i="30"/>
  <c r="J45" i="27"/>
  <c r="Q39" i="30"/>
  <c r="K39" i="27"/>
  <c r="P31" i="30"/>
  <c r="J31" i="27"/>
  <c r="Q24" i="30"/>
  <c r="J24" i="27"/>
  <c r="Q6" i="30"/>
  <c r="K6" i="27"/>
  <c r="P17" i="30"/>
  <c r="J17" i="27"/>
  <c r="Q10" i="30"/>
  <c r="K10" i="27"/>
  <c r="P22" i="30"/>
  <c r="J22" i="27"/>
  <c r="Q19" i="30"/>
  <c r="K19" i="27"/>
  <c r="P15" i="30"/>
  <c r="J15" i="27"/>
  <c r="P8" i="30"/>
  <c r="K8" i="27"/>
  <c r="P16" i="30"/>
  <c r="J16" i="27"/>
  <c r="P9" i="30"/>
  <c r="J9" i="27"/>
  <c r="Q18" i="30"/>
  <c r="J18" i="27"/>
  <c r="P11" i="30"/>
  <c r="K11" i="27"/>
  <c r="P7" i="30"/>
  <c r="J7" i="27"/>
  <c r="P92" i="30"/>
  <c r="Q41" i="30"/>
  <c r="H25" i="30"/>
  <c r="I25" i="30"/>
  <c r="H40" i="30"/>
  <c r="I40" i="30"/>
  <c r="F53" i="29"/>
  <c r="G53" i="29"/>
  <c r="R64" i="30"/>
  <c r="S64" i="30"/>
  <c r="R78" i="30"/>
  <c r="S78" i="30"/>
  <c r="H91" i="30"/>
  <c r="I91" i="30"/>
  <c r="M15" i="29"/>
  <c r="L15" i="29"/>
  <c r="N40" i="30"/>
  <c r="O40" i="30"/>
  <c r="F53" i="30"/>
  <c r="G53" i="30"/>
  <c r="N72" i="30"/>
  <c r="O72" i="30"/>
  <c r="L91" i="29"/>
  <c r="M91" i="29"/>
  <c r="R10" i="30"/>
  <c r="S10" i="30"/>
  <c r="F23" i="29"/>
  <c r="G23" i="29"/>
  <c r="F62" i="29"/>
  <c r="G62" i="29"/>
  <c r="R86" i="30"/>
  <c r="S86" i="30"/>
  <c r="M17" i="29"/>
  <c r="L17" i="29"/>
  <c r="L55" i="29"/>
  <c r="M55" i="29"/>
  <c r="N93" i="30"/>
  <c r="O93" i="30"/>
  <c r="R24" i="30"/>
  <c r="S24" i="30"/>
  <c r="I52" i="30"/>
  <c r="H52" i="30"/>
  <c r="I71" i="30"/>
  <c r="H71" i="30"/>
  <c r="I94" i="30"/>
  <c r="H94" i="30"/>
  <c r="O31" i="30"/>
  <c r="N31" i="30"/>
  <c r="L63" i="29"/>
  <c r="M63" i="29"/>
  <c r="L87" i="29"/>
  <c r="M87" i="29"/>
  <c r="L16" i="29"/>
  <c r="M16" i="29"/>
  <c r="L33" i="29"/>
  <c r="M33" i="29"/>
  <c r="F61" i="30"/>
  <c r="G61" i="30"/>
  <c r="F73" i="30"/>
  <c r="G73" i="30"/>
  <c r="L92" i="29"/>
  <c r="M92" i="29"/>
  <c r="F17" i="29"/>
  <c r="G17" i="29"/>
  <c r="I42" i="30"/>
  <c r="H42" i="30"/>
  <c r="F70" i="29"/>
  <c r="G70" i="29"/>
  <c r="F93" i="29"/>
  <c r="G93" i="29"/>
  <c r="F23" i="30"/>
  <c r="G23" i="30"/>
  <c r="N62" i="30"/>
  <c r="O62" i="30"/>
  <c r="F6" i="30"/>
  <c r="G6" i="30"/>
  <c r="H18" i="30"/>
  <c r="I18" i="30"/>
  <c r="H45" i="30"/>
  <c r="I45" i="30"/>
  <c r="R77" i="30"/>
  <c r="S77" i="30"/>
  <c r="F7" i="30"/>
  <c r="G7" i="30"/>
  <c r="N71" i="30"/>
  <c r="O71" i="30"/>
  <c r="F8" i="30"/>
  <c r="G8" i="30"/>
  <c r="F19" i="30"/>
  <c r="G19" i="30"/>
  <c r="F40" i="30"/>
  <c r="G40" i="30"/>
  <c r="F60" i="30"/>
  <c r="G60" i="30"/>
  <c r="F72" i="30"/>
  <c r="G72" i="30"/>
  <c r="N91" i="30"/>
  <c r="O91" i="30"/>
  <c r="F10" i="29"/>
  <c r="G10" i="29"/>
  <c r="I34" i="30"/>
  <c r="H34" i="30"/>
  <c r="H62" i="30"/>
  <c r="I62" i="30"/>
  <c r="F86" i="29"/>
  <c r="G86" i="29"/>
  <c r="L30" i="29"/>
  <c r="M30" i="29"/>
  <c r="N55" i="30"/>
  <c r="O55" i="30"/>
  <c r="F93" i="30"/>
  <c r="G93" i="30"/>
  <c r="N18" i="30"/>
  <c r="O18" i="30"/>
  <c r="L56" i="29"/>
  <c r="M56" i="29"/>
  <c r="F77" i="30"/>
  <c r="G77" i="30"/>
  <c r="F16" i="29"/>
  <c r="G16" i="29"/>
  <c r="G26" i="29"/>
  <c r="F26" i="29"/>
  <c r="H41" i="30"/>
  <c r="I41" i="30"/>
  <c r="F54" i="29"/>
  <c r="G54" i="29"/>
  <c r="F69" i="29"/>
  <c r="G69" i="29"/>
  <c r="I79" i="30"/>
  <c r="H79" i="30"/>
  <c r="I92" i="30"/>
  <c r="H92" i="30"/>
  <c r="N9" i="30"/>
  <c r="O9" i="30"/>
  <c r="F26" i="30"/>
  <c r="G26" i="30"/>
  <c r="F41" i="30"/>
  <c r="G41" i="30"/>
  <c r="N61" i="30"/>
  <c r="O61" i="30"/>
  <c r="F79" i="30"/>
  <c r="G79" i="30"/>
  <c r="F92" i="30"/>
  <c r="G92" i="30"/>
  <c r="F30" i="29"/>
  <c r="G30" i="29"/>
  <c r="R55" i="30"/>
  <c r="S55" i="30"/>
  <c r="F80" i="29"/>
  <c r="G80" i="29"/>
  <c r="L10" i="29"/>
  <c r="M10" i="29"/>
  <c r="F48" i="30"/>
  <c r="G48" i="30"/>
  <c r="L86" i="29"/>
  <c r="M86" i="29"/>
  <c r="H7" i="30"/>
  <c r="I7" i="30"/>
  <c r="R31" i="30"/>
  <c r="S31" i="30"/>
  <c r="F56" i="29"/>
  <c r="G56" i="29"/>
  <c r="F87" i="29"/>
  <c r="G87" i="29"/>
  <c r="L39" i="29"/>
  <c r="M39" i="29"/>
  <c r="L52" i="29"/>
  <c r="M52" i="29"/>
  <c r="L94" i="29"/>
  <c r="M94" i="29"/>
  <c r="R15" i="30"/>
  <c r="S15" i="30"/>
  <c r="F25" i="29"/>
  <c r="G25" i="29"/>
  <c r="G40" i="29"/>
  <c r="F40" i="29"/>
  <c r="H53" i="30"/>
  <c r="I53" i="30"/>
  <c r="R72" i="30"/>
  <c r="S72" i="30"/>
  <c r="F84" i="29"/>
  <c r="G84" i="29"/>
  <c r="H95" i="30"/>
  <c r="I95" i="30"/>
  <c r="L8" i="29"/>
  <c r="M8" i="29"/>
  <c r="M32" i="29"/>
  <c r="L32" i="29"/>
  <c r="L53" i="29"/>
  <c r="M53" i="29"/>
  <c r="F64" i="30"/>
  <c r="G64" i="30"/>
  <c r="F84" i="30"/>
  <c r="G84" i="30"/>
  <c r="N17" i="30"/>
  <c r="O17" i="30"/>
  <c r="L42" i="29"/>
  <c r="M42" i="29"/>
  <c r="L80" i="29"/>
  <c r="M80" i="29"/>
  <c r="R11" i="30"/>
  <c r="S11" i="30"/>
  <c r="F39" i="29"/>
  <c r="G39" i="29"/>
  <c r="R63" i="30"/>
  <c r="S63" i="30"/>
  <c r="I83" i="30"/>
  <c r="H83" i="30"/>
  <c r="F11" i="30"/>
  <c r="G11" i="30"/>
  <c r="F45" i="30"/>
  <c r="G45" i="30"/>
  <c r="F63" i="30"/>
  <c r="G63" i="30"/>
  <c r="H9" i="30"/>
  <c r="I9" i="30"/>
  <c r="G22" i="29"/>
  <c r="F22" i="29"/>
  <c r="F33" i="29"/>
  <c r="G33" i="29"/>
  <c r="I47" i="30"/>
  <c r="H47" i="30"/>
  <c r="R61" i="30"/>
  <c r="S61" i="30"/>
  <c r="G73" i="29"/>
  <c r="F73" i="29"/>
  <c r="R85" i="30"/>
  <c r="S85" i="30"/>
  <c r="G96" i="29"/>
  <c r="F96" i="29"/>
  <c r="N22" i="30"/>
  <c r="O22" i="30"/>
  <c r="N33" i="30"/>
  <c r="O33" i="30"/>
  <c r="L54" i="29"/>
  <c r="M54" i="29"/>
  <c r="L79" i="29"/>
  <c r="M79" i="29"/>
  <c r="F96" i="30"/>
  <c r="G96" i="30"/>
  <c r="H30" i="30"/>
  <c r="I30" i="30"/>
  <c r="H55" i="30"/>
  <c r="I55" i="30"/>
  <c r="H80" i="30"/>
  <c r="I80" i="30"/>
  <c r="L34" i="29"/>
  <c r="M34" i="29"/>
  <c r="N76" i="30"/>
  <c r="O76" i="30"/>
  <c r="L6" i="29"/>
  <c r="M6" i="29"/>
  <c r="R18" i="30"/>
  <c r="S18" i="30"/>
  <c r="I56" i="30"/>
  <c r="H56" i="30"/>
  <c r="R87" i="30"/>
  <c r="S87" i="30"/>
  <c r="O39" i="30"/>
  <c r="N39" i="30"/>
  <c r="O52" i="30"/>
  <c r="N52" i="30"/>
  <c r="N94" i="30"/>
  <c r="O94" i="30"/>
  <c r="P26" i="30"/>
  <c r="Q26" i="30"/>
  <c r="I8" i="30"/>
  <c r="H8" i="30"/>
  <c r="F19" i="29"/>
  <c r="G19" i="29"/>
  <c r="R32" i="30"/>
  <c r="S32" i="30"/>
  <c r="I46" i="30"/>
  <c r="H46" i="30"/>
  <c r="R60" i="30"/>
  <c r="S60" i="30"/>
  <c r="F72" i="29"/>
  <c r="G72" i="29"/>
  <c r="H84" i="30"/>
  <c r="I84" i="30"/>
  <c r="R95" i="30"/>
  <c r="S95" i="30"/>
  <c r="O19" i="30"/>
  <c r="N19" i="30"/>
  <c r="F25" i="30"/>
  <c r="G25" i="30"/>
  <c r="L46" i="29"/>
  <c r="M46" i="29"/>
  <c r="L64" i="29"/>
  <c r="M64" i="29"/>
  <c r="F78" i="30"/>
  <c r="G78" i="30"/>
  <c r="N95" i="30"/>
  <c r="O95" i="30"/>
  <c r="G34" i="29"/>
  <c r="F34" i="29"/>
  <c r="I48" i="30"/>
  <c r="H48" i="30"/>
  <c r="F76" i="29"/>
  <c r="G76" i="29"/>
  <c r="F6" i="29"/>
  <c r="G6" i="29"/>
  <c r="N42" i="30"/>
  <c r="O42" i="30"/>
  <c r="N70" i="30"/>
  <c r="O70" i="30"/>
  <c r="F11" i="29"/>
  <c r="G11" i="29"/>
  <c r="S39" i="30"/>
  <c r="R39" i="30"/>
  <c r="I63" i="30"/>
  <c r="H63" i="30"/>
  <c r="R83" i="30"/>
  <c r="S83" i="30"/>
  <c r="L18" i="29"/>
  <c r="M18" i="29"/>
  <c r="L45" i="29"/>
  <c r="M45" i="29"/>
  <c r="N77" i="30"/>
  <c r="O77" i="30"/>
  <c r="H16" i="30"/>
  <c r="I16" i="30"/>
  <c r="L9" i="29"/>
  <c r="M9" i="29"/>
  <c r="F22" i="30"/>
  <c r="G22" i="30"/>
  <c r="N41" i="30"/>
  <c r="O41" i="30"/>
  <c r="F47" i="30"/>
  <c r="G47" i="30"/>
  <c r="L69" i="29"/>
  <c r="M69" i="29"/>
  <c r="L85" i="29"/>
  <c r="M85" i="29"/>
  <c r="N96" i="30"/>
  <c r="O96" i="30"/>
  <c r="R30" i="30"/>
  <c r="S30" i="30"/>
  <c r="F55" i="29"/>
  <c r="G55" i="29"/>
  <c r="R80" i="30"/>
  <c r="S80" i="30"/>
  <c r="F10" i="30"/>
  <c r="G10" i="30"/>
  <c r="N48" i="30"/>
  <c r="O48" i="30"/>
  <c r="F76" i="30"/>
  <c r="G76" i="30"/>
  <c r="F7" i="29"/>
  <c r="G7" i="29"/>
  <c r="F31" i="29"/>
  <c r="G31" i="29"/>
  <c r="S56" i="30"/>
  <c r="R56" i="30"/>
  <c r="I87" i="30"/>
  <c r="H87" i="30"/>
  <c r="F24" i="30"/>
  <c r="G24" i="30"/>
  <c r="F52" i="30"/>
  <c r="G52" i="30"/>
  <c r="L83" i="29"/>
  <c r="M83" i="29"/>
  <c r="P91" i="30"/>
  <c r="Q60" i="30"/>
  <c r="P60" i="30"/>
  <c r="P32" i="30"/>
  <c r="Q32" i="30"/>
  <c r="I15" i="30"/>
  <c r="H15" i="30"/>
  <c r="F15" i="30"/>
  <c r="G15" i="30"/>
  <c r="N32" i="30"/>
  <c r="O32" i="30"/>
  <c r="F46" i="30"/>
  <c r="G46" i="30"/>
  <c r="N64" i="30"/>
  <c r="O64" i="30"/>
  <c r="N84" i="30"/>
  <c r="O84" i="30"/>
  <c r="F95" i="30"/>
  <c r="G95" i="30"/>
  <c r="I23" i="30"/>
  <c r="H23" i="30"/>
  <c r="F48" i="29"/>
  <c r="G48" i="29"/>
  <c r="H76" i="30"/>
  <c r="I76" i="30"/>
  <c r="R6" i="30"/>
  <c r="S6" i="30"/>
  <c r="F42" i="30"/>
  <c r="G42" i="30"/>
  <c r="F80" i="30"/>
  <c r="G80" i="30"/>
  <c r="N11" i="30"/>
  <c r="O11" i="30"/>
  <c r="F31" i="30"/>
  <c r="G31" i="30"/>
  <c r="N63" i="30"/>
  <c r="O63" i="30"/>
  <c r="R9" i="30"/>
  <c r="S9" i="30"/>
  <c r="H22" i="30"/>
  <c r="I22" i="30"/>
  <c r="H33" i="30"/>
  <c r="I33" i="30"/>
  <c r="R47" i="30"/>
  <c r="S47" i="30"/>
  <c r="F61" i="29"/>
  <c r="G61" i="29"/>
  <c r="R73" i="30"/>
  <c r="S73" i="30"/>
  <c r="G85" i="29"/>
  <c r="F85" i="29"/>
  <c r="I96" i="30"/>
  <c r="H96" i="30"/>
  <c r="N16" i="30"/>
  <c r="O16" i="30"/>
  <c r="F33" i="30"/>
  <c r="G33" i="30"/>
  <c r="N54" i="30"/>
  <c r="O54" i="30"/>
  <c r="F69" i="30"/>
  <c r="G69" i="30"/>
  <c r="O85" i="30"/>
  <c r="N85" i="30"/>
  <c r="S17" i="30"/>
  <c r="R17" i="30"/>
  <c r="R42" i="30"/>
  <c r="S42" i="30"/>
  <c r="R70" i="30"/>
  <c r="S70" i="30"/>
  <c r="R93" i="30"/>
  <c r="S93" i="30"/>
  <c r="N34" i="30"/>
  <c r="O34" i="30"/>
  <c r="F62" i="30"/>
  <c r="G62" i="30"/>
  <c r="N6" i="30"/>
  <c r="O6" i="30"/>
  <c r="G18" i="29"/>
  <c r="F18" i="29"/>
  <c r="F45" i="29"/>
  <c r="G45" i="29"/>
  <c r="F77" i="29"/>
  <c r="G77" i="29"/>
  <c r="N7" i="30"/>
  <c r="O7" i="30"/>
  <c r="F71" i="30"/>
  <c r="G71" i="30"/>
  <c r="P94" i="30"/>
  <c r="P71" i="30"/>
  <c r="Q31" i="30"/>
  <c r="R8" i="30"/>
  <c r="S8" i="30"/>
  <c r="I19" i="30"/>
  <c r="H19" i="30"/>
  <c r="F32" i="29"/>
  <c r="G32" i="29"/>
  <c r="G46" i="29"/>
  <c r="F46" i="29"/>
  <c r="H60" i="30"/>
  <c r="I60" i="30"/>
  <c r="H64" i="30"/>
  <c r="I64" i="30"/>
  <c r="H78" i="30"/>
  <c r="I78" i="30"/>
  <c r="F91" i="29"/>
  <c r="G91" i="29"/>
  <c r="O15" i="30"/>
  <c r="N15" i="30"/>
  <c r="L25" i="29"/>
  <c r="M25" i="29"/>
  <c r="M40" i="29"/>
  <c r="L40" i="29"/>
  <c r="L60" i="29"/>
  <c r="M60" i="29"/>
  <c r="L78" i="29"/>
  <c r="M78" i="29"/>
  <c r="F91" i="30"/>
  <c r="G91" i="30"/>
  <c r="F30" i="30"/>
  <c r="G30" i="30"/>
  <c r="L70" i="29"/>
  <c r="M70" i="29"/>
  <c r="L93" i="29"/>
  <c r="M93" i="29"/>
  <c r="I24" i="30"/>
  <c r="H24" i="30"/>
  <c r="R52" i="30"/>
  <c r="S52" i="30"/>
  <c r="R71" i="30"/>
  <c r="S71" i="30"/>
  <c r="F94" i="29"/>
  <c r="G94" i="29"/>
  <c r="F18" i="30"/>
  <c r="G18" i="30"/>
  <c r="G56" i="30"/>
  <c r="F56" i="30"/>
  <c r="F87" i="30"/>
  <c r="G87" i="30"/>
  <c r="R16" i="30"/>
  <c r="S16" i="30"/>
  <c r="H26" i="30"/>
  <c r="I26" i="30"/>
  <c r="R41" i="30"/>
  <c r="S41" i="30"/>
  <c r="R54" i="30"/>
  <c r="S54" i="30"/>
  <c r="I69" i="30"/>
  <c r="H69" i="30"/>
  <c r="F79" i="29"/>
  <c r="G79" i="29"/>
  <c r="F92" i="29"/>
  <c r="G92" i="29"/>
  <c r="F9" i="30"/>
  <c r="G9" i="30"/>
  <c r="L26" i="29"/>
  <c r="M26" i="29"/>
  <c r="L47" i="29"/>
  <c r="M47" i="29"/>
  <c r="L61" i="29"/>
  <c r="M61" i="29"/>
  <c r="L73" i="29"/>
  <c r="M73" i="29"/>
  <c r="F85" i="30"/>
  <c r="G85" i="30"/>
  <c r="H17" i="30"/>
  <c r="I17" i="30"/>
  <c r="F42" i="29"/>
  <c r="G42" i="29"/>
  <c r="H70" i="30"/>
  <c r="I70" i="30"/>
  <c r="H93" i="30"/>
  <c r="I93" i="30"/>
  <c r="N23" i="30"/>
  <c r="O23" i="30"/>
  <c r="M48" i="29"/>
  <c r="L48" i="29"/>
  <c r="N86" i="30"/>
  <c r="O86" i="30"/>
  <c r="R7" i="30"/>
  <c r="S7" i="30"/>
  <c r="H31" i="30"/>
  <c r="I31" i="30"/>
  <c r="R45" i="30"/>
  <c r="S45" i="30"/>
  <c r="I77" i="30"/>
  <c r="H77" i="30"/>
  <c r="M24" i="29"/>
  <c r="L24" i="29"/>
  <c r="N83" i="30"/>
  <c r="O83" i="30"/>
  <c r="P86" i="30"/>
  <c r="Q86" i="30"/>
  <c r="Q80" i="30"/>
  <c r="P62" i="30"/>
  <c r="Q62" i="30"/>
  <c r="Q55" i="30"/>
  <c r="P55" i="30"/>
  <c r="P34" i="30"/>
  <c r="Q34" i="30"/>
  <c r="Q30" i="30"/>
  <c r="F8" i="29"/>
  <c r="G8" i="29"/>
  <c r="F15" i="29"/>
  <c r="G15" i="29"/>
  <c r="S19" i="30"/>
  <c r="R19" i="30"/>
  <c r="R25" i="30"/>
  <c r="S25" i="30"/>
  <c r="H32" i="30"/>
  <c r="I32" i="30"/>
  <c r="R40" i="30"/>
  <c r="S40" i="30"/>
  <c r="S46" i="30"/>
  <c r="R46" i="30"/>
  <c r="R53" i="30"/>
  <c r="S53" i="30"/>
  <c r="G60" i="29"/>
  <c r="F60" i="29"/>
  <c r="F64" i="29"/>
  <c r="G64" i="29"/>
  <c r="H72" i="30"/>
  <c r="I72" i="30"/>
  <c r="F78" i="29"/>
  <c r="G78" i="29"/>
  <c r="R84" i="30"/>
  <c r="S84" i="30"/>
  <c r="R91" i="30"/>
  <c r="S91" i="30"/>
  <c r="F95" i="29"/>
  <c r="G95" i="29"/>
  <c r="N8" i="30"/>
  <c r="O8" i="30"/>
  <c r="M19" i="29"/>
  <c r="L19" i="29"/>
  <c r="N25" i="30"/>
  <c r="O25" i="30"/>
  <c r="F32" i="30"/>
  <c r="G32" i="30"/>
  <c r="N46" i="30"/>
  <c r="O46" i="30"/>
  <c r="N53" i="30"/>
  <c r="O53" i="30"/>
  <c r="O60" i="30"/>
  <c r="N60" i="30"/>
  <c r="L72" i="29"/>
  <c r="M72" i="29"/>
  <c r="O78" i="30"/>
  <c r="N78" i="30"/>
  <c r="L84" i="29"/>
  <c r="M84" i="29"/>
  <c r="L95" i="29"/>
  <c r="M95" i="29"/>
  <c r="I10" i="30"/>
  <c r="H10" i="30"/>
  <c r="R23" i="30"/>
  <c r="S23" i="30"/>
  <c r="S34" i="30"/>
  <c r="R34" i="30"/>
  <c r="S48" i="30"/>
  <c r="R48" i="30"/>
  <c r="R62" i="30"/>
  <c r="S62" i="30"/>
  <c r="R76" i="30"/>
  <c r="S76" i="30"/>
  <c r="H86" i="30"/>
  <c r="I86" i="30"/>
  <c r="H6" i="30"/>
  <c r="I6" i="30"/>
  <c r="F17" i="30"/>
  <c r="G17" i="30"/>
  <c r="O30" i="30"/>
  <c r="N30" i="30"/>
  <c r="F55" i="30"/>
  <c r="G55" i="30"/>
  <c r="F70" i="30"/>
  <c r="G70" i="30"/>
  <c r="N80" i="30"/>
  <c r="O80" i="30"/>
  <c r="H11" i="30"/>
  <c r="I11" i="30"/>
  <c r="F24" i="29"/>
  <c r="G24" i="29"/>
  <c r="H39" i="30"/>
  <c r="I39" i="30"/>
  <c r="F52" i="29"/>
  <c r="G52" i="29"/>
  <c r="F63" i="29"/>
  <c r="G63" i="29"/>
  <c r="F71" i="29"/>
  <c r="G71" i="29"/>
  <c r="F83" i="29"/>
  <c r="G83" i="29"/>
  <c r="R94" i="30"/>
  <c r="S94" i="30"/>
  <c r="L11" i="29"/>
  <c r="M11" i="29"/>
  <c r="M31" i="29"/>
  <c r="L31" i="29"/>
  <c r="O45" i="30"/>
  <c r="N45" i="30"/>
  <c r="N56" i="30"/>
  <c r="O56" i="30"/>
  <c r="L77" i="29"/>
  <c r="M77" i="29"/>
  <c r="N87" i="30"/>
  <c r="O87" i="30"/>
  <c r="F9" i="29"/>
  <c r="G9" i="29"/>
  <c r="R22" i="30"/>
  <c r="S22" i="30"/>
  <c r="R26" i="30"/>
  <c r="S26" i="30"/>
  <c r="R33" i="30"/>
  <c r="S33" i="30"/>
  <c r="G41" i="29"/>
  <c r="F41" i="29"/>
  <c r="F47" i="29"/>
  <c r="G47" i="29"/>
  <c r="I54" i="30"/>
  <c r="H54" i="30"/>
  <c r="I61" i="30"/>
  <c r="H61" i="30"/>
  <c r="R69" i="30"/>
  <c r="S69" i="30"/>
  <c r="I73" i="30"/>
  <c r="H73" i="30"/>
  <c r="R79" i="30"/>
  <c r="S79" i="30"/>
  <c r="I85" i="30"/>
  <c r="H85" i="30"/>
  <c r="R92" i="30"/>
  <c r="S92" i="30"/>
  <c r="R96" i="30"/>
  <c r="S96" i="30"/>
  <c r="F16" i="30"/>
  <c r="G16" i="30"/>
  <c r="L22" i="29"/>
  <c r="M22" i="29"/>
  <c r="O26" i="30"/>
  <c r="N26" i="30"/>
  <c r="L41" i="29"/>
  <c r="M41" i="29"/>
  <c r="N47" i="30"/>
  <c r="O47" i="30"/>
  <c r="F54" i="30"/>
  <c r="G54" i="30"/>
  <c r="N69" i="30"/>
  <c r="O69" i="30"/>
  <c r="N73" i="30"/>
  <c r="O73" i="30"/>
  <c r="N79" i="30"/>
  <c r="O79" i="30"/>
  <c r="N92" i="30"/>
  <c r="O92" i="30"/>
  <c r="L96" i="29"/>
  <c r="M96" i="29"/>
  <c r="N10" i="30"/>
  <c r="O10" i="30"/>
  <c r="L23" i="29"/>
  <c r="M23" i="29"/>
  <c r="G34" i="30"/>
  <c r="F34" i="30"/>
  <c r="L62" i="29"/>
  <c r="M62" i="29"/>
  <c r="L76" i="29"/>
  <c r="M76" i="29"/>
  <c r="F86" i="30"/>
  <c r="G86" i="30"/>
  <c r="L7" i="29"/>
  <c r="M7" i="29"/>
  <c r="N24" i="30"/>
  <c r="O24" i="30"/>
  <c r="G39" i="30"/>
  <c r="F39" i="30"/>
  <c r="L71" i="29"/>
  <c r="M71" i="29"/>
  <c r="F83" i="30"/>
  <c r="G83" i="30"/>
  <c r="F94" i="30"/>
  <c r="G94" i="30"/>
  <c r="P6" i="30"/>
  <c r="H8" i="22"/>
  <c r="H9" i="22"/>
  <c r="H10" i="22"/>
  <c r="H11" i="22"/>
  <c r="H12" i="22"/>
  <c r="H19" i="22"/>
  <c r="H20" i="22"/>
  <c r="H21" i="22"/>
  <c r="H22" i="22"/>
  <c r="H23" i="22"/>
  <c r="H26" i="22"/>
  <c r="H27" i="22"/>
  <c r="H28" i="22"/>
  <c r="H29" i="22"/>
  <c r="H30" i="22"/>
  <c r="H34" i="22"/>
  <c r="H35" i="22"/>
  <c r="H36" i="22"/>
  <c r="H37" i="22"/>
  <c r="H38" i="22"/>
  <c r="H67" i="22"/>
  <c r="H68" i="22"/>
  <c r="H69" i="22"/>
  <c r="H70" i="22"/>
  <c r="H73" i="22"/>
  <c r="H74" i="22"/>
  <c r="H75" i="22"/>
  <c r="H76" i="22"/>
  <c r="H80" i="22"/>
  <c r="H81" i="22"/>
  <c r="H82" i="22"/>
  <c r="H83" i="22"/>
  <c r="H84" i="22"/>
  <c r="H88" i="22"/>
  <c r="H89" i="22"/>
  <c r="H90" i="22"/>
  <c r="H91" i="22"/>
  <c r="H92" i="22"/>
  <c r="H97" i="22"/>
  <c r="H98" i="22"/>
  <c r="H99" i="22"/>
  <c r="H100" i="22"/>
  <c r="H101" i="22"/>
  <c r="H104" i="22"/>
  <c r="H105" i="22"/>
  <c r="H106" i="22"/>
  <c r="H107" i="22"/>
  <c r="H108" i="22"/>
  <c r="H111" i="22"/>
  <c r="H112" i="22"/>
  <c r="H113" i="22"/>
  <c r="H114" i="22"/>
  <c r="H115" i="22"/>
  <c r="H119" i="22"/>
  <c r="H120" i="22"/>
  <c r="H121" i="22"/>
  <c r="H122" i="22"/>
  <c r="H123" i="22"/>
  <c r="H124" i="22"/>
  <c r="H7" i="22"/>
  <c r="Q56" i="30" l="1"/>
  <c r="Q85" i="30"/>
  <c r="P69" i="30"/>
  <c r="P64" i="30"/>
  <c r="P54" i="30"/>
  <c r="J32" i="27"/>
  <c r="Q84" i="30"/>
  <c r="K84" i="27"/>
  <c r="Q83" i="30"/>
  <c r="K56" i="27"/>
  <c r="K26" i="27"/>
  <c r="K91" i="27"/>
  <c r="K31" i="27"/>
  <c r="K92" i="27"/>
  <c r="K30" i="27"/>
  <c r="K60" i="27"/>
  <c r="J10" i="27"/>
  <c r="J71" i="27"/>
  <c r="J64" i="27"/>
  <c r="Q79" i="30"/>
  <c r="J80" i="27"/>
  <c r="K62" i="27"/>
  <c r="J54" i="27"/>
  <c r="Q45" i="30"/>
  <c r="K40" i="27"/>
  <c r="J39" i="27"/>
  <c r="Q8" i="30"/>
  <c r="K70" i="27"/>
  <c r="K24" i="27"/>
  <c r="K93" i="27"/>
  <c r="Q93" i="30"/>
  <c r="K61" i="27"/>
  <c r="K77" i="27"/>
  <c r="K42" i="27"/>
  <c r="J48" i="27"/>
  <c r="J25" i="27"/>
  <c r="K33" i="27"/>
  <c r="Q72" i="30"/>
  <c r="Q73" i="30"/>
  <c r="K45" i="27"/>
  <c r="K55" i="27"/>
  <c r="P48" i="30"/>
  <c r="J83" i="27"/>
  <c r="J69" i="27"/>
  <c r="J41" i="27"/>
  <c r="J86" i="27"/>
  <c r="J34" i="27"/>
  <c r="P63" i="30"/>
  <c r="J94" i="27"/>
  <c r="K85" i="27"/>
  <c r="P25" i="30"/>
  <c r="P78" i="30"/>
  <c r="Q16" i="30"/>
  <c r="Q42" i="30"/>
  <c r="Q46" i="30"/>
  <c r="P52" i="30"/>
  <c r="P53" i="30"/>
  <c r="K76" i="27"/>
  <c r="K23" i="27"/>
  <c r="K63" i="27"/>
  <c r="K72" i="27"/>
  <c r="J79" i="27"/>
  <c r="K87" i="27"/>
  <c r="Q70" i="30"/>
  <c r="J95" i="27"/>
  <c r="J46" i="27"/>
  <c r="P47" i="30"/>
  <c r="P24" i="30"/>
  <c r="P77" i="30"/>
  <c r="K52" i="27"/>
  <c r="K78" i="27"/>
  <c r="K53" i="27"/>
  <c r="K96" i="27"/>
  <c r="K73" i="27"/>
  <c r="K47" i="27"/>
  <c r="Q33" i="30"/>
  <c r="Q23" i="30"/>
  <c r="Q76" i="30"/>
  <c r="P61" i="30"/>
  <c r="Q96" i="30"/>
  <c r="P39" i="30"/>
  <c r="P87" i="30"/>
  <c r="P95" i="30"/>
  <c r="P40" i="30"/>
  <c r="P10" i="30"/>
  <c r="J6" i="27"/>
  <c r="J11" i="27"/>
  <c r="Q9" i="30"/>
  <c r="Q11" i="30"/>
  <c r="P19" i="30"/>
  <c r="P18" i="30"/>
  <c r="J8" i="27"/>
  <c r="K7" i="27"/>
  <c r="K9" i="27"/>
  <c r="J19" i="27"/>
  <c r="K22" i="27"/>
  <c r="K16" i="27"/>
  <c r="Q7" i="30"/>
  <c r="Q15" i="30"/>
  <c r="Q17" i="30"/>
  <c r="K18" i="27"/>
  <c r="K17" i="27"/>
  <c r="K15" i="27"/>
  <c r="Q22" i="30"/>
  <c r="L96" i="30"/>
  <c r="M96" i="30"/>
  <c r="L85" i="30"/>
  <c r="M85" i="30"/>
  <c r="L73" i="30"/>
  <c r="M73" i="30"/>
  <c r="L61" i="30"/>
  <c r="M61" i="30"/>
  <c r="L47" i="30"/>
  <c r="M47" i="30"/>
  <c r="M33" i="30"/>
  <c r="L33" i="30"/>
  <c r="M22" i="30"/>
  <c r="L22" i="30"/>
  <c r="L9" i="30"/>
  <c r="M9" i="30"/>
  <c r="R10" i="29"/>
  <c r="S10" i="29"/>
  <c r="T17" i="30"/>
  <c r="U17" i="30"/>
  <c r="J23" i="30"/>
  <c r="K23" i="30"/>
  <c r="O30" i="29"/>
  <c r="N30" i="29"/>
  <c r="D42" i="27"/>
  <c r="E42" i="27"/>
  <c r="J48" i="30"/>
  <c r="K48" i="30"/>
  <c r="O55" i="29"/>
  <c r="N55" i="29"/>
  <c r="J62" i="30"/>
  <c r="K62" i="30"/>
  <c r="R70" i="29"/>
  <c r="S70" i="29"/>
  <c r="J76" i="30"/>
  <c r="K76" i="30"/>
  <c r="N80" i="29"/>
  <c r="O80" i="29"/>
  <c r="D93" i="27"/>
  <c r="E93" i="27"/>
  <c r="I6" i="28"/>
  <c r="L6" i="15" s="1"/>
  <c r="H6" i="28"/>
  <c r="N11" i="29"/>
  <c r="O11" i="29"/>
  <c r="K18" i="30"/>
  <c r="J18" i="30"/>
  <c r="S24" i="29"/>
  <c r="R24" i="29"/>
  <c r="R39" i="29"/>
  <c r="S39" i="29"/>
  <c r="J52" i="30"/>
  <c r="K52" i="30"/>
  <c r="D77" i="27"/>
  <c r="E77" i="27"/>
  <c r="R83" i="29"/>
  <c r="S83" i="29"/>
  <c r="H87" i="28"/>
  <c r="I87" i="28"/>
  <c r="L87" i="15" s="1"/>
  <c r="J87" i="30"/>
  <c r="K87" i="30"/>
  <c r="K8" i="30"/>
  <c r="J8" i="30"/>
  <c r="S19" i="29"/>
  <c r="R19" i="29"/>
  <c r="I32" i="28"/>
  <c r="H32" i="28"/>
  <c r="J46" i="30"/>
  <c r="K46" i="30"/>
  <c r="K60" i="30"/>
  <c r="J60" i="30"/>
  <c r="D84" i="27"/>
  <c r="E84" i="27"/>
  <c r="T95" i="29"/>
  <c r="U95" i="29"/>
  <c r="D9" i="27"/>
  <c r="E9" i="27"/>
  <c r="N22" i="29"/>
  <c r="O22" i="29"/>
  <c r="T33" i="30"/>
  <c r="U33" i="30"/>
  <c r="R41" i="29"/>
  <c r="S41" i="29"/>
  <c r="I54" i="28"/>
  <c r="L54" i="15" s="1"/>
  <c r="H54" i="28"/>
  <c r="T69" i="30"/>
  <c r="U69" i="30"/>
  <c r="K79" i="30"/>
  <c r="J79" i="30"/>
  <c r="D96" i="27"/>
  <c r="E96" i="27"/>
  <c r="T7" i="29"/>
  <c r="U7" i="29"/>
  <c r="K31" i="30"/>
  <c r="J31" i="30"/>
  <c r="R45" i="29"/>
  <c r="S45" i="29"/>
  <c r="U71" i="30"/>
  <c r="T71" i="30"/>
  <c r="O15" i="29"/>
  <c r="N15" i="29"/>
  <c r="R25" i="29"/>
  <c r="S25" i="29"/>
  <c r="H40" i="28"/>
  <c r="I40" i="28"/>
  <c r="D64" i="27"/>
  <c r="E64" i="27"/>
  <c r="J78" i="30"/>
  <c r="K78" i="30"/>
  <c r="H91" i="28"/>
  <c r="I91" i="28"/>
  <c r="L91" i="15" s="1"/>
  <c r="K16" i="30"/>
  <c r="J16" i="30"/>
  <c r="J26" i="30"/>
  <c r="K26" i="30"/>
  <c r="D61" i="27"/>
  <c r="E61" i="27"/>
  <c r="O73" i="29"/>
  <c r="N73" i="29"/>
  <c r="T85" i="29"/>
  <c r="U85" i="29"/>
  <c r="L95" i="30"/>
  <c r="M95" i="30"/>
  <c r="L84" i="30"/>
  <c r="M84" i="30"/>
  <c r="L72" i="30"/>
  <c r="M72" i="30"/>
  <c r="L64" i="30"/>
  <c r="M64" i="30"/>
  <c r="L53" i="30"/>
  <c r="M53" i="30"/>
  <c r="M40" i="30"/>
  <c r="L40" i="30"/>
  <c r="L25" i="30"/>
  <c r="M25" i="30"/>
  <c r="M15" i="30"/>
  <c r="L15" i="30"/>
  <c r="D10" i="27"/>
  <c r="E10" i="27"/>
  <c r="S17" i="29"/>
  <c r="R17" i="29"/>
  <c r="H23" i="28"/>
  <c r="I23" i="28"/>
  <c r="I30" i="28"/>
  <c r="H30" i="28"/>
  <c r="T34" i="30"/>
  <c r="U34" i="30"/>
  <c r="T42" i="29"/>
  <c r="U42" i="29"/>
  <c r="T48" i="30"/>
  <c r="U48" i="30"/>
  <c r="D62" i="27"/>
  <c r="E62" i="27"/>
  <c r="N70" i="29"/>
  <c r="O70" i="29"/>
  <c r="T70" i="30"/>
  <c r="U70" i="30"/>
  <c r="N76" i="29"/>
  <c r="O76" i="29"/>
  <c r="D86" i="27"/>
  <c r="E86" i="27"/>
  <c r="R93" i="29"/>
  <c r="S93" i="29"/>
  <c r="R6" i="29"/>
  <c r="S6" i="29"/>
  <c r="H11" i="28"/>
  <c r="I11" i="28"/>
  <c r="L11" i="15" s="1"/>
  <c r="U18" i="29"/>
  <c r="T18" i="29"/>
  <c r="T24" i="30"/>
  <c r="U24" i="30"/>
  <c r="U39" i="30"/>
  <c r="T39" i="30"/>
  <c r="R52" i="29"/>
  <c r="S52" i="29"/>
  <c r="N63" i="29"/>
  <c r="O63" i="29"/>
  <c r="N77" i="29"/>
  <c r="O77" i="29"/>
  <c r="J83" i="30"/>
  <c r="K83" i="30"/>
  <c r="H94" i="28"/>
  <c r="I94" i="28"/>
  <c r="L94" i="15" s="1"/>
  <c r="D19" i="27"/>
  <c r="E19" i="27"/>
  <c r="T32" i="29"/>
  <c r="U32" i="29"/>
  <c r="U46" i="29"/>
  <c r="T46" i="29"/>
  <c r="I46" i="28"/>
  <c r="H46" i="28"/>
  <c r="H72" i="28"/>
  <c r="I72" i="28"/>
  <c r="L72" i="15" s="1"/>
  <c r="J84" i="30"/>
  <c r="K84" i="30"/>
  <c r="T95" i="30"/>
  <c r="U95" i="30"/>
  <c r="I9" i="28"/>
  <c r="L9" i="15" s="1"/>
  <c r="H9" i="28"/>
  <c r="U22" i="29"/>
  <c r="T22" i="29"/>
  <c r="R33" i="29"/>
  <c r="S33" i="29"/>
  <c r="H41" i="28"/>
  <c r="I41" i="28"/>
  <c r="R54" i="29"/>
  <c r="S54" i="29"/>
  <c r="H79" i="28"/>
  <c r="I79" i="28"/>
  <c r="L79" i="15" s="1"/>
  <c r="T92" i="30"/>
  <c r="U92" i="30"/>
  <c r="N96" i="29"/>
  <c r="O96" i="29"/>
  <c r="D7" i="27"/>
  <c r="E7" i="27"/>
  <c r="S31" i="29"/>
  <c r="R31" i="29"/>
  <c r="I45" i="28"/>
  <c r="H45" i="28"/>
  <c r="R56" i="29"/>
  <c r="S56" i="29"/>
  <c r="H71" i="28"/>
  <c r="I71" i="28"/>
  <c r="L71" i="15" s="1"/>
  <c r="J15" i="30"/>
  <c r="K15" i="30"/>
  <c r="T25" i="30"/>
  <c r="U25" i="30"/>
  <c r="D53" i="27"/>
  <c r="E53" i="27"/>
  <c r="T53" i="30"/>
  <c r="U53" i="30"/>
  <c r="N64" i="29"/>
  <c r="O64" i="29"/>
  <c r="T78" i="30"/>
  <c r="U78" i="30"/>
  <c r="N26" i="29"/>
  <c r="O26" i="29"/>
  <c r="D47" i="27"/>
  <c r="E47" i="27"/>
  <c r="I61" i="28"/>
  <c r="L61" i="15" s="1"/>
  <c r="H61" i="28"/>
  <c r="L94" i="30"/>
  <c r="M94" i="30"/>
  <c r="L83" i="30"/>
  <c r="M83" i="30"/>
  <c r="L71" i="30"/>
  <c r="M71" i="30"/>
  <c r="L56" i="30"/>
  <c r="M56" i="30"/>
  <c r="M45" i="30"/>
  <c r="L45" i="30"/>
  <c r="L6" i="30"/>
  <c r="M6" i="30"/>
  <c r="L93" i="30"/>
  <c r="M93" i="30"/>
  <c r="L86" i="30"/>
  <c r="M86" i="30"/>
  <c r="L80" i="30"/>
  <c r="M80" i="30"/>
  <c r="L76" i="30"/>
  <c r="M76" i="30"/>
  <c r="M70" i="30"/>
  <c r="L70" i="30"/>
  <c r="L62" i="30"/>
  <c r="M62" i="30"/>
  <c r="L55" i="30"/>
  <c r="M55" i="30"/>
  <c r="L48" i="30"/>
  <c r="M48" i="30"/>
  <c r="M42" i="30"/>
  <c r="L42" i="30"/>
  <c r="L34" i="30"/>
  <c r="M34" i="30"/>
  <c r="L30" i="30"/>
  <c r="M30" i="30"/>
  <c r="L23" i="30"/>
  <c r="M23" i="30"/>
  <c r="M17" i="30"/>
  <c r="L17" i="30"/>
  <c r="M10" i="30"/>
  <c r="L10" i="30"/>
  <c r="N10" i="29"/>
  <c r="O10" i="29"/>
  <c r="T10" i="30"/>
  <c r="U10" i="30"/>
  <c r="H17" i="28"/>
  <c r="I17" i="28"/>
  <c r="D23" i="27"/>
  <c r="E23" i="27"/>
  <c r="T23" i="30"/>
  <c r="U23" i="30"/>
  <c r="S30" i="29"/>
  <c r="R30" i="29"/>
  <c r="U30" i="29"/>
  <c r="T30" i="29"/>
  <c r="J34" i="30"/>
  <c r="K34" i="30"/>
  <c r="N34" i="29"/>
  <c r="O34" i="29"/>
  <c r="H42" i="28"/>
  <c r="I42" i="28"/>
  <c r="D48" i="27"/>
  <c r="E48" i="27"/>
  <c r="N48" i="29"/>
  <c r="O48" i="29"/>
  <c r="T55" i="29"/>
  <c r="U55" i="29"/>
  <c r="U55" i="30"/>
  <c r="T55" i="30"/>
  <c r="T62" i="30"/>
  <c r="U62" i="30"/>
  <c r="R62" i="29"/>
  <c r="S62" i="29"/>
  <c r="T70" i="29"/>
  <c r="U70" i="29"/>
  <c r="D76" i="27"/>
  <c r="E76" i="27"/>
  <c r="T76" i="30"/>
  <c r="U76" i="30"/>
  <c r="R80" i="29"/>
  <c r="S80" i="29"/>
  <c r="J80" i="30"/>
  <c r="K80" i="30"/>
  <c r="T86" i="29"/>
  <c r="U86" i="29"/>
  <c r="T86" i="30"/>
  <c r="U86" i="30"/>
  <c r="N93" i="29"/>
  <c r="O93" i="29"/>
  <c r="D6" i="27"/>
  <c r="E6" i="27"/>
  <c r="T6" i="30"/>
  <c r="U6" i="30"/>
  <c r="T11" i="29"/>
  <c r="U11" i="29"/>
  <c r="T11" i="30"/>
  <c r="U11" i="30"/>
  <c r="H18" i="28"/>
  <c r="I18" i="28"/>
  <c r="R18" i="29"/>
  <c r="S18" i="29"/>
  <c r="J24" i="30"/>
  <c r="K24" i="30"/>
  <c r="D39" i="27"/>
  <c r="E39" i="27"/>
  <c r="U39" i="29"/>
  <c r="T39" i="29"/>
  <c r="T52" i="29"/>
  <c r="U52" i="29"/>
  <c r="T52" i="30"/>
  <c r="U52" i="30"/>
  <c r="T63" i="29"/>
  <c r="U63" i="29"/>
  <c r="T63" i="30"/>
  <c r="U63" i="30"/>
  <c r="T77" i="30"/>
  <c r="U77" i="30"/>
  <c r="D83" i="27"/>
  <c r="E83" i="27"/>
  <c r="T83" i="30"/>
  <c r="U83" i="30"/>
  <c r="R87" i="29"/>
  <c r="S87" i="29"/>
  <c r="T87" i="29"/>
  <c r="U87" i="29"/>
  <c r="K94" i="30"/>
  <c r="J94" i="30"/>
  <c r="R94" i="29"/>
  <c r="S94" i="29"/>
  <c r="U8" i="29"/>
  <c r="T8" i="29"/>
  <c r="N8" i="29"/>
  <c r="O8" i="29"/>
  <c r="U19" i="29"/>
  <c r="T19" i="29"/>
  <c r="U19" i="30"/>
  <c r="T19" i="30"/>
  <c r="J32" i="30"/>
  <c r="K32" i="30"/>
  <c r="D46" i="27"/>
  <c r="E46" i="27"/>
  <c r="R46" i="29"/>
  <c r="S46" i="29"/>
  <c r="U60" i="29"/>
  <c r="T60" i="29"/>
  <c r="N60" i="29"/>
  <c r="O60" i="29"/>
  <c r="T72" i="30"/>
  <c r="U72" i="30"/>
  <c r="J72" i="30"/>
  <c r="K72" i="30"/>
  <c r="T84" i="30"/>
  <c r="U84" i="30"/>
  <c r="D95" i="27"/>
  <c r="E95" i="27"/>
  <c r="N95" i="29"/>
  <c r="O95" i="29"/>
  <c r="R9" i="29"/>
  <c r="S9" i="29"/>
  <c r="D22" i="27"/>
  <c r="E22" i="27"/>
  <c r="R22" i="29"/>
  <c r="S22" i="29"/>
  <c r="T33" i="29"/>
  <c r="U33" i="29"/>
  <c r="N33" i="29"/>
  <c r="O33" i="29"/>
  <c r="J41" i="30"/>
  <c r="K41" i="30"/>
  <c r="O41" i="29"/>
  <c r="N41" i="29"/>
  <c r="T54" i="29"/>
  <c r="U54" i="29"/>
  <c r="D69" i="27"/>
  <c r="E69" i="27"/>
  <c r="R69" i="29"/>
  <c r="S69" i="29"/>
  <c r="N79" i="29"/>
  <c r="O79" i="29"/>
  <c r="U79" i="30"/>
  <c r="T79" i="30"/>
  <c r="R92" i="29"/>
  <c r="S92" i="29"/>
  <c r="J92" i="30"/>
  <c r="K92" i="30"/>
  <c r="R96" i="29"/>
  <c r="S96" i="29"/>
  <c r="T7" i="30"/>
  <c r="U7" i="30"/>
  <c r="J7" i="30"/>
  <c r="K7" i="30"/>
  <c r="T31" i="30"/>
  <c r="U31" i="30"/>
  <c r="D45" i="27"/>
  <c r="E45" i="27"/>
  <c r="U45" i="30"/>
  <c r="T45" i="30"/>
  <c r="H56" i="28"/>
  <c r="I56" i="28"/>
  <c r="L56" i="15" s="1"/>
  <c r="J56" i="30"/>
  <c r="K56" i="30"/>
  <c r="R71" i="29"/>
  <c r="S71" i="29"/>
  <c r="N71" i="29"/>
  <c r="O71" i="29"/>
  <c r="I15" i="28"/>
  <c r="H15" i="28"/>
  <c r="D25" i="27"/>
  <c r="E25" i="27"/>
  <c r="N25" i="29"/>
  <c r="O25" i="29"/>
  <c r="O40" i="29"/>
  <c r="N40" i="29"/>
  <c r="J40" i="30"/>
  <c r="K40" i="30"/>
  <c r="H53" i="28"/>
  <c r="I53" i="28"/>
  <c r="L53" i="15" s="1"/>
  <c r="T53" i="29"/>
  <c r="U53" i="29"/>
  <c r="R64" i="29"/>
  <c r="S64" i="29"/>
  <c r="D78" i="27"/>
  <c r="E78" i="27"/>
  <c r="H78" i="28"/>
  <c r="I78" i="28"/>
  <c r="L78" i="15" s="1"/>
  <c r="N91" i="29"/>
  <c r="O91" i="29"/>
  <c r="R91" i="29"/>
  <c r="S91" i="29"/>
  <c r="H16" i="28"/>
  <c r="I16" i="28"/>
  <c r="R16" i="29"/>
  <c r="S16" i="29"/>
  <c r="R26" i="29"/>
  <c r="S26" i="29"/>
  <c r="H26" i="28"/>
  <c r="I26" i="28"/>
  <c r="T47" i="30"/>
  <c r="U47" i="30"/>
  <c r="N47" i="29"/>
  <c r="O47" i="29"/>
  <c r="O61" i="29"/>
  <c r="N61" i="29"/>
  <c r="D73" i="27"/>
  <c r="E73" i="27"/>
  <c r="H73" i="28"/>
  <c r="I73" i="28"/>
  <c r="L73" i="15" s="1"/>
  <c r="J85" i="30"/>
  <c r="K85" i="30"/>
  <c r="N85" i="29"/>
  <c r="O85" i="29"/>
  <c r="L92" i="30"/>
  <c r="M92" i="30"/>
  <c r="L79" i="30"/>
  <c r="M79" i="30"/>
  <c r="L69" i="30"/>
  <c r="M69" i="30"/>
  <c r="L54" i="30"/>
  <c r="M54" i="30"/>
  <c r="M41" i="30"/>
  <c r="L41" i="30"/>
  <c r="M26" i="30"/>
  <c r="L26" i="30"/>
  <c r="L16" i="30"/>
  <c r="M16" i="30"/>
  <c r="D17" i="27"/>
  <c r="E17" i="27"/>
  <c r="R23" i="29"/>
  <c r="S23" i="29"/>
  <c r="T30" i="30"/>
  <c r="U30" i="30"/>
  <c r="R34" i="29"/>
  <c r="S34" i="29"/>
  <c r="N42" i="29"/>
  <c r="O42" i="29"/>
  <c r="U48" i="29"/>
  <c r="T48" i="29"/>
  <c r="K55" i="30"/>
  <c r="J55" i="30"/>
  <c r="D70" i="27"/>
  <c r="E70" i="27"/>
  <c r="T76" i="29"/>
  <c r="U76" i="29"/>
  <c r="T80" i="30"/>
  <c r="U80" i="30"/>
  <c r="R86" i="29"/>
  <c r="S86" i="29"/>
  <c r="J93" i="30"/>
  <c r="K93" i="30"/>
  <c r="N6" i="29"/>
  <c r="O6" i="29"/>
  <c r="R11" i="29"/>
  <c r="S11" i="29"/>
  <c r="D24" i="27"/>
  <c r="E24" i="27"/>
  <c r="N39" i="29"/>
  <c r="O39" i="29"/>
  <c r="H52" i="28"/>
  <c r="I52" i="28"/>
  <c r="L52" i="15" s="1"/>
  <c r="J63" i="30"/>
  <c r="K63" i="30"/>
  <c r="H77" i="28"/>
  <c r="I77" i="28"/>
  <c r="L77" i="15" s="1"/>
  <c r="T83" i="29"/>
  <c r="U83" i="29"/>
  <c r="U94" i="30"/>
  <c r="T94" i="30"/>
  <c r="H8" i="28"/>
  <c r="I8" i="28"/>
  <c r="L8" i="15" s="1"/>
  <c r="D32" i="27"/>
  <c r="E32" i="27"/>
  <c r="T46" i="30"/>
  <c r="U46" i="30"/>
  <c r="R60" i="29"/>
  <c r="S60" i="29"/>
  <c r="N72" i="29"/>
  <c r="O72" i="29"/>
  <c r="T84" i="29"/>
  <c r="U84" i="29"/>
  <c r="R95" i="29"/>
  <c r="S95" i="29"/>
  <c r="T9" i="30"/>
  <c r="U9" i="30"/>
  <c r="I22" i="28"/>
  <c r="H22" i="28"/>
  <c r="J33" i="30"/>
  <c r="K33" i="30"/>
  <c r="D54" i="27"/>
  <c r="E54" i="27"/>
  <c r="N69" i="29"/>
  <c r="O69" i="29"/>
  <c r="T79" i="29"/>
  <c r="U79" i="29"/>
  <c r="H92" i="28"/>
  <c r="I92" i="28"/>
  <c r="L92" i="15" s="1"/>
  <c r="U96" i="30"/>
  <c r="T96" i="30"/>
  <c r="D31" i="27"/>
  <c r="E31" i="27"/>
  <c r="N45" i="29"/>
  <c r="O45" i="29"/>
  <c r="T56" i="29"/>
  <c r="U56" i="29"/>
  <c r="O56" i="29"/>
  <c r="N56" i="29"/>
  <c r="R15" i="29"/>
  <c r="S15" i="29"/>
  <c r="T25" i="29"/>
  <c r="U25" i="29"/>
  <c r="T40" i="29"/>
  <c r="U40" i="29"/>
  <c r="J53" i="30"/>
  <c r="K53" i="30"/>
  <c r="T64" i="30"/>
  <c r="U64" i="30"/>
  <c r="R78" i="29"/>
  <c r="S78" i="29"/>
  <c r="T91" i="30"/>
  <c r="U91" i="30"/>
  <c r="T16" i="29"/>
  <c r="U16" i="29"/>
  <c r="U26" i="29"/>
  <c r="T26" i="29"/>
  <c r="H47" i="28"/>
  <c r="I47" i="28"/>
  <c r="J61" i="30"/>
  <c r="K61" i="30"/>
  <c r="U73" i="29"/>
  <c r="T73" i="29"/>
  <c r="R85" i="29"/>
  <c r="S85" i="29"/>
  <c r="L91" i="30"/>
  <c r="M91" i="30"/>
  <c r="L78" i="30"/>
  <c r="M78" i="30"/>
  <c r="L60" i="30"/>
  <c r="M60" i="30"/>
  <c r="L46" i="30"/>
  <c r="M46" i="30"/>
  <c r="L32" i="30"/>
  <c r="M32" i="30"/>
  <c r="M19" i="30"/>
  <c r="L19" i="30"/>
  <c r="M8" i="30"/>
  <c r="L8" i="30"/>
  <c r="J10" i="30"/>
  <c r="K10" i="30"/>
  <c r="J17" i="30"/>
  <c r="K17" i="30"/>
  <c r="N23" i="29"/>
  <c r="O23" i="29"/>
  <c r="D34" i="27"/>
  <c r="E34" i="27"/>
  <c r="R42" i="29"/>
  <c r="S42" i="29"/>
  <c r="S48" i="29"/>
  <c r="R48" i="29"/>
  <c r="H55" i="28"/>
  <c r="I55" i="28"/>
  <c r="L55" i="15" s="1"/>
  <c r="H62" i="28"/>
  <c r="I62" i="28"/>
  <c r="L62" i="15" s="1"/>
  <c r="H76" i="28"/>
  <c r="I76" i="28"/>
  <c r="L76" i="15" s="1"/>
  <c r="H80" i="28"/>
  <c r="I80" i="28"/>
  <c r="L80" i="15" s="1"/>
  <c r="H86" i="28"/>
  <c r="I86" i="28"/>
  <c r="L86" i="15" s="1"/>
  <c r="H93" i="28"/>
  <c r="I93" i="28"/>
  <c r="L93" i="15" s="1"/>
  <c r="J6" i="30"/>
  <c r="K6" i="30"/>
  <c r="D18" i="27"/>
  <c r="E18" i="27"/>
  <c r="H24" i="28"/>
  <c r="I24" i="28"/>
  <c r="J39" i="30"/>
  <c r="K39" i="30"/>
  <c r="D63" i="27"/>
  <c r="E63" i="27"/>
  <c r="J77" i="30"/>
  <c r="K77" i="30"/>
  <c r="H83" i="28"/>
  <c r="I83" i="28"/>
  <c r="L83" i="15" s="1"/>
  <c r="N87" i="29"/>
  <c r="O87" i="29"/>
  <c r="D94" i="27"/>
  <c r="E94" i="27"/>
  <c r="R8" i="29"/>
  <c r="S8" i="29"/>
  <c r="O19" i="29"/>
  <c r="N19" i="29"/>
  <c r="R32" i="29"/>
  <c r="S32" i="29"/>
  <c r="H60" i="28"/>
  <c r="I60" i="28"/>
  <c r="L60" i="15" s="1"/>
  <c r="D72" i="27"/>
  <c r="E72" i="27"/>
  <c r="N84" i="29"/>
  <c r="O84" i="29"/>
  <c r="H95" i="28"/>
  <c r="I95" i="28"/>
  <c r="L95" i="15" s="1"/>
  <c r="J9" i="30"/>
  <c r="K9" i="30"/>
  <c r="J22" i="30"/>
  <c r="K22" i="30"/>
  <c r="D41" i="27"/>
  <c r="E41" i="27"/>
  <c r="J54" i="30"/>
  <c r="K54" i="30"/>
  <c r="H69" i="28"/>
  <c r="I69" i="28"/>
  <c r="L69" i="15" s="1"/>
  <c r="J69" i="30"/>
  <c r="K69" i="30"/>
  <c r="D92" i="27"/>
  <c r="E92" i="27"/>
  <c r="H96" i="28"/>
  <c r="I96" i="28"/>
  <c r="L96" i="15" s="1"/>
  <c r="O7" i="29"/>
  <c r="N7" i="29"/>
  <c r="H31" i="28"/>
  <c r="I31" i="28"/>
  <c r="J45" i="30"/>
  <c r="K45" i="30"/>
  <c r="D71" i="27"/>
  <c r="E71" i="27"/>
  <c r="T15" i="29"/>
  <c r="U15" i="29"/>
  <c r="J25" i="30"/>
  <c r="K25" i="30"/>
  <c r="S40" i="29"/>
  <c r="R40" i="29"/>
  <c r="H64" i="28"/>
  <c r="I64" i="28"/>
  <c r="L64" i="15" s="1"/>
  <c r="N78" i="29"/>
  <c r="O78" i="29"/>
  <c r="J91" i="30"/>
  <c r="K91" i="30"/>
  <c r="U16" i="30"/>
  <c r="T16" i="30"/>
  <c r="D16" i="27"/>
  <c r="E16" i="27"/>
  <c r="R47" i="29"/>
  <c r="S47" i="29"/>
  <c r="R61" i="29"/>
  <c r="S61" i="29"/>
  <c r="K73" i="30"/>
  <c r="J73" i="30"/>
  <c r="R73" i="29"/>
  <c r="S73" i="29"/>
  <c r="H85" i="28"/>
  <c r="I85" i="28"/>
  <c r="L85" i="15" s="1"/>
  <c r="L87" i="30"/>
  <c r="M87" i="30"/>
  <c r="L77" i="30"/>
  <c r="M77" i="30"/>
  <c r="L63" i="30"/>
  <c r="M63" i="30"/>
  <c r="M52" i="30"/>
  <c r="L52" i="30"/>
  <c r="M39" i="30"/>
  <c r="L39" i="30"/>
  <c r="M31" i="30"/>
  <c r="L31" i="30"/>
  <c r="L24" i="30"/>
  <c r="M24" i="30"/>
  <c r="L18" i="30"/>
  <c r="M18" i="30"/>
  <c r="L11" i="30"/>
  <c r="M11" i="30"/>
  <c r="L7" i="30"/>
  <c r="M7" i="30"/>
  <c r="H10" i="28"/>
  <c r="I10" i="28"/>
  <c r="L10" i="15" s="1"/>
  <c r="T10" i="29"/>
  <c r="U10" i="29"/>
  <c r="N17" i="29"/>
  <c r="O17" i="29"/>
  <c r="T17" i="29"/>
  <c r="U17" i="29"/>
  <c r="U23" i="29"/>
  <c r="T23" i="29"/>
  <c r="D30" i="27"/>
  <c r="E30" i="27"/>
  <c r="K30" i="30"/>
  <c r="J30" i="30"/>
  <c r="T34" i="29"/>
  <c r="U34" i="29"/>
  <c r="I34" i="28"/>
  <c r="H34" i="28"/>
  <c r="K42" i="30"/>
  <c r="J42" i="30"/>
  <c r="U42" i="30"/>
  <c r="T42" i="30"/>
  <c r="H48" i="28"/>
  <c r="I48" i="28"/>
  <c r="D55" i="27"/>
  <c r="E55" i="27"/>
  <c r="R55" i="29"/>
  <c r="S55" i="29"/>
  <c r="N62" i="29"/>
  <c r="O62" i="29"/>
  <c r="T62" i="29"/>
  <c r="U62" i="29"/>
  <c r="H70" i="28"/>
  <c r="I70" i="28"/>
  <c r="L70" i="15" s="1"/>
  <c r="J70" i="30"/>
  <c r="K70" i="30"/>
  <c r="R76" i="29"/>
  <c r="S76" i="29"/>
  <c r="D80" i="27"/>
  <c r="E80" i="27"/>
  <c r="T80" i="29"/>
  <c r="U80" i="29"/>
  <c r="J86" i="30"/>
  <c r="K86" i="30"/>
  <c r="N86" i="29"/>
  <c r="O86" i="29"/>
  <c r="T93" i="30"/>
  <c r="U93" i="30"/>
  <c r="T93" i="29"/>
  <c r="U93" i="29"/>
  <c r="T6" i="29"/>
  <c r="U6" i="29"/>
  <c r="D11" i="27"/>
  <c r="E11" i="27"/>
  <c r="J11" i="30"/>
  <c r="K11" i="30"/>
  <c r="U18" i="30"/>
  <c r="T18" i="30"/>
  <c r="N18" i="29"/>
  <c r="O18" i="29"/>
  <c r="N24" i="29"/>
  <c r="O24" i="29"/>
  <c r="T24" i="29"/>
  <c r="U24" i="29"/>
  <c r="I39" i="28"/>
  <c r="H39" i="28"/>
  <c r="D52" i="27"/>
  <c r="E52" i="27"/>
  <c r="N52" i="29"/>
  <c r="O52" i="29"/>
  <c r="H63" i="28"/>
  <c r="I63" i="28"/>
  <c r="L63" i="15" s="1"/>
  <c r="R63" i="29"/>
  <c r="S63" i="29"/>
  <c r="R77" i="29"/>
  <c r="S77" i="29"/>
  <c r="T77" i="29"/>
  <c r="U77" i="29"/>
  <c r="N83" i="29"/>
  <c r="O83" i="29"/>
  <c r="D87" i="27"/>
  <c r="E87" i="27"/>
  <c r="T87" i="30"/>
  <c r="U87" i="30"/>
  <c r="N94" i="29"/>
  <c r="O94" i="29"/>
  <c r="T94" i="29"/>
  <c r="U94" i="29"/>
  <c r="D8" i="27"/>
  <c r="E8" i="27"/>
  <c r="T8" i="30"/>
  <c r="U8" i="30"/>
  <c r="K19" i="30"/>
  <c r="J19" i="30"/>
  <c r="H19" i="28"/>
  <c r="I19" i="28"/>
  <c r="N32" i="29"/>
  <c r="O32" i="29"/>
  <c r="T32" i="30"/>
  <c r="U32" i="30"/>
  <c r="N46" i="29"/>
  <c r="O46" i="29"/>
  <c r="D60" i="27"/>
  <c r="E60" i="27"/>
  <c r="U60" i="30"/>
  <c r="T60" i="30"/>
  <c r="R72" i="29"/>
  <c r="S72" i="29"/>
  <c r="T72" i="29"/>
  <c r="U72" i="29"/>
  <c r="H84" i="28"/>
  <c r="I84" i="28"/>
  <c r="L84" i="15" s="1"/>
  <c r="R84" i="29"/>
  <c r="S84" i="29"/>
  <c r="J95" i="30"/>
  <c r="K95" i="30"/>
  <c r="T9" i="29"/>
  <c r="U9" i="29"/>
  <c r="N9" i="29"/>
  <c r="O9" i="29"/>
  <c r="T22" i="30"/>
  <c r="U22" i="30"/>
  <c r="D33" i="27"/>
  <c r="E33" i="27"/>
  <c r="I33" i="28"/>
  <c r="H33" i="28"/>
  <c r="U41" i="30"/>
  <c r="T41" i="30"/>
  <c r="T41" i="29"/>
  <c r="U41" i="29"/>
  <c r="N54" i="29"/>
  <c r="O54" i="29"/>
  <c r="T54" i="30"/>
  <c r="U54" i="30"/>
  <c r="T69" i="29"/>
  <c r="U69" i="29"/>
  <c r="D79" i="27"/>
  <c r="E79" i="27"/>
  <c r="R79" i="29"/>
  <c r="S79" i="29"/>
  <c r="T92" i="29"/>
  <c r="U92" i="29"/>
  <c r="O92" i="29"/>
  <c r="N92" i="29"/>
  <c r="U96" i="29"/>
  <c r="T96" i="29"/>
  <c r="K96" i="30"/>
  <c r="J96" i="30"/>
  <c r="H7" i="28"/>
  <c r="I7" i="28"/>
  <c r="L7" i="15" s="1"/>
  <c r="R7" i="29"/>
  <c r="S7" i="29"/>
  <c r="O31" i="29"/>
  <c r="N31" i="29"/>
  <c r="T31" i="29"/>
  <c r="U31" i="29"/>
  <c r="T45" i="29"/>
  <c r="U45" i="29"/>
  <c r="D56" i="27"/>
  <c r="E56" i="27"/>
  <c r="T56" i="30"/>
  <c r="U56" i="30"/>
  <c r="T71" i="29"/>
  <c r="U71" i="29"/>
  <c r="K71" i="30"/>
  <c r="J71" i="30"/>
  <c r="U15" i="30"/>
  <c r="T15" i="30"/>
  <c r="D15" i="27"/>
  <c r="E15" i="27"/>
  <c r="I25" i="28"/>
  <c r="H25" i="28"/>
  <c r="D40" i="27"/>
  <c r="E40" i="27"/>
  <c r="U40" i="30"/>
  <c r="T40" i="30"/>
  <c r="S53" i="29"/>
  <c r="R53" i="29"/>
  <c r="N53" i="29"/>
  <c r="O53" i="29"/>
  <c r="T64" i="29"/>
  <c r="U64" i="29"/>
  <c r="J64" i="30"/>
  <c r="K64" i="30"/>
  <c r="T78" i="29"/>
  <c r="U78" i="29"/>
  <c r="D91" i="27"/>
  <c r="E91" i="27"/>
  <c r="T91" i="29"/>
  <c r="U91" i="29"/>
  <c r="N16" i="29"/>
  <c r="O16" i="29"/>
  <c r="D26" i="27"/>
  <c r="E26" i="27"/>
  <c r="T26" i="30"/>
  <c r="U26" i="30"/>
  <c r="T47" i="29"/>
  <c r="U47" i="29"/>
  <c r="J47" i="30"/>
  <c r="K47" i="30"/>
  <c r="T61" i="30"/>
  <c r="U61" i="30"/>
  <c r="T61" i="29"/>
  <c r="U61" i="29"/>
  <c r="U73" i="30"/>
  <c r="T73" i="30"/>
  <c r="D85" i="27"/>
  <c r="E85" i="27"/>
  <c r="T85" i="30"/>
  <c r="U85" i="30"/>
  <c r="H13" i="6"/>
  <c r="H14" i="6"/>
  <c r="H15" i="6"/>
  <c r="H16" i="6"/>
  <c r="H17" i="6"/>
  <c r="H28" i="6"/>
  <c r="H29" i="6"/>
  <c r="H30" i="6"/>
  <c r="H31" i="6"/>
  <c r="H32" i="6"/>
  <c r="H35" i="6"/>
  <c r="H36" i="6"/>
  <c r="H37" i="6"/>
  <c r="H38" i="6"/>
  <c r="H39" i="6"/>
  <c r="H46" i="6"/>
  <c r="H47" i="6"/>
  <c r="H48" i="6"/>
  <c r="H49" i="6"/>
  <c r="H50" i="6"/>
  <c r="H68" i="6"/>
  <c r="H69" i="6"/>
  <c r="H70" i="6"/>
  <c r="H71" i="6"/>
  <c r="H74" i="6"/>
  <c r="H75" i="6"/>
  <c r="H76" i="6"/>
  <c r="H77" i="6"/>
  <c r="H85" i="6"/>
  <c r="H86" i="6"/>
  <c r="H87" i="6"/>
  <c r="H88" i="6"/>
  <c r="H89" i="6"/>
  <c r="H97" i="6"/>
  <c r="H98" i="6"/>
  <c r="H99" i="6"/>
  <c r="H100" i="6"/>
  <c r="H101" i="6"/>
  <c r="H110" i="6"/>
  <c r="H111" i="6"/>
  <c r="H112" i="6"/>
  <c r="H113" i="6"/>
  <c r="H114" i="6"/>
  <c r="H117" i="6"/>
  <c r="H118" i="6"/>
  <c r="H119" i="6"/>
  <c r="H120" i="6"/>
  <c r="H121" i="6"/>
  <c r="H124" i="6"/>
  <c r="H125" i="6"/>
  <c r="H126" i="6"/>
  <c r="H127" i="6"/>
  <c r="H128" i="6"/>
  <c r="H132" i="6"/>
  <c r="H133" i="6"/>
  <c r="H134" i="6"/>
  <c r="H135" i="6"/>
  <c r="H136" i="6"/>
  <c r="H137" i="6"/>
  <c r="H12" i="6"/>
  <c r="L80" i="25" l="1"/>
  <c r="M80" i="25" s="1"/>
  <c r="L32" i="25"/>
  <c r="M32" i="25" s="1"/>
  <c r="L39" i="25"/>
  <c r="M39" i="25" s="1"/>
  <c r="L41" i="25"/>
  <c r="M41" i="25" s="1"/>
  <c r="L56" i="25"/>
  <c r="M56" i="25" s="1"/>
  <c r="L72" i="25"/>
  <c r="M72" i="25" s="1"/>
  <c r="L83" i="25"/>
  <c r="M83" i="25" s="1"/>
  <c r="L84" i="25"/>
  <c r="M84" i="25" s="1"/>
  <c r="L42" i="25"/>
  <c r="M42" i="25" s="1"/>
  <c r="L33" i="25"/>
  <c r="M33" i="25" s="1"/>
  <c r="M61" i="15"/>
  <c r="L85" i="25"/>
  <c r="M85" i="25" s="1"/>
  <c r="L52" i="25"/>
  <c r="M52" i="25" s="1"/>
  <c r="L48" i="25"/>
  <c r="M48" i="25" s="1"/>
  <c r="M84" i="15"/>
  <c r="M63" i="15"/>
  <c r="M60" i="15"/>
  <c r="M86" i="15"/>
  <c r="M76" i="15"/>
  <c r="M55" i="15"/>
  <c r="M77" i="15"/>
  <c r="M52" i="15"/>
  <c r="M73" i="15"/>
  <c r="M71" i="15"/>
  <c r="M94" i="15"/>
  <c r="M11" i="15"/>
  <c r="M91" i="15"/>
  <c r="L96" i="25"/>
  <c r="M96" i="25" s="1"/>
  <c r="M96" i="15"/>
  <c r="L93" i="25"/>
  <c r="M93" i="25" s="1"/>
  <c r="L79" i="25"/>
  <c r="M79" i="25" s="1"/>
  <c r="L78" i="25"/>
  <c r="M78" i="25" s="1"/>
  <c r="L77" i="25"/>
  <c r="M77" i="25" s="1"/>
  <c r="L76" i="25"/>
  <c r="M76" i="25" s="1"/>
  <c r="M72" i="15"/>
  <c r="L69" i="25"/>
  <c r="M69" i="25" s="1"/>
  <c r="L63" i="25"/>
  <c r="M63" i="25" s="1"/>
  <c r="L60" i="25"/>
  <c r="M60" i="25" s="1"/>
  <c r="M54" i="15"/>
  <c r="L45" i="25"/>
  <c r="M45" i="25" s="1"/>
  <c r="L6" i="25"/>
  <c r="M6" i="25" s="1"/>
  <c r="L92" i="25"/>
  <c r="M92" i="25" s="1"/>
  <c r="L70" i="25"/>
  <c r="M70" i="25" s="1"/>
  <c r="L87" i="25"/>
  <c r="M87" i="25" s="1"/>
  <c r="L71" i="25"/>
  <c r="M71" i="25" s="1"/>
  <c r="L86" i="25"/>
  <c r="M86" i="25" s="1"/>
  <c r="L64" i="25"/>
  <c r="M64" i="25" s="1"/>
  <c r="L73" i="25"/>
  <c r="M73" i="25" s="1"/>
  <c r="L53" i="25"/>
  <c r="M53" i="25" s="1"/>
  <c r="L55" i="25"/>
  <c r="M55" i="25" s="1"/>
  <c r="L46" i="25"/>
  <c r="M46" i="25" s="1"/>
  <c r="L47" i="25"/>
  <c r="M47" i="25" s="1"/>
  <c r="L91" i="25"/>
  <c r="M91" i="25" s="1"/>
  <c r="L54" i="25"/>
  <c r="M54" i="25" s="1"/>
  <c r="L9" i="25"/>
  <c r="M9" i="25" s="1"/>
  <c r="L94" i="25"/>
  <c r="M94" i="25" s="1"/>
  <c r="L24" i="25"/>
  <c r="M24" i="25" s="1"/>
  <c r="L62" i="25"/>
  <c r="M62" i="25" s="1"/>
  <c r="L61" i="25"/>
  <c r="M61" i="25" s="1"/>
  <c r="L7" i="25"/>
  <c r="M7" i="25" s="1"/>
  <c r="L95" i="25"/>
  <c r="M95" i="25" s="1"/>
  <c r="L40" i="25"/>
  <c r="M40" i="25" s="1"/>
  <c r="M6" i="15"/>
  <c r="L8" i="25"/>
  <c r="M8" i="25" s="1"/>
  <c r="L11" i="25"/>
  <c r="M11" i="25" s="1"/>
  <c r="L17" i="25"/>
  <c r="M17" i="25" s="1"/>
  <c r="L15" i="25"/>
  <c r="M15" i="25" s="1"/>
  <c r="L19" i="25"/>
  <c r="M19" i="25" s="1"/>
  <c r="L22" i="25"/>
  <c r="M22" i="25" s="1"/>
  <c r="L23" i="25"/>
  <c r="M23" i="25" s="1"/>
  <c r="L25" i="25"/>
  <c r="M25" i="25" s="1"/>
  <c r="L26" i="25"/>
  <c r="M26" i="25" s="1"/>
  <c r="L30" i="25"/>
  <c r="M30" i="25" s="1"/>
  <c r="L31" i="25"/>
  <c r="M31" i="25" s="1"/>
  <c r="L34" i="25"/>
  <c r="M34" i="25" s="1"/>
  <c r="L16" i="25"/>
  <c r="M16" i="25" s="1"/>
  <c r="L18" i="25"/>
  <c r="M18" i="25" s="1"/>
  <c r="L10" i="25"/>
  <c r="M10" i="25" s="1"/>
  <c r="M7" i="15"/>
  <c r="M70" i="15"/>
  <c r="M10" i="15"/>
  <c r="M64" i="15"/>
  <c r="M95" i="15"/>
  <c r="M83" i="15"/>
  <c r="M93" i="15"/>
  <c r="M80" i="15"/>
  <c r="M62" i="15"/>
  <c r="M56" i="15"/>
  <c r="M9" i="15"/>
  <c r="M85" i="15"/>
  <c r="M69" i="15"/>
  <c r="M92" i="15"/>
  <c r="M8" i="15"/>
  <c r="M78" i="15"/>
  <c r="M53" i="15"/>
  <c r="M79" i="15"/>
  <c r="M87" i="15"/>
  <c r="H8" i="2"/>
  <c r="H9" i="2"/>
  <c r="H10" i="2"/>
  <c r="H11" i="2"/>
  <c r="H12" i="2"/>
  <c r="H19" i="2"/>
  <c r="H20" i="2"/>
  <c r="H21" i="2"/>
  <c r="H22" i="2"/>
  <c r="H23" i="2"/>
  <c r="H26" i="2"/>
  <c r="H27" i="2"/>
  <c r="H28" i="2"/>
  <c r="H29" i="2"/>
  <c r="H30" i="2"/>
  <c r="H34" i="2"/>
  <c r="H35" i="2"/>
  <c r="H36" i="2"/>
  <c r="H37" i="2"/>
  <c r="H38" i="2"/>
  <c r="H51" i="2"/>
  <c r="H52" i="2"/>
  <c r="H53" i="2"/>
  <c r="H54" i="2"/>
  <c r="H57" i="2"/>
  <c r="H58" i="2"/>
  <c r="H59" i="2"/>
  <c r="H60" i="2"/>
  <c r="H67" i="2"/>
  <c r="H68" i="2"/>
  <c r="H69" i="2"/>
  <c r="H70" i="2"/>
  <c r="H71" i="2"/>
  <c r="H75" i="2"/>
  <c r="H76" i="2"/>
  <c r="H77" i="2"/>
  <c r="H78" i="2"/>
  <c r="H79" i="2"/>
  <c r="H84" i="2"/>
  <c r="H85" i="2"/>
  <c r="H86" i="2"/>
  <c r="H87" i="2"/>
  <c r="H88" i="2"/>
  <c r="H91" i="2"/>
  <c r="H92" i="2"/>
  <c r="H93" i="2"/>
  <c r="H94" i="2"/>
  <c r="H95" i="2"/>
  <c r="H98" i="2"/>
  <c r="H99" i="2"/>
  <c r="H100" i="2"/>
  <c r="H101" i="2"/>
  <c r="H102" i="2"/>
  <c r="H106" i="2"/>
  <c r="H107" i="2"/>
  <c r="H108" i="2"/>
  <c r="H109" i="2"/>
  <c r="H110" i="2"/>
  <c r="H111" i="2"/>
  <c r="H7" i="2"/>
  <c r="C92" i="7" l="1"/>
  <c r="G92" i="7" s="1"/>
  <c r="C89" i="48"/>
  <c r="C83" i="7"/>
  <c r="G83" i="7" s="1"/>
  <c r="C80" i="48"/>
  <c r="C70" i="7"/>
  <c r="G70" i="7" s="1"/>
  <c r="C67" i="48"/>
  <c r="D26" i="7"/>
  <c r="H26" i="7" s="1"/>
  <c r="D23" i="48"/>
  <c r="D8" i="7"/>
  <c r="H8" i="7" s="1"/>
  <c r="D5" i="48"/>
  <c r="D94" i="7"/>
  <c r="H94" i="7" s="1"/>
  <c r="D91" i="48"/>
  <c r="D73" i="7"/>
  <c r="H73" i="7" s="1"/>
  <c r="D70" i="48"/>
  <c r="D45" i="7"/>
  <c r="H45" i="7" s="1"/>
  <c r="D42" i="48"/>
  <c r="D78" i="7"/>
  <c r="H78" i="7" s="1"/>
  <c r="D75" i="48"/>
  <c r="C71" i="7"/>
  <c r="G71" i="7" s="1"/>
  <c r="C68" i="48"/>
  <c r="C63" i="7"/>
  <c r="G63" i="7" s="1"/>
  <c r="C60" i="48"/>
  <c r="D84" i="7"/>
  <c r="H84" i="7" s="1"/>
  <c r="D81" i="48"/>
  <c r="C53" i="7"/>
  <c r="G53" i="7" s="1"/>
  <c r="C50" i="48"/>
  <c r="C62" i="7"/>
  <c r="G62" i="7" s="1"/>
  <c r="C59" i="48"/>
  <c r="D34" i="7"/>
  <c r="H34" i="7" s="1"/>
  <c r="D31" i="48"/>
  <c r="D15" i="7"/>
  <c r="H15" i="7" s="1"/>
  <c r="D12" i="48"/>
  <c r="D61" i="7"/>
  <c r="H61" i="7" s="1"/>
  <c r="D58" i="48"/>
  <c r="D46" i="7"/>
  <c r="H46" i="7" s="1"/>
  <c r="D43" i="48"/>
  <c r="D70" i="7"/>
  <c r="H70" i="7" s="1"/>
  <c r="D67" i="48"/>
  <c r="C72" i="7"/>
  <c r="G72" i="7" s="1"/>
  <c r="C69" i="48"/>
  <c r="C91" i="7"/>
  <c r="G91" i="7" s="1"/>
  <c r="C88" i="48"/>
  <c r="C76" i="7"/>
  <c r="G76" i="7" s="1"/>
  <c r="C73" i="48"/>
  <c r="C61" i="7"/>
  <c r="G61" i="7" s="1"/>
  <c r="C58" i="48"/>
  <c r="D39" i="7"/>
  <c r="H39" i="7" s="1"/>
  <c r="D36" i="48"/>
  <c r="C85" i="7"/>
  <c r="G85" i="7" s="1"/>
  <c r="C82" i="48"/>
  <c r="C80" i="7"/>
  <c r="G80" i="7" s="1"/>
  <c r="C77" i="48"/>
  <c r="C64" i="7"/>
  <c r="G64" i="7" s="1"/>
  <c r="C61" i="48"/>
  <c r="D10" i="7"/>
  <c r="H10" i="7" s="1"/>
  <c r="D7" i="48"/>
  <c r="D31" i="7"/>
  <c r="H31" i="7" s="1"/>
  <c r="D28" i="48"/>
  <c r="D23" i="7"/>
  <c r="H23" i="7" s="1"/>
  <c r="D20" i="48"/>
  <c r="D17" i="7"/>
  <c r="H17" i="7" s="1"/>
  <c r="D14" i="48"/>
  <c r="D40" i="7"/>
  <c r="H40" i="7" s="1"/>
  <c r="D37" i="48"/>
  <c r="D62" i="7"/>
  <c r="H62" i="7" s="1"/>
  <c r="D59" i="48"/>
  <c r="D54" i="7"/>
  <c r="H54" i="7" s="1"/>
  <c r="D51" i="48"/>
  <c r="D55" i="7"/>
  <c r="H55" i="7" s="1"/>
  <c r="D52" i="48"/>
  <c r="D86" i="7"/>
  <c r="H86" i="7" s="1"/>
  <c r="D83" i="48"/>
  <c r="D92" i="7"/>
  <c r="H92" i="7" s="1"/>
  <c r="D89" i="48"/>
  <c r="D60" i="7"/>
  <c r="H60" i="7" s="1"/>
  <c r="D57" i="48"/>
  <c r="D76" i="7"/>
  <c r="H76" i="7" s="1"/>
  <c r="D73" i="48"/>
  <c r="D93" i="7"/>
  <c r="H93" i="7" s="1"/>
  <c r="D90" i="48"/>
  <c r="C11" i="7"/>
  <c r="G11" i="7" s="1"/>
  <c r="C8" i="48"/>
  <c r="C52" i="7"/>
  <c r="G52" i="7" s="1"/>
  <c r="C49" i="48"/>
  <c r="C86" i="7"/>
  <c r="G86" i="7" s="1"/>
  <c r="C83" i="48"/>
  <c r="D48" i="7"/>
  <c r="H48" i="7" s="1"/>
  <c r="D45" i="48"/>
  <c r="D33" i="7"/>
  <c r="H33" i="7" s="1"/>
  <c r="D30" i="48"/>
  <c r="D72" i="7"/>
  <c r="H72" i="7" s="1"/>
  <c r="D69" i="48"/>
  <c r="D32" i="7"/>
  <c r="H32" i="7" s="1"/>
  <c r="D29" i="48"/>
  <c r="C79" i="7"/>
  <c r="G79" i="7" s="1"/>
  <c r="C76" i="48"/>
  <c r="C56" i="7"/>
  <c r="G56" i="7" s="1"/>
  <c r="C53" i="48"/>
  <c r="D16" i="7"/>
  <c r="H16" i="7" s="1"/>
  <c r="D13" i="48"/>
  <c r="D19" i="7"/>
  <c r="H19" i="7" s="1"/>
  <c r="D16" i="48"/>
  <c r="D7" i="7"/>
  <c r="H7" i="7" s="1"/>
  <c r="D4" i="48"/>
  <c r="D47" i="7"/>
  <c r="H47" i="7" s="1"/>
  <c r="D44" i="48"/>
  <c r="D87" i="7"/>
  <c r="H87" i="7" s="1"/>
  <c r="D84" i="48"/>
  <c r="D69" i="7"/>
  <c r="H69" i="7" s="1"/>
  <c r="D66" i="48"/>
  <c r="D96" i="7"/>
  <c r="H96" i="7" s="1"/>
  <c r="D93" i="48"/>
  <c r="C55" i="7"/>
  <c r="G55" i="7" s="1"/>
  <c r="C52" i="48"/>
  <c r="D85" i="7"/>
  <c r="H85" i="7" s="1"/>
  <c r="D82" i="48"/>
  <c r="D41" i="7"/>
  <c r="H41" i="7" s="1"/>
  <c r="D38" i="48"/>
  <c r="C69" i="7"/>
  <c r="G69" i="7" s="1"/>
  <c r="C66" i="48"/>
  <c r="C95" i="7"/>
  <c r="G95" i="7" s="1"/>
  <c r="C92" i="48"/>
  <c r="C7" i="7"/>
  <c r="G7" i="7" s="1"/>
  <c r="C4" i="48"/>
  <c r="D25" i="7"/>
  <c r="H25" i="7" s="1"/>
  <c r="D22" i="48"/>
  <c r="C6" i="7"/>
  <c r="G6" i="7" s="1"/>
  <c r="C3" i="48"/>
  <c r="D9" i="7"/>
  <c r="H9" i="7" s="1"/>
  <c r="D6" i="48"/>
  <c r="D64" i="7"/>
  <c r="H64" i="7" s="1"/>
  <c r="D61" i="48"/>
  <c r="C54" i="7"/>
  <c r="G54" i="7" s="1"/>
  <c r="C51" i="48"/>
  <c r="D79" i="7"/>
  <c r="H79" i="7" s="1"/>
  <c r="D76" i="48"/>
  <c r="C73" i="7"/>
  <c r="G73" i="7" s="1"/>
  <c r="C70" i="48"/>
  <c r="C84" i="7"/>
  <c r="G84" i="7" s="1"/>
  <c r="C81" i="48"/>
  <c r="D83" i="7"/>
  <c r="H83" i="7" s="1"/>
  <c r="D80" i="48"/>
  <c r="C78" i="7"/>
  <c r="G78" i="7" s="1"/>
  <c r="C75" i="48"/>
  <c r="C87" i="7"/>
  <c r="G87" i="7" s="1"/>
  <c r="C84" i="48"/>
  <c r="C8" i="7"/>
  <c r="G8" i="7" s="1"/>
  <c r="C5" i="48"/>
  <c r="C9" i="7"/>
  <c r="G9" i="7" s="1"/>
  <c r="C6" i="48"/>
  <c r="C93" i="7"/>
  <c r="G93" i="7" s="1"/>
  <c r="C90" i="48"/>
  <c r="C10" i="7"/>
  <c r="G10" i="7" s="1"/>
  <c r="C7" i="48"/>
  <c r="D18" i="7"/>
  <c r="H18" i="7" s="1"/>
  <c r="D15" i="48"/>
  <c r="D30" i="7"/>
  <c r="H30" i="7" s="1"/>
  <c r="D27" i="48"/>
  <c r="D22" i="7"/>
  <c r="H22" i="7" s="1"/>
  <c r="D19" i="48"/>
  <c r="D11" i="7"/>
  <c r="H11" i="7" s="1"/>
  <c r="D8" i="48"/>
  <c r="D95" i="7"/>
  <c r="H95" i="7" s="1"/>
  <c r="D92" i="48"/>
  <c r="D24" i="7"/>
  <c r="H24" i="7" s="1"/>
  <c r="D21" i="48"/>
  <c r="D91" i="7"/>
  <c r="H91" i="7" s="1"/>
  <c r="D88" i="48"/>
  <c r="D53" i="7"/>
  <c r="H53" i="7" s="1"/>
  <c r="D50" i="48"/>
  <c r="D71" i="7"/>
  <c r="H71" i="7" s="1"/>
  <c r="D68" i="48"/>
  <c r="D6" i="7"/>
  <c r="H6" i="7" s="1"/>
  <c r="D3" i="48"/>
  <c r="D63" i="7"/>
  <c r="H63" i="7" s="1"/>
  <c r="D60" i="48"/>
  <c r="D77" i="7"/>
  <c r="H77" i="7" s="1"/>
  <c r="D74" i="48"/>
  <c r="C96" i="7"/>
  <c r="G96" i="7" s="1"/>
  <c r="C93" i="48"/>
  <c r="C94" i="7"/>
  <c r="G94" i="7" s="1"/>
  <c r="C91" i="48"/>
  <c r="C77" i="7"/>
  <c r="G77" i="7" s="1"/>
  <c r="C74" i="48"/>
  <c r="C60" i="7"/>
  <c r="G60" i="7" s="1"/>
  <c r="C57" i="48"/>
  <c r="D52" i="7"/>
  <c r="H52" i="7" s="1"/>
  <c r="D49" i="48"/>
  <c r="D42" i="7"/>
  <c r="H42" i="7" s="1"/>
  <c r="D39" i="48"/>
  <c r="D56" i="7"/>
  <c r="H56" i="7" s="1"/>
  <c r="D53" i="48"/>
  <c r="D80" i="7"/>
  <c r="H80" i="7" s="1"/>
  <c r="D77" i="48"/>
  <c r="B6" i="30"/>
  <c r="C6" i="30"/>
  <c r="L6" i="26" s="1"/>
  <c r="B86" i="30"/>
  <c r="C86" i="30"/>
  <c r="L86" i="26" s="1"/>
  <c r="B76" i="30"/>
  <c r="C76" i="30"/>
  <c r="L76" i="26" s="1"/>
  <c r="C62" i="30"/>
  <c r="L62" i="26" s="1"/>
  <c r="B62" i="30"/>
  <c r="B48" i="30"/>
  <c r="C48" i="30"/>
  <c r="L48" i="26" s="1"/>
  <c r="B10" i="30"/>
  <c r="C10" i="30"/>
  <c r="L10" i="26" s="1"/>
  <c r="B92" i="30"/>
  <c r="C92" i="30"/>
  <c r="L92" i="26" s="1"/>
  <c r="B79" i="30"/>
  <c r="C79" i="30"/>
  <c r="L79" i="26" s="1"/>
  <c r="B69" i="30"/>
  <c r="C69" i="30"/>
  <c r="L69" i="26" s="1"/>
  <c r="B54" i="30"/>
  <c r="C54" i="30"/>
  <c r="L54" i="26" s="1"/>
  <c r="C41" i="30"/>
  <c r="L41" i="26" s="1"/>
  <c r="B41" i="30"/>
  <c r="B9" i="30"/>
  <c r="C9" i="30"/>
  <c r="L9" i="26" s="1"/>
  <c r="B95" i="30"/>
  <c r="C95" i="30"/>
  <c r="L95" i="26" s="1"/>
  <c r="B84" i="30"/>
  <c r="C84" i="30"/>
  <c r="L84" i="26" s="1"/>
  <c r="B72" i="30"/>
  <c r="C72" i="30"/>
  <c r="L72" i="26" s="1"/>
  <c r="B60" i="30"/>
  <c r="C60" i="30"/>
  <c r="L60" i="26" s="1"/>
  <c r="B53" i="30"/>
  <c r="C53" i="30"/>
  <c r="L53" i="26" s="1"/>
  <c r="B46" i="30"/>
  <c r="C46" i="30"/>
  <c r="L46" i="26" s="1"/>
  <c r="B40" i="30"/>
  <c r="C40" i="30"/>
  <c r="L40" i="26" s="1"/>
  <c r="C8" i="30"/>
  <c r="L8" i="26" s="1"/>
  <c r="B8" i="30"/>
  <c r="B93" i="30"/>
  <c r="C93" i="30"/>
  <c r="L93" i="26" s="1"/>
  <c r="B80" i="30"/>
  <c r="C80" i="30"/>
  <c r="L80" i="26" s="1"/>
  <c r="B70" i="30"/>
  <c r="C70" i="30"/>
  <c r="L70" i="26" s="1"/>
  <c r="C55" i="30"/>
  <c r="L55" i="26" s="1"/>
  <c r="B55" i="30"/>
  <c r="B42" i="30"/>
  <c r="C42" i="30"/>
  <c r="L42" i="26" s="1"/>
  <c r="B96" i="30"/>
  <c r="C96" i="30"/>
  <c r="L96" i="26" s="1"/>
  <c r="B85" i="30"/>
  <c r="C85" i="30"/>
  <c r="L85" i="26" s="1"/>
  <c r="B73" i="30"/>
  <c r="C73" i="30"/>
  <c r="L73" i="26" s="1"/>
  <c r="B61" i="30"/>
  <c r="C61" i="30"/>
  <c r="L61" i="26" s="1"/>
  <c r="B47" i="30"/>
  <c r="C47" i="30"/>
  <c r="L47" i="26" s="1"/>
  <c r="B91" i="30"/>
  <c r="C91" i="30"/>
  <c r="L91" i="26" s="1"/>
  <c r="B78" i="30"/>
  <c r="C78" i="30"/>
  <c r="L78" i="26" s="1"/>
  <c r="B64" i="30"/>
  <c r="C64" i="30"/>
  <c r="L64" i="26" s="1"/>
  <c r="C94" i="30"/>
  <c r="L94" i="26" s="1"/>
  <c r="B94" i="30"/>
  <c r="B87" i="30"/>
  <c r="C87" i="30"/>
  <c r="L87" i="26" s="1"/>
  <c r="B83" i="30"/>
  <c r="C83" i="30"/>
  <c r="L83" i="26" s="1"/>
  <c r="B77" i="30"/>
  <c r="C77" i="30"/>
  <c r="L77" i="26" s="1"/>
  <c r="B71" i="30"/>
  <c r="C71" i="30"/>
  <c r="L71" i="26" s="1"/>
  <c r="B63" i="30"/>
  <c r="C63" i="30"/>
  <c r="L63" i="26" s="1"/>
  <c r="B56" i="30"/>
  <c r="C56" i="30"/>
  <c r="L56" i="26" s="1"/>
  <c r="B52" i="30"/>
  <c r="C52" i="30"/>
  <c r="L52" i="26" s="1"/>
  <c r="C45" i="30"/>
  <c r="L45" i="26" s="1"/>
  <c r="B45" i="30"/>
  <c r="B39" i="30"/>
  <c r="C39" i="30"/>
  <c r="L39" i="26" s="1"/>
  <c r="B11" i="30"/>
  <c r="C11" i="30"/>
  <c r="L11" i="26" s="1"/>
  <c r="B7" i="30"/>
  <c r="C7" i="30"/>
  <c r="L7" i="26" s="1"/>
  <c r="B34" i="30"/>
  <c r="C34" i="30"/>
  <c r="L34" i="26" s="1"/>
  <c r="B23" i="30"/>
  <c r="C23" i="30"/>
  <c r="L23" i="26" s="1"/>
  <c r="B33" i="30"/>
  <c r="C33" i="30"/>
  <c r="L33" i="26" s="1"/>
  <c r="B22" i="30"/>
  <c r="C22" i="30"/>
  <c r="L22" i="26" s="1"/>
  <c r="B32" i="30"/>
  <c r="C32" i="30"/>
  <c r="L32" i="26" s="1"/>
  <c r="B25" i="30"/>
  <c r="C25" i="30"/>
  <c r="L25" i="26" s="1"/>
  <c r="B19" i="30"/>
  <c r="C19" i="30"/>
  <c r="L19" i="26" s="1"/>
  <c r="B15" i="30"/>
  <c r="C15" i="30"/>
  <c r="L15" i="26" s="1"/>
  <c r="C30" i="30"/>
  <c r="L30" i="26" s="1"/>
  <c r="B30" i="30"/>
  <c r="B17" i="30"/>
  <c r="C17" i="30"/>
  <c r="L17" i="26" s="1"/>
  <c r="B26" i="30"/>
  <c r="C26" i="30"/>
  <c r="L26" i="26" s="1"/>
  <c r="C16" i="30"/>
  <c r="L16" i="26" s="1"/>
  <c r="B16" i="30"/>
  <c r="B31" i="30"/>
  <c r="C31" i="30"/>
  <c r="L31" i="26" s="1"/>
  <c r="C24" i="30"/>
  <c r="L24" i="26" s="1"/>
  <c r="B24" i="30"/>
  <c r="B18" i="30"/>
  <c r="C18" i="30"/>
  <c r="L18" i="26" s="1"/>
  <c r="N4" i="27"/>
  <c r="M7" i="26" l="1"/>
  <c r="M61" i="26"/>
  <c r="M42" i="26"/>
  <c r="M70" i="26"/>
  <c r="M63" i="26"/>
  <c r="M93" i="26"/>
  <c r="M85" i="26"/>
  <c r="M39" i="26"/>
  <c r="M91" i="26"/>
  <c r="M64" i="26"/>
  <c r="M77" i="26"/>
  <c r="M53" i="26"/>
  <c r="M52" i="26"/>
  <c r="M40" i="26"/>
  <c r="M72" i="26"/>
  <c r="M95" i="26"/>
  <c r="M69" i="26"/>
  <c r="M92" i="26"/>
  <c r="M48" i="26"/>
  <c r="M76" i="26"/>
  <c r="M6" i="26"/>
  <c r="M87" i="26"/>
  <c r="M45" i="26"/>
  <c r="M55" i="26"/>
  <c r="M94" i="26"/>
  <c r="M8" i="26"/>
  <c r="M62" i="26"/>
  <c r="M11" i="26"/>
  <c r="M56" i="26"/>
  <c r="M71" i="26"/>
  <c r="M83" i="26"/>
  <c r="M78" i="26"/>
  <c r="M47" i="26"/>
  <c r="M73" i="26"/>
  <c r="M96" i="26"/>
  <c r="M80" i="26"/>
  <c r="M46" i="26"/>
  <c r="M60" i="26"/>
  <c r="M84" i="26"/>
  <c r="M9" i="26"/>
  <c r="M54" i="26"/>
  <c r="M79" i="26"/>
  <c r="M10" i="26"/>
  <c r="M86" i="26"/>
  <c r="M41" i="26"/>
  <c r="M18" i="26"/>
  <c r="M31" i="26"/>
  <c r="M26" i="26"/>
  <c r="M19" i="26"/>
  <c r="M32" i="26"/>
  <c r="M33" i="26"/>
  <c r="M17" i="26"/>
  <c r="M34" i="26"/>
  <c r="M15" i="26"/>
  <c r="M25" i="26"/>
  <c r="M22" i="26"/>
  <c r="M23" i="26"/>
  <c r="M24" i="26"/>
  <c r="M16" i="26"/>
  <c r="M30" i="26"/>
  <c r="F48" i="27"/>
  <c r="G48" i="27"/>
  <c r="G48" i="28"/>
  <c r="L48" i="15" s="1"/>
  <c r="F48" i="28"/>
  <c r="F47" i="27"/>
  <c r="G47" i="27"/>
  <c r="F47" i="28"/>
  <c r="G47" i="28"/>
  <c r="L47" i="15" s="1"/>
  <c r="G46" i="28"/>
  <c r="L46" i="15" s="1"/>
  <c r="F46" i="28"/>
  <c r="F46" i="27"/>
  <c r="G46" i="27"/>
  <c r="F45" i="27"/>
  <c r="G45" i="27"/>
  <c r="F45" i="28"/>
  <c r="G45" i="28"/>
  <c r="L45" i="15" s="1"/>
  <c r="F42" i="27"/>
  <c r="G42" i="27"/>
  <c r="G42" i="28"/>
  <c r="L42" i="15" s="1"/>
  <c r="F42" i="28"/>
  <c r="F41" i="27"/>
  <c r="G41" i="27"/>
  <c r="F41" i="28"/>
  <c r="G41" i="28"/>
  <c r="L41" i="15" s="1"/>
  <c r="F40" i="28"/>
  <c r="G40" i="28"/>
  <c r="L40" i="15" s="1"/>
  <c r="F40" i="27"/>
  <c r="G40" i="27"/>
  <c r="G39" i="28"/>
  <c r="L39" i="15" s="1"/>
  <c r="F39" i="28"/>
  <c r="F39" i="27"/>
  <c r="G39" i="27"/>
  <c r="F34" i="27"/>
  <c r="G34" i="27"/>
  <c r="G34" i="28"/>
  <c r="L34" i="15" s="1"/>
  <c r="F34" i="28"/>
  <c r="F33" i="27"/>
  <c r="G33" i="27"/>
  <c r="F33" i="28"/>
  <c r="G33" i="28"/>
  <c r="L33" i="15" s="1"/>
  <c r="F32" i="27"/>
  <c r="G32" i="27"/>
  <c r="G32" i="28"/>
  <c r="L32" i="15" s="1"/>
  <c r="F32" i="28"/>
  <c r="F31" i="28"/>
  <c r="G31" i="28"/>
  <c r="L31" i="15" s="1"/>
  <c r="F31" i="27"/>
  <c r="G31" i="27"/>
  <c r="F30" i="27"/>
  <c r="G30" i="27"/>
  <c r="G30" i="28"/>
  <c r="L30" i="15" s="1"/>
  <c r="F30" i="28"/>
  <c r="F26" i="28"/>
  <c r="G26" i="28"/>
  <c r="L26" i="15" s="1"/>
  <c r="F26" i="27"/>
  <c r="G26" i="27"/>
  <c r="G25" i="27"/>
  <c r="F25" i="27"/>
  <c r="G25" i="28"/>
  <c r="L25" i="15" s="1"/>
  <c r="F25" i="28"/>
  <c r="F24" i="27"/>
  <c r="G24" i="27"/>
  <c r="G24" i="28"/>
  <c r="L24" i="15" s="1"/>
  <c r="F24" i="28"/>
  <c r="F23" i="27"/>
  <c r="G23" i="27"/>
  <c r="G23" i="28"/>
  <c r="L23" i="15" s="1"/>
  <c r="F23" i="28"/>
  <c r="F22" i="27"/>
  <c r="G22" i="27"/>
  <c r="F22" i="28"/>
  <c r="G22" i="28"/>
  <c r="L22" i="15" s="1"/>
  <c r="G18" i="28"/>
  <c r="L18" i="15" s="1"/>
  <c r="F18" i="28"/>
  <c r="G16" i="28"/>
  <c r="L16" i="15" s="1"/>
  <c r="F16" i="28"/>
  <c r="F17" i="27"/>
  <c r="G17" i="27"/>
  <c r="F17" i="28"/>
  <c r="G17" i="28"/>
  <c r="L17" i="15" s="1"/>
  <c r="F18" i="27"/>
  <c r="G18" i="27"/>
  <c r="F16" i="27"/>
  <c r="G16" i="27"/>
  <c r="F15" i="27"/>
  <c r="G15" i="27"/>
  <c r="G15" i="28"/>
  <c r="L15" i="15" s="1"/>
  <c r="F15" i="28"/>
  <c r="F19" i="28"/>
  <c r="G19" i="28"/>
  <c r="L19" i="15" s="1"/>
  <c r="F19" i="27"/>
  <c r="G19" i="27"/>
  <c r="N3" i="27"/>
  <c r="L4" i="27"/>
  <c r="E22" i="7" l="1"/>
  <c r="I22" i="7" s="1"/>
  <c r="E19" i="48"/>
  <c r="E26" i="7"/>
  <c r="I26" i="7" s="1"/>
  <c r="E23" i="48"/>
  <c r="E9" i="7"/>
  <c r="I9" i="7" s="1"/>
  <c r="E6" i="48"/>
  <c r="E78" i="7"/>
  <c r="I78" i="7" s="1"/>
  <c r="E75" i="48"/>
  <c r="E55" i="7"/>
  <c r="I55" i="7" s="1"/>
  <c r="E52" i="48"/>
  <c r="E95" i="7"/>
  <c r="I95" i="7" s="1"/>
  <c r="E92" i="48"/>
  <c r="E39" i="7"/>
  <c r="I39" i="7" s="1"/>
  <c r="E36" i="48"/>
  <c r="E16" i="7"/>
  <c r="I16" i="7" s="1"/>
  <c r="E13" i="48"/>
  <c r="E33" i="7"/>
  <c r="I33" i="7" s="1"/>
  <c r="E30" i="48"/>
  <c r="E10" i="7"/>
  <c r="I10" i="7" s="1"/>
  <c r="E7" i="48"/>
  <c r="E96" i="7"/>
  <c r="I96" i="7" s="1"/>
  <c r="E93" i="48"/>
  <c r="E62" i="7"/>
  <c r="I62" i="7" s="1"/>
  <c r="E59" i="48"/>
  <c r="E48" i="7"/>
  <c r="I48" i="7" s="1"/>
  <c r="E45" i="48"/>
  <c r="E77" i="7"/>
  <c r="I77" i="7" s="1"/>
  <c r="E74" i="48"/>
  <c r="E42" i="7"/>
  <c r="I42" i="7" s="1"/>
  <c r="E39" i="48"/>
  <c r="E24" i="7"/>
  <c r="I24" i="7" s="1"/>
  <c r="E21" i="48"/>
  <c r="E15" i="7"/>
  <c r="I15" i="7" s="1"/>
  <c r="E12" i="48"/>
  <c r="E32" i="7"/>
  <c r="I32" i="7" s="1"/>
  <c r="E29" i="48"/>
  <c r="E18" i="7"/>
  <c r="I18" i="7" s="1"/>
  <c r="E15" i="48"/>
  <c r="E79" i="7"/>
  <c r="I79" i="7" s="1"/>
  <c r="E76" i="48"/>
  <c r="E60" i="7"/>
  <c r="I60" i="7" s="1"/>
  <c r="E57" i="48"/>
  <c r="E73" i="7"/>
  <c r="I73" i="7" s="1"/>
  <c r="E70" i="48"/>
  <c r="E71" i="7"/>
  <c r="I71" i="7" s="1"/>
  <c r="E68" i="48"/>
  <c r="E8" i="7"/>
  <c r="I8" i="7" s="1"/>
  <c r="E5" i="48"/>
  <c r="E87" i="7"/>
  <c r="I87" i="7" s="1"/>
  <c r="E84" i="48"/>
  <c r="E92" i="7"/>
  <c r="I92" i="7" s="1"/>
  <c r="E89" i="48"/>
  <c r="E40" i="7"/>
  <c r="I40" i="7" s="1"/>
  <c r="E37" i="48"/>
  <c r="E64" i="7"/>
  <c r="I64" i="7" s="1"/>
  <c r="E61" i="48"/>
  <c r="E93" i="7"/>
  <c r="I93" i="7" s="1"/>
  <c r="E90" i="48"/>
  <c r="E61" i="7"/>
  <c r="I61" i="7" s="1"/>
  <c r="E58" i="48"/>
  <c r="E30" i="7"/>
  <c r="I30" i="7" s="1"/>
  <c r="E27" i="48"/>
  <c r="E17" i="7"/>
  <c r="I17" i="7" s="1"/>
  <c r="E14" i="48"/>
  <c r="E86" i="7"/>
  <c r="I86" i="7" s="1"/>
  <c r="E83" i="48"/>
  <c r="E80" i="7"/>
  <c r="I80" i="7" s="1"/>
  <c r="E77" i="48"/>
  <c r="E11" i="7"/>
  <c r="I11" i="7" s="1"/>
  <c r="E8" i="48"/>
  <c r="E76" i="7"/>
  <c r="I76" i="7" s="1"/>
  <c r="E73" i="48"/>
  <c r="E53" i="7"/>
  <c r="I53" i="7" s="1"/>
  <c r="E50" i="48"/>
  <c r="E70" i="7"/>
  <c r="I70" i="7" s="1"/>
  <c r="E67" i="48"/>
  <c r="E25" i="7"/>
  <c r="I25" i="7" s="1"/>
  <c r="E22" i="48"/>
  <c r="E31" i="7"/>
  <c r="I31" i="7" s="1"/>
  <c r="E28" i="48"/>
  <c r="E84" i="7"/>
  <c r="I84" i="7" s="1"/>
  <c r="E81" i="48"/>
  <c r="E83" i="7"/>
  <c r="I83" i="7" s="1"/>
  <c r="E80" i="48"/>
  <c r="E45" i="7"/>
  <c r="I45" i="7" s="1"/>
  <c r="E42" i="48"/>
  <c r="E72" i="7"/>
  <c r="I72" i="7" s="1"/>
  <c r="E69" i="48"/>
  <c r="E85" i="7"/>
  <c r="I85" i="7" s="1"/>
  <c r="E82" i="48"/>
  <c r="E23" i="7"/>
  <c r="I23" i="7" s="1"/>
  <c r="E20" i="48"/>
  <c r="E34" i="7"/>
  <c r="I34" i="7" s="1"/>
  <c r="E31" i="48"/>
  <c r="E19" i="7"/>
  <c r="I19" i="7" s="1"/>
  <c r="E16" i="48"/>
  <c r="E41" i="7"/>
  <c r="I41" i="7" s="1"/>
  <c r="E38" i="48"/>
  <c r="E54" i="7"/>
  <c r="I54" i="7" s="1"/>
  <c r="E51" i="48"/>
  <c r="E46" i="7"/>
  <c r="I46" i="7" s="1"/>
  <c r="E43" i="48"/>
  <c r="E47" i="7"/>
  <c r="I47" i="7" s="1"/>
  <c r="E44" i="48"/>
  <c r="E56" i="7"/>
  <c r="I56" i="7" s="1"/>
  <c r="E53" i="48"/>
  <c r="E94" i="7"/>
  <c r="I94" i="7" s="1"/>
  <c r="E91" i="48"/>
  <c r="E6" i="7"/>
  <c r="I6" i="7" s="1"/>
  <c r="E3" i="48"/>
  <c r="E69" i="7"/>
  <c r="I69" i="7" s="1"/>
  <c r="E66" i="48"/>
  <c r="E52" i="7"/>
  <c r="I52" i="7" s="1"/>
  <c r="E49" i="48"/>
  <c r="E91" i="7"/>
  <c r="I91" i="7" s="1"/>
  <c r="E88" i="48"/>
  <c r="E63" i="7"/>
  <c r="I63" i="7" s="1"/>
  <c r="E60" i="48"/>
  <c r="E7" i="7"/>
  <c r="I7" i="7" s="1"/>
  <c r="E4" i="48"/>
  <c r="M17" i="15"/>
  <c r="M41" i="15"/>
  <c r="M45" i="15"/>
  <c r="M39" i="15"/>
  <c r="M46" i="15"/>
  <c r="M15" i="15"/>
  <c r="M23" i="15"/>
  <c r="M30" i="15"/>
  <c r="M32" i="15"/>
  <c r="M42" i="15"/>
  <c r="M40" i="15"/>
  <c r="O48" i="27"/>
  <c r="N48" i="27"/>
  <c r="M48" i="15"/>
  <c r="O47" i="27"/>
  <c r="N47" i="27"/>
  <c r="M47" i="15"/>
  <c r="O46" i="27"/>
  <c r="N46" i="27"/>
  <c r="O45" i="27"/>
  <c r="N45" i="27"/>
  <c r="N42" i="27"/>
  <c r="O42" i="27"/>
  <c r="N41" i="27"/>
  <c r="O41" i="27"/>
  <c r="O40" i="27"/>
  <c r="N40" i="27"/>
  <c r="O39" i="27"/>
  <c r="N39" i="27"/>
  <c r="M34" i="15"/>
  <c r="O34" i="27"/>
  <c r="N34" i="27"/>
  <c r="O33" i="27"/>
  <c r="N33" i="27"/>
  <c r="M33" i="15"/>
  <c r="O32" i="27"/>
  <c r="N32" i="27"/>
  <c r="O31" i="27"/>
  <c r="N31" i="27"/>
  <c r="M31" i="15"/>
  <c r="N30" i="27"/>
  <c r="O30" i="27"/>
  <c r="O26" i="27"/>
  <c r="N26" i="27"/>
  <c r="M26" i="15"/>
  <c r="O25" i="27"/>
  <c r="N25" i="27"/>
  <c r="M25" i="15"/>
  <c r="M24" i="15"/>
  <c r="O24" i="27"/>
  <c r="N24" i="27"/>
  <c r="O23" i="27"/>
  <c r="N23" i="27"/>
  <c r="O22" i="27"/>
  <c r="N22" i="27"/>
  <c r="M22" i="15"/>
  <c r="M18" i="15"/>
  <c r="N17" i="27"/>
  <c r="O17" i="27"/>
  <c r="N18" i="27"/>
  <c r="O18" i="27"/>
  <c r="O16" i="27"/>
  <c r="N16" i="27"/>
  <c r="M16" i="15"/>
  <c r="N15" i="27"/>
  <c r="O15" i="27"/>
  <c r="N19" i="27"/>
  <c r="O19" i="27"/>
  <c r="M19" i="15"/>
  <c r="L3" i="27"/>
  <c r="C16" i="7" l="1"/>
  <c r="G16" i="7" s="1"/>
  <c r="C13" i="48"/>
  <c r="C25" i="7"/>
  <c r="G25" i="7" s="1"/>
  <c r="C22" i="48"/>
  <c r="C39" i="7"/>
  <c r="G39" i="7" s="1"/>
  <c r="C36" i="48"/>
  <c r="C23" i="7"/>
  <c r="G23" i="7" s="1"/>
  <c r="C20" i="48"/>
  <c r="C34" i="7"/>
  <c r="G34" i="7" s="1"/>
  <c r="C31" i="48"/>
  <c r="C48" i="7"/>
  <c r="G48" i="7" s="1"/>
  <c r="C45" i="48"/>
  <c r="C42" i="7"/>
  <c r="G42" i="7" s="1"/>
  <c r="C39" i="48"/>
  <c r="C15" i="7"/>
  <c r="G15" i="7" s="1"/>
  <c r="C12" i="48"/>
  <c r="C41" i="7"/>
  <c r="G41" i="7" s="1"/>
  <c r="C38" i="48"/>
  <c r="C22" i="7"/>
  <c r="G22" i="7" s="1"/>
  <c r="C19" i="48"/>
  <c r="C31" i="7"/>
  <c r="G31" i="7" s="1"/>
  <c r="C28" i="48"/>
  <c r="C30" i="7"/>
  <c r="G30" i="7" s="1"/>
  <c r="C27" i="48"/>
  <c r="C33" i="7"/>
  <c r="G33" i="7" s="1"/>
  <c r="C30" i="48"/>
  <c r="C40" i="7"/>
  <c r="G40" i="7" s="1"/>
  <c r="C37" i="48"/>
  <c r="C45" i="7"/>
  <c r="G45" i="7" s="1"/>
  <c r="C42" i="48"/>
  <c r="C19" i="7"/>
  <c r="G19" i="7" s="1"/>
  <c r="C16" i="48"/>
  <c r="C18" i="7"/>
  <c r="G18" i="7" s="1"/>
  <c r="C15" i="48"/>
  <c r="C24" i="7"/>
  <c r="G24" i="7" s="1"/>
  <c r="C21" i="48"/>
  <c r="C26" i="7"/>
  <c r="G26" i="7" s="1"/>
  <c r="C23" i="48"/>
  <c r="C47" i="7"/>
  <c r="G47" i="7" s="1"/>
  <c r="C44" i="48"/>
  <c r="C32" i="7"/>
  <c r="G32" i="7" s="1"/>
  <c r="C29" i="48"/>
  <c r="C46" i="7"/>
  <c r="G46" i="7" s="1"/>
  <c r="C43" i="48"/>
  <c r="C17" i="7"/>
  <c r="G17" i="7" s="1"/>
  <c r="C14" i="48"/>
  <c r="Q48" i="27"/>
  <c r="P48" i="27"/>
  <c r="M48" i="27"/>
  <c r="L48" i="27"/>
  <c r="L47" i="27"/>
  <c r="M47" i="27"/>
  <c r="Q47" i="27"/>
  <c r="P47" i="27"/>
  <c r="P46" i="27"/>
  <c r="Q46" i="27"/>
  <c r="L46" i="27"/>
  <c r="M46" i="27"/>
  <c r="Q45" i="27"/>
  <c r="P45" i="27"/>
  <c r="M45" i="27"/>
  <c r="L45" i="27"/>
  <c r="Q42" i="27"/>
  <c r="P42" i="27"/>
  <c r="L42" i="27"/>
  <c r="M42" i="27"/>
  <c r="P41" i="27"/>
  <c r="Q41" i="27"/>
  <c r="L41" i="27"/>
  <c r="M41" i="27"/>
  <c r="M40" i="27"/>
  <c r="L40" i="27"/>
  <c r="P40" i="27"/>
  <c r="Q40" i="27"/>
  <c r="P39" i="27"/>
  <c r="Q39" i="27"/>
  <c r="M39" i="27"/>
  <c r="L39" i="27"/>
  <c r="Q34" i="27"/>
  <c r="P34" i="27"/>
  <c r="L34" i="27"/>
  <c r="M34" i="27"/>
  <c r="Q33" i="27"/>
  <c r="P33" i="27"/>
  <c r="L33" i="27"/>
  <c r="M33" i="27"/>
  <c r="M32" i="27"/>
  <c r="L32" i="27"/>
  <c r="Q32" i="27"/>
  <c r="P32" i="27"/>
  <c r="P31" i="27"/>
  <c r="Q31" i="27"/>
  <c r="M31" i="27"/>
  <c r="L31" i="27"/>
  <c r="Q30" i="27"/>
  <c r="P30" i="27"/>
  <c r="M30" i="27"/>
  <c r="L30" i="27"/>
  <c r="Q26" i="27"/>
  <c r="P26" i="27"/>
  <c r="L26" i="27"/>
  <c r="M26" i="27"/>
  <c r="Q25" i="27"/>
  <c r="P25" i="27"/>
  <c r="M25" i="27"/>
  <c r="L25" i="27"/>
  <c r="M24" i="27"/>
  <c r="L24" i="27"/>
  <c r="P24" i="27"/>
  <c r="Q24" i="27"/>
  <c r="L23" i="27"/>
  <c r="M23" i="27"/>
  <c r="Q23" i="27"/>
  <c r="P23" i="27"/>
  <c r="M22" i="27"/>
  <c r="L22" i="27"/>
  <c r="P22" i="27"/>
  <c r="Q22" i="27"/>
  <c r="Q16" i="27"/>
  <c r="P16" i="27"/>
  <c r="L18" i="27"/>
  <c r="M18" i="27"/>
  <c r="M17" i="27"/>
  <c r="L17" i="27"/>
  <c r="Q18" i="27"/>
  <c r="P18" i="27"/>
  <c r="M16" i="27"/>
  <c r="L16" i="27"/>
  <c r="Q17" i="27"/>
  <c r="P17" i="27"/>
  <c r="P15" i="27"/>
  <c r="Q15" i="27"/>
  <c r="L15" i="27"/>
  <c r="M15" i="27"/>
  <c r="P19" i="27"/>
  <c r="Q19" i="27"/>
  <c r="M19" i="27"/>
  <c r="L19" i="27"/>
  <c r="R48" i="27" l="1"/>
  <c r="S48" i="27"/>
  <c r="R47" i="27"/>
  <c r="S47" i="27"/>
  <c r="S46" i="27"/>
  <c r="R46" i="27"/>
  <c r="R45" i="27"/>
  <c r="S45" i="27"/>
  <c r="R42" i="27"/>
  <c r="S42" i="27"/>
  <c r="S41" i="27"/>
  <c r="R41" i="27"/>
  <c r="S40" i="27"/>
  <c r="R40" i="27"/>
  <c r="R39" i="27"/>
  <c r="S39" i="27"/>
  <c r="S34" i="27"/>
  <c r="R34" i="27"/>
  <c r="S33" i="27"/>
  <c r="R33" i="27"/>
  <c r="S32" i="27"/>
  <c r="R32" i="27"/>
  <c r="R31" i="27"/>
  <c r="S31" i="27"/>
  <c r="S30" i="27"/>
  <c r="R30" i="27"/>
  <c r="R26" i="27"/>
  <c r="S26" i="27"/>
  <c r="S25" i="27"/>
  <c r="R25" i="27"/>
  <c r="R24" i="27"/>
  <c r="S24" i="27"/>
  <c r="R23" i="27"/>
  <c r="S23" i="27"/>
  <c r="R22" i="27"/>
  <c r="S22" i="27"/>
  <c r="R18" i="27"/>
  <c r="S18" i="27"/>
  <c r="R16" i="27"/>
  <c r="S16" i="27"/>
  <c r="S17" i="27"/>
  <c r="R17" i="27"/>
  <c r="S15" i="27"/>
  <c r="R15" i="27"/>
  <c r="R19" i="27"/>
  <c r="S19" i="27"/>
  <c r="U60" i="27" l="1"/>
  <c r="L60" i="4" s="1"/>
  <c r="T60" i="27"/>
  <c r="U52" i="27"/>
  <c r="L52" i="4" s="1"/>
  <c r="T52" i="27"/>
  <c r="U87" i="27"/>
  <c r="L87" i="4" s="1"/>
  <c r="T87" i="27"/>
  <c r="U77" i="27"/>
  <c r="L77" i="4" s="1"/>
  <c r="T77" i="27"/>
  <c r="U63" i="27"/>
  <c r="L63" i="4" s="1"/>
  <c r="T63" i="27"/>
  <c r="U6" i="27"/>
  <c r="L6" i="4" s="1"/>
  <c r="T6" i="27"/>
  <c r="U11" i="27"/>
  <c r="L11" i="4" s="1"/>
  <c r="T11" i="27"/>
  <c r="U10" i="27"/>
  <c r="L10" i="4" s="1"/>
  <c r="T10" i="27"/>
  <c r="U86" i="27"/>
  <c r="L86" i="4" s="1"/>
  <c r="T86" i="27"/>
  <c r="U92" i="27"/>
  <c r="L92" i="4" s="1"/>
  <c r="T92" i="27"/>
  <c r="U80" i="27"/>
  <c r="L80" i="4" s="1"/>
  <c r="T80" i="27"/>
  <c r="U95" i="27"/>
  <c r="L95" i="4" s="1"/>
  <c r="T95" i="27"/>
  <c r="U85" i="27"/>
  <c r="L85" i="4" s="1"/>
  <c r="T85" i="27"/>
  <c r="U73" i="27"/>
  <c r="L73" i="4" s="1"/>
  <c r="T73" i="27"/>
  <c r="U56" i="27"/>
  <c r="L56" i="4" s="1"/>
  <c r="T56" i="27"/>
  <c r="U62" i="27"/>
  <c r="L62" i="4" s="1"/>
  <c r="T62" i="27"/>
  <c r="U61" i="27"/>
  <c r="L61" i="4" s="1"/>
  <c r="T61" i="27"/>
  <c r="U9" i="27"/>
  <c r="L9" i="4" s="1"/>
  <c r="T9" i="27"/>
  <c r="U8" i="27"/>
  <c r="L8" i="4" s="1"/>
  <c r="T8" i="27"/>
  <c r="U94" i="27"/>
  <c r="L94" i="4" s="1"/>
  <c r="T94" i="27"/>
  <c r="U96" i="27"/>
  <c r="L96" i="4" s="1"/>
  <c r="T96" i="27"/>
  <c r="U78" i="27"/>
  <c r="L78" i="4" s="1"/>
  <c r="T78" i="27"/>
  <c r="U84" i="27"/>
  <c r="L84" i="4" s="1"/>
  <c r="T84" i="27"/>
  <c r="U72" i="27"/>
  <c r="L72" i="4" s="1"/>
  <c r="T72" i="27"/>
  <c r="U93" i="27"/>
  <c r="L93" i="4" s="1"/>
  <c r="T93" i="27"/>
  <c r="U83" i="27"/>
  <c r="L83" i="4" s="1"/>
  <c r="T83" i="27"/>
  <c r="U71" i="27"/>
  <c r="L71" i="4" s="1"/>
  <c r="T71" i="27"/>
  <c r="U54" i="27"/>
  <c r="L54" i="4" s="1"/>
  <c r="T54" i="27"/>
  <c r="U55" i="27"/>
  <c r="L55" i="4" s="1"/>
  <c r="T55" i="27"/>
  <c r="U7" i="27"/>
  <c r="L7" i="4" s="1"/>
  <c r="T7" i="27"/>
  <c r="U70" i="27"/>
  <c r="L70" i="4" s="1"/>
  <c r="T70" i="27"/>
  <c r="U76" i="27"/>
  <c r="L76" i="4" s="1"/>
  <c r="T76" i="27"/>
  <c r="U64" i="27"/>
  <c r="L64" i="4" s="1"/>
  <c r="T64" i="27"/>
  <c r="U91" i="27"/>
  <c r="L91" i="4" s="1"/>
  <c r="T91" i="27"/>
  <c r="U79" i="27"/>
  <c r="L79" i="4" s="1"/>
  <c r="T79" i="27"/>
  <c r="U69" i="27"/>
  <c r="L69" i="4" s="1"/>
  <c r="T69" i="27"/>
  <c r="U53" i="27"/>
  <c r="L53" i="4" s="1"/>
  <c r="T53" i="27"/>
  <c r="U48" i="27"/>
  <c r="L48" i="4" s="1"/>
  <c r="T48" i="27"/>
  <c r="T47" i="27"/>
  <c r="U47" i="27"/>
  <c r="L47" i="4" s="1"/>
  <c r="T46" i="27"/>
  <c r="U46" i="27"/>
  <c r="L46" i="4" s="1"/>
  <c r="U45" i="27"/>
  <c r="L45" i="4" s="1"/>
  <c r="T45" i="27"/>
  <c r="U42" i="27"/>
  <c r="L42" i="4" s="1"/>
  <c r="T42" i="27"/>
  <c r="T41" i="27"/>
  <c r="U41" i="27"/>
  <c r="L41" i="4" s="1"/>
  <c r="U40" i="27"/>
  <c r="L40" i="4" s="1"/>
  <c r="T40" i="27"/>
  <c r="U39" i="27"/>
  <c r="L39" i="4" s="1"/>
  <c r="T39" i="27"/>
  <c r="T34" i="27"/>
  <c r="U34" i="27"/>
  <c r="L34" i="4" s="1"/>
  <c r="T33" i="27"/>
  <c r="U33" i="27"/>
  <c r="L33" i="4" s="1"/>
  <c r="U32" i="27"/>
  <c r="L32" i="4" s="1"/>
  <c r="T32" i="27"/>
  <c r="U31" i="27"/>
  <c r="L31" i="4" s="1"/>
  <c r="T31" i="27"/>
  <c r="U30" i="27"/>
  <c r="L30" i="4" s="1"/>
  <c r="T30" i="27"/>
  <c r="T26" i="27"/>
  <c r="U26" i="27"/>
  <c r="L26" i="4" s="1"/>
  <c r="U25" i="27"/>
  <c r="L25" i="4" s="1"/>
  <c r="T25" i="27"/>
  <c r="U24" i="27"/>
  <c r="L24" i="4" s="1"/>
  <c r="T24" i="27"/>
  <c r="T23" i="27"/>
  <c r="U23" i="27"/>
  <c r="L23" i="4" s="1"/>
  <c r="U22" i="27"/>
  <c r="L22" i="4" s="1"/>
  <c r="T22" i="27"/>
  <c r="U17" i="27"/>
  <c r="L17" i="4" s="1"/>
  <c r="T17" i="27"/>
  <c r="T18" i="27"/>
  <c r="U18" i="27"/>
  <c r="L18" i="4" s="1"/>
  <c r="U16" i="27"/>
  <c r="L16" i="4" s="1"/>
  <c r="T16" i="27"/>
  <c r="T15" i="27"/>
  <c r="U15" i="27"/>
  <c r="L15" i="4" s="1"/>
  <c r="T19" i="27"/>
  <c r="U19" i="27"/>
  <c r="L19" i="4" s="1"/>
  <c r="M34" i="4" l="1"/>
  <c r="B31" i="48" s="1"/>
  <c r="M78" i="4"/>
  <c r="B75" i="48" s="1"/>
  <c r="M9" i="4"/>
  <c r="B6" i="48" s="1"/>
  <c r="M62" i="4"/>
  <c r="B59" i="48" s="1"/>
  <c r="M92" i="4"/>
  <c r="B89" i="48" s="1"/>
  <c r="M10" i="4"/>
  <c r="B7" i="48" s="1"/>
  <c r="M77" i="4"/>
  <c r="B74" i="48" s="1"/>
  <c r="M7" i="4"/>
  <c r="B4" i="48" s="1"/>
  <c r="M95" i="4"/>
  <c r="B92" i="48" s="1"/>
  <c r="M26" i="4"/>
  <c r="B23" i="48" s="1"/>
  <c r="M41" i="4"/>
  <c r="B38" i="48" s="1"/>
  <c r="M31" i="4"/>
  <c r="B28" i="48" s="1"/>
  <c r="M39" i="4"/>
  <c r="B36" i="48" s="1"/>
  <c r="M55" i="4"/>
  <c r="B52" i="48" s="1"/>
  <c r="M93" i="4"/>
  <c r="B90" i="48" s="1"/>
  <c r="M96" i="4"/>
  <c r="B93" i="48" s="1"/>
  <c r="M61" i="4"/>
  <c r="B58" i="48" s="1"/>
  <c r="M56" i="4"/>
  <c r="B53" i="48" s="1"/>
  <c r="M85" i="4"/>
  <c r="B82" i="48" s="1"/>
  <c r="M11" i="4"/>
  <c r="B8" i="48" s="1"/>
  <c r="M60" i="4"/>
  <c r="B57" i="48" s="1"/>
  <c r="M23" i="4"/>
  <c r="B20" i="48" s="1"/>
  <c r="M30" i="4"/>
  <c r="B27" i="48" s="1"/>
  <c r="M32" i="4"/>
  <c r="B29" i="48" s="1"/>
  <c r="M40" i="4"/>
  <c r="B37" i="48" s="1"/>
  <c r="M42" i="4"/>
  <c r="B39" i="48" s="1"/>
  <c r="M69" i="4"/>
  <c r="B66" i="48" s="1"/>
  <c r="M91" i="4"/>
  <c r="B88" i="48" s="1"/>
  <c r="M76" i="4"/>
  <c r="B73" i="48" s="1"/>
  <c r="M54" i="4"/>
  <c r="B51" i="48" s="1"/>
  <c r="M83" i="4"/>
  <c r="B80" i="48" s="1"/>
  <c r="M72" i="4"/>
  <c r="B69" i="48" s="1"/>
  <c r="M94" i="4"/>
  <c r="B91" i="48" s="1"/>
  <c r="M73" i="4"/>
  <c r="B70" i="48" s="1"/>
  <c r="M6" i="4"/>
  <c r="B3" i="48" s="1"/>
  <c r="M52" i="4"/>
  <c r="B49" i="48" s="1"/>
  <c r="M19" i="4"/>
  <c r="B16" i="48" s="1"/>
  <c r="M22" i="4"/>
  <c r="B19" i="48" s="1"/>
  <c r="M24" i="4"/>
  <c r="B21" i="48" s="1"/>
  <c r="M53" i="4"/>
  <c r="B50" i="48" s="1"/>
  <c r="M79" i="4"/>
  <c r="B76" i="48" s="1"/>
  <c r="M64" i="4"/>
  <c r="B61" i="48" s="1"/>
  <c r="M70" i="4"/>
  <c r="B67" i="48" s="1"/>
  <c r="M71" i="4"/>
  <c r="B68" i="48" s="1"/>
  <c r="M84" i="4"/>
  <c r="B81" i="48" s="1"/>
  <c r="M8" i="4"/>
  <c r="B5" i="48" s="1"/>
  <c r="M80" i="4"/>
  <c r="B77" i="48" s="1"/>
  <c r="M86" i="4"/>
  <c r="B83" i="48" s="1"/>
  <c r="M63" i="4"/>
  <c r="B60" i="48" s="1"/>
  <c r="M87" i="4"/>
  <c r="B84" i="48" s="1"/>
  <c r="M45" i="4"/>
  <c r="B42" i="48" s="1"/>
  <c r="M47" i="4"/>
  <c r="B44" i="48" s="1"/>
  <c r="M46" i="4"/>
  <c r="B43" i="48" s="1"/>
  <c r="M48" i="4"/>
  <c r="B45" i="48" s="1"/>
  <c r="M33" i="4"/>
  <c r="B30" i="48" s="1"/>
  <c r="M25" i="4"/>
  <c r="B22" i="48" s="1"/>
  <c r="M18" i="4"/>
  <c r="B15" i="48" s="1"/>
  <c r="M17" i="4"/>
  <c r="B14" i="48" s="1"/>
  <c r="M16" i="4"/>
  <c r="B13" i="48" s="1"/>
  <c r="M15" i="4"/>
  <c r="B12" i="48" s="1"/>
  <c r="B16" i="7" l="1"/>
  <c r="F16" i="7" s="1"/>
  <c r="J16" i="7" s="1"/>
  <c r="F13" i="48" s="1"/>
  <c r="B45" i="7"/>
  <c r="F45" i="7" s="1"/>
  <c r="J45" i="7" s="1"/>
  <c r="F42" i="48" s="1"/>
  <c r="B70" i="7"/>
  <c r="F70" i="7" s="1"/>
  <c r="J70" i="7" s="1"/>
  <c r="F67" i="48" s="1"/>
  <c r="B6" i="7"/>
  <c r="F6" i="7" s="1"/>
  <c r="J6" i="7" s="1"/>
  <c r="F3" i="48" s="1"/>
  <c r="B69" i="7"/>
  <c r="F69" i="7" s="1"/>
  <c r="J69" i="7" s="1"/>
  <c r="F66" i="48" s="1"/>
  <c r="B85" i="7"/>
  <c r="F85" i="7" s="1"/>
  <c r="J85" i="7" s="1"/>
  <c r="F82" i="48" s="1"/>
  <c r="B41" i="7"/>
  <c r="F41" i="7" s="1"/>
  <c r="J41" i="7" s="1"/>
  <c r="F38" i="48" s="1"/>
  <c r="B77" i="7"/>
  <c r="F77" i="7" s="1"/>
  <c r="J77" i="7" s="1"/>
  <c r="F74" i="48" s="1"/>
  <c r="B17" i="7"/>
  <c r="F17" i="7" s="1"/>
  <c r="J17" i="7" s="1"/>
  <c r="F14" i="48" s="1"/>
  <c r="B87" i="7"/>
  <c r="F87" i="7" s="1"/>
  <c r="J87" i="7" s="1"/>
  <c r="F84" i="48" s="1"/>
  <c r="B64" i="7"/>
  <c r="F64" i="7" s="1"/>
  <c r="J64" i="7" s="1"/>
  <c r="F61" i="48" s="1"/>
  <c r="B73" i="7"/>
  <c r="F73" i="7" s="1"/>
  <c r="J73" i="7" s="1"/>
  <c r="F70" i="48" s="1"/>
  <c r="B42" i="7"/>
  <c r="F42" i="7" s="1"/>
  <c r="J42" i="7" s="1"/>
  <c r="F39" i="48" s="1"/>
  <c r="B56" i="7"/>
  <c r="F56" i="7" s="1"/>
  <c r="J56" i="7" s="1"/>
  <c r="F53" i="48" s="1"/>
  <c r="B26" i="7"/>
  <c r="F26" i="7" s="1"/>
  <c r="J26" i="7" s="1"/>
  <c r="F23" i="48" s="1"/>
  <c r="B78" i="7"/>
  <c r="F78" i="7" s="1"/>
  <c r="J78" i="7" s="1"/>
  <c r="F75" i="48" s="1"/>
  <c r="B46" i="7"/>
  <c r="F46" i="7" s="1"/>
  <c r="J46" i="7" s="1"/>
  <c r="F43" i="48" s="1"/>
  <c r="B15" i="7"/>
  <c r="F15" i="7" s="1"/>
  <c r="J15" i="7" s="1"/>
  <c r="F12" i="48" s="1"/>
  <c r="B25" i="7"/>
  <c r="F25" i="7" s="1"/>
  <c r="J25" i="7" s="1"/>
  <c r="F22" i="48" s="1"/>
  <c r="B47" i="7"/>
  <c r="F47" i="7" s="1"/>
  <c r="J47" i="7" s="1"/>
  <c r="F44" i="48" s="1"/>
  <c r="B86" i="7"/>
  <c r="F86" i="7" s="1"/>
  <c r="J86" i="7" s="1"/>
  <c r="F83" i="48" s="1"/>
  <c r="B71" i="7"/>
  <c r="F71" i="7" s="1"/>
  <c r="J71" i="7" s="1"/>
  <c r="F68" i="48" s="1"/>
  <c r="B53" i="7"/>
  <c r="F53" i="7" s="1"/>
  <c r="J53" i="7" s="1"/>
  <c r="F50" i="48" s="1"/>
  <c r="B52" i="7"/>
  <c r="F52" i="7" s="1"/>
  <c r="J52" i="7" s="1"/>
  <c r="F49" i="48" s="1"/>
  <c r="B72" i="7"/>
  <c r="F72" i="7" s="1"/>
  <c r="J72" i="7" s="1"/>
  <c r="F69" i="48" s="1"/>
  <c r="B91" i="7"/>
  <c r="F91" i="7" s="1"/>
  <c r="J91" i="7" s="1"/>
  <c r="F88" i="48" s="1"/>
  <c r="B32" i="7"/>
  <c r="F32" i="7" s="1"/>
  <c r="J32" i="7" s="1"/>
  <c r="F29" i="48" s="1"/>
  <c r="B11" i="7"/>
  <c r="F11" i="7" s="1"/>
  <c r="J11" i="7" s="1"/>
  <c r="F8" i="48" s="1"/>
  <c r="B96" i="7"/>
  <c r="F96" i="7" s="1"/>
  <c r="J96" i="7" s="1"/>
  <c r="F93" i="48" s="1"/>
  <c r="B31" i="7"/>
  <c r="F31" i="7" s="1"/>
  <c r="J31" i="7" s="1"/>
  <c r="F28" i="48" s="1"/>
  <c r="B7" i="7"/>
  <c r="F7" i="7" s="1"/>
  <c r="J7" i="7" s="1"/>
  <c r="F4" i="48" s="1"/>
  <c r="B62" i="7"/>
  <c r="F62" i="7" s="1"/>
  <c r="J62" i="7" s="1"/>
  <c r="F59" i="48" s="1"/>
  <c r="B33" i="7"/>
  <c r="F33" i="7" s="1"/>
  <c r="J33" i="7" s="1"/>
  <c r="F30" i="48" s="1"/>
  <c r="B80" i="7"/>
  <c r="F80" i="7" s="1"/>
  <c r="J80" i="7" s="1"/>
  <c r="F77" i="48" s="1"/>
  <c r="B24" i="7"/>
  <c r="F24" i="7" s="1"/>
  <c r="J24" i="7" s="1"/>
  <c r="F21" i="48" s="1"/>
  <c r="B83" i="7"/>
  <c r="F83" i="7" s="1"/>
  <c r="J83" i="7" s="1"/>
  <c r="F80" i="48" s="1"/>
  <c r="B30" i="7"/>
  <c r="F30" i="7" s="1"/>
  <c r="J30" i="7" s="1"/>
  <c r="F27" i="48" s="1"/>
  <c r="B93" i="7"/>
  <c r="F93" i="7" s="1"/>
  <c r="J93" i="7" s="1"/>
  <c r="F90" i="48" s="1"/>
  <c r="B9" i="7"/>
  <c r="F9" i="7" s="1"/>
  <c r="J9" i="7" s="1"/>
  <c r="F6" i="48" s="1"/>
  <c r="B48" i="7"/>
  <c r="F48" i="7" s="1"/>
  <c r="J48" i="7" s="1"/>
  <c r="F45" i="48" s="1"/>
  <c r="B8" i="7"/>
  <c r="F8" i="7" s="1"/>
  <c r="J8" i="7" s="1"/>
  <c r="F5" i="48" s="1"/>
  <c r="B22" i="7"/>
  <c r="F22" i="7" s="1"/>
  <c r="J22" i="7" s="1"/>
  <c r="F19" i="48" s="1"/>
  <c r="B54" i="7"/>
  <c r="F54" i="7" s="1"/>
  <c r="J54" i="7" s="1"/>
  <c r="F51" i="48" s="1"/>
  <c r="B23" i="7"/>
  <c r="F23" i="7" s="1"/>
  <c r="J23" i="7" s="1"/>
  <c r="F20" i="48" s="1"/>
  <c r="B55" i="7"/>
  <c r="F55" i="7" s="1"/>
  <c r="J55" i="7" s="1"/>
  <c r="F52" i="48" s="1"/>
  <c r="B10" i="7"/>
  <c r="F10" i="7" s="1"/>
  <c r="J10" i="7" s="1"/>
  <c r="F7" i="48" s="1"/>
  <c r="B18" i="7"/>
  <c r="F18" i="7" s="1"/>
  <c r="J18" i="7" s="1"/>
  <c r="F15" i="48" s="1"/>
  <c r="B63" i="7"/>
  <c r="F63" i="7" s="1"/>
  <c r="J63" i="7" s="1"/>
  <c r="F60" i="48" s="1"/>
  <c r="B84" i="7"/>
  <c r="F84" i="7" s="1"/>
  <c r="J84" i="7" s="1"/>
  <c r="F81" i="48" s="1"/>
  <c r="B79" i="7"/>
  <c r="F79" i="7" s="1"/>
  <c r="J79" i="7" s="1"/>
  <c r="F76" i="48" s="1"/>
  <c r="B19" i="7"/>
  <c r="F19" i="7" s="1"/>
  <c r="J19" i="7" s="1"/>
  <c r="F16" i="48" s="1"/>
  <c r="B94" i="7"/>
  <c r="F94" i="7" s="1"/>
  <c r="J94" i="7" s="1"/>
  <c r="F91" i="48" s="1"/>
  <c r="B76" i="7"/>
  <c r="F76" i="7" s="1"/>
  <c r="J76" i="7" s="1"/>
  <c r="F73" i="48" s="1"/>
  <c r="B40" i="7"/>
  <c r="F40" i="7" s="1"/>
  <c r="J40" i="7" s="1"/>
  <c r="F37" i="48" s="1"/>
  <c r="B60" i="7"/>
  <c r="F60" i="7" s="1"/>
  <c r="J60" i="7" s="1"/>
  <c r="F57" i="48" s="1"/>
  <c r="B61" i="7"/>
  <c r="F61" i="7" s="1"/>
  <c r="J61" i="7" s="1"/>
  <c r="F58" i="48" s="1"/>
  <c r="B39" i="7"/>
  <c r="F39" i="7" s="1"/>
  <c r="J39" i="7" s="1"/>
  <c r="F36" i="48" s="1"/>
  <c r="B95" i="7"/>
  <c r="F95" i="7" s="1"/>
  <c r="J95" i="7" s="1"/>
  <c r="B92" i="7"/>
  <c r="F92" i="7" s="1"/>
  <c r="J92" i="7" s="1"/>
  <c r="F89" i="48" s="1"/>
  <c r="B34" i="7"/>
  <c r="F34" i="7" s="1"/>
  <c r="J34" i="7" s="1"/>
  <c r="F31" i="48" s="1"/>
  <c r="N14" i="7" l="1"/>
  <c r="O14" i="7" s="1"/>
  <c r="P14" i="7" s="1"/>
  <c r="F92" i="48"/>
  <c r="N12" i="7"/>
  <c r="O12" i="7" s="1"/>
  <c r="P12" i="7" s="1"/>
  <c r="N19" i="7"/>
  <c r="O19" i="7" s="1"/>
  <c r="P19" i="7" s="1"/>
  <c r="N18" i="7"/>
  <c r="O18" i="7" s="1"/>
  <c r="P18" i="7" s="1"/>
  <c r="N13" i="7"/>
  <c r="O13" i="7" s="1"/>
  <c r="P13" i="7" s="1"/>
  <c r="N16" i="7"/>
  <c r="O16" i="7" s="1"/>
  <c r="P16" i="7" s="1"/>
  <c r="N15" i="7"/>
  <c r="O15" i="7" s="1"/>
  <c r="P15" i="7" s="1"/>
  <c r="N11" i="7"/>
  <c r="O11" i="7" s="1"/>
  <c r="P11" i="7" s="1"/>
</calcChain>
</file>

<file path=xl/comments1.xml><?xml version="1.0" encoding="utf-8"?>
<comments xmlns="http://schemas.openxmlformats.org/spreadsheetml/2006/main">
  <authors>
    <author>Blenckner, Katharina, P-PC, SWK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Blenckner, Katharina, P-PC, SWK:</t>
        </r>
        <r>
          <rPr>
            <sz val="9"/>
            <color indexed="81"/>
            <rFont val="Tahoma"/>
            <family val="2"/>
          </rPr>
          <t xml:space="preserve">
In der Grundausbildung "Umgang mit Medien"
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Blenckner, Katharina, P-PC, SWK:</t>
        </r>
        <r>
          <rPr>
            <sz val="9"/>
            <color indexed="81"/>
            <rFont val="Tahoma"/>
            <charset val="1"/>
          </rPr>
          <t xml:space="preserve">
In der Grundausbildung 2 Items
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Blenckner, Katharina, P-PC, SWK:</t>
        </r>
        <r>
          <rPr>
            <sz val="9"/>
            <color indexed="81"/>
            <rFont val="Tahoma"/>
            <family val="2"/>
          </rPr>
          <t xml:space="preserve">
aus der Grundausbildung fließt das Item "Lifekinetik" hier mit ein.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Blenckner, Katharina, P-PC, SWK:</t>
        </r>
        <r>
          <rPr>
            <sz val="9"/>
            <color indexed="81"/>
            <rFont val="Tahoma"/>
            <family val="2"/>
          </rPr>
          <t xml:space="preserve">
In der Grundausbildung gibt es hier 2 Items für.</t>
        </r>
      </text>
    </comment>
  </commentList>
</comments>
</file>

<file path=xl/sharedStrings.xml><?xml version="1.0" encoding="utf-8"?>
<sst xmlns="http://schemas.openxmlformats.org/spreadsheetml/2006/main" count="4176" uniqueCount="477">
  <si>
    <t>Belastbarkeit</t>
  </si>
  <si>
    <t>Arbeitsweise</t>
  </si>
  <si>
    <t>Bericht</t>
  </si>
  <si>
    <t>Arbeitsergebnis</t>
  </si>
  <si>
    <t>Verhalten</t>
  </si>
  <si>
    <t>in vollem Maße</t>
  </si>
  <si>
    <t>teilweise</t>
  </si>
  <si>
    <t>unzureichend</t>
  </si>
  <si>
    <t>keine Angabe</t>
  </si>
  <si>
    <t>verfügt über notwendige fachliche Kenntnisse</t>
  </si>
  <si>
    <t>kann Erlerntes in der Praxis umsetzen</t>
  </si>
  <si>
    <t>kann Arbeitsprozesse beurteilen und erläutern</t>
  </si>
  <si>
    <t>weitgehend</t>
  </si>
  <si>
    <t>beherrscht die notwendigen Werkzeuge und Systeme</t>
  </si>
  <si>
    <t>plant Arbeitsvorgänge</t>
  </si>
  <si>
    <t>kann sich in komplexe Aufgaben einarbeiten/versteht komplexe Zusammenhänge</t>
  </si>
  <si>
    <t>ist in der Lage, themenübergreifend zu denken</t>
  </si>
  <si>
    <t>kann mit grafischen Dokumentationen umgehen (Technische Zeichnung,Statistik)</t>
  </si>
  <si>
    <t>arbeitet aus eigenem Antrieb</t>
  </si>
  <si>
    <t>sucht sich eigenständig Arbeitsaufgaben</t>
  </si>
  <si>
    <t>setzt sich unabhängig von der Art der Aufgabe für deren Erledigung ein</t>
  </si>
  <si>
    <t>zeigt Eigeninitiative bei der Wissenserweiterung/hinterfragt Zusammenhänge</t>
  </si>
  <si>
    <t>macht Vorschläge zur Verbesserung von Arbeitsabläufen</t>
  </si>
  <si>
    <t>ist belastbar/kann gut mit Stress umgehen</t>
  </si>
  <si>
    <t>kann über einen längeren Zeitraum konzentriert arbeiten</t>
  </si>
  <si>
    <t>pünktliche Abgabe</t>
  </si>
  <si>
    <t>gibt erworbene Fachkenntnisse vollständig und korrekt wieder</t>
  </si>
  <si>
    <t>Grammatik und Rechtschreibung sind einwandfrei</t>
  </si>
  <si>
    <t>ein roter Faden ist erkennbar</t>
  </si>
  <si>
    <t>Länge ist, der Einsatzzeit entsprechend, angemessen</t>
  </si>
  <si>
    <t>Arbeitsqualität und -quantität</t>
  </si>
  <si>
    <t>arbeitet gewissenhaft und genau</t>
  </si>
  <si>
    <t>erledigt Aufgaben ohne ständige Kontrolle</t>
  </si>
  <si>
    <t>kann Umfang und Dauer von Aufgaben abschätzen und diese sinnvoll organisieren</t>
  </si>
  <si>
    <t>besitzt auch in schwierigen Situationen Selbstdisziplin und Ausdauer</t>
  </si>
  <si>
    <t xml:space="preserve">überträgt vorhandenes Wissen und Erfahrungen auf neue Aufgabenstellungen </t>
  </si>
  <si>
    <t>erfasst neue Ausbildungsinhalte zügig und richtig</t>
  </si>
  <si>
    <t>arbeitet sich schnell ins Fachgebiet ein</t>
  </si>
  <si>
    <t>Verhalten gegenüber Mitarbeitern</t>
  </si>
  <si>
    <t>positioniert sich und seine Ziele/Vorstellungen</t>
  </si>
  <si>
    <t>gibt die Aufgabenbearbeitung bei Widerstand nicht gleich auf</t>
  </si>
  <si>
    <t>ist in der Lage, verschiedene Lösungswege aufzuzeigen und zu erläutern</t>
  </si>
  <si>
    <t>kann bei anforderungsgerechten Aufgaben eine Lösung finden und begründen</t>
  </si>
  <si>
    <t>freundliches und aufgeschlossenes Auftreten</t>
  </si>
  <si>
    <t>gepflegtes Erscheinungsbild</t>
  </si>
  <si>
    <t>reagiert flexibel und schnell auf Anforderungen</t>
  </si>
  <si>
    <t>zeigt Hilfsbereitschaft</t>
  </si>
  <si>
    <t>Kommunikation</t>
  </si>
  <si>
    <t>klare und verständliche Ausdrucksweise (mündlich und schriftlich)</t>
  </si>
  <si>
    <t>äußert Inhalte kurz und präzise</t>
  </si>
  <si>
    <t>lässt andere ausreden</t>
  </si>
  <si>
    <t>stellt sinnvolle und zielführende Fragen</t>
  </si>
  <si>
    <t>selbstbewusstes Auftreten (Körperhaltung, Gestik, Mimik)</t>
  </si>
  <si>
    <t>Kooperationsfähigkeit</t>
  </si>
  <si>
    <t>kann sich schnell in ein Team einfügen</t>
  </si>
  <si>
    <t>bringt sich mit Lösungsideen in die Gruppe ein</t>
  </si>
  <si>
    <t>hört seinem Gegenüber aktiv zu</t>
  </si>
  <si>
    <t>kann sich schnell auf neue Sachlagen/Veränderungen einstellen</t>
  </si>
  <si>
    <t>Konfliktfähigkeit</t>
  </si>
  <si>
    <t>spricht Konflikte an</t>
  </si>
  <si>
    <t>bleibt stets sachlich</t>
  </si>
  <si>
    <t>sucht nach Lösungsmöglichkeiten</t>
  </si>
  <si>
    <t>respektiert andere Meinungen</t>
  </si>
  <si>
    <t>nimmt Kritik an und setzt sich mit ihr konstruktiv auseinander</t>
  </si>
  <si>
    <t>Fachkompetenz</t>
  </si>
  <si>
    <t>x</t>
  </si>
  <si>
    <t>Differenz zum Soll</t>
  </si>
  <si>
    <t>Aufenthaltsdauer (in Wochen):</t>
  </si>
  <si>
    <t>Gesamt:</t>
  </si>
  <si>
    <t>Wochen</t>
  </si>
  <si>
    <t>Haufe:</t>
  </si>
  <si>
    <t>Ziel</t>
  </si>
  <si>
    <t>Kunden- und Serviceorientierung</t>
  </si>
  <si>
    <t>geht auf Kundenwünsche ein</t>
  </si>
  <si>
    <t>zeigt sich kooperativ in der Zusammenarbeit</t>
  </si>
  <si>
    <t>Personenorientierung/Interaktionskompetenz</t>
  </si>
  <si>
    <t>hält sich an (Termin-)Vorgaben</t>
  </si>
  <si>
    <t>Konfliktlösungskompetenz</t>
  </si>
  <si>
    <t>Erworbene Fachkenntnisse</t>
  </si>
  <si>
    <t>verfügt über Kenntnisse in Arbeitssicherheit/arbeitet nach Regeln und Vorschriften</t>
  </si>
  <si>
    <t>Fertigkeiten</t>
  </si>
  <si>
    <t>arbeitet sicher und geschickt</t>
  </si>
  <si>
    <t>ist in der Lage, selbstständig Aufgaben zu erledigen</t>
  </si>
  <si>
    <t>geht strukturiert und zielorientiert vor</t>
  </si>
  <si>
    <t>Planungs- und Analysekompetenz</t>
  </si>
  <si>
    <t>Systematisch-analytisches Denken</t>
  </si>
  <si>
    <t>argumentiert logisch und nachvollziehbar</t>
  </si>
  <si>
    <t>Entscheidungskompetenz</t>
  </si>
  <si>
    <t>Durchsetzungs- und Entscheidungsfähigkeit</t>
  </si>
  <si>
    <t>reagiert/handelt der Situation entsprechend</t>
  </si>
  <si>
    <t>Ergebnis- und Zielorientierung</t>
  </si>
  <si>
    <t>Lern- und Leistungsfähigkeit</t>
  </si>
  <si>
    <t>bearbeitet Aufgaben in angemessener Zeit und hält sich an Fristen</t>
  </si>
  <si>
    <t>Innovations- und Veränderungskompetenz</t>
  </si>
  <si>
    <t>Eigeninitiative/Lern- und Leistungsbereitschaft</t>
  </si>
  <si>
    <t>nutzt die Arbeitszeit effizient</t>
  </si>
  <si>
    <t>TNBa</t>
  </si>
  <si>
    <t>-</t>
  </si>
  <si>
    <t>Fachwissen</t>
  </si>
  <si>
    <t>Auffassungsgabe/Denkvermögen</t>
  </si>
  <si>
    <t>Mittelwert:</t>
  </si>
  <si>
    <t>Leistungsbereitschaft</t>
  </si>
  <si>
    <t>Lernbereitschaft</t>
  </si>
  <si>
    <t>überwiegend</t>
  </si>
  <si>
    <t>TEBa 1.&amp;2. AJ</t>
  </si>
  <si>
    <t>TEBa 3.&amp;4. AJ</t>
  </si>
  <si>
    <t>TEBa für 1. und 2. Ausbildungsjahr</t>
  </si>
  <si>
    <t>Ausbildungsjahr:</t>
  </si>
  <si>
    <t>TEBa für 3. und 4. Ausbildungsjahr</t>
  </si>
  <si>
    <t>PPCa Ziel</t>
  </si>
  <si>
    <t>hält Vereibarungen ein</t>
  </si>
  <si>
    <t>1. Ausbildungsjahr</t>
  </si>
  <si>
    <t>Bewertung</t>
  </si>
  <si>
    <t>2. Ausbildungsjahr</t>
  </si>
  <si>
    <t>3. Ausbildungsjahr</t>
  </si>
  <si>
    <t>1. AJ</t>
  </si>
  <si>
    <t>2. AJ</t>
  </si>
  <si>
    <t>3. AJ</t>
  </si>
  <si>
    <t>4. AJ</t>
  </si>
  <si>
    <t>Gewichtung</t>
  </si>
  <si>
    <t>4. Ausbildungsjahr</t>
  </si>
  <si>
    <t>größer gleich 0,5</t>
  </si>
  <si>
    <t>kleiner als -1,5</t>
  </si>
  <si>
    <t>größer gleich -0,5</t>
  </si>
  <si>
    <t>größer gleich -1,5</t>
  </si>
  <si>
    <t>Umrechnungstabelle</t>
  </si>
  <si>
    <t>Beurteilungsbogen</t>
  </si>
  <si>
    <t>Zuverlässigkeit / Ehrlichkeit</t>
  </si>
  <si>
    <t>X</t>
  </si>
  <si>
    <t>Fertigkeiten &amp; Kenntnisse</t>
  </si>
  <si>
    <t>Unterweisungsaufwand</t>
  </si>
  <si>
    <t>Persönlichkeit</t>
  </si>
  <si>
    <t>Hilfsmitteleinsatz</t>
  </si>
  <si>
    <t>Aufgabenbewältigung &amp; Nutzung der Ausbildungs-möglichkeiten</t>
  </si>
  <si>
    <t>Mittelwert / Note:</t>
  </si>
  <si>
    <t>Gesamtnote</t>
  </si>
  <si>
    <t>Entwicklungsbogen für Auszubildende der Stadtwerke Kiel AG</t>
  </si>
  <si>
    <t>Name des/der Auszubildenden:</t>
  </si>
  <si>
    <t>Ja</t>
  </si>
  <si>
    <t>Nein</t>
  </si>
  <si>
    <t>Keine Angabe</t>
  </si>
  <si>
    <t>Anzahl der erhaltenen Entwicklungsbögen während der Ausbildung:</t>
  </si>
  <si>
    <t>Anzahl der erhaltenen Beurteilungsbögen während der Ausbildung:</t>
  </si>
  <si>
    <t>Ausbildungsbeginn:</t>
  </si>
  <si>
    <t>Diese soll auf dem Laufzettel mit Datum vermerkt werden.</t>
  </si>
  <si>
    <t>Bitte beachten Sie beim Ausfüllen, dass die hellblauen Kästchen, die Anforderung markieren, die Ihre Abteilung für die Auszubildenden festgelegt hat.</t>
  </si>
  <si>
    <t>Leitfrage:</t>
  </si>
  <si>
    <t>Hat der/die Auszubildende die markierte Anforderung erfüllt, übertroffen oder noch nicht erreicht?</t>
  </si>
  <si>
    <r>
      <t xml:space="preserve">Vor Arbeitsbeginn ist eine </t>
    </r>
    <r>
      <rPr>
        <b/>
        <u/>
        <sz val="12"/>
        <color rgb="FFFF0000"/>
        <rFont val="Arial"/>
        <family val="2"/>
      </rPr>
      <t>schriftliche</t>
    </r>
    <r>
      <rPr>
        <b/>
        <sz val="12"/>
        <color rgb="FFFF0000"/>
        <rFont val="Arial"/>
        <family val="2"/>
      </rPr>
      <t xml:space="preserve"> Sicherheitsunterweisung durchzuführen!</t>
    </r>
  </si>
  <si>
    <t>Vorgehen, wenn eine Abteilung ein zweites Mal besucht wird:</t>
  </si>
  <si>
    <t>Normalfall:</t>
  </si>
  <si>
    <t>Hinweise</t>
  </si>
  <si>
    <t>1. Die Kreuze werden in der Vorlage für die Abteilung gesetzt (Bsp.: TNBi).</t>
  </si>
  <si>
    <t>2. Dann wird im Jahresbogen je nach Ausbildungsjahr in der ersten freien Spalte (frei = "-") die Abteilung aus der Dropdown-Liste ausgewählt.</t>
  </si>
  <si>
    <t>Ausbildungsberuf:</t>
  </si>
  <si>
    <t>Elektroniker/in für Betriebstechnik</t>
  </si>
  <si>
    <t>Grundausbildung</t>
  </si>
  <si>
    <t>hält Verinbarungen ein</t>
  </si>
  <si>
    <t>hält Vereinbarungen ein</t>
  </si>
  <si>
    <t>KVE 3. Ausbildungsjahr</t>
  </si>
  <si>
    <t>KVE 3. AJ</t>
  </si>
  <si>
    <t>SME.T.1 1.&amp;2. AJ</t>
  </si>
  <si>
    <t>SME.T.1 1.&amp;2. Ausbildungsjahr</t>
  </si>
  <si>
    <t>SME.T.1 3.&amp;4. AJ</t>
  </si>
  <si>
    <t>SME.T.1 3.&amp;4. Ausbildungsjahr</t>
  </si>
  <si>
    <t>Unterstützung</t>
  </si>
  <si>
    <t>KSGs</t>
  </si>
  <si>
    <t>TNBLf</t>
  </si>
  <si>
    <t>TNBn 1.&amp;2. AJ</t>
  </si>
  <si>
    <t>TNBn 3.&amp;4. AJ</t>
  </si>
  <si>
    <t>TNPa</t>
  </si>
  <si>
    <t>1. Die Kreuze vom ersten Besuch der Abteilung werden aus der Vorlage der Abteilung kopiert und in ein NEUES Registerblatt kopiert</t>
  </si>
  <si>
    <t>2. Im Jahresbogen, in welchem die Abteilung das erste Mal eingepflegt wurde, wird die entsprechende Spalte ab Zeile 6 kopiert.</t>
  </si>
  <si>
    <t>3. Dann in Zeile 4 die Überschrift entfernen und per Hand eintragen (Bsp.: "KVE1") und nun die Werte wieder reinkopieren.</t>
  </si>
  <si>
    <t>4. Jetzt kann die Vorlage der Abteilung genutzt werden als wäre es der erste Besuch der Abteilung (siehe Hinweise "Normalfall").</t>
  </si>
  <si>
    <t>5. Dann noch die Registerblätter sinnvoll beschriften.</t>
  </si>
  <si>
    <t>Soziale Kompetenz</t>
  </si>
  <si>
    <t>Verhalten gegenüber Kunden und Mitarbeitern</t>
  </si>
  <si>
    <t>Fachkompetenz/Methodenkompetenz</t>
  </si>
  <si>
    <t>Persönliche Kompetenz</t>
  </si>
  <si>
    <t>Ist</t>
  </si>
  <si>
    <t>Soll</t>
  </si>
  <si>
    <t>kann gut mit Stress umgehen</t>
  </si>
  <si>
    <t>ist belastbar</t>
  </si>
  <si>
    <t>Lifekinetik (Gehirndominanz); Lerntyp</t>
  </si>
  <si>
    <t>Umgang mit Medien (PC, Telefon; angemessene Handynutzung,...)</t>
  </si>
  <si>
    <t>arbeitet nach Regeln und Vorschriften</t>
  </si>
  <si>
    <t>verfügt über Kenntnisse in Arbeitssicherheit</t>
  </si>
  <si>
    <t>b) gegenseitige Rechte und Pflichten aus dem
Ausbildungsvertrag nennen</t>
  </si>
  <si>
    <t>c) Möglichkeiten der beruflichen Fortbildung nennen</t>
  </si>
  <si>
    <t>d) wesentliche Teile des Ausbildungsvertrages nennen</t>
  </si>
  <si>
    <t>e) wesentliche Bestandteile der für den ausbildenden
Betrieb geltenden Tarifverträge nennen</t>
  </si>
  <si>
    <t>b) Grundfunktionen des ausbildenden Betriebes wie
Beschaffung, Fertigung, Absatz und Verwaltung erklären</t>
  </si>
  <si>
    <t>c) Beziehungen des ausbildenden Betriebes und seiner
Belegschaft zu Wirtschaftsorganisationen,
Berufsvertretungen, und Gewerkschaften nennen</t>
  </si>
  <si>
    <t>d) Grundlagen, Aufgaben und Arbeitsweise der
betriebsverfassungs- oder personalvertretungsrechtlichen
Organe des ausbildenden Betriebes beschreiben</t>
  </si>
  <si>
    <r>
      <rPr>
        <b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 xml:space="preserve"> a) Bedeutung des Ausbildungsvertrages, insbesondere
Abschluss, Dauer und Beendigung, erklären</t>
    </r>
  </si>
  <si>
    <r>
      <rPr>
        <b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a) Aufbau und Aufgaben des ausbildenden Betriebes
erläutern</t>
    </r>
  </si>
  <si>
    <t>b) berufsbezogene Arbeitsschutz- und Unfallverhütungs-
vorschriften anwenden</t>
  </si>
  <si>
    <t>c) Verhaltensweisen bei Unfällen beschreiben sowie erste
Maßnahmen einleiten</t>
  </si>
  <si>
    <t>d) Bestimmungen und Sicherheitsregeln beim Arbeiten an
elektrischen Anlagen, Geräten und Betriebsmitteln beachten</t>
  </si>
  <si>
    <t>e) Vorschriften des vorbeugenden Brandschutzes anwenden;
Verhaltensweisen bei Bränden beschreiben und Maßnahmen
zur Brandbekämpfung ergreifen</t>
  </si>
  <si>
    <r>
      <rPr>
        <b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a) Gefährdung von Sicherheit und Gesundheit am
Arbeitsplatz feststellen und Maßnahmen zu ihrer
Vermeidung ergreifen</t>
    </r>
  </si>
  <si>
    <t>b) für den Ausbildungsbetrieb geltende Regelungen des
Umweltschutzes anwenden</t>
  </si>
  <si>
    <t>c) Möglichkeiten der wirtschaftlichen und umweltschonenden
Energie- und Materialverwendung nutzen</t>
  </si>
  <si>
    <t>d) Abfälle vermeiden; Stoffe und Materialien einer
umweltschonenden Entsorgung zuführen</t>
  </si>
  <si>
    <r>
      <rPr>
        <b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 xml:space="preserve"> a) mögliche Umweltbelastungen durch den Ausbildungsbetrieb
und seinen Beitrag zum Umweltschutz an Beispielen erklären</t>
    </r>
  </si>
  <si>
    <t>d)  Daten und Dokumente unter Berücksichtigung des
Datenschutzes pflegen, sichern und archivieren</t>
  </si>
  <si>
    <t>e) Gespräche mit Vorgesetzten, Mitarbeitern und im Team
situationsgerecht und zielorientiert führen, kulturelle Identitäten
berücksichtigen</t>
  </si>
  <si>
    <r>
      <rPr>
        <b/>
        <sz val="11"/>
        <color theme="1"/>
        <rFont val="Arial"/>
        <family val="2"/>
      </rPr>
      <t>5</t>
    </r>
    <r>
      <rPr>
        <sz val="11"/>
        <color theme="1"/>
        <rFont val="Arial"/>
        <family val="2"/>
      </rPr>
      <t xml:space="preserve"> a) Informationsquellen und Informationen recherchieren und beschaffen, Datenbankabfrage durchführen, Informationen bewerten</t>
    </r>
  </si>
  <si>
    <t>h) Besprechungen organisieren und moderieren, Ent-scheidungen im Team erarbeiten, Gesprächergebnisse schriftlich fixieren</t>
  </si>
  <si>
    <t>i) Daten und Sachverhalte sowie Lösungsvarianten präsentieren</t>
  </si>
  <si>
    <t>j) Konfikte im Team lösen</t>
  </si>
  <si>
    <t>b) erforderliche Werkzeuge, Materialien für den Arbeitsablauf feststellen und auswählen, termingerecht anfordern, prüfen, lagern und bereitstellen</t>
  </si>
  <si>
    <t>d) Aufgaben im Team planen und abstimmen, kulturelle Identitäten berücksichtigen</t>
  </si>
  <si>
    <t>e) Kalkulationen nach betrieblichen Vorgaben durchführen</t>
  </si>
  <si>
    <r>
      <rPr>
        <b/>
        <sz val="11"/>
        <color theme="1"/>
        <rFont val="Arial"/>
        <family val="2"/>
      </rPr>
      <t>6</t>
    </r>
    <r>
      <rPr>
        <sz val="11"/>
        <color theme="1"/>
        <rFont val="Arial"/>
        <family val="2"/>
      </rPr>
      <t xml:space="preserve"> a) Arbeitsplatz unter Berücksichtigung betrieblicher Vorgaben
einrichten</t>
    </r>
  </si>
  <si>
    <t>g) IT-Systeme zur Auftragsplanung, -abwicklung und Terminvergabe anwenden</t>
  </si>
  <si>
    <t>h) Rechnerarbeitsplatz unter ergonomischen Gesichtspunkten einrichten, grafische Benutzeroberfläche einrichten</t>
  </si>
  <si>
    <t>i) Auftragsunterlagen sowie technische Durchführbarkeit des Auftrags prüfen und mit den betrieblichen Möglichkeiten abstimmen</t>
  </si>
  <si>
    <t>m) Qualifikationsdefizite feststellen, Qualifikationsmöglichkeiten nutzen sowie unterschiedliche Lerntechniken anwenden</t>
  </si>
  <si>
    <t>b) Leitungen auswählen und zurichten sowie Baugruppen und Geräte mit unterschiedlichen Anschlusstechniken verbinden</t>
  </si>
  <si>
    <r>
      <rPr>
        <b/>
        <sz val="11"/>
        <color theme="1"/>
        <rFont val="Arial"/>
        <family val="2"/>
      </rPr>
      <t>7</t>
    </r>
    <r>
      <rPr>
        <sz val="11"/>
        <color theme="1"/>
        <rFont val="Arial"/>
        <family val="2"/>
      </rPr>
      <t xml:space="preserve"> a) Baugruppen demontieren und montieren sowie Teile durch mechanische Bearbeitung anpassen</t>
    </r>
  </si>
  <si>
    <t>e) Leitung installieren</t>
  </si>
  <si>
    <t>g) beim Errichten, Ändern, Instandhalten und Betreiben elektrischer Anlagen und Betriebsmittel die elektrotechnischen Regeln beachten</t>
  </si>
  <si>
    <t>h) Abfälle vermeiden sowie Abfallstoffe, nicht verbrauchte Betriebsstoffe und Bauteile hinsichtlich der Entsorgung bewerten, unweltgerecht lagern und für die Entsorgung bereitstellen</t>
  </si>
  <si>
    <t>b) elektrische Größen messen, bewerten und berechnen</t>
  </si>
  <si>
    <r>
      <rPr>
        <b/>
        <sz val="11"/>
        <color theme="1"/>
        <rFont val="Arial"/>
        <family val="2"/>
      </rPr>
      <t>8</t>
    </r>
    <r>
      <rPr>
        <sz val="11"/>
        <color theme="1"/>
        <rFont val="Arial"/>
        <family val="2"/>
      </rPr>
      <t xml:space="preserve"> a) Messverfahren und Messgeräte auswählen</t>
    </r>
  </si>
  <si>
    <t>f) systematische Fehlersuche durchführen</t>
  </si>
  <si>
    <t>g) Sensoren und Aktoren prüfen und einstellen</t>
  </si>
  <si>
    <t>b) Isolationswiderstände messen und beurteilen</t>
  </si>
  <si>
    <t>c) Basisschutzmaßnahmen gegen elektrischen Schlag beurteilen</t>
  </si>
  <si>
    <r>
      <rPr>
        <b/>
        <sz val="11"/>
        <color theme="1"/>
        <rFont val="Arial"/>
        <family val="2"/>
      </rPr>
      <t>9</t>
    </r>
    <r>
      <rPr>
        <sz val="11"/>
        <color theme="1"/>
        <rFont val="Arial"/>
        <family val="2"/>
      </rPr>
      <t xml:space="preserve"> a) Funktion von Schutz- und Potentialausgleichsleitern prüfen und beurteilen</t>
    </r>
  </si>
  <si>
    <t>g) Wirksamkeit von Maßnahmen gegen elektrischen Schlag unter Fehlerbedingungen, insbesondere durch Abschaltung mit Überstromschutzorganen und Fehlerstromschutzeinrichtungen, beurteilen</t>
  </si>
  <si>
    <t>h) Elektrische Sicherheit ortsveränderlicher Betriebsmittel beurteilen</t>
  </si>
  <si>
    <t>i) Brandschutzbestimmungen beim Errichten und Betreiben elektischer Geräte und Anlagen beurteilen</t>
  </si>
  <si>
    <r>
      <rPr>
        <b/>
        <sz val="11"/>
        <color theme="1"/>
        <rFont val="Arial"/>
        <family val="2"/>
      </rPr>
      <t>11</t>
    </r>
    <r>
      <rPr>
        <sz val="11"/>
        <color theme="1"/>
        <rFont val="Arial"/>
        <family val="2"/>
      </rPr>
      <t xml:space="preserve"> a) Vorstellung und Bedarf von Kunden ermitteln, Lösungsansätze entwickeln und Realisierungsvarianten anbieten</t>
    </r>
  </si>
  <si>
    <r>
      <rPr>
        <b/>
        <sz val="11"/>
        <color theme="1"/>
        <rFont val="Arial"/>
        <family val="2"/>
      </rPr>
      <t>12</t>
    </r>
    <r>
      <rPr>
        <sz val="11"/>
        <color theme="1"/>
        <rFont val="Arial"/>
        <family val="2"/>
      </rPr>
      <t xml:space="preserve"> b) vorhandene Anlagen der Betriebstechnik beurteilen</t>
    </r>
  </si>
  <si>
    <t>j) Leitungen und Kabel der Energietechnik zurichten und anschließen</t>
  </si>
  <si>
    <r>
      <rPr>
        <b/>
        <sz val="11"/>
        <color theme="1"/>
        <rFont val="Arial"/>
        <family val="2"/>
      </rPr>
      <t>13</t>
    </r>
    <r>
      <rPr>
        <sz val="11"/>
        <color theme="1"/>
        <rFont val="Arial"/>
        <family val="2"/>
      </rPr>
      <t xml:space="preserve"> j) Leitungen und Kabel der Energietechnik zurichten und anschließen</t>
    </r>
  </si>
  <si>
    <t>m) Erdung und Potentialausgleich herstellen, Erdungs- und Schleifenwiderstände messen und beurteilen</t>
  </si>
  <si>
    <t>s) Schutzeinrichtungen einstellen und deren Wirksamkeit prüfen, Wirksamkeit von Schutzmaßnahmen sicherstellen</t>
  </si>
  <si>
    <t>t) Not-Aus- und Meldesysteme sowie mechanische Sicherheitsvorrichtungen prüfen</t>
  </si>
  <si>
    <r>
      <rPr>
        <b/>
        <sz val="11"/>
        <color theme="1"/>
        <rFont val="Arial"/>
        <family val="2"/>
      </rPr>
      <t>15</t>
    </r>
    <r>
      <rPr>
        <sz val="11"/>
        <color theme="1"/>
        <rFont val="Arial"/>
        <family val="2"/>
      </rPr>
      <t xml:space="preserve"> b) Systeme inspizieren, Funktionen von Anlagen und Sicherheitseinrichtungen prüfen, sowie Prüfungen kontrollieren</t>
    </r>
  </si>
  <si>
    <t>e) Diagnosesysteme nutzen, Funktion von Baugruppen prüfen, defekte Baugruppen austauschen</t>
  </si>
  <si>
    <t>j) Schutzmaßnahmen und Sicherheitseinrichtungen bei der Wiederinbetriebnahme instand gesetzer Geräte oder Anlagenteile einstellen und deren Wirksamkeit prüfen</t>
  </si>
  <si>
    <t>d) Anlagen übergeben, Kunden in die Bedienung von technischen Einrichtungen einweisen</t>
  </si>
  <si>
    <r>
      <rPr>
        <b/>
        <sz val="11"/>
        <color theme="1"/>
        <rFont val="Arial"/>
        <family val="2"/>
      </rPr>
      <t>16</t>
    </r>
    <r>
      <rPr>
        <sz val="11"/>
        <color theme="1"/>
        <rFont val="Arial"/>
        <family val="2"/>
      </rPr>
      <t xml:space="preserve"> b) Bei der Erstellung vom Angeboten und Kostenvoranschlägen unter Beachtung der betrieblichen Vorgabe mitwirken</t>
    </r>
  </si>
  <si>
    <t>c)  Ausgangzustand analysieren, technische und organisatorische Schnittstellen klären, Schnittstellen dokumentieren, Auftragsziele festlegen, Teilaufgaben definieren, technische Unterlagen erstellen und an der Kostenplanung mitwirken</t>
  </si>
  <si>
    <r>
      <rPr>
        <b/>
        <sz val="11"/>
        <color theme="1"/>
        <rFont val="Arial"/>
        <family val="2"/>
      </rPr>
      <t>17</t>
    </r>
    <r>
      <rPr>
        <sz val="11"/>
        <color theme="1"/>
        <rFont val="Arial"/>
        <family val="2"/>
      </rPr>
      <t xml:space="preserve"> a) Kunden auf spezifische Angebote hinweisen und beraten, Aufträge annehmen </t>
    </r>
  </si>
  <si>
    <t>h) Prüfarten und Prüfmittel auswählen, Einsatzfähigkeit der Prüfmittel feststellen, Prüfpläne und betriebliche Prüfvorschirften anwenden</t>
  </si>
  <si>
    <t>i) Normen und Spezifikationen zur Qualität und Sicherheit der Produkte beachten, sowie Qualität bei der Auftragserledigung sichern, Qualitätssicherungssysteme anwenden sowie Ursachen von Fehlern und Qualitätsmängeln systematisch suche, beseitigen und dokumentieren</t>
  </si>
  <si>
    <t>k) Technische Einrichtungen für die Benutzung frei- und übergeben, Abnahmeprotokolle anfertigen, Produkte und Dienstleistungen erläutern</t>
  </si>
  <si>
    <r>
      <rPr>
        <b/>
        <sz val="11"/>
        <color theme="1"/>
        <rFont val="Arial"/>
        <family val="2"/>
      </rPr>
      <t>5</t>
    </r>
    <r>
      <rPr>
        <sz val="11"/>
        <color theme="1"/>
        <rFont val="Arial"/>
        <family val="2"/>
      </rPr>
      <t xml:space="preserve"> b) technische Zeichnungen und Stücklisten auswerten, anwenden und erstellen sowie Skizzen anfertigen</t>
    </r>
  </si>
  <si>
    <r>
      <rPr>
        <b/>
        <sz val="11"/>
        <color theme="1"/>
        <rFont val="Arial"/>
        <family val="2"/>
      </rPr>
      <t>5</t>
    </r>
    <r>
      <rPr>
        <sz val="11"/>
        <color theme="1"/>
        <rFont val="Arial"/>
        <family val="2"/>
      </rPr>
      <t xml:space="preserve"> c)  Dokumente sowie technische Regelwerke und berufsbezogene Vorschriften, auch in Englisch, auswerten und anwenden</t>
    </r>
  </si>
  <si>
    <r>
      <rPr>
        <b/>
        <sz val="11"/>
        <color theme="1"/>
        <rFont val="Arial"/>
        <family val="2"/>
      </rPr>
      <t>5</t>
    </r>
    <r>
      <rPr>
        <sz val="11"/>
        <color theme="1"/>
        <rFont val="Arial"/>
        <family val="2"/>
      </rPr>
      <t xml:space="preserve"> f)   Sachverhalte darstellen, Protokolle anfertigen, deutsche und englische Fachbegriffe anwenden</t>
    </r>
  </si>
  <si>
    <r>
      <rPr>
        <b/>
        <sz val="11"/>
        <color theme="1"/>
        <rFont val="Arial"/>
        <family val="2"/>
      </rPr>
      <t>6</t>
    </r>
    <r>
      <rPr>
        <sz val="11"/>
        <color theme="1"/>
        <rFont val="Arial"/>
        <family val="2"/>
      </rPr>
      <t xml:space="preserve"> c) Arbeitsabläufe und Teilaufgaben unter Beachtung rechtlicher,
wirtschaftlicher und terminlicher Vorgaben planen, bei Abweichungen von der Planung Prioritäten setzen</t>
    </r>
  </si>
  <si>
    <r>
      <rPr>
        <b/>
        <sz val="11"/>
        <color theme="1"/>
        <rFont val="Arial"/>
        <family val="2"/>
      </rPr>
      <t>16</t>
    </r>
    <r>
      <rPr>
        <sz val="11"/>
        <color theme="1"/>
        <rFont val="Arial"/>
        <family val="2"/>
      </rPr>
      <t xml:space="preserve"> c) Kunden auf Gewährleistungsansprüche hinweisen und hinsichtlich technischer und wirtschaftlicher Durchführbarkeit beraten</t>
    </r>
  </si>
  <si>
    <r>
      <rPr>
        <b/>
        <sz val="11"/>
        <color theme="1"/>
        <rFont val="Arial"/>
        <family val="2"/>
      </rPr>
      <t>17</t>
    </r>
    <r>
      <rPr>
        <sz val="11"/>
        <color theme="1"/>
        <rFont val="Arial"/>
        <family val="2"/>
      </rPr>
      <t xml:space="preserve"> b)  Informationen beschaffen und bewerten, Dokumentationen nutzen und bearbeiten, technologische Entwicklung feststellen, sicherheitsrelevanten Unterlagen berücksichtigen</t>
    </r>
  </si>
  <si>
    <r>
      <rPr>
        <b/>
        <sz val="11"/>
        <color theme="1"/>
        <rFont val="Arial"/>
        <family val="2"/>
      </rPr>
      <t>17</t>
    </r>
    <r>
      <rPr>
        <sz val="11"/>
        <color theme="1"/>
        <rFont val="Arial"/>
        <family val="2"/>
      </rPr>
      <t xml:space="preserve"> d) Angebote und Kostenvoranschläge unter Beachtung der betrieblichen Vorgaben einholen, prüfen und bewerten</t>
    </r>
  </si>
  <si>
    <r>
      <rPr>
        <b/>
        <sz val="11"/>
        <color theme="1"/>
        <rFont val="Arial"/>
        <family val="2"/>
      </rPr>
      <t>17</t>
    </r>
    <r>
      <rPr>
        <sz val="11"/>
        <color theme="1"/>
        <rFont val="Arial"/>
        <family val="2"/>
      </rPr>
      <t xml:space="preserve"> j) Auftragsablauf dokumentieren, Leistungen abrechnen, Abrechnungsdaten erstellen, Nachkalkulation durchführen</t>
    </r>
  </si>
  <si>
    <r>
      <rPr>
        <b/>
        <sz val="11"/>
        <color theme="1"/>
        <rFont val="Arial"/>
        <family val="2"/>
      </rPr>
      <t>17</t>
    </r>
    <r>
      <rPr>
        <sz val="11"/>
        <color theme="1"/>
        <rFont val="Arial"/>
        <family val="2"/>
      </rPr>
      <t xml:space="preserve"> m) Zur kontinuierlichen Verbesserung von Arbeitsvorgängen im Betriebsablauf und im eigenen Arbeitsbereich beitragen</t>
    </r>
  </si>
  <si>
    <t>Bedingt</t>
  </si>
  <si>
    <t>Bemerkung</t>
  </si>
  <si>
    <r>
      <rPr>
        <b/>
        <sz val="11"/>
        <color theme="1"/>
        <rFont val="Arial"/>
        <family val="2"/>
      </rPr>
      <t>6</t>
    </r>
    <r>
      <rPr>
        <sz val="11"/>
        <color theme="1"/>
        <rFont val="Arial"/>
        <family val="2"/>
      </rPr>
      <t xml:space="preserve"> k) qualitätssteigernde Einflüsse von Arbeitssituationen, Arbeits- umgebung und Arbeitsverhalten im Team auf die Arbeitsereignisse erkennen und anwenden</t>
    </r>
  </si>
  <si>
    <t>g)  Dokumentationen in deutscher und englischer Sprache zusammenstellen und ergänzen, Standartsoftware anwenden</t>
  </si>
  <si>
    <t>j) betriebswirtschaftliche relevante Daten erfassen und bewerten</t>
  </si>
  <si>
    <t>l) Interne und externe Leistungserbringung vergleichen</t>
  </si>
  <si>
    <t>c) Leitungswege und Gerätemonatageorte unter Beachtung der elektromagnetischen Verträglichkeit festlegen</t>
  </si>
  <si>
    <t>d) elektrische Betriebsmittel und Leitungsverlegesysteme auswählen und montieren</t>
  </si>
  <si>
    <t>f) elektrische Geräte herstellen oder elektische Anlagen errichten Geräte oder Anlagen in Betrieb nehmen</t>
  </si>
  <si>
    <r>
      <rPr>
        <b/>
        <sz val="11"/>
        <color theme="1"/>
        <rFont val="Arial"/>
        <family val="2"/>
      </rPr>
      <t xml:space="preserve">7 </t>
    </r>
    <r>
      <rPr>
        <sz val="11"/>
        <color theme="1"/>
        <rFont val="Arial"/>
        <family val="2"/>
      </rPr>
      <t>a) Baugruppen demontieren und montieren sowie Teile durch mechanische Bearbeitung anpassen</t>
    </r>
  </si>
  <si>
    <t>c) Kenndaten und Funktionen von Baugruppen prüfen</t>
  </si>
  <si>
    <r>
      <rPr>
        <b/>
        <sz val="11"/>
        <color theme="1"/>
        <rFont val="Arial"/>
        <family val="2"/>
      </rPr>
      <t>8</t>
    </r>
    <r>
      <rPr>
        <sz val="11"/>
        <color theme="1"/>
        <rFont val="Arial"/>
        <family val="2"/>
      </rPr>
      <t xml:space="preserve"> b) elektrische Größen messen, bewerten und berechnen</t>
    </r>
  </si>
  <si>
    <t>d) Leitungen und deren Schutzeinrichtungen sowie sonstige Betriebsmittel, insbesondere hinsichtlich Strombelastbarkeit, beurteilen</t>
  </si>
  <si>
    <t>e) Schutzarten von elektrischen Geräten oder Anlagen hinsichtlich der Umgebungsbedingungen und der Zusatzfestlegungen für Räume besonderer Art beurteilen</t>
  </si>
  <si>
    <t>f) Gefahren, die sich aus dem Betreiben elektrischer Geräte, Betriebsmittel und Anlagen ergeben, beurteilen und durch Schutzmaßnahmen die sichere Nutzung gewährleisten</t>
  </si>
  <si>
    <t>f) Schaltgeräte einbauen, verdrahten und kennzeichen</t>
  </si>
  <si>
    <t>g) Betriebsmittel zum Steuern, Regeln, Messen und Überwachen einbauen, verdrahten und kennzeichnen</t>
  </si>
  <si>
    <t>h) Schutzeinrichtungen, Verkleidungen und Isolierungen anbringen</t>
  </si>
  <si>
    <r>
      <rPr>
        <b/>
        <sz val="11"/>
        <color theme="1"/>
        <rFont val="Arial"/>
        <family val="2"/>
      </rPr>
      <t>13</t>
    </r>
    <r>
      <rPr>
        <sz val="11"/>
        <color theme="1"/>
        <rFont val="Arial"/>
        <family val="2"/>
      </rPr>
      <t xml:space="preserve"> e) Einschübe, Gehäuse und Schaltgerätekombinationen zusammenbauen und aufstellen</t>
    </r>
  </si>
  <si>
    <t>r) Beleuchtungsanlagen montieren und installieren</t>
  </si>
  <si>
    <r>
      <rPr>
        <b/>
        <sz val="11"/>
        <color theme="1"/>
        <rFont val="Arial"/>
        <family val="2"/>
      </rPr>
      <t>14</t>
    </r>
    <r>
      <rPr>
        <sz val="11"/>
        <color theme="1"/>
        <rFont val="Arial"/>
        <family val="2"/>
      </rPr>
      <t xml:space="preserve"> c) Steuerungsprogramme analysieren, erstellen und ändern</t>
    </r>
  </si>
  <si>
    <r>
      <rPr>
        <b/>
        <sz val="11"/>
        <color theme="1"/>
        <rFont val="Arial"/>
        <family val="2"/>
      </rPr>
      <t>5</t>
    </r>
    <r>
      <rPr>
        <sz val="11"/>
        <color theme="1"/>
        <rFont val="Arial"/>
        <family val="2"/>
      </rPr>
      <t xml:space="preserve"> e) Gespräche mit Vorgesetzten, Mitarbeitern und im Team
situationsgerecht und zielorientiert führen, kulturelle Identitäten
berücksichtigen</t>
    </r>
  </si>
  <si>
    <r>
      <rPr>
        <b/>
        <sz val="11"/>
        <color theme="1"/>
        <rFont val="Arial"/>
        <family val="2"/>
      </rPr>
      <t xml:space="preserve">5 </t>
    </r>
    <r>
      <rPr>
        <sz val="11"/>
        <color theme="1"/>
        <rFont val="Arial"/>
        <family val="2"/>
      </rPr>
      <t>g)  Dokumentationen in deutscher und englischer Sprache zusammenstellen und ergänzen, Standartsoftware anwenden</t>
    </r>
  </si>
  <si>
    <r>
      <rPr>
        <b/>
        <sz val="11"/>
        <color theme="1"/>
        <rFont val="Arial"/>
        <family val="2"/>
      </rPr>
      <t>13</t>
    </r>
    <r>
      <rPr>
        <sz val="11"/>
        <color theme="1"/>
        <rFont val="Arial"/>
        <family val="2"/>
      </rPr>
      <t xml:space="preserve"> v) Prüfprotokolle erstellen, Dokumentaion erstellen und anpassen, Anlagen oder System übergeben</t>
    </r>
  </si>
  <si>
    <r>
      <rPr>
        <b/>
        <sz val="11"/>
        <color theme="1"/>
        <rFont val="Arial"/>
        <family val="2"/>
      </rPr>
      <t xml:space="preserve">5 </t>
    </r>
    <r>
      <rPr>
        <sz val="11"/>
        <color theme="1"/>
        <rFont val="Arial"/>
        <family val="2"/>
      </rPr>
      <t>a) Informationsquellen und Informationen recherchieren und beschaffen, Datenbankabfrage durchführen, Informationen bewerten</t>
    </r>
  </si>
  <si>
    <r>
      <rPr>
        <b/>
        <sz val="11"/>
        <color theme="1"/>
        <rFont val="Arial"/>
        <family val="2"/>
      </rPr>
      <t>6</t>
    </r>
    <r>
      <rPr>
        <sz val="11"/>
        <color theme="1"/>
        <rFont val="Arial"/>
        <family val="2"/>
      </rPr>
      <t xml:space="preserve"> g) IT-Systeme zur Auftragsplanung, -abwicklung und Terminvergabe anwenden</t>
    </r>
  </si>
  <si>
    <t>c) Störungsmeldungen aufnehmen</t>
  </si>
  <si>
    <t>f) Technische Unterstützung leisten</t>
  </si>
  <si>
    <t>g) Informationsaustausch zu den Kunden organisieren</t>
  </si>
  <si>
    <r>
      <rPr>
        <b/>
        <sz val="11"/>
        <color theme="1"/>
        <rFont val="Arial"/>
        <family val="2"/>
      </rPr>
      <t xml:space="preserve">12 </t>
    </r>
    <r>
      <rPr>
        <sz val="11"/>
        <color theme="1"/>
        <rFont val="Arial"/>
        <family val="2"/>
      </rPr>
      <t>a) Kundenanforderungen analysieren</t>
    </r>
  </si>
  <si>
    <t>j) Verbrauchsdaten von Energie und Betriebsmitteln erfassen, Ursachen bei Abweichungen vom Sollwert feststellen, Verbräuche optimieren</t>
  </si>
  <si>
    <r>
      <rPr>
        <b/>
        <sz val="11"/>
        <color theme="1"/>
        <rFont val="Arial"/>
        <family val="2"/>
      </rPr>
      <t>16</t>
    </r>
    <r>
      <rPr>
        <sz val="11"/>
        <color theme="1"/>
        <rFont val="Arial"/>
        <family val="2"/>
      </rPr>
      <t xml:space="preserve"> j) Verbrauchsdaten von Energie und Betriebsmitteln erfassen, Ursachen bei Abweichungen vom Sollwert feststellen, Verbräuche optimieren</t>
    </r>
  </si>
  <si>
    <r>
      <rPr>
        <b/>
        <sz val="11"/>
        <color theme="1"/>
        <rFont val="Arial"/>
        <family val="2"/>
      </rPr>
      <t>5</t>
    </r>
    <r>
      <rPr>
        <sz val="11"/>
        <color theme="1"/>
        <rFont val="Arial"/>
        <family val="2"/>
      </rPr>
      <t xml:space="preserve"> i) Daten und Sachverhalte sowie Lösungsvarianten präsentieren</t>
    </r>
  </si>
  <si>
    <r>
      <rPr>
        <b/>
        <sz val="11"/>
        <color theme="1"/>
        <rFont val="Arial"/>
        <family val="2"/>
      </rPr>
      <t>5</t>
    </r>
    <r>
      <rPr>
        <sz val="11"/>
        <color theme="1"/>
        <rFont val="Arial"/>
        <family val="2"/>
      </rPr>
      <t xml:space="preserve"> j) Konfikte im Team lösen</t>
    </r>
  </si>
  <si>
    <r>
      <rPr>
        <b/>
        <sz val="11"/>
        <color theme="1"/>
        <rFont val="Arial"/>
        <family val="2"/>
      </rPr>
      <t>11</t>
    </r>
    <r>
      <rPr>
        <sz val="11"/>
        <color theme="1"/>
        <rFont val="Arial"/>
        <family val="2"/>
      </rPr>
      <t xml:space="preserve"> b) Auf Wartungsarbeiten und -intervalle hinweisen</t>
    </r>
  </si>
  <si>
    <r>
      <rPr>
        <b/>
        <sz val="11"/>
        <color theme="1"/>
        <rFont val="Arial"/>
        <family val="2"/>
      </rPr>
      <t>11</t>
    </r>
    <r>
      <rPr>
        <sz val="11"/>
        <color theme="1"/>
        <rFont val="Arial"/>
        <family val="2"/>
      </rPr>
      <t xml:space="preserve"> d) Einzelheiten der Auftragsabwicklung vereinbaren, bei Störungen der Auftragsabwicklung Lösungsvarianten aufzeigen</t>
    </r>
  </si>
  <si>
    <r>
      <rPr>
        <b/>
        <sz val="11"/>
        <color theme="1"/>
        <rFont val="Arial"/>
        <family val="2"/>
      </rPr>
      <t xml:space="preserve">11 </t>
    </r>
    <r>
      <rPr>
        <sz val="11"/>
        <color theme="1"/>
        <rFont val="Arial"/>
        <family val="2"/>
      </rPr>
      <t>e) Leistungsmerkmale erläutern, in die Bedienung einweisen, auf Gefahren sowie auf Sicherheitsregeln und Vorschriften hinweisen</t>
    </r>
  </si>
  <si>
    <r>
      <rPr>
        <b/>
        <sz val="11"/>
        <color theme="1"/>
        <rFont val="Arial"/>
        <family val="2"/>
      </rPr>
      <t>17</t>
    </r>
    <r>
      <rPr>
        <sz val="11"/>
        <color theme="1"/>
        <rFont val="Arial"/>
        <family val="2"/>
      </rPr>
      <t xml:space="preserve"> g) Aufträge, insbesondere unter Berücksichtigung von Arbeitssicherheit und Umweltschutz, durchführen Einhaltung von Terminen verfolgen</t>
    </r>
  </si>
  <si>
    <r>
      <rPr>
        <b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 xml:space="preserve"> b) für den Ausbildungsbetrieb geltende Regelungen des
Umweltschutzes anwenden</t>
    </r>
  </si>
  <si>
    <r>
      <rPr>
        <b/>
        <sz val="11"/>
        <color theme="1"/>
        <rFont val="Arial"/>
        <family val="2"/>
      </rPr>
      <t>7</t>
    </r>
    <r>
      <rPr>
        <sz val="11"/>
        <color theme="1"/>
        <rFont val="Arial"/>
        <family val="2"/>
      </rPr>
      <t xml:space="preserve"> e) Leitung installieren</t>
    </r>
  </si>
  <si>
    <t>d) Steuerschaltungen analysieren</t>
  </si>
  <si>
    <t>e) Signale verfolgen und an Schnittstellen prüfen</t>
  </si>
  <si>
    <t>h) Steuerungen und Regelungen hinsichtlich ihrer Funktion prüfen und bewerten</t>
  </si>
  <si>
    <t>i) Funktionsfähigkeit von Systemen und Komponenten prüfen, Datenprotokolle interpretieren</t>
  </si>
  <si>
    <r>
      <rPr>
        <b/>
        <sz val="11"/>
        <color theme="1"/>
        <rFont val="Arial"/>
        <family val="2"/>
      </rPr>
      <t>13</t>
    </r>
    <r>
      <rPr>
        <sz val="11"/>
        <color theme="1"/>
        <rFont val="Arial"/>
        <family val="2"/>
      </rPr>
      <t xml:space="preserve"> f) Schaltgeräte einbauen, verdrahten und kennzeichen</t>
    </r>
  </si>
  <si>
    <r>
      <rPr>
        <b/>
        <sz val="11"/>
        <color theme="1"/>
        <rFont val="Arial"/>
        <family val="2"/>
      </rPr>
      <t>16</t>
    </r>
    <r>
      <rPr>
        <sz val="11"/>
        <color theme="1"/>
        <rFont val="Arial"/>
        <family val="2"/>
      </rPr>
      <t xml:space="preserve"> a) Serviceleistung anbieten und durchführen </t>
    </r>
  </si>
  <si>
    <t>g) Ferndiagnose und -wartung durchführen</t>
  </si>
  <si>
    <r>
      <rPr>
        <b/>
        <sz val="11"/>
        <color theme="1"/>
        <rFont val="Arial"/>
        <family val="2"/>
      </rPr>
      <t xml:space="preserve">4 </t>
    </r>
    <r>
      <rPr>
        <sz val="11"/>
        <color theme="1"/>
        <rFont val="Arial"/>
        <family val="2"/>
      </rPr>
      <t>d) Abfälle vermeiden; Stoffe und Materialien einer
umweltschonenden Entsorgung zuführen</t>
    </r>
  </si>
  <si>
    <r>
      <rPr>
        <b/>
        <sz val="11"/>
        <color theme="1"/>
        <rFont val="Arial"/>
        <family val="2"/>
      </rPr>
      <t>16</t>
    </r>
    <r>
      <rPr>
        <sz val="11"/>
        <color theme="1"/>
        <rFont val="Arial"/>
        <family val="2"/>
      </rPr>
      <t xml:space="preserve"> e) Serviceleistungen dokumentieren</t>
    </r>
  </si>
  <si>
    <r>
      <rPr>
        <b/>
        <sz val="11"/>
        <color theme="1"/>
        <rFont val="Arial"/>
        <family val="2"/>
      </rPr>
      <t>16</t>
    </r>
    <r>
      <rPr>
        <sz val="11"/>
        <color theme="1"/>
        <rFont val="Arial"/>
        <family val="2"/>
      </rPr>
      <t xml:space="preserve"> f) Technische Anlagen überwachen</t>
    </r>
  </si>
  <si>
    <r>
      <rPr>
        <b/>
        <sz val="11"/>
        <color theme="1"/>
        <rFont val="Arial"/>
        <family val="2"/>
      </rPr>
      <t>16</t>
    </r>
    <r>
      <rPr>
        <sz val="11"/>
        <color theme="1"/>
        <rFont val="Arial"/>
        <family val="2"/>
      </rPr>
      <t xml:space="preserve"> h) Anlagendaten und Diagnosedaten auswerten und zur Optimierung nutzen</t>
    </r>
  </si>
  <si>
    <r>
      <rPr>
        <b/>
        <sz val="11"/>
        <color theme="1"/>
        <rFont val="Arial"/>
        <family val="2"/>
      </rPr>
      <t>8</t>
    </r>
    <r>
      <rPr>
        <sz val="11"/>
        <color theme="1"/>
        <rFont val="Arial"/>
        <family val="2"/>
      </rPr>
      <t xml:space="preserve"> g) Sensoren und Aktoren prüfen und einstellen</t>
    </r>
  </si>
  <si>
    <r>
      <rPr>
        <b/>
        <sz val="11"/>
        <color theme="1"/>
        <rFont val="Arial"/>
        <family val="2"/>
      </rPr>
      <t>12</t>
    </r>
    <r>
      <rPr>
        <sz val="11"/>
        <color theme="1"/>
        <rFont val="Arial"/>
        <family val="2"/>
      </rPr>
      <t xml:space="preserve"> e) Mess-, Steuer- und Regelungseinrichtungen, Sensoren, Aktoren, Software und andere Komponenten auswählen</t>
    </r>
  </si>
  <si>
    <r>
      <rPr>
        <b/>
        <sz val="11"/>
        <color theme="1"/>
        <rFont val="Arial"/>
        <family val="2"/>
      </rPr>
      <t xml:space="preserve">15 </t>
    </r>
    <r>
      <rPr>
        <sz val="11"/>
        <color theme="1"/>
        <rFont val="Arial"/>
        <family val="2"/>
      </rPr>
      <t>a) Wartungs- und Inspektionsmaßnahmen planen</t>
    </r>
  </si>
  <si>
    <t>c) Systeme nach Wartungs- und Instandhaltungsplänen warten, Verschleißteile im Rahmen der vorbeugenden Instandhaltung austauschen</t>
  </si>
  <si>
    <t>d) Systemparameter mit vorgegebenen Werten vergleichen und einstellen</t>
  </si>
  <si>
    <r>
      <rPr>
        <b/>
        <sz val="11"/>
        <color theme="1"/>
        <rFont val="Arial"/>
        <family val="2"/>
      </rPr>
      <t>16</t>
    </r>
    <r>
      <rPr>
        <sz val="11"/>
        <color theme="1"/>
        <rFont val="Arial"/>
        <family val="2"/>
      </rPr>
      <t xml:space="preserve"> i) Visualisierungsanwendungen von technischen Anlagen bedienen und anpassen</t>
    </r>
  </si>
  <si>
    <t>b) Systeme inspizieren, Funktionen von Anlagen und Sicherheitseinrichtungen prüfen, sowie Prüfungen kontrollieren</t>
  </si>
  <si>
    <t>f) Dezentrale Energieversorgungssysteme warten und instand halten</t>
  </si>
  <si>
    <t>g) Energieverteilungssysteme beurteilen, warten und instand halten</t>
  </si>
  <si>
    <t>i) Kommunikationsanlagen warten und instand halten</t>
  </si>
  <si>
    <r>
      <rPr>
        <b/>
        <sz val="11"/>
        <color theme="1"/>
        <rFont val="Arial"/>
        <family val="2"/>
      </rPr>
      <t>15</t>
    </r>
    <r>
      <rPr>
        <sz val="11"/>
        <color theme="1"/>
        <rFont val="Arial"/>
        <family val="2"/>
      </rPr>
      <t xml:space="preserve"> a) Wartungs- und Inspektionsmaßnahmen planen</t>
    </r>
  </si>
  <si>
    <r>
      <rPr>
        <b/>
        <sz val="11"/>
        <color theme="1"/>
        <rFont val="Arial"/>
        <family val="2"/>
      </rPr>
      <t xml:space="preserve">9 </t>
    </r>
    <r>
      <rPr>
        <sz val="11"/>
        <color theme="1"/>
        <rFont val="Arial"/>
        <family val="2"/>
      </rPr>
      <t>a) Funktion von Schutz- und Potentialausgleichsleitern prüfen und beurteilen</t>
    </r>
  </si>
  <si>
    <r>
      <rPr>
        <b/>
        <sz val="11"/>
        <color theme="1"/>
        <rFont val="Arial"/>
        <family val="2"/>
      </rPr>
      <t xml:space="preserve">10 </t>
    </r>
    <r>
      <rPr>
        <sz val="11"/>
        <color theme="1"/>
        <rFont val="Arial"/>
        <family val="2"/>
      </rPr>
      <t>a) Hard- und Softwarekomponenten auswählen</t>
    </r>
  </si>
  <si>
    <t>b) Betriebssysteme und Anwengundsprogramme installieren und konfigurieren</t>
  </si>
  <si>
    <t>c) IT-Systeme in Netzwerke einbinden</t>
  </si>
  <si>
    <t>d) Tools und Testprogramme einsetzen</t>
  </si>
  <si>
    <t>d) Einzelheiten der Auftragsabwicklung vereinbaren, bei Störungen der Auftragsabwicklung Lösungsvarianten aufzeigen</t>
  </si>
  <si>
    <r>
      <rPr>
        <b/>
        <sz val="11"/>
        <color theme="1"/>
        <rFont val="Arial"/>
        <family val="2"/>
      </rPr>
      <t>12</t>
    </r>
    <r>
      <rPr>
        <sz val="11"/>
        <color theme="1"/>
        <rFont val="Arial"/>
        <family val="2"/>
      </rPr>
      <t xml:space="preserve"> a) Kundenanforderungen analysieren</t>
    </r>
  </si>
  <si>
    <t>d) Auftragsunterlagen prüfen und mit den örtlichen Gegebenheiten vergleichen, Abgrezungen zu bauseitigen Leistungen festlegen</t>
  </si>
  <si>
    <t>e) Mess-, Steuer- und Regelungseinrichtungen, Sensoren, Aktoren, Software und andere Komponenten auswählen</t>
  </si>
  <si>
    <t>f) Anlagenänderungen unter Berücksichtigung der betriebelichen Abläufe von Kunden planen</t>
  </si>
  <si>
    <r>
      <rPr>
        <b/>
        <sz val="11"/>
        <color theme="1"/>
        <rFont val="Arial"/>
        <family val="2"/>
      </rPr>
      <t>13</t>
    </r>
    <r>
      <rPr>
        <sz val="11"/>
        <color theme="1"/>
        <rFont val="Arial"/>
        <family val="2"/>
      </rPr>
      <t xml:space="preserve"> a) Leitern, Gerüste und Montagebühnen auswählen, auf- und abbauen</t>
    </r>
  </si>
  <si>
    <t>b) Hebezeuge, Anschlag- und Transportmittel auswählen und einsetzen, Ladung sichern und Transport durchführen</t>
  </si>
  <si>
    <t>c) Eignung des Untergrundes für die Befestigung prüfen, Verankerungen vorbereiten sowie Targekonstruktionen und Konsolen befestigen</t>
  </si>
  <si>
    <t>d) Maschinen, Geräte, Antriebssysteme und sonstige Betriebsmittel aufstellen, ausrichten, befestigen und anschließen</t>
  </si>
  <si>
    <t>e) Einschübe, Gehäuse und Schaltgerätekombinationen zusammenbauen und aufstellen</t>
  </si>
  <si>
    <t>i) Datenleitungen konfektionieren</t>
  </si>
  <si>
    <t>k) Leitungen der Kommunikationstechnik mit unterschiedlichen Anschlusstechniken verarbeiten</t>
  </si>
  <si>
    <t>l) Komponenten mittels Rohr- und Schlauchleitung verbinden</t>
  </si>
  <si>
    <t>n) Haupt- und Hilfsstromkreise in Betrieb nehmen</t>
  </si>
  <si>
    <t>o) Signal- und Datenübertragungssysteme installieren, prüfen und in Betrieb nehmen</t>
  </si>
  <si>
    <t>p) Antriebssysteme paramentrieren und in Betrieb nehmen, Betriebswerte einstellen</t>
  </si>
  <si>
    <t>q) Nichtelektrische Komponenten von Anlagen, insbesondere pneumatische Baugruppen, prüfen</t>
  </si>
  <si>
    <t>u) Einhaltung der Maßnahmen zur elektromagnetischen Sicherheitsvorrichtungen prüfen</t>
  </si>
  <si>
    <r>
      <rPr>
        <b/>
        <sz val="11"/>
        <color theme="1"/>
        <rFont val="Arial"/>
        <family val="2"/>
      </rPr>
      <t>14</t>
    </r>
    <r>
      <rPr>
        <sz val="11"/>
        <color theme="1"/>
        <rFont val="Arial"/>
        <family val="2"/>
      </rPr>
      <t xml:space="preserve"> a) Baugruppen der Mess-, Steuer- und Regelungstechnik hard- und softwaremäßig einstellen, anpassen und in Betrieb nehmen</t>
    </r>
  </si>
  <si>
    <t xml:space="preserve">b) Anwendungssoftware installieren und konfigurieren </t>
  </si>
  <si>
    <t>c) Steuerungsprogramme analysieren, erstellen und ändern</t>
  </si>
  <si>
    <t>e) Architekturen, Protokolle, Schnittstellen von Automatisierungsgeräten an Netzwerke und Bussysteme anpassen</t>
  </si>
  <si>
    <t>f) Speichermedien und Programme zur Datensicherung installieren</t>
  </si>
  <si>
    <r>
      <rPr>
        <b/>
        <sz val="11"/>
        <color theme="1"/>
        <rFont val="Arial"/>
        <family val="2"/>
      </rPr>
      <t xml:space="preserve">12 </t>
    </r>
    <r>
      <rPr>
        <sz val="11"/>
        <color theme="1"/>
        <rFont val="Arial"/>
        <family val="2"/>
      </rPr>
      <t>c) Anlagenänderungen und -erweiterungen entwerfen, Stromkreise und Schutzmaßnahmen festlegen, Komponenten und Leitungen auswählen</t>
    </r>
  </si>
  <si>
    <r>
      <rPr>
        <b/>
        <sz val="11"/>
        <color theme="1"/>
        <rFont val="Arial"/>
        <family val="2"/>
      </rPr>
      <t xml:space="preserve">12 </t>
    </r>
    <r>
      <rPr>
        <sz val="11"/>
        <color theme="1"/>
        <rFont val="Arial"/>
        <family val="2"/>
      </rPr>
      <t>d) Auftragsunterlagen prüfen und mit den örtlichen Gegebenheiten vergleichen, Abgrezungen zu bauseitigen Leistungen festlegen</t>
    </r>
  </si>
  <si>
    <r>
      <rPr>
        <b/>
        <sz val="11"/>
        <color theme="1"/>
        <rFont val="Arial"/>
        <family val="2"/>
      </rPr>
      <t xml:space="preserve">12 </t>
    </r>
    <r>
      <rPr>
        <sz val="11"/>
        <color theme="1"/>
        <rFont val="Arial"/>
        <family val="2"/>
      </rPr>
      <t>g) Die zu erbringende Leistung dokumentieren, Schaltungsunterlagen anpassen</t>
    </r>
  </si>
  <si>
    <r>
      <rPr>
        <b/>
        <sz val="11"/>
        <color theme="1"/>
        <rFont val="Arial"/>
        <family val="2"/>
      </rPr>
      <t xml:space="preserve">14 </t>
    </r>
    <r>
      <rPr>
        <sz val="11"/>
        <color theme="1"/>
        <rFont val="Arial"/>
        <family val="2"/>
      </rPr>
      <t>d) Funktionsabläufe prüfen sowie Programmabläufe anpassen</t>
    </r>
  </si>
  <si>
    <t>j) Auftragsablauf dokumentieren, Leistungen abrechnen, Abrechnungsdaten erstellen, Nachkalkulation durchführen</t>
  </si>
  <si>
    <r>
      <rPr>
        <b/>
        <sz val="11"/>
        <color theme="1"/>
        <rFont val="Arial"/>
        <family val="2"/>
      </rPr>
      <t>15</t>
    </r>
    <r>
      <rPr>
        <sz val="11"/>
        <color theme="1"/>
        <rFont val="Arial"/>
        <family val="2"/>
      </rPr>
      <t xml:space="preserve"> k) Instandhaltungsmaßnahmen dokumentierem</t>
    </r>
  </si>
  <si>
    <r>
      <rPr>
        <b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d) Bestimmungen und Sicherheitsregeln beim Arbeiten an
elektrischen Anlagen, Geräten und Betriebsmitteln beachten</t>
    </r>
  </si>
  <si>
    <t>c) Arbeitsabläufe und Teilaufgaben unter Beachtung rechtlicher,
wirtschaftlicher und terminlicher Vorgaben planen, bei Abweichungen von der Planung Prioritäten setzen</t>
  </si>
  <si>
    <r>
      <rPr>
        <b/>
        <sz val="11"/>
        <color theme="1"/>
        <rFont val="Arial"/>
        <family val="2"/>
      </rPr>
      <t xml:space="preserve">15 </t>
    </r>
    <r>
      <rPr>
        <sz val="11"/>
        <color theme="1"/>
        <rFont val="Arial"/>
        <family val="2"/>
      </rPr>
      <t>k) Instandhaltungsmaßnahmen dokumentieren</t>
    </r>
  </si>
  <si>
    <r>
      <rPr>
        <b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 xml:space="preserve"> c) Möglichkeiten der beruflichen Fortbildung nennen</t>
    </r>
  </si>
  <si>
    <r>
      <rPr>
        <b/>
        <sz val="11"/>
        <color theme="1"/>
        <rFont val="Arial"/>
        <family val="2"/>
      </rPr>
      <t xml:space="preserve">2 </t>
    </r>
    <r>
      <rPr>
        <sz val="11"/>
        <color theme="1"/>
        <rFont val="Arial"/>
        <family val="2"/>
      </rPr>
      <t>a) Aufbau und Aufgaben des ausbildenden Betriebes
erläutern</t>
    </r>
  </si>
  <si>
    <r>
      <rPr>
        <b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b) berufsbezogene Arbeitsschutz- und Unfallverhütungs-
vorschriften anwenden</t>
    </r>
  </si>
  <si>
    <r>
      <rPr>
        <b/>
        <sz val="11"/>
        <color theme="1"/>
        <rFont val="Arial"/>
        <family val="2"/>
      </rPr>
      <t xml:space="preserve">6 </t>
    </r>
    <r>
      <rPr>
        <sz val="11"/>
        <color theme="1"/>
        <rFont val="Arial"/>
        <family val="2"/>
      </rPr>
      <t>a) Arbeitsplatz unter Berücksichtigung betrieblicher Vorgaben
einrichten</t>
    </r>
  </si>
  <si>
    <r>
      <rPr>
        <b/>
        <sz val="11"/>
        <color theme="1"/>
        <rFont val="Arial"/>
        <family val="2"/>
      </rPr>
      <t>8</t>
    </r>
    <r>
      <rPr>
        <sz val="11"/>
        <color theme="1"/>
        <rFont val="Arial"/>
        <family val="2"/>
      </rPr>
      <t xml:space="preserve"> i) Funktionsfähigkeit von Systemen und Komponenten prüfen, Datenprotokolle interpretieren</t>
    </r>
  </si>
  <si>
    <r>
      <rPr>
        <b/>
        <sz val="11"/>
        <color theme="1"/>
        <rFont val="Arial"/>
        <family val="2"/>
      </rPr>
      <t>11</t>
    </r>
    <r>
      <rPr>
        <sz val="11"/>
        <color theme="1"/>
        <rFont val="Arial"/>
        <family val="2"/>
      </rPr>
      <t xml:space="preserve"> e) Leistungsmerkmale erläutern, in die Bedienung einweisen, auf Gefahren sowie auf Sicherheitsregeln und Vorschriften hinweisen</t>
    </r>
  </si>
  <si>
    <t>e) Auftragsabwicklung planen und mit vor- und nachgelagerten Bereichen abstimmen, Planungsunterlagen erstellen</t>
  </si>
  <si>
    <t>l) Soll-Ist-Vergleich mit den Planungsdaten durchführen, Arbeitsergebnisse und -durchführung bewerten</t>
  </si>
  <si>
    <r>
      <rPr>
        <b/>
        <sz val="11"/>
        <color theme="1"/>
        <rFont val="Arial"/>
        <family val="2"/>
      </rPr>
      <t>6</t>
    </r>
    <r>
      <rPr>
        <sz val="11"/>
        <color theme="1"/>
        <rFont val="Arial"/>
        <family val="2"/>
      </rPr>
      <t xml:space="preserve"> d) Aufgaben im Team planen und abstimmen, kulturelle Identitäten berücksichtigen</t>
    </r>
  </si>
  <si>
    <r>
      <rPr>
        <b/>
        <sz val="11"/>
        <color theme="1"/>
        <rFont val="Arial"/>
        <family val="2"/>
      </rPr>
      <t>6</t>
    </r>
    <r>
      <rPr>
        <sz val="11"/>
        <color theme="1"/>
        <rFont val="Arial"/>
        <family val="2"/>
      </rPr>
      <t xml:space="preserve"> f) Lösungsvarianten aufzeigen, Kosten vergleichen</t>
    </r>
  </si>
  <si>
    <r>
      <rPr>
        <b/>
        <sz val="11"/>
        <color theme="1"/>
        <rFont val="Arial"/>
        <family val="2"/>
      </rPr>
      <t>11</t>
    </r>
    <r>
      <rPr>
        <sz val="11"/>
        <color theme="1"/>
        <rFont val="Arial"/>
        <family val="2"/>
      </rPr>
      <t xml:space="preserve"> g) Informationsaustausch zu den Kunden organisieren</t>
    </r>
  </si>
  <si>
    <r>
      <rPr>
        <b/>
        <sz val="11"/>
        <color theme="1"/>
        <rFont val="Arial"/>
        <family val="2"/>
      </rPr>
      <t>17</t>
    </r>
    <r>
      <rPr>
        <sz val="11"/>
        <color theme="1"/>
        <rFont val="Arial"/>
        <family val="2"/>
      </rPr>
      <t xml:space="preserve"> f) Fremdleistungen veranlassen, überwachen und prüfen</t>
    </r>
  </si>
  <si>
    <r>
      <rPr>
        <b/>
        <sz val="11"/>
        <color theme="1"/>
        <rFont val="Arial"/>
        <family val="2"/>
      </rPr>
      <t>7</t>
    </r>
    <r>
      <rPr>
        <sz val="11"/>
        <color theme="1"/>
        <rFont val="Arial"/>
        <family val="2"/>
      </rPr>
      <t xml:space="preserve"> b) Leitungen auswählen und zurichten sowie Baugruppen und Geräte mit unterschiedlichen Anschlusstechniken verbinden</t>
    </r>
  </si>
  <si>
    <r>
      <rPr>
        <b/>
        <sz val="11"/>
        <color theme="1"/>
        <rFont val="Arial"/>
        <family val="2"/>
      </rPr>
      <t xml:space="preserve">8 </t>
    </r>
    <r>
      <rPr>
        <sz val="11"/>
        <color theme="1"/>
        <rFont val="Arial"/>
        <family val="2"/>
      </rPr>
      <t>a) Messverfahren und Messgeräte auswählen</t>
    </r>
  </si>
  <si>
    <r>
      <rPr>
        <b/>
        <sz val="11"/>
        <color theme="1"/>
        <rFont val="Arial"/>
        <family val="2"/>
      </rPr>
      <t>9</t>
    </r>
    <r>
      <rPr>
        <sz val="11"/>
        <color theme="1"/>
        <rFont val="Arial"/>
        <family val="2"/>
      </rPr>
      <t xml:space="preserve"> b) Isolationswiderstände messen und beurteilen</t>
    </r>
  </si>
  <si>
    <r>
      <rPr>
        <b/>
        <sz val="11"/>
        <color theme="1"/>
        <rFont val="Arial"/>
        <family val="2"/>
      </rPr>
      <t>17</t>
    </r>
    <r>
      <rPr>
        <sz val="11"/>
        <color theme="1"/>
        <rFont val="Arial"/>
        <family val="2"/>
      </rPr>
      <t xml:space="preserve"> c)  Ausgangzustand analysieren, technische und organisatorische Schnittstellen klären, Schnittstellen dokumentieren, Auftragsziele festlegen, Teilaufgaben definieren, technische Unterlagen erstellen und an der Kostenplanung mitwirken</t>
    </r>
  </si>
  <si>
    <r>
      <rPr>
        <b/>
        <sz val="11"/>
        <color theme="1"/>
        <rFont val="Arial"/>
        <family val="2"/>
      </rPr>
      <t xml:space="preserve">6 </t>
    </r>
    <r>
      <rPr>
        <sz val="11"/>
        <color theme="1"/>
        <rFont val="Arial"/>
        <family val="2"/>
      </rPr>
      <t>i) Auftragsunterlagen sowie technische Durchführbarkeit des Auftrags prüfen und mit den betrieblichen Möglichkeiten abstimmen</t>
    </r>
  </si>
  <si>
    <t>Betrieblicher Auftrag?</t>
  </si>
  <si>
    <t>Betrieblicher Auftrag</t>
  </si>
  <si>
    <r>
      <rPr>
        <b/>
        <sz val="11"/>
        <color theme="1"/>
        <rFont val="Arial"/>
        <family val="2"/>
      </rPr>
      <t>17</t>
    </r>
    <r>
      <rPr>
        <sz val="11"/>
        <color theme="1"/>
        <rFont val="Arial"/>
        <family val="2"/>
      </rPr>
      <t xml:space="preserve"> i) Normen und Spezifikationen zur Qualität und Sicherheit der Produkte beachten, sowie Qualität bei der Auftragserledigung sichern, Qualitätssicherungssysteme anwenden sowie Ursachen von Fehlern und Qualitätsmängeln systematisch suche, beseitigen und dokumentieren</t>
    </r>
  </si>
  <si>
    <r>
      <rPr>
        <b/>
        <sz val="11"/>
        <color theme="1"/>
        <rFont val="Arial"/>
        <family val="2"/>
      </rPr>
      <t>17</t>
    </r>
    <r>
      <rPr>
        <sz val="11"/>
        <color theme="1"/>
        <rFont val="Arial"/>
        <family val="2"/>
      </rPr>
      <t xml:space="preserve"> l) Soll-Ist-Vergleich mit den Planungsdaten durchführen, Arbeitsergebnisse und -durchführung bewerten</t>
    </r>
  </si>
  <si>
    <t>PPC Ben</t>
  </si>
  <si>
    <t>Grundausbildung (PPC Jörg)</t>
  </si>
  <si>
    <t>Heinke</t>
  </si>
  <si>
    <t>Zink</t>
  </si>
  <si>
    <t>JAV/BR</t>
  </si>
  <si>
    <t>Dorn</t>
  </si>
  <si>
    <t>Kühl</t>
  </si>
  <si>
    <t>Selk</t>
  </si>
  <si>
    <t>Eltako</t>
  </si>
  <si>
    <t>Berufsbildposition</t>
  </si>
  <si>
    <t>Teil des Ausbildungsberufsbildes</t>
  </si>
  <si>
    <t>Kern- und Fachqualifikationen,
die unter Einbeziehung selbstständigen
Planens, Durchführens und
Kontrollierens integriert</t>
  </si>
  <si>
    <t>Ausbildungsrahmenplan für die Berufsausbildung zum/zur Elektroniker/in für Betriebstechnik</t>
  </si>
  <si>
    <t>Berufsbildung, Arbeits- und Tarifrecht</t>
  </si>
  <si>
    <t>Aufbau und Organisation des 
Ausbildungsbetriebes</t>
  </si>
  <si>
    <t>a) Aufbau und Aufgaben des ausbildenden Betriebes
erläutern</t>
  </si>
  <si>
    <t>Sicherheit und Gesundheitsschutz
bei der Arbeit</t>
  </si>
  <si>
    <t>a) Gefährdung von Sicherheit und Gesundheit am
Arbeitsplatz feststellen und Maßnahmen zu ihrer
Vermeidung ergreifen</t>
  </si>
  <si>
    <t>Umweltschutz</t>
  </si>
  <si>
    <t>Zur Vermeidung betriebsbedingter Umweltbelastungen im
beruflichen Einwirkungsbereich beitragen, insbesondere</t>
  </si>
  <si>
    <t>a) mögliche Umweltbelastungen durch den Ausbildungsbetrieb
und seinen Beitrag zum Umweltschutz an Beispielen erklären</t>
  </si>
  <si>
    <t>Betriebliche und technische Kommunikation</t>
  </si>
  <si>
    <t>a) Informationsquellen und Informationen recherchieren und beschaffen, Datenbankabfrage durchführen, Informationen bewerten</t>
  </si>
  <si>
    <t>b) technische Zeichnungen und Stücklisten auswerten, anwenden und erstellen sowie Skizzen anfertigen</t>
  </si>
  <si>
    <t>c)  Dokumente sowie technische Regelwerke und berufsbezogene Vorschriften, auch in Englisch, auswerten und anwenden</t>
  </si>
  <si>
    <t>f)   Sachverhalte darstellen, Protokolle anfertigen, deutsche und englische Fachbegriffe anwenden</t>
  </si>
  <si>
    <t>k) Schriftliche Kommunikation in Deutsch und Englisch durchführen</t>
  </si>
  <si>
    <t>Planen und Organisieren der Arbeit,
Bewerten der Arbeitsergebnisse</t>
  </si>
  <si>
    <t>a) Arbeitsplatz unter Berücksichtigung betrieblicher Vorgaben
einrichten</t>
  </si>
  <si>
    <t>f) Lösungsvarianten aufzeigen, Kosten vergleichen</t>
  </si>
  <si>
    <t>k) qualitätssteigernde Einflüsse von Arbeitssituationen, Arbeits- umgebung und Arbeitsverhalten im Team auf die Arbeitsereignisse erkennen und anwenden</t>
  </si>
  <si>
    <t>Montieren und Anschließen elektrischer Betriebsmittel</t>
  </si>
  <si>
    <t>a) Baugruppen demontieren und montieren sowie Teile durch mechanische Bearbeitung anpassen</t>
  </si>
  <si>
    <t>Messen und Analysieren von elektrischen Funktionen und Systeme</t>
  </si>
  <si>
    <t>a) Messverfahren und Messgeräte auswählen</t>
  </si>
  <si>
    <t>Beurteilen der Sicherheit von elektrischen Anlagen und Betriebsmittel</t>
  </si>
  <si>
    <t>a) Funktion von Schutz- und Potentialausgleichsleitern prüfen und beurteilen</t>
  </si>
  <si>
    <t>Installieren und Konfigurieren von IT-Systeme</t>
  </si>
  <si>
    <t>a) Hard- und Softwarekomponenten auswählen</t>
  </si>
  <si>
    <t>Beraten und Betreuen von Kunden, Erbringen von Serviceleistungen</t>
  </si>
  <si>
    <t>a) Vorstellung und Bedarf von Kunden ermitteln, Lösungsansätze entwickeln und Realisierungsvarianten anbieten</t>
  </si>
  <si>
    <t>b) Auf Wartungsarbeiten und -intervalle hinweisen</t>
  </si>
  <si>
    <t>e) Leistungsmerkmale erläutern, in die Bedienung einweisen, auf Gefahren sowie auf Sicherheitsregeln und Vorschriften hinweisen</t>
  </si>
  <si>
    <t>Technische Auftragsanalyse, Lösungsentwicklung</t>
  </si>
  <si>
    <t>a) Kundenanforderungen analysieren</t>
  </si>
  <si>
    <t>b) vorhandene Anlagen der Betriebstechnik beurteilen</t>
  </si>
  <si>
    <t>c) Anlagenänderungen und -erweiterungen entwerfen, Stromkreise und Schutzmaßnahmen festlegen, Komponenten und Leitungen auswählen</t>
  </si>
  <si>
    <t>g) Die zu erbringende Leistung dokumentieren, Schaltungsunterlagen anpassen</t>
  </si>
  <si>
    <t>Installieren und Inbetriebnehmen von elektrischen Anlagen</t>
  </si>
  <si>
    <t>a) Leitern, Gerüste und Montagebühnen auswählen, auf- und abbauen</t>
  </si>
  <si>
    <t>v) Prüfprotokolle erstellen, Dokumentaion erstellen und anpassen, Anlagen oder System übergeben</t>
  </si>
  <si>
    <t xml:space="preserve">Konfigurieren und Programmieren von Steuerungen </t>
  </si>
  <si>
    <t>a) Baugruppen der Mess-, Steuer- und Regelungstechnik hard- und softwaremäßig einstellen, anpassen und in Betrieb nehmen</t>
  </si>
  <si>
    <t>d) Funktionsabläufe prüfen sowie Programmabläufe anpassen</t>
  </si>
  <si>
    <t>Instandhalten von Anlagen und Systemen</t>
  </si>
  <si>
    <t>a) Wartungs- und Inspektionsmaßnahmen planen</t>
  </si>
  <si>
    <t>h) Bearbeitungsmaschinen warten und instand halten</t>
  </si>
  <si>
    <t>Technischer Service und Betrieb</t>
  </si>
  <si>
    <t xml:space="preserve">a) Serviceleistung anbieten und durchführen </t>
  </si>
  <si>
    <t>b) Bei der Erstellung vom Angeboten und Kostenvoranschlägen unter Beachtung der betrieblichen Vorgabe mitwirken</t>
  </si>
  <si>
    <t>c) Kunden auf Gewährleistungsansprüche hinweisen und hinsichtlich technischer und wirtschaftlicher Durchführbarkeit beraten</t>
  </si>
  <si>
    <t>e) Serviceleistungen dokumentieren</t>
  </si>
  <si>
    <t>f) Technische Anlagen überwachen</t>
  </si>
  <si>
    <t>h) Anlagendaten und Diagnosedaten auswerten und zur Optimierung nutzen</t>
  </si>
  <si>
    <t>i) Visualisierungsanwendungen von technischen Anlagen bedienen und anpassen</t>
  </si>
  <si>
    <t>Geschäftsprozesse und Qualitätssicherungssysteme im Einsatzgebiet</t>
  </si>
  <si>
    <t xml:space="preserve">a) Kunden auf spezifische Angebote hinweisen und beraten, Aufträge annehmen </t>
  </si>
  <si>
    <t>b)  Informationen beschaffen und bewerten, Dokumentationen nutzen und bearbeiten, technologische Entwicklung feststellen, sicherheitsrelevanten Unterlagen berücksichtigen</t>
  </si>
  <si>
    <t>d) Angebote und Kostenvoranschläge unter Beachtung der betrieblichen Vorgaben einholen, prüfen und bewerten</t>
  </si>
  <si>
    <t>f) Fremdleistungen veranlassen, überwachen und prüfen</t>
  </si>
  <si>
    <t>g) Aufträge, insbesondere unter Berücksichtigung von Arbeitssicherheit und Umweltschutz, durchführen Einhaltung von Terminen verfolgen</t>
  </si>
  <si>
    <t>m) Zur kontinuierlichen Verbesserung von Arbeitsvorgängen im Betriebsablauf und im eigenen Arbeitsbereich beitragen</t>
  </si>
  <si>
    <t>Digitalisierung in der beruflichen Bildung</t>
  </si>
  <si>
    <t>a) audiovisuelle und virtuelle Form für schaltpläne (LF 5)</t>
  </si>
  <si>
    <t>b)  aktuelle Kommunikationsmedien und -formen (LF 6)</t>
  </si>
  <si>
    <t>c)  im Team arbeiten auch interdisziplinär, Inhalte: Prozessdatenerfassung und -speicherung (LF 7)</t>
  </si>
  <si>
    <t>d) Produktionsplanung und -steuerung zu übergeordneten Datenbanksystemen (LF 9)</t>
  </si>
  <si>
    <t>e) dezentrale und intelligente Energieversorgungssysteme, Messwert- und Datenerfassung, Verarbeitung und Auswertung (LF 10)</t>
  </si>
  <si>
    <t>f) vernetzte Strukturen (LF 11)</t>
  </si>
  <si>
    <t>g) Organisations- und Prozessabläufe (LF 12)</t>
  </si>
  <si>
    <t>k) Instandhaltungsmaßnahmen dokumentierem</t>
  </si>
  <si>
    <t>1 a) Bedeutung des Ausbildungsvertrages, insbesondere
Abschluss, Dauer und Beendigung, erklären</t>
  </si>
  <si>
    <t>SME.T.1_1.&amp;2. AJ</t>
  </si>
  <si>
    <t>SME.T.1_3.&amp;4. AJ</t>
  </si>
  <si>
    <t>TNBlf</t>
  </si>
  <si>
    <t>Final</t>
  </si>
  <si>
    <t>1. Halbjahr</t>
  </si>
  <si>
    <t>2. Halbjahr</t>
  </si>
  <si>
    <t>Zeugnisse</t>
  </si>
  <si>
    <t>Abschluss</t>
  </si>
  <si>
    <t>Note Entwicklungsbögen:</t>
  </si>
  <si>
    <t>a) Bedeutung des Ausbildungsvertrages, insbesondere
Abschluss, Dauer und Beendigung, erklären</t>
  </si>
  <si>
    <t>spricht Konflikte an und kann sie sichtbar machen (Umgang mit psychologischer Symbolarbeit)</t>
  </si>
  <si>
    <t>plant Arbeitsvorgänge (Umgang mit Materialliste, Maßnahmenplan, MindMap)</t>
  </si>
  <si>
    <t>ist in der Lage, verschiedene Lösungswege aufzuzeigen und zu erläutern (Flipchart, Visualisierung)</t>
  </si>
  <si>
    <t>Bericht / Jahrbuch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</si>
</sst>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1"/>
      <color rgb="FF002E5F"/>
      <name val="Arial"/>
      <family val="2"/>
    </font>
    <font>
      <b/>
      <sz val="9"/>
      <color rgb="FF002E5F"/>
      <name val="Arial"/>
      <family val="2"/>
    </font>
    <font>
      <b/>
      <sz val="14"/>
      <color rgb="FF00A8E1"/>
      <name val="Arial"/>
      <family val="2"/>
    </font>
    <font>
      <b/>
      <u/>
      <sz val="11"/>
      <color rgb="FF002E5F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E5F"/>
      <name val="Arial"/>
      <family val="2"/>
    </font>
    <font>
      <b/>
      <sz val="11"/>
      <color rgb="FFFF0000"/>
      <name val="Calibri"/>
      <family val="2"/>
      <scheme val="minor"/>
    </font>
    <font>
      <u/>
      <sz val="11"/>
      <color rgb="FF002E5F"/>
      <name val="Arial"/>
      <family val="2"/>
    </font>
    <font>
      <b/>
      <sz val="11"/>
      <color rgb="FFFF0000"/>
      <name val="Arial"/>
      <family val="2"/>
    </font>
    <font>
      <b/>
      <sz val="18"/>
      <color rgb="FF00B0F0"/>
      <name val="Calibri"/>
      <family val="2"/>
      <scheme val="minor"/>
    </font>
    <font>
      <sz val="11"/>
      <color rgb="FF002060"/>
      <name val="Arial"/>
      <family val="2"/>
    </font>
    <font>
      <sz val="11"/>
      <color rgb="FF002060"/>
      <name val="Calibri"/>
      <family val="2"/>
      <scheme val="minor"/>
    </font>
    <font>
      <sz val="11"/>
      <color rgb="FFFF0000"/>
      <name val="Arial"/>
      <family val="2"/>
    </font>
    <font>
      <b/>
      <u val="double"/>
      <sz val="22"/>
      <color rgb="FF00B0F0"/>
      <name val="Calibri"/>
      <family val="2"/>
      <scheme val="minor"/>
    </font>
    <font>
      <b/>
      <u val="double"/>
      <sz val="20"/>
      <color rgb="FF00B0F0"/>
      <name val="Calibri"/>
      <family val="2"/>
      <scheme val="minor"/>
    </font>
    <font>
      <b/>
      <sz val="12"/>
      <color rgb="FF002E5F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rgb="FF002E5F"/>
      <name val="Arial"/>
      <family val="2"/>
    </font>
    <font>
      <sz val="12"/>
      <color rgb="FF002060"/>
      <name val="Arial"/>
      <family val="2"/>
    </font>
    <font>
      <b/>
      <u/>
      <sz val="12"/>
      <color rgb="FF002E5F"/>
      <name val="Arial"/>
      <family val="2"/>
    </font>
    <font>
      <b/>
      <u val="double"/>
      <sz val="22"/>
      <color rgb="FF00A8E1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00B0F0"/>
      <name val="Arial"/>
      <family val="2"/>
    </font>
    <font>
      <sz val="9"/>
      <color theme="1"/>
      <name val="Arial"/>
      <family val="2"/>
    </font>
    <font>
      <b/>
      <u/>
      <sz val="14"/>
      <color rgb="FF00A8E1"/>
      <name val="Arial"/>
      <family val="2"/>
    </font>
    <font>
      <b/>
      <sz val="12"/>
      <color rgb="FF00A8E1"/>
      <name val="Arial"/>
      <family val="2"/>
    </font>
    <font>
      <b/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rgb="FF002E5F"/>
      </bottom>
      <diagonal/>
    </border>
    <border>
      <left/>
      <right/>
      <top style="thin">
        <color rgb="FF002E5F"/>
      </top>
      <bottom style="thin">
        <color rgb="FF002E5F"/>
      </bottom>
      <diagonal/>
    </border>
    <border>
      <left style="thin">
        <color rgb="FF002E5F"/>
      </left>
      <right style="thin">
        <color rgb="FF002E5F"/>
      </right>
      <top style="thin">
        <color rgb="FF002E5F"/>
      </top>
      <bottom style="thin">
        <color rgb="FF002E5F"/>
      </bottom>
      <diagonal/>
    </border>
    <border>
      <left style="thin">
        <color rgb="FF002E5F"/>
      </left>
      <right style="thin">
        <color rgb="FF002E5F"/>
      </right>
      <top/>
      <bottom style="thin">
        <color rgb="FF002E5F"/>
      </bottom>
      <diagonal/>
    </border>
    <border>
      <left style="thin">
        <color rgb="FF002E5F"/>
      </left>
      <right style="thin">
        <color rgb="FF002E5F"/>
      </right>
      <top style="thin">
        <color rgb="FF002E5F"/>
      </top>
      <bottom style="thin">
        <color indexed="64"/>
      </bottom>
      <diagonal/>
    </border>
    <border>
      <left/>
      <right/>
      <top style="thin">
        <color rgb="FF002E5F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thin">
        <color indexed="64"/>
      </bottom>
      <diagonal/>
    </border>
    <border>
      <left style="medium">
        <color rgb="FF002060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/>
      <diagonal/>
    </border>
  </borders>
  <cellStyleXfs count="1">
    <xf numFmtId="0" fontId="0" fillId="0" borderId="0"/>
  </cellStyleXfs>
  <cellXfs count="525">
    <xf numFmtId="0" fontId="0" fillId="0" borderId="0" xfId="0"/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0" xfId="0" applyNumberFormat="1" applyAlignment="1">
      <alignment horizontal="right"/>
    </xf>
    <xf numFmtId="0" fontId="0" fillId="0" borderId="13" xfId="0" applyBorder="1"/>
    <xf numFmtId="0" fontId="0" fillId="0" borderId="13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15" xfId="0" applyFont="1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5" fillId="2" borderId="11" xfId="0" applyFont="1" applyFill="1" applyBorder="1"/>
    <xf numFmtId="0" fontId="0" fillId="0" borderId="0" xfId="0"/>
    <xf numFmtId="0" fontId="0" fillId="0" borderId="0" xfId="0" applyBorder="1"/>
    <xf numFmtId="0" fontId="5" fillId="2" borderId="11" xfId="0" applyFont="1" applyFill="1" applyBorder="1" applyAlignment="1">
      <alignment horizontal="center"/>
    </xf>
    <xf numFmtId="0" fontId="3" fillId="0" borderId="0" xfId="0" applyFont="1" applyAlignment="1"/>
    <xf numFmtId="0" fontId="4" fillId="0" borderId="1" xfId="0" applyFont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/>
    <xf numFmtId="0" fontId="3" fillId="0" borderId="0" xfId="0" applyFont="1" applyAlignment="1"/>
    <xf numFmtId="0" fontId="4" fillId="0" borderId="1" xfId="0" applyFont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3" borderId="6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3" borderId="2" xfId="0" applyFont="1" applyFill="1" applyBorder="1"/>
    <xf numFmtId="0" fontId="1" fillId="5" borderId="1" xfId="0" applyFont="1" applyFill="1" applyBorder="1"/>
    <xf numFmtId="0" fontId="1" fillId="8" borderId="6" xfId="0" applyFont="1" applyFill="1" applyBorder="1"/>
    <xf numFmtId="0" fontId="1" fillId="11" borderId="3" xfId="0" applyFont="1" applyFill="1" applyBorder="1" applyAlignment="1" applyProtection="1">
      <alignment horizontal="center" vertical="center"/>
      <protection locked="0"/>
    </xf>
    <xf numFmtId="0" fontId="1" fillId="11" borderId="4" xfId="0" applyFont="1" applyFill="1" applyBorder="1" applyAlignment="1" applyProtection="1">
      <alignment horizontal="center" vertical="center"/>
      <protection locked="0"/>
    </xf>
    <xf numFmtId="2" fontId="0" fillId="0" borderId="0" xfId="0" applyNumberFormat="1"/>
    <xf numFmtId="0" fontId="1" fillId="10" borderId="1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5" fillId="0" borderId="17" xfId="0" applyFont="1" applyBorder="1"/>
    <xf numFmtId="0" fontId="0" fillId="0" borderId="0" xfId="0" applyFill="1"/>
    <xf numFmtId="0" fontId="5" fillId="11" borderId="15" xfId="0" applyFont="1" applyFill="1" applyBorder="1"/>
    <xf numFmtId="0" fontId="5" fillId="11" borderId="17" xfId="0" applyFont="1" applyFill="1" applyBorder="1"/>
    <xf numFmtId="0" fontId="5" fillId="11" borderId="18" xfId="0" applyFont="1" applyFill="1" applyBorder="1"/>
    <xf numFmtId="0" fontId="0" fillId="0" borderId="0" xfId="0" applyBorder="1" applyAlignment="1"/>
    <xf numFmtId="0" fontId="0" fillId="0" borderId="0" xfId="0"/>
    <xf numFmtId="0" fontId="1" fillId="0" borderId="1" xfId="0" applyFont="1" applyFill="1" applyBorder="1"/>
    <xf numFmtId="0" fontId="1" fillId="0" borderId="6" xfId="0" applyFon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3" fillId="0" borderId="13" xfId="0" applyFont="1" applyBorder="1" applyAlignment="1"/>
    <xf numFmtId="0" fontId="0" fillId="0" borderId="13" xfId="0" applyBorder="1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0" applyFont="1" applyFill="1" applyAlignment="1"/>
    <xf numFmtId="0" fontId="4" fillId="0" borderId="1" xfId="0" applyFont="1" applyFill="1" applyBorder="1" applyAlignment="1"/>
    <xf numFmtId="0" fontId="1" fillId="0" borderId="2" xfId="0" applyFont="1" applyFill="1" applyBorder="1"/>
    <xf numFmtId="0" fontId="0" fillId="0" borderId="0" xfId="0" applyBorder="1" applyAlignment="1">
      <alignment horizontal="center"/>
    </xf>
    <xf numFmtId="0" fontId="5" fillId="0" borderId="11" xfId="0" applyFont="1" applyBorder="1"/>
    <xf numFmtId="0" fontId="0" fillId="0" borderId="0" xfId="0" applyFont="1"/>
    <xf numFmtId="0" fontId="0" fillId="0" borderId="0" xfId="0" applyBorder="1" applyAlignment="1">
      <alignment horizontal="right"/>
    </xf>
    <xf numFmtId="2" fontId="0" fillId="0" borderId="9" xfId="0" applyNumberFormat="1" applyBorder="1"/>
    <xf numFmtId="2" fontId="0" fillId="0" borderId="9" xfId="0" applyNumberFormat="1" applyBorder="1" applyAlignment="1">
      <alignment horizontal="center"/>
    </xf>
    <xf numFmtId="0" fontId="5" fillId="0" borderId="7" xfId="0" applyFont="1" applyBorder="1" applyAlignment="1">
      <alignment horizontal="center"/>
    </xf>
    <xf numFmtId="2" fontId="0" fillId="0" borderId="16" xfId="0" applyNumberFormat="1" applyBorder="1"/>
    <xf numFmtId="0" fontId="0" fillId="0" borderId="18" xfId="0" applyFont="1" applyBorder="1"/>
    <xf numFmtId="0" fontId="0" fillId="0" borderId="9" xfId="0" applyBorder="1" applyAlignment="1">
      <alignment wrapText="1"/>
    </xf>
    <xf numFmtId="0" fontId="0" fillId="7" borderId="10" xfId="0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16" borderId="22" xfId="0" applyFont="1" applyFill="1" applyBorder="1" applyAlignment="1">
      <alignment horizontal="center"/>
    </xf>
    <xf numFmtId="0" fontId="6" fillId="5" borderId="13" xfId="0" applyFont="1" applyFill="1" applyBorder="1"/>
    <xf numFmtId="0" fontId="5" fillId="3" borderId="13" xfId="0" applyFont="1" applyFill="1" applyBorder="1" applyAlignment="1">
      <alignment wrapText="1"/>
    </xf>
    <xf numFmtId="0" fontId="5" fillId="7" borderId="13" xfId="0" applyFont="1" applyFill="1" applyBorder="1"/>
    <xf numFmtId="0" fontId="5" fillId="15" borderId="13" xfId="0" applyFont="1" applyFill="1" applyBorder="1"/>
    <xf numFmtId="0" fontId="5" fillId="9" borderId="13" xfId="0" applyFont="1" applyFill="1" applyBorder="1"/>
    <xf numFmtId="0" fontId="5" fillId="8" borderId="13" xfId="0" applyFont="1" applyFill="1" applyBorder="1"/>
    <xf numFmtId="0" fontId="5" fillId="0" borderId="13" xfId="0" applyFont="1" applyFill="1" applyBorder="1"/>
    <xf numFmtId="0" fontId="5" fillId="13" borderId="13" xfId="0" applyFont="1" applyFill="1" applyBorder="1"/>
    <xf numFmtId="0" fontId="5" fillId="14" borderId="13" xfId="0" applyFont="1" applyFill="1" applyBorder="1"/>
    <xf numFmtId="0" fontId="0" fillId="0" borderId="0" xfId="0"/>
    <xf numFmtId="0" fontId="3" fillId="0" borderId="0" xfId="0" applyFont="1" applyAlignment="1"/>
    <xf numFmtId="0" fontId="0" fillId="0" borderId="0" xfId="0" applyFill="1" applyAlignment="1">
      <alignment horizontal="center"/>
    </xf>
    <xf numFmtId="0" fontId="5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0" xfId="0" applyFont="1"/>
    <xf numFmtId="0" fontId="2" fillId="0" borderId="0" xfId="0" applyFont="1" applyBorder="1" applyAlignment="1">
      <alignment horizontal="left" wrapText="1"/>
    </xf>
    <xf numFmtId="0" fontId="1" fillId="0" borderId="7" xfId="0" applyFont="1" applyBorder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5" fillId="2" borderId="15" xfId="0" applyFont="1" applyFill="1" applyBorder="1"/>
    <xf numFmtId="2" fontId="0" fillId="0" borderId="16" xfId="0" applyNumberFormat="1" applyBorder="1" applyAlignment="1">
      <alignment horizontal="right"/>
    </xf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3" fillId="0" borderId="0" xfId="0" applyFont="1" applyFill="1" applyAlignment="1"/>
    <xf numFmtId="0" fontId="1" fillId="0" borderId="6" xfId="0" applyFont="1" applyFill="1" applyBorder="1"/>
    <xf numFmtId="0" fontId="1" fillId="0" borderId="0" xfId="0" applyFont="1" applyAlignment="1"/>
    <xf numFmtId="0" fontId="7" fillId="0" borderId="0" xfId="0" applyFont="1" applyAlignment="1"/>
    <xf numFmtId="0" fontId="0" fillId="18" borderId="0" xfId="0" applyFill="1" applyBorder="1"/>
    <xf numFmtId="0" fontId="11" fillId="18" borderId="0" xfId="0" applyFont="1" applyFill="1" applyBorder="1" applyAlignment="1">
      <alignment horizontal="center"/>
    </xf>
    <xf numFmtId="0" fontId="7" fillId="18" borderId="0" xfId="0" applyFont="1" applyFill="1" applyBorder="1"/>
    <xf numFmtId="0" fontId="1" fillId="18" borderId="0" xfId="0" applyFont="1" applyFill="1" applyBorder="1"/>
    <xf numFmtId="0" fontId="1" fillId="18" borderId="0" xfId="0" applyFont="1" applyFill="1" applyBorder="1" applyAlignment="1" applyProtection="1">
      <protection locked="0"/>
    </xf>
    <xf numFmtId="0" fontId="1" fillId="18" borderId="0" xfId="0" applyFont="1" applyFill="1" applyBorder="1" applyProtection="1">
      <protection locked="0"/>
    </xf>
    <xf numFmtId="0" fontId="1" fillId="18" borderId="0" xfId="0" applyFont="1" applyFill="1" applyBorder="1" applyAlignment="1">
      <alignment horizontal="center"/>
    </xf>
    <xf numFmtId="0" fontId="10" fillId="18" borderId="0" xfId="0" applyFont="1" applyFill="1" applyBorder="1" applyAlignment="1"/>
    <xf numFmtId="0" fontId="1" fillId="18" borderId="0" xfId="0" applyFont="1" applyFill="1" applyBorder="1" applyAlignment="1"/>
    <xf numFmtId="0" fontId="14" fillId="18" borderId="0" xfId="0" applyFont="1" applyFill="1" applyBorder="1" applyAlignment="1">
      <alignment horizontal="center"/>
    </xf>
    <xf numFmtId="0" fontId="12" fillId="18" borderId="0" xfId="0" applyFont="1" applyFill="1" applyBorder="1" applyAlignment="1">
      <alignment horizontal="center" wrapText="1"/>
    </xf>
    <xf numFmtId="0" fontId="4" fillId="18" borderId="0" xfId="0" applyFont="1" applyFill="1" applyBorder="1" applyAlignment="1"/>
    <xf numFmtId="0" fontId="9" fillId="18" borderId="0" xfId="0" applyFont="1" applyFill="1" applyBorder="1" applyAlignment="1"/>
    <xf numFmtId="0" fontId="7" fillId="18" borderId="0" xfId="0" applyFont="1" applyFill="1" applyBorder="1" applyAlignment="1"/>
    <xf numFmtId="0" fontId="0" fillId="18" borderId="0" xfId="0" applyFill="1"/>
    <xf numFmtId="0" fontId="22" fillId="18" borderId="0" xfId="0" applyFont="1" applyFill="1" applyBorder="1" applyAlignment="1"/>
    <xf numFmtId="0" fontId="16" fillId="18" borderId="0" xfId="0" applyFont="1" applyFill="1" applyBorder="1" applyAlignment="1">
      <alignment horizontal="center"/>
    </xf>
    <xf numFmtId="0" fontId="16" fillId="18" borderId="0" xfId="0" applyFont="1" applyFill="1" applyBorder="1" applyAlignment="1"/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11" borderId="3" xfId="0" applyFont="1" applyFill="1" applyBorder="1" applyAlignment="1" applyProtection="1">
      <alignment horizontal="center" vertical="center"/>
      <protection locked="0"/>
    </xf>
    <xf numFmtId="0" fontId="1" fillId="11" borderId="4" xfId="0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1" fillId="12" borderId="3" xfId="0" applyFont="1" applyFill="1" applyBorder="1" applyAlignment="1" applyProtection="1">
      <alignment horizontal="center" vertical="center"/>
      <protection locked="0"/>
    </xf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7" borderId="1" xfId="0" applyFont="1" applyFill="1" applyBorder="1"/>
    <xf numFmtId="0" fontId="1" fillId="0" borderId="1" xfId="0" applyFont="1" applyFill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11" borderId="3" xfId="0" applyFont="1" applyFill="1" applyBorder="1" applyAlignment="1" applyProtection="1">
      <alignment horizontal="center" vertical="center"/>
      <protection locked="0"/>
    </xf>
    <xf numFmtId="0" fontId="1" fillId="11" borderId="4" xfId="0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1" fillId="12" borderId="3" xfId="0" applyFont="1" applyFill="1" applyBorder="1" applyAlignment="1" applyProtection="1">
      <alignment horizontal="center" vertical="center"/>
      <protection locked="0"/>
    </xf>
    <xf numFmtId="0" fontId="0" fillId="0" borderId="0" xfId="0"/>
    <xf numFmtId="0" fontId="5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5" fillId="11" borderId="10" xfId="0" applyFont="1" applyFill="1" applyBorder="1"/>
    <xf numFmtId="0" fontId="0" fillId="0" borderId="0" xfId="0"/>
    <xf numFmtId="0" fontId="5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0" fillId="0" borderId="12" xfId="0" applyBorder="1"/>
    <xf numFmtId="0" fontId="5" fillId="0" borderId="12" xfId="0" applyFont="1" applyBorder="1"/>
    <xf numFmtId="0" fontId="0" fillId="0" borderId="0" xfId="0"/>
    <xf numFmtId="0" fontId="5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0" xfId="0" applyFill="1"/>
    <xf numFmtId="0" fontId="0" fillId="0" borderId="19" xfId="0" applyFill="1" applyBorder="1"/>
    <xf numFmtId="0" fontId="0" fillId="0" borderId="16" xfId="0" applyFill="1" applyBorder="1"/>
    <xf numFmtId="0" fontId="0" fillId="0" borderId="18" xfId="0" applyFill="1" applyBorder="1"/>
    <xf numFmtId="0" fontId="0" fillId="0" borderId="0" xfId="0"/>
    <xf numFmtId="0" fontId="4" fillId="0" borderId="0" xfId="0" applyFont="1" applyBorder="1" applyAlignment="1"/>
    <xf numFmtId="0" fontId="5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0" xfId="0" applyFill="1"/>
    <xf numFmtId="0" fontId="0" fillId="0" borderId="0" xfId="0"/>
    <xf numFmtId="0" fontId="5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0" xfId="0" applyFill="1"/>
    <xf numFmtId="0" fontId="0" fillId="0" borderId="21" xfId="0" applyFill="1" applyBorder="1"/>
    <xf numFmtId="0" fontId="0" fillId="0" borderId="13" xfId="0" applyFill="1" applyBorder="1"/>
    <xf numFmtId="0" fontId="0" fillId="0" borderId="22" xfId="0" applyFill="1" applyBorder="1"/>
    <xf numFmtId="0" fontId="0" fillId="0" borderId="0" xfId="0"/>
    <xf numFmtId="0" fontId="5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0" xfId="0" applyFill="1"/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11" borderId="3" xfId="0" applyFont="1" applyFill="1" applyBorder="1" applyAlignment="1" applyProtection="1">
      <alignment horizontal="center" vertical="center"/>
      <protection locked="0"/>
    </xf>
    <xf numFmtId="0" fontId="1" fillId="11" borderId="4" xfId="0" applyFont="1" applyFill="1" applyBorder="1" applyAlignment="1" applyProtection="1">
      <alignment horizontal="center" vertical="center"/>
      <protection locked="0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1" fillId="12" borderId="3" xfId="0" applyFont="1" applyFill="1" applyBorder="1" applyAlignment="1" applyProtection="1">
      <alignment horizontal="center" vertical="center"/>
      <protection locked="0"/>
    </xf>
    <xf numFmtId="0" fontId="1" fillId="12" borderId="4" xfId="0" applyFont="1" applyFill="1" applyBorder="1" applyAlignment="1" applyProtection="1">
      <alignment horizontal="center" vertical="center"/>
      <protection locked="0"/>
    </xf>
    <xf numFmtId="0" fontId="5" fillId="2" borderId="14" xfId="0" applyFont="1" applyFill="1" applyBorder="1" applyAlignment="1">
      <alignment horizontal="center"/>
    </xf>
    <xf numFmtId="0" fontId="0" fillId="0" borderId="7" xfId="0" applyBorder="1"/>
    <xf numFmtId="0" fontId="0" fillId="0" borderId="0" xfId="0"/>
    <xf numFmtId="0" fontId="0" fillId="0" borderId="0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3" fillId="0" borderId="0" xfId="0" applyFont="1" applyAlignment="1"/>
    <xf numFmtId="0" fontId="3" fillId="0" borderId="0" xfId="0" applyFont="1" applyBorder="1" applyAlignment="1"/>
    <xf numFmtId="0" fontId="3" fillId="0" borderId="0" xfId="0" applyFont="1" applyFill="1" applyAlignment="1"/>
    <xf numFmtId="0" fontId="1" fillId="0" borderId="6" xfId="0" applyFont="1" applyFill="1" applyBorder="1"/>
    <xf numFmtId="0" fontId="1" fillId="13" borderId="3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17" xfId="0" applyFont="1" applyBorder="1" applyAlignment="1">
      <alignment horizontal="center"/>
    </xf>
    <xf numFmtId="0" fontId="0" fillId="0" borderId="17" xfId="0" applyFill="1" applyBorder="1"/>
    <xf numFmtId="0" fontId="0" fillId="0" borderId="14" xfId="0" applyFill="1" applyBorder="1"/>
    <xf numFmtId="0" fontId="24" fillId="14" borderId="7" xfId="0" applyFont="1" applyFill="1" applyBorder="1" applyAlignment="1">
      <alignment horizontal="left" vertical="top" wrapText="1"/>
    </xf>
    <xf numFmtId="0" fontId="24" fillId="4" borderId="28" xfId="0" applyFont="1" applyFill="1" applyBorder="1" applyAlignment="1">
      <alignment horizontal="left" vertical="top" wrapText="1"/>
    </xf>
    <xf numFmtId="0" fontId="24" fillId="4" borderId="30" xfId="0" applyFont="1" applyFill="1" applyBorder="1" applyAlignment="1">
      <alignment horizontal="left" vertical="top" wrapText="1"/>
    </xf>
    <xf numFmtId="0" fontId="24" fillId="4" borderId="7" xfId="0" applyFont="1" applyFill="1" applyBorder="1" applyAlignment="1">
      <alignment horizontal="left" vertical="top" wrapText="1"/>
    </xf>
    <xf numFmtId="0" fontId="24" fillId="4" borderId="7" xfId="0" applyFont="1" applyFill="1" applyBorder="1" applyAlignment="1">
      <alignment vertical="top" wrapText="1"/>
    </xf>
    <xf numFmtId="0" fontId="24" fillId="4" borderId="29" xfId="0" applyFont="1" applyFill="1" applyBorder="1" applyAlignment="1">
      <alignment horizontal="left" vertical="top" wrapText="1"/>
    </xf>
    <xf numFmtId="0" fontId="24" fillId="4" borderId="31" xfId="0" applyFont="1" applyFill="1" applyBorder="1" applyAlignment="1">
      <alignment horizontal="left" vertical="top" wrapText="1"/>
    </xf>
    <xf numFmtId="0" fontId="24" fillId="4" borderId="29" xfId="0" applyFont="1" applyFill="1" applyBorder="1" applyAlignment="1">
      <alignment horizontal="left" vertical="top"/>
    </xf>
    <xf numFmtId="0" fontId="24" fillId="4" borderId="28" xfId="0" applyFont="1" applyFill="1" applyBorder="1" applyAlignment="1">
      <alignment wrapText="1"/>
    </xf>
    <xf numFmtId="0" fontId="24" fillId="4" borderId="31" xfId="0" applyFont="1" applyFill="1" applyBorder="1" applyAlignment="1">
      <alignment wrapText="1"/>
    </xf>
    <xf numFmtId="0" fontId="24" fillId="4" borderId="29" xfId="0" applyFont="1" applyFill="1" applyBorder="1"/>
    <xf numFmtId="0" fontId="24" fillId="4" borderId="30" xfId="0" applyFont="1" applyFill="1" applyBorder="1" applyAlignment="1"/>
    <xf numFmtId="0" fontId="24" fillId="4" borderId="35" xfId="0" applyFont="1" applyFill="1" applyBorder="1" applyAlignment="1">
      <alignment horizontal="left" vertical="top" wrapText="1"/>
    </xf>
    <xf numFmtId="0" fontId="3" fillId="4" borderId="0" xfId="0" applyFont="1" applyFill="1" applyAlignment="1"/>
    <xf numFmtId="0" fontId="24" fillId="4" borderId="0" xfId="0" applyFont="1" applyFill="1" applyBorder="1" applyAlignment="1">
      <alignment horizontal="left" vertical="top" wrapText="1"/>
    </xf>
    <xf numFmtId="0" fontId="24" fillId="4" borderId="0" xfId="0" applyFont="1" applyFill="1" applyBorder="1" applyAlignment="1">
      <alignment vertical="top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17" xfId="0" applyFont="1" applyBorder="1" applyAlignment="1">
      <alignment horizontal="center"/>
    </xf>
    <xf numFmtId="0" fontId="24" fillId="4" borderId="29" xfId="0" applyFont="1" applyFill="1" applyBorder="1" applyAlignment="1">
      <alignment wrapText="1"/>
    </xf>
    <xf numFmtId="0" fontId="24" fillId="4" borderId="30" xfId="0" applyFont="1" applyFill="1" applyBorder="1" applyAlignment="1">
      <alignment wrapText="1"/>
    </xf>
    <xf numFmtId="0" fontId="0" fillId="0" borderId="0" xfId="0"/>
    <xf numFmtId="0" fontId="24" fillId="4" borderId="33" xfId="0" applyFont="1" applyFill="1" applyBorder="1" applyAlignment="1">
      <alignment horizontal="left" vertical="top" wrapText="1"/>
    </xf>
    <xf numFmtId="0" fontId="24" fillId="4" borderId="28" xfId="0" applyFont="1" applyFill="1" applyBorder="1" applyAlignment="1">
      <alignment vertical="top" wrapText="1"/>
    </xf>
    <xf numFmtId="0" fontId="24" fillId="4" borderId="29" xfId="0" applyFont="1" applyFill="1" applyBorder="1" applyAlignment="1">
      <alignment vertical="top" wrapText="1"/>
    </xf>
    <xf numFmtId="0" fontId="24" fillId="4" borderId="30" xfId="0" applyFont="1" applyFill="1" applyBorder="1" applyAlignment="1">
      <alignment vertical="top" wrapText="1"/>
    </xf>
    <xf numFmtId="0" fontId="24" fillId="4" borderId="32" xfId="0" applyFont="1" applyFill="1" applyBorder="1" applyAlignment="1">
      <alignment horizontal="left" vertical="top" wrapText="1"/>
    </xf>
    <xf numFmtId="0" fontId="0" fillId="0" borderId="0" xfId="0"/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14" xfId="0" applyFont="1" applyFill="1" applyBorder="1" applyAlignment="1">
      <alignment horizontal="center" vertical="center"/>
    </xf>
    <xf numFmtId="0" fontId="24" fillId="4" borderId="34" xfId="0" applyFont="1" applyFill="1" applyBorder="1" applyAlignment="1">
      <alignment horizontal="left" vertical="top" wrapText="1"/>
    </xf>
    <xf numFmtId="0" fontId="0" fillId="0" borderId="0" xfId="0"/>
    <xf numFmtId="0" fontId="24" fillId="4" borderId="29" xfId="0" applyFont="1" applyFill="1" applyBorder="1" applyAlignment="1" applyProtection="1">
      <alignment horizontal="left" vertical="top" wrapText="1"/>
      <protection locked="0"/>
    </xf>
    <xf numFmtId="0" fontId="3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/>
    <xf numFmtId="0" fontId="24" fillId="4" borderId="30" xfId="0" applyFont="1" applyFill="1" applyBorder="1" applyAlignment="1" applyProtection="1">
      <alignment horizontal="left" vertical="top" wrapText="1"/>
      <protection locked="0"/>
    </xf>
    <xf numFmtId="0" fontId="0" fillId="0" borderId="0" xfId="0"/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24" fillId="4" borderId="34" xfId="0" applyFont="1" applyFill="1" applyBorder="1" applyAlignment="1"/>
    <xf numFmtId="0" fontId="0" fillId="0" borderId="0" xfId="0"/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24" fillId="14" borderId="0" xfId="0" applyFont="1" applyFill="1" applyBorder="1" applyAlignment="1">
      <alignment horizontal="left" vertical="top" wrapText="1"/>
    </xf>
    <xf numFmtId="0" fontId="0" fillId="0" borderId="0" xfId="0"/>
    <xf numFmtId="0" fontId="0" fillId="0" borderId="0" xfId="0"/>
    <xf numFmtId="0" fontId="24" fillId="4" borderId="31" xfId="0" applyFont="1" applyFill="1" applyBorder="1" applyAlignment="1">
      <alignment vertical="top" wrapText="1"/>
    </xf>
    <xf numFmtId="0" fontId="0" fillId="0" borderId="0" xfId="0"/>
    <xf numFmtId="0" fontId="24" fillId="4" borderId="35" xfId="0" applyFont="1" applyFill="1" applyBorder="1" applyAlignment="1">
      <alignment vertical="top" wrapText="1"/>
    </xf>
    <xf numFmtId="0" fontId="24" fillId="4" borderId="11" xfId="0" applyFont="1" applyFill="1" applyBorder="1" applyAlignment="1">
      <alignment horizontal="left" vertical="top" wrapText="1"/>
    </xf>
    <xf numFmtId="0" fontId="24" fillId="4" borderId="34" xfId="0" applyFont="1" applyFill="1" applyBorder="1" applyAlignment="1">
      <alignment vertical="top" wrapText="1"/>
    </xf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24" fillId="4" borderId="37" xfId="0" applyFont="1" applyFill="1" applyBorder="1" applyAlignment="1">
      <alignment horizontal="left" vertical="top" wrapText="1"/>
    </xf>
    <xf numFmtId="0" fontId="0" fillId="0" borderId="0" xfId="0"/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24" fillId="14" borderId="28" xfId="0" applyFont="1" applyFill="1" applyBorder="1" applyAlignment="1">
      <alignment horizontal="left" vertical="top"/>
    </xf>
    <xf numFmtId="0" fontId="24" fillId="14" borderId="33" xfId="0" applyFont="1" applyFill="1" applyBorder="1" applyAlignment="1">
      <alignment horizontal="left" vertical="top" wrapText="1"/>
    </xf>
    <xf numFmtId="0" fontId="0" fillId="0" borderId="0" xfId="0"/>
    <xf numFmtId="0" fontId="0" fillId="0" borderId="0" xfId="0"/>
    <xf numFmtId="0" fontId="0" fillId="0" borderId="0" xfId="0"/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24" fillId="14" borderId="28" xfId="0" applyFont="1" applyFill="1" applyBorder="1" applyAlignment="1">
      <alignment horizontal="left" vertical="top" wrapText="1"/>
    </xf>
    <xf numFmtId="0" fontId="24" fillId="14" borderId="29" xfId="0" applyFont="1" applyFill="1" applyBorder="1" applyAlignment="1">
      <alignment horizontal="left" vertical="top" wrapText="1"/>
    </xf>
    <xf numFmtId="0" fontId="24" fillId="14" borderId="30" xfId="0" applyFont="1" applyFill="1" applyBorder="1" applyAlignment="1">
      <alignment horizontal="left" vertical="top" wrapText="1"/>
    </xf>
    <xf numFmtId="0" fontId="30" fillId="0" borderId="17" xfId="0" applyFont="1" applyFill="1" applyBorder="1" applyAlignment="1">
      <alignment horizontal="center" vertical="center"/>
    </xf>
    <xf numFmtId="0" fontId="24" fillId="14" borderId="35" xfId="0" applyFont="1" applyFill="1" applyBorder="1" applyAlignment="1">
      <alignment horizontal="left" vertical="top" wrapText="1"/>
    </xf>
    <xf numFmtId="0" fontId="24" fillId="14" borderId="0" xfId="0" applyFont="1" applyFill="1" applyBorder="1" applyAlignment="1">
      <alignment vertical="top" wrapText="1"/>
    </xf>
    <xf numFmtId="0" fontId="0" fillId="0" borderId="12" xfId="0" applyBorder="1" applyAlignment="1">
      <alignment horizontal="center"/>
    </xf>
    <xf numFmtId="0" fontId="24" fillId="14" borderId="7" xfId="0" applyFont="1" applyFill="1" applyBorder="1" applyAlignment="1">
      <alignment vertical="top" wrapText="1"/>
    </xf>
    <xf numFmtId="0" fontId="24" fillId="14" borderId="38" xfId="0" applyFont="1" applyFill="1" applyBorder="1" applyAlignment="1">
      <alignment horizontal="left" vertical="top" wrapText="1"/>
    </xf>
    <xf numFmtId="0" fontId="24" fillId="14" borderId="36" xfId="0" applyFont="1" applyFill="1" applyBorder="1" applyAlignment="1">
      <alignment horizontal="left" vertical="top" wrapText="1"/>
    </xf>
    <xf numFmtId="0" fontId="0" fillId="0" borderId="0" xfId="0"/>
    <xf numFmtId="0" fontId="24" fillId="0" borderId="29" xfId="0" applyFont="1" applyBorder="1" applyAlignment="1">
      <alignment horizontal="left" vertical="top" wrapText="1"/>
    </xf>
    <xf numFmtId="0" fontId="0" fillId="0" borderId="0" xfId="0"/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24" fillId="0" borderId="28" xfId="0" applyFont="1" applyBorder="1" applyAlignment="1">
      <alignment horizontal="left" vertical="top" wrapText="1"/>
    </xf>
    <xf numFmtId="0" fontId="24" fillId="0" borderId="30" xfId="0" applyFont="1" applyBorder="1" applyAlignment="1">
      <alignment horizontal="left" vertical="top" wrapText="1"/>
    </xf>
    <xf numFmtId="0" fontId="24" fillId="0" borderId="7" xfId="0" applyFont="1" applyBorder="1" applyAlignment="1">
      <alignment horizontal="left" vertical="top" wrapText="1"/>
    </xf>
    <xf numFmtId="0" fontId="24" fillId="4" borderId="30" xfId="0" applyFont="1" applyFill="1" applyBorder="1"/>
    <xf numFmtId="0" fontId="0" fillId="0" borderId="14" xfId="0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0" fillId="0" borderId="0" xfId="0"/>
    <xf numFmtId="0" fontId="5" fillId="0" borderId="0" xfId="0" applyFont="1"/>
    <xf numFmtId="0" fontId="5" fillId="0" borderId="17" xfId="0" applyFont="1" applyBorder="1" applyAlignment="1">
      <alignment horizontal="center"/>
    </xf>
    <xf numFmtId="0" fontId="0" fillId="14" borderId="17" xfId="0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left" vertical="top"/>
    </xf>
    <xf numFmtId="0" fontId="24" fillId="0" borderId="0" xfId="0" applyFont="1" applyBorder="1" applyAlignment="1">
      <alignment horizontal="left" vertical="top" wrapText="1"/>
    </xf>
    <xf numFmtId="0" fontId="24" fillId="0" borderId="39" xfId="0" applyFont="1" applyBorder="1" applyAlignment="1">
      <alignment horizontal="left" vertical="top"/>
    </xf>
    <xf numFmtId="0" fontId="31" fillId="0" borderId="0" xfId="0" applyFont="1"/>
    <xf numFmtId="0" fontId="24" fillId="0" borderId="0" xfId="0" applyFont="1" applyBorder="1" applyAlignment="1">
      <alignment vertical="top"/>
    </xf>
    <xf numFmtId="0" fontId="24" fillId="0" borderId="0" xfId="0" applyFont="1" applyBorder="1" applyAlignment="1">
      <alignment vertical="top" wrapText="1"/>
    </xf>
    <xf numFmtId="0" fontId="24" fillId="0" borderId="0" xfId="0" applyFont="1" applyAlignment="1">
      <alignment horizontal="left" vertical="top" wrapText="1"/>
    </xf>
    <xf numFmtId="0" fontId="24" fillId="0" borderId="39" xfId="0" applyFont="1" applyBorder="1" applyAlignment="1">
      <alignment vertical="top"/>
    </xf>
    <xf numFmtId="0" fontId="24" fillId="0" borderId="39" xfId="0" applyFont="1" applyBorder="1" applyAlignment="1">
      <alignment vertical="top" wrapText="1"/>
    </xf>
    <xf numFmtId="0" fontId="24" fillId="0" borderId="0" xfId="0" applyFont="1" applyAlignment="1">
      <alignment vertical="top" wrapText="1"/>
    </xf>
    <xf numFmtId="0" fontId="32" fillId="0" borderId="0" xfId="0" applyFont="1" applyBorder="1" applyAlignment="1">
      <alignment vertical="top"/>
    </xf>
    <xf numFmtId="0" fontId="29" fillId="0" borderId="7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left" vertical="top" wrapText="1"/>
    </xf>
    <xf numFmtId="0" fontId="24" fillId="0" borderId="29" xfId="0" applyFont="1" applyBorder="1" applyAlignment="1">
      <alignment horizontal="left" vertical="top" wrapText="1"/>
    </xf>
    <xf numFmtId="0" fontId="24" fillId="0" borderId="30" xfId="0" applyFont="1" applyBorder="1" applyAlignment="1">
      <alignment horizontal="left" vertical="top" wrapText="1"/>
    </xf>
    <xf numFmtId="0" fontId="24" fillId="0" borderId="29" xfId="0" applyFont="1" applyBorder="1" applyAlignment="1">
      <alignment horizontal="left" vertical="top"/>
    </xf>
    <xf numFmtId="0" fontId="24" fillId="0" borderId="29" xfId="0" applyFont="1" applyBorder="1"/>
    <xf numFmtId="0" fontId="24" fillId="0" borderId="29" xfId="0" applyFont="1" applyBorder="1" applyAlignment="1"/>
    <xf numFmtId="0" fontId="24" fillId="0" borderId="29" xfId="0" applyFont="1" applyBorder="1" applyAlignment="1" applyProtection="1">
      <alignment horizontal="left" vertical="top" wrapText="1"/>
      <protection locked="0"/>
    </xf>
    <xf numFmtId="0" fontId="24" fillId="0" borderId="40" xfId="0" applyFont="1" applyBorder="1" applyAlignment="1">
      <alignment horizontal="left" vertical="top" wrapText="1"/>
    </xf>
    <xf numFmtId="0" fontId="24" fillId="0" borderId="28" xfId="0" applyFont="1" applyBorder="1" applyAlignment="1">
      <alignment wrapText="1"/>
    </xf>
    <xf numFmtId="0" fontId="29" fillId="0" borderId="36" xfId="0" applyFont="1" applyBorder="1" applyAlignment="1">
      <alignment horizontal="center" vertical="center"/>
    </xf>
    <xf numFmtId="0" fontId="24" fillId="0" borderId="42" xfId="0" applyFont="1" applyBorder="1" applyAlignment="1">
      <alignment vertical="top" wrapText="1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4" fillId="0" borderId="25" xfId="0" applyFont="1" applyBorder="1"/>
    <xf numFmtId="0" fontId="29" fillId="0" borderId="25" xfId="0" applyFont="1" applyBorder="1" applyAlignment="1">
      <alignment horizontal="center"/>
    </xf>
    <xf numFmtId="0" fontId="24" fillId="0" borderId="26" xfId="0" applyFont="1" applyBorder="1"/>
    <xf numFmtId="0" fontId="24" fillId="0" borderId="31" xfId="0" applyFont="1" applyBorder="1" applyAlignment="1">
      <alignment horizontal="left" vertical="top" wrapText="1"/>
    </xf>
    <xf numFmtId="0" fontId="24" fillId="0" borderId="32" xfId="0" applyFont="1" applyBorder="1" applyAlignment="1">
      <alignment horizontal="left" vertical="top" wrapText="1"/>
    </xf>
    <xf numFmtId="0" fontId="24" fillId="0" borderId="28" xfId="0" applyFont="1" applyBorder="1" applyAlignment="1">
      <alignment vertical="top" wrapText="1"/>
    </xf>
    <xf numFmtId="0" fontId="24" fillId="0" borderId="31" xfId="0" applyFont="1" applyBorder="1" applyAlignment="1">
      <alignment vertical="top" wrapText="1"/>
    </xf>
    <xf numFmtId="0" fontId="24" fillId="0" borderId="32" xfId="0" applyFont="1" applyBorder="1" applyAlignment="1">
      <alignment vertical="top" wrapText="1"/>
    </xf>
    <xf numFmtId="0" fontId="24" fillId="0" borderId="42" xfId="0" applyFont="1" applyBorder="1" applyAlignment="1">
      <alignment horizontal="left" vertical="top" wrapText="1"/>
    </xf>
    <xf numFmtId="0" fontId="24" fillId="0" borderId="29" xfId="0" applyFont="1" applyBorder="1" applyAlignment="1">
      <alignment vertical="top" wrapText="1"/>
    </xf>
    <xf numFmtId="0" fontId="24" fillId="0" borderId="30" xfId="0" applyFont="1" applyBorder="1" applyAlignment="1">
      <alignment vertical="top" wrapText="1"/>
    </xf>
    <xf numFmtId="0" fontId="24" fillId="0" borderId="42" xfId="0" applyFont="1" applyBorder="1" applyAlignment="1">
      <alignment vertical="top"/>
    </xf>
    <xf numFmtId="0" fontId="24" fillId="0" borderId="41" xfId="0" applyFont="1" applyBorder="1" applyAlignment="1">
      <alignment vertical="top" wrapText="1"/>
    </xf>
    <xf numFmtId="0" fontId="24" fillId="0" borderId="43" xfId="0" applyFont="1" applyBorder="1" applyAlignment="1">
      <alignment vertical="top" wrapText="1"/>
    </xf>
    <xf numFmtId="0" fontId="24" fillId="0" borderId="43" xfId="0" applyFont="1" applyBorder="1" applyAlignment="1">
      <alignment horizontal="left" vertical="top" wrapText="1"/>
    </xf>
    <xf numFmtId="0" fontId="24" fillId="0" borderId="42" xfId="0" applyFont="1" applyBorder="1" applyAlignment="1">
      <alignment horizontal="left" vertical="top"/>
    </xf>
    <xf numFmtId="0" fontId="24" fillId="0" borderId="29" xfId="0" applyFont="1" applyBorder="1" applyAlignment="1">
      <alignment wrapText="1"/>
    </xf>
    <xf numFmtId="0" fontId="24" fillId="0" borderId="31" xfId="0" applyFont="1" applyBorder="1" applyAlignment="1">
      <alignment wrapText="1"/>
    </xf>
    <xf numFmtId="0" fontId="5" fillId="0" borderId="7" xfId="0" applyFont="1" applyBorder="1"/>
    <xf numFmtId="0" fontId="29" fillId="0" borderId="23" xfId="0" applyFont="1" applyBorder="1" applyAlignment="1">
      <alignment horizontal="center"/>
    </xf>
    <xf numFmtId="0" fontId="24" fillId="0" borderId="24" xfId="0" applyFont="1" applyBorder="1" applyAlignment="1">
      <alignment vertical="top" wrapText="1"/>
    </xf>
    <xf numFmtId="0" fontId="0" fillId="0" borderId="25" xfId="0" applyBorder="1"/>
    <xf numFmtId="0" fontId="0" fillId="0" borderId="41" xfId="0" applyBorder="1"/>
    <xf numFmtId="0" fontId="0" fillId="0" borderId="26" xfId="0" applyBorder="1"/>
    <xf numFmtId="0" fontId="0" fillId="0" borderId="44" xfId="0" applyBorder="1"/>
    <xf numFmtId="0" fontId="24" fillId="0" borderId="35" xfId="0" applyFont="1" applyBorder="1" applyAlignment="1">
      <alignment horizontal="left" vertical="top" wrapText="1"/>
    </xf>
    <xf numFmtId="0" fontId="23" fillId="18" borderId="0" xfId="0" applyFont="1" applyFill="1" applyAlignment="1"/>
    <xf numFmtId="0" fontId="24" fillId="18" borderId="0" xfId="0" applyFont="1" applyFill="1" applyBorder="1" applyAlignment="1"/>
    <xf numFmtId="0" fontId="3" fillId="18" borderId="0" xfId="0" applyFont="1" applyFill="1" applyAlignment="1"/>
    <xf numFmtId="0" fontId="0" fillId="0" borderId="0" xfId="0"/>
    <xf numFmtId="0" fontId="0" fillId="0" borderId="0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6" xfId="0" applyFont="1" applyFill="1" applyBorder="1"/>
    <xf numFmtId="0" fontId="12" fillId="18" borderId="0" xfId="0" applyFont="1" applyFill="1" applyBorder="1" applyAlignment="1"/>
    <xf numFmtId="0" fontId="12" fillId="18" borderId="0" xfId="0" applyFont="1" applyFill="1"/>
    <xf numFmtId="0" fontId="3" fillId="18" borderId="0" xfId="0" applyFont="1" applyFill="1" applyBorder="1" applyAlignment="1"/>
    <xf numFmtId="0" fontId="0" fillId="18" borderId="0" xfId="0" applyFill="1" applyBorder="1" applyAlignment="1">
      <alignment vertical="top" wrapText="1"/>
    </xf>
    <xf numFmtId="0" fontId="5" fillId="18" borderId="0" xfId="0" applyFont="1" applyFill="1"/>
    <xf numFmtId="0" fontId="5" fillId="18" borderId="0" xfId="0" applyFont="1" applyFill="1" applyAlignment="1">
      <alignment horizontal="left"/>
    </xf>
    <xf numFmtId="0" fontId="23" fillId="0" borderId="0" xfId="0" applyFont="1" applyFill="1" applyBorder="1" applyAlignment="1"/>
    <xf numFmtId="0" fontId="33" fillId="0" borderId="0" xfId="0" applyFont="1" applyAlignment="1"/>
    <xf numFmtId="0" fontId="34" fillId="0" borderId="0" xfId="0" applyFont="1" applyAlignment="1"/>
    <xf numFmtId="0" fontId="0" fillId="0" borderId="27" xfId="0" applyBorder="1"/>
    <xf numFmtId="0" fontId="4" fillId="0" borderId="45" xfId="0" applyFont="1" applyBorder="1" applyAlignment="1"/>
    <xf numFmtId="0" fontId="0" fillId="0" borderId="47" xfId="0" applyFill="1" applyBorder="1"/>
    <xf numFmtId="0" fontId="1" fillId="0" borderId="47" xfId="0" applyFont="1" applyFill="1" applyBorder="1"/>
    <xf numFmtId="0" fontId="1" fillId="0" borderId="46" xfId="0" applyFont="1" applyFill="1" applyBorder="1"/>
    <xf numFmtId="0" fontId="1" fillId="0" borderId="47" xfId="0" applyFont="1" applyFill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5" fillId="17" borderId="22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0" fillId="0" borderId="55" xfId="0" applyBorder="1" applyAlignment="1">
      <alignment wrapText="1"/>
    </xf>
    <xf numFmtId="1" fontId="0" fillId="0" borderId="56" xfId="0" applyNumberFormat="1" applyBorder="1"/>
    <xf numFmtId="0" fontId="0" fillId="0" borderId="49" xfId="0" applyFont="1" applyBorder="1"/>
    <xf numFmtId="0" fontId="35" fillId="19" borderId="18" xfId="0" applyFont="1" applyFill="1" applyBorder="1"/>
    <xf numFmtId="0" fontId="15" fillId="18" borderId="0" xfId="0" applyFont="1" applyFill="1" applyBorder="1" applyAlignment="1">
      <alignment horizontal="center"/>
    </xf>
    <xf numFmtId="0" fontId="14" fillId="1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 wrapText="1"/>
    </xf>
    <xf numFmtId="0" fontId="1" fillId="18" borderId="0" xfId="0" applyFont="1" applyFill="1" applyBorder="1" applyAlignment="1">
      <alignment horizontal="center"/>
    </xf>
    <xf numFmtId="0" fontId="18" fillId="18" borderId="0" xfId="0" applyFont="1" applyFill="1" applyBorder="1" applyAlignment="1"/>
    <xf numFmtId="0" fontId="20" fillId="18" borderId="0" xfId="0" applyFont="1" applyFill="1" applyBorder="1" applyAlignment="1"/>
    <xf numFmtId="0" fontId="17" fillId="18" borderId="0" xfId="0" applyFont="1" applyFill="1" applyBorder="1" applyAlignment="1">
      <alignment horizontal="center"/>
    </xf>
    <xf numFmtId="0" fontId="12" fillId="0" borderId="27" xfId="0" applyFont="1" applyFill="1" applyBorder="1" applyAlignment="1" applyProtection="1">
      <alignment horizontal="center"/>
      <protection locked="0"/>
    </xf>
    <xf numFmtId="0" fontId="12" fillId="18" borderId="27" xfId="0" applyFont="1" applyFill="1" applyBorder="1" applyAlignment="1" applyProtection="1">
      <alignment horizontal="center"/>
      <protection locked="0"/>
    </xf>
    <xf numFmtId="0" fontId="13" fillId="18" borderId="27" xfId="0" applyFont="1" applyFill="1" applyBorder="1" applyAlignment="1">
      <alignment horizontal="center"/>
    </xf>
    <xf numFmtId="0" fontId="1" fillId="18" borderId="0" xfId="0" applyFont="1" applyFill="1" applyBorder="1" applyAlignment="1">
      <alignment horizontal="left"/>
    </xf>
    <xf numFmtId="0" fontId="1" fillId="18" borderId="0" xfId="0" applyFont="1" applyFill="1" applyBorder="1" applyAlignment="1">
      <alignment horizontal="left" wrapText="1"/>
    </xf>
    <xf numFmtId="0" fontId="16" fillId="18" borderId="0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51" xfId="0" applyFont="1" applyFill="1" applyBorder="1" applyAlignment="1">
      <alignment horizontal="center" wrapText="1"/>
    </xf>
    <xf numFmtId="0" fontId="5" fillId="2" borderId="52" xfId="0" applyFont="1" applyFill="1" applyBorder="1" applyAlignment="1">
      <alignment horizontal="center" wrapText="1"/>
    </xf>
    <xf numFmtId="0" fontId="5" fillId="0" borderId="53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5" fillId="17" borderId="16" xfId="0" applyFont="1" applyFill="1" applyBorder="1" applyAlignment="1">
      <alignment horizontal="center"/>
    </xf>
    <xf numFmtId="0" fontId="5" fillId="17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</cellXfs>
  <cellStyles count="1">
    <cellStyle name="Standard" xfId="0" builtinId="0"/>
  </cellStyles>
  <dxfs count="1">
    <dxf>
      <font>
        <strike val="0"/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0.12133166083993903"/>
          <c:w val="0.63649118349789113"/>
          <c:h val="0.804574035926500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Grafik'!$G$12:$G$16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Grafik'!$B$12:$B$16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19520"/>
        <c:axId val="125838080"/>
      </c:scatterChart>
      <c:valAx>
        <c:axId val="12581952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5838080"/>
        <c:crossesAt val="7"/>
        <c:crossBetween val="midCat"/>
        <c:majorUnit val="1"/>
      </c:valAx>
      <c:valAx>
        <c:axId val="12583808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5819520"/>
        <c:crossesAt val="1"/>
        <c:crossBetween val="midCat"/>
        <c:majorUnit val="1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5728848114169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Grafik'!$G$88:$G$93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'Hilfsblatt Grafik'!$A$88:$A$93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Grafik'!$B$88:$B$93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'Hilfsblatt Grafik'!$A$88:$A$93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92000"/>
        <c:axId val="128993920"/>
      </c:scatterChart>
      <c:valAx>
        <c:axId val="12899200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8993920"/>
        <c:crossesAt val="7"/>
        <c:crossBetween val="midCat"/>
        <c:majorUnit val="1"/>
      </c:valAx>
      <c:valAx>
        <c:axId val="128993920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8992000"/>
        <c:crossesAt val="1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8.8128168601202581E-2"/>
          <c:w val="0.63649118349789113"/>
          <c:h val="0.870981372963295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Grafik'!$G$3:$G$8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'Hilfsblatt Grafik'!$A$3:$A$8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Grafik'!$B$3:$B$8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'Hilfsblatt Grafik'!$A$3:$A$8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26688"/>
        <c:axId val="129028864"/>
      </c:scatterChart>
      <c:valAx>
        <c:axId val="12902668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9028864"/>
        <c:crossesAt val="7"/>
        <c:crossBetween val="midCat"/>
        <c:majorUnit val="1"/>
      </c:valAx>
      <c:valAx>
        <c:axId val="129028864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9026688"/>
        <c:crossesAt val="1"/>
        <c:crossBetween val="midCat"/>
        <c:majorUnit val="1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4767202565748447E-2"/>
          <c:w val="0.63649118349789113"/>
          <c:h val="0.754440331108939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Grafik'!$G$42:$G$45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'Hilfsblatt Grafik'!$A$42:$A$45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Grafik'!$B$42:$B$45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'Hilfsblatt Grafik'!$A$42:$A$45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65728"/>
        <c:axId val="129067648"/>
      </c:scatterChart>
      <c:valAx>
        <c:axId val="12906572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9067648"/>
        <c:crossesAt val="7"/>
        <c:crossBetween val="midCat"/>
        <c:majorUnit val="1"/>
      </c:valAx>
      <c:valAx>
        <c:axId val="129067648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9065728"/>
        <c:crossesAt val="1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0.12133166083993903"/>
          <c:w val="0.63649118349789113"/>
          <c:h val="0.804574035926500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Grafik'!$G$12:$G$16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Grafik'!$C$12:$C$16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90752"/>
        <c:axId val="130905216"/>
      </c:scatterChart>
      <c:valAx>
        <c:axId val="13089075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0905216"/>
        <c:crossesAt val="7"/>
        <c:crossBetween val="midCat"/>
        <c:majorUnit val="1"/>
      </c:valAx>
      <c:valAx>
        <c:axId val="130905216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0890752"/>
        <c:crossesAt val="1"/>
        <c:crossBetween val="midCat"/>
        <c:majorUnit val="1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0.10743073782443861"/>
          <c:w val="0.63649118349789113"/>
          <c:h val="0.84164333624963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Grafik'!$G$19:$G$23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'Hilfsblatt Grafik'!$A$19:$A$23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Grafik'!$C$19:$C$23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38752"/>
        <c:axId val="134156288"/>
      </c:scatterChart>
      <c:valAx>
        <c:axId val="13093875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4156288"/>
        <c:crossesAt val="7"/>
        <c:crossBetween val="midCat"/>
        <c:majorUnit val="1"/>
      </c:valAx>
      <c:valAx>
        <c:axId val="13415628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0938752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3394495412844041E-2"/>
          <c:w val="0.63649118349789113"/>
          <c:h val="0.76758409785932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Grafik'!$G$27:$G$31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Grafik'!$C$27:$C$31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4960"/>
        <c:axId val="134186880"/>
      </c:scatterChart>
      <c:valAx>
        <c:axId val="13418496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4186880"/>
        <c:crossesAt val="7"/>
        <c:crossBetween val="midCat"/>
        <c:majorUnit val="1"/>
      </c:valAx>
      <c:valAx>
        <c:axId val="13418688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4184960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9388978251447806E-2"/>
          <c:w val="0.63649118349789113"/>
          <c:h val="0.712066926900780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Grafik'!$G$36:$G$39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'Hilfsblatt Grafik'!$A$36:$A$39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Grafik'!$C$36:$C$39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'Hilfsblatt Grafik'!$A$36:$A$39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99168"/>
        <c:axId val="134205440"/>
      </c:scatterChart>
      <c:valAx>
        <c:axId val="13419916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4205440"/>
        <c:crossesAt val="7"/>
        <c:crossBetween val="midCat"/>
        <c:majorUnit val="1"/>
      </c:valAx>
      <c:valAx>
        <c:axId val="134205440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4199168"/>
        <c:crossesAt val="1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2444702817270223E-2"/>
          <c:w val="0.63649118349789113"/>
          <c:h val="0.76874504915030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Grafik'!$G$49:$G$53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'Hilfsblatt Grafik'!$A$49:$A$53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Grafik'!$C$49:$C$53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6784"/>
        <c:axId val="134248704"/>
      </c:scatterChart>
      <c:valAx>
        <c:axId val="13424678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4248704"/>
        <c:crossesAt val="7"/>
        <c:crossBetween val="midCat"/>
        <c:majorUnit val="1"/>
      </c:valAx>
      <c:valAx>
        <c:axId val="134248704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4246784"/>
        <c:crossesAt val="1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106277698894197E-2"/>
          <c:w val="0.63649118349789113"/>
          <c:h val="0.802476657630910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Grafik'!$G$57:$G$61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Grafik'!$C$57:$C$61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65088"/>
        <c:axId val="134275456"/>
      </c:scatterChart>
      <c:valAx>
        <c:axId val="13426508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4275456"/>
        <c:crossesAt val="7"/>
        <c:crossBetween val="midCat"/>
        <c:majorUnit val="1"/>
      </c:valAx>
      <c:valAx>
        <c:axId val="134275456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4265088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562780092989336E-2"/>
          <c:w val="0.63649118349789113"/>
          <c:h val="0.790497443100536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Grafik'!$G$66:$G$70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Grafik'!$C$66:$C$70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77856"/>
        <c:axId val="134379776"/>
      </c:scatterChart>
      <c:valAx>
        <c:axId val="13437785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4379776"/>
        <c:crossesAt val="7"/>
        <c:crossBetween val="midCat"/>
        <c:majorUnit val="1"/>
      </c:valAx>
      <c:valAx>
        <c:axId val="134379776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4377856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0.10743073782443861"/>
          <c:w val="0.63649118349789113"/>
          <c:h val="0.84164333624963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Grafik'!$G$19:$G$23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'Hilfsblatt Grafik'!$A$19:$A$23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Grafik'!$B$19:$B$23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54464"/>
        <c:axId val="125856384"/>
      </c:scatterChart>
      <c:valAx>
        <c:axId val="12585446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5856384"/>
        <c:crossesAt val="7"/>
        <c:crossBetween val="midCat"/>
        <c:majorUnit val="1"/>
      </c:valAx>
      <c:valAx>
        <c:axId val="125856384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5854464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546867032244563E-2"/>
          <c:w val="0.63649118349789113"/>
          <c:h val="0.8226811923829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Grafik'!$G$73:$G$77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'Hilfsblatt Grafik'!$A$73:$A$77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Grafik'!$C$73:$C$77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0256"/>
        <c:axId val="134406528"/>
      </c:scatterChart>
      <c:valAx>
        <c:axId val="13440025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4406528"/>
        <c:crossesAt val="7"/>
        <c:crossBetween val="midCat"/>
        <c:majorUnit val="1"/>
      </c:valAx>
      <c:valAx>
        <c:axId val="13440652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4400256"/>
        <c:crossesAt val="1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8990825688073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Grafik'!$G$80:$G$84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Grafik'!$C$80:$C$84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35584"/>
        <c:axId val="134437504"/>
      </c:scatterChart>
      <c:valAx>
        <c:axId val="13443558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4437504"/>
        <c:crossesAt val="7"/>
        <c:crossBetween val="midCat"/>
        <c:majorUnit val="1"/>
      </c:valAx>
      <c:valAx>
        <c:axId val="134437504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4435584"/>
        <c:crossesAt val="1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5728848114169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Grafik'!$G$88:$G$93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'Hilfsblatt Grafik'!$A$88:$A$93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Grafik'!$C$88:$C$93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'Hilfsblatt Grafik'!$A$88:$A$93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69504"/>
        <c:axId val="134471680"/>
      </c:scatterChart>
      <c:valAx>
        <c:axId val="13446950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4471680"/>
        <c:crossesAt val="7"/>
        <c:crossBetween val="midCat"/>
        <c:majorUnit val="1"/>
      </c:valAx>
      <c:valAx>
        <c:axId val="134471680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4469504"/>
        <c:crossesAt val="1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8.8128168601202581E-2"/>
          <c:w val="0.63649118349789113"/>
          <c:h val="0.870981372963295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Grafik'!$G$3:$G$8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'Hilfsblatt Grafik'!$A$3:$A$8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Grafik'!$C$3:$C$8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'Hilfsblatt Grafik'!$A$3:$A$8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61792"/>
        <c:axId val="134563712"/>
      </c:scatterChart>
      <c:valAx>
        <c:axId val="13456179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4563712"/>
        <c:crossesAt val="7"/>
        <c:crossBetween val="midCat"/>
        <c:majorUnit val="1"/>
      </c:valAx>
      <c:valAx>
        <c:axId val="134563712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4561792"/>
        <c:crossesAt val="1"/>
        <c:crossBetween val="midCat"/>
        <c:majorUnit val="1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4767202565748447E-2"/>
          <c:w val="0.63649118349789113"/>
          <c:h val="0.754440331108939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Grafik'!$G$42:$G$45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'Hilfsblatt Grafik'!$A$42:$A$45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Grafik'!$C$42:$C$45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'Hilfsblatt Grafik'!$A$42:$A$45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96480"/>
        <c:axId val="134602752"/>
      </c:scatterChart>
      <c:valAx>
        <c:axId val="13459648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4602752"/>
        <c:crossesAt val="7"/>
        <c:crossBetween val="midCat"/>
        <c:majorUnit val="1"/>
      </c:valAx>
      <c:valAx>
        <c:axId val="134602752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4596480"/>
        <c:crossesAt val="1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0.12133166083993903"/>
          <c:w val="0.63649118349789113"/>
          <c:h val="0.804574035926500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Grafik'!$G$12:$G$16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Grafik'!$D$12:$D$16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88960"/>
        <c:axId val="139691136"/>
      </c:scatterChart>
      <c:valAx>
        <c:axId val="13968896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9691136"/>
        <c:crossesAt val="7"/>
        <c:crossBetween val="midCat"/>
        <c:majorUnit val="1"/>
      </c:valAx>
      <c:valAx>
        <c:axId val="139691136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9688960"/>
        <c:crossesAt val="1"/>
        <c:crossBetween val="midCat"/>
        <c:majorUnit val="1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0.10743073782443861"/>
          <c:w val="0.63649118349789113"/>
          <c:h val="0.84164333624963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Grafik'!$G$19:$G$23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'Hilfsblatt Grafik'!$A$19:$A$23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Grafik'!$D$19:$D$23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19808"/>
        <c:axId val="139721728"/>
      </c:scatterChart>
      <c:valAx>
        <c:axId val="13971980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9721728"/>
        <c:crossesAt val="7"/>
        <c:crossBetween val="midCat"/>
        <c:majorUnit val="1"/>
      </c:valAx>
      <c:valAx>
        <c:axId val="13972172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9719808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3394495412844041E-2"/>
          <c:w val="0.63649118349789113"/>
          <c:h val="0.76758409785932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Grafik'!$G$27:$G$31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Grafik'!$D$27:$D$31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42208"/>
        <c:axId val="139752576"/>
      </c:scatterChart>
      <c:valAx>
        <c:axId val="13974220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9752576"/>
        <c:crossesAt val="7"/>
        <c:crossBetween val="midCat"/>
        <c:majorUnit val="1"/>
      </c:valAx>
      <c:valAx>
        <c:axId val="139752576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9742208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9388978251447806E-2"/>
          <c:w val="0.63649118349789113"/>
          <c:h val="0.712066926900780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Grafik'!$G$36:$G$39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'Hilfsblatt Grafik'!$A$36:$A$39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Grafik'!$D$36:$D$39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'Hilfsblatt Grafik'!$A$36:$A$39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28704"/>
        <c:axId val="139930624"/>
      </c:scatterChart>
      <c:valAx>
        <c:axId val="13992870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9930624"/>
        <c:crossesAt val="7"/>
        <c:crossBetween val="midCat"/>
        <c:majorUnit val="1"/>
      </c:valAx>
      <c:valAx>
        <c:axId val="139930624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9928704"/>
        <c:crossesAt val="1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2444702817270223E-2"/>
          <c:w val="0.63649118349789113"/>
          <c:h val="0.76874504915030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Grafik'!$G$49:$G$53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'Hilfsblatt Grafik'!$A$49:$A$53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Grafik'!$D$49:$D$53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42912"/>
        <c:axId val="139953280"/>
      </c:scatterChart>
      <c:valAx>
        <c:axId val="13994291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9953280"/>
        <c:crossesAt val="7"/>
        <c:crossBetween val="midCat"/>
        <c:majorUnit val="1"/>
      </c:valAx>
      <c:valAx>
        <c:axId val="13995328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9942912"/>
        <c:crossesAt val="1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3394495412844041E-2"/>
          <c:w val="0.63649118349789113"/>
          <c:h val="0.76758409785932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Grafik'!$G$27:$G$31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Grafik'!$B$27:$B$31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7344"/>
        <c:axId val="125903616"/>
      </c:scatterChart>
      <c:valAx>
        <c:axId val="12589734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5903616"/>
        <c:crossesAt val="7"/>
        <c:crossBetween val="midCat"/>
        <c:majorUnit val="1"/>
      </c:valAx>
      <c:valAx>
        <c:axId val="125903616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5897344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106277698894197E-2"/>
          <c:w val="0.63649118349789113"/>
          <c:h val="0.802476657630910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Grafik'!$G$57:$G$61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Grafik'!$D$57:$D$61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74144"/>
        <c:axId val="139976064"/>
      </c:scatterChart>
      <c:valAx>
        <c:axId val="13997414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9976064"/>
        <c:crossesAt val="7"/>
        <c:crossBetween val="midCat"/>
        <c:majorUnit val="1"/>
      </c:valAx>
      <c:valAx>
        <c:axId val="139976064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9974144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562780092989336E-2"/>
          <c:w val="0.63649118349789113"/>
          <c:h val="0.790497443100536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Grafik'!$G$66:$G$70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Grafik'!$D$66:$D$70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00640"/>
        <c:axId val="140015104"/>
      </c:scatterChart>
      <c:valAx>
        <c:axId val="14000064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0015104"/>
        <c:crossesAt val="7"/>
        <c:crossBetween val="midCat"/>
        <c:majorUnit val="1"/>
      </c:valAx>
      <c:valAx>
        <c:axId val="140015104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0000640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546867032244563E-2"/>
          <c:w val="0.63649118349789113"/>
          <c:h val="0.8226811923829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Grafik'!$G$73:$G$77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'Hilfsblatt Grafik'!$A$73:$A$77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Grafik'!$D$73:$D$77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31488"/>
        <c:axId val="140033408"/>
      </c:scatterChart>
      <c:valAx>
        <c:axId val="14003148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0033408"/>
        <c:crossesAt val="7"/>
        <c:crossBetween val="midCat"/>
        <c:majorUnit val="1"/>
      </c:valAx>
      <c:valAx>
        <c:axId val="14003340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0031488"/>
        <c:crossesAt val="1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8990825688073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Grafik'!$G$80:$G$84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Grafik'!$D$80:$D$84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39904"/>
        <c:axId val="140142080"/>
      </c:scatterChart>
      <c:valAx>
        <c:axId val="14013990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0142080"/>
        <c:crossesAt val="7"/>
        <c:crossBetween val="midCat"/>
        <c:majorUnit val="1"/>
      </c:valAx>
      <c:valAx>
        <c:axId val="140142080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0139904"/>
        <c:crossesAt val="1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5728848114169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Grafik'!$G$88:$G$93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'Hilfsblatt Grafik'!$A$88:$A$93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Grafik'!$D$88:$D$93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'Hilfsblatt Grafik'!$A$88:$A$93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0752"/>
        <c:axId val="140172672"/>
      </c:scatterChart>
      <c:valAx>
        <c:axId val="14017075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0172672"/>
        <c:crossesAt val="7"/>
        <c:crossBetween val="midCat"/>
        <c:majorUnit val="1"/>
      </c:valAx>
      <c:valAx>
        <c:axId val="140172672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0170752"/>
        <c:crossesAt val="1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8.8128168601202581E-2"/>
          <c:w val="0.63649118349789113"/>
          <c:h val="0.870981372963295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Grafik'!$G$3:$G$8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'Hilfsblatt Grafik'!$A$3:$A$8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Grafik'!$D$3:$D$8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'Hilfsblatt Grafik'!$A$3:$A$8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80864"/>
        <c:axId val="140219904"/>
      </c:scatterChart>
      <c:valAx>
        <c:axId val="14018086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0219904"/>
        <c:crossesAt val="7"/>
        <c:crossBetween val="midCat"/>
        <c:majorUnit val="1"/>
      </c:valAx>
      <c:valAx>
        <c:axId val="140219904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0180864"/>
        <c:crossesAt val="1"/>
        <c:crossBetween val="midCat"/>
        <c:majorUnit val="1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4767202565748447E-2"/>
          <c:w val="0.63649118349789113"/>
          <c:h val="0.754440331108939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Grafik'!$G$42:$G$45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'Hilfsblatt Grafik'!$A$42:$A$45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Grafik'!$D$42:$D$45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'Hilfsblatt Grafik'!$A$42:$A$45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8576"/>
        <c:axId val="140250496"/>
      </c:scatterChart>
      <c:valAx>
        <c:axId val="14024857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0250496"/>
        <c:crossesAt val="7"/>
        <c:crossBetween val="midCat"/>
        <c:majorUnit val="1"/>
      </c:valAx>
      <c:valAx>
        <c:axId val="140250496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0248576"/>
        <c:crossesAt val="1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0.12133166083993903"/>
          <c:w val="0.63649118349789113"/>
          <c:h val="0.804574035926500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Grafik'!$G$12:$G$16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Grafik'!$E$12:$E$16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99712"/>
        <c:axId val="141301632"/>
      </c:scatterChart>
      <c:valAx>
        <c:axId val="14129971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1301632"/>
        <c:crossesAt val="7"/>
        <c:crossBetween val="midCat"/>
        <c:majorUnit val="1"/>
      </c:valAx>
      <c:valAx>
        <c:axId val="141301632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1299712"/>
        <c:crossesAt val="1"/>
        <c:crossBetween val="midCat"/>
        <c:majorUnit val="1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0.10743073782443861"/>
          <c:w val="0.63649118349789113"/>
          <c:h val="0.84164333624963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Grafik'!$G$19:$G$23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'Hilfsblatt Grafik'!$A$19:$A$23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Grafik'!$E$19:$E$23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34400"/>
        <c:axId val="141344768"/>
      </c:scatterChart>
      <c:valAx>
        <c:axId val="14133440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1344768"/>
        <c:crossesAt val="7"/>
        <c:crossBetween val="midCat"/>
        <c:majorUnit val="1"/>
      </c:valAx>
      <c:valAx>
        <c:axId val="14134476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1334400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3394495412844041E-2"/>
          <c:w val="0.63649118349789113"/>
          <c:h val="0.76758409785932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Grafik'!$G$27:$G$31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Grafik'!$E$27:$E$31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69344"/>
        <c:axId val="141371264"/>
      </c:scatterChart>
      <c:valAx>
        <c:axId val="14136934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1371264"/>
        <c:crossesAt val="7"/>
        <c:crossBetween val="midCat"/>
        <c:majorUnit val="1"/>
      </c:valAx>
      <c:valAx>
        <c:axId val="141371264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1369344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9388978251447806E-2"/>
          <c:w val="0.63649118349789113"/>
          <c:h val="0.712066926900780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Grafik'!$G$36:$G$39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'Hilfsblatt Grafik'!$A$36:$A$39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Grafik'!$B$36:$B$39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'Hilfsblatt Grafik'!$A$36:$A$39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17824"/>
        <c:axId val="125920000"/>
      </c:scatterChart>
      <c:valAx>
        <c:axId val="12591782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5920000"/>
        <c:crossesAt val="7"/>
        <c:crossBetween val="midCat"/>
        <c:majorUnit val="1"/>
      </c:valAx>
      <c:valAx>
        <c:axId val="125920000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5917824"/>
        <c:crossesAt val="1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9388978251447806E-2"/>
          <c:w val="0.63649118349789113"/>
          <c:h val="0.712066926900780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Grafik'!$G$36:$G$39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'Hilfsblatt Grafik'!$A$36:$A$39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Grafik'!$E$36:$E$39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'Hilfsblatt Grafik'!$A$36:$A$39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99936"/>
        <c:axId val="141402112"/>
      </c:scatterChart>
      <c:valAx>
        <c:axId val="14139993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1402112"/>
        <c:crossesAt val="7"/>
        <c:crossBetween val="midCat"/>
        <c:majorUnit val="1"/>
      </c:valAx>
      <c:valAx>
        <c:axId val="141402112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1399936"/>
        <c:crossesAt val="1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2444702817270223E-2"/>
          <c:w val="0.63649118349789113"/>
          <c:h val="0.76874504915030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Grafik'!$G$49:$G$53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'Hilfsblatt Grafik'!$A$49:$A$53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Grafik'!$E$49:$E$53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46144"/>
        <c:axId val="141047680"/>
      </c:scatterChart>
      <c:valAx>
        <c:axId val="14104614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1047680"/>
        <c:crossesAt val="7"/>
        <c:crossBetween val="midCat"/>
        <c:majorUnit val="1"/>
      </c:valAx>
      <c:valAx>
        <c:axId val="14104768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1046144"/>
        <c:crossesAt val="1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106277698894197E-2"/>
          <c:w val="0.63649118349789113"/>
          <c:h val="0.802476657630910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Grafik'!$G$57:$G$61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Grafik'!$E$57:$E$61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55872"/>
        <c:axId val="141086720"/>
      </c:scatterChart>
      <c:valAx>
        <c:axId val="14105587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1086720"/>
        <c:crossesAt val="7"/>
        <c:crossBetween val="midCat"/>
        <c:majorUnit val="1"/>
      </c:valAx>
      <c:valAx>
        <c:axId val="14108672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1055872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562780092989336E-2"/>
          <c:w val="0.63649118349789113"/>
          <c:h val="0.790497443100536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Grafik'!$G$66:$G$70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Grafik'!$E$66:$E$70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64544"/>
        <c:axId val="141166464"/>
      </c:scatterChart>
      <c:valAx>
        <c:axId val="14116454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1166464"/>
        <c:crossesAt val="7"/>
        <c:crossBetween val="midCat"/>
        <c:majorUnit val="1"/>
      </c:valAx>
      <c:valAx>
        <c:axId val="141166464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1164544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546867032244563E-2"/>
          <c:w val="0.63649118349789113"/>
          <c:h val="0.8226811923829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Grafik'!$G$73:$G$77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'Hilfsblatt Grafik'!$A$73:$A$77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Grafik'!$E$73:$E$77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03328"/>
        <c:axId val="141213696"/>
      </c:scatterChart>
      <c:valAx>
        <c:axId val="14120332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1213696"/>
        <c:crossesAt val="7"/>
        <c:crossBetween val="midCat"/>
        <c:majorUnit val="1"/>
      </c:valAx>
      <c:valAx>
        <c:axId val="141213696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1203328"/>
        <c:crossesAt val="1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8990825688073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Grafik'!$G$80:$G$84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Grafik'!$E$80:$E$84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25984"/>
        <c:axId val="141227904"/>
      </c:scatterChart>
      <c:valAx>
        <c:axId val="14122598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1227904"/>
        <c:crossesAt val="7"/>
        <c:crossBetween val="midCat"/>
        <c:majorUnit val="1"/>
      </c:valAx>
      <c:valAx>
        <c:axId val="141227904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1225984"/>
        <c:crossesAt val="1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5728848114169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Grafik'!$G$88:$G$93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'Hilfsblatt Grafik'!$A$88:$A$93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Grafik'!$E$88:$E$93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'Hilfsblatt Grafik'!$A$88:$A$93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60672"/>
        <c:axId val="141271040"/>
      </c:scatterChart>
      <c:valAx>
        <c:axId val="14126067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1271040"/>
        <c:crossesAt val="7"/>
        <c:crossBetween val="midCat"/>
        <c:majorUnit val="1"/>
      </c:valAx>
      <c:valAx>
        <c:axId val="141271040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1260672"/>
        <c:crossesAt val="1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8.8128168601202581E-2"/>
          <c:w val="0.63649118349789113"/>
          <c:h val="0.870981372963295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Grafik'!$G$3:$G$8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'Hilfsblatt Grafik'!$A$3:$A$8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Grafik'!$E$3:$E$8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'Hilfsblatt Grafik'!$A$3:$A$8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58464"/>
        <c:axId val="141760384"/>
      </c:scatterChart>
      <c:valAx>
        <c:axId val="14175846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1760384"/>
        <c:crossesAt val="7"/>
        <c:crossBetween val="midCat"/>
        <c:majorUnit val="1"/>
      </c:valAx>
      <c:valAx>
        <c:axId val="141760384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1758464"/>
        <c:crossesAt val="1"/>
        <c:crossBetween val="midCat"/>
        <c:majorUnit val="1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4767202565748447E-2"/>
          <c:w val="0.63649118349789113"/>
          <c:h val="0.754440331108939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Grafik'!$G$42:$G$45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'Hilfsblatt Grafik'!$A$42:$A$45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Grafik'!$E$42:$E$45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'Hilfsblatt Grafik'!$A$42:$A$45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80864"/>
        <c:axId val="141783040"/>
      </c:scatterChart>
      <c:valAx>
        <c:axId val="14178086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1783040"/>
        <c:crossesAt val="7"/>
        <c:crossBetween val="midCat"/>
        <c:majorUnit val="1"/>
      </c:valAx>
      <c:valAx>
        <c:axId val="141783040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1780864"/>
        <c:crossesAt val="1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0.12133166083993903"/>
          <c:w val="0.63649118349789113"/>
          <c:h val="0.804574035926500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Grafik'!$G$12:$G$16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Grafik'!$F$12:$F$16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17568"/>
        <c:axId val="141519104"/>
      </c:scatterChart>
      <c:valAx>
        <c:axId val="14151756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1519104"/>
        <c:crossesAt val="7"/>
        <c:crossBetween val="midCat"/>
        <c:majorUnit val="1"/>
      </c:valAx>
      <c:valAx>
        <c:axId val="141519104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1517568"/>
        <c:crossesAt val="1"/>
        <c:crossBetween val="midCat"/>
        <c:majorUnit val="1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2444702817270223E-2"/>
          <c:w val="0.63649118349789113"/>
          <c:h val="0.76874504915030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Grafik'!$G$49:$G$53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'Hilfsblatt Grafik'!$A$49:$A$53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Grafik'!$B$49:$B$53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32288"/>
        <c:axId val="125934208"/>
      </c:scatterChart>
      <c:valAx>
        <c:axId val="12593228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5934208"/>
        <c:crossesAt val="7"/>
        <c:crossBetween val="midCat"/>
        <c:majorUnit val="1"/>
      </c:valAx>
      <c:valAx>
        <c:axId val="12593420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5932288"/>
        <c:crossesAt val="1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0.10743073782443861"/>
          <c:w val="0.63649118349789113"/>
          <c:h val="0.84164333624963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Grafik'!$G$19:$G$23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'Hilfsblatt Grafik'!$A$19:$A$23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Grafik'!$F$19:$F$23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35488"/>
        <c:axId val="141541760"/>
      </c:scatterChart>
      <c:valAx>
        <c:axId val="14153548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1541760"/>
        <c:crossesAt val="7"/>
        <c:crossBetween val="midCat"/>
        <c:majorUnit val="1"/>
      </c:valAx>
      <c:valAx>
        <c:axId val="14154176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1535488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3394495412844041E-2"/>
          <c:w val="0.63649118349789113"/>
          <c:h val="0.76758409785932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Grafik'!$G$27:$G$31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Grafik'!$F$27:$F$31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34688"/>
        <c:axId val="142436608"/>
      </c:scatterChart>
      <c:valAx>
        <c:axId val="14243468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2436608"/>
        <c:crossesAt val="7"/>
        <c:crossBetween val="midCat"/>
        <c:majorUnit val="1"/>
      </c:valAx>
      <c:valAx>
        <c:axId val="14243660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2434688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9388978251447806E-2"/>
          <c:w val="0.63649118349789113"/>
          <c:h val="0.712066926900780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Grafik'!$G$36:$G$39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'Hilfsblatt Grafik'!$A$36:$A$39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Grafik'!$F$36:$F$39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'Hilfsblatt Grafik'!$A$36:$A$39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1184"/>
        <c:axId val="142475648"/>
      </c:scatterChart>
      <c:valAx>
        <c:axId val="14246118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2475648"/>
        <c:crossesAt val="7"/>
        <c:crossBetween val="midCat"/>
        <c:majorUnit val="1"/>
      </c:valAx>
      <c:valAx>
        <c:axId val="142475648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2461184"/>
        <c:crossesAt val="1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2444702817270223E-2"/>
          <c:w val="0.63649118349789113"/>
          <c:h val="0.76874504915030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Grafik'!$G$49:$G$53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'Hilfsblatt Grafik'!$A$49:$A$53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Grafik'!$F$49:$F$53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87936"/>
        <c:axId val="142489856"/>
      </c:scatterChart>
      <c:valAx>
        <c:axId val="14248793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2489856"/>
        <c:crossesAt val="7"/>
        <c:crossBetween val="midCat"/>
        <c:majorUnit val="1"/>
      </c:valAx>
      <c:valAx>
        <c:axId val="142489856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2487936"/>
        <c:crossesAt val="1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106277698894197E-2"/>
          <c:w val="0.63649118349789113"/>
          <c:h val="0.802476657630910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Grafik'!$G$57:$G$61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Grafik'!$F$57:$F$61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30816"/>
        <c:axId val="142532992"/>
      </c:scatterChart>
      <c:valAx>
        <c:axId val="14253081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2532992"/>
        <c:crossesAt val="7"/>
        <c:crossBetween val="midCat"/>
        <c:majorUnit val="1"/>
      </c:valAx>
      <c:valAx>
        <c:axId val="142532992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2530816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562780092989336E-2"/>
          <c:w val="0.63649118349789113"/>
          <c:h val="0.790497443100536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Grafik'!$G$66:$G$70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Grafik'!$F$66:$F$70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57568"/>
        <c:axId val="142559488"/>
      </c:scatterChart>
      <c:valAx>
        <c:axId val="14255756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2559488"/>
        <c:crossesAt val="7"/>
        <c:crossBetween val="midCat"/>
        <c:majorUnit val="1"/>
      </c:valAx>
      <c:valAx>
        <c:axId val="14255948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2557568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546867032244563E-2"/>
          <c:w val="0.63649118349789113"/>
          <c:h val="0.8226811923829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Grafik'!$G$73:$G$77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'Hilfsblatt Grafik'!$A$73:$A$77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Grafik'!$F$73:$F$77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00448"/>
        <c:axId val="142602624"/>
      </c:scatterChart>
      <c:valAx>
        <c:axId val="14260044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2602624"/>
        <c:crossesAt val="7"/>
        <c:crossBetween val="midCat"/>
        <c:majorUnit val="1"/>
      </c:valAx>
      <c:valAx>
        <c:axId val="142602624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2600448"/>
        <c:crossesAt val="1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8990825688073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Grafik'!$G$80:$G$84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Grafik'!$F$80:$F$84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92736"/>
        <c:axId val="142694656"/>
      </c:scatterChart>
      <c:valAx>
        <c:axId val="14269273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2694656"/>
        <c:crossesAt val="7"/>
        <c:crossBetween val="midCat"/>
        <c:majorUnit val="1"/>
      </c:valAx>
      <c:valAx>
        <c:axId val="142694656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2692736"/>
        <c:crossesAt val="1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5728848114169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Grafik'!$G$88:$G$93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'Hilfsblatt Grafik'!$A$88:$A$93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Grafik'!$F$88:$F$93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'Hilfsblatt Grafik'!$A$88:$A$93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11040"/>
        <c:axId val="142733696"/>
      </c:scatterChart>
      <c:valAx>
        <c:axId val="14271104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2733696"/>
        <c:crossesAt val="7"/>
        <c:crossBetween val="midCat"/>
        <c:majorUnit val="1"/>
      </c:valAx>
      <c:valAx>
        <c:axId val="142733696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2711040"/>
        <c:crossesAt val="1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8.8128168601202581E-2"/>
          <c:w val="0.63649118349789113"/>
          <c:h val="0.870981372963295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Grafik'!$G$3:$G$8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'Hilfsblatt Grafik'!$A$3:$A$8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Grafik'!$F$3:$F$8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'Hilfsblatt Grafik'!$A$3:$A$8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4176"/>
        <c:axId val="142756096"/>
      </c:scatterChart>
      <c:valAx>
        <c:axId val="14275417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2756096"/>
        <c:crossesAt val="7"/>
        <c:crossBetween val="midCat"/>
        <c:majorUnit val="1"/>
      </c:valAx>
      <c:valAx>
        <c:axId val="142756096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2754176"/>
        <c:crossesAt val="1"/>
        <c:crossBetween val="midCat"/>
        <c:majorUnit val="1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106277698894197E-2"/>
          <c:w val="0.63649118349789113"/>
          <c:h val="0.802476657630910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Grafik'!$G$57:$G$61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Grafik'!$B$57:$B$61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5888"/>
        <c:axId val="127288064"/>
      </c:scatterChart>
      <c:valAx>
        <c:axId val="12728588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7288064"/>
        <c:crossesAt val="7"/>
        <c:crossBetween val="midCat"/>
        <c:majorUnit val="1"/>
      </c:valAx>
      <c:valAx>
        <c:axId val="127288064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7285888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4767202565748447E-2"/>
          <c:w val="0.63649118349789113"/>
          <c:h val="0.754440331108939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Grafik'!$G$42:$G$45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'Hilfsblatt Grafik'!$A$42:$A$45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Grafik'!$F$42:$F$45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'Hilfsblatt Grafik'!$A$42:$A$45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04864"/>
        <c:axId val="142811136"/>
      </c:scatterChart>
      <c:valAx>
        <c:axId val="14280486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42811136"/>
        <c:crossesAt val="7"/>
        <c:crossBetween val="midCat"/>
        <c:majorUnit val="1"/>
      </c:valAx>
      <c:valAx>
        <c:axId val="142811136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42804864"/>
        <c:crossesAt val="1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562780092989336E-2"/>
          <c:w val="0.63649118349789113"/>
          <c:h val="0.790497443100536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Grafik'!$G$66:$G$70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Grafik'!$B$66:$B$70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98176"/>
        <c:axId val="127861504"/>
      </c:scatterChart>
      <c:valAx>
        <c:axId val="12729817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7861504"/>
        <c:crossesAt val="7"/>
        <c:crossBetween val="midCat"/>
        <c:majorUnit val="1"/>
      </c:valAx>
      <c:valAx>
        <c:axId val="127861504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7298176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546867032244563E-2"/>
          <c:w val="0.63649118349789113"/>
          <c:h val="0.8226811923829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Grafik'!$G$73:$G$77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'Hilfsblatt Grafik'!$A$73:$A$77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Grafik'!$B$73:$B$77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86080"/>
        <c:axId val="127888000"/>
      </c:scatterChart>
      <c:valAx>
        <c:axId val="12788608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7888000"/>
        <c:crossesAt val="7"/>
        <c:crossBetween val="midCat"/>
        <c:majorUnit val="1"/>
      </c:valAx>
      <c:valAx>
        <c:axId val="12788800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7886080"/>
        <c:crossesAt val="1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8990825688073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'Hilfsblatt Grafik'!$G$2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'Hilfsblatt Grafik'!$G$80:$G$84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'Hilfsblatt Grafik'!$A$80:$A$84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'Hilfsblatt Grafik'!$B$1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'Hilfsblatt Grafik'!$B$80:$B$84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'Hilfsblatt Grafik'!$A$80:$A$84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08480"/>
        <c:axId val="127918848"/>
      </c:scatterChart>
      <c:valAx>
        <c:axId val="12790848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7918848"/>
        <c:crossesAt val="7"/>
        <c:crossBetween val="midCat"/>
        <c:majorUnit val="1"/>
      </c:valAx>
      <c:valAx>
        <c:axId val="127918848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7908480"/>
        <c:crossesAt val="1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130969</xdr:colOff>
      <xdr:row>22</xdr:row>
      <xdr:rowOff>166688</xdr:rowOff>
    </xdr:from>
    <xdr:to>
      <xdr:col>12</xdr:col>
      <xdr:colOff>635794</xdr:colOff>
      <xdr:row>36</xdr:row>
      <xdr:rowOff>169068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35720</xdr:colOff>
      <xdr:row>38</xdr:row>
      <xdr:rowOff>130967</xdr:rowOff>
    </xdr:from>
    <xdr:to>
      <xdr:col>12</xdr:col>
      <xdr:colOff>540545</xdr:colOff>
      <xdr:row>53</xdr:row>
      <xdr:rowOff>14285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642937</xdr:colOff>
      <xdr:row>57</xdr:row>
      <xdr:rowOff>47625</xdr:rowOff>
    </xdr:from>
    <xdr:to>
      <xdr:col>12</xdr:col>
      <xdr:colOff>385762</xdr:colOff>
      <xdr:row>73</xdr:row>
      <xdr:rowOff>42863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500062</xdr:colOff>
      <xdr:row>74</xdr:row>
      <xdr:rowOff>23813</xdr:rowOff>
    </xdr:from>
    <xdr:to>
      <xdr:col>12</xdr:col>
      <xdr:colOff>242887</xdr:colOff>
      <xdr:row>88</xdr:row>
      <xdr:rowOff>71438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</xdr:colOff>
      <xdr:row>106</xdr:row>
      <xdr:rowOff>47624</xdr:rowOff>
    </xdr:from>
    <xdr:to>
      <xdr:col>12</xdr:col>
      <xdr:colOff>504826</xdr:colOff>
      <xdr:row>122</xdr:row>
      <xdr:rowOff>1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142877</xdr:colOff>
      <xdr:row>123</xdr:row>
      <xdr:rowOff>142877</xdr:rowOff>
    </xdr:from>
    <xdr:to>
      <xdr:col>12</xdr:col>
      <xdr:colOff>647702</xdr:colOff>
      <xdr:row>138</xdr:row>
      <xdr:rowOff>154783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83345</xdr:colOff>
      <xdr:row>141</xdr:row>
      <xdr:rowOff>95250</xdr:rowOff>
    </xdr:from>
    <xdr:to>
      <xdr:col>12</xdr:col>
      <xdr:colOff>588170</xdr:colOff>
      <xdr:row>156</xdr:row>
      <xdr:rowOff>130970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178594</xdr:colOff>
      <xdr:row>156</xdr:row>
      <xdr:rowOff>107156</xdr:rowOff>
    </xdr:from>
    <xdr:to>
      <xdr:col>12</xdr:col>
      <xdr:colOff>683419</xdr:colOff>
      <xdr:row>171</xdr:row>
      <xdr:rowOff>83343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23813</xdr:colOff>
      <xdr:row>173</xdr:row>
      <xdr:rowOff>119062</xdr:rowOff>
    </xdr:from>
    <xdr:to>
      <xdr:col>12</xdr:col>
      <xdr:colOff>528638</xdr:colOff>
      <xdr:row>189</xdr:row>
      <xdr:rowOff>185737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35718</xdr:colOff>
      <xdr:row>191</xdr:row>
      <xdr:rowOff>107156</xdr:rowOff>
    </xdr:from>
    <xdr:to>
      <xdr:col>12</xdr:col>
      <xdr:colOff>540543</xdr:colOff>
      <xdr:row>207</xdr:row>
      <xdr:rowOff>138112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666750</xdr:colOff>
      <xdr:row>1</xdr:row>
      <xdr:rowOff>357185</xdr:rowOff>
    </xdr:from>
    <xdr:to>
      <xdr:col>12</xdr:col>
      <xdr:colOff>409575</xdr:colOff>
      <xdr:row>17</xdr:row>
      <xdr:rowOff>166686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476248</xdr:colOff>
      <xdr:row>89</xdr:row>
      <xdr:rowOff>130971</xdr:rowOff>
    </xdr:from>
    <xdr:to>
      <xdr:col>12</xdr:col>
      <xdr:colOff>219073</xdr:colOff>
      <xdr:row>103</xdr:row>
      <xdr:rowOff>95250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130969</xdr:colOff>
      <xdr:row>22</xdr:row>
      <xdr:rowOff>166688</xdr:rowOff>
    </xdr:from>
    <xdr:to>
      <xdr:col>12</xdr:col>
      <xdr:colOff>635794</xdr:colOff>
      <xdr:row>36</xdr:row>
      <xdr:rowOff>169068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35720</xdr:colOff>
      <xdr:row>38</xdr:row>
      <xdr:rowOff>130967</xdr:rowOff>
    </xdr:from>
    <xdr:to>
      <xdr:col>12</xdr:col>
      <xdr:colOff>540545</xdr:colOff>
      <xdr:row>53</xdr:row>
      <xdr:rowOff>14285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642937</xdr:colOff>
      <xdr:row>57</xdr:row>
      <xdr:rowOff>47625</xdr:rowOff>
    </xdr:from>
    <xdr:to>
      <xdr:col>12</xdr:col>
      <xdr:colOff>385762</xdr:colOff>
      <xdr:row>73</xdr:row>
      <xdr:rowOff>42863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500062</xdr:colOff>
      <xdr:row>74</xdr:row>
      <xdr:rowOff>23813</xdr:rowOff>
    </xdr:from>
    <xdr:to>
      <xdr:col>12</xdr:col>
      <xdr:colOff>242887</xdr:colOff>
      <xdr:row>88</xdr:row>
      <xdr:rowOff>71438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</xdr:colOff>
      <xdr:row>106</xdr:row>
      <xdr:rowOff>47624</xdr:rowOff>
    </xdr:from>
    <xdr:to>
      <xdr:col>12</xdr:col>
      <xdr:colOff>504826</xdr:colOff>
      <xdr:row>122</xdr:row>
      <xdr:rowOff>1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142877</xdr:colOff>
      <xdr:row>123</xdr:row>
      <xdr:rowOff>142877</xdr:rowOff>
    </xdr:from>
    <xdr:to>
      <xdr:col>12</xdr:col>
      <xdr:colOff>647702</xdr:colOff>
      <xdr:row>138</xdr:row>
      <xdr:rowOff>154783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83345</xdr:colOff>
      <xdr:row>141</xdr:row>
      <xdr:rowOff>95250</xdr:rowOff>
    </xdr:from>
    <xdr:to>
      <xdr:col>12</xdr:col>
      <xdr:colOff>588170</xdr:colOff>
      <xdr:row>156</xdr:row>
      <xdr:rowOff>130970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178594</xdr:colOff>
      <xdr:row>156</xdr:row>
      <xdr:rowOff>107156</xdr:rowOff>
    </xdr:from>
    <xdr:to>
      <xdr:col>12</xdr:col>
      <xdr:colOff>683419</xdr:colOff>
      <xdr:row>171</xdr:row>
      <xdr:rowOff>83343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23813</xdr:colOff>
      <xdr:row>173</xdr:row>
      <xdr:rowOff>119062</xdr:rowOff>
    </xdr:from>
    <xdr:to>
      <xdr:col>12</xdr:col>
      <xdr:colOff>528638</xdr:colOff>
      <xdr:row>189</xdr:row>
      <xdr:rowOff>185737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35718</xdr:colOff>
      <xdr:row>191</xdr:row>
      <xdr:rowOff>107156</xdr:rowOff>
    </xdr:from>
    <xdr:to>
      <xdr:col>12</xdr:col>
      <xdr:colOff>540543</xdr:colOff>
      <xdr:row>207</xdr:row>
      <xdr:rowOff>138112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666750</xdr:colOff>
      <xdr:row>1</xdr:row>
      <xdr:rowOff>357185</xdr:rowOff>
    </xdr:from>
    <xdr:to>
      <xdr:col>12</xdr:col>
      <xdr:colOff>409575</xdr:colOff>
      <xdr:row>17</xdr:row>
      <xdr:rowOff>166686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476248</xdr:colOff>
      <xdr:row>89</xdr:row>
      <xdr:rowOff>130971</xdr:rowOff>
    </xdr:from>
    <xdr:to>
      <xdr:col>12</xdr:col>
      <xdr:colOff>219073</xdr:colOff>
      <xdr:row>103</xdr:row>
      <xdr:rowOff>95250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130969</xdr:colOff>
      <xdr:row>22</xdr:row>
      <xdr:rowOff>166688</xdr:rowOff>
    </xdr:from>
    <xdr:to>
      <xdr:col>12</xdr:col>
      <xdr:colOff>635794</xdr:colOff>
      <xdr:row>36</xdr:row>
      <xdr:rowOff>169068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35720</xdr:colOff>
      <xdr:row>38</xdr:row>
      <xdr:rowOff>130967</xdr:rowOff>
    </xdr:from>
    <xdr:to>
      <xdr:col>12</xdr:col>
      <xdr:colOff>540545</xdr:colOff>
      <xdr:row>53</xdr:row>
      <xdr:rowOff>14285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642937</xdr:colOff>
      <xdr:row>57</xdr:row>
      <xdr:rowOff>47625</xdr:rowOff>
    </xdr:from>
    <xdr:to>
      <xdr:col>12</xdr:col>
      <xdr:colOff>385762</xdr:colOff>
      <xdr:row>73</xdr:row>
      <xdr:rowOff>42863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500062</xdr:colOff>
      <xdr:row>74</xdr:row>
      <xdr:rowOff>23813</xdr:rowOff>
    </xdr:from>
    <xdr:to>
      <xdr:col>12</xdr:col>
      <xdr:colOff>242887</xdr:colOff>
      <xdr:row>88</xdr:row>
      <xdr:rowOff>71438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</xdr:colOff>
      <xdr:row>106</xdr:row>
      <xdr:rowOff>47624</xdr:rowOff>
    </xdr:from>
    <xdr:to>
      <xdr:col>12</xdr:col>
      <xdr:colOff>504826</xdr:colOff>
      <xdr:row>122</xdr:row>
      <xdr:rowOff>1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142877</xdr:colOff>
      <xdr:row>123</xdr:row>
      <xdr:rowOff>142877</xdr:rowOff>
    </xdr:from>
    <xdr:to>
      <xdr:col>12</xdr:col>
      <xdr:colOff>647702</xdr:colOff>
      <xdr:row>138</xdr:row>
      <xdr:rowOff>154783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83345</xdr:colOff>
      <xdr:row>141</xdr:row>
      <xdr:rowOff>95250</xdr:rowOff>
    </xdr:from>
    <xdr:to>
      <xdr:col>12</xdr:col>
      <xdr:colOff>588170</xdr:colOff>
      <xdr:row>156</xdr:row>
      <xdr:rowOff>130970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178594</xdr:colOff>
      <xdr:row>156</xdr:row>
      <xdr:rowOff>107156</xdr:rowOff>
    </xdr:from>
    <xdr:to>
      <xdr:col>12</xdr:col>
      <xdr:colOff>683419</xdr:colOff>
      <xdr:row>171</xdr:row>
      <xdr:rowOff>83343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23813</xdr:colOff>
      <xdr:row>173</xdr:row>
      <xdr:rowOff>119062</xdr:rowOff>
    </xdr:from>
    <xdr:to>
      <xdr:col>12</xdr:col>
      <xdr:colOff>528638</xdr:colOff>
      <xdr:row>189</xdr:row>
      <xdr:rowOff>185737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35718</xdr:colOff>
      <xdr:row>191</xdr:row>
      <xdr:rowOff>107156</xdr:rowOff>
    </xdr:from>
    <xdr:to>
      <xdr:col>12</xdr:col>
      <xdr:colOff>540543</xdr:colOff>
      <xdr:row>207</xdr:row>
      <xdr:rowOff>138112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666750</xdr:colOff>
      <xdr:row>1</xdr:row>
      <xdr:rowOff>357185</xdr:rowOff>
    </xdr:from>
    <xdr:to>
      <xdr:col>12</xdr:col>
      <xdr:colOff>409575</xdr:colOff>
      <xdr:row>17</xdr:row>
      <xdr:rowOff>166686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476248</xdr:colOff>
      <xdr:row>89</xdr:row>
      <xdr:rowOff>130971</xdr:rowOff>
    </xdr:from>
    <xdr:to>
      <xdr:col>12</xdr:col>
      <xdr:colOff>219073</xdr:colOff>
      <xdr:row>103</xdr:row>
      <xdr:rowOff>95250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130969</xdr:colOff>
      <xdr:row>22</xdr:row>
      <xdr:rowOff>166688</xdr:rowOff>
    </xdr:from>
    <xdr:to>
      <xdr:col>12</xdr:col>
      <xdr:colOff>635794</xdr:colOff>
      <xdr:row>36</xdr:row>
      <xdr:rowOff>169068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35720</xdr:colOff>
      <xdr:row>38</xdr:row>
      <xdr:rowOff>130967</xdr:rowOff>
    </xdr:from>
    <xdr:to>
      <xdr:col>12</xdr:col>
      <xdr:colOff>540545</xdr:colOff>
      <xdr:row>53</xdr:row>
      <xdr:rowOff>14285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642937</xdr:colOff>
      <xdr:row>57</xdr:row>
      <xdr:rowOff>47625</xdr:rowOff>
    </xdr:from>
    <xdr:to>
      <xdr:col>12</xdr:col>
      <xdr:colOff>385762</xdr:colOff>
      <xdr:row>73</xdr:row>
      <xdr:rowOff>42863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500062</xdr:colOff>
      <xdr:row>74</xdr:row>
      <xdr:rowOff>23813</xdr:rowOff>
    </xdr:from>
    <xdr:to>
      <xdr:col>12</xdr:col>
      <xdr:colOff>242887</xdr:colOff>
      <xdr:row>88</xdr:row>
      <xdr:rowOff>71438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</xdr:colOff>
      <xdr:row>106</xdr:row>
      <xdr:rowOff>47624</xdr:rowOff>
    </xdr:from>
    <xdr:to>
      <xdr:col>12</xdr:col>
      <xdr:colOff>504826</xdr:colOff>
      <xdr:row>122</xdr:row>
      <xdr:rowOff>1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142877</xdr:colOff>
      <xdr:row>123</xdr:row>
      <xdr:rowOff>142877</xdr:rowOff>
    </xdr:from>
    <xdr:to>
      <xdr:col>12</xdr:col>
      <xdr:colOff>647702</xdr:colOff>
      <xdr:row>138</xdr:row>
      <xdr:rowOff>154783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83345</xdr:colOff>
      <xdr:row>141</xdr:row>
      <xdr:rowOff>95250</xdr:rowOff>
    </xdr:from>
    <xdr:to>
      <xdr:col>12</xdr:col>
      <xdr:colOff>588170</xdr:colOff>
      <xdr:row>156</xdr:row>
      <xdr:rowOff>130970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178594</xdr:colOff>
      <xdr:row>156</xdr:row>
      <xdr:rowOff>107156</xdr:rowOff>
    </xdr:from>
    <xdr:to>
      <xdr:col>12</xdr:col>
      <xdr:colOff>683419</xdr:colOff>
      <xdr:row>171</xdr:row>
      <xdr:rowOff>83343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23813</xdr:colOff>
      <xdr:row>173</xdr:row>
      <xdr:rowOff>119062</xdr:rowOff>
    </xdr:from>
    <xdr:to>
      <xdr:col>12</xdr:col>
      <xdr:colOff>528638</xdr:colOff>
      <xdr:row>189</xdr:row>
      <xdr:rowOff>185737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35718</xdr:colOff>
      <xdr:row>191</xdr:row>
      <xdr:rowOff>107156</xdr:rowOff>
    </xdr:from>
    <xdr:to>
      <xdr:col>12</xdr:col>
      <xdr:colOff>540543</xdr:colOff>
      <xdr:row>207</xdr:row>
      <xdr:rowOff>138112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666750</xdr:colOff>
      <xdr:row>1</xdr:row>
      <xdr:rowOff>357185</xdr:rowOff>
    </xdr:from>
    <xdr:to>
      <xdr:col>12</xdr:col>
      <xdr:colOff>409575</xdr:colOff>
      <xdr:row>17</xdr:row>
      <xdr:rowOff>166686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476248</xdr:colOff>
      <xdr:row>89</xdr:row>
      <xdr:rowOff>130971</xdr:rowOff>
    </xdr:from>
    <xdr:to>
      <xdr:col>12</xdr:col>
      <xdr:colOff>219073</xdr:colOff>
      <xdr:row>103</xdr:row>
      <xdr:rowOff>95250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130969</xdr:colOff>
      <xdr:row>22</xdr:row>
      <xdr:rowOff>166688</xdr:rowOff>
    </xdr:from>
    <xdr:to>
      <xdr:col>12</xdr:col>
      <xdr:colOff>635794</xdr:colOff>
      <xdr:row>36</xdr:row>
      <xdr:rowOff>169068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35720</xdr:colOff>
      <xdr:row>38</xdr:row>
      <xdr:rowOff>130967</xdr:rowOff>
    </xdr:from>
    <xdr:to>
      <xdr:col>12</xdr:col>
      <xdr:colOff>540545</xdr:colOff>
      <xdr:row>53</xdr:row>
      <xdr:rowOff>14285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642937</xdr:colOff>
      <xdr:row>57</xdr:row>
      <xdr:rowOff>47625</xdr:rowOff>
    </xdr:from>
    <xdr:to>
      <xdr:col>12</xdr:col>
      <xdr:colOff>385762</xdr:colOff>
      <xdr:row>73</xdr:row>
      <xdr:rowOff>42863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500062</xdr:colOff>
      <xdr:row>74</xdr:row>
      <xdr:rowOff>23813</xdr:rowOff>
    </xdr:from>
    <xdr:to>
      <xdr:col>12</xdr:col>
      <xdr:colOff>242887</xdr:colOff>
      <xdr:row>88</xdr:row>
      <xdr:rowOff>71438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</xdr:colOff>
      <xdr:row>106</xdr:row>
      <xdr:rowOff>47624</xdr:rowOff>
    </xdr:from>
    <xdr:to>
      <xdr:col>12</xdr:col>
      <xdr:colOff>504826</xdr:colOff>
      <xdr:row>122</xdr:row>
      <xdr:rowOff>1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142877</xdr:colOff>
      <xdr:row>123</xdr:row>
      <xdr:rowOff>142877</xdr:rowOff>
    </xdr:from>
    <xdr:to>
      <xdr:col>12</xdr:col>
      <xdr:colOff>647702</xdr:colOff>
      <xdr:row>138</xdr:row>
      <xdr:rowOff>154783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83345</xdr:colOff>
      <xdr:row>141</xdr:row>
      <xdr:rowOff>95250</xdr:rowOff>
    </xdr:from>
    <xdr:to>
      <xdr:col>12</xdr:col>
      <xdr:colOff>588170</xdr:colOff>
      <xdr:row>156</xdr:row>
      <xdr:rowOff>130970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178594</xdr:colOff>
      <xdr:row>156</xdr:row>
      <xdr:rowOff>107156</xdr:rowOff>
    </xdr:from>
    <xdr:to>
      <xdr:col>12</xdr:col>
      <xdr:colOff>683419</xdr:colOff>
      <xdr:row>171</xdr:row>
      <xdr:rowOff>83343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23813</xdr:colOff>
      <xdr:row>173</xdr:row>
      <xdr:rowOff>119062</xdr:rowOff>
    </xdr:from>
    <xdr:to>
      <xdr:col>12</xdr:col>
      <xdr:colOff>528638</xdr:colOff>
      <xdr:row>189</xdr:row>
      <xdr:rowOff>185737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35718</xdr:colOff>
      <xdr:row>191</xdr:row>
      <xdr:rowOff>107156</xdr:rowOff>
    </xdr:from>
    <xdr:to>
      <xdr:col>12</xdr:col>
      <xdr:colOff>540543</xdr:colOff>
      <xdr:row>207</xdr:row>
      <xdr:rowOff>138112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666750</xdr:colOff>
      <xdr:row>1</xdr:row>
      <xdr:rowOff>357185</xdr:rowOff>
    </xdr:from>
    <xdr:to>
      <xdr:col>12</xdr:col>
      <xdr:colOff>409575</xdr:colOff>
      <xdr:row>17</xdr:row>
      <xdr:rowOff>166686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476248</xdr:colOff>
      <xdr:row>89</xdr:row>
      <xdr:rowOff>130971</xdr:rowOff>
    </xdr:from>
    <xdr:to>
      <xdr:col>12</xdr:col>
      <xdr:colOff>219073</xdr:colOff>
      <xdr:row>103</xdr:row>
      <xdr:rowOff>95250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selection activeCell="N8" sqref="N8"/>
    </sheetView>
  </sheetViews>
  <sheetFormatPr baseColWidth="10" defaultRowHeight="15" x14ac:dyDescent="0.25"/>
  <cols>
    <col min="1" max="1" width="11.42578125" style="121"/>
  </cols>
  <sheetData>
    <row r="1" spans="1:19" s="121" customFormat="1" x14ac:dyDescent="0.25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</row>
    <row r="2" spans="1:19" ht="15" customHeight="1" x14ac:dyDescent="0.25">
      <c r="A2" s="144"/>
      <c r="B2" s="486" t="s">
        <v>136</v>
      </c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130"/>
      <c r="N2" s="130"/>
      <c r="O2" s="130"/>
      <c r="P2" s="130"/>
      <c r="Q2" s="130"/>
      <c r="R2" s="130"/>
    </row>
    <row r="3" spans="1:19" x14ac:dyDescent="0.25">
      <c r="A3" s="144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130"/>
      <c r="N3" s="130"/>
      <c r="O3" s="130"/>
      <c r="P3" s="130"/>
      <c r="Q3" s="130"/>
      <c r="R3" s="130"/>
    </row>
    <row r="4" spans="1:19" s="121" customFormat="1" ht="23.25" x14ac:dyDescent="0.35">
      <c r="A4" s="144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0"/>
      <c r="N4" s="130"/>
      <c r="O4" s="130"/>
      <c r="P4" s="130"/>
      <c r="Q4" s="130"/>
      <c r="R4" s="130"/>
    </row>
    <row r="5" spans="1:19" x14ac:dyDescent="0.25">
      <c r="A5" s="144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</row>
    <row r="6" spans="1:19" ht="15.75" x14ac:dyDescent="0.25">
      <c r="A6" s="144"/>
      <c r="B6" s="132"/>
      <c r="C6" s="492" t="s">
        <v>137</v>
      </c>
      <c r="D6" s="492"/>
      <c r="E6" s="492"/>
      <c r="F6" s="492"/>
      <c r="G6" s="493"/>
      <c r="H6" s="493"/>
      <c r="I6" s="493"/>
      <c r="J6" s="493"/>
      <c r="K6" s="133"/>
      <c r="L6" s="133"/>
      <c r="M6" s="133"/>
      <c r="N6" s="133"/>
      <c r="O6" s="133"/>
      <c r="P6" s="133"/>
      <c r="Q6" s="133"/>
      <c r="R6" s="133"/>
      <c r="S6" s="114"/>
    </row>
    <row r="7" spans="1:19" x14ac:dyDescent="0.25">
      <c r="A7" s="144"/>
      <c r="B7" s="132"/>
      <c r="C7" s="132"/>
      <c r="D7" s="134"/>
      <c r="E7" s="134"/>
      <c r="F7" s="134"/>
      <c r="G7" s="134"/>
      <c r="H7" s="134"/>
      <c r="I7" s="134"/>
      <c r="J7" s="132"/>
      <c r="K7" s="133"/>
      <c r="L7" s="135"/>
      <c r="M7" s="133"/>
      <c r="N7" s="135"/>
      <c r="O7" s="133"/>
      <c r="P7" s="135"/>
      <c r="Q7" s="133"/>
      <c r="R7" s="135"/>
      <c r="S7" s="115"/>
    </row>
    <row r="8" spans="1:19" ht="15.75" x14ac:dyDescent="0.25">
      <c r="A8" s="144"/>
      <c r="B8" s="132"/>
      <c r="C8" s="492" t="s">
        <v>154</v>
      </c>
      <c r="D8" s="492"/>
      <c r="E8" s="492"/>
      <c r="F8" s="492"/>
      <c r="G8" s="494" t="s">
        <v>155</v>
      </c>
      <c r="H8" s="494"/>
      <c r="I8" s="494"/>
      <c r="J8" s="494"/>
      <c r="K8" s="134"/>
      <c r="L8" s="134"/>
      <c r="M8" s="134"/>
      <c r="N8" s="136"/>
      <c r="O8" s="136"/>
      <c r="P8" s="136"/>
      <c r="Q8" s="136"/>
      <c r="R8" s="136"/>
      <c r="S8" s="108"/>
    </row>
    <row r="9" spans="1:19" x14ac:dyDescent="0.25">
      <c r="A9" s="144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14"/>
    </row>
    <row r="10" spans="1:19" ht="15.75" x14ac:dyDescent="0.25">
      <c r="A10" s="144"/>
      <c r="B10" s="130"/>
      <c r="C10" s="492" t="s">
        <v>143</v>
      </c>
      <c r="D10" s="492"/>
      <c r="E10" s="492"/>
      <c r="F10" s="492"/>
      <c r="G10" s="495"/>
      <c r="H10" s="495"/>
      <c r="I10" s="495"/>
      <c r="J10" s="495"/>
      <c r="K10" s="130"/>
      <c r="L10" s="130"/>
      <c r="M10" s="130"/>
      <c r="N10" s="130"/>
      <c r="O10" s="130"/>
      <c r="P10" s="130"/>
      <c r="Q10" s="130"/>
      <c r="R10" s="130"/>
      <c r="S10" s="114"/>
    </row>
    <row r="11" spans="1:19" x14ac:dyDescent="0.25">
      <c r="A11" s="144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14"/>
    </row>
    <row r="12" spans="1:19" x14ac:dyDescent="0.25">
      <c r="A12" s="144"/>
      <c r="B12" s="130"/>
      <c r="C12" s="137"/>
      <c r="D12" s="137"/>
      <c r="E12" s="138"/>
      <c r="F12" s="138"/>
      <c r="G12" s="138"/>
      <c r="H12" s="138"/>
      <c r="I12" s="138"/>
      <c r="J12" s="138"/>
      <c r="K12" s="138"/>
      <c r="L12" s="130"/>
      <c r="M12" s="130"/>
      <c r="N12" s="130"/>
      <c r="O12" s="130"/>
      <c r="P12" s="130"/>
      <c r="Q12" s="130"/>
      <c r="R12" s="130"/>
    </row>
    <row r="13" spans="1:19" ht="15.75" x14ac:dyDescent="0.25">
      <c r="A13" s="144"/>
      <c r="B13" s="130"/>
      <c r="C13" s="490" t="s">
        <v>148</v>
      </c>
      <c r="D13" s="490"/>
      <c r="E13" s="491"/>
      <c r="F13" s="491"/>
      <c r="G13" s="491"/>
      <c r="H13" s="491"/>
      <c r="I13" s="491"/>
      <c r="J13" s="491"/>
      <c r="K13" s="491"/>
      <c r="L13" s="130"/>
      <c r="M13" s="130"/>
      <c r="N13" s="130"/>
      <c r="O13" s="130"/>
      <c r="P13" s="130"/>
      <c r="Q13" s="130"/>
      <c r="R13" s="130"/>
    </row>
    <row r="14" spans="1:19" s="121" customFormat="1" x14ac:dyDescent="0.25">
      <c r="A14" s="144"/>
      <c r="B14" s="130"/>
      <c r="C14" s="487" t="s">
        <v>144</v>
      </c>
      <c r="D14" s="487"/>
      <c r="E14" s="487"/>
      <c r="F14" s="487"/>
      <c r="G14" s="487"/>
      <c r="H14" s="487"/>
      <c r="I14" s="138"/>
      <c r="J14" s="138"/>
      <c r="K14" s="138"/>
      <c r="L14" s="130"/>
      <c r="M14" s="130"/>
      <c r="N14" s="130"/>
      <c r="O14" s="130"/>
      <c r="P14" s="130"/>
      <c r="Q14" s="130"/>
      <c r="R14" s="130"/>
    </row>
    <row r="15" spans="1:19" s="121" customFormat="1" x14ac:dyDescent="0.25">
      <c r="A15" s="144"/>
      <c r="B15" s="130"/>
      <c r="C15" s="139"/>
      <c r="D15" s="139"/>
      <c r="E15" s="139"/>
      <c r="F15" s="139"/>
      <c r="G15" s="139"/>
      <c r="H15" s="139"/>
      <c r="I15" s="138"/>
      <c r="J15" s="138"/>
      <c r="K15" s="138"/>
      <c r="L15" s="130"/>
      <c r="M15" s="130"/>
      <c r="N15" s="130"/>
      <c r="O15" s="130"/>
      <c r="P15" s="130"/>
      <c r="Q15" s="130"/>
      <c r="R15" s="130"/>
    </row>
    <row r="16" spans="1:19" s="121" customFormat="1" x14ac:dyDescent="0.25">
      <c r="A16" s="144"/>
      <c r="B16" s="130"/>
      <c r="C16" s="139"/>
      <c r="D16" s="139"/>
      <c r="E16" s="139"/>
      <c r="F16" s="139"/>
      <c r="G16" s="139"/>
      <c r="H16" s="139"/>
      <c r="I16" s="138"/>
      <c r="J16" s="138"/>
      <c r="K16" s="138"/>
      <c r="L16" s="130"/>
      <c r="M16" s="130"/>
      <c r="N16" s="130"/>
      <c r="O16" s="130"/>
      <c r="P16" s="130"/>
      <c r="Q16" s="130"/>
      <c r="R16" s="130"/>
    </row>
    <row r="17" spans="1:18" s="121" customFormat="1" x14ac:dyDescent="0.25">
      <c r="A17" s="144"/>
      <c r="B17" s="130"/>
      <c r="C17" s="488" t="s">
        <v>145</v>
      </c>
      <c r="D17" s="488"/>
      <c r="E17" s="488"/>
      <c r="F17" s="488"/>
      <c r="G17" s="488"/>
      <c r="H17" s="488"/>
      <c r="I17" s="488"/>
      <c r="J17" s="138"/>
      <c r="K17" s="138"/>
      <c r="L17" s="130"/>
      <c r="M17" s="130"/>
      <c r="N17" s="130"/>
      <c r="O17" s="130"/>
      <c r="P17" s="130"/>
      <c r="Q17" s="130"/>
      <c r="R17" s="130"/>
    </row>
    <row r="18" spans="1:18" s="121" customFormat="1" x14ac:dyDescent="0.25">
      <c r="A18" s="144"/>
      <c r="B18" s="130"/>
      <c r="C18" s="488"/>
      <c r="D18" s="488"/>
      <c r="E18" s="488"/>
      <c r="F18" s="488"/>
      <c r="G18" s="488"/>
      <c r="H18" s="488"/>
      <c r="I18" s="488"/>
      <c r="J18" s="138"/>
      <c r="K18" s="138"/>
      <c r="L18" s="130"/>
      <c r="M18" s="130"/>
      <c r="N18" s="130"/>
      <c r="O18" s="130"/>
      <c r="P18" s="130"/>
      <c r="Q18" s="130"/>
      <c r="R18" s="130"/>
    </row>
    <row r="19" spans="1:18" s="121" customFormat="1" x14ac:dyDescent="0.25">
      <c r="A19" s="144"/>
      <c r="B19" s="130"/>
      <c r="C19" s="140"/>
      <c r="D19" s="140"/>
      <c r="E19" s="140"/>
      <c r="F19" s="140"/>
      <c r="G19" s="140"/>
      <c r="H19" s="140"/>
      <c r="I19" s="140"/>
      <c r="J19" s="138"/>
      <c r="K19" s="138"/>
      <c r="L19" s="130"/>
      <c r="M19" s="130"/>
      <c r="N19" s="130"/>
      <c r="O19" s="130"/>
      <c r="P19" s="130"/>
      <c r="Q19" s="130"/>
      <c r="R19" s="130"/>
    </row>
    <row r="20" spans="1:18" s="121" customFormat="1" x14ac:dyDescent="0.25">
      <c r="A20" s="144"/>
      <c r="B20" s="130"/>
      <c r="C20" s="140"/>
      <c r="D20" s="140"/>
      <c r="E20" s="140"/>
      <c r="F20" s="140"/>
      <c r="G20" s="140"/>
      <c r="H20" s="140"/>
      <c r="I20" s="140"/>
      <c r="J20" s="138"/>
      <c r="K20" s="138"/>
      <c r="L20" s="130"/>
      <c r="M20" s="130"/>
      <c r="N20" s="130"/>
      <c r="O20" s="130"/>
      <c r="P20" s="130"/>
      <c r="Q20" s="130"/>
      <c r="R20" s="130"/>
    </row>
    <row r="21" spans="1:18" ht="15.75" x14ac:dyDescent="0.25">
      <c r="A21" s="144"/>
      <c r="B21" s="130"/>
      <c r="C21" s="145" t="s">
        <v>146</v>
      </c>
      <c r="D21" s="141"/>
      <c r="E21" s="142"/>
      <c r="F21" s="142"/>
      <c r="G21" s="142"/>
      <c r="H21" s="133"/>
      <c r="I21" s="133"/>
      <c r="J21" s="133"/>
      <c r="K21" s="133"/>
      <c r="L21" s="133"/>
      <c r="M21" s="130"/>
      <c r="N21" s="130"/>
      <c r="O21" s="130"/>
      <c r="P21" s="130"/>
      <c r="Q21" s="130"/>
      <c r="R21" s="130"/>
    </row>
    <row r="22" spans="1:18" ht="18" customHeight="1" x14ac:dyDescent="0.25">
      <c r="A22" s="144"/>
      <c r="B22" s="130"/>
      <c r="C22" s="489" t="s">
        <v>147</v>
      </c>
      <c r="D22" s="489"/>
      <c r="E22" s="489"/>
      <c r="F22" s="489"/>
      <c r="G22" s="489"/>
      <c r="H22" s="489"/>
      <c r="I22" s="489"/>
      <c r="J22" s="489"/>
      <c r="K22" s="133"/>
      <c r="L22" s="133"/>
      <c r="M22" s="130"/>
      <c r="N22" s="130"/>
      <c r="O22" s="130"/>
      <c r="P22" s="130"/>
      <c r="Q22" s="130"/>
      <c r="R22" s="130"/>
    </row>
    <row r="23" spans="1:18" x14ac:dyDescent="0.25">
      <c r="A23" s="144"/>
      <c r="B23" s="130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0"/>
      <c r="N23" s="130"/>
      <c r="O23" s="130"/>
      <c r="P23" s="130"/>
      <c r="Q23" s="130"/>
      <c r="R23" s="130"/>
    </row>
    <row r="24" spans="1:18" x14ac:dyDescent="0.25">
      <c r="A24" s="144"/>
      <c r="B24" s="130"/>
      <c r="C24" s="138"/>
      <c r="D24" s="138"/>
      <c r="E24" s="143"/>
      <c r="F24" s="143"/>
      <c r="G24" s="143"/>
      <c r="H24" s="143"/>
      <c r="I24" s="143"/>
      <c r="J24" s="143"/>
      <c r="K24" s="143"/>
      <c r="L24" s="143"/>
      <c r="M24" s="130"/>
      <c r="N24" s="130"/>
      <c r="O24" s="130"/>
      <c r="P24" s="130"/>
      <c r="Q24" s="130"/>
      <c r="R24" s="130"/>
    </row>
    <row r="25" spans="1:18" x14ac:dyDescent="0.25">
      <c r="A25" s="144"/>
      <c r="B25" s="130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0"/>
      <c r="N25" s="130"/>
      <c r="O25" s="130"/>
      <c r="P25" s="130"/>
      <c r="Q25" s="130"/>
      <c r="R25" s="130"/>
    </row>
    <row r="26" spans="1:18" x14ac:dyDescent="0.25">
      <c r="A26" s="144"/>
      <c r="B26" s="130"/>
      <c r="C26" s="138"/>
      <c r="D26" s="138"/>
      <c r="E26" s="143"/>
      <c r="F26" s="143"/>
      <c r="G26" s="143"/>
      <c r="H26" s="143"/>
      <c r="I26" s="143"/>
      <c r="J26" s="143"/>
      <c r="K26" s="143"/>
      <c r="L26" s="143"/>
      <c r="M26" s="130"/>
      <c r="N26" s="130"/>
      <c r="O26" s="130"/>
      <c r="P26" s="130"/>
      <c r="Q26" s="130"/>
      <c r="R26" s="130"/>
    </row>
    <row r="27" spans="1:18" x14ac:dyDescent="0.25">
      <c r="A27" s="144"/>
      <c r="B27" s="130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0"/>
      <c r="N27" s="130"/>
      <c r="O27" s="130"/>
      <c r="P27" s="130"/>
      <c r="Q27" s="130"/>
      <c r="R27" s="130"/>
    </row>
    <row r="28" spans="1:18" x14ac:dyDescent="0.25">
      <c r="A28" s="144"/>
      <c r="B28" s="130"/>
      <c r="C28" s="138"/>
      <c r="D28" s="138"/>
      <c r="E28" s="143"/>
      <c r="F28" s="143"/>
      <c r="G28" s="143"/>
      <c r="H28" s="143"/>
      <c r="I28" s="143"/>
      <c r="J28" s="143"/>
      <c r="K28" s="143"/>
      <c r="L28" s="143"/>
      <c r="M28" s="130"/>
      <c r="N28" s="130"/>
      <c r="O28" s="130"/>
      <c r="P28" s="130"/>
      <c r="Q28" s="130"/>
      <c r="R28" s="130"/>
    </row>
    <row r="29" spans="1:18" x14ac:dyDescent="0.25">
      <c r="A29" s="144"/>
      <c r="B29" s="130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0"/>
      <c r="N29" s="130"/>
      <c r="O29" s="130"/>
      <c r="P29" s="130"/>
      <c r="Q29" s="130"/>
      <c r="R29" s="130"/>
    </row>
    <row r="30" spans="1:18" x14ac:dyDescent="0.25">
      <c r="A30" s="144"/>
      <c r="B30" s="130"/>
      <c r="C30" s="138"/>
      <c r="D30" s="138"/>
      <c r="E30" s="143"/>
      <c r="F30" s="143"/>
      <c r="G30" s="143"/>
      <c r="H30" s="143"/>
      <c r="I30" s="143"/>
      <c r="J30" s="143"/>
      <c r="K30" s="143"/>
      <c r="L30" s="143"/>
      <c r="M30" s="130"/>
      <c r="N30" s="130"/>
      <c r="O30" s="130"/>
      <c r="P30" s="130"/>
      <c r="Q30" s="130"/>
      <c r="R30" s="130"/>
    </row>
    <row r="31" spans="1:18" x14ac:dyDescent="0.25">
      <c r="A31" s="144"/>
      <c r="B31" s="123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14"/>
      <c r="N31" s="114"/>
      <c r="O31" s="114"/>
      <c r="P31" s="114"/>
    </row>
    <row r="32" spans="1:18" x14ac:dyDescent="0.25">
      <c r="A32" s="144"/>
      <c r="B32" s="123"/>
      <c r="C32" s="128"/>
      <c r="D32" s="128"/>
      <c r="E32" s="129"/>
      <c r="F32" s="129"/>
      <c r="G32" s="129"/>
      <c r="H32" s="129"/>
      <c r="I32" s="129"/>
      <c r="J32" s="129"/>
      <c r="K32" s="129"/>
      <c r="L32" s="129"/>
      <c r="M32" s="114"/>
      <c r="N32" s="114"/>
      <c r="O32" s="114"/>
      <c r="P32" s="114"/>
    </row>
    <row r="33" spans="1:16" x14ac:dyDescent="0.25">
      <c r="A33" s="144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14"/>
      <c r="N33" s="114"/>
      <c r="O33" s="114"/>
      <c r="P33" s="114"/>
    </row>
    <row r="34" spans="1:16" x14ac:dyDescent="0.25"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</row>
    <row r="35" spans="1:16" x14ac:dyDescent="0.25"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</row>
    <row r="36" spans="1:16" x14ac:dyDescent="0.25"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</row>
    <row r="37" spans="1:16" x14ac:dyDescent="0.25"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</row>
    <row r="38" spans="1:16" x14ac:dyDescent="0.2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</row>
    <row r="39" spans="1:16" x14ac:dyDescent="0.25"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</row>
    <row r="40" spans="1:16" x14ac:dyDescent="0.25"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</row>
    <row r="41" spans="1:16" x14ac:dyDescent="0.25"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</row>
    <row r="42" spans="1:16" x14ac:dyDescent="0.25"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</row>
    <row r="43" spans="1:16" x14ac:dyDescent="0.25"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</row>
    <row r="44" spans="1:16" x14ac:dyDescent="0.25"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</row>
    <row r="45" spans="1:16" x14ac:dyDescent="0.25"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</row>
    <row r="46" spans="1:16" x14ac:dyDescent="0.25"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</row>
    <row r="47" spans="1:16" x14ac:dyDescent="0.25"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</row>
    <row r="48" spans="1:16" x14ac:dyDescent="0.25"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</row>
    <row r="49" spans="2:16" x14ac:dyDescent="0.25"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</row>
    <row r="50" spans="2:16" x14ac:dyDescent="0.25"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</row>
    <row r="51" spans="2:16" x14ac:dyDescent="0.25"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</row>
    <row r="52" spans="2:16" x14ac:dyDescent="0.25"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</row>
    <row r="53" spans="2:16" x14ac:dyDescent="0.25"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</row>
    <row r="54" spans="2:16" x14ac:dyDescent="0.25"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</row>
    <row r="55" spans="2:16" x14ac:dyDescent="0.25"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</row>
  </sheetData>
  <mergeCells count="11">
    <mergeCell ref="B2:L3"/>
    <mergeCell ref="C14:H14"/>
    <mergeCell ref="C17:I18"/>
    <mergeCell ref="C22:J22"/>
    <mergeCell ref="C13:K13"/>
    <mergeCell ref="C6:F6"/>
    <mergeCell ref="C8:F8"/>
    <mergeCell ref="C10:F10"/>
    <mergeCell ref="G6:J6"/>
    <mergeCell ref="G8:J8"/>
    <mergeCell ref="G10:J10"/>
  </mergeCells>
  <pageMargins left="0.7" right="0.7" top="0.78740157499999996" bottom="0.78740157499999996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I112"/>
  <sheetViews>
    <sheetView topLeftCell="A88" zoomScaleNormal="100" workbookViewId="0">
      <selection activeCell="A20" sqref="A20"/>
    </sheetView>
  </sheetViews>
  <sheetFormatPr baseColWidth="10" defaultRowHeight="15" outlineLevelRow="1" x14ac:dyDescent="0.25"/>
  <cols>
    <col min="1" max="1" width="79.85546875" bestFit="1" customWidth="1"/>
    <col min="2" max="2" width="14.85546875" bestFit="1" customWidth="1"/>
    <col min="3" max="3" width="11.5703125" bestFit="1" customWidth="1"/>
    <col min="4" max="4" width="11" bestFit="1" customWidth="1"/>
    <col min="5" max="6" width="12" bestFit="1" customWidth="1"/>
    <col min="8" max="8" width="15.5703125" bestFit="1" customWidth="1"/>
  </cols>
  <sheetData>
    <row r="1" spans="1:9" s="1" customFormat="1" x14ac:dyDescent="0.25">
      <c r="A1" s="1" t="s">
        <v>96</v>
      </c>
    </row>
    <row r="2" spans="1:9" s="1" customFormat="1" x14ac:dyDescent="0.25">
      <c r="A2" s="54" t="s">
        <v>67</v>
      </c>
      <c r="B2" s="52"/>
    </row>
    <row r="3" spans="1:9" s="25" customFormat="1" x14ac:dyDescent="0.25">
      <c r="A3" s="54" t="s">
        <v>107</v>
      </c>
      <c r="B3" s="52"/>
    </row>
    <row r="4" spans="1:9" x14ac:dyDescent="0.25">
      <c r="A4" s="1"/>
      <c r="B4" s="1"/>
      <c r="C4" s="1"/>
      <c r="D4" s="1"/>
      <c r="E4" s="1"/>
      <c r="F4" s="1"/>
      <c r="G4" s="1"/>
      <c r="H4" s="1"/>
    </row>
    <row r="5" spans="1:9" ht="18" x14ac:dyDescent="0.25">
      <c r="A5" s="21" t="s">
        <v>72</v>
      </c>
      <c r="B5" s="21"/>
      <c r="C5" s="21"/>
      <c r="D5" s="21"/>
      <c r="E5" s="21"/>
      <c r="F5" s="21"/>
      <c r="G5" s="1"/>
      <c r="H5" s="1"/>
    </row>
    <row r="6" spans="1:9" x14ac:dyDescent="0.25">
      <c r="A6" s="22" t="s">
        <v>38</v>
      </c>
      <c r="B6" s="23" t="s">
        <v>5</v>
      </c>
      <c r="C6" s="23" t="s">
        <v>103</v>
      </c>
      <c r="D6" s="23" t="s">
        <v>6</v>
      </c>
      <c r="E6" s="24" t="s">
        <v>7</v>
      </c>
      <c r="F6" s="23" t="s">
        <v>8</v>
      </c>
      <c r="G6" s="1"/>
      <c r="H6" s="3" t="s">
        <v>66</v>
      </c>
    </row>
    <row r="7" spans="1:9" x14ac:dyDescent="0.25">
      <c r="A7" s="124" t="s">
        <v>43</v>
      </c>
      <c r="B7" s="226"/>
      <c r="C7" s="249"/>
      <c r="D7" s="226"/>
      <c r="E7" s="226"/>
      <c r="F7" s="226"/>
      <c r="G7" s="1"/>
      <c r="H7" s="4">
        <f>IFERROR(SOLL!B6-IF(B7 = SOLL!$B$2,1, IF(TNBa!C7=SOLL!$B$2,2,IF(TNBa!D7=SOLL!$B$2,3,IF(TNBa!E7=SOLL!$B$2,4, IF(F7=SOLL!$B$2,"-"))))),"-")</f>
        <v>2</v>
      </c>
      <c r="I7" s="4"/>
    </row>
    <row r="8" spans="1:9" x14ac:dyDescent="0.25">
      <c r="A8" s="124" t="s">
        <v>44</v>
      </c>
      <c r="B8" s="226"/>
      <c r="C8" s="249"/>
      <c r="D8" s="226"/>
      <c r="E8" s="226"/>
      <c r="F8" s="226"/>
      <c r="G8" s="1"/>
      <c r="H8" s="31">
        <f>IFERROR(SOLL!B7-IF(B8 = SOLL!$B$2,1, IF(TNBa!C8=SOLL!$B$2,2,IF(TNBa!D8=SOLL!$B$2,3,IF(TNBa!E8=SOLL!$B$2,4, IF(F8=SOLL!$B$2,"-"))))),"-")</f>
        <v>2</v>
      </c>
      <c r="I8" s="4"/>
    </row>
    <row r="9" spans="1:9" x14ac:dyDescent="0.25">
      <c r="A9" s="124" t="s">
        <v>73</v>
      </c>
      <c r="B9" s="226"/>
      <c r="C9" s="249"/>
      <c r="D9" s="226"/>
      <c r="E9" s="226"/>
      <c r="F9" s="226"/>
      <c r="G9" s="1"/>
      <c r="H9" s="31">
        <f>IFERROR(SOLL!B8-IF(B9 = SOLL!$B$2,1, IF(TNBa!C9=SOLL!$B$2,2,IF(TNBa!D9=SOLL!$B$2,3,IF(TNBa!E9=SOLL!$B$2,4, IF(F9=SOLL!$B$2,"-"))))),"-")</f>
        <v>2</v>
      </c>
      <c r="I9" s="4"/>
    </row>
    <row r="10" spans="1:9" x14ac:dyDescent="0.25">
      <c r="A10" s="124" t="s">
        <v>74</v>
      </c>
      <c r="B10" s="226"/>
      <c r="C10" s="249"/>
      <c r="D10" s="226"/>
      <c r="E10" s="226"/>
      <c r="F10" s="226"/>
      <c r="G10" s="1"/>
      <c r="H10" s="31">
        <f>IFERROR(SOLL!B9-IF(B10 = SOLL!$B$2,1, IF(TNBa!C10=SOLL!$B$2,2,IF(TNBa!D10=SOLL!$B$2,3,IF(TNBa!E10=SOLL!$B$2,4, IF(F10=SOLL!$B$2,"-"))))),"-")</f>
        <v>2</v>
      </c>
      <c r="I10" s="4"/>
    </row>
    <row r="11" spans="1:9" x14ac:dyDescent="0.25">
      <c r="A11" s="124" t="s">
        <v>45</v>
      </c>
      <c r="B11" s="226"/>
      <c r="C11" s="249"/>
      <c r="D11" s="226"/>
      <c r="E11" s="226"/>
      <c r="F11" s="226"/>
      <c r="G11" s="1"/>
      <c r="H11" s="31">
        <f>IFERROR(SOLL!B10-IF(B11 = SOLL!$B$2,1, IF(TNBa!C11=SOLL!$B$2,2,IF(TNBa!D11=SOLL!$B$2,3,IF(TNBa!E11=SOLL!$B$2,4, IF(F11=SOLL!$B$2,"-"))))),"-")</f>
        <v>2</v>
      </c>
      <c r="I11" s="4"/>
    </row>
    <row r="12" spans="1:9" x14ac:dyDescent="0.25">
      <c r="A12" s="124" t="s">
        <v>46</v>
      </c>
      <c r="B12" s="226"/>
      <c r="C12" s="249"/>
      <c r="D12" s="226"/>
      <c r="E12" s="226"/>
      <c r="F12" s="226"/>
      <c r="G12" s="1"/>
      <c r="H12" s="31">
        <f>IFERROR(SOLL!B11-IF(B12 = SOLL!$B$2,1, IF(TNBa!C12=SOLL!$B$2,2,IF(TNBa!D12=SOLL!$B$2,3,IF(TNBa!E12=SOLL!$B$2,4, IF(F12=SOLL!$B$2,"-"))))),"-")</f>
        <v>2</v>
      </c>
      <c r="I12" s="4"/>
    </row>
    <row r="13" spans="1:9" x14ac:dyDescent="0.25">
      <c r="A13" s="53"/>
      <c r="B13" s="230"/>
      <c r="C13" s="230"/>
      <c r="D13" s="230"/>
      <c r="E13" s="230"/>
      <c r="F13" s="230"/>
      <c r="G13" s="1"/>
      <c r="H13" s="31"/>
      <c r="I13" s="4"/>
    </row>
    <row r="14" spans="1:9" ht="18" x14ac:dyDescent="0.25">
      <c r="A14" s="126" t="s">
        <v>75</v>
      </c>
      <c r="B14" s="230"/>
      <c r="C14" s="230"/>
      <c r="D14" s="230"/>
      <c r="E14" s="230"/>
      <c r="F14" s="230"/>
      <c r="G14" s="1"/>
      <c r="H14" s="31"/>
      <c r="I14" s="4"/>
    </row>
    <row r="15" spans="1:9" s="343" customFormat="1" ht="18.75" hidden="1" outlineLevel="1" thickBot="1" x14ac:dyDescent="0.3">
      <c r="A15" s="264"/>
      <c r="B15" s="344" t="s">
        <v>138</v>
      </c>
      <c r="C15" s="344" t="s">
        <v>261</v>
      </c>
      <c r="D15" s="344" t="s">
        <v>139</v>
      </c>
      <c r="E15" s="500" t="s">
        <v>262</v>
      </c>
      <c r="F15" s="500"/>
      <c r="G15" s="500"/>
      <c r="H15" s="156"/>
    </row>
    <row r="16" spans="1:9" s="315" customFormat="1" ht="18.75" hidden="1" outlineLevel="1" thickBot="1" x14ac:dyDescent="0.3">
      <c r="A16" s="291" t="s">
        <v>356</v>
      </c>
      <c r="B16" s="346"/>
      <c r="C16" s="345"/>
      <c r="D16" s="345"/>
      <c r="E16" s="504"/>
      <c r="F16" s="504"/>
      <c r="G16" s="504"/>
      <c r="H16" s="156"/>
    </row>
    <row r="17" spans="1:9" s="343" customFormat="1" collapsed="1" x14ac:dyDescent="0.25">
      <c r="A17" s="302"/>
      <c r="B17" s="243"/>
      <c r="C17" s="243"/>
      <c r="D17" s="243"/>
      <c r="E17" s="243"/>
      <c r="F17" s="243"/>
      <c r="H17" s="156"/>
    </row>
    <row r="18" spans="1:9" x14ac:dyDescent="0.25">
      <c r="A18" s="78" t="s">
        <v>47</v>
      </c>
      <c r="B18" s="230"/>
      <c r="C18" s="230"/>
      <c r="D18" s="230"/>
      <c r="E18" s="230"/>
      <c r="F18" s="230"/>
      <c r="G18" s="1"/>
      <c r="H18" s="31"/>
      <c r="I18" s="4"/>
    </row>
    <row r="19" spans="1:9" x14ac:dyDescent="0.25">
      <c r="A19" s="125" t="s">
        <v>48</v>
      </c>
      <c r="B19" s="226"/>
      <c r="C19" s="249"/>
      <c r="D19" s="226"/>
      <c r="E19" s="226"/>
      <c r="F19" s="226"/>
      <c r="G19" s="1"/>
      <c r="H19" s="31">
        <f>IFERROR(SOLL!B15-IF(B19 = SOLL!$B$2,1, IF(TNBa!C19=SOLL!$B$2,2,IF(TNBa!D19=SOLL!$B$2,3,IF(TNBa!E19=SOLL!$B$2,4, IF(F19=SOLL!$B$2,"-"))))),"-")</f>
        <v>2</v>
      </c>
      <c r="I19" s="4"/>
    </row>
    <row r="20" spans="1:9" x14ac:dyDescent="0.25">
      <c r="A20" s="125" t="s">
        <v>49</v>
      </c>
      <c r="B20" s="225"/>
      <c r="C20" s="250"/>
      <c r="D20" s="225"/>
      <c r="E20" s="225"/>
      <c r="F20" s="225"/>
      <c r="G20" s="1"/>
      <c r="H20" s="31">
        <f>IFERROR(SOLL!B16-IF(B20 = SOLL!$B$2,1, IF(TNBa!C20=SOLL!$B$2,2,IF(TNBa!D20=SOLL!$B$2,3,IF(TNBa!E20=SOLL!$B$2,4, IF(F20=SOLL!$B$2,"-"))))),"-")</f>
        <v>2</v>
      </c>
      <c r="I20" s="4"/>
    </row>
    <row r="21" spans="1:9" x14ac:dyDescent="0.25">
      <c r="A21" s="125" t="s">
        <v>50</v>
      </c>
      <c r="B21" s="226"/>
      <c r="C21" s="249"/>
      <c r="D21" s="226"/>
      <c r="E21" s="226"/>
      <c r="F21" s="226"/>
      <c r="G21" s="1"/>
      <c r="H21" s="31">
        <f>IFERROR(SOLL!B17-IF(B21 = SOLL!$B$2,1, IF(TNBa!C21=SOLL!$B$2,2,IF(TNBa!D21=SOLL!$B$2,3,IF(TNBa!E21=SOLL!$B$2,4, IF(F21=SOLL!$B$2,"-"))))),"-")</f>
        <v>2</v>
      </c>
      <c r="I21" s="4"/>
    </row>
    <row r="22" spans="1:9" x14ac:dyDescent="0.25">
      <c r="A22" s="125" t="s">
        <v>51</v>
      </c>
      <c r="B22" s="226"/>
      <c r="C22" s="250"/>
      <c r="D22" s="226"/>
      <c r="E22" s="226"/>
      <c r="F22" s="226"/>
      <c r="G22" s="1"/>
      <c r="H22" s="31">
        <f>IFERROR(SOLL!B18-IF(B22 = SOLL!$B$2,1, IF(TNBa!C22=SOLL!$B$2,2,IF(TNBa!D22=SOLL!$B$2,3,IF(TNBa!E22=SOLL!$B$2,4, IF(F22=SOLL!$B$2,"-"))))),"-")</f>
        <v>2</v>
      </c>
      <c r="I22" s="4"/>
    </row>
    <row r="23" spans="1:9" x14ac:dyDescent="0.25">
      <c r="A23" s="125" t="s">
        <v>52</v>
      </c>
      <c r="B23" s="226"/>
      <c r="C23" s="249"/>
      <c r="D23" s="226"/>
      <c r="E23" s="226"/>
      <c r="F23" s="226"/>
      <c r="G23" s="1"/>
      <c r="H23" s="31">
        <f>IFERROR(SOLL!B19-IF(B23 = SOLL!$B$2,1, IF(TNBa!C23=SOLL!$B$2,2,IF(TNBa!D23=SOLL!$B$2,3,IF(TNBa!E23=SOLL!$B$2,4, IF(F23=SOLL!$B$2,"-"))))),"-")</f>
        <v>2</v>
      </c>
    </row>
    <row r="24" spans="1:9" x14ac:dyDescent="0.25">
      <c r="A24" s="53"/>
      <c r="B24" s="230"/>
      <c r="C24" s="230"/>
      <c r="D24" s="230"/>
      <c r="E24" s="230"/>
      <c r="F24" s="230"/>
      <c r="G24" s="1"/>
      <c r="H24" s="31"/>
    </row>
    <row r="25" spans="1:9" x14ac:dyDescent="0.25">
      <c r="A25" s="78" t="s">
        <v>53</v>
      </c>
      <c r="B25" s="230"/>
      <c r="C25" s="230"/>
      <c r="D25" s="230"/>
      <c r="E25" s="230"/>
      <c r="F25" s="230"/>
      <c r="G25" s="1"/>
      <c r="H25" s="31"/>
    </row>
    <row r="26" spans="1:9" x14ac:dyDescent="0.25">
      <c r="A26" s="124" t="s">
        <v>54</v>
      </c>
      <c r="B26" s="226"/>
      <c r="C26" s="249"/>
      <c r="D26" s="226"/>
      <c r="E26" s="226"/>
      <c r="F26" s="226"/>
      <c r="G26" s="1"/>
      <c r="H26" s="31">
        <f>IFERROR(SOLL!B22-IF(B26 = SOLL!$B$2,1, IF(TNBa!C26=SOLL!$B$2,2,IF(TNBa!D26=SOLL!$B$2,3,IF(TNBa!E26=SOLL!$B$2,4, IF(F26=SOLL!$B$2,"-"))))),"-")</f>
        <v>2</v>
      </c>
    </row>
    <row r="27" spans="1:9" x14ac:dyDescent="0.25">
      <c r="A27" s="124" t="s">
        <v>55</v>
      </c>
      <c r="B27" s="226"/>
      <c r="C27" s="249"/>
      <c r="D27" s="226"/>
      <c r="E27" s="226"/>
      <c r="F27" s="226"/>
      <c r="G27" s="1"/>
      <c r="H27" s="31">
        <f>IFERROR(SOLL!B23-IF(B27 = SOLL!$B$2,1, IF(TNBa!C27=SOLL!$B$2,2,IF(TNBa!D27=SOLL!$B$2,3,IF(TNBa!E27=SOLL!$B$2,4, IF(F27=SOLL!$B$2,"-"))))),"-")</f>
        <v>2</v>
      </c>
    </row>
    <row r="28" spans="1:9" x14ac:dyDescent="0.25">
      <c r="A28" s="124" t="s">
        <v>56</v>
      </c>
      <c r="B28" s="226"/>
      <c r="C28" s="249"/>
      <c r="D28" s="226"/>
      <c r="E28" s="226"/>
      <c r="F28" s="226"/>
      <c r="G28" s="1"/>
      <c r="H28" s="31">
        <f>IFERROR(SOLL!B24-IF(B28 = SOLL!$B$2,1, IF(TNBa!C28=SOLL!$B$2,2,IF(TNBa!D28=SOLL!$B$2,3,IF(TNBa!E28=SOLL!$B$2,4, IF(F28=SOLL!$B$2,"-"))))),"-")</f>
        <v>2</v>
      </c>
    </row>
    <row r="29" spans="1:9" x14ac:dyDescent="0.25">
      <c r="A29" s="124" t="s">
        <v>76</v>
      </c>
      <c r="B29" s="226"/>
      <c r="C29" s="249"/>
      <c r="D29" s="226"/>
      <c r="E29" s="226"/>
      <c r="F29" s="226"/>
      <c r="G29" s="1"/>
      <c r="H29" s="31">
        <f>IFERROR(SOLL!B25-IF(B29 = SOLL!$B$2,1, IF(TNBa!C29=SOLL!$B$2,2,IF(TNBa!D29=SOLL!$B$2,3,IF(TNBa!E29=SOLL!$B$2,4, IF(F29=SOLL!$B$2,"-"))))),"-")</f>
        <v>2</v>
      </c>
    </row>
    <row r="30" spans="1:9" x14ac:dyDescent="0.25">
      <c r="A30" s="124" t="s">
        <v>57</v>
      </c>
      <c r="B30" s="225"/>
      <c r="C30" s="250"/>
      <c r="D30" s="226"/>
      <c r="E30" s="226"/>
      <c r="F30" s="226"/>
      <c r="G30" s="1"/>
      <c r="H30" s="31">
        <f>IFERROR(SOLL!B26-IF(B30 = SOLL!$B$2,1, IF(TNBa!C30=SOLL!$B$2,2,IF(TNBa!D30=SOLL!$B$2,3,IF(TNBa!E30=SOLL!$B$2,4, IF(F30=SOLL!$B$2,"-"))))),"-")</f>
        <v>2</v>
      </c>
    </row>
    <row r="31" spans="1:9" x14ac:dyDescent="0.25">
      <c r="A31" s="53"/>
      <c r="B31" s="230"/>
      <c r="C31" s="230"/>
      <c r="D31" s="230"/>
      <c r="E31" s="230"/>
      <c r="F31" s="230"/>
      <c r="G31" s="1"/>
      <c r="H31" s="31"/>
    </row>
    <row r="32" spans="1:9" ht="18" x14ac:dyDescent="0.25">
      <c r="A32" s="126" t="s">
        <v>77</v>
      </c>
      <c r="B32" s="230"/>
      <c r="C32" s="230"/>
      <c r="D32" s="230"/>
      <c r="E32" s="230"/>
      <c r="F32" s="230"/>
      <c r="G32" s="1"/>
      <c r="H32" s="31"/>
    </row>
    <row r="33" spans="1:8" x14ac:dyDescent="0.25">
      <c r="A33" s="78" t="s">
        <v>58</v>
      </c>
      <c r="B33" s="230"/>
      <c r="C33" s="230"/>
      <c r="D33" s="230"/>
      <c r="E33" s="230"/>
      <c r="F33" s="230"/>
      <c r="G33" s="1"/>
      <c r="H33" s="31"/>
    </row>
    <row r="34" spans="1:8" x14ac:dyDescent="0.25">
      <c r="A34" s="124" t="s">
        <v>59</v>
      </c>
      <c r="B34" s="226"/>
      <c r="C34" s="249"/>
      <c r="D34" s="226"/>
      <c r="E34" s="226"/>
      <c r="F34" s="226"/>
      <c r="G34" s="1"/>
      <c r="H34" s="31">
        <f>IFERROR(SOLL!B30-IF(B34 = SOLL!$B$2,1, IF(TNBa!C34=SOLL!$B$2,2,IF(TNBa!D34=SOLL!$B$2,3,IF(TNBa!E34=SOLL!$B$2,4, IF(F34=SOLL!$B$2,"-"))))),"-")</f>
        <v>2</v>
      </c>
    </row>
    <row r="35" spans="1:8" x14ac:dyDescent="0.25">
      <c r="A35" s="124" t="s">
        <v>60</v>
      </c>
      <c r="B35" s="226"/>
      <c r="C35" s="249"/>
      <c r="D35" s="226"/>
      <c r="E35" s="226"/>
      <c r="F35" s="226"/>
      <c r="G35" s="1"/>
      <c r="H35" s="31">
        <f>IFERROR(SOLL!B31-IF(B35 = SOLL!$B$2,1, IF(TNBa!C35=SOLL!$B$2,2,IF(TNBa!D35=SOLL!$B$2,3,IF(TNBa!E35=SOLL!$B$2,4, IF(F35=SOLL!$B$2,"-"))))),"-")</f>
        <v>2</v>
      </c>
    </row>
    <row r="36" spans="1:8" x14ac:dyDescent="0.25">
      <c r="A36" s="124" t="s">
        <v>61</v>
      </c>
      <c r="B36" s="226"/>
      <c r="C36" s="249"/>
      <c r="D36" s="226"/>
      <c r="E36" s="226"/>
      <c r="F36" s="226"/>
      <c r="G36" s="1"/>
      <c r="H36" s="31">
        <f>IFERROR(SOLL!B32-IF(B36 = SOLL!$B$2,1, IF(TNBa!C36=SOLL!$B$2,2,IF(TNBa!D36=SOLL!$B$2,3,IF(TNBa!E36=SOLL!$B$2,4, IF(F36=SOLL!$B$2,"-"))))),"-")</f>
        <v>2</v>
      </c>
    </row>
    <row r="37" spans="1:8" x14ac:dyDescent="0.25">
      <c r="A37" s="124" t="s">
        <v>62</v>
      </c>
      <c r="B37" s="226"/>
      <c r="C37" s="249"/>
      <c r="D37" s="226"/>
      <c r="E37" s="226"/>
      <c r="F37" s="226"/>
      <c r="G37" s="1"/>
      <c r="H37" s="31">
        <f>IFERROR(SOLL!B33-IF(B37 = SOLL!$B$2,1, IF(TNBa!C37=SOLL!$B$2,2,IF(TNBa!D37=SOLL!$B$2,3,IF(TNBa!E37=SOLL!$B$2,4, IF(F37=SOLL!$B$2,"-"))))),"-")</f>
        <v>2</v>
      </c>
    </row>
    <row r="38" spans="1:8" x14ac:dyDescent="0.25">
      <c r="A38" s="124" t="s">
        <v>63</v>
      </c>
      <c r="B38" s="226"/>
      <c r="C38" s="249"/>
      <c r="D38" s="226"/>
      <c r="E38" s="226"/>
      <c r="F38" s="226"/>
      <c r="G38" s="1"/>
      <c r="H38" s="31">
        <f>IFERROR(SOLL!B34-IF(B38 = SOLL!$B$2,1, IF(TNBa!C38=SOLL!$B$2,2,IF(TNBa!D38=SOLL!$B$2,3,IF(TNBa!E38=SOLL!$B$2,4, IF(F38=SOLL!$B$2,"-"))))),"-")</f>
        <v>2</v>
      </c>
    </row>
    <row r="39" spans="1:8" x14ac:dyDescent="0.25">
      <c r="A39" s="53"/>
      <c r="B39" s="230"/>
      <c r="C39" s="230"/>
      <c r="D39" s="230"/>
      <c r="E39" s="230"/>
      <c r="F39" s="230"/>
      <c r="G39" s="1"/>
      <c r="H39" s="31"/>
    </row>
    <row r="40" spans="1:8" x14ac:dyDescent="0.25">
      <c r="A40" s="53"/>
      <c r="B40" s="230"/>
      <c r="C40" s="230"/>
      <c r="D40" s="230"/>
      <c r="E40" s="230"/>
      <c r="F40" s="230"/>
      <c r="G40" s="1"/>
      <c r="H40" s="31"/>
    </row>
    <row r="41" spans="1:8" ht="18" x14ac:dyDescent="0.25">
      <c r="A41" s="126" t="s">
        <v>64</v>
      </c>
      <c r="B41" s="230"/>
      <c r="C41" s="230"/>
      <c r="D41" s="230"/>
      <c r="E41" s="230"/>
      <c r="F41" s="230"/>
      <c r="G41" s="1"/>
      <c r="H41" s="31"/>
    </row>
    <row r="42" spans="1:8" s="343" customFormat="1" ht="18.75" hidden="1" outlineLevel="1" thickBot="1" x14ac:dyDescent="0.3">
      <c r="A42" s="264"/>
      <c r="B42" s="344" t="s">
        <v>138</v>
      </c>
      <c r="C42" s="344" t="s">
        <v>261</v>
      </c>
      <c r="D42" s="344" t="s">
        <v>139</v>
      </c>
      <c r="E42" s="500" t="s">
        <v>262</v>
      </c>
      <c r="F42" s="500"/>
      <c r="G42" s="500"/>
      <c r="H42" s="156"/>
    </row>
    <row r="43" spans="1:8" s="315" customFormat="1" ht="29.25" hidden="1" outlineLevel="1" x14ac:dyDescent="0.25">
      <c r="A43" s="326" t="s">
        <v>242</v>
      </c>
      <c r="B43" s="346"/>
      <c r="C43" s="345"/>
      <c r="D43" s="345"/>
      <c r="E43" s="504"/>
      <c r="F43" s="504"/>
      <c r="G43" s="504"/>
      <c r="H43" s="156"/>
    </row>
    <row r="44" spans="1:8" s="315" customFormat="1" ht="28.5" hidden="1" outlineLevel="1" x14ac:dyDescent="0.25">
      <c r="A44" s="294" t="s">
        <v>315</v>
      </c>
      <c r="B44" s="346"/>
      <c r="C44" s="345"/>
      <c r="D44" s="345"/>
      <c r="E44" s="504"/>
      <c r="F44" s="504"/>
      <c r="G44" s="504"/>
      <c r="H44" s="156"/>
    </row>
    <row r="45" spans="1:8" s="315" customFormat="1" ht="28.5" hidden="1" outlineLevel="1" x14ac:dyDescent="0.25">
      <c r="A45" s="294" t="s">
        <v>243</v>
      </c>
      <c r="B45" s="346"/>
      <c r="C45" s="345"/>
      <c r="D45" s="345"/>
      <c r="E45" s="504"/>
      <c r="F45" s="504"/>
      <c r="G45" s="504"/>
      <c r="H45" s="156"/>
    </row>
    <row r="46" spans="1:8" s="315" customFormat="1" ht="18" hidden="1" outlineLevel="1" x14ac:dyDescent="0.25">
      <c r="A46" s="294" t="s">
        <v>319</v>
      </c>
      <c r="B46" s="346"/>
      <c r="C46" s="345"/>
      <c r="D46" s="345"/>
      <c r="E46" s="504"/>
      <c r="F46" s="504"/>
      <c r="G46" s="504"/>
      <c r="H46" s="156"/>
    </row>
    <row r="47" spans="1:8" s="315" customFormat="1" ht="18" hidden="1" outlineLevel="1" x14ac:dyDescent="0.25">
      <c r="A47" s="294" t="s">
        <v>320</v>
      </c>
      <c r="B47" s="346"/>
      <c r="C47" s="345"/>
      <c r="D47" s="345"/>
      <c r="E47" s="504"/>
      <c r="F47" s="504"/>
      <c r="G47" s="504"/>
      <c r="H47" s="156"/>
    </row>
    <row r="48" spans="1:8" s="315" customFormat="1" ht="18.75" hidden="1" outlineLevel="1" thickBot="1" x14ac:dyDescent="0.3">
      <c r="A48" s="300" t="s">
        <v>321</v>
      </c>
      <c r="B48" s="346"/>
      <c r="C48" s="345"/>
      <c r="D48" s="345"/>
      <c r="E48" s="504"/>
      <c r="F48" s="504"/>
      <c r="G48" s="504"/>
      <c r="H48" s="156"/>
    </row>
    <row r="49" spans="1:8" s="315" customFormat="1" ht="18" collapsed="1" x14ac:dyDescent="0.25">
      <c r="A49" s="301"/>
      <c r="B49" s="243"/>
      <c r="C49" s="243"/>
      <c r="D49" s="243"/>
      <c r="E49" s="243"/>
      <c r="F49" s="243"/>
      <c r="H49" s="156"/>
    </row>
    <row r="50" spans="1:8" x14ac:dyDescent="0.25">
      <c r="A50" s="78" t="s">
        <v>78</v>
      </c>
      <c r="B50" s="230"/>
      <c r="C50" s="230"/>
      <c r="D50" s="230"/>
      <c r="E50" s="230"/>
      <c r="F50" s="230"/>
      <c r="G50" s="1"/>
      <c r="H50" s="31"/>
    </row>
    <row r="51" spans="1:8" x14ac:dyDescent="0.25">
      <c r="A51" s="125" t="s">
        <v>9</v>
      </c>
      <c r="B51" s="226"/>
      <c r="C51" s="249"/>
      <c r="D51" s="226"/>
      <c r="E51" s="226"/>
      <c r="F51" s="226"/>
      <c r="G51" s="2"/>
      <c r="H51" s="31">
        <f>IFERROR(SOLL!B39-IF(B51 = SOLL!$B$2,1, IF(TNBa!C51=SOLL!$B$2,2,IF(TNBa!D51=SOLL!$B$2,3,IF(TNBa!E51=SOLL!$B$2,4, IF(F51=SOLL!$B$2,"-"))))),"-")</f>
        <v>2</v>
      </c>
    </row>
    <row r="52" spans="1:8" x14ac:dyDescent="0.25">
      <c r="A52" s="125" t="s">
        <v>10</v>
      </c>
      <c r="B52" s="226"/>
      <c r="C52" s="249"/>
      <c r="D52" s="226"/>
      <c r="E52" s="226"/>
      <c r="F52" s="226"/>
      <c r="G52" s="1"/>
      <c r="H52" s="31">
        <f>IFERROR(SOLL!B40-IF(B52 = SOLL!$B$2,1, IF(TNBa!C52=SOLL!$B$2,2,IF(TNBa!D52=SOLL!$B$2,3,IF(TNBa!E52=SOLL!$B$2,4, IF(F52=SOLL!$B$2,"-"))))),"-")</f>
        <v>2</v>
      </c>
    </row>
    <row r="53" spans="1:8" x14ac:dyDescent="0.25">
      <c r="A53" s="125" t="s">
        <v>11</v>
      </c>
      <c r="B53" s="226"/>
      <c r="C53" s="249"/>
      <c r="D53" s="226"/>
      <c r="E53" s="226"/>
      <c r="F53" s="226"/>
      <c r="G53" s="1"/>
      <c r="H53" s="31">
        <f>IFERROR(SOLL!B41-IF(B53 = SOLL!$B$2,1, IF(TNBa!C53=SOLL!$B$2,2,IF(TNBa!D53=SOLL!$B$2,3,IF(TNBa!E53=SOLL!$B$2,4, IF(F53=SOLL!$B$2,"-"))))),"-")</f>
        <v>2</v>
      </c>
    </row>
    <row r="54" spans="1:8" x14ac:dyDescent="0.25">
      <c r="A54" s="125" t="s">
        <v>79</v>
      </c>
      <c r="B54" s="226"/>
      <c r="C54" s="249"/>
      <c r="D54" s="226"/>
      <c r="E54" s="226"/>
      <c r="F54" s="226"/>
      <c r="G54" s="1"/>
      <c r="H54" s="31">
        <f>IFERROR(SOLL!B42-IF(B54 = SOLL!$B$2,1, IF(TNBa!C54=SOLL!$B$2,2,IF(TNBa!D54=SOLL!$B$2,3,IF(TNBa!E54=SOLL!$B$2,4, IF(F54=SOLL!$B$2,"-"))))),"-")</f>
        <v>2</v>
      </c>
    </row>
    <row r="55" spans="1:8" x14ac:dyDescent="0.25">
      <c r="A55" s="53"/>
      <c r="B55" s="230"/>
      <c r="C55" s="230"/>
      <c r="D55" s="230"/>
      <c r="E55" s="230"/>
      <c r="F55" s="230"/>
      <c r="G55" s="1"/>
      <c r="H55" s="31"/>
    </row>
    <row r="56" spans="1:8" x14ac:dyDescent="0.25">
      <c r="A56" s="78" t="s">
        <v>80</v>
      </c>
      <c r="B56" s="230"/>
      <c r="C56" s="230"/>
      <c r="D56" s="230"/>
      <c r="E56" s="230"/>
      <c r="F56" s="230"/>
      <c r="G56" s="1"/>
      <c r="H56" s="31"/>
    </row>
    <row r="57" spans="1:8" x14ac:dyDescent="0.25">
      <c r="A57" s="125" t="s">
        <v>81</v>
      </c>
      <c r="B57" s="226"/>
      <c r="C57" s="249"/>
      <c r="D57" s="226"/>
      <c r="E57" s="226"/>
      <c r="F57" s="226"/>
      <c r="G57" s="1"/>
      <c r="H57" s="31">
        <f>IFERROR(SOLL!B45-IF(B57 = SOLL!$B$2,1, IF(TNBa!C57=SOLL!$B$2,2,IF(TNBa!D57=SOLL!$B$2,3,IF(TNBa!E57=SOLL!$B$2,4, IF(F57=SOLL!$B$2,"-"))))),"-")</f>
        <v>2</v>
      </c>
    </row>
    <row r="58" spans="1:8" x14ac:dyDescent="0.25">
      <c r="A58" s="125" t="s">
        <v>82</v>
      </c>
      <c r="B58" s="226"/>
      <c r="C58" s="249"/>
      <c r="D58" s="226"/>
      <c r="E58" s="226"/>
      <c r="F58" s="226"/>
      <c r="G58" s="1"/>
      <c r="H58" s="31">
        <f>IFERROR(SOLL!B46-IF(B58 = SOLL!$B$2,1, IF(TNBa!C58=SOLL!$B$2,2,IF(TNBa!D58=SOLL!$B$2,3,IF(TNBa!E58=SOLL!$B$2,4, IF(F58=SOLL!$B$2,"-"))))),"-")</f>
        <v>2</v>
      </c>
    </row>
    <row r="59" spans="1:8" x14ac:dyDescent="0.25">
      <c r="A59" s="125" t="s">
        <v>83</v>
      </c>
      <c r="B59" s="226"/>
      <c r="C59" s="249"/>
      <c r="D59" s="226"/>
      <c r="E59" s="226"/>
      <c r="F59" s="226"/>
      <c r="G59" s="1"/>
      <c r="H59" s="31">
        <f>IFERROR(SOLL!B47-IF(B59 = SOLL!$B$2,1, IF(TNBa!C59=SOLL!$B$2,2,IF(TNBa!D59=SOLL!$B$2,3,IF(TNBa!E59=SOLL!$B$2,4, IF(F59=SOLL!$B$2,"-"))))),"-")</f>
        <v>2</v>
      </c>
    </row>
    <row r="60" spans="1:8" x14ac:dyDescent="0.25">
      <c r="A60" s="125" t="s">
        <v>13</v>
      </c>
      <c r="B60" s="226"/>
      <c r="C60" s="249"/>
      <c r="D60" s="226"/>
      <c r="E60" s="226"/>
      <c r="F60" s="226"/>
      <c r="G60" s="1"/>
      <c r="H60" s="31">
        <f>IFERROR(SOLL!B48-IF(B60 = SOLL!$B$2,1, IF(TNBa!C60=SOLL!$B$2,2,IF(TNBa!D60=SOLL!$B$2,3,IF(TNBa!E60=SOLL!$B$2,4, IF(F60=SOLL!$B$2,"-"))))),"-")</f>
        <v>2</v>
      </c>
    </row>
    <row r="61" spans="1:8" x14ac:dyDescent="0.25">
      <c r="A61" s="53"/>
      <c r="B61" s="230"/>
      <c r="C61" s="230"/>
      <c r="D61" s="230"/>
      <c r="E61" s="230"/>
      <c r="F61" s="230"/>
      <c r="G61" s="1"/>
      <c r="H61" s="31"/>
    </row>
    <row r="62" spans="1:8" ht="18" x14ac:dyDescent="0.25">
      <c r="A62" s="126" t="s">
        <v>84</v>
      </c>
      <c r="B62" s="230"/>
      <c r="C62" s="230"/>
      <c r="D62" s="230"/>
      <c r="E62" s="230"/>
      <c r="F62" s="230"/>
      <c r="G62" s="1"/>
      <c r="H62" s="31"/>
    </row>
    <row r="63" spans="1:8" s="343" customFormat="1" ht="18.75" hidden="1" outlineLevel="1" thickBot="1" x14ac:dyDescent="0.3">
      <c r="A63" s="264"/>
      <c r="B63" s="344" t="s">
        <v>138</v>
      </c>
      <c r="C63" s="344" t="s">
        <v>261</v>
      </c>
      <c r="D63" s="344" t="s">
        <v>139</v>
      </c>
      <c r="E63" s="500" t="s">
        <v>262</v>
      </c>
      <c r="F63" s="500"/>
      <c r="G63" s="500"/>
      <c r="H63" s="156"/>
    </row>
    <row r="64" spans="1:8" s="315" customFormat="1" ht="18.75" hidden="1" outlineLevel="1" thickBot="1" x14ac:dyDescent="0.3">
      <c r="A64" s="291" t="s">
        <v>322</v>
      </c>
      <c r="B64" s="346"/>
      <c r="C64" s="345"/>
      <c r="D64" s="345"/>
      <c r="E64" s="504"/>
      <c r="F64" s="504"/>
      <c r="G64" s="504"/>
      <c r="H64" s="156"/>
    </row>
    <row r="65" spans="1:8" s="343" customFormat="1" collapsed="1" x14ac:dyDescent="0.25">
      <c r="A65" s="302"/>
      <c r="B65" s="243"/>
      <c r="C65" s="243"/>
      <c r="D65" s="243"/>
      <c r="E65" s="243"/>
      <c r="F65" s="243"/>
      <c r="H65" s="156"/>
    </row>
    <row r="66" spans="1:8" x14ac:dyDescent="0.25">
      <c r="A66" s="78" t="s">
        <v>85</v>
      </c>
      <c r="B66" s="230"/>
      <c r="C66" s="230"/>
      <c r="D66" s="230"/>
      <c r="E66" s="230"/>
      <c r="F66" s="230"/>
      <c r="G66" s="1"/>
      <c r="H66" s="31"/>
    </row>
    <row r="67" spans="1:8" x14ac:dyDescent="0.25">
      <c r="A67" s="124" t="s">
        <v>86</v>
      </c>
      <c r="B67" s="226"/>
      <c r="C67" s="249"/>
      <c r="D67" s="226"/>
      <c r="E67" s="226"/>
      <c r="F67" s="226"/>
      <c r="G67" s="1"/>
      <c r="H67" s="31">
        <f>IFERROR(SOLL!B52-IF(B67 = SOLL!$B$2,1, IF(TNBa!C67=SOLL!$B$2,2,IF(TNBa!D67=SOLL!$B$2,3,IF(TNBa!E67=SOLL!$B$2,4, IF(F67=SOLL!$B$2,"-"))))),"-")</f>
        <v>2</v>
      </c>
    </row>
    <row r="68" spans="1:8" x14ac:dyDescent="0.25">
      <c r="A68" s="127" t="s">
        <v>14</v>
      </c>
      <c r="B68" s="226"/>
      <c r="C68" s="249"/>
      <c r="D68" s="226"/>
      <c r="E68" s="226"/>
      <c r="F68" s="226"/>
      <c r="G68" s="1"/>
      <c r="H68" s="31">
        <f>IFERROR(SOLL!B53-IF(B68 = SOLL!$B$2,1, IF(TNBa!C68=SOLL!$B$2,2,IF(TNBa!D68=SOLL!$B$2,3,IF(TNBa!E68=SOLL!$B$2,4, IF(F68=SOLL!$B$2,"-"))))),"-")</f>
        <v>2</v>
      </c>
    </row>
    <row r="69" spans="1:8" x14ac:dyDescent="0.25">
      <c r="A69" s="127" t="s">
        <v>15</v>
      </c>
      <c r="B69" s="226"/>
      <c r="C69" s="249"/>
      <c r="D69" s="226"/>
      <c r="E69" s="226"/>
      <c r="F69" s="226"/>
      <c r="G69" s="1"/>
      <c r="H69" s="31">
        <f>IFERROR(SOLL!B54-IF(B69 = SOLL!$B$2,1, IF(TNBa!C69=SOLL!$B$2,2,IF(TNBa!D69=SOLL!$B$2,3,IF(TNBa!E69=SOLL!$B$2,4, IF(F69=SOLL!$B$2,"-"))))),"-")</f>
        <v>2</v>
      </c>
    </row>
    <row r="70" spans="1:8" x14ac:dyDescent="0.25">
      <c r="A70" s="124" t="s">
        <v>16</v>
      </c>
      <c r="B70" s="226"/>
      <c r="C70" s="249"/>
      <c r="D70" s="226"/>
      <c r="E70" s="226"/>
      <c r="F70" s="226"/>
      <c r="G70" s="1"/>
      <c r="H70" s="31">
        <f>IFERROR(SOLL!B55-IF(B70 = SOLL!$B$2,1, IF(TNBa!C70=SOLL!$B$2,2,IF(TNBa!D70=SOLL!$B$2,3,IF(TNBa!E70=SOLL!$B$2,4, IF(F70=SOLL!$B$2,"-"))))),"-")</f>
        <v>2</v>
      </c>
    </row>
    <row r="71" spans="1:8" x14ac:dyDescent="0.25">
      <c r="A71" s="124" t="s">
        <v>17</v>
      </c>
      <c r="B71" s="254"/>
      <c r="C71" s="254"/>
      <c r="D71" s="254"/>
      <c r="E71" s="254"/>
      <c r="F71" s="254"/>
      <c r="G71" s="1"/>
      <c r="H71" s="31" t="str">
        <f>IFERROR(SOLL!B56-IF(B71 = SOLL!$B$2,1, IF(TNBa!C71=SOLL!$B$2,2,IF(TNBa!D71=SOLL!$B$2,3,IF(TNBa!E71=SOLL!$B$2,4, IF(F71=SOLL!$B$2,"-"))))),"-")</f>
        <v>-</v>
      </c>
    </row>
    <row r="72" spans="1:8" x14ac:dyDescent="0.25">
      <c r="A72" s="53"/>
      <c r="B72" s="230"/>
      <c r="C72" s="230"/>
      <c r="D72" s="230"/>
      <c r="E72" s="230"/>
      <c r="F72" s="230"/>
      <c r="G72" s="1"/>
      <c r="H72" s="31"/>
    </row>
    <row r="73" spans="1:8" ht="18" x14ac:dyDescent="0.25">
      <c r="A73" s="126" t="s">
        <v>87</v>
      </c>
      <c r="B73" s="230"/>
      <c r="C73" s="230"/>
      <c r="D73" s="230"/>
      <c r="E73" s="230"/>
      <c r="F73" s="230"/>
      <c r="G73" s="1"/>
      <c r="H73" s="31"/>
    </row>
    <row r="74" spans="1:8" x14ac:dyDescent="0.25">
      <c r="A74" s="78" t="s">
        <v>88</v>
      </c>
      <c r="B74" s="230"/>
      <c r="C74" s="230"/>
      <c r="D74" s="230"/>
      <c r="E74" s="230"/>
      <c r="F74" s="230"/>
      <c r="G74" s="1"/>
      <c r="H74" s="31"/>
    </row>
    <row r="75" spans="1:8" x14ac:dyDescent="0.25">
      <c r="A75" s="124" t="s">
        <v>39</v>
      </c>
      <c r="B75" s="226"/>
      <c r="C75" s="249"/>
      <c r="D75" s="226"/>
      <c r="E75" s="226"/>
      <c r="F75" s="226"/>
      <c r="G75" s="1"/>
      <c r="H75" s="31">
        <f>IFERROR(SOLL!B60-IF(B75 = SOLL!$B$2,1, IF(TNBa!C75=SOLL!$B$2,2,IF(TNBa!D75=SOLL!$B$2,3,IF(TNBa!E75=SOLL!$B$2,4, IF(F75=SOLL!$B$2,"-"))))),"-")</f>
        <v>2</v>
      </c>
    </row>
    <row r="76" spans="1:8" x14ac:dyDescent="0.25">
      <c r="A76" s="124" t="s">
        <v>40</v>
      </c>
      <c r="B76" s="226"/>
      <c r="C76" s="249"/>
      <c r="D76" s="226"/>
      <c r="E76" s="226"/>
      <c r="F76" s="226"/>
      <c r="G76" s="1"/>
      <c r="H76" s="31">
        <f>IFERROR(SOLL!B61-IF(B76 = SOLL!$B$2,1, IF(TNBa!C76=SOLL!$B$2,2,IF(TNBa!D76=SOLL!$B$2,3,IF(TNBa!E76=SOLL!$B$2,4, IF(F76=SOLL!$B$2,"-"))))),"-")</f>
        <v>2</v>
      </c>
    </row>
    <row r="77" spans="1:8" x14ac:dyDescent="0.25">
      <c r="A77" s="124" t="s">
        <v>41</v>
      </c>
      <c r="B77" s="226"/>
      <c r="C77" s="249"/>
      <c r="D77" s="226"/>
      <c r="E77" s="226"/>
      <c r="F77" s="226"/>
      <c r="G77" s="1"/>
      <c r="H77" s="31">
        <f>IFERROR(SOLL!B62-IF(B77 = SOLL!$B$2,1, IF(TNBa!C77=SOLL!$B$2,2,IF(TNBa!D77=SOLL!$B$2,3,IF(TNBa!E77=SOLL!$B$2,4, IF(F77=SOLL!$B$2,"-"))))),"-")</f>
        <v>2</v>
      </c>
    </row>
    <row r="78" spans="1:8" x14ac:dyDescent="0.25">
      <c r="A78" s="124" t="s">
        <v>42</v>
      </c>
      <c r="B78" s="226"/>
      <c r="C78" s="249"/>
      <c r="D78" s="226"/>
      <c r="E78" s="226"/>
      <c r="F78" s="226"/>
      <c r="G78" s="1"/>
      <c r="H78" s="31">
        <f>IFERROR(SOLL!B63-IF(B78 = SOLL!$B$2,1, IF(TNBa!C78=SOLL!$B$2,2,IF(TNBa!D78=SOLL!$B$2,3,IF(TNBa!E78=SOLL!$B$2,4, IF(F78=SOLL!$B$2,"-"))))),"-")</f>
        <v>2</v>
      </c>
    </row>
    <row r="79" spans="1:8" x14ac:dyDescent="0.25">
      <c r="A79" s="124" t="s">
        <v>89</v>
      </c>
      <c r="B79" s="226"/>
      <c r="C79" s="249"/>
      <c r="D79" s="226"/>
      <c r="E79" s="226"/>
      <c r="F79" s="226"/>
      <c r="G79" s="1"/>
      <c r="H79" s="31">
        <f>IFERROR(SOLL!B64-IF(B79 = SOLL!$B$2,1, IF(TNBa!C79=SOLL!$B$2,2,IF(TNBa!D79=SOLL!$B$2,3,IF(TNBa!E79=SOLL!$B$2,4, IF(F79=SOLL!$B$2,"-"))))),"-")</f>
        <v>2</v>
      </c>
    </row>
    <row r="80" spans="1:8" x14ac:dyDescent="0.25">
      <c r="A80" s="53"/>
      <c r="B80" s="230"/>
      <c r="C80" s="230"/>
      <c r="D80" s="230"/>
      <c r="E80" s="230"/>
      <c r="F80" s="230"/>
      <c r="G80" s="1"/>
      <c r="H80" s="31"/>
    </row>
    <row r="81" spans="1:8" x14ac:dyDescent="0.25">
      <c r="A81" s="53"/>
      <c r="B81" s="230"/>
      <c r="C81" s="230"/>
      <c r="D81" s="230"/>
      <c r="E81" s="230"/>
      <c r="F81" s="230"/>
      <c r="G81" s="1"/>
      <c r="H81" s="31"/>
    </row>
    <row r="82" spans="1:8" ht="18" x14ac:dyDescent="0.25">
      <c r="A82" s="126" t="s">
        <v>90</v>
      </c>
      <c r="B82" s="230"/>
      <c r="C82" s="230"/>
      <c r="D82" s="230"/>
      <c r="E82" s="230"/>
      <c r="F82" s="230"/>
      <c r="G82" s="1"/>
      <c r="H82" s="31"/>
    </row>
    <row r="83" spans="1:8" x14ac:dyDescent="0.25">
      <c r="A83" s="78" t="s">
        <v>91</v>
      </c>
      <c r="B83" s="230"/>
      <c r="C83" s="230"/>
      <c r="D83" s="230"/>
      <c r="E83" s="230"/>
      <c r="F83" s="230"/>
      <c r="G83" s="1"/>
      <c r="H83" s="31"/>
    </row>
    <row r="84" spans="1:8" x14ac:dyDescent="0.25">
      <c r="A84" s="124" t="s">
        <v>36</v>
      </c>
      <c r="B84" s="226"/>
      <c r="C84" s="249"/>
      <c r="D84" s="226"/>
      <c r="E84" s="226"/>
      <c r="F84" s="226"/>
      <c r="G84" s="1"/>
      <c r="H84" s="31">
        <f>IFERROR(SOLL!B69-IF(B84 = SOLL!$B$2,1, IF(TNBa!C84=SOLL!$B$2,2,IF(TNBa!D84=SOLL!$B$2,3,IF(TNBa!E84=SOLL!$B$2,4, IF(F84=SOLL!$B$2,"-"))))),"-")</f>
        <v>2</v>
      </c>
    </row>
    <row r="85" spans="1:8" x14ac:dyDescent="0.25">
      <c r="A85" s="124" t="s">
        <v>35</v>
      </c>
      <c r="B85" s="226"/>
      <c r="C85" s="249"/>
      <c r="D85" s="226"/>
      <c r="E85" s="226"/>
      <c r="F85" s="226"/>
      <c r="G85" s="1"/>
      <c r="H85" s="31">
        <f>IFERROR(SOLL!B70-IF(B85 = SOLL!$B$2,1, IF(TNBa!C85=SOLL!$B$2,2,IF(TNBa!D85=SOLL!$B$2,3,IF(TNBa!E85=SOLL!$B$2,4, IF(F85=SOLL!$B$2,"-"))))),"-")</f>
        <v>2</v>
      </c>
    </row>
    <row r="86" spans="1:8" x14ac:dyDescent="0.25">
      <c r="A86" s="124" t="s">
        <v>37</v>
      </c>
      <c r="B86" s="226"/>
      <c r="C86" s="249"/>
      <c r="D86" s="226"/>
      <c r="E86" s="226"/>
      <c r="F86" s="226"/>
      <c r="G86" s="1"/>
      <c r="H86" s="31">
        <f>IFERROR(SOLL!B71-IF(B86 = SOLL!$B$2,1, IF(TNBa!C86=SOLL!$B$2,2,IF(TNBa!D86=SOLL!$B$2,3,IF(TNBa!E86=SOLL!$B$2,4, IF(F86=SOLL!$B$2,"-"))))),"-")</f>
        <v>2</v>
      </c>
    </row>
    <row r="87" spans="1:8" x14ac:dyDescent="0.25">
      <c r="A87" s="124" t="s">
        <v>24</v>
      </c>
      <c r="B87" s="226"/>
      <c r="C87" s="249"/>
      <c r="D87" s="226"/>
      <c r="E87" s="226"/>
      <c r="F87" s="226"/>
      <c r="G87" s="1"/>
      <c r="H87" s="31">
        <f>IFERROR(SOLL!B72-IF(B87 = SOLL!$B$2,1, IF(TNBa!C87=SOLL!$B$2,2,IF(TNBa!D87=SOLL!$B$2,3,IF(TNBa!E87=SOLL!$B$2,4, IF(F87=SOLL!$B$2,"-"))))),"-")</f>
        <v>2</v>
      </c>
    </row>
    <row r="88" spans="1:8" x14ac:dyDescent="0.25">
      <c r="A88" s="124" t="s">
        <v>23</v>
      </c>
      <c r="B88" s="226"/>
      <c r="C88" s="249"/>
      <c r="D88" s="226"/>
      <c r="E88" s="226"/>
      <c r="F88" s="226"/>
      <c r="G88" s="1"/>
      <c r="H88" s="31">
        <f>IFERROR(SOLL!B73-IF(B88 = SOLL!$B$2,1, IF(TNBa!C88=SOLL!$B$2,2,IF(TNBa!D88=SOLL!$B$2,3,IF(TNBa!E88=SOLL!$B$2,4, IF(F88=SOLL!$B$2,"-"))))),"-")</f>
        <v>2</v>
      </c>
    </row>
    <row r="89" spans="1:8" x14ac:dyDescent="0.25">
      <c r="A89" s="53"/>
      <c r="B89" s="230"/>
      <c r="C89" s="230"/>
      <c r="D89" s="230"/>
      <c r="E89" s="230"/>
      <c r="F89" s="230"/>
      <c r="G89" s="1"/>
      <c r="H89" s="31"/>
    </row>
    <row r="90" spans="1:8" x14ac:dyDescent="0.25">
      <c r="A90" s="78" t="s">
        <v>30</v>
      </c>
      <c r="B90" s="230"/>
      <c r="C90" s="230"/>
      <c r="D90" s="230"/>
      <c r="E90" s="230"/>
      <c r="F90" s="230"/>
      <c r="G90" s="1"/>
      <c r="H90" s="31"/>
    </row>
    <row r="91" spans="1:8" x14ac:dyDescent="0.25">
      <c r="A91" s="124" t="s">
        <v>31</v>
      </c>
      <c r="B91" s="226"/>
      <c r="C91" s="249"/>
      <c r="D91" s="226"/>
      <c r="E91" s="226"/>
      <c r="F91" s="226"/>
      <c r="G91" s="1"/>
      <c r="H91" s="31">
        <f>IFERROR(SOLL!B76-IF(B91 = SOLL!$B$2,1, IF(TNBa!C91=SOLL!$B$2,2,IF(TNBa!D91=SOLL!$B$2,3,IF(TNBa!E91=SOLL!$B$2,4, IF(F91=SOLL!$B$2,"-"))))),"-")</f>
        <v>2</v>
      </c>
    </row>
    <row r="92" spans="1:8" x14ac:dyDescent="0.25">
      <c r="A92" s="124" t="s">
        <v>32</v>
      </c>
      <c r="B92" s="226"/>
      <c r="C92" s="249"/>
      <c r="D92" s="226"/>
      <c r="E92" s="226"/>
      <c r="F92" s="226"/>
      <c r="G92" s="1"/>
      <c r="H92" s="31">
        <f>IFERROR(SOLL!B77-IF(B92 = SOLL!$B$2,1, IF(TNBa!C92=SOLL!$B$2,2,IF(TNBa!D92=SOLL!$B$2,3,IF(TNBa!E92=SOLL!$B$2,4, IF(F92=SOLL!$B$2,"-"))))),"-")</f>
        <v>2</v>
      </c>
    </row>
    <row r="93" spans="1:8" x14ac:dyDescent="0.25">
      <c r="A93" s="124" t="s">
        <v>92</v>
      </c>
      <c r="B93" s="226"/>
      <c r="C93" s="249"/>
      <c r="D93" s="226"/>
      <c r="E93" s="226"/>
      <c r="F93" s="226"/>
      <c r="G93" s="1"/>
      <c r="H93" s="31">
        <f>IFERROR(SOLL!B78-IF(B93 = SOLL!$B$2,1, IF(TNBa!C93=SOLL!$B$2,2,IF(TNBa!D93=SOLL!$B$2,3,IF(TNBa!E93=SOLL!$B$2,4, IF(F93=SOLL!$B$2,"-"))))),"-")</f>
        <v>2</v>
      </c>
    </row>
    <row r="94" spans="1:8" x14ac:dyDescent="0.25">
      <c r="A94" s="124" t="s">
        <v>33</v>
      </c>
      <c r="B94" s="226"/>
      <c r="C94" s="249"/>
      <c r="D94" s="226"/>
      <c r="E94" s="226"/>
      <c r="F94" s="226"/>
      <c r="G94" s="1"/>
      <c r="H94" s="31">
        <f>IFERROR(SOLL!B79-IF(B94 = SOLL!$B$2,1, IF(TNBa!C94=SOLL!$B$2,2,IF(TNBa!D94=SOLL!$B$2,3,IF(TNBa!E94=SOLL!$B$2,4, IF(F94=SOLL!$B$2,"-"))))),"-")</f>
        <v>2</v>
      </c>
    </row>
    <row r="95" spans="1:8" x14ac:dyDescent="0.25">
      <c r="A95" s="124" t="s">
        <v>34</v>
      </c>
      <c r="B95" s="226"/>
      <c r="C95" s="249"/>
      <c r="D95" s="226"/>
      <c r="E95" s="226"/>
      <c r="F95" s="226"/>
      <c r="G95" s="1"/>
      <c r="H95" s="31">
        <f>IFERROR(SOLL!B80-IF(B95 = SOLL!$B$2,1, IF(TNBa!C95=SOLL!$B$2,2,IF(TNBa!D95=SOLL!$B$2,3,IF(TNBa!E95=SOLL!$B$2,4, IF(F95=SOLL!$B$2,"-"))))),"-")</f>
        <v>2</v>
      </c>
    </row>
    <row r="96" spans="1:8" x14ac:dyDescent="0.25">
      <c r="A96" s="53"/>
      <c r="B96" s="230"/>
      <c r="C96" s="230"/>
      <c r="D96" s="230"/>
      <c r="E96" s="230"/>
      <c r="F96" s="230"/>
      <c r="G96" s="1"/>
      <c r="H96" s="31"/>
    </row>
    <row r="97" spans="1:8" x14ac:dyDescent="0.25">
      <c r="A97" s="78" t="s">
        <v>2</v>
      </c>
      <c r="B97" s="230"/>
      <c r="C97" s="230"/>
      <c r="D97" s="230"/>
      <c r="E97" s="230"/>
      <c r="F97" s="230"/>
      <c r="G97" s="1"/>
      <c r="H97" s="31"/>
    </row>
    <row r="98" spans="1:8" x14ac:dyDescent="0.25">
      <c r="A98" s="124" t="s">
        <v>25</v>
      </c>
      <c r="B98" s="226"/>
      <c r="C98" s="249"/>
      <c r="D98" s="226"/>
      <c r="E98" s="226"/>
      <c r="F98" s="226"/>
      <c r="G98" s="1"/>
      <c r="H98" s="31">
        <f>IFERROR(SOLL!B83-IF(B98 = SOLL!$B$2,1, IF(TNBa!C98=SOLL!$B$2,2,IF(TNBa!D98=SOLL!$B$2,3,IF(TNBa!E98=SOLL!$B$2,4, IF(F98=SOLL!$B$2,"-"))))),"-")</f>
        <v>2</v>
      </c>
    </row>
    <row r="99" spans="1:8" x14ac:dyDescent="0.25">
      <c r="A99" s="124" t="s">
        <v>26</v>
      </c>
      <c r="B99" s="226"/>
      <c r="C99" s="249"/>
      <c r="D99" s="226"/>
      <c r="E99" s="226"/>
      <c r="F99" s="226"/>
      <c r="G99" s="1"/>
      <c r="H99" s="31">
        <f>IFERROR(SOLL!B84-IF(B99 = SOLL!$B$2,1, IF(TNBa!C99=SOLL!$B$2,2,IF(TNBa!D99=SOLL!$B$2,3,IF(TNBa!E99=SOLL!$B$2,4, IF(F99=SOLL!$B$2,"-"))))),"-")</f>
        <v>2</v>
      </c>
    </row>
    <row r="100" spans="1:8" x14ac:dyDescent="0.25">
      <c r="A100" s="124" t="s">
        <v>27</v>
      </c>
      <c r="B100" s="226"/>
      <c r="C100" s="249"/>
      <c r="D100" s="226"/>
      <c r="E100" s="226"/>
      <c r="F100" s="226"/>
      <c r="G100" s="1"/>
      <c r="H100" s="31">
        <f>IFERROR(SOLL!B85-IF(B100 = SOLL!$B$2,1, IF(TNBa!C100=SOLL!$B$2,2,IF(TNBa!D100=SOLL!$B$2,3,IF(TNBa!E100=SOLL!$B$2,4, IF(F100=SOLL!$B$2,"-"))))),"-")</f>
        <v>2</v>
      </c>
    </row>
    <row r="101" spans="1:8" x14ac:dyDescent="0.25">
      <c r="A101" s="124" t="s">
        <v>28</v>
      </c>
      <c r="B101" s="226"/>
      <c r="C101" s="249"/>
      <c r="D101" s="226"/>
      <c r="E101" s="226"/>
      <c r="F101" s="226"/>
      <c r="G101" s="1"/>
      <c r="H101" s="31">
        <f>IFERROR(SOLL!B86-IF(B101 = SOLL!$B$2,1, IF(TNBa!C101=SOLL!$B$2,2,IF(TNBa!D101=SOLL!$B$2,3,IF(TNBa!E101=SOLL!$B$2,4, IF(F101=SOLL!$B$2,"-"))))),"-")</f>
        <v>2</v>
      </c>
    </row>
    <row r="102" spans="1:8" x14ac:dyDescent="0.25">
      <c r="A102" s="124" t="s">
        <v>29</v>
      </c>
      <c r="B102" s="226"/>
      <c r="C102" s="249"/>
      <c r="D102" s="226"/>
      <c r="E102" s="226"/>
      <c r="F102" s="226"/>
      <c r="G102" s="1"/>
      <c r="H102" s="31">
        <f>IFERROR(SOLL!B87-IF(B102 = SOLL!$B$2,1, IF(TNBa!C102=SOLL!$B$2,2,IF(TNBa!D102=SOLL!$B$2,3,IF(TNBa!E102=SOLL!$B$2,4, IF(F102=SOLL!$B$2,"-"))))),"-")</f>
        <v>2</v>
      </c>
    </row>
    <row r="103" spans="1:8" x14ac:dyDescent="0.25">
      <c r="A103" s="53"/>
      <c r="B103" s="230"/>
      <c r="C103" s="230"/>
      <c r="D103" s="230"/>
      <c r="E103" s="230"/>
      <c r="F103" s="230"/>
      <c r="G103" s="1"/>
      <c r="H103" s="31"/>
    </row>
    <row r="104" spans="1:8" ht="18" x14ac:dyDescent="0.25">
      <c r="A104" s="126" t="s">
        <v>93</v>
      </c>
      <c r="B104" s="230"/>
      <c r="C104" s="230"/>
      <c r="D104" s="230"/>
      <c r="E104" s="230"/>
      <c r="F104" s="230"/>
      <c r="H104" s="31"/>
    </row>
    <row r="105" spans="1:8" x14ac:dyDescent="0.25">
      <c r="A105" s="78" t="s">
        <v>94</v>
      </c>
      <c r="B105" s="230"/>
      <c r="C105" s="230"/>
      <c r="D105" s="230"/>
      <c r="E105" s="230"/>
      <c r="F105" s="230"/>
      <c r="H105" s="31"/>
    </row>
    <row r="106" spans="1:8" x14ac:dyDescent="0.25">
      <c r="A106" s="124" t="s">
        <v>18</v>
      </c>
      <c r="B106" s="226"/>
      <c r="C106" s="249"/>
      <c r="D106" s="226"/>
      <c r="E106" s="226"/>
      <c r="F106" s="226"/>
      <c r="H106" s="31">
        <f>IFERROR(SOLL!B91-IF(B106 = SOLL!$B$2,1, IF(TNBa!C106=SOLL!$B$2,2,IF(TNBa!D106=SOLL!$B$2,3,IF(TNBa!E106=SOLL!$B$2,4, IF(F106=SOLL!$B$2,"-"))))),"-")</f>
        <v>2</v>
      </c>
    </row>
    <row r="107" spans="1:8" x14ac:dyDescent="0.25">
      <c r="A107" s="124" t="s">
        <v>19</v>
      </c>
      <c r="B107" s="226"/>
      <c r="C107" s="249"/>
      <c r="D107" s="226"/>
      <c r="E107" s="226"/>
      <c r="F107" s="226"/>
      <c r="H107" s="31">
        <f>IFERROR(SOLL!B92-IF(B107 = SOLL!$B$2,1, IF(TNBa!C107=SOLL!$B$2,2,IF(TNBa!D107=SOLL!$B$2,3,IF(TNBa!E107=SOLL!$B$2,4, IF(F107=SOLL!$B$2,"-"))))),"-")</f>
        <v>2</v>
      </c>
    </row>
    <row r="108" spans="1:8" x14ac:dyDescent="0.25">
      <c r="A108" s="124" t="s">
        <v>95</v>
      </c>
      <c r="B108" s="226"/>
      <c r="C108" s="249"/>
      <c r="D108" s="226"/>
      <c r="E108" s="226"/>
      <c r="F108" s="226"/>
      <c r="H108" s="31">
        <f>IFERROR(SOLL!B93-IF(B108 = SOLL!$B$2,1, IF(TNBa!C108=SOLL!$B$2,2,IF(TNBa!D108=SOLL!$B$2,3,IF(TNBa!E108=SOLL!$B$2,4, IF(F108=SOLL!$B$2,"-"))))),"-")</f>
        <v>2</v>
      </c>
    </row>
    <row r="109" spans="1:8" x14ac:dyDescent="0.25">
      <c r="A109" s="124" t="s">
        <v>20</v>
      </c>
      <c r="B109" s="226"/>
      <c r="C109" s="249"/>
      <c r="D109" s="226"/>
      <c r="E109" s="226"/>
      <c r="F109" s="226"/>
      <c r="H109" s="31">
        <f>IFERROR(SOLL!B94-IF(B109 = SOLL!$B$2,1, IF(TNBa!C109=SOLL!$B$2,2,IF(TNBa!D109=SOLL!$B$2,3,IF(TNBa!E109=SOLL!$B$2,4, IF(F109=SOLL!$B$2,"-"))))),"-")</f>
        <v>2</v>
      </c>
    </row>
    <row r="110" spans="1:8" x14ac:dyDescent="0.25">
      <c r="A110" s="124" t="s">
        <v>21</v>
      </c>
      <c r="B110" s="226"/>
      <c r="C110" s="249"/>
      <c r="D110" s="226"/>
      <c r="E110" s="226"/>
      <c r="F110" s="226"/>
      <c r="H110" s="31">
        <f>IFERROR(SOLL!B95-IF(B110 = SOLL!$B$2,1, IF(TNBa!C110=SOLL!$B$2,2,IF(TNBa!D110=SOLL!$B$2,3,IF(TNBa!E110=SOLL!$B$2,4, IF(F110=SOLL!$B$2,"-"))))),"-")</f>
        <v>2</v>
      </c>
    </row>
    <row r="111" spans="1:8" x14ac:dyDescent="0.25">
      <c r="A111" s="124" t="s">
        <v>22</v>
      </c>
      <c r="B111" s="226"/>
      <c r="C111" s="249"/>
      <c r="D111" s="226"/>
      <c r="E111" s="226"/>
      <c r="F111" s="226"/>
      <c r="H111" s="31">
        <f>IFERROR(SOLL!B96-IF(B111 = SOLL!$B$2,1, IF(TNBa!C111=SOLL!$B$2,2,IF(TNBa!D111=SOLL!$B$2,3,IF(TNBa!E111=SOLL!$B$2,4, IF(F111=SOLL!$B$2,"-"))))),"-")</f>
        <v>2</v>
      </c>
    </row>
    <row r="112" spans="1:8" x14ac:dyDescent="0.25">
      <c r="A112" s="53"/>
      <c r="B112" s="230"/>
      <c r="C112" s="230"/>
      <c r="D112" s="230"/>
      <c r="E112" s="230"/>
      <c r="F112" s="230"/>
    </row>
  </sheetData>
  <mergeCells count="11">
    <mergeCell ref="E48:G48"/>
    <mergeCell ref="E63:G63"/>
    <mergeCell ref="E64:G64"/>
    <mergeCell ref="E15:G15"/>
    <mergeCell ref="E16:G16"/>
    <mergeCell ref="E42:G42"/>
    <mergeCell ref="E43:G43"/>
    <mergeCell ref="E44:G44"/>
    <mergeCell ref="E45:G45"/>
    <mergeCell ref="E46:G46"/>
    <mergeCell ref="E47:G47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opLeftCell="A138" workbookViewId="0">
      <selection activeCell="D21" sqref="D21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25" t="s">
        <v>167</v>
      </c>
      <c r="B1" s="25"/>
      <c r="C1" s="25"/>
      <c r="D1" s="25"/>
      <c r="E1" s="25"/>
      <c r="F1" s="25"/>
      <c r="G1" s="25"/>
      <c r="H1" s="25"/>
    </row>
    <row r="2" spans="1:8" x14ac:dyDescent="0.25">
      <c r="A2" s="55" t="s">
        <v>67</v>
      </c>
      <c r="B2" s="52"/>
      <c r="C2" s="25"/>
      <c r="D2" s="25"/>
      <c r="E2" s="25"/>
      <c r="F2" s="25"/>
      <c r="G2" s="25"/>
      <c r="H2" s="25"/>
    </row>
    <row r="3" spans="1:8" x14ac:dyDescent="0.25">
      <c r="A3" s="55" t="s">
        <v>107</v>
      </c>
      <c r="B3" s="52"/>
      <c r="C3" s="25"/>
      <c r="D3" s="25"/>
      <c r="E3" s="25"/>
      <c r="F3" s="25"/>
      <c r="G3" s="25"/>
      <c r="H3" s="25"/>
    </row>
    <row r="4" spans="1:8" x14ac:dyDescent="0.25">
      <c r="A4" s="25"/>
      <c r="B4" s="57"/>
      <c r="C4" s="57"/>
      <c r="D4" s="57"/>
      <c r="E4" s="57"/>
      <c r="F4" s="25"/>
      <c r="G4" s="25"/>
      <c r="H4" s="25"/>
    </row>
    <row r="5" spans="1:8" ht="18" x14ac:dyDescent="0.25">
      <c r="A5" s="26" t="s">
        <v>72</v>
      </c>
      <c r="B5" s="26"/>
      <c r="C5" s="26"/>
      <c r="D5" s="26"/>
      <c r="E5" s="26"/>
      <c r="F5" s="26"/>
      <c r="G5" s="25"/>
      <c r="H5" s="25"/>
    </row>
    <row r="6" spans="1:8" s="351" customFormat="1" ht="18.75" hidden="1" outlineLevel="1" thickBot="1" x14ac:dyDescent="0.3">
      <c r="A6" s="262"/>
      <c r="B6" s="355" t="s">
        <v>138</v>
      </c>
      <c r="C6" s="355" t="s">
        <v>261</v>
      </c>
      <c r="D6" s="355" t="s">
        <v>139</v>
      </c>
      <c r="E6" s="500" t="s">
        <v>262</v>
      </c>
      <c r="F6" s="500"/>
      <c r="G6" s="500"/>
    </row>
    <row r="7" spans="1:8" s="348" customFormat="1" ht="18" hidden="1" outlineLevel="1" x14ac:dyDescent="0.25">
      <c r="A7" s="354" t="s">
        <v>295</v>
      </c>
      <c r="B7" s="357"/>
      <c r="C7" s="356"/>
      <c r="D7" s="356"/>
      <c r="E7" s="504"/>
      <c r="F7" s="504"/>
      <c r="G7" s="504"/>
      <c r="H7" s="156"/>
    </row>
    <row r="8" spans="1:8" s="348" customFormat="1" ht="18" hidden="1" outlineLevel="1" x14ac:dyDescent="0.25">
      <c r="A8" s="318" t="s">
        <v>287</v>
      </c>
      <c r="B8" s="357"/>
      <c r="C8" s="356"/>
      <c r="D8" s="356"/>
      <c r="E8" s="504"/>
      <c r="F8" s="504"/>
      <c r="G8" s="504"/>
      <c r="H8" s="156"/>
    </row>
    <row r="9" spans="1:8" s="348" customFormat="1" ht="18" hidden="1" outlineLevel="1" x14ac:dyDescent="0.25">
      <c r="A9" s="318" t="s">
        <v>288</v>
      </c>
      <c r="B9" s="357"/>
      <c r="C9" s="356"/>
      <c r="D9" s="356"/>
      <c r="E9" s="504"/>
      <c r="F9" s="504"/>
      <c r="G9" s="504"/>
      <c r="H9" s="156"/>
    </row>
    <row r="10" spans="1:8" s="348" customFormat="1" ht="18.75" hidden="1" outlineLevel="1" thickBot="1" x14ac:dyDescent="0.3">
      <c r="A10" s="319" t="s">
        <v>289</v>
      </c>
      <c r="B10" s="357"/>
      <c r="C10" s="356"/>
      <c r="D10" s="356"/>
      <c r="E10" s="504"/>
      <c r="F10" s="504"/>
      <c r="G10" s="504"/>
      <c r="H10" s="156"/>
    </row>
    <row r="11" spans="1:8" s="348" customFormat="1" ht="18.75" hidden="1" outlineLevel="1" thickBot="1" x14ac:dyDescent="0.3">
      <c r="A11" s="291" t="s">
        <v>329</v>
      </c>
      <c r="B11" s="357"/>
      <c r="C11" s="356"/>
      <c r="D11" s="356"/>
      <c r="E11" s="504"/>
      <c r="F11" s="504"/>
      <c r="G11" s="504"/>
      <c r="H11" s="156"/>
    </row>
    <row r="12" spans="1:8" s="351" customFormat="1" collapsed="1" x14ac:dyDescent="0.25">
      <c r="A12" s="303"/>
      <c r="B12" s="243"/>
      <c r="C12" s="243"/>
      <c r="D12" s="243"/>
      <c r="E12" s="243"/>
      <c r="F12" s="243"/>
      <c r="H12" s="156"/>
    </row>
    <row r="13" spans="1:8" x14ac:dyDescent="0.25">
      <c r="A13" s="27" t="s">
        <v>38</v>
      </c>
      <c r="B13" s="28" t="s">
        <v>5</v>
      </c>
      <c r="C13" s="28" t="s">
        <v>12</v>
      </c>
      <c r="D13" s="28" t="s">
        <v>6</v>
      </c>
      <c r="E13" s="29" t="s">
        <v>7</v>
      </c>
      <c r="F13" s="28" t="s">
        <v>8</v>
      </c>
      <c r="G13" s="25"/>
      <c r="H13" s="3" t="s">
        <v>66</v>
      </c>
    </row>
    <row r="14" spans="1:8" x14ac:dyDescent="0.25">
      <c r="A14" s="124" t="s">
        <v>43</v>
      </c>
      <c r="B14" s="239"/>
      <c r="C14" s="239"/>
      <c r="D14" s="249"/>
      <c r="E14" s="239"/>
      <c r="F14" s="239"/>
      <c r="G14" s="25"/>
      <c r="H14" s="31">
        <f>IFERROR(SOLL!L6-IF(TNBLf!B14 = SOLL!$B$2,1, IF(TNBLf!C14=SOLL!$B$2,2,IF(TNBLf!D14=SOLL!$B$2,3,IF(TNBLf!E14=SOLL!$B$2,4, IF(TNBLf!F14=SOLL!$B$2,"-"))))),"-")</f>
        <v>3</v>
      </c>
    </row>
    <row r="15" spans="1:8" x14ac:dyDescent="0.25">
      <c r="A15" s="124" t="s">
        <v>44</v>
      </c>
      <c r="B15" s="254"/>
      <c r="C15" s="254"/>
      <c r="D15" s="254"/>
      <c r="E15" s="254"/>
      <c r="F15" s="254"/>
      <c r="G15" s="25"/>
      <c r="H15" s="31" t="str">
        <f>IFERROR(SOLL!L7-IF(TNBLf!B15 = SOLL!$B$2,1, IF(TNBLf!C15=SOLL!$B$2,2,IF(TNBLf!D15=SOLL!$B$2,3,IF(TNBLf!E15=SOLL!$B$2,4, IF(TNBLf!F15=SOLL!$B$2,"-"))))),"-")</f>
        <v>-</v>
      </c>
    </row>
    <row r="16" spans="1:8" x14ac:dyDescent="0.25">
      <c r="A16" s="124" t="s">
        <v>73</v>
      </c>
      <c r="B16" s="254"/>
      <c r="C16" s="254"/>
      <c r="D16" s="254"/>
      <c r="E16" s="254"/>
      <c r="F16" s="254"/>
      <c r="G16" s="25"/>
      <c r="H16" s="31" t="str">
        <f>IFERROR(SOLL!L8-IF(TNBLf!B16 = SOLL!$B$2,1, IF(TNBLf!C16=SOLL!$B$2,2,IF(TNBLf!D16=SOLL!$B$2,3,IF(TNBLf!E16=SOLL!$B$2,4, IF(TNBLf!F16=SOLL!$B$2,"-"))))),"-")</f>
        <v>-</v>
      </c>
    </row>
    <row r="17" spans="1:8" x14ac:dyDescent="0.25">
      <c r="A17" s="124" t="s">
        <v>74</v>
      </c>
      <c r="B17" s="239"/>
      <c r="C17" s="239"/>
      <c r="D17" s="249"/>
      <c r="E17" s="239"/>
      <c r="F17" s="239"/>
      <c r="G17" s="25"/>
      <c r="H17" s="31">
        <f>IFERROR(SOLL!L9-IF(TNBLf!B17 = SOLL!$B$2,1, IF(TNBLf!C17=SOLL!$B$2,2,IF(TNBLf!D17=SOLL!$B$2,3,IF(TNBLf!E17=SOLL!$B$2,4, IF(TNBLf!F17=SOLL!$B$2,"-"))))),"-")</f>
        <v>3</v>
      </c>
    </row>
    <row r="18" spans="1:8" x14ac:dyDescent="0.25">
      <c r="A18" s="124" t="s">
        <v>45</v>
      </c>
      <c r="B18" s="239"/>
      <c r="C18" s="249"/>
      <c r="D18" s="239"/>
      <c r="E18" s="239"/>
      <c r="F18" s="239"/>
      <c r="G18" s="25"/>
      <c r="H18" s="31">
        <f>IFERROR(SOLL!L10-IF(TNBLf!B18 = SOLL!$B$2,1, IF(TNBLf!C18=SOLL!$B$2,2,IF(TNBLf!D18=SOLL!$B$2,3,IF(TNBLf!E18=SOLL!$B$2,4, IF(TNBLf!F18=SOLL!$B$2,"-"))))),"-")</f>
        <v>2</v>
      </c>
    </row>
    <row r="19" spans="1:8" x14ac:dyDescent="0.25">
      <c r="A19" s="124" t="s">
        <v>46</v>
      </c>
      <c r="B19" s="239"/>
      <c r="C19" s="249"/>
      <c r="D19" s="239"/>
      <c r="E19" s="239"/>
      <c r="F19" s="239"/>
      <c r="G19" s="25"/>
      <c r="H19" s="31">
        <f>IFERROR(SOLL!L11-IF(TNBLf!B19 = SOLL!$B$2,1, IF(TNBLf!C19=SOLL!$B$2,2,IF(TNBLf!D19=SOLL!$B$2,3,IF(TNBLf!E19=SOLL!$B$2,4, IF(TNBLf!F19=SOLL!$B$2,"-"))))),"-")</f>
        <v>2</v>
      </c>
    </row>
    <row r="20" spans="1:8" x14ac:dyDescent="0.25">
      <c r="A20" s="53"/>
      <c r="B20" s="243"/>
      <c r="C20" s="243"/>
      <c r="D20" s="243"/>
      <c r="E20" s="243"/>
      <c r="F20" s="243"/>
      <c r="G20" s="25"/>
      <c r="H20" s="31"/>
    </row>
    <row r="21" spans="1:8" ht="18" x14ac:dyDescent="0.25">
      <c r="A21" s="126" t="s">
        <v>75</v>
      </c>
      <c r="B21" s="243"/>
      <c r="C21" s="243"/>
      <c r="D21" s="243"/>
      <c r="E21" s="243"/>
      <c r="F21" s="243"/>
      <c r="G21" s="25"/>
      <c r="H21" s="31"/>
    </row>
    <row r="22" spans="1:8" s="351" customFormat="1" ht="18.75" hidden="1" outlineLevel="1" thickBot="1" x14ac:dyDescent="0.3">
      <c r="A22" s="264"/>
      <c r="B22" s="355" t="s">
        <v>138</v>
      </c>
      <c r="C22" s="355" t="s">
        <v>261</v>
      </c>
      <c r="D22" s="355" t="s">
        <v>139</v>
      </c>
      <c r="E22" s="500" t="s">
        <v>262</v>
      </c>
      <c r="F22" s="500"/>
      <c r="G22" s="500"/>
      <c r="H22" s="156"/>
    </row>
    <row r="23" spans="1:8" s="315" customFormat="1" ht="30" hidden="1" outlineLevel="1" thickBot="1" x14ac:dyDescent="0.3">
      <c r="A23" s="291" t="s">
        <v>353</v>
      </c>
      <c r="B23" s="357"/>
      <c r="C23" s="356"/>
      <c r="D23" s="356"/>
      <c r="E23" s="504"/>
      <c r="F23" s="504"/>
      <c r="G23" s="504"/>
      <c r="H23" s="156"/>
    </row>
    <row r="24" spans="1:8" s="315" customFormat="1" ht="30" hidden="1" outlineLevel="1" thickBot="1" x14ac:dyDescent="0.3">
      <c r="A24" s="291" t="s">
        <v>284</v>
      </c>
      <c r="B24" s="357"/>
      <c r="C24" s="356"/>
      <c r="D24" s="356"/>
      <c r="E24" s="504"/>
      <c r="F24" s="504"/>
      <c r="G24" s="504"/>
      <c r="H24" s="156"/>
    </row>
    <row r="25" spans="1:8" s="351" customFormat="1" collapsed="1" x14ac:dyDescent="0.25">
      <c r="A25" s="302"/>
      <c r="B25" s="243"/>
      <c r="C25" s="243"/>
      <c r="D25" s="243"/>
      <c r="E25" s="243"/>
      <c r="F25" s="243"/>
      <c r="H25" s="156"/>
    </row>
    <row r="26" spans="1:8" x14ac:dyDescent="0.25">
      <c r="A26" s="78" t="s">
        <v>47</v>
      </c>
      <c r="B26" s="243"/>
      <c r="C26" s="243"/>
      <c r="D26" s="243"/>
      <c r="E26" s="243"/>
      <c r="F26" s="243"/>
      <c r="G26" s="25"/>
      <c r="H26" s="31"/>
    </row>
    <row r="27" spans="1:8" x14ac:dyDescent="0.25">
      <c r="A27" s="125" t="s">
        <v>48</v>
      </c>
      <c r="B27" s="239"/>
      <c r="C27" s="239"/>
      <c r="D27" s="249"/>
      <c r="E27" s="239"/>
      <c r="F27" s="239"/>
      <c r="G27" s="25"/>
      <c r="H27" s="31">
        <f>IFERROR(SOLL!L15-IF(TNBLf!B27 = SOLL!$B$2,1, IF(TNBLf!C27=SOLL!$B$2,2,IF(TNBLf!D27=SOLL!$B$2,3,IF(TNBLf!E27=SOLL!$B$2,4, IF(TNBLf!F27=SOLL!$B$2,"-"))))),"-")</f>
        <v>3</v>
      </c>
    </row>
    <row r="28" spans="1:8" x14ac:dyDescent="0.25">
      <c r="A28" s="125" t="s">
        <v>49</v>
      </c>
      <c r="B28" s="255"/>
      <c r="C28" s="255"/>
      <c r="D28" s="255"/>
      <c r="E28" s="255"/>
      <c r="F28" s="255"/>
      <c r="G28" s="25"/>
      <c r="H28" s="31" t="str">
        <f>IFERROR(SOLL!L16-IF(TNBLf!B28 = SOLL!$B$2,1, IF(TNBLf!C28=SOLL!$B$2,2,IF(TNBLf!D28=SOLL!$B$2,3,IF(TNBLf!E28=SOLL!$B$2,4, IF(TNBLf!F28=SOLL!$B$2,"-"))))),"-")</f>
        <v>-</v>
      </c>
    </row>
    <row r="29" spans="1:8" x14ac:dyDescent="0.25">
      <c r="A29" s="125" t="s">
        <v>50</v>
      </c>
      <c r="B29" s="254"/>
      <c r="C29" s="254"/>
      <c r="D29" s="254"/>
      <c r="E29" s="254"/>
      <c r="F29" s="254"/>
      <c r="G29" s="25"/>
      <c r="H29" s="31" t="str">
        <f>IFERROR(SOLL!L17-IF(TNBLf!B29 = SOLL!$B$2,1, IF(TNBLf!C29=SOLL!$B$2,2,IF(TNBLf!D29=SOLL!$B$2,3,IF(TNBLf!E29=SOLL!$B$2,4, IF(TNBLf!F29=SOLL!$B$2,"-"))))),"-")</f>
        <v>-</v>
      </c>
    </row>
    <row r="30" spans="1:8" x14ac:dyDescent="0.25">
      <c r="A30" s="125" t="s">
        <v>51</v>
      </c>
      <c r="B30" s="239"/>
      <c r="C30" s="250"/>
      <c r="D30" s="239"/>
      <c r="E30" s="239"/>
      <c r="F30" s="239"/>
      <c r="G30" s="25"/>
      <c r="H30" s="31">
        <f>IFERROR(SOLL!L18-IF(TNBLf!B30 = SOLL!$B$2,1, IF(TNBLf!C30=SOLL!$B$2,2,IF(TNBLf!D30=SOLL!$B$2,3,IF(TNBLf!E30=SOLL!$B$2,4, IF(TNBLf!F30=SOLL!$B$2,"-"))))),"-")</f>
        <v>2</v>
      </c>
    </row>
    <row r="31" spans="1:8" x14ac:dyDescent="0.25">
      <c r="A31" s="125" t="s">
        <v>52</v>
      </c>
      <c r="B31" s="239"/>
      <c r="C31" s="239"/>
      <c r="D31" s="249"/>
      <c r="E31" s="239"/>
      <c r="F31" s="239"/>
      <c r="G31" s="25"/>
      <c r="H31" s="31">
        <f>IFERROR(SOLL!L19-IF(TNBLf!B31 = SOLL!$B$2,1, IF(TNBLf!C31=SOLL!$B$2,2,IF(TNBLf!D31=SOLL!$B$2,3,IF(TNBLf!E31=SOLL!$B$2,4, IF(TNBLf!F31=SOLL!$B$2,"-"))))),"-")</f>
        <v>3</v>
      </c>
    </row>
    <row r="32" spans="1:8" x14ac:dyDescent="0.25">
      <c r="A32" s="53"/>
      <c r="B32" s="243"/>
      <c r="C32" s="243"/>
      <c r="D32" s="243"/>
      <c r="E32" s="243"/>
      <c r="F32" s="243"/>
      <c r="G32" s="25"/>
      <c r="H32" s="31"/>
    </row>
    <row r="33" spans="1:8" x14ac:dyDescent="0.25">
      <c r="A33" s="78" t="s">
        <v>53</v>
      </c>
      <c r="B33" s="243"/>
      <c r="C33" s="243"/>
      <c r="D33" s="243"/>
      <c r="E33" s="243"/>
      <c r="F33" s="243"/>
      <c r="G33" s="25"/>
      <c r="H33" s="31"/>
    </row>
    <row r="34" spans="1:8" x14ac:dyDescent="0.25">
      <c r="A34" s="124" t="s">
        <v>54</v>
      </c>
      <c r="B34" s="239"/>
      <c r="C34" s="249"/>
      <c r="D34" s="239"/>
      <c r="E34" s="239"/>
      <c r="F34" s="239"/>
      <c r="G34" s="25"/>
      <c r="H34" s="31">
        <f>IFERROR(SOLL!L22-IF(TNBLf!B34 = SOLL!$B$2,1, IF(TNBLf!C34=SOLL!$B$2,2,IF(TNBLf!D34=SOLL!$B$2,3,IF(TNBLf!E34=SOLL!$B$2,4, IF(TNBLf!F34=SOLL!$B$2,"-"))))),"-")</f>
        <v>2</v>
      </c>
    </row>
    <row r="35" spans="1:8" x14ac:dyDescent="0.25">
      <c r="A35" s="124" t="s">
        <v>55</v>
      </c>
      <c r="B35" s="239"/>
      <c r="C35" s="249"/>
      <c r="D35" s="239"/>
      <c r="E35" s="239"/>
      <c r="F35" s="239"/>
      <c r="G35" s="25"/>
      <c r="H35" s="31">
        <f>IFERROR(SOLL!L23-IF(TNBLf!B35 = SOLL!$B$2,1, IF(TNBLf!C35=SOLL!$B$2,2,IF(TNBLf!D35=SOLL!$B$2,3,IF(TNBLf!E35=SOLL!$B$2,4, IF(TNBLf!F35=SOLL!$B$2,"-"))))),"-")</f>
        <v>2</v>
      </c>
    </row>
    <row r="36" spans="1:8" x14ac:dyDescent="0.25">
      <c r="A36" s="124" t="s">
        <v>56</v>
      </c>
      <c r="B36" s="254"/>
      <c r="C36" s="254"/>
      <c r="D36" s="254"/>
      <c r="E36" s="254"/>
      <c r="F36" s="254"/>
      <c r="G36" s="25"/>
      <c r="H36" s="31" t="str">
        <f>IFERROR(SOLL!L24-IF(TNBLf!B36 = SOLL!$B$2,1, IF(TNBLf!C36=SOLL!$B$2,2,IF(TNBLf!D36=SOLL!$B$2,3,IF(TNBLf!E36=SOLL!$B$2,4, IF(TNBLf!F36=SOLL!$B$2,"-"))))),"-")</f>
        <v>-</v>
      </c>
    </row>
    <row r="37" spans="1:8" x14ac:dyDescent="0.25">
      <c r="A37" s="124" t="s">
        <v>76</v>
      </c>
      <c r="B37" s="239"/>
      <c r="C37" s="249"/>
      <c r="D37" s="239"/>
      <c r="E37" s="239"/>
      <c r="F37" s="239"/>
      <c r="G37" s="25"/>
      <c r="H37" s="31">
        <f>IFERROR(SOLL!L25-IF(TNBLf!B37 = SOLL!$B$2,1, IF(TNBLf!C37=SOLL!$B$2,2,IF(TNBLf!D37=SOLL!$B$2,3,IF(TNBLf!E37=SOLL!$B$2,4, IF(TNBLf!F37=SOLL!$B$2,"-"))))),"-")</f>
        <v>2</v>
      </c>
    </row>
    <row r="38" spans="1:8" x14ac:dyDescent="0.25">
      <c r="A38" s="124" t="s">
        <v>57</v>
      </c>
      <c r="B38" s="255"/>
      <c r="C38" s="255"/>
      <c r="D38" s="254"/>
      <c r="E38" s="254"/>
      <c r="F38" s="254"/>
      <c r="G38" s="25"/>
      <c r="H38" s="31" t="str">
        <f>IFERROR(SOLL!L26-IF(TNBLf!B38 = SOLL!$B$2,1, IF(TNBLf!C38=SOLL!$B$2,2,IF(TNBLf!D38=SOLL!$B$2,3,IF(TNBLf!E38=SOLL!$B$2,4, IF(TNBLf!F38=SOLL!$B$2,"-"))))),"-")</f>
        <v>-</v>
      </c>
    </row>
    <row r="39" spans="1:8" x14ac:dyDescent="0.25">
      <c r="A39" s="53"/>
      <c r="B39" s="243"/>
      <c r="C39" s="243"/>
      <c r="D39" s="243"/>
      <c r="E39" s="243"/>
      <c r="F39" s="243"/>
      <c r="G39" s="25"/>
      <c r="H39" s="31"/>
    </row>
    <row r="40" spans="1:8" ht="18" x14ac:dyDescent="0.25">
      <c r="A40" s="126" t="s">
        <v>77</v>
      </c>
      <c r="B40" s="243"/>
      <c r="C40" s="243"/>
      <c r="D40" s="243"/>
      <c r="E40" s="243"/>
      <c r="F40" s="243"/>
      <c r="G40" s="25"/>
      <c r="H40" s="31"/>
    </row>
    <row r="41" spans="1:8" x14ac:dyDescent="0.25">
      <c r="A41" s="78" t="s">
        <v>58</v>
      </c>
      <c r="B41" s="243"/>
      <c r="C41" s="243"/>
      <c r="D41" s="243"/>
      <c r="E41" s="243"/>
      <c r="F41" s="243"/>
      <c r="G41" s="25"/>
      <c r="H41" s="31"/>
    </row>
    <row r="42" spans="1:8" x14ac:dyDescent="0.25">
      <c r="A42" s="124" t="s">
        <v>59</v>
      </c>
      <c r="B42" s="239"/>
      <c r="C42" s="239"/>
      <c r="D42" s="249"/>
      <c r="E42" s="239"/>
      <c r="F42" s="239"/>
      <c r="G42" s="25"/>
      <c r="H42" s="31">
        <f>IFERROR(SOLL!L30-IF(TNBLf!B42 = SOLL!$B$2,1, IF(TNBLf!C42=SOLL!$B$2,2,IF(TNBLf!D42=SOLL!$B$2,3,IF(TNBLf!E42=SOLL!$B$2,4, IF(TNBLf!F42=SOLL!$B$2,"-"))))),"-")</f>
        <v>3</v>
      </c>
    </row>
    <row r="43" spans="1:8" x14ac:dyDescent="0.25">
      <c r="A43" s="124" t="s">
        <v>60</v>
      </c>
      <c r="B43" s="239"/>
      <c r="C43" s="239"/>
      <c r="D43" s="249"/>
      <c r="E43" s="239"/>
      <c r="F43" s="239"/>
      <c r="G43" s="25"/>
      <c r="H43" s="31">
        <f>IFERROR(SOLL!L31-IF(TNBLf!B43 = SOLL!$B$2,1, IF(TNBLf!C43=SOLL!$B$2,2,IF(TNBLf!D43=SOLL!$B$2,3,IF(TNBLf!E43=SOLL!$B$2,4, IF(TNBLf!F43=SOLL!$B$2,"-"))))),"-")</f>
        <v>3</v>
      </c>
    </row>
    <row r="44" spans="1:8" x14ac:dyDescent="0.25">
      <c r="A44" s="124" t="s">
        <v>61</v>
      </c>
      <c r="B44" s="239"/>
      <c r="C44" s="249"/>
      <c r="D44" s="239"/>
      <c r="E44" s="239"/>
      <c r="F44" s="239"/>
      <c r="G44" s="25"/>
      <c r="H44" s="31">
        <f>IFERROR(SOLL!L32-IF(TNBLf!B44 = SOLL!$B$2,1, IF(TNBLf!C44=SOLL!$B$2,2,IF(TNBLf!D44=SOLL!$B$2,3,IF(TNBLf!E44=SOLL!$B$2,4, IF(TNBLf!F44=SOLL!$B$2,"-"))))),"-")</f>
        <v>2</v>
      </c>
    </row>
    <row r="45" spans="1:8" x14ac:dyDescent="0.25">
      <c r="A45" s="124" t="s">
        <v>62</v>
      </c>
      <c r="B45" s="254"/>
      <c r="C45" s="254"/>
      <c r="D45" s="254"/>
      <c r="E45" s="254"/>
      <c r="F45" s="254"/>
      <c r="G45" s="25"/>
      <c r="H45" s="31" t="str">
        <f>IFERROR(SOLL!L33-IF(TNBLf!B45 = SOLL!$B$2,1, IF(TNBLf!C45=SOLL!$B$2,2,IF(TNBLf!D45=SOLL!$B$2,3,IF(TNBLf!E45=SOLL!$B$2,4, IF(TNBLf!F45=SOLL!$B$2,"-"))))),"-")</f>
        <v>-</v>
      </c>
    </row>
    <row r="46" spans="1:8" x14ac:dyDescent="0.25">
      <c r="A46" s="124" t="s">
        <v>63</v>
      </c>
      <c r="B46" s="239"/>
      <c r="C46" s="239"/>
      <c r="D46" s="249"/>
      <c r="E46" s="239"/>
      <c r="F46" s="239"/>
      <c r="G46" s="25"/>
      <c r="H46" s="31">
        <f>IFERROR(SOLL!L34-IF(TNBLf!B46 = SOLL!$B$2,1, IF(TNBLf!C46=SOLL!$B$2,2,IF(TNBLf!D46=SOLL!$B$2,3,IF(TNBLf!E46=SOLL!$B$2,4, IF(TNBLf!F46=SOLL!$B$2,"-"))))),"-")</f>
        <v>3</v>
      </c>
    </row>
    <row r="47" spans="1:8" x14ac:dyDescent="0.25">
      <c r="A47" s="53"/>
      <c r="B47" s="243"/>
      <c r="C47" s="243"/>
      <c r="D47" s="243"/>
      <c r="E47" s="243"/>
      <c r="F47" s="243"/>
      <c r="G47" s="25"/>
      <c r="H47" s="31"/>
    </row>
    <row r="48" spans="1:8" x14ac:dyDescent="0.25">
      <c r="A48" s="53"/>
      <c r="B48" s="243"/>
      <c r="C48" s="243"/>
      <c r="D48" s="243"/>
      <c r="E48" s="243"/>
      <c r="F48" s="243"/>
      <c r="G48" s="25"/>
      <c r="H48" s="31"/>
    </row>
    <row r="49" spans="1:8" ht="18" x14ac:dyDescent="0.25">
      <c r="A49" s="126" t="s">
        <v>64</v>
      </c>
      <c r="B49" s="243"/>
      <c r="C49" s="243"/>
      <c r="D49" s="243"/>
      <c r="E49" s="243"/>
      <c r="F49" s="243"/>
      <c r="G49" s="25"/>
      <c r="H49" s="31"/>
    </row>
    <row r="50" spans="1:8" s="351" customFormat="1" ht="18.75" hidden="1" outlineLevel="1" thickBot="1" x14ac:dyDescent="0.3">
      <c r="A50" s="264"/>
      <c r="B50" s="355" t="s">
        <v>138</v>
      </c>
      <c r="C50" s="355" t="s">
        <v>261</v>
      </c>
      <c r="D50" s="355" t="s">
        <v>139</v>
      </c>
      <c r="E50" s="500" t="s">
        <v>262</v>
      </c>
      <c r="F50" s="500"/>
      <c r="G50" s="500"/>
      <c r="H50" s="156"/>
    </row>
    <row r="51" spans="1:8" s="348" customFormat="1" ht="18" hidden="1" outlineLevel="1" x14ac:dyDescent="0.25">
      <c r="A51" s="289" t="s">
        <v>323</v>
      </c>
      <c r="B51" s="357"/>
      <c r="C51" s="356"/>
      <c r="D51" s="356"/>
      <c r="E51" s="504"/>
      <c r="F51" s="504"/>
      <c r="G51" s="504"/>
      <c r="H51" s="156"/>
    </row>
    <row r="52" spans="1:8" s="348" customFormat="1" ht="18" hidden="1" outlineLevel="1" x14ac:dyDescent="0.25">
      <c r="A52" s="294" t="s">
        <v>229</v>
      </c>
      <c r="B52" s="357"/>
      <c r="C52" s="356"/>
      <c r="D52" s="356"/>
      <c r="E52" s="504"/>
      <c r="F52" s="504"/>
      <c r="G52" s="504"/>
      <c r="H52" s="156"/>
    </row>
    <row r="53" spans="1:8" s="348" customFormat="1" ht="18" hidden="1" outlineLevel="1" x14ac:dyDescent="0.25">
      <c r="A53" s="293" t="s">
        <v>230</v>
      </c>
      <c r="B53" s="357"/>
      <c r="C53" s="356"/>
      <c r="D53" s="356"/>
      <c r="E53" s="504"/>
      <c r="F53" s="504"/>
      <c r="G53" s="504"/>
      <c r="H53" s="156"/>
    </row>
    <row r="54" spans="1:8" s="348" customFormat="1" ht="28.5" hidden="1" outlineLevel="1" x14ac:dyDescent="0.25">
      <c r="A54" s="293" t="s">
        <v>273</v>
      </c>
      <c r="B54" s="357"/>
      <c r="C54" s="356"/>
      <c r="D54" s="356"/>
      <c r="E54" s="504"/>
      <c r="F54" s="504"/>
      <c r="G54" s="504"/>
      <c r="H54" s="156"/>
    </row>
    <row r="55" spans="1:8" s="348" customFormat="1" ht="42.75" hidden="1" outlineLevel="1" x14ac:dyDescent="0.25">
      <c r="A55" s="293" t="s">
        <v>274</v>
      </c>
      <c r="B55" s="357"/>
      <c r="C55" s="356"/>
      <c r="D55" s="356"/>
      <c r="E55" s="504"/>
      <c r="F55" s="504"/>
      <c r="G55" s="504"/>
      <c r="H55" s="156"/>
    </row>
    <row r="56" spans="1:8" s="348" customFormat="1" ht="42.75" hidden="1" outlineLevel="1" x14ac:dyDescent="0.25">
      <c r="A56" s="293" t="s">
        <v>275</v>
      </c>
      <c r="B56" s="357"/>
      <c r="C56" s="356"/>
      <c r="D56" s="356"/>
      <c r="E56" s="504"/>
      <c r="F56" s="504"/>
      <c r="G56" s="504"/>
      <c r="H56" s="156"/>
    </row>
    <row r="57" spans="1:8" s="348" customFormat="1" ht="42.75" hidden="1" outlineLevel="1" x14ac:dyDescent="0.25">
      <c r="A57" s="293" t="s">
        <v>232</v>
      </c>
      <c r="B57" s="357"/>
      <c r="C57" s="356"/>
      <c r="D57" s="356"/>
      <c r="E57" s="504"/>
      <c r="F57" s="504"/>
      <c r="G57" s="504"/>
      <c r="H57" s="156"/>
    </row>
    <row r="58" spans="1:8" s="348" customFormat="1" ht="18" hidden="1" outlineLevel="1" x14ac:dyDescent="0.25">
      <c r="A58" s="293" t="s">
        <v>233</v>
      </c>
      <c r="B58" s="357"/>
      <c r="C58" s="356"/>
      <c r="D58" s="356"/>
      <c r="E58" s="504"/>
      <c r="F58" s="504"/>
      <c r="G58" s="504"/>
      <c r="H58" s="156"/>
    </row>
    <row r="59" spans="1:8" s="348" customFormat="1" ht="29.25" hidden="1" outlineLevel="1" thickBot="1" x14ac:dyDescent="0.3">
      <c r="A59" s="290" t="s">
        <v>234</v>
      </c>
      <c r="B59" s="357"/>
      <c r="C59" s="356"/>
      <c r="D59" s="356"/>
      <c r="E59" s="504"/>
      <c r="F59" s="504"/>
      <c r="G59" s="504"/>
      <c r="H59" s="156"/>
    </row>
    <row r="60" spans="1:8" s="348" customFormat="1" ht="18" hidden="1" outlineLevel="1" x14ac:dyDescent="0.25">
      <c r="A60" s="289" t="s">
        <v>324</v>
      </c>
      <c r="B60" s="357"/>
      <c r="C60" s="356"/>
      <c r="D60" s="356"/>
      <c r="E60" s="504"/>
      <c r="F60" s="504"/>
      <c r="G60" s="504"/>
      <c r="H60" s="156"/>
    </row>
    <row r="61" spans="1:8" s="348" customFormat="1" ht="18" hidden="1" outlineLevel="1" x14ac:dyDescent="0.25">
      <c r="A61" s="294" t="s">
        <v>325</v>
      </c>
      <c r="B61" s="357"/>
      <c r="C61" s="356"/>
      <c r="D61" s="356"/>
      <c r="E61" s="504"/>
      <c r="F61" s="504"/>
      <c r="G61" s="504"/>
      <c r="H61" s="156"/>
    </row>
    <row r="62" spans="1:8" s="348" customFormat="1" ht="18" hidden="1" outlineLevel="1" x14ac:dyDescent="0.25">
      <c r="A62" s="294" t="s">
        <v>326</v>
      </c>
      <c r="B62" s="357"/>
      <c r="C62" s="356"/>
      <c r="D62" s="356"/>
      <c r="E62" s="504"/>
      <c r="F62" s="504"/>
      <c r="G62" s="504"/>
      <c r="H62" s="156"/>
    </row>
    <row r="63" spans="1:8" s="348" customFormat="1" ht="18.75" hidden="1" outlineLevel="1" thickBot="1" x14ac:dyDescent="0.3">
      <c r="A63" s="300" t="s">
        <v>327</v>
      </c>
      <c r="B63" s="357"/>
      <c r="C63" s="356"/>
      <c r="D63" s="356"/>
      <c r="E63" s="504"/>
      <c r="F63" s="504"/>
      <c r="G63" s="504"/>
      <c r="H63" s="156"/>
    </row>
    <row r="64" spans="1:8" s="348" customFormat="1" ht="30" hidden="1" outlineLevel="1" thickBot="1" x14ac:dyDescent="0.3">
      <c r="A64" s="292" t="s">
        <v>297</v>
      </c>
      <c r="B64" s="357"/>
      <c r="C64" s="356"/>
      <c r="D64" s="356"/>
      <c r="E64" s="504"/>
      <c r="F64" s="504"/>
      <c r="G64" s="504"/>
      <c r="H64" s="156"/>
    </row>
    <row r="65" spans="1:8" s="348" customFormat="1" ht="18.75" hidden="1" outlineLevel="1" thickBot="1" x14ac:dyDescent="0.3">
      <c r="A65" s="291" t="s">
        <v>236</v>
      </c>
      <c r="B65" s="357"/>
      <c r="C65" s="356"/>
      <c r="D65" s="356"/>
      <c r="E65" s="504"/>
      <c r="F65" s="504"/>
      <c r="G65" s="504"/>
      <c r="H65" s="156"/>
    </row>
    <row r="66" spans="1:8" s="315" customFormat="1" ht="18" hidden="1" outlineLevel="1" x14ac:dyDescent="0.25">
      <c r="A66" s="289" t="s">
        <v>333</v>
      </c>
      <c r="B66" s="357"/>
      <c r="C66" s="356"/>
      <c r="D66" s="356"/>
      <c r="E66" s="504"/>
      <c r="F66" s="504"/>
      <c r="G66" s="504"/>
      <c r="H66" s="156"/>
    </row>
    <row r="67" spans="1:8" s="315" customFormat="1" ht="28.5" hidden="1" outlineLevel="1" x14ac:dyDescent="0.25">
      <c r="A67" s="294" t="s">
        <v>334</v>
      </c>
      <c r="B67" s="357"/>
      <c r="C67" s="356"/>
      <c r="D67" s="356"/>
      <c r="E67" s="504"/>
      <c r="F67" s="504"/>
      <c r="G67" s="504"/>
      <c r="H67" s="156"/>
    </row>
    <row r="68" spans="1:8" s="315" customFormat="1" ht="28.5" hidden="1" outlineLevel="1" x14ac:dyDescent="0.25">
      <c r="A68" s="294" t="s">
        <v>335</v>
      </c>
      <c r="B68" s="357"/>
      <c r="C68" s="356"/>
      <c r="D68" s="356"/>
      <c r="E68" s="504"/>
      <c r="F68" s="504"/>
      <c r="G68" s="504"/>
      <c r="H68" s="156"/>
    </row>
    <row r="69" spans="1:8" s="315" customFormat="1" ht="28.5" hidden="1" outlineLevel="1" x14ac:dyDescent="0.25">
      <c r="A69" s="294" t="s">
        <v>336</v>
      </c>
      <c r="B69" s="357"/>
      <c r="C69" s="356"/>
      <c r="D69" s="356"/>
      <c r="E69" s="504"/>
      <c r="F69" s="504"/>
      <c r="G69" s="504"/>
      <c r="H69" s="156"/>
    </row>
    <row r="70" spans="1:8" s="315" customFormat="1" ht="28.5" hidden="1" outlineLevel="1" x14ac:dyDescent="0.25">
      <c r="A70" s="294" t="s">
        <v>337</v>
      </c>
      <c r="B70" s="357"/>
      <c r="C70" s="356"/>
      <c r="D70" s="356"/>
      <c r="E70" s="504"/>
      <c r="F70" s="504"/>
      <c r="G70" s="504"/>
      <c r="H70" s="156"/>
    </row>
    <row r="71" spans="1:8" s="315" customFormat="1" ht="18" hidden="1" outlineLevel="1" x14ac:dyDescent="0.25">
      <c r="A71" s="294" t="s">
        <v>276</v>
      </c>
      <c r="B71" s="357"/>
      <c r="C71" s="356"/>
      <c r="D71" s="356"/>
      <c r="E71" s="504"/>
      <c r="F71" s="504"/>
      <c r="G71" s="504"/>
      <c r="H71" s="156"/>
    </row>
    <row r="72" spans="1:8" s="315" customFormat="1" ht="28.5" hidden="1" outlineLevel="1" x14ac:dyDescent="0.25">
      <c r="A72" s="294" t="s">
        <v>277</v>
      </c>
      <c r="B72" s="357"/>
      <c r="C72" s="356"/>
      <c r="D72" s="356"/>
      <c r="E72" s="504"/>
      <c r="F72" s="504"/>
      <c r="G72" s="504"/>
      <c r="H72" s="156"/>
    </row>
    <row r="73" spans="1:8" s="315" customFormat="1" ht="18" hidden="1" outlineLevel="1" x14ac:dyDescent="0.25">
      <c r="A73" s="294" t="s">
        <v>278</v>
      </c>
      <c r="B73" s="357"/>
      <c r="C73" s="356"/>
      <c r="D73" s="356"/>
      <c r="E73" s="504"/>
      <c r="F73" s="504"/>
      <c r="G73" s="504"/>
      <c r="H73" s="156"/>
    </row>
    <row r="74" spans="1:8" s="315" customFormat="1" ht="18" hidden="1" outlineLevel="1" x14ac:dyDescent="0.25">
      <c r="A74" s="294" t="s">
        <v>338</v>
      </c>
      <c r="B74" s="357"/>
      <c r="C74" s="356"/>
      <c r="D74" s="356"/>
      <c r="E74" s="504"/>
      <c r="F74" s="504"/>
      <c r="G74" s="504"/>
      <c r="H74" s="156"/>
    </row>
    <row r="75" spans="1:8" s="315" customFormat="1" ht="18" hidden="1" outlineLevel="1" x14ac:dyDescent="0.25">
      <c r="A75" s="294" t="s">
        <v>237</v>
      </c>
      <c r="B75" s="357"/>
      <c r="C75" s="356"/>
      <c r="D75" s="356"/>
      <c r="E75" s="504"/>
      <c r="F75" s="504"/>
      <c r="G75" s="504"/>
      <c r="H75" s="156"/>
    </row>
    <row r="76" spans="1:8" s="315" customFormat="1" ht="28.5" hidden="1" outlineLevel="1" x14ac:dyDescent="0.25">
      <c r="A76" s="294" t="s">
        <v>339</v>
      </c>
      <c r="B76" s="357"/>
      <c r="C76" s="356"/>
      <c r="D76" s="356"/>
      <c r="E76" s="504"/>
      <c r="F76" s="504"/>
      <c r="G76" s="504"/>
      <c r="H76" s="156"/>
    </row>
    <row r="77" spans="1:8" s="315" customFormat="1" ht="18" hidden="1" outlineLevel="1" x14ac:dyDescent="0.25">
      <c r="A77" s="294" t="s">
        <v>340</v>
      </c>
      <c r="B77" s="357"/>
      <c r="C77" s="356"/>
      <c r="D77" s="356"/>
      <c r="E77" s="504"/>
      <c r="F77" s="504"/>
      <c r="G77" s="504"/>
      <c r="H77" s="156"/>
    </row>
    <row r="78" spans="1:8" s="315" customFormat="1" ht="28.5" hidden="1" outlineLevel="1" x14ac:dyDescent="0.25">
      <c r="A78" s="294" t="s">
        <v>239</v>
      </c>
      <c r="B78" s="357"/>
      <c r="C78" s="356"/>
      <c r="D78" s="356"/>
      <c r="E78" s="504"/>
      <c r="F78" s="504"/>
      <c r="G78" s="504"/>
      <c r="H78" s="156"/>
    </row>
    <row r="79" spans="1:8" s="315" customFormat="1" ht="18" hidden="1" outlineLevel="1" x14ac:dyDescent="0.25">
      <c r="A79" s="294" t="s">
        <v>341</v>
      </c>
      <c r="B79" s="357"/>
      <c r="C79" s="356"/>
      <c r="D79" s="356"/>
      <c r="E79" s="504"/>
      <c r="F79" s="504"/>
      <c r="G79" s="504"/>
      <c r="H79" s="156"/>
    </row>
    <row r="80" spans="1:8" s="315" customFormat="1" ht="28.5" hidden="1" outlineLevel="1" x14ac:dyDescent="0.25">
      <c r="A80" s="294" t="s">
        <v>342</v>
      </c>
      <c r="B80" s="357"/>
      <c r="C80" s="356"/>
      <c r="D80" s="356"/>
      <c r="E80" s="504"/>
      <c r="F80" s="504"/>
      <c r="G80" s="504"/>
      <c r="H80" s="156"/>
    </row>
    <row r="81" spans="1:8" s="315" customFormat="1" ht="28.5" hidden="1" outlineLevel="1" x14ac:dyDescent="0.25">
      <c r="A81" s="294" t="s">
        <v>343</v>
      </c>
      <c r="B81" s="357"/>
      <c r="C81" s="356"/>
      <c r="D81" s="356"/>
      <c r="E81" s="504"/>
      <c r="F81" s="504"/>
      <c r="G81" s="504"/>
      <c r="H81" s="156"/>
    </row>
    <row r="82" spans="1:8" s="315" customFormat="1" ht="28.5" hidden="1" outlineLevel="1" x14ac:dyDescent="0.25">
      <c r="A82" s="294" t="s">
        <v>344</v>
      </c>
      <c r="B82" s="357"/>
      <c r="C82" s="356"/>
      <c r="D82" s="356"/>
      <c r="E82" s="504"/>
      <c r="F82" s="504"/>
      <c r="G82" s="504"/>
      <c r="H82" s="156"/>
    </row>
    <row r="83" spans="1:8" s="315" customFormat="1" ht="18" hidden="1" outlineLevel="1" x14ac:dyDescent="0.25">
      <c r="A83" s="294" t="s">
        <v>280</v>
      </c>
      <c r="B83" s="357"/>
      <c r="C83" s="356"/>
      <c r="D83" s="356"/>
      <c r="E83" s="504"/>
      <c r="F83" s="504"/>
      <c r="G83" s="504"/>
      <c r="H83" s="156"/>
    </row>
    <row r="84" spans="1:8" s="315" customFormat="1" ht="28.5" hidden="1" outlineLevel="1" x14ac:dyDescent="0.25">
      <c r="A84" s="294" t="s">
        <v>240</v>
      </c>
      <c r="B84" s="357"/>
      <c r="C84" s="356"/>
      <c r="D84" s="356"/>
      <c r="E84" s="504"/>
      <c r="F84" s="504"/>
      <c r="G84" s="504"/>
      <c r="H84" s="156"/>
    </row>
    <row r="85" spans="1:8" s="315" customFormat="1" ht="28.5" hidden="1" outlineLevel="1" x14ac:dyDescent="0.25">
      <c r="A85" s="294" t="s">
        <v>241</v>
      </c>
      <c r="B85" s="357"/>
      <c r="C85" s="356"/>
      <c r="D85" s="356"/>
      <c r="E85" s="504"/>
      <c r="F85" s="504"/>
      <c r="G85" s="504"/>
      <c r="H85" s="156"/>
    </row>
    <row r="86" spans="1:8" s="315" customFormat="1" ht="29.25" hidden="1" outlineLevel="1" thickBot="1" x14ac:dyDescent="0.3">
      <c r="A86" s="294" t="s">
        <v>345</v>
      </c>
      <c r="B86" s="357"/>
      <c r="C86" s="356"/>
      <c r="D86" s="356"/>
      <c r="E86" s="504"/>
      <c r="F86" s="504"/>
      <c r="G86" s="504"/>
      <c r="H86" s="156"/>
    </row>
    <row r="87" spans="1:8" s="349" customFormat="1" ht="29.25" hidden="1" outlineLevel="1" x14ac:dyDescent="0.25">
      <c r="A87" s="317" t="s">
        <v>346</v>
      </c>
      <c r="B87" s="357"/>
      <c r="C87" s="356"/>
      <c r="D87" s="356"/>
      <c r="E87" s="504"/>
      <c r="F87" s="504"/>
      <c r="G87" s="504"/>
      <c r="H87" s="156"/>
    </row>
    <row r="88" spans="1:8" s="349" customFormat="1" ht="18" hidden="1" outlineLevel="1" x14ac:dyDescent="0.25">
      <c r="A88" s="350" t="s">
        <v>347</v>
      </c>
      <c r="B88" s="357"/>
      <c r="C88" s="356"/>
      <c r="D88" s="356"/>
      <c r="E88" s="504"/>
      <c r="F88" s="504"/>
      <c r="G88" s="504"/>
      <c r="H88" s="156"/>
    </row>
    <row r="89" spans="1:8" s="349" customFormat="1" ht="18" hidden="1" outlineLevel="1" x14ac:dyDescent="0.25">
      <c r="A89" s="350" t="s">
        <v>348</v>
      </c>
      <c r="B89" s="357"/>
      <c r="C89" s="356"/>
      <c r="D89" s="356"/>
      <c r="E89" s="504"/>
      <c r="F89" s="504"/>
      <c r="G89" s="504"/>
      <c r="H89" s="156"/>
    </row>
    <row r="90" spans="1:8" s="315" customFormat="1" ht="18.75" hidden="1" outlineLevel="1" thickBot="1" x14ac:dyDescent="0.3">
      <c r="A90" s="352" t="s">
        <v>350</v>
      </c>
      <c r="B90" s="357"/>
      <c r="C90" s="356"/>
      <c r="D90" s="356"/>
      <c r="E90" s="504"/>
      <c r="F90" s="504"/>
      <c r="G90" s="504"/>
      <c r="H90" s="156"/>
    </row>
    <row r="91" spans="1:8" s="315" customFormat="1" ht="18" collapsed="1" x14ac:dyDescent="0.25">
      <c r="A91" s="301"/>
      <c r="B91" s="243"/>
      <c r="C91" s="243"/>
      <c r="D91" s="243"/>
      <c r="E91" s="243"/>
      <c r="F91" s="243"/>
      <c r="H91" s="156"/>
    </row>
    <row r="92" spans="1:8" x14ac:dyDescent="0.25">
      <c r="A92" s="78" t="s">
        <v>78</v>
      </c>
      <c r="B92" s="243"/>
      <c r="C92" s="243"/>
      <c r="D92" s="243"/>
      <c r="E92" s="243"/>
      <c r="F92" s="243"/>
      <c r="G92" s="25"/>
      <c r="H92" s="31"/>
    </row>
    <row r="93" spans="1:8" x14ac:dyDescent="0.25">
      <c r="A93" s="125" t="s">
        <v>9</v>
      </c>
      <c r="B93" s="239"/>
      <c r="C93" s="239"/>
      <c r="D93" s="249"/>
      <c r="E93" s="239"/>
      <c r="F93" s="239"/>
      <c r="G93" s="19"/>
      <c r="H93" s="31">
        <f>IFERROR(SOLL!L39-IF(TNBLf!B93 = SOLL!$B$2,1, IF(TNBLf!C93=SOLL!$B$2,2,IF(TNBLf!D93=SOLL!$B$2,3,IF(TNBLf!E93=SOLL!$B$2,4, IF(TNBLf!F93=SOLL!$B$2,"-"))))),"-")</f>
        <v>3</v>
      </c>
    </row>
    <row r="94" spans="1:8" x14ac:dyDescent="0.25">
      <c r="A94" s="125" t="s">
        <v>10</v>
      </c>
      <c r="B94" s="239"/>
      <c r="C94" s="249"/>
      <c r="D94" s="239"/>
      <c r="E94" s="239"/>
      <c r="F94" s="239"/>
      <c r="G94" s="25"/>
      <c r="H94" s="31">
        <f>IFERROR(SOLL!L40-IF(TNBLf!B94 = SOLL!$B$2,1, IF(TNBLf!C94=SOLL!$B$2,2,IF(TNBLf!D94=SOLL!$B$2,3,IF(TNBLf!E94=SOLL!$B$2,4, IF(TNBLf!F94=SOLL!$B$2,"-"))))),"-")</f>
        <v>2</v>
      </c>
    </row>
    <row r="95" spans="1:8" x14ac:dyDescent="0.25">
      <c r="A95" s="125" t="s">
        <v>11</v>
      </c>
      <c r="B95" s="239"/>
      <c r="C95" s="239"/>
      <c r="D95" s="249"/>
      <c r="E95" s="239"/>
      <c r="F95" s="239"/>
      <c r="G95" s="25"/>
      <c r="H95" s="31">
        <f>IFERROR(SOLL!L41-IF(TNBLf!B95 = SOLL!$B$2,1, IF(TNBLf!C95=SOLL!$B$2,2,IF(TNBLf!D95=SOLL!$B$2,3,IF(TNBLf!E95=SOLL!$B$2,4, IF(TNBLf!F95=SOLL!$B$2,"-"))))),"-")</f>
        <v>3</v>
      </c>
    </row>
    <row r="96" spans="1:8" x14ac:dyDescent="0.25">
      <c r="A96" s="125" t="s">
        <v>79</v>
      </c>
      <c r="B96" s="239"/>
      <c r="C96" s="239"/>
      <c r="D96" s="249"/>
      <c r="E96" s="239"/>
      <c r="F96" s="239"/>
      <c r="G96" s="25"/>
      <c r="H96" s="31">
        <f>IFERROR(SOLL!L42-IF(TNBLf!B96 = SOLL!$B$2,1, IF(TNBLf!C96=SOLL!$B$2,2,IF(TNBLf!D96=SOLL!$B$2,3,IF(TNBLf!E96=SOLL!$B$2,4, IF(TNBLf!F96=SOLL!$B$2,"-"))))),"-")</f>
        <v>3</v>
      </c>
    </row>
    <row r="97" spans="1:8" x14ac:dyDescent="0.25">
      <c r="A97" s="53"/>
      <c r="B97" s="243"/>
      <c r="C97" s="243"/>
      <c r="D97" s="243"/>
      <c r="E97" s="243"/>
      <c r="F97" s="243"/>
      <c r="G97" s="25"/>
      <c r="H97" s="31"/>
    </row>
    <row r="98" spans="1:8" x14ac:dyDescent="0.25">
      <c r="A98" s="78" t="s">
        <v>80</v>
      </c>
      <c r="B98" s="243"/>
      <c r="C98" s="243"/>
      <c r="D98" s="243"/>
      <c r="E98" s="243"/>
      <c r="F98" s="243"/>
      <c r="G98" s="25"/>
      <c r="H98" s="31"/>
    </row>
    <row r="99" spans="1:8" x14ac:dyDescent="0.25">
      <c r="A99" s="125" t="s">
        <v>81</v>
      </c>
      <c r="B99" s="239"/>
      <c r="C99" s="249"/>
      <c r="D99" s="239"/>
      <c r="E99" s="239"/>
      <c r="F99" s="239"/>
      <c r="G99" s="25"/>
      <c r="H99" s="31">
        <f>IFERROR(SOLL!L45-IF(TNBLf!B99 = SOLL!$B$2,1, IF(TNBLf!C99=SOLL!$B$2,2,IF(TNBLf!D99=SOLL!$B$2,3,IF(TNBLf!E99=SOLL!$B$2,4, IF(TNBLf!F99=SOLL!$B$2,"-"))))),"-")</f>
        <v>2</v>
      </c>
    </row>
    <row r="100" spans="1:8" x14ac:dyDescent="0.25">
      <c r="A100" s="125" t="s">
        <v>82</v>
      </c>
      <c r="B100" s="249"/>
      <c r="C100" s="239"/>
      <c r="D100" s="239"/>
      <c r="E100" s="239"/>
      <c r="F100" s="239"/>
      <c r="G100" s="25"/>
      <c r="H100" s="31">
        <f>IFERROR(SOLL!L46-IF(TNBLf!B100 = SOLL!$B$2,1, IF(TNBLf!C100=SOLL!$B$2,2,IF(TNBLf!D100=SOLL!$B$2,3,IF(TNBLf!E100=SOLL!$B$2,4, IF(TNBLf!F100=SOLL!$B$2,"-"))))),"-")</f>
        <v>1</v>
      </c>
    </row>
    <row r="101" spans="1:8" x14ac:dyDescent="0.25">
      <c r="A101" s="125" t="s">
        <v>83</v>
      </c>
      <c r="B101" s="239"/>
      <c r="C101" s="249"/>
      <c r="D101" s="239"/>
      <c r="E101" s="239"/>
      <c r="F101" s="239"/>
      <c r="G101" s="25"/>
      <c r="H101" s="31">
        <f>IFERROR(SOLL!L47-IF(TNBLf!B101 = SOLL!$B$2,1, IF(TNBLf!C101=SOLL!$B$2,2,IF(TNBLf!D101=SOLL!$B$2,3,IF(TNBLf!E101=SOLL!$B$2,4, IF(TNBLf!F101=SOLL!$B$2,"-"))))),"-")</f>
        <v>2</v>
      </c>
    </row>
    <row r="102" spans="1:8" x14ac:dyDescent="0.25">
      <c r="A102" s="125" t="s">
        <v>13</v>
      </c>
      <c r="B102" s="239"/>
      <c r="C102" s="249"/>
      <c r="D102" s="239"/>
      <c r="E102" s="239"/>
      <c r="F102" s="239"/>
      <c r="G102" s="25"/>
      <c r="H102" s="31">
        <f>IFERROR(SOLL!L48-IF(TNBLf!B102 = SOLL!$B$2,1, IF(TNBLf!C102=SOLL!$B$2,2,IF(TNBLf!D102=SOLL!$B$2,3,IF(TNBLf!E102=SOLL!$B$2,4, IF(TNBLf!F102=SOLL!$B$2,"-"))))),"-")</f>
        <v>2</v>
      </c>
    </row>
    <row r="103" spans="1:8" x14ac:dyDescent="0.25">
      <c r="A103" s="53"/>
      <c r="B103" s="243"/>
      <c r="C103" s="243"/>
      <c r="D103" s="243"/>
      <c r="E103" s="243"/>
      <c r="F103" s="243"/>
      <c r="G103" s="25"/>
      <c r="H103" s="31"/>
    </row>
    <row r="104" spans="1:8" ht="18" x14ac:dyDescent="0.25">
      <c r="A104" s="126" t="s">
        <v>84</v>
      </c>
      <c r="B104" s="243"/>
      <c r="C104" s="243"/>
      <c r="D104" s="243"/>
      <c r="E104" s="243"/>
      <c r="F104" s="243"/>
      <c r="G104" s="25"/>
      <c r="H104" s="31"/>
    </row>
    <row r="105" spans="1:8" s="351" customFormat="1" ht="18.75" hidden="1" outlineLevel="1" thickBot="1" x14ac:dyDescent="0.3">
      <c r="A105" s="264"/>
      <c r="B105" s="355" t="s">
        <v>138</v>
      </c>
      <c r="C105" s="355" t="s">
        <v>261</v>
      </c>
      <c r="D105" s="355" t="s">
        <v>139</v>
      </c>
      <c r="E105" s="500" t="s">
        <v>262</v>
      </c>
      <c r="F105" s="500"/>
      <c r="G105" s="500"/>
      <c r="H105" s="156"/>
    </row>
    <row r="106" spans="1:8" s="315" customFormat="1" ht="29.25" hidden="1" outlineLevel="1" x14ac:dyDescent="0.25">
      <c r="A106" s="289" t="s">
        <v>352</v>
      </c>
      <c r="B106" s="357"/>
      <c r="C106" s="356"/>
      <c r="D106" s="356"/>
      <c r="E106" s="504"/>
      <c r="F106" s="504"/>
      <c r="G106" s="504"/>
      <c r="H106" s="156"/>
    </row>
    <row r="107" spans="1:8" s="315" customFormat="1" ht="29.25" hidden="1" outlineLevel="1" thickBot="1" x14ac:dyDescent="0.3">
      <c r="A107" s="300" t="s">
        <v>332</v>
      </c>
      <c r="B107" s="357"/>
      <c r="C107" s="356"/>
      <c r="D107" s="356"/>
      <c r="E107" s="504"/>
      <c r="F107" s="504"/>
      <c r="G107" s="504"/>
      <c r="H107" s="156"/>
    </row>
    <row r="108" spans="1:8" s="351" customFormat="1" collapsed="1" x14ac:dyDescent="0.25">
      <c r="A108" s="302"/>
      <c r="B108" s="243"/>
      <c r="C108" s="243"/>
      <c r="D108" s="243"/>
      <c r="E108" s="243"/>
      <c r="F108" s="243"/>
      <c r="H108" s="156"/>
    </row>
    <row r="109" spans="1:8" x14ac:dyDescent="0.25">
      <c r="A109" s="78" t="s">
        <v>85</v>
      </c>
      <c r="B109" s="243"/>
      <c r="C109" s="243"/>
      <c r="D109" s="243"/>
      <c r="E109" s="243"/>
      <c r="F109" s="243"/>
      <c r="G109" s="25"/>
      <c r="H109" s="31"/>
    </row>
    <row r="110" spans="1:8" x14ac:dyDescent="0.25">
      <c r="A110" s="124" t="s">
        <v>86</v>
      </c>
      <c r="B110" s="239"/>
      <c r="C110" s="239"/>
      <c r="D110" s="249"/>
      <c r="E110" s="239"/>
      <c r="F110" s="239"/>
      <c r="G110" s="25"/>
      <c r="H110" s="31">
        <f>IFERROR(SOLL!L52-IF(TNBLf!B110 = SOLL!$B$2,1, IF(TNBLf!C110=SOLL!$B$2,2,IF(TNBLf!D110=SOLL!$B$2,3,IF(TNBLf!E110=SOLL!$B$2,4, IF(TNBLf!F110=SOLL!$B$2,"-"))))),"-")</f>
        <v>3</v>
      </c>
    </row>
    <row r="111" spans="1:8" x14ac:dyDescent="0.25">
      <c r="A111" s="127" t="s">
        <v>14</v>
      </c>
      <c r="B111" s="254"/>
      <c r="C111" s="254"/>
      <c r="D111" s="254"/>
      <c r="E111" s="254"/>
      <c r="F111" s="254"/>
      <c r="G111" s="25"/>
      <c r="H111" s="31" t="str">
        <f>IFERROR(SOLL!L53-IF(TNBLf!B111 = SOLL!$B$2,1, IF(TNBLf!C111=SOLL!$B$2,2,IF(TNBLf!D111=SOLL!$B$2,3,IF(TNBLf!E111=SOLL!$B$2,4, IF(TNBLf!F111=SOLL!$B$2,"-"))))),"-")</f>
        <v>-</v>
      </c>
    </row>
    <row r="112" spans="1:8" x14ac:dyDescent="0.25">
      <c r="A112" s="127" t="s">
        <v>15</v>
      </c>
      <c r="B112" s="239"/>
      <c r="C112" s="249"/>
      <c r="D112" s="239"/>
      <c r="E112" s="239"/>
      <c r="F112" s="239"/>
      <c r="G112" s="25"/>
      <c r="H112" s="31">
        <f>IFERROR(SOLL!L54-IF(TNBLf!B112 = SOLL!$B$2,1, IF(TNBLf!C112=SOLL!$B$2,2,IF(TNBLf!D112=SOLL!$B$2,3,IF(TNBLf!E112=SOLL!$B$2,4, IF(TNBLf!F112=SOLL!$B$2,"-"))))),"-")</f>
        <v>2</v>
      </c>
    </row>
    <row r="113" spans="1:8" x14ac:dyDescent="0.25">
      <c r="A113" s="124" t="s">
        <v>16</v>
      </c>
      <c r="B113" s="239"/>
      <c r="C113" s="249"/>
      <c r="D113" s="239"/>
      <c r="E113" s="239"/>
      <c r="F113" s="239"/>
      <c r="G113" s="25"/>
      <c r="H113" s="31">
        <f>IFERROR(SOLL!L55-IF(TNBLf!B113 = SOLL!$B$2,1, IF(TNBLf!C113=SOLL!$B$2,2,IF(TNBLf!D113=SOLL!$B$2,3,IF(TNBLf!E113=SOLL!$B$2,4, IF(TNBLf!F113=SOLL!$B$2,"-"))))),"-")</f>
        <v>2</v>
      </c>
    </row>
    <row r="114" spans="1:8" x14ac:dyDescent="0.25">
      <c r="A114" s="124" t="s">
        <v>17</v>
      </c>
      <c r="B114" s="249"/>
      <c r="C114" s="239"/>
      <c r="D114" s="239"/>
      <c r="E114" s="239"/>
      <c r="F114" s="239"/>
      <c r="G114" s="25"/>
      <c r="H114" s="31">
        <f>IFERROR(SOLL!L56-IF(TNBLf!B114 = SOLL!$B$2,1, IF(TNBLf!C114=SOLL!$B$2,2,IF(TNBLf!D114=SOLL!$B$2,3,IF(TNBLf!E114=SOLL!$B$2,4, IF(TNBLf!F114=SOLL!$B$2,"-"))))),"-")</f>
        <v>1</v>
      </c>
    </row>
    <row r="115" spans="1:8" x14ac:dyDescent="0.25">
      <c r="A115" s="53"/>
      <c r="B115" s="243"/>
      <c r="C115" s="243"/>
      <c r="D115" s="243"/>
      <c r="E115" s="243"/>
      <c r="F115" s="243"/>
      <c r="G115" s="25"/>
      <c r="H115" s="31"/>
    </row>
    <row r="116" spans="1:8" ht="18" x14ac:dyDescent="0.25">
      <c r="A116" s="126" t="s">
        <v>87</v>
      </c>
      <c r="B116" s="243"/>
      <c r="C116" s="243"/>
      <c r="D116" s="243"/>
      <c r="E116" s="243"/>
      <c r="F116" s="243"/>
      <c r="G116" s="25"/>
      <c r="H116" s="31"/>
    </row>
    <row r="117" spans="1:8" s="351" customFormat="1" ht="18.75" hidden="1" outlineLevel="1" thickBot="1" x14ac:dyDescent="0.3">
      <c r="A117" s="264"/>
      <c r="B117" s="355" t="s">
        <v>138</v>
      </c>
      <c r="C117" s="355" t="s">
        <v>261</v>
      </c>
      <c r="D117" s="355" t="s">
        <v>139</v>
      </c>
      <c r="E117" s="500" t="s">
        <v>262</v>
      </c>
      <c r="F117" s="500"/>
      <c r="G117" s="500"/>
      <c r="H117" s="156"/>
    </row>
    <row r="118" spans="1:8" s="348" customFormat="1" ht="29.25" hidden="1" outlineLevel="1" x14ac:dyDescent="0.25">
      <c r="A118" s="317" t="s">
        <v>235</v>
      </c>
      <c r="B118" s="357"/>
      <c r="C118" s="356"/>
      <c r="D118" s="356"/>
      <c r="E118" s="504"/>
      <c r="F118" s="504"/>
      <c r="G118" s="504"/>
      <c r="H118" s="156"/>
    </row>
    <row r="119" spans="1:8" s="348" customFormat="1" ht="29.25" hidden="1" outlineLevel="1" thickBot="1" x14ac:dyDescent="0.3">
      <c r="A119" s="319" t="s">
        <v>328</v>
      </c>
      <c r="B119" s="357"/>
      <c r="C119" s="356"/>
      <c r="D119" s="356"/>
      <c r="E119" s="504"/>
      <c r="F119" s="504"/>
      <c r="G119" s="504"/>
      <c r="H119" s="156"/>
    </row>
    <row r="120" spans="1:8" s="315" customFormat="1" ht="29.25" hidden="1" outlineLevel="1" x14ac:dyDescent="0.25">
      <c r="A120" s="289" t="s">
        <v>351</v>
      </c>
      <c r="B120" s="357"/>
      <c r="C120" s="356"/>
      <c r="D120" s="356"/>
      <c r="E120" s="504"/>
      <c r="F120" s="504"/>
      <c r="G120" s="504"/>
      <c r="H120" s="156"/>
    </row>
    <row r="121" spans="1:8" s="315" customFormat="1" ht="29.25" hidden="1" outlineLevel="1" thickBot="1" x14ac:dyDescent="0.3">
      <c r="A121" s="300" t="s">
        <v>331</v>
      </c>
      <c r="B121" s="357"/>
      <c r="C121" s="356"/>
      <c r="D121" s="356"/>
      <c r="E121" s="504"/>
      <c r="F121" s="504"/>
      <c r="G121" s="504"/>
      <c r="H121" s="156"/>
    </row>
    <row r="122" spans="1:8" s="349" customFormat="1" ht="18" hidden="1" outlineLevel="1" x14ac:dyDescent="0.25">
      <c r="A122" s="317" t="s">
        <v>354</v>
      </c>
      <c r="B122" s="357"/>
      <c r="C122" s="356"/>
      <c r="D122" s="356"/>
      <c r="E122" s="504"/>
      <c r="F122" s="504"/>
      <c r="G122" s="504"/>
      <c r="H122" s="156"/>
    </row>
    <row r="123" spans="1:8" s="349" customFormat="1" ht="29.25" hidden="1" outlineLevel="1" thickBot="1" x14ac:dyDescent="0.3">
      <c r="A123" s="352" t="s">
        <v>349</v>
      </c>
      <c r="B123" s="357"/>
      <c r="C123" s="356"/>
      <c r="D123" s="356"/>
      <c r="E123" s="504"/>
      <c r="F123" s="504"/>
      <c r="G123" s="504"/>
      <c r="H123" s="156"/>
    </row>
    <row r="124" spans="1:8" s="351" customFormat="1" collapsed="1" x14ac:dyDescent="0.25">
      <c r="A124" s="303"/>
      <c r="B124" s="243"/>
      <c r="C124" s="243"/>
      <c r="D124" s="243"/>
      <c r="E124" s="243"/>
      <c r="F124" s="243"/>
      <c r="H124" s="156"/>
    </row>
    <row r="125" spans="1:8" x14ac:dyDescent="0.25">
      <c r="A125" s="78" t="s">
        <v>88</v>
      </c>
      <c r="B125" s="243"/>
      <c r="C125" s="243"/>
      <c r="D125" s="243"/>
      <c r="E125" s="243"/>
      <c r="F125" s="243"/>
      <c r="G125" s="25"/>
      <c r="H125" s="31"/>
    </row>
    <row r="126" spans="1:8" x14ac:dyDescent="0.25">
      <c r="A126" s="124" t="s">
        <v>39</v>
      </c>
      <c r="B126" s="254"/>
      <c r="C126" s="254"/>
      <c r="D126" s="254"/>
      <c r="E126" s="254"/>
      <c r="F126" s="254"/>
      <c r="G126" s="25"/>
      <c r="H126" s="31" t="str">
        <f>IFERROR(SOLL!L60-IF(TNBLf!B126 = SOLL!$B$2,1, IF(TNBLf!C126=SOLL!$B$2,2,IF(TNBLf!D126=SOLL!$B$2,3,IF(TNBLf!E126=SOLL!$B$2,4, IF(TNBLf!F126=SOLL!$B$2,"-"))))),"-")</f>
        <v>-</v>
      </c>
    </row>
    <row r="127" spans="1:8" x14ac:dyDescent="0.25">
      <c r="A127" s="124" t="s">
        <v>40</v>
      </c>
      <c r="B127" s="239"/>
      <c r="C127" s="249"/>
      <c r="D127" s="239"/>
      <c r="E127" s="239"/>
      <c r="F127" s="239"/>
      <c r="G127" s="25"/>
      <c r="H127" s="31">
        <f>IFERROR(SOLL!L61-IF(TNBLf!B127 = SOLL!$B$2,1, IF(TNBLf!C127=SOLL!$B$2,2,IF(TNBLf!D127=SOLL!$B$2,3,IF(TNBLf!E127=SOLL!$B$2,4, IF(TNBLf!F127=SOLL!$B$2,"-"))))),"-")</f>
        <v>2</v>
      </c>
    </row>
    <row r="128" spans="1:8" x14ac:dyDescent="0.25">
      <c r="A128" s="124" t="s">
        <v>41</v>
      </c>
      <c r="B128" s="239"/>
      <c r="C128" s="249"/>
      <c r="D128" s="239"/>
      <c r="E128" s="239"/>
      <c r="F128" s="239"/>
      <c r="G128" s="25"/>
      <c r="H128" s="31">
        <f>IFERROR(SOLL!L62-IF(TNBLf!B128 = SOLL!$B$2,1, IF(TNBLf!C128=SOLL!$B$2,2,IF(TNBLf!D128=SOLL!$B$2,3,IF(TNBLf!E128=SOLL!$B$2,4, IF(TNBLf!F128=SOLL!$B$2,"-"))))),"-")</f>
        <v>2</v>
      </c>
    </row>
    <row r="129" spans="1:8" x14ac:dyDescent="0.25">
      <c r="A129" s="124" t="s">
        <v>42</v>
      </c>
      <c r="B129" s="239"/>
      <c r="C129" s="239"/>
      <c r="D129" s="249"/>
      <c r="E129" s="239"/>
      <c r="F129" s="239"/>
      <c r="G129" s="25"/>
      <c r="H129" s="31">
        <f>IFERROR(SOLL!L63-IF(TNBLf!B129 = SOLL!$B$2,1, IF(TNBLf!C129=SOLL!$B$2,2,IF(TNBLf!D129=SOLL!$B$2,3,IF(TNBLf!E129=SOLL!$B$2,4, IF(TNBLf!F129=SOLL!$B$2,"-"))))),"-")</f>
        <v>3</v>
      </c>
    </row>
    <row r="130" spans="1:8" x14ac:dyDescent="0.25">
      <c r="A130" s="124" t="s">
        <v>89</v>
      </c>
      <c r="B130" s="254"/>
      <c r="C130" s="254"/>
      <c r="D130" s="254"/>
      <c r="E130" s="254"/>
      <c r="F130" s="254"/>
      <c r="G130" s="25"/>
      <c r="H130" s="31" t="str">
        <f>IFERROR(SOLL!L64-IF(TNBLf!B130 = SOLL!$B$2,1, IF(TNBLf!C130=SOLL!$B$2,2,IF(TNBLf!D130=SOLL!$B$2,3,IF(TNBLf!E130=SOLL!$B$2,4, IF(TNBLf!F130=SOLL!$B$2,"-"))))),"-")</f>
        <v>-</v>
      </c>
    </row>
    <row r="131" spans="1:8" x14ac:dyDescent="0.25">
      <c r="A131" s="53"/>
      <c r="B131" s="243"/>
      <c r="C131" s="243"/>
      <c r="D131" s="243"/>
      <c r="E131" s="243"/>
      <c r="F131" s="243"/>
      <c r="G131" s="25"/>
      <c r="H131" s="31"/>
    </row>
    <row r="132" spans="1:8" ht="18" x14ac:dyDescent="0.25">
      <c r="A132" s="126" t="s">
        <v>90</v>
      </c>
      <c r="B132" s="243"/>
      <c r="C132" s="243"/>
      <c r="D132" s="243"/>
      <c r="E132" s="243"/>
      <c r="F132" s="243"/>
      <c r="G132" s="25"/>
      <c r="H132" s="31"/>
    </row>
    <row r="133" spans="1:8" x14ac:dyDescent="0.25">
      <c r="A133" s="78" t="s">
        <v>91</v>
      </c>
      <c r="B133" s="243"/>
      <c r="C133" s="243"/>
      <c r="D133" s="243"/>
      <c r="E133" s="243"/>
      <c r="F133" s="243"/>
      <c r="G133" s="25"/>
      <c r="H133" s="31"/>
    </row>
    <row r="134" spans="1:8" x14ac:dyDescent="0.25">
      <c r="A134" s="124" t="s">
        <v>36</v>
      </c>
      <c r="B134" s="239"/>
      <c r="C134" s="249"/>
      <c r="D134" s="239"/>
      <c r="E134" s="239"/>
      <c r="F134" s="239"/>
      <c r="G134" s="25"/>
      <c r="H134" s="31">
        <f>IFERROR(SOLL!L69-IF(TNBLf!B134 = SOLL!$B$2,1, IF(TNBLf!C134=SOLL!$B$2,2,IF(TNBLf!D134=SOLL!$B$2,3,IF(TNBLf!E134=SOLL!$B$2,4, IF(TNBLf!F134=SOLL!$B$2,"-"))))),"-")</f>
        <v>2</v>
      </c>
    </row>
    <row r="135" spans="1:8" x14ac:dyDescent="0.25">
      <c r="A135" s="124" t="s">
        <v>35</v>
      </c>
      <c r="B135" s="239"/>
      <c r="C135" s="249"/>
      <c r="D135" s="239"/>
      <c r="E135" s="239"/>
      <c r="F135" s="239"/>
      <c r="G135" s="25"/>
      <c r="H135" s="31">
        <f>IFERROR(SOLL!L70-IF(TNBLf!B135 = SOLL!$B$2,1, IF(TNBLf!C135=SOLL!$B$2,2,IF(TNBLf!D135=SOLL!$B$2,3,IF(TNBLf!E135=SOLL!$B$2,4, IF(TNBLf!F135=SOLL!$B$2,"-"))))),"-")</f>
        <v>2</v>
      </c>
    </row>
    <row r="136" spans="1:8" x14ac:dyDescent="0.25">
      <c r="A136" s="124" t="s">
        <v>37</v>
      </c>
      <c r="B136" s="239"/>
      <c r="C136" s="249"/>
      <c r="D136" s="239"/>
      <c r="E136" s="239"/>
      <c r="F136" s="239"/>
      <c r="G136" s="25"/>
      <c r="H136" s="31">
        <f>IFERROR(SOLL!L71-IF(TNBLf!B136 = SOLL!$B$2,1, IF(TNBLf!C136=SOLL!$B$2,2,IF(TNBLf!D136=SOLL!$B$2,3,IF(TNBLf!E136=SOLL!$B$2,4, IF(TNBLf!F136=SOLL!$B$2,"-"))))),"-")</f>
        <v>2</v>
      </c>
    </row>
    <row r="137" spans="1:8" x14ac:dyDescent="0.25">
      <c r="A137" s="124" t="s">
        <v>24</v>
      </c>
      <c r="B137" s="239"/>
      <c r="C137" s="239"/>
      <c r="D137" s="249"/>
      <c r="E137" s="239"/>
      <c r="F137" s="239"/>
      <c r="G137" s="25"/>
      <c r="H137" s="31">
        <f>IFERROR(SOLL!L72-IF(TNBLf!B137 = SOLL!$B$2,1, IF(TNBLf!C137=SOLL!$B$2,2,IF(TNBLf!D137=SOLL!$B$2,3,IF(TNBLf!E137=SOLL!$B$2,4, IF(TNBLf!F137=SOLL!$B$2,"-"))))),"-")</f>
        <v>3</v>
      </c>
    </row>
    <row r="138" spans="1:8" x14ac:dyDescent="0.25">
      <c r="A138" s="124" t="s">
        <v>23</v>
      </c>
      <c r="B138" s="239"/>
      <c r="C138" s="239"/>
      <c r="D138" s="249"/>
      <c r="E138" s="239"/>
      <c r="F138" s="239"/>
      <c r="G138" s="25"/>
      <c r="H138" s="31">
        <f>IFERROR(SOLL!L73-IF(TNBLf!B138 = SOLL!$B$2,1, IF(TNBLf!C138=SOLL!$B$2,2,IF(TNBLf!D138=SOLL!$B$2,3,IF(TNBLf!E138=SOLL!$B$2,4, IF(TNBLf!F138=SOLL!$B$2,"-"))))),"-")</f>
        <v>3</v>
      </c>
    </row>
    <row r="139" spans="1:8" x14ac:dyDescent="0.25">
      <c r="A139" s="53"/>
      <c r="B139" s="243"/>
      <c r="C139" s="243"/>
      <c r="D139" s="243"/>
      <c r="E139" s="243"/>
      <c r="F139" s="243"/>
      <c r="G139" s="25"/>
      <c r="H139" s="31"/>
    </row>
    <row r="140" spans="1:8" x14ac:dyDescent="0.25">
      <c r="A140" s="78" t="s">
        <v>30</v>
      </c>
      <c r="B140" s="243"/>
      <c r="C140" s="243"/>
      <c r="D140" s="243"/>
      <c r="E140" s="243"/>
      <c r="F140" s="243"/>
      <c r="G140" s="25"/>
      <c r="H140" s="31"/>
    </row>
    <row r="141" spans="1:8" x14ac:dyDescent="0.25">
      <c r="A141" s="124" t="s">
        <v>31</v>
      </c>
      <c r="B141" s="249"/>
      <c r="C141" s="239"/>
      <c r="D141" s="239"/>
      <c r="E141" s="239"/>
      <c r="F141" s="239"/>
      <c r="G141" s="25"/>
      <c r="H141" s="31">
        <f>IFERROR(SOLL!L76-IF(TNBLf!B141 = SOLL!$B$2,1, IF(TNBLf!C141=SOLL!$B$2,2,IF(TNBLf!D141=SOLL!$B$2,3,IF(TNBLf!E141=SOLL!$B$2,4, IF(TNBLf!F141=SOLL!$B$2,"-"))))),"-")</f>
        <v>1</v>
      </c>
    </row>
    <row r="142" spans="1:8" x14ac:dyDescent="0.25">
      <c r="A142" s="124" t="s">
        <v>32</v>
      </c>
      <c r="B142" s="249"/>
      <c r="C142" s="239"/>
      <c r="D142" s="239"/>
      <c r="E142" s="239"/>
      <c r="F142" s="239"/>
      <c r="G142" s="25"/>
      <c r="H142" s="31">
        <f>IFERROR(SOLL!L77-IF(TNBLf!B142 = SOLL!$B$2,1, IF(TNBLf!C142=SOLL!$B$2,2,IF(TNBLf!D142=SOLL!$B$2,3,IF(TNBLf!E142=SOLL!$B$2,4, IF(TNBLf!F142=SOLL!$B$2,"-"))))),"-")</f>
        <v>1</v>
      </c>
    </row>
    <row r="143" spans="1:8" x14ac:dyDescent="0.25">
      <c r="A143" s="124" t="s">
        <v>92</v>
      </c>
      <c r="B143" s="239"/>
      <c r="C143" s="249"/>
      <c r="D143" s="239"/>
      <c r="E143" s="239"/>
      <c r="F143" s="239"/>
      <c r="G143" s="25"/>
      <c r="H143" s="31">
        <f>IFERROR(SOLL!L78-IF(TNBLf!B143 = SOLL!$B$2,1, IF(TNBLf!C143=SOLL!$B$2,2,IF(TNBLf!D143=SOLL!$B$2,3,IF(TNBLf!E143=SOLL!$B$2,4, IF(TNBLf!F143=SOLL!$B$2,"-"))))),"-")</f>
        <v>2</v>
      </c>
    </row>
    <row r="144" spans="1:8" x14ac:dyDescent="0.25">
      <c r="A144" s="124" t="s">
        <v>33</v>
      </c>
      <c r="B144" s="239"/>
      <c r="C144" s="249"/>
      <c r="D144" s="239"/>
      <c r="E144" s="239"/>
      <c r="F144" s="239"/>
      <c r="G144" s="25"/>
      <c r="H144" s="31">
        <f>IFERROR(SOLL!L79-IF(TNBLf!B144 = SOLL!$B$2,1, IF(TNBLf!C144=SOLL!$B$2,2,IF(TNBLf!D144=SOLL!$B$2,3,IF(TNBLf!E144=SOLL!$B$2,4, IF(TNBLf!F144=SOLL!$B$2,"-"))))),"-")</f>
        <v>2</v>
      </c>
    </row>
    <row r="145" spans="1:8" x14ac:dyDescent="0.25">
      <c r="A145" s="124" t="s">
        <v>34</v>
      </c>
      <c r="B145" s="249"/>
      <c r="C145" s="239"/>
      <c r="D145" s="239"/>
      <c r="E145" s="239"/>
      <c r="F145" s="239"/>
      <c r="G145" s="25"/>
      <c r="H145" s="31">
        <f>IFERROR(SOLL!L80-IF(TNBLf!B145 = SOLL!$B$2,1, IF(TNBLf!C145=SOLL!$B$2,2,IF(TNBLf!D145=SOLL!$B$2,3,IF(TNBLf!E145=SOLL!$B$2,4, IF(TNBLf!F145=SOLL!$B$2,"-"))))),"-")</f>
        <v>1</v>
      </c>
    </row>
    <row r="146" spans="1:8" x14ac:dyDescent="0.25">
      <c r="A146" s="53"/>
      <c r="B146" s="243"/>
      <c r="C146" s="243"/>
      <c r="D146" s="243"/>
      <c r="E146" s="243"/>
      <c r="F146" s="243"/>
      <c r="G146" s="25"/>
      <c r="H146" s="31"/>
    </row>
    <row r="147" spans="1:8" x14ac:dyDescent="0.25">
      <c r="A147" s="78" t="s">
        <v>2</v>
      </c>
      <c r="B147" s="243"/>
      <c r="C147" s="243"/>
      <c r="D147" s="243"/>
      <c r="E147" s="243"/>
      <c r="F147" s="243"/>
      <c r="G147" s="25"/>
      <c r="H147" s="31"/>
    </row>
    <row r="148" spans="1:8" x14ac:dyDescent="0.25">
      <c r="A148" s="124" t="s">
        <v>25</v>
      </c>
      <c r="B148" s="239"/>
      <c r="C148" s="239"/>
      <c r="D148" s="249"/>
      <c r="E148" s="239"/>
      <c r="F148" s="239"/>
      <c r="G148" s="25"/>
      <c r="H148" s="31">
        <f>IFERROR(SOLL!L83-IF(TNBLf!B148 = SOLL!$B$2,1, IF(TNBLf!C148=SOLL!$B$2,2,IF(TNBLf!D148=SOLL!$B$2,3,IF(TNBLf!E148=SOLL!$B$2,4, IF(TNBLf!F148=SOLL!$B$2,"-"))))),"-")</f>
        <v>3</v>
      </c>
    </row>
    <row r="149" spans="1:8" x14ac:dyDescent="0.25">
      <c r="A149" s="124" t="s">
        <v>26</v>
      </c>
      <c r="B149" s="239"/>
      <c r="C149" s="239"/>
      <c r="D149" s="239"/>
      <c r="E149" s="239"/>
      <c r="F149" s="239"/>
      <c r="G149" s="25"/>
      <c r="H149" s="31">
        <f>IFERROR(SOLL!L84-IF(TNBLf!B149 = SOLL!$B$2,1, IF(TNBLf!C149=SOLL!$B$2,2,IF(TNBLf!D149=SOLL!$B$2,3,IF(TNBLf!E149=SOLL!$B$2,4, IF(TNBLf!F149=SOLL!$B$2,"-"))))),"-")</f>
        <v>2</v>
      </c>
    </row>
    <row r="150" spans="1:8" x14ac:dyDescent="0.25">
      <c r="A150" s="124" t="s">
        <v>27</v>
      </c>
      <c r="B150" s="254"/>
      <c r="C150" s="254"/>
      <c r="D150" s="254"/>
      <c r="E150" s="254"/>
      <c r="F150" s="254"/>
      <c r="G150" s="25"/>
      <c r="H150" s="31" t="str">
        <f>IFERROR(SOLL!L85-IF(TNBLf!B150 = SOLL!$B$2,1, IF(TNBLf!C150=SOLL!$B$2,2,IF(TNBLf!D150=SOLL!$B$2,3,IF(TNBLf!E150=SOLL!$B$2,4, IF(TNBLf!F150=SOLL!$B$2,"-"))))),"-")</f>
        <v>-</v>
      </c>
    </row>
    <row r="151" spans="1:8" x14ac:dyDescent="0.25">
      <c r="A151" s="124" t="s">
        <v>28</v>
      </c>
      <c r="B151" s="239"/>
      <c r="C151" s="239"/>
      <c r="D151" s="249"/>
      <c r="E151" s="239"/>
      <c r="F151" s="239"/>
      <c r="G151" s="25"/>
      <c r="H151" s="31">
        <f>IFERROR(SOLL!L86-IF(TNBLf!B151 = SOLL!$B$2,1, IF(TNBLf!C151=SOLL!$B$2,2,IF(TNBLf!D151=SOLL!$B$2,3,IF(TNBLf!E151=SOLL!$B$2,4, IF(TNBLf!F151=SOLL!$B$2,"-"))))),"-")</f>
        <v>3</v>
      </c>
    </row>
    <row r="152" spans="1:8" x14ac:dyDescent="0.25">
      <c r="A152" s="124" t="s">
        <v>29</v>
      </c>
      <c r="B152" s="254"/>
      <c r="C152" s="254"/>
      <c r="D152" s="254"/>
      <c r="E152" s="254"/>
      <c r="F152" s="254"/>
      <c r="G152" s="25"/>
      <c r="H152" s="31" t="str">
        <f>IFERROR(SOLL!L87-IF(TNBLf!B152 = SOLL!$B$2,1, IF(TNBLf!C152=SOLL!$B$2,2,IF(TNBLf!D152=SOLL!$B$2,3,IF(TNBLf!E152=SOLL!$B$2,4, IF(TNBLf!F152=SOLL!$B$2,"-"))))),"-")</f>
        <v>-</v>
      </c>
    </row>
    <row r="153" spans="1:8" x14ac:dyDescent="0.25">
      <c r="A153" s="53"/>
      <c r="B153" s="243"/>
      <c r="C153" s="243"/>
      <c r="D153" s="243"/>
      <c r="E153" s="243"/>
      <c r="F153" s="243"/>
      <c r="G153" s="25"/>
      <c r="H153" s="31"/>
    </row>
    <row r="154" spans="1:8" ht="18" x14ac:dyDescent="0.25">
      <c r="A154" s="126" t="s">
        <v>93</v>
      </c>
      <c r="B154" s="243"/>
      <c r="C154" s="243"/>
      <c r="D154" s="243"/>
      <c r="E154" s="243"/>
      <c r="F154" s="243"/>
      <c r="G154" s="25"/>
      <c r="H154" s="31"/>
    </row>
    <row r="155" spans="1:8" x14ac:dyDescent="0.25">
      <c r="A155" s="78" t="s">
        <v>94</v>
      </c>
      <c r="B155" s="243"/>
      <c r="C155" s="243"/>
      <c r="D155" s="243"/>
      <c r="E155" s="243"/>
      <c r="F155" s="243"/>
      <c r="G155" s="25"/>
      <c r="H155" s="31"/>
    </row>
    <row r="156" spans="1:8" x14ac:dyDescent="0.25">
      <c r="A156" s="124" t="s">
        <v>18</v>
      </c>
      <c r="B156" s="249"/>
      <c r="C156" s="239"/>
      <c r="D156" s="239"/>
      <c r="E156" s="239"/>
      <c r="F156" s="239"/>
      <c r="G156" s="25"/>
      <c r="H156" s="31">
        <f>IFERROR(SOLL!L91-IF(TNBLf!B156 = SOLL!$B$2,1, IF(TNBLf!C156=SOLL!$B$2,2,IF(TNBLf!D156=SOLL!$B$2,3,IF(TNBLf!E156=SOLL!$B$2,4, IF(TNBLf!F156=SOLL!$B$2,"-"))))),"-")</f>
        <v>1</v>
      </c>
    </row>
    <row r="157" spans="1:8" x14ac:dyDescent="0.25">
      <c r="A157" s="124" t="s">
        <v>19</v>
      </c>
      <c r="B157" s="254"/>
      <c r="C157" s="254"/>
      <c r="D157" s="254"/>
      <c r="E157" s="254"/>
      <c r="F157" s="254"/>
      <c r="G157" s="25"/>
      <c r="H157" s="31" t="str">
        <f>IFERROR(SOLL!L92-IF(TNBLf!B157 = SOLL!$B$2,1, IF(TNBLf!C157=SOLL!$B$2,2,IF(TNBLf!D157=SOLL!$B$2,3,IF(TNBLf!E157=SOLL!$B$2,4, IF(TNBLf!F157=SOLL!$B$2,"-"))))),"-")</f>
        <v>-</v>
      </c>
    </row>
    <row r="158" spans="1:8" x14ac:dyDescent="0.25">
      <c r="A158" s="124" t="s">
        <v>95</v>
      </c>
      <c r="B158" s="254"/>
      <c r="C158" s="254"/>
      <c r="D158" s="254"/>
      <c r="E158" s="254"/>
      <c r="F158" s="254"/>
      <c r="G158" s="25"/>
      <c r="H158" s="31" t="str">
        <f>IFERROR(SOLL!L93-IF(TNBLf!B158 = SOLL!$B$2,1, IF(TNBLf!C158=SOLL!$B$2,2,IF(TNBLf!D158=SOLL!$B$2,3,IF(TNBLf!E158=SOLL!$B$2,4, IF(TNBLf!F158=SOLL!$B$2,"-"))))),"-")</f>
        <v>-</v>
      </c>
    </row>
    <row r="159" spans="1:8" x14ac:dyDescent="0.25">
      <c r="A159" s="124" t="s">
        <v>20</v>
      </c>
      <c r="B159" s="239"/>
      <c r="C159" s="249"/>
      <c r="D159" s="239"/>
      <c r="E159" s="239"/>
      <c r="F159" s="239"/>
      <c r="G159" s="25"/>
      <c r="H159" s="31">
        <f>IFERROR(SOLL!L94-IF(TNBLf!B159 = SOLL!$B$2,1, IF(TNBLf!C159=SOLL!$B$2,2,IF(TNBLf!D159=SOLL!$B$2,3,IF(TNBLf!E159=SOLL!$B$2,4, IF(TNBLf!F159=SOLL!$B$2,"-"))))),"-")</f>
        <v>2</v>
      </c>
    </row>
    <row r="160" spans="1:8" x14ac:dyDescent="0.25">
      <c r="A160" s="124" t="s">
        <v>21</v>
      </c>
      <c r="B160" s="249"/>
      <c r="C160" s="239"/>
      <c r="D160" s="239"/>
      <c r="E160" s="239"/>
      <c r="F160" s="239"/>
      <c r="G160" s="25"/>
      <c r="H160" s="31">
        <f>IFERROR(SOLL!L95-IF(TNBLf!B160 = SOLL!$B$2,1, IF(TNBLf!C160=SOLL!$B$2,2,IF(TNBLf!D160=SOLL!$B$2,3,IF(TNBLf!E160=SOLL!$B$2,4, IF(TNBLf!F160=SOLL!$B$2,"-"))))),"-")</f>
        <v>1</v>
      </c>
    </row>
    <row r="161" spans="1:8" x14ac:dyDescent="0.25">
      <c r="A161" s="124" t="s">
        <v>22</v>
      </c>
      <c r="B161" s="239"/>
      <c r="C161" s="239"/>
      <c r="D161" s="249"/>
      <c r="E161" s="239"/>
      <c r="F161" s="239"/>
      <c r="G161" s="25"/>
      <c r="H161" s="31">
        <f>IFERROR(SOLL!L96-IF(TNBLf!B161 = SOLL!$B$2,1, IF(TNBLf!C161=SOLL!$B$2,2,IF(TNBLf!D161=SOLL!$B$2,3,IF(TNBLf!E161=SOLL!$B$2,4, IF(TNBLf!F161=SOLL!$B$2,"-"))))),"-")</f>
        <v>3</v>
      </c>
    </row>
    <row r="162" spans="1:8" x14ac:dyDescent="0.25">
      <c r="A162" s="124" t="s">
        <v>110</v>
      </c>
      <c r="B162" s="239"/>
      <c r="C162" s="249"/>
      <c r="D162" s="239"/>
      <c r="E162" s="239"/>
      <c r="F162" s="239"/>
      <c r="G162" s="25"/>
      <c r="H162" s="31">
        <f>IFERROR(SOLL!L25-IF(TNBLf!B162 = SOLL!$B$2,1, IF(TNBLf!C162=SOLL!$B$2,2,IF(TNBLf!D162=SOLL!$B$2,3,IF(TNBLf!E162=SOLL!$B$2,4, IF(TNBLf!F162=SOLL!$B$2,"-"))))),"-")</f>
        <v>2</v>
      </c>
    </row>
    <row r="163" spans="1:8" x14ac:dyDescent="0.25">
      <c r="A163" s="53"/>
      <c r="B163" s="243"/>
      <c r="C163" s="243"/>
      <c r="D163" s="243"/>
      <c r="E163" s="243"/>
      <c r="F163" s="243"/>
    </row>
    <row r="164" spans="1:8" x14ac:dyDescent="0.25">
      <c r="A164" s="53"/>
      <c r="B164" s="243"/>
      <c r="C164" s="243"/>
      <c r="D164" s="243"/>
      <c r="E164" s="243"/>
      <c r="F164" s="243"/>
    </row>
  </sheetData>
  <mergeCells count="60">
    <mergeCell ref="E120:G120"/>
    <mergeCell ref="E121:G121"/>
    <mergeCell ref="E122:G122"/>
    <mergeCell ref="E123:G123"/>
    <mergeCell ref="E87:G87"/>
    <mergeCell ref="E88:G88"/>
    <mergeCell ref="E89:G89"/>
    <mergeCell ref="E90:G90"/>
    <mergeCell ref="E107:G107"/>
    <mergeCell ref="E119:G119"/>
    <mergeCell ref="E117:G117"/>
    <mergeCell ref="E118:G118"/>
    <mergeCell ref="E105:G105"/>
    <mergeCell ref="E106:G106"/>
    <mergeCell ref="E59:G59"/>
    <mergeCell ref="E60:G60"/>
    <mergeCell ref="E61:G61"/>
    <mergeCell ref="E86:G86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84:G84"/>
    <mergeCell ref="E85:G85"/>
    <mergeCell ref="E62:G62"/>
    <mergeCell ref="E74:G74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73:G73"/>
    <mergeCell ref="E6:G6"/>
    <mergeCell ref="E7:G7"/>
    <mergeCell ref="E8:G8"/>
    <mergeCell ref="E9:G9"/>
    <mergeCell ref="E10:G10"/>
    <mergeCell ref="E11:G11"/>
    <mergeCell ref="E56:G56"/>
    <mergeCell ref="E57:G57"/>
    <mergeCell ref="E58:G58"/>
    <mergeCell ref="E22:G22"/>
    <mergeCell ref="E23:G23"/>
    <mergeCell ref="E50:G50"/>
    <mergeCell ref="E51:G51"/>
    <mergeCell ref="E24:G24"/>
    <mergeCell ref="E52:G52"/>
    <mergeCell ref="E53:G53"/>
    <mergeCell ref="E54:G54"/>
    <mergeCell ref="E55:G55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topLeftCell="A120" workbookViewId="0">
      <selection activeCell="A44" sqref="A44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ht="15.75" thickBot="1" x14ac:dyDescent="0.3">
      <c r="A1" s="235" t="s">
        <v>168</v>
      </c>
      <c r="B1" s="244"/>
      <c r="C1" s="244"/>
      <c r="D1" s="244"/>
      <c r="E1" s="244"/>
      <c r="F1" s="244"/>
      <c r="G1" s="244"/>
      <c r="H1" s="244"/>
    </row>
    <row r="2" spans="1:8" x14ac:dyDescent="0.25">
      <c r="A2" s="55" t="s">
        <v>67</v>
      </c>
      <c r="B2" s="52"/>
      <c r="C2" s="244"/>
      <c r="D2" s="244"/>
      <c r="E2" s="244"/>
      <c r="F2" s="244"/>
      <c r="G2" s="244"/>
      <c r="H2" s="244"/>
    </row>
    <row r="3" spans="1:8" s="58" customFormat="1" x14ac:dyDescent="0.25">
      <c r="A3" s="55" t="s">
        <v>107</v>
      </c>
      <c r="B3" s="52"/>
      <c r="C3" s="244"/>
      <c r="D3" s="244"/>
      <c r="E3" s="244"/>
      <c r="F3" s="244"/>
      <c r="G3" s="244"/>
      <c r="H3" s="244"/>
    </row>
    <row r="4" spans="1:8" x14ac:dyDescent="0.25">
      <c r="A4" s="244"/>
      <c r="B4" s="57"/>
      <c r="C4" s="57"/>
      <c r="D4" s="57"/>
      <c r="E4" s="57"/>
      <c r="F4" s="244"/>
      <c r="G4" s="244"/>
      <c r="H4" s="244"/>
    </row>
    <row r="5" spans="1:8" ht="18" x14ac:dyDescent="0.25">
      <c r="A5" s="103" t="s">
        <v>72</v>
      </c>
      <c r="B5" s="103"/>
      <c r="C5" s="103"/>
      <c r="D5" s="103"/>
      <c r="E5" s="103"/>
      <c r="F5" s="103"/>
      <c r="G5" s="244"/>
      <c r="H5" s="244"/>
    </row>
    <row r="6" spans="1:8" x14ac:dyDescent="0.25">
      <c r="A6" s="27" t="s">
        <v>38</v>
      </c>
      <c r="B6" s="28" t="s">
        <v>5</v>
      </c>
      <c r="C6" s="28" t="s">
        <v>12</v>
      </c>
      <c r="D6" s="28" t="s">
        <v>6</v>
      </c>
      <c r="E6" s="29" t="s">
        <v>7</v>
      </c>
      <c r="F6" s="28" t="s">
        <v>8</v>
      </c>
      <c r="G6" s="244"/>
      <c r="H6" s="3" t="s">
        <v>66</v>
      </c>
    </row>
    <row r="7" spans="1:8" x14ac:dyDescent="0.25">
      <c r="A7" s="161" t="s">
        <v>43</v>
      </c>
      <c r="B7" s="249"/>
      <c r="C7" s="239"/>
      <c r="D7" s="239"/>
      <c r="E7" s="239"/>
      <c r="F7" s="239"/>
      <c r="G7" s="244"/>
      <c r="H7" s="156">
        <f>IFERROR(SOLL!D6-IF('TNBn 1.&amp;2. AJ'!B7 = SOLL!$B$2,1, IF('TNBn 1.&amp;2. AJ'!C7=SOLL!$B$2,2,IF('TNBn 1.&amp;2. AJ'!D7=SOLL!$B$2,3,IF('TNBn 1.&amp;2. AJ'!E7=SOLL!$B$2,4, IF('TNBn 1.&amp;2. AJ'!F7=SOLL!$B$2,"-"))))),"-")</f>
        <v>1</v>
      </c>
    </row>
    <row r="8" spans="1:8" x14ac:dyDescent="0.25">
      <c r="A8" s="161" t="s">
        <v>44</v>
      </c>
      <c r="B8" s="249"/>
      <c r="C8" s="239"/>
      <c r="D8" s="239"/>
      <c r="E8" s="239"/>
      <c r="F8" s="239"/>
      <c r="G8" s="244"/>
      <c r="H8" s="156">
        <f>IFERROR(SOLL!D7-IF('TNBn 1.&amp;2. AJ'!B8 = SOLL!$B$2,1, IF('TNBn 1.&amp;2. AJ'!C8=SOLL!$B$2,2,IF('TNBn 1.&amp;2. AJ'!D8=SOLL!$B$2,3,IF('TNBn 1.&amp;2. AJ'!E8=SOLL!$B$2,4, IF('TNBn 1.&amp;2. AJ'!F8=SOLL!$B$2,"-"))))),"-")</f>
        <v>1</v>
      </c>
    </row>
    <row r="9" spans="1:8" x14ac:dyDescent="0.25">
      <c r="A9" s="161" t="s">
        <v>73</v>
      </c>
      <c r="B9" s="254"/>
      <c r="C9" s="254"/>
      <c r="D9" s="254"/>
      <c r="E9" s="254"/>
      <c r="F9" s="254"/>
      <c r="G9" s="244"/>
      <c r="H9" s="156" t="str">
        <f>IFERROR(SOLL!D8-IF('TNBn 1.&amp;2. AJ'!B9 = SOLL!$B$2,1, IF('TNBn 1.&amp;2. AJ'!C9=SOLL!$B$2,2,IF('TNBn 1.&amp;2. AJ'!D9=SOLL!$B$2,3,IF('TNBn 1.&amp;2. AJ'!E9=SOLL!$B$2,4, IF('TNBn 1.&amp;2. AJ'!F9=SOLL!$B$2,"-"))))),"-")</f>
        <v>-</v>
      </c>
    </row>
    <row r="10" spans="1:8" x14ac:dyDescent="0.25">
      <c r="A10" s="161" t="s">
        <v>74</v>
      </c>
      <c r="B10" s="239"/>
      <c r="C10" s="249"/>
      <c r="D10" s="239"/>
      <c r="E10" s="239"/>
      <c r="F10" s="239"/>
      <c r="G10" s="244"/>
      <c r="H10" s="156">
        <f>IFERROR(SOLL!D9-IF('TNBn 1.&amp;2. AJ'!B10 = SOLL!$B$2,1, IF('TNBn 1.&amp;2. AJ'!C10=SOLL!$B$2,2,IF('TNBn 1.&amp;2. AJ'!D10=SOLL!$B$2,3,IF('TNBn 1.&amp;2. AJ'!E10=SOLL!$B$2,4, IF('TNBn 1.&amp;2. AJ'!F10=SOLL!$B$2,"-"))))),"-")</f>
        <v>2</v>
      </c>
    </row>
    <row r="11" spans="1:8" x14ac:dyDescent="0.25">
      <c r="A11" s="161" t="s">
        <v>45</v>
      </c>
      <c r="B11" s="239"/>
      <c r="C11" s="249"/>
      <c r="D11" s="239"/>
      <c r="E11" s="239"/>
      <c r="F11" s="239"/>
      <c r="G11" s="244"/>
      <c r="H11" s="156">
        <f>IFERROR(SOLL!D10-IF('TNBn 1.&amp;2. AJ'!B11 = SOLL!$B$2,1, IF('TNBn 1.&amp;2. AJ'!C11=SOLL!$B$2,2,IF('TNBn 1.&amp;2. AJ'!D11=SOLL!$B$2,3,IF('TNBn 1.&amp;2. AJ'!E11=SOLL!$B$2,4, IF('TNBn 1.&amp;2. AJ'!F11=SOLL!$B$2,"-"))))),"-")</f>
        <v>2</v>
      </c>
    </row>
    <row r="12" spans="1:8" x14ac:dyDescent="0.25">
      <c r="A12" s="161" t="s">
        <v>46</v>
      </c>
      <c r="B12" s="249"/>
      <c r="C12" s="239"/>
      <c r="D12" s="239"/>
      <c r="E12" s="239"/>
      <c r="F12" s="239"/>
      <c r="G12" s="244"/>
      <c r="H12" s="156">
        <f>IFERROR(SOLL!D11-IF('TNBn 1.&amp;2. AJ'!B12 = SOLL!$B$2,1, IF('TNBn 1.&amp;2. AJ'!C12=SOLL!$B$2,2,IF('TNBn 1.&amp;2. AJ'!D12=SOLL!$B$2,3,IF('TNBn 1.&amp;2. AJ'!E12=SOLL!$B$2,4, IF('TNBn 1.&amp;2. AJ'!F12=SOLL!$B$2,"-"))))),"-")</f>
        <v>1</v>
      </c>
    </row>
    <row r="13" spans="1:8" x14ac:dyDescent="0.25">
      <c r="A13" s="243"/>
      <c r="B13" s="243"/>
      <c r="C13" s="243"/>
      <c r="D13" s="243"/>
      <c r="E13" s="243"/>
      <c r="F13" s="243"/>
      <c r="G13" s="244"/>
      <c r="H13" s="156"/>
    </row>
    <row r="14" spans="1:8" ht="18" x14ac:dyDescent="0.25">
      <c r="A14" s="126" t="s">
        <v>75</v>
      </c>
      <c r="B14" s="243"/>
      <c r="C14" s="243"/>
      <c r="D14" s="243"/>
      <c r="E14" s="243"/>
      <c r="F14" s="243"/>
      <c r="G14" s="244"/>
      <c r="H14" s="156"/>
    </row>
    <row r="15" spans="1:8" s="359" customFormat="1" ht="18" hidden="1" outlineLevel="1" x14ac:dyDescent="0.25">
      <c r="A15" s="264"/>
      <c r="B15" s="360" t="s">
        <v>138</v>
      </c>
      <c r="C15" s="360" t="s">
        <v>261</v>
      </c>
      <c r="D15" s="360" t="s">
        <v>139</v>
      </c>
      <c r="E15" s="500" t="s">
        <v>262</v>
      </c>
      <c r="F15" s="500"/>
      <c r="G15" s="500"/>
      <c r="H15" s="156"/>
    </row>
    <row r="16" spans="1:8" s="315" customFormat="1" ht="18.75" hidden="1" outlineLevel="1" thickBot="1" x14ac:dyDescent="0.3">
      <c r="A16" s="290" t="s">
        <v>359</v>
      </c>
      <c r="B16" s="362"/>
      <c r="C16" s="361"/>
      <c r="D16" s="361"/>
      <c r="E16" s="504"/>
      <c r="F16" s="504"/>
      <c r="G16" s="504"/>
      <c r="H16" s="156"/>
    </row>
    <row r="17" spans="1:8" s="359" customFormat="1" ht="18" collapsed="1" x14ac:dyDescent="0.25">
      <c r="A17" s="302"/>
      <c r="B17" s="329"/>
      <c r="C17" s="330"/>
      <c r="D17" s="330"/>
      <c r="E17" s="106"/>
      <c r="F17" s="106"/>
      <c r="G17" s="106"/>
      <c r="H17" s="156"/>
    </row>
    <row r="18" spans="1:8" x14ac:dyDescent="0.25">
      <c r="A18" s="78" t="s">
        <v>47</v>
      </c>
      <c r="B18" s="243"/>
      <c r="C18" s="243"/>
      <c r="D18" s="243"/>
      <c r="E18" s="243"/>
      <c r="F18" s="243"/>
      <c r="G18" s="244"/>
      <c r="H18" s="156"/>
    </row>
    <row r="19" spans="1:8" x14ac:dyDescent="0.25">
      <c r="A19" s="125" t="s">
        <v>48</v>
      </c>
      <c r="B19" s="239"/>
      <c r="C19" s="249"/>
      <c r="D19" s="239"/>
      <c r="E19" s="239"/>
      <c r="F19" s="239"/>
      <c r="G19" s="244"/>
      <c r="H19" s="156">
        <f>IFERROR(SOLL!D15-IF('TNBn 1.&amp;2. AJ'!B19 = SOLL!$B$2,1, IF('TNBn 1.&amp;2. AJ'!C19=SOLL!$B$2,2,IF('TNBn 1.&amp;2. AJ'!D19=SOLL!$B$2,3,IF('TNBn 1.&amp;2. AJ'!E19=SOLL!$B$2,4, IF('TNBn 1.&amp;2. AJ'!F19=SOLL!$B$2,"-"))))),"-")</f>
        <v>2</v>
      </c>
    </row>
    <row r="20" spans="1:8" x14ac:dyDescent="0.25">
      <c r="A20" s="125" t="s">
        <v>49</v>
      </c>
      <c r="B20" s="238"/>
      <c r="C20" s="238"/>
      <c r="D20" s="250"/>
      <c r="E20" s="238"/>
      <c r="F20" s="238"/>
      <c r="G20" s="244"/>
      <c r="H20" s="156">
        <f>IFERROR(SOLL!D16-IF('TNBn 1.&amp;2. AJ'!B20 = SOLL!$B$2,1, IF('TNBn 1.&amp;2. AJ'!C20=SOLL!$B$2,2,IF('TNBn 1.&amp;2. AJ'!D20=SOLL!$B$2,3,IF('TNBn 1.&amp;2. AJ'!E20=SOLL!$B$2,4, IF('TNBn 1.&amp;2. AJ'!F20=SOLL!$B$2,"-"))))),"-")</f>
        <v>3</v>
      </c>
    </row>
    <row r="21" spans="1:8" x14ac:dyDescent="0.25">
      <c r="A21" s="125" t="s">
        <v>50</v>
      </c>
      <c r="B21" s="249"/>
      <c r="C21" s="239"/>
      <c r="D21" s="239"/>
      <c r="E21" s="239"/>
      <c r="F21" s="239"/>
      <c r="G21" s="244"/>
      <c r="H21" s="156">
        <f>IFERROR(SOLL!D17-IF('TNBn 1.&amp;2. AJ'!B21 = SOLL!$B$2,1, IF('TNBn 1.&amp;2. AJ'!C21=SOLL!$B$2,2,IF('TNBn 1.&amp;2. AJ'!D21=SOLL!$B$2,3,IF('TNBn 1.&amp;2. AJ'!E21=SOLL!$B$2,4, IF('TNBn 1.&amp;2. AJ'!F21=SOLL!$B$2,"-"))))),"-")</f>
        <v>1</v>
      </c>
    </row>
    <row r="22" spans="1:8" x14ac:dyDescent="0.25">
      <c r="A22" s="125" t="s">
        <v>51</v>
      </c>
      <c r="B22" s="239"/>
      <c r="C22" s="238"/>
      <c r="D22" s="249"/>
      <c r="E22" s="239"/>
      <c r="F22" s="239"/>
      <c r="G22" s="244"/>
      <c r="H22" s="156">
        <f>IFERROR(SOLL!D18-IF('TNBn 1.&amp;2. AJ'!B22 = SOLL!$B$2,1, IF('TNBn 1.&amp;2. AJ'!C22=SOLL!$B$2,2,IF('TNBn 1.&amp;2. AJ'!D22=SOLL!$B$2,3,IF('TNBn 1.&amp;2. AJ'!E22=SOLL!$B$2,4, IF('TNBn 1.&amp;2. AJ'!F22=SOLL!$B$2,"-"))))),"-")</f>
        <v>3</v>
      </c>
    </row>
    <row r="23" spans="1:8" x14ac:dyDescent="0.25">
      <c r="A23" s="125" t="s">
        <v>52</v>
      </c>
      <c r="B23" s="239"/>
      <c r="C23" s="249"/>
      <c r="D23" s="239"/>
      <c r="E23" s="239"/>
      <c r="F23" s="239"/>
      <c r="G23" s="244"/>
      <c r="H23" s="156">
        <f>IFERROR(SOLL!D19-IF('TNBn 1.&amp;2. AJ'!B23 = SOLL!$B$2,1, IF('TNBn 1.&amp;2. AJ'!C23=SOLL!$B$2,2,IF('TNBn 1.&amp;2. AJ'!D23=SOLL!$B$2,3,IF('TNBn 1.&amp;2. AJ'!E23=SOLL!$B$2,4, IF('TNBn 1.&amp;2. AJ'!F23=SOLL!$B$2,"-"))))),"-")</f>
        <v>2</v>
      </c>
    </row>
    <row r="24" spans="1:8" x14ac:dyDescent="0.25">
      <c r="A24" s="243"/>
      <c r="B24" s="243"/>
      <c r="C24" s="243"/>
      <c r="D24" s="243"/>
      <c r="E24" s="243"/>
      <c r="F24" s="243"/>
      <c r="G24" s="244"/>
      <c r="H24" s="156"/>
    </row>
    <row r="25" spans="1:8" x14ac:dyDescent="0.25">
      <c r="A25" s="78" t="s">
        <v>53</v>
      </c>
      <c r="B25" s="243"/>
      <c r="C25" s="243"/>
      <c r="D25" s="243"/>
      <c r="E25" s="243"/>
      <c r="F25" s="243"/>
      <c r="G25" s="244"/>
      <c r="H25" s="156"/>
    </row>
    <row r="26" spans="1:8" x14ac:dyDescent="0.25">
      <c r="A26" s="161" t="s">
        <v>54</v>
      </c>
      <c r="B26" s="249"/>
      <c r="C26" s="239"/>
      <c r="D26" s="239"/>
      <c r="E26" s="239"/>
      <c r="F26" s="239"/>
      <c r="G26" s="244"/>
      <c r="H26" s="156">
        <f>IFERROR(SOLL!D22-IF('TNBn 1.&amp;2. AJ'!B26 = SOLL!$B$2,1, IF('TNBn 1.&amp;2. AJ'!C26=SOLL!$B$2,2,IF('TNBn 1.&amp;2. AJ'!D26=SOLL!$B$2,3,IF('TNBn 1.&amp;2. AJ'!E26=SOLL!$B$2,4, IF('TNBn 1.&amp;2. AJ'!F26=SOLL!$B$2,"-"))))),"-")</f>
        <v>1</v>
      </c>
    </row>
    <row r="27" spans="1:8" x14ac:dyDescent="0.25">
      <c r="A27" s="161" t="s">
        <v>55</v>
      </c>
      <c r="B27" s="254"/>
      <c r="C27" s="254"/>
      <c r="D27" s="254"/>
      <c r="E27" s="254"/>
      <c r="F27" s="254"/>
      <c r="G27" s="244"/>
      <c r="H27" s="156" t="str">
        <f>IFERROR(SOLL!D23-IF('TNBn 1.&amp;2. AJ'!B27 = SOLL!$B$2,1, IF('TNBn 1.&amp;2. AJ'!C27=SOLL!$B$2,2,IF('TNBn 1.&amp;2. AJ'!D27=SOLL!$B$2,3,IF('TNBn 1.&amp;2. AJ'!E27=SOLL!$B$2,4, IF('TNBn 1.&amp;2. AJ'!F27=SOLL!$B$2,"-"))))),"-")</f>
        <v>-</v>
      </c>
    </row>
    <row r="28" spans="1:8" x14ac:dyDescent="0.25">
      <c r="A28" s="161" t="s">
        <v>56</v>
      </c>
      <c r="B28" s="249"/>
      <c r="C28" s="239"/>
      <c r="D28" s="239"/>
      <c r="E28" s="239"/>
      <c r="F28" s="239"/>
      <c r="G28" s="244"/>
      <c r="H28" s="156">
        <f>IFERROR(SOLL!D24-IF('TNBn 1.&amp;2. AJ'!B28 = SOLL!$B$2,1, IF('TNBn 1.&amp;2. AJ'!C28=SOLL!$B$2,2,IF('TNBn 1.&amp;2. AJ'!D28=SOLL!$B$2,3,IF('TNBn 1.&amp;2. AJ'!E28=SOLL!$B$2,4, IF('TNBn 1.&amp;2. AJ'!F28=SOLL!$B$2,"-"))))),"-")</f>
        <v>1</v>
      </c>
    </row>
    <row r="29" spans="1:8" x14ac:dyDescent="0.25">
      <c r="A29" s="161" t="s">
        <v>76</v>
      </c>
      <c r="B29" s="249"/>
      <c r="C29" s="239"/>
      <c r="D29" s="239"/>
      <c r="E29" s="239"/>
      <c r="F29" s="239"/>
      <c r="G29" s="244"/>
      <c r="H29" s="156">
        <f>IFERROR(SOLL!D25-IF('TNBn 1.&amp;2. AJ'!B29 = SOLL!$B$2,1, IF('TNBn 1.&amp;2. AJ'!C29=SOLL!$B$2,2,IF('TNBn 1.&amp;2. AJ'!D29=SOLL!$B$2,3,IF('TNBn 1.&amp;2. AJ'!E29=SOLL!$B$2,4, IF('TNBn 1.&amp;2. AJ'!F29=SOLL!$B$2,"-"))))),"-")</f>
        <v>1</v>
      </c>
    </row>
    <row r="30" spans="1:8" x14ac:dyDescent="0.25">
      <c r="A30" s="161" t="s">
        <v>57</v>
      </c>
      <c r="B30" s="238"/>
      <c r="C30" s="250"/>
      <c r="D30" s="239"/>
      <c r="E30" s="239"/>
      <c r="F30" s="239"/>
      <c r="G30" s="244"/>
      <c r="H30" s="156">
        <f>IFERROR(SOLL!D26-IF('TNBn 1.&amp;2. AJ'!B30 = SOLL!$B$2,1, IF('TNBn 1.&amp;2. AJ'!C30=SOLL!$B$2,2,IF('TNBn 1.&amp;2. AJ'!D30=SOLL!$B$2,3,IF('TNBn 1.&amp;2. AJ'!E30=SOLL!$B$2,4, IF('TNBn 1.&amp;2. AJ'!F30=SOLL!$B$2,"-"))))),"-")</f>
        <v>2</v>
      </c>
    </row>
    <row r="31" spans="1:8" x14ac:dyDescent="0.25">
      <c r="A31" s="243"/>
      <c r="B31" s="243"/>
      <c r="C31" s="243"/>
      <c r="D31" s="243"/>
      <c r="E31" s="243"/>
      <c r="F31" s="243"/>
      <c r="G31" s="244"/>
      <c r="H31" s="156"/>
    </row>
    <row r="32" spans="1:8" ht="18" x14ac:dyDescent="0.25">
      <c r="A32" s="126" t="s">
        <v>77</v>
      </c>
      <c r="B32" s="243"/>
      <c r="C32" s="243"/>
      <c r="D32" s="243"/>
      <c r="E32" s="243"/>
      <c r="F32" s="243"/>
      <c r="G32" s="244"/>
      <c r="H32" s="156"/>
    </row>
    <row r="33" spans="1:8" x14ac:dyDescent="0.25">
      <c r="A33" s="78" t="s">
        <v>58</v>
      </c>
      <c r="B33" s="243"/>
      <c r="C33" s="243"/>
      <c r="D33" s="243"/>
      <c r="E33" s="243"/>
      <c r="F33" s="243"/>
      <c r="G33" s="244"/>
      <c r="H33" s="156"/>
    </row>
    <row r="34" spans="1:8" x14ac:dyDescent="0.25">
      <c r="A34" s="161" t="s">
        <v>59</v>
      </c>
      <c r="B34" s="239"/>
      <c r="C34" s="239"/>
      <c r="D34" s="249"/>
      <c r="E34" s="239"/>
      <c r="F34" s="239"/>
      <c r="G34" s="244"/>
      <c r="H34" s="156">
        <f>IFERROR(SOLL!D30-IF('TNBn 1.&amp;2. AJ'!B34 = SOLL!$B$2,1, IF('TNBn 1.&amp;2. AJ'!C34=SOLL!$B$2,2,IF('TNBn 1.&amp;2. AJ'!D34=SOLL!$B$2,3,IF('TNBn 1.&amp;2. AJ'!E34=SOLL!$B$2,4, IF('TNBn 1.&amp;2. AJ'!F34=SOLL!$B$2,"-"))))),"-")</f>
        <v>3</v>
      </c>
    </row>
    <row r="35" spans="1:8" x14ac:dyDescent="0.25">
      <c r="A35" s="161" t="s">
        <v>60</v>
      </c>
      <c r="B35" s="239"/>
      <c r="C35" s="249"/>
      <c r="D35" s="239"/>
      <c r="E35" s="239"/>
      <c r="F35" s="239"/>
      <c r="G35" s="244"/>
      <c r="H35" s="156">
        <f>IFERROR(SOLL!D31-IF('TNBn 1.&amp;2. AJ'!B35 = SOLL!$B$2,1, IF('TNBn 1.&amp;2. AJ'!C35=SOLL!$B$2,2,IF('TNBn 1.&amp;2. AJ'!D35=SOLL!$B$2,3,IF('TNBn 1.&amp;2. AJ'!E35=SOLL!$B$2,4, IF('TNBn 1.&amp;2. AJ'!F35=SOLL!$B$2,"-"))))),"-")</f>
        <v>2</v>
      </c>
    </row>
    <row r="36" spans="1:8" x14ac:dyDescent="0.25">
      <c r="A36" s="161" t="s">
        <v>61</v>
      </c>
      <c r="B36" s="254"/>
      <c r="C36" s="254"/>
      <c r="D36" s="254"/>
      <c r="E36" s="254"/>
      <c r="F36" s="254"/>
      <c r="G36" s="244"/>
      <c r="H36" s="156" t="str">
        <f>IFERROR(SOLL!D32-IF('TNBn 1.&amp;2. AJ'!B36 = SOLL!$B$2,1, IF('TNBn 1.&amp;2. AJ'!C36=SOLL!$B$2,2,IF('TNBn 1.&amp;2. AJ'!D36=SOLL!$B$2,3,IF('TNBn 1.&amp;2. AJ'!E36=SOLL!$B$2,4, IF('TNBn 1.&amp;2. AJ'!F36=SOLL!$B$2,"-"))))),"-")</f>
        <v>-</v>
      </c>
    </row>
    <row r="37" spans="1:8" x14ac:dyDescent="0.25">
      <c r="A37" s="161" t="s">
        <v>62</v>
      </c>
      <c r="B37" s="249"/>
      <c r="C37" s="239"/>
      <c r="D37" s="239"/>
      <c r="E37" s="239"/>
      <c r="F37" s="239"/>
      <c r="G37" s="244"/>
      <c r="H37" s="156">
        <f>IFERROR(SOLL!D33-IF('TNBn 1.&amp;2. AJ'!B37 = SOLL!$B$2,1, IF('TNBn 1.&amp;2. AJ'!C37=SOLL!$B$2,2,IF('TNBn 1.&amp;2. AJ'!D37=SOLL!$B$2,3,IF('TNBn 1.&amp;2. AJ'!E37=SOLL!$B$2,4, IF('TNBn 1.&amp;2. AJ'!F37=SOLL!$B$2,"-"))))),"-")</f>
        <v>1</v>
      </c>
    </row>
    <row r="38" spans="1:8" x14ac:dyDescent="0.25">
      <c r="A38" s="161" t="s">
        <v>63</v>
      </c>
      <c r="B38" s="249"/>
      <c r="C38" s="239"/>
      <c r="D38" s="239"/>
      <c r="E38" s="239"/>
      <c r="F38" s="239"/>
      <c r="G38" s="244"/>
      <c r="H38" s="156">
        <f>IFERROR(SOLL!D34-IF('TNBn 1.&amp;2. AJ'!B38 = SOLL!$B$2,1, IF('TNBn 1.&amp;2. AJ'!C38=SOLL!$B$2,2,IF('TNBn 1.&amp;2. AJ'!D38=SOLL!$B$2,3,IF('TNBn 1.&amp;2. AJ'!E38=SOLL!$B$2,4, IF('TNBn 1.&amp;2. AJ'!F38=SOLL!$B$2,"-"))))),"-")</f>
        <v>1</v>
      </c>
    </row>
    <row r="39" spans="1:8" x14ac:dyDescent="0.25">
      <c r="A39" s="243"/>
      <c r="B39" s="243"/>
      <c r="C39" s="243"/>
      <c r="D39" s="243"/>
      <c r="E39" s="243"/>
      <c r="F39" s="243"/>
      <c r="G39" s="244"/>
      <c r="H39" s="156"/>
    </row>
    <row r="40" spans="1:8" x14ac:dyDescent="0.25">
      <c r="A40" s="243"/>
      <c r="B40" s="243"/>
      <c r="C40" s="243"/>
      <c r="D40" s="243"/>
      <c r="E40" s="243"/>
      <c r="F40" s="243"/>
      <c r="G40" s="244"/>
      <c r="H40" s="156"/>
    </row>
    <row r="41" spans="1:8" ht="18" x14ac:dyDescent="0.25">
      <c r="A41" s="126" t="s">
        <v>64</v>
      </c>
      <c r="B41" s="335"/>
      <c r="C41" s="335"/>
      <c r="D41" s="335"/>
      <c r="E41" s="505"/>
      <c r="F41" s="505"/>
      <c r="G41" s="505"/>
      <c r="H41" s="156"/>
    </row>
    <row r="42" spans="1:8" s="359" customFormat="1" ht="18.75" hidden="1" outlineLevel="1" thickBot="1" x14ac:dyDescent="0.3">
      <c r="A42" s="264"/>
      <c r="B42" s="360" t="s">
        <v>138</v>
      </c>
      <c r="C42" s="360" t="s">
        <v>261</v>
      </c>
      <c r="D42" s="360" t="s">
        <v>139</v>
      </c>
      <c r="E42" s="500" t="s">
        <v>262</v>
      </c>
      <c r="F42" s="500"/>
      <c r="G42" s="500"/>
      <c r="H42" s="156"/>
    </row>
    <row r="43" spans="1:8" s="315" customFormat="1" ht="30" hidden="1" outlineLevel="1" thickBot="1" x14ac:dyDescent="0.3">
      <c r="A43" s="291" t="s">
        <v>357</v>
      </c>
      <c r="B43" s="362"/>
      <c r="C43" s="361"/>
      <c r="D43" s="361"/>
      <c r="E43" s="504"/>
      <c r="F43" s="504"/>
      <c r="G43" s="504"/>
      <c r="H43" s="156"/>
    </row>
    <row r="44" spans="1:8" s="315" customFormat="1" ht="30" hidden="1" outlineLevel="1" thickBot="1" x14ac:dyDescent="0.3">
      <c r="A44" s="358" t="s">
        <v>252</v>
      </c>
      <c r="B44" s="362"/>
      <c r="C44" s="361"/>
      <c r="D44" s="361"/>
      <c r="E44" s="504"/>
      <c r="F44" s="504"/>
      <c r="G44" s="504"/>
      <c r="H44" s="156"/>
    </row>
    <row r="45" spans="1:8" s="315" customFormat="1" ht="29.25" hidden="1" outlineLevel="1" x14ac:dyDescent="0.25">
      <c r="A45" s="289" t="s">
        <v>215</v>
      </c>
      <c r="B45" s="362"/>
      <c r="C45" s="361"/>
      <c r="D45" s="361"/>
      <c r="E45" s="504"/>
      <c r="F45" s="504"/>
      <c r="G45" s="504"/>
      <c r="H45" s="156"/>
    </row>
    <row r="46" spans="1:8" s="315" customFormat="1" ht="28.5" hidden="1" outlineLevel="1" x14ac:dyDescent="0.25">
      <c r="A46" s="294" t="s">
        <v>212</v>
      </c>
      <c r="B46" s="362"/>
      <c r="C46" s="361"/>
      <c r="D46" s="361"/>
      <c r="E46" s="504"/>
      <c r="F46" s="504"/>
      <c r="G46" s="504"/>
      <c r="H46" s="156"/>
    </row>
    <row r="47" spans="1:8" s="315" customFormat="1" ht="43.5" hidden="1" outlineLevel="1" thickBot="1" x14ac:dyDescent="0.3">
      <c r="A47" s="290" t="s">
        <v>358</v>
      </c>
      <c r="B47" s="362"/>
      <c r="C47" s="361"/>
      <c r="D47" s="361"/>
      <c r="E47" s="504"/>
      <c r="F47" s="504"/>
      <c r="G47" s="504"/>
      <c r="H47" s="156"/>
    </row>
    <row r="48" spans="1:8" s="315" customFormat="1" ht="29.25" hidden="1" outlineLevel="1" x14ac:dyDescent="0.25">
      <c r="A48" s="289" t="s">
        <v>221</v>
      </c>
      <c r="B48" s="362"/>
      <c r="C48" s="361"/>
      <c r="D48" s="361"/>
      <c r="E48" s="504"/>
      <c r="F48" s="504"/>
      <c r="G48" s="504"/>
      <c r="H48" s="156"/>
    </row>
    <row r="49" spans="1:8" s="315" customFormat="1" ht="28.5" hidden="1" outlineLevel="1" x14ac:dyDescent="0.25">
      <c r="A49" s="294" t="s">
        <v>220</v>
      </c>
      <c r="B49" s="362"/>
      <c r="C49" s="361"/>
      <c r="D49" s="361"/>
      <c r="E49" s="504"/>
      <c r="F49" s="504"/>
      <c r="G49" s="504"/>
      <c r="H49" s="156"/>
    </row>
    <row r="50" spans="1:8" s="315" customFormat="1" ht="28.5" hidden="1" outlineLevel="1" x14ac:dyDescent="0.25">
      <c r="A50" s="293" t="s">
        <v>268</v>
      </c>
      <c r="B50" s="362"/>
      <c r="C50" s="361"/>
      <c r="D50" s="361"/>
      <c r="E50" s="504"/>
      <c r="F50" s="504"/>
      <c r="G50" s="504"/>
      <c r="H50" s="156"/>
    </row>
    <row r="51" spans="1:8" s="315" customFormat="1" ht="18" hidden="1" outlineLevel="1" x14ac:dyDescent="0.25">
      <c r="A51" s="293" t="s">
        <v>222</v>
      </c>
      <c r="B51" s="362"/>
      <c r="C51" s="361"/>
      <c r="D51" s="361"/>
      <c r="E51" s="504"/>
      <c r="F51" s="504"/>
      <c r="G51" s="504"/>
      <c r="H51" s="156"/>
    </row>
    <row r="52" spans="1:8" s="315" customFormat="1" ht="29.25" hidden="1" outlineLevel="1" thickBot="1" x14ac:dyDescent="0.3">
      <c r="A52" s="290" t="s">
        <v>223</v>
      </c>
      <c r="B52" s="362"/>
      <c r="C52" s="361"/>
      <c r="D52" s="361"/>
      <c r="E52" s="504"/>
      <c r="F52" s="504"/>
      <c r="G52" s="504"/>
      <c r="H52" s="156"/>
    </row>
    <row r="53" spans="1:8" s="315" customFormat="1" ht="18" hidden="1" outlineLevel="1" x14ac:dyDescent="0.25">
      <c r="A53" s="289" t="s">
        <v>231</v>
      </c>
      <c r="B53" s="362"/>
      <c r="C53" s="361"/>
      <c r="D53" s="361"/>
      <c r="E53" s="504"/>
      <c r="F53" s="504"/>
      <c r="G53" s="504"/>
      <c r="H53" s="156"/>
    </row>
    <row r="54" spans="1:8" s="315" customFormat="1" ht="18" hidden="1" outlineLevel="1" x14ac:dyDescent="0.25">
      <c r="A54" s="294" t="s">
        <v>229</v>
      </c>
      <c r="B54" s="362"/>
      <c r="C54" s="361"/>
      <c r="D54" s="361"/>
      <c r="E54" s="504"/>
      <c r="F54" s="504"/>
      <c r="G54" s="504"/>
      <c r="H54" s="156"/>
    </row>
    <row r="55" spans="1:8" s="315" customFormat="1" ht="29.25" hidden="1" outlineLevel="1" thickBot="1" x14ac:dyDescent="0.3">
      <c r="A55" s="290" t="s">
        <v>273</v>
      </c>
      <c r="B55" s="362"/>
      <c r="C55" s="361"/>
      <c r="D55" s="361"/>
      <c r="E55" s="504"/>
      <c r="F55" s="504"/>
      <c r="G55" s="504"/>
      <c r="H55" s="156"/>
    </row>
    <row r="56" spans="1:8" s="315" customFormat="1" ht="18" hidden="1" outlineLevel="1" x14ac:dyDescent="0.25">
      <c r="A56" s="289" t="s">
        <v>236</v>
      </c>
      <c r="B56" s="362"/>
      <c r="C56" s="361"/>
      <c r="D56" s="361"/>
      <c r="E56" s="504"/>
      <c r="F56" s="504"/>
      <c r="G56" s="504"/>
      <c r="H56" s="156"/>
    </row>
    <row r="57" spans="1:8" s="315" customFormat="1" ht="29.25" hidden="1" outlineLevel="1" thickBot="1" x14ac:dyDescent="0.3">
      <c r="A57" s="300" t="s">
        <v>330</v>
      </c>
      <c r="B57" s="362"/>
      <c r="C57" s="361"/>
      <c r="D57" s="361"/>
      <c r="E57" s="504"/>
      <c r="F57" s="504"/>
      <c r="G57" s="504"/>
      <c r="H57" s="156"/>
    </row>
    <row r="58" spans="1:8" s="315" customFormat="1" ht="29.25" hidden="1" outlineLevel="1" x14ac:dyDescent="0.25">
      <c r="A58" s="294" t="s">
        <v>279</v>
      </c>
      <c r="B58" s="362"/>
      <c r="C58" s="361"/>
      <c r="D58" s="361"/>
      <c r="E58" s="504"/>
      <c r="F58" s="504"/>
      <c r="G58" s="504"/>
      <c r="H58" s="156"/>
    </row>
    <row r="59" spans="1:8" s="315" customFormat="1" ht="18" hidden="1" outlineLevel="1" x14ac:dyDescent="0.25">
      <c r="A59" s="294" t="s">
        <v>278</v>
      </c>
      <c r="B59" s="362"/>
      <c r="C59" s="361"/>
      <c r="D59" s="361"/>
      <c r="E59" s="504"/>
      <c r="F59" s="504"/>
      <c r="G59" s="504"/>
      <c r="H59" s="156"/>
    </row>
    <row r="60" spans="1:8" s="315" customFormat="1" ht="18" hidden="1" outlineLevel="1" x14ac:dyDescent="0.25">
      <c r="A60" s="294" t="s">
        <v>237</v>
      </c>
      <c r="B60" s="362"/>
      <c r="C60" s="361"/>
      <c r="D60" s="361"/>
      <c r="E60" s="504"/>
      <c r="F60" s="504"/>
      <c r="G60" s="504"/>
      <c r="H60" s="156"/>
    </row>
    <row r="61" spans="1:8" s="315" customFormat="1" ht="29.25" hidden="1" outlineLevel="1" thickBot="1" x14ac:dyDescent="0.3">
      <c r="A61" s="294" t="s">
        <v>239</v>
      </c>
      <c r="B61" s="362"/>
      <c r="C61" s="361"/>
      <c r="D61" s="361"/>
      <c r="E61" s="504"/>
      <c r="F61" s="504"/>
      <c r="G61" s="504"/>
      <c r="H61" s="156"/>
    </row>
    <row r="62" spans="1:8" s="315" customFormat="1" ht="18" hidden="1" outlineLevel="1" x14ac:dyDescent="0.25">
      <c r="A62" s="289" t="s">
        <v>322</v>
      </c>
      <c r="B62" s="362"/>
      <c r="C62" s="361"/>
      <c r="D62" s="361"/>
      <c r="E62" s="504"/>
      <c r="F62" s="504"/>
      <c r="G62" s="504"/>
      <c r="H62" s="156"/>
    </row>
    <row r="63" spans="1:8" s="315" customFormat="1" ht="28.5" hidden="1" outlineLevel="1" x14ac:dyDescent="0.25">
      <c r="A63" s="294" t="s">
        <v>318</v>
      </c>
      <c r="B63" s="362"/>
      <c r="C63" s="361"/>
      <c r="D63" s="361"/>
      <c r="E63" s="504"/>
      <c r="F63" s="504"/>
      <c r="G63" s="504"/>
      <c r="H63" s="156"/>
    </row>
    <row r="64" spans="1:8" s="315" customFormat="1" ht="29.25" hidden="1" outlineLevel="1" thickBot="1" x14ac:dyDescent="0.3">
      <c r="A64" s="300" t="s">
        <v>315</v>
      </c>
      <c r="B64" s="362"/>
      <c r="C64" s="361"/>
      <c r="D64" s="361"/>
      <c r="E64" s="504"/>
      <c r="F64" s="504"/>
      <c r="G64" s="504"/>
      <c r="H64" s="156"/>
    </row>
    <row r="65" spans="1:9" s="315" customFormat="1" ht="18" collapsed="1" x14ac:dyDescent="0.25">
      <c r="A65" s="301"/>
      <c r="B65" s="243"/>
      <c r="C65" s="243"/>
      <c r="D65" s="243"/>
      <c r="E65" s="243"/>
      <c r="F65" s="243"/>
      <c r="H65" s="156"/>
    </row>
    <row r="66" spans="1:9" x14ac:dyDescent="0.25">
      <c r="A66" s="78" t="s">
        <v>78</v>
      </c>
      <c r="B66" s="243"/>
      <c r="C66" s="243"/>
      <c r="D66" s="243"/>
      <c r="E66" s="243"/>
      <c r="F66" s="243"/>
      <c r="G66" s="244"/>
      <c r="H66" s="156"/>
    </row>
    <row r="67" spans="1:9" x14ac:dyDescent="0.25">
      <c r="A67" s="125" t="s">
        <v>9</v>
      </c>
      <c r="B67" s="239"/>
      <c r="C67" s="239"/>
      <c r="D67" s="249"/>
      <c r="E67" s="239"/>
      <c r="F67" s="239"/>
      <c r="G67" s="245"/>
      <c r="H67" s="156">
        <f>IFERROR(SOLL!D39-IF('TNBn 1.&amp;2. AJ'!B67 = SOLL!$B$2,1, IF('TNBn 1.&amp;2. AJ'!C67=SOLL!$B$2,2,IF('TNBn 1.&amp;2. AJ'!D67=SOLL!$B$2,3,IF('TNBn 1.&amp;2. AJ'!E67=SOLL!$B$2,4, IF('TNBn 1.&amp;2. AJ'!F67=SOLL!$B$2,"-"))))),"-")</f>
        <v>3</v>
      </c>
    </row>
    <row r="68" spans="1:9" x14ac:dyDescent="0.25">
      <c r="A68" s="125" t="s">
        <v>10</v>
      </c>
      <c r="B68" s="239"/>
      <c r="C68" s="239"/>
      <c r="D68" s="249"/>
      <c r="E68" s="239"/>
      <c r="F68" s="239"/>
      <c r="G68" s="244"/>
      <c r="H68" s="156">
        <f>IFERROR(SOLL!D40-IF('TNBn 1.&amp;2. AJ'!B68 = SOLL!$B$2,1, IF('TNBn 1.&amp;2. AJ'!C68=SOLL!$B$2,2,IF('TNBn 1.&amp;2. AJ'!D68=SOLL!$B$2,3,IF('TNBn 1.&amp;2. AJ'!E68=SOLL!$B$2,4, IF('TNBn 1.&amp;2. AJ'!F68=SOLL!$B$2,"-"))))),"-")</f>
        <v>3</v>
      </c>
    </row>
    <row r="69" spans="1:9" x14ac:dyDescent="0.25">
      <c r="A69" s="125" t="s">
        <v>11</v>
      </c>
      <c r="B69" s="254"/>
      <c r="C69" s="254"/>
      <c r="D69" s="254"/>
      <c r="E69" s="254"/>
      <c r="F69" s="254"/>
      <c r="G69" s="244"/>
      <c r="H69" s="156" t="str">
        <f>IFERROR(SOLL!D41-IF('TNBn 1.&amp;2. AJ'!B69 = SOLL!$B$2,1, IF('TNBn 1.&amp;2. AJ'!C69=SOLL!$B$2,2,IF('TNBn 1.&amp;2. AJ'!D69=SOLL!$B$2,3,IF('TNBn 1.&amp;2. AJ'!E69=SOLL!$B$2,4, IF('TNBn 1.&amp;2. AJ'!F69=SOLL!$B$2,"-"))))),"-")</f>
        <v>-</v>
      </c>
    </row>
    <row r="70" spans="1:9" x14ac:dyDescent="0.25">
      <c r="A70" s="125" t="s">
        <v>79</v>
      </c>
      <c r="B70" s="239"/>
      <c r="C70" s="239"/>
      <c r="D70" s="249"/>
      <c r="E70" s="239"/>
      <c r="F70" s="239"/>
      <c r="G70" s="244"/>
      <c r="H70" s="156">
        <f>IFERROR(SOLL!D42-IF('TNBn 1.&amp;2. AJ'!B70 = SOLL!$B$2,1, IF('TNBn 1.&amp;2. AJ'!C70=SOLL!$B$2,2,IF('TNBn 1.&amp;2. AJ'!D70=SOLL!$B$2,3,IF('TNBn 1.&amp;2. AJ'!E70=SOLL!$B$2,4, IF('TNBn 1.&amp;2. AJ'!F70=SOLL!$B$2,"-"))))),"-")</f>
        <v>3</v>
      </c>
    </row>
    <row r="71" spans="1:9" x14ac:dyDescent="0.25">
      <c r="A71" s="243"/>
      <c r="B71" s="243"/>
      <c r="C71" s="243"/>
      <c r="D71" s="243"/>
      <c r="E71" s="243"/>
      <c r="F71" s="243"/>
      <c r="G71" s="244"/>
      <c r="H71" s="156"/>
    </row>
    <row r="72" spans="1:9" x14ac:dyDescent="0.25">
      <c r="A72" s="78" t="s">
        <v>80</v>
      </c>
      <c r="B72" s="243"/>
      <c r="C72" s="243"/>
      <c r="D72" s="243"/>
      <c r="E72" s="243"/>
      <c r="F72" s="243"/>
      <c r="G72" s="244"/>
      <c r="H72" s="156"/>
    </row>
    <row r="73" spans="1:9" x14ac:dyDescent="0.25">
      <c r="A73" s="125" t="s">
        <v>81</v>
      </c>
      <c r="B73" s="254"/>
      <c r="C73" s="254"/>
      <c r="D73" s="254"/>
      <c r="E73" s="254"/>
      <c r="F73" s="254"/>
      <c r="G73" s="244"/>
      <c r="H73" s="156" t="str">
        <f>IFERROR(SOLL!D45-IF('TNBn 1.&amp;2. AJ'!B73 = SOLL!$B$2,1, IF('TNBn 1.&amp;2. AJ'!C73=SOLL!$B$2,2,IF('TNBn 1.&amp;2. AJ'!D73=SOLL!$B$2,3,IF('TNBn 1.&amp;2. AJ'!E73=SOLL!$B$2,4, IF('TNBn 1.&amp;2. AJ'!F73=SOLL!$B$2,"-"))))),"-")</f>
        <v>-</v>
      </c>
    </row>
    <row r="74" spans="1:9" x14ac:dyDescent="0.25">
      <c r="A74" s="125" t="s">
        <v>82</v>
      </c>
      <c r="B74" s="254"/>
      <c r="C74" s="254"/>
      <c r="D74" s="254"/>
      <c r="E74" s="254"/>
      <c r="F74" s="254"/>
      <c r="G74" s="244"/>
      <c r="H74" s="156" t="str">
        <f>IFERROR(SOLL!D46-IF('TNBn 1.&amp;2. AJ'!B74 = SOLL!$B$2,1, IF('TNBn 1.&amp;2. AJ'!C74=SOLL!$B$2,2,IF('TNBn 1.&amp;2. AJ'!D74=SOLL!$B$2,3,IF('TNBn 1.&amp;2. AJ'!E74=SOLL!$B$2,4, IF('TNBn 1.&amp;2. AJ'!F74=SOLL!$B$2,"-"))))),"-")</f>
        <v>-</v>
      </c>
    </row>
    <row r="75" spans="1:9" x14ac:dyDescent="0.25">
      <c r="A75" s="125" t="s">
        <v>83</v>
      </c>
      <c r="B75" s="254"/>
      <c r="C75" s="254"/>
      <c r="D75" s="254"/>
      <c r="E75" s="254"/>
      <c r="F75" s="254"/>
      <c r="G75" s="244"/>
      <c r="H75" s="156" t="str">
        <f>IFERROR(SOLL!D47-IF('TNBn 1.&amp;2. AJ'!B75 = SOLL!$B$2,1, IF('TNBn 1.&amp;2. AJ'!C75=SOLL!$B$2,2,IF('TNBn 1.&amp;2. AJ'!D75=SOLL!$B$2,3,IF('TNBn 1.&amp;2. AJ'!E75=SOLL!$B$2,4, IF('TNBn 1.&amp;2. AJ'!F75=SOLL!$B$2,"-"))))),"-")</f>
        <v>-</v>
      </c>
    </row>
    <row r="76" spans="1:9" x14ac:dyDescent="0.25">
      <c r="A76" s="125" t="s">
        <v>13</v>
      </c>
      <c r="B76" s="254"/>
      <c r="C76" s="254"/>
      <c r="D76" s="254"/>
      <c r="E76" s="254"/>
      <c r="F76" s="254"/>
      <c r="G76" s="244"/>
      <c r="H76" s="156" t="str">
        <f>IFERROR(SOLL!D48-IF('TNBn 1.&amp;2. AJ'!B76 = SOLL!$B$2,1, IF('TNBn 1.&amp;2. AJ'!C76=SOLL!$B$2,2,IF('TNBn 1.&amp;2. AJ'!D76=SOLL!$B$2,3,IF('TNBn 1.&amp;2. AJ'!E76=SOLL!$B$2,4, IF('TNBn 1.&amp;2. AJ'!F76=SOLL!$B$2,"-"))))),"-")</f>
        <v>-</v>
      </c>
    </row>
    <row r="77" spans="1:9" x14ac:dyDescent="0.25">
      <c r="A77" s="243"/>
      <c r="B77" s="243"/>
      <c r="C77" s="243"/>
      <c r="D77" s="243"/>
      <c r="E77" s="243"/>
      <c r="F77" s="243"/>
      <c r="G77" s="244"/>
      <c r="H77" s="156"/>
    </row>
    <row r="78" spans="1:9" ht="18" x14ac:dyDescent="0.25">
      <c r="A78" s="126" t="s">
        <v>84</v>
      </c>
      <c r="B78" s="243"/>
      <c r="C78" s="243"/>
      <c r="D78" s="243"/>
      <c r="E78" s="243"/>
      <c r="F78" s="243"/>
      <c r="G78" s="244"/>
      <c r="H78" s="156"/>
    </row>
    <row r="79" spans="1:9" x14ac:dyDescent="0.25">
      <c r="A79" s="78" t="s">
        <v>85</v>
      </c>
      <c r="B79" s="243"/>
      <c r="C79" s="243"/>
      <c r="D79" s="243"/>
      <c r="E79" s="243"/>
      <c r="F79" s="243"/>
      <c r="G79" s="244"/>
      <c r="H79" s="156"/>
      <c r="I79" s="104"/>
    </row>
    <row r="80" spans="1:9" x14ac:dyDescent="0.25">
      <c r="A80" s="161" t="s">
        <v>86</v>
      </c>
      <c r="B80" s="254"/>
      <c r="C80" s="254"/>
      <c r="D80" s="254"/>
      <c r="E80" s="254"/>
      <c r="F80" s="254"/>
      <c r="G80" s="244"/>
      <c r="H80" s="156" t="str">
        <f>IFERROR(SOLL!D52-IF('TNBn 1.&amp;2. AJ'!B80 = SOLL!$B$2,1, IF('TNBn 1.&amp;2. AJ'!C80=SOLL!$B$2,2,IF('TNBn 1.&amp;2. AJ'!D80=SOLL!$B$2,3,IF('TNBn 1.&amp;2. AJ'!E80=SOLL!$B$2,4, IF('TNBn 1.&amp;2. AJ'!F80=SOLL!$B$2,"-"))))),"-")</f>
        <v>-</v>
      </c>
    </row>
    <row r="81" spans="1:8" x14ac:dyDescent="0.25">
      <c r="A81" s="127" t="s">
        <v>14</v>
      </c>
      <c r="B81" s="254"/>
      <c r="C81" s="254"/>
      <c r="D81" s="254"/>
      <c r="E81" s="254"/>
      <c r="F81" s="254"/>
      <c r="G81" s="244"/>
      <c r="H81" s="156" t="str">
        <f>IFERROR(SOLL!D53-IF('TNBn 1.&amp;2. AJ'!B81 = SOLL!$B$2,1, IF('TNBn 1.&amp;2. AJ'!C81=SOLL!$B$2,2,IF('TNBn 1.&amp;2. AJ'!D81=SOLL!$B$2,3,IF('TNBn 1.&amp;2. AJ'!E81=SOLL!$B$2,4, IF('TNBn 1.&amp;2. AJ'!F81=SOLL!$B$2,"-"))))),"-")</f>
        <v>-</v>
      </c>
    </row>
    <row r="82" spans="1:8" x14ac:dyDescent="0.25">
      <c r="A82" s="127" t="s">
        <v>15</v>
      </c>
      <c r="B82" s="254"/>
      <c r="C82" s="254"/>
      <c r="D82" s="254"/>
      <c r="E82" s="254"/>
      <c r="F82" s="254"/>
      <c r="G82" s="244"/>
      <c r="H82" s="156" t="str">
        <f>IFERROR(SOLL!D54-IF('TNBn 1.&amp;2. AJ'!B82 = SOLL!$B$2,1, IF('TNBn 1.&amp;2. AJ'!C82=SOLL!$B$2,2,IF('TNBn 1.&amp;2. AJ'!D82=SOLL!$B$2,3,IF('TNBn 1.&amp;2. AJ'!E82=SOLL!$B$2,4, IF('TNBn 1.&amp;2. AJ'!F82=SOLL!$B$2,"-"))))),"-")</f>
        <v>-</v>
      </c>
    </row>
    <row r="83" spans="1:8" x14ac:dyDescent="0.25">
      <c r="A83" s="161" t="s">
        <v>16</v>
      </c>
      <c r="B83" s="254"/>
      <c r="C83" s="254"/>
      <c r="D83" s="254"/>
      <c r="E83" s="254"/>
      <c r="F83" s="254"/>
      <c r="G83" s="244"/>
      <c r="H83" s="156" t="str">
        <f>IFERROR(SOLL!D55-IF('TNBn 1.&amp;2. AJ'!B83 = SOLL!$B$2,1, IF('TNBn 1.&amp;2. AJ'!C83=SOLL!$B$2,2,IF('TNBn 1.&amp;2. AJ'!D83=SOLL!$B$2,3,IF('TNBn 1.&amp;2. AJ'!E83=SOLL!$B$2,4, IF('TNBn 1.&amp;2. AJ'!F83=SOLL!$B$2,"-"))))),"-")</f>
        <v>-</v>
      </c>
    </row>
    <row r="84" spans="1:8" x14ac:dyDescent="0.25">
      <c r="A84" s="161" t="s">
        <v>17</v>
      </c>
      <c r="B84" s="254"/>
      <c r="C84" s="254"/>
      <c r="D84" s="254"/>
      <c r="E84" s="254"/>
      <c r="F84" s="254"/>
      <c r="G84" s="244"/>
      <c r="H84" s="156" t="str">
        <f>IFERROR(SOLL!D56-IF('TNBn 1.&amp;2. AJ'!B84 = SOLL!$B$2,1, IF('TNBn 1.&amp;2. AJ'!C84=SOLL!$B$2,2,IF('TNBn 1.&amp;2. AJ'!D84=SOLL!$B$2,3,IF('TNBn 1.&amp;2. AJ'!E84=SOLL!$B$2,4, IF('TNBn 1.&amp;2. AJ'!F84=SOLL!$B$2,"-"))))),"-")</f>
        <v>-</v>
      </c>
    </row>
    <row r="85" spans="1:8" x14ac:dyDescent="0.25">
      <c r="A85" s="243"/>
      <c r="B85" s="243"/>
      <c r="C85" s="243"/>
      <c r="D85" s="243"/>
      <c r="E85" s="243"/>
      <c r="F85" s="243"/>
      <c r="G85" s="244"/>
      <c r="H85" s="156"/>
    </row>
    <row r="86" spans="1:8" ht="18" x14ac:dyDescent="0.25">
      <c r="A86" s="126" t="s">
        <v>87</v>
      </c>
      <c r="B86" s="243"/>
      <c r="C86" s="243"/>
      <c r="D86" s="243"/>
      <c r="E86" s="243"/>
      <c r="F86" s="243"/>
      <c r="G86" s="244"/>
      <c r="H86" s="156"/>
    </row>
    <row r="87" spans="1:8" x14ac:dyDescent="0.25">
      <c r="A87" s="78" t="s">
        <v>88</v>
      </c>
      <c r="B87" s="243"/>
      <c r="C87" s="243"/>
      <c r="D87" s="243"/>
      <c r="E87" s="243"/>
      <c r="F87" s="243"/>
      <c r="G87" s="244"/>
      <c r="H87" s="156"/>
    </row>
    <row r="88" spans="1:8" x14ac:dyDescent="0.25">
      <c r="A88" s="161" t="s">
        <v>39</v>
      </c>
      <c r="B88" s="254"/>
      <c r="C88" s="254"/>
      <c r="D88" s="254"/>
      <c r="E88" s="254"/>
      <c r="F88" s="254"/>
      <c r="G88" s="244"/>
      <c r="H88" s="156" t="str">
        <f>IFERROR(SOLL!D60-IF('TNBn 1.&amp;2. AJ'!B88 = SOLL!$B$2,1, IF('TNBn 1.&amp;2. AJ'!C88=SOLL!$B$2,2,IF('TNBn 1.&amp;2. AJ'!D88=SOLL!$B$2,3,IF('TNBn 1.&amp;2. AJ'!E88=SOLL!$B$2,4, IF('TNBn 1.&amp;2. AJ'!F88=SOLL!$B$2,"-"))))),"-")</f>
        <v>-</v>
      </c>
    </row>
    <row r="89" spans="1:8" x14ac:dyDescent="0.25">
      <c r="A89" s="161" t="s">
        <v>40</v>
      </c>
      <c r="B89" s="254"/>
      <c r="C89" s="254"/>
      <c r="D89" s="254"/>
      <c r="E89" s="254"/>
      <c r="F89" s="254"/>
      <c r="G89" s="244"/>
      <c r="H89" s="156" t="str">
        <f>IFERROR(SOLL!D61-IF('TNBn 1.&amp;2. AJ'!B89 = SOLL!$B$2,1, IF('TNBn 1.&amp;2. AJ'!C89=SOLL!$B$2,2,IF('TNBn 1.&amp;2. AJ'!D89=SOLL!$B$2,3,IF('TNBn 1.&amp;2. AJ'!E89=SOLL!$B$2,4, IF('TNBn 1.&amp;2. AJ'!F89=SOLL!$B$2,"-"))))),"-")</f>
        <v>-</v>
      </c>
    </row>
    <row r="90" spans="1:8" x14ac:dyDescent="0.25">
      <c r="A90" s="161" t="s">
        <v>41</v>
      </c>
      <c r="B90" s="254"/>
      <c r="C90" s="254"/>
      <c r="D90" s="254"/>
      <c r="E90" s="254"/>
      <c r="F90" s="254"/>
      <c r="G90" s="244"/>
      <c r="H90" s="156" t="str">
        <f>IFERROR(SOLL!D62-IF('TNBn 1.&amp;2. AJ'!B90 = SOLL!$B$2,1, IF('TNBn 1.&amp;2. AJ'!C90=SOLL!$B$2,2,IF('TNBn 1.&amp;2. AJ'!D90=SOLL!$B$2,3,IF('TNBn 1.&amp;2. AJ'!E90=SOLL!$B$2,4, IF('TNBn 1.&amp;2. AJ'!F90=SOLL!$B$2,"-"))))),"-")</f>
        <v>-</v>
      </c>
    </row>
    <row r="91" spans="1:8" x14ac:dyDescent="0.25">
      <c r="A91" s="161" t="s">
        <v>42</v>
      </c>
      <c r="B91" s="254"/>
      <c r="C91" s="254"/>
      <c r="D91" s="254"/>
      <c r="E91" s="254"/>
      <c r="F91" s="254"/>
      <c r="G91" s="244"/>
      <c r="H91" s="156" t="str">
        <f>IFERROR(SOLL!D63-IF('TNBn 1.&amp;2. AJ'!B91 = SOLL!$B$2,1, IF('TNBn 1.&amp;2. AJ'!C91=SOLL!$B$2,2,IF('TNBn 1.&amp;2. AJ'!D91=SOLL!$B$2,3,IF('TNBn 1.&amp;2. AJ'!E91=SOLL!$B$2,4, IF('TNBn 1.&amp;2. AJ'!F91=SOLL!$B$2,"-"))))),"-")</f>
        <v>-</v>
      </c>
    </row>
    <row r="92" spans="1:8" x14ac:dyDescent="0.25">
      <c r="A92" s="161" t="s">
        <v>89</v>
      </c>
      <c r="B92" s="254"/>
      <c r="C92" s="254"/>
      <c r="D92" s="254"/>
      <c r="E92" s="254"/>
      <c r="F92" s="254"/>
      <c r="G92" s="244"/>
      <c r="H92" s="156" t="str">
        <f>IFERROR(SOLL!D64-IF('TNBn 1.&amp;2. AJ'!B92 = SOLL!$B$2,1, IF('TNBn 1.&amp;2. AJ'!C92=SOLL!$B$2,2,IF('TNBn 1.&amp;2. AJ'!D92=SOLL!$B$2,3,IF('TNBn 1.&amp;2. AJ'!E92=SOLL!$B$2,4, IF('TNBn 1.&amp;2. AJ'!F92=SOLL!$B$2,"-"))))),"-")</f>
        <v>-</v>
      </c>
    </row>
    <row r="93" spans="1:8" x14ac:dyDescent="0.25">
      <c r="A93" s="243"/>
      <c r="B93" s="243"/>
      <c r="C93" s="243"/>
      <c r="D93" s="243"/>
      <c r="E93" s="243"/>
      <c r="F93" s="243"/>
      <c r="G93" s="244"/>
      <c r="H93" s="156"/>
    </row>
    <row r="94" spans="1:8" x14ac:dyDescent="0.25">
      <c r="A94" s="243"/>
      <c r="B94" s="243"/>
      <c r="C94" s="243"/>
      <c r="D94" s="243"/>
      <c r="E94" s="243"/>
      <c r="F94" s="243"/>
      <c r="G94" s="244"/>
      <c r="H94" s="156"/>
    </row>
    <row r="95" spans="1:8" ht="18" x14ac:dyDescent="0.25">
      <c r="A95" s="126" t="s">
        <v>90</v>
      </c>
      <c r="B95" s="243"/>
      <c r="C95" s="243"/>
      <c r="D95" s="243"/>
      <c r="E95" s="243"/>
      <c r="F95" s="243"/>
      <c r="G95" s="244"/>
      <c r="H95" s="156"/>
    </row>
    <row r="96" spans="1:8" x14ac:dyDescent="0.25">
      <c r="A96" s="78" t="s">
        <v>91</v>
      </c>
      <c r="B96" s="243"/>
      <c r="C96" s="243"/>
      <c r="D96" s="243"/>
      <c r="E96" s="243"/>
      <c r="F96" s="243"/>
      <c r="G96" s="244"/>
      <c r="H96" s="156"/>
    </row>
    <row r="97" spans="1:8" x14ac:dyDescent="0.25">
      <c r="A97" s="161" t="s">
        <v>36</v>
      </c>
      <c r="B97" s="239"/>
      <c r="C97" s="249"/>
      <c r="D97" s="239"/>
      <c r="E97" s="239"/>
      <c r="F97" s="239"/>
      <c r="G97" s="244"/>
      <c r="H97" s="156">
        <f>IFERROR(SOLL!D69-IF('TNBn 1.&amp;2. AJ'!B97 = SOLL!$B$2,1, IF('TNBn 1.&amp;2. AJ'!C97=SOLL!$B$2,2,IF('TNBn 1.&amp;2. AJ'!D97=SOLL!$B$2,3,IF('TNBn 1.&amp;2. AJ'!E97=SOLL!$B$2,4, IF('TNBn 1.&amp;2. AJ'!F97=SOLL!$B$2,"-"))))),"-")</f>
        <v>2</v>
      </c>
    </row>
    <row r="98" spans="1:8" x14ac:dyDescent="0.25">
      <c r="A98" s="161" t="s">
        <v>35</v>
      </c>
      <c r="B98" s="249"/>
      <c r="C98" s="239"/>
      <c r="D98" s="239"/>
      <c r="E98" s="239"/>
      <c r="F98" s="239"/>
      <c r="G98" s="244"/>
      <c r="H98" s="156">
        <f>IFERROR(SOLL!D70-IF('TNBn 1.&amp;2. AJ'!B98 = SOLL!$B$2,1, IF('TNBn 1.&amp;2. AJ'!C98=SOLL!$B$2,2,IF('TNBn 1.&amp;2. AJ'!D98=SOLL!$B$2,3,IF('TNBn 1.&amp;2. AJ'!E98=SOLL!$B$2,4, IF('TNBn 1.&amp;2. AJ'!F98=SOLL!$B$2,"-"))))),"-")</f>
        <v>1</v>
      </c>
    </row>
    <row r="99" spans="1:8" x14ac:dyDescent="0.25">
      <c r="A99" s="161" t="s">
        <v>37</v>
      </c>
      <c r="B99" s="239"/>
      <c r="C99" s="249"/>
      <c r="D99" s="239"/>
      <c r="E99" s="239"/>
      <c r="F99" s="239"/>
      <c r="G99" s="244"/>
      <c r="H99" s="156">
        <f>IFERROR(SOLL!D71-IF('TNBn 1.&amp;2. AJ'!B99 = SOLL!$B$2,1, IF('TNBn 1.&amp;2. AJ'!C99=SOLL!$B$2,2,IF('TNBn 1.&amp;2. AJ'!D99=SOLL!$B$2,3,IF('TNBn 1.&amp;2. AJ'!E99=SOLL!$B$2,4, IF('TNBn 1.&amp;2. AJ'!F99=SOLL!$B$2,"-"))))),"-")</f>
        <v>2</v>
      </c>
    </row>
    <row r="100" spans="1:8" x14ac:dyDescent="0.25">
      <c r="A100" s="161" t="s">
        <v>24</v>
      </c>
      <c r="B100" s="249"/>
      <c r="C100" s="239"/>
      <c r="D100" s="239"/>
      <c r="E100" s="239"/>
      <c r="F100" s="239"/>
      <c r="G100" s="244"/>
      <c r="H100" s="156">
        <f>IFERROR(SOLL!D72-IF('TNBn 1.&amp;2. AJ'!B100 = SOLL!$B$2,1, IF('TNBn 1.&amp;2. AJ'!C100=SOLL!$B$2,2,IF('TNBn 1.&amp;2. AJ'!D100=SOLL!$B$2,3,IF('TNBn 1.&amp;2. AJ'!E100=SOLL!$B$2,4, IF('TNBn 1.&amp;2. AJ'!F100=SOLL!$B$2,"-"))))),"-")</f>
        <v>1</v>
      </c>
    </row>
    <row r="101" spans="1:8" x14ac:dyDescent="0.25">
      <c r="A101" s="161" t="s">
        <v>23</v>
      </c>
      <c r="B101" s="239"/>
      <c r="C101" s="249"/>
      <c r="D101" s="239"/>
      <c r="E101" s="239"/>
      <c r="F101" s="239"/>
      <c r="G101" s="244"/>
      <c r="H101" s="156">
        <f>IFERROR(SOLL!D73-IF('TNBn 1.&amp;2. AJ'!B101 = SOLL!$B$2,1, IF('TNBn 1.&amp;2. AJ'!C101=SOLL!$B$2,2,IF('TNBn 1.&amp;2. AJ'!D101=SOLL!$B$2,3,IF('TNBn 1.&amp;2. AJ'!E101=SOLL!$B$2,4, IF('TNBn 1.&amp;2. AJ'!F101=SOLL!$B$2,"-"))))),"-")</f>
        <v>2</v>
      </c>
    </row>
    <row r="102" spans="1:8" x14ac:dyDescent="0.25">
      <c r="A102" s="243"/>
      <c r="B102" s="243"/>
      <c r="C102" s="243"/>
      <c r="D102" s="243"/>
      <c r="E102" s="243"/>
      <c r="F102" s="243"/>
      <c r="G102" s="244"/>
      <c r="H102" s="156"/>
    </row>
    <row r="103" spans="1:8" x14ac:dyDescent="0.25">
      <c r="A103" s="78" t="s">
        <v>30</v>
      </c>
      <c r="B103" s="243"/>
      <c r="C103" s="243"/>
      <c r="D103" s="243"/>
      <c r="E103" s="243"/>
      <c r="F103" s="243"/>
      <c r="G103" s="244"/>
      <c r="H103" s="156"/>
    </row>
    <row r="104" spans="1:8" x14ac:dyDescent="0.25">
      <c r="A104" s="161" t="s">
        <v>31</v>
      </c>
      <c r="B104" s="249"/>
      <c r="C104" s="239"/>
      <c r="D104" s="239"/>
      <c r="E104" s="239"/>
      <c r="F104" s="239"/>
      <c r="G104" s="244"/>
      <c r="H104" s="156">
        <f>IFERROR(SOLL!D76-IF('TNBn 1.&amp;2. AJ'!B104 = SOLL!$B$2,1, IF('TNBn 1.&amp;2. AJ'!C104=SOLL!$B$2,2,IF('TNBn 1.&amp;2. AJ'!D104=SOLL!$B$2,3,IF('TNBn 1.&amp;2. AJ'!E104=SOLL!$B$2,4, IF('TNBn 1.&amp;2. AJ'!F104=SOLL!$B$2,"-"))))),"-")</f>
        <v>1</v>
      </c>
    </row>
    <row r="105" spans="1:8" x14ac:dyDescent="0.25">
      <c r="A105" s="161" t="s">
        <v>32</v>
      </c>
      <c r="B105" s="239"/>
      <c r="C105" s="249"/>
      <c r="D105" s="239"/>
      <c r="E105" s="239"/>
      <c r="F105" s="239"/>
      <c r="G105" s="244"/>
      <c r="H105" s="156">
        <f>IFERROR(SOLL!D77-IF('TNBn 1.&amp;2. AJ'!B105 = SOLL!$B$2,1, IF('TNBn 1.&amp;2. AJ'!C105=SOLL!$B$2,2,IF('TNBn 1.&amp;2. AJ'!D105=SOLL!$B$2,3,IF('TNBn 1.&amp;2. AJ'!E105=SOLL!$B$2,4, IF('TNBn 1.&amp;2. AJ'!F105=SOLL!$B$2,"-"))))),"-")</f>
        <v>2</v>
      </c>
    </row>
    <row r="106" spans="1:8" x14ac:dyDescent="0.25">
      <c r="A106" s="161" t="s">
        <v>92</v>
      </c>
      <c r="B106" s="254"/>
      <c r="C106" s="254"/>
      <c r="D106" s="254"/>
      <c r="E106" s="254"/>
      <c r="F106" s="254"/>
      <c r="G106" s="244"/>
      <c r="H106" s="156" t="str">
        <f>IFERROR(SOLL!D78-IF('TNBn 1.&amp;2. AJ'!B106 = SOLL!$B$2,1, IF('TNBn 1.&amp;2. AJ'!C106=SOLL!$B$2,2,IF('TNBn 1.&amp;2. AJ'!D106=SOLL!$B$2,3,IF('TNBn 1.&amp;2. AJ'!E106=SOLL!$B$2,4, IF('TNBn 1.&amp;2. AJ'!F106=SOLL!$B$2,"-"))))),"-")</f>
        <v>-</v>
      </c>
    </row>
    <row r="107" spans="1:8" x14ac:dyDescent="0.25">
      <c r="A107" s="161" t="s">
        <v>33</v>
      </c>
      <c r="B107" s="254"/>
      <c r="C107" s="254"/>
      <c r="D107" s="254"/>
      <c r="E107" s="254"/>
      <c r="F107" s="254"/>
      <c r="G107" s="244"/>
      <c r="H107" s="156" t="str">
        <f>IFERROR(SOLL!D79-IF('TNBn 1.&amp;2. AJ'!B107 = SOLL!$B$2,1, IF('TNBn 1.&amp;2. AJ'!C107=SOLL!$B$2,2,IF('TNBn 1.&amp;2. AJ'!D107=SOLL!$B$2,3,IF('TNBn 1.&amp;2. AJ'!E107=SOLL!$B$2,4, IF('TNBn 1.&amp;2. AJ'!F107=SOLL!$B$2,"-"))))),"-")</f>
        <v>-</v>
      </c>
    </row>
    <row r="108" spans="1:8" x14ac:dyDescent="0.25">
      <c r="A108" s="161" t="s">
        <v>34</v>
      </c>
      <c r="B108" s="239"/>
      <c r="C108" s="249"/>
      <c r="D108" s="239"/>
      <c r="E108" s="239"/>
      <c r="F108" s="239"/>
      <c r="G108" s="244"/>
      <c r="H108" s="156">
        <f>IFERROR(SOLL!D80-IF('TNBn 1.&amp;2. AJ'!B108 = SOLL!$B$2,1, IF('TNBn 1.&amp;2. AJ'!C108=SOLL!$B$2,2,IF('TNBn 1.&amp;2. AJ'!D108=SOLL!$B$2,3,IF('TNBn 1.&amp;2. AJ'!E108=SOLL!$B$2,4, IF('TNBn 1.&amp;2. AJ'!F108=SOLL!$B$2,"-"))))),"-")</f>
        <v>2</v>
      </c>
    </row>
    <row r="109" spans="1:8" x14ac:dyDescent="0.25">
      <c r="A109" s="243"/>
      <c r="B109" s="243"/>
      <c r="C109" s="243"/>
      <c r="D109" s="243"/>
      <c r="E109" s="243"/>
      <c r="F109" s="243"/>
      <c r="G109" s="244"/>
      <c r="H109" s="156"/>
    </row>
    <row r="110" spans="1:8" x14ac:dyDescent="0.25">
      <c r="A110" s="78" t="s">
        <v>2</v>
      </c>
      <c r="B110" s="243"/>
      <c r="C110" s="243"/>
      <c r="D110" s="243"/>
      <c r="E110" s="243"/>
      <c r="F110" s="243"/>
      <c r="G110" s="244"/>
      <c r="H110" s="156"/>
    </row>
    <row r="111" spans="1:8" x14ac:dyDescent="0.25">
      <c r="A111" s="161" t="s">
        <v>25</v>
      </c>
      <c r="B111" s="249"/>
      <c r="C111" s="239"/>
      <c r="D111" s="239"/>
      <c r="E111" s="239"/>
      <c r="F111" s="239"/>
      <c r="G111" s="244"/>
      <c r="H111" s="156">
        <f>IFERROR(SOLL!D83-IF('TNBn 1.&amp;2. AJ'!B111 = SOLL!$B$2,1, IF('TNBn 1.&amp;2. AJ'!C111=SOLL!$B$2,2,IF('TNBn 1.&amp;2. AJ'!D111=SOLL!$B$2,3,IF('TNBn 1.&amp;2. AJ'!E111=SOLL!$B$2,4, IF('TNBn 1.&amp;2. AJ'!F111=SOLL!$B$2,"-"))))),"-")</f>
        <v>1</v>
      </c>
    </row>
    <row r="112" spans="1:8" x14ac:dyDescent="0.25">
      <c r="A112" s="161" t="s">
        <v>26</v>
      </c>
      <c r="B112" s="249"/>
      <c r="C112" s="239"/>
      <c r="D112" s="239"/>
      <c r="E112" s="239"/>
      <c r="F112" s="239"/>
      <c r="G112" s="244"/>
      <c r="H112" s="156">
        <f>IFERROR(SOLL!D84-IF('TNBn 1.&amp;2. AJ'!B112 = SOLL!$B$2,1, IF('TNBn 1.&amp;2. AJ'!C112=SOLL!$B$2,2,IF('TNBn 1.&amp;2. AJ'!D112=SOLL!$B$2,3,IF('TNBn 1.&amp;2. AJ'!E112=SOLL!$B$2,4, IF('TNBn 1.&amp;2. AJ'!F112=SOLL!$B$2,"-"))))),"-")</f>
        <v>1</v>
      </c>
    </row>
    <row r="113" spans="1:8" x14ac:dyDescent="0.25">
      <c r="A113" s="161" t="s">
        <v>27</v>
      </c>
      <c r="B113" s="239"/>
      <c r="C113" s="249"/>
      <c r="D113" s="239"/>
      <c r="E113" s="239"/>
      <c r="F113" s="239"/>
      <c r="G113" s="244"/>
      <c r="H113" s="156">
        <f>IFERROR(SOLL!D85-IF('TNBn 1.&amp;2. AJ'!B113 = SOLL!$B$2,1, IF('TNBn 1.&amp;2. AJ'!C113=SOLL!$B$2,2,IF('TNBn 1.&amp;2. AJ'!D113=SOLL!$B$2,3,IF('TNBn 1.&amp;2. AJ'!E113=SOLL!$B$2,4, IF('TNBn 1.&amp;2. AJ'!F113=SOLL!$B$2,"-"))))),"-")</f>
        <v>2</v>
      </c>
    </row>
    <row r="114" spans="1:8" x14ac:dyDescent="0.25">
      <c r="A114" s="161" t="s">
        <v>28</v>
      </c>
      <c r="B114" s="239"/>
      <c r="C114" s="249"/>
      <c r="D114" s="239"/>
      <c r="E114" s="239"/>
      <c r="F114" s="239"/>
      <c r="G114" s="244"/>
      <c r="H114" s="156">
        <f>IFERROR(SOLL!D86-IF('TNBn 1.&amp;2. AJ'!B114 = SOLL!$B$2,1, IF('TNBn 1.&amp;2. AJ'!C114=SOLL!$B$2,2,IF('TNBn 1.&amp;2. AJ'!D114=SOLL!$B$2,3,IF('TNBn 1.&amp;2. AJ'!E114=SOLL!$B$2,4, IF('TNBn 1.&amp;2. AJ'!F114=SOLL!$B$2,"-"))))),"-")</f>
        <v>2</v>
      </c>
    </row>
    <row r="115" spans="1:8" x14ac:dyDescent="0.25">
      <c r="A115" s="161" t="s">
        <v>29</v>
      </c>
      <c r="B115" s="239"/>
      <c r="C115" s="249"/>
      <c r="D115" s="239"/>
      <c r="E115" s="239"/>
      <c r="F115" s="239"/>
      <c r="G115" s="244"/>
      <c r="H115" s="156">
        <f>IFERROR(SOLL!D87-IF('TNBn 1.&amp;2. AJ'!B115 = SOLL!$B$2,1, IF('TNBn 1.&amp;2. AJ'!C115=SOLL!$B$2,2,IF('TNBn 1.&amp;2. AJ'!D115=SOLL!$B$2,3,IF('TNBn 1.&amp;2. AJ'!E115=SOLL!$B$2,4, IF('TNBn 1.&amp;2. AJ'!F115=SOLL!$B$2,"-"))))),"-")</f>
        <v>2</v>
      </c>
    </row>
    <row r="116" spans="1:8" x14ac:dyDescent="0.25">
      <c r="A116" s="243"/>
      <c r="B116" s="243"/>
      <c r="C116" s="243"/>
      <c r="D116" s="243"/>
      <c r="E116" s="243"/>
      <c r="F116" s="243"/>
      <c r="G116" s="244"/>
      <c r="H116" s="156"/>
    </row>
    <row r="117" spans="1:8" ht="18" x14ac:dyDescent="0.25">
      <c r="A117" s="126" t="s">
        <v>93</v>
      </c>
      <c r="B117" s="243"/>
      <c r="C117" s="243"/>
      <c r="D117" s="243"/>
      <c r="E117" s="243"/>
      <c r="F117" s="243"/>
      <c r="G117" s="244"/>
      <c r="H117" s="156"/>
    </row>
    <row r="118" spans="1:8" x14ac:dyDescent="0.25">
      <c r="A118" s="78" t="s">
        <v>94</v>
      </c>
      <c r="B118" s="243"/>
      <c r="C118" s="243"/>
      <c r="D118" s="243"/>
      <c r="E118" s="243"/>
      <c r="F118" s="243"/>
      <c r="G118" s="244"/>
      <c r="H118" s="156"/>
    </row>
    <row r="119" spans="1:8" x14ac:dyDescent="0.25">
      <c r="A119" s="161" t="s">
        <v>18</v>
      </c>
      <c r="B119" s="239"/>
      <c r="C119" s="249"/>
      <c r="D119" s="239"/>
      <c r="E119" s="239"/>
      <c r="F119" s="239"/>
      <c r="G119" s="244"/>
      <c r="H119" s="156">
        <f>IFERROR(SOLL!D91-IF('TNBn 1.&amp;2. AJ'!B119 = SOLL!$B$2,1, IF('TNBn 1.&amp;2. AJ'!C119=SOLL!$B$2,2,IF('TNBn 1.&amp;2. AJ'!D119=SOLL!$B$2,3,IF('TNBn 1.&amp;2. AJ'!E119=SOLL!$B$2,4, IF('TNBn 1.&amp;2. AJ'!F119=SOLL!$B$2,"-"))))),"-")</f>
        <v>2</v>
      </c>
    </row>
    <row r="120" spans="1:8" x14ac:dyDescent="0.25">
      <c r="A120" s="161" t="s">
        <v>19</v>
      </c>
      <c r="B120" s="239"/>
      <c r="C120" s="249"/>
      <c r="D120" s="239"/>
      <c r="E120" s="239"/>
      <c r="F120" s="239"/>
      <c r="G120" s="244"/>
      <c r="H120" s="156">
        <f>IFERROR(SOLL!D92-IF('TNBn 1.&amp;2. AJ'!B120 = SOLL!$B$2,1, IF('TNBn 1.&amp;2. AJ'!C120=SOLL!$B$2,2,IF('TNBn 1.&amp;2. AJ'!D120=SOLL!$B$2,3,IF('TNBn 1.&amp;2. AJ'!E120=SOLL!$B$2,4, IF('TNBn 1.&amp;2. AJ'!F120=SOLL!$B$2,"-"))))),"-")</f>
        <v>2</v>
      </c>
    </row>
    <row r="121" spans="1:8" x14ac:dyDescent="0.25">
      <c r="A121" s="161" t="s">
        <v>95</v>
      </c>
      <c r="B121" s="239"/>
      <c r="C121" s="249"/>
      <c r="D121" s="239"/>
      <c r="E121" s="239"/>
      <c r="F121" s="239"/>
      <c r="G121" s="244"/>
      <c r="H121" s="156">
        <f>IFERROR(SOLL!D93-IF('TNBn 1.&amp;2. AJ'!B121 = SOLL!$B$2,1, IF('TNBn 1.&amp;2. AJ'!C121=SOLL!$B$2,2,IF('TNBn 1.&amp;2. AJ'!D121=SOLL!$B$2,3,IF('TNBn 1.&amp;2. AJ'!E121=SOLL!$B$2,4, IF('TNBn 1.&amp;2. AJ'!F121=SOLL!$B$2,"-"))))),"-")</f>
        <v>2</v>
      </c>
    </row>
    <row r="122" spans="1:8" x14ac:dyDescent="0.25">
      <c r="A122" s="161" t="s">
        <v>20</v>
      </c>
      <c r="B122" s="249"/>
      <c r="C122" s="239"/>
      <c r="D122" s="239"/>
      <c r="E122" s="239"/>
      <c r="F122" s="239"/>
      <c r="G122" s="244"/>
      <c r="H122" s="156">
        <f>IFERROR(SOLL!D94-IF('TNBn 1.&amp;2. AJ'!B122 = SOLL!$B$2,1, IF('TNBn 1.&amp;2. AJ'!C122=SOLL!$B$2,2,IF('TNBn 1.&amp;2. AJ'!D122=SOLL!$B$2,3,IF('TNBn 1.&amp;2. AJ'!E122=SOLL!$B$2,4, IF('TNBn 1.&amp;2. AJ'!F122=SOLL!$B$2,"-"))))),"-")</f>
        <v>1</v>
      </c>
    </row>
    <row r="123" spans="1:8" x14ac:dyDescent="0.25">
      <c r="A123" s="161" t="s">
        <v>21</v>
      </c>
      <c r="B123" s="254"/>
      <c r="C123" s="254"/>
      <c r="D123" s="254"/>
      <c r="E123" s="254"/>
      <c r="F123" s="254"/>
      <c r="G123" s="244"/>
      <c r="H123" s="156" t="str">
        <f>IFERROR(SOLL!D95-IF('TNBn 1.&amp;2. AJ'!B123 = SOLL!$B$2,1, IF('TNBn 1.&amp;2. AJ'!C123=SOLL!$B$2,2,IF('TNBn 1.&amp;2. AJ'!D123=SOLL!$B$2,3,IF('TNBn 1.&amp;2. AJ'!E123=SOLL!$B$2,4, IF('TNBn 1.&amp;2. AJ'!F123=SOLL!$B$2,"-"))))),"-")</f>
        <v>-</v>
      </c>
    </row>
    <row r="124" spans="1:8" x14ac:dyDescent="0.25">
      <c r="A124" s="161" t="s">
        <v>22</v>
      </c>
      <c r="B124" s="254"/>
      <c r="C124" s="254"/>
      <c r="D124" s="254"/>
      <c r="E124" s="254"/>
      <c r="F124" s="254"/>
      <c r="G124" s="244"/>
      <c r="H124" s="156" t="str">
        <f>IFERROR(SOLL!D96-IF('TNBn 1.&amp;2. AJ'!B124 = SOLL!$B$2,1, IF('TNBn 1.&amp;2. AJ'!C124=SOLL!$B$2,2,IF('TNBn 1.&amp;2. AJ'!D124=SOLL!$B$2,3,IF('TNBn 1.&amp;2. AJ'!E124=SOLL!$B$2,4, IF('TNBn 1.&amp;2. AJ'!F124=SOLL!$B$2,"-"))))),"-")</f>
        <v>-</v>
      </c>
    </row>
    <row r="125" spans="1:8" x14ac:dyDescent="0.25">
      <c r="B125" s="243"/>
      <c r="C125" s="243"/>
      <c r="D125" s="243"/>
      <c r="E125" s="243"/>
      <c r="F125" s="243"/>
      <c r="G125" s="53"/>
    </row>
    <row r="126" spans="1:8" x14ac:dyDescent="0.25">
      <c r="B126" s="243"/>
      <c r="C126" s="243"/>
      <c r="D126" s="243"/>
      <c r="E126" s="243"/>
      <c r="F126" s="243"/>
      <c r="G126" s="53"/>
    </row>
    <row r="127" spans="1:8" x14ac:dyDescent="0.25">
      <c r="B127" s="243"/>
      <c r="C127" s="243"/>
      <c r="D127" s="243"/>
      <c r="E127" s="243"/>
      <c r="F127" s="243"/>
      <c r="G127" s="53"/>
    </row>
    <row r="128" spans="1:8" x14ac:dyDescent="0.25">
      <c r="B128" s="243"/>
      <c r="C128" s="243"/>
      <c r="D128" s="243"/>
      <c r="E128" s="243"/>
      <c r="F128" s="243"/>
      <c r="G128" s="53"/>
    </row>
    <row r="129" spans="2:7" x14ac:dyDescent="0.25">
      <c r="B129" s="243"/>
      <c r="C129" s="243"/>
      <c r="D129" s="243"/>
      <c r="E129" s="243"/>
      <c r="F129" s="243"/>
      <c r="G129" s="53"/>
    </row>
    <row r="130" spans="2:7" x14ac:dyDescent="0.25">
      <c r="B130" s="243"/>
      <c r="C130" s="243"/>
      <c r="D130" s="243"/>
      <c r="E130" s="243"/>
      <c r="F130" s="243"/>
      <c r="G130" s="53"/>
    </row>
    <row r="131" spans="2:7" x14ac:dyDescent="0.25">
      <c r="B131" s="243"/>
      <c r="C131" s="243"/>
      <c r="D131" s="243"/>
      <c r="E131" s="243"/>
      <c r="F131" s="243"/>
      <c r="G131" s="53"/>
    </row>
    <row r="132" spans="2:7" x14ac:dyDescent="0.25">
      <c r="B132" s="243"/>
      <c r="C132" s="243"/>
      <c r="D132" s="243"/>
      <c r="E132" s="243"/>
      <c r="F132" s="243"/>
      <c r="G132" s="53"/>
    </row>
    <row r="133" spans="2:7" x14ac:dyDescent="0.25">
      <c r="B133" s="53"/>
      <c r="C133" s="53"/>
      <c r="D133" s="53"/>
      <c r="E133" s="53"/>
      <c r="F133" s="53"/>
      <c r="G133" s="53"/>
    </row>
    <row r="134" spans="2:7" x14ac:dyDescent="0.25">
      <c r="B134" s="53"/>
      <c r="C134" s="53"/>
      <c r="D134" s="53"/>
      <c r="E134" s="53"/>
      <c r="F134" s="53"/>
      <c r="G134" s="53"/>
    </row>
    <row r="135" spans="2:7" x14ac:dyDescent="0.25">
      <c r="B135" s="53"/>
      <c r="C135" s="53"/>
      <c r="D135" s="53"/>
      <c r="E135" s="53"/>
      <c r="F135" s="53"/>
      <c r="G135" s="53"/>
    </row>
    <row r="136" spans="2:7" x14ac:dyDescent="0.25">
      <c r="B136" s="53"/>
      <c r="C136" s="53"/>
      <c r="D136" s="53"/>
      <c r="E136" s="53"/>
      <c r="F136" s="53"/>
      <c r="G136" s="53"/>
    </row>
    <row r="137" spans="2:7" x14ac:dyDescent="0.25">
      <c r="B137" s="53"/>
      <c r="C137" s="53"/>
      <c r="D137" s="53"/>
      <c r="E137" s="53"/>
      <c r="F137" s="53"/>
      <c r="G137" s="53"/>
    </row>
    <row r="138" spans="2:7" x14ac:dyDescent="0.25">
      <c r="B138" s="53"/>
      <c r="C138" s="53"/>
      <c r="D138" s="53"/>
      <c r="E138" s="53"/>
      <c r="F138" s="53"/>
      <c r="G138" s="53"/>
    </row>
    <row r="139" spans="2:7" x14ac:dyDescent="0.25">
      <c r="B139" s="53"/>
      <c r="C139" s="53"/>
      <c r="D139" s="53"/>
      <c r="E139" s="53"/>
      <c r="F139" s="53"/>
      <c r="G139" s="53"/>
    </row>
    <row r="140" spans="2:7" x14ac:dyDescent="0.25">
      <c r="B140" s="53"/>
      <c r="C140" s="53"/>
      <c r="D140" s="53"/>
      <c r="E140" s="53"/>
      <c r="F140" s="53"/>
      <c r="G140" s="53"/>
    </row>
    <row r="141" spans="2:7" x14ac:dyDescent="0.25">
      <c r="B141" s="53"/>
      <c r="C141" s="53"/>
      <c r="D141" s="53"/>
      <c r="E141" s="53"/>
      <c r="F141" s="53"/>
      <c r="G141" s="53"/>
    </row>
    <row r="142" spans="2:7" x14ac:dyDescent="0.25">
      <c r="B142" s="53"/>
      <c r="C142" s="53"/>
      <c r="D142" s="53"/>
      <c r="E142" s="53"/>
      <c r="F142" s="53"/>
      <c r="G142" s="53"/>
    </row>
    <row r="143" spans="2:7" x14ac:dyDescent="0.25">
      <c r="B143" s="53"/>
      <c r="C143" s="53"/>
      <c r="D143" s="53"/>
      <c r="E143" s="53"/>
      <c r="F143" s="53"/>
      <c r="G143" s="53"/>
    </row>
    <row r="144" spans="2:7" x14ac:dyDescent="0.25">
      <c r="B144" s="53"/>
      <c r="C144" s="53"/>
      <c r="D144" s="53"/>
      <c r="E144" s="53"/>
      <c r="F144" s="53"/>
      <c r="G144" s="53"/>
    </row>
    <row r="145" spans="2:7" x14ac:dyDescent="0.25">
      <c r="B145" s="53"/>
      <c r="C145" s="53"/>
      <c r="D145" s="53"/>
      <c r="E145" s="53"/>
      <c r="F145" s="53"/>
      <c r="G145" s="53"/>
    </row>
    <row r="146" spans="2:7" x14ac:dyDescent="0.25">
      <c r="B146" s="53"/>
      <c r="C146" s="53"/>
      <c r="D146" s="53"/>
      <c r="E146" s="53"/>
      <c r="F146" s="53"/>
      <c r="G146" s="53"/>
    </row>
    <row r="147" spans="2:7" x14ac:dyDescent="0.25">
      <c r="B147" s="53"/>
      <c r="C147" s="53"/>
      <c r="D147" s="53"/>
      <c r="E147" s="53"/>
      <c r="F147" s="53"/>
      <c r="G147" s="53"/>
    </row>
    <row r="148" spans="2:7" x14ac:dyDescent="0.25">
      <c r="B148" s="53"/>
      <c r="C148" s="53"/>
      <c r="D148" s="53"/>
      <c r="E148" s="53"/>
      <c r="F148" s="53"/>
      <c r="G148" s="53"/>
    </row>
    <row r="149" spans="2:7" x14ac:dyDescent="0.25">
      <c r="B149" s="53"/>
      <c r="C149" s="53"/>
      <c r="D149" s="53"/>
      <c r="E149" s="53"/>
      <c r="F149" s="53"/>
      <c r="G149" s="53"/>
    </row>
  </sheetData>
  <mergeCells count="26">
    <mergeCell ref="E15:G15"/>
    <mergeCell ref="E42:G42"/>
    <mergeCell ref="E60:G60"/>
    <mergeCell ref="E61:G61"/>
    <mergeCell ref="E62:G62"/>
    <mergeCell ref="E43:G43"/>
    <mergeCell ref="E44:G44"/>
    <mergeCell ref="E45:G45"/>
    <mergeCell ref="E46:G46"/>
    <mergeCell ref="E47:G47"/>
    <mergeCell ref="E63:G63"/>
    <mergeCell ref="E64:G64"/>
    <mergeCell ref="E16:G16"/>
    <mergeCell ref="E54:G54"/>
    <mergeCell ref="E55:G55"/>
    <mergeCell ref="E56:G56"/>
    <mergeCell ref="E57:G57"/>
    <mergeCell ref="E58:G58"/>
    <mergeCell ref="E59:G59"/>
    <mergeCell ref="E48:G48"/>
    <mergeCell ref="E49:G49"/>
    <mergeCell ref="E50:G50"/>
    <mergeCell ref="E51:G51"/>
    <mergeCell ref="E52:G52"/>
    <mergeCell ref="E53:G53"/>
    <mergeCell ref="E41:G4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A102" workbookViewId="0">
      <selection activeCell="A74" sqref="A74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5" max="5" width="12" bestFit="1" customWidth="1"/>
    <col min="8" max="8" width="15.5703125" bestFit="1" customWidth="1"/>
  </cols>
  <sheetData>
    <row r="1" spans="1:8" x14ac:dyDescent="0.25">
      <c r="A1" s="193" t="s">
        <v>169</v>
      </c>
      <c r="B1" s="25"/>
      <c r="C1" s="25"/>
      <c r="D1" s="25"/>
      <c r="E1" s="25"/>
      <c r="F1" s="25"/>
      <c r="G1" s="25"/>
      <c r="H1" s="25"/>
    </row>
    <row r="2" spans="1:8" x14ac:dyDescent="0.25">
      <c r="A2" s="183" t="s">
        <v>67</v>
      </c>
      <c r="B2" s="52"/>
      <c r="C2" s="25"/>
      <c r="D2" s="25"/>
      <c r="E2" s="25"/>
      <c r="F2" s="25"/>
      <c r="G2" s="25"/>
      <c r="H2" s="25"/>
    </row>
    <row r="3" spans="1:8" s="25" customFormat="1" x14ac:dyDescent="0.25">
      <c r="A3" s="55" t="s">
        <v>107</v>
      </c>
      <c r="B3" s="52"/>
    </row>
    <row r="4" spans="1:8" x14ac:dyDescent="0.25">
      <c r="A4" s="25"/>
      <c r="B4" s="57"/>
      <c r="C4" s="57"/>
      <c r="D4" s="57"/>
      <c r="E4" s="57"/>
      <c r="F4" s="25"/>
      <c r="G4" s="25"/>
      <c r="H4" s="25"/>
    </row>
    <row r="5" spans="1:8" ht="18" x14ac:dyDescent="0.25">
      <c r="A5" s="26" t="s">
        <v>72</v>
      </c>
      <c r="B5" s="26"/>
      <c r="C5" s="26"/>
      <c r="D5" s="26"/>
      <c r="E5" s="26"/>
      <c r="F5" s="26"/>
      <c r="G5" s="25"/>
      <c r="H5" s="25"/>
    </row>
    <row r="6" spans="1:8" x14ac:dyDescent="0.25">
      <c r="A6" s="27" t="s">
        <v>38</v>
      </c>
      <c r="B6" s="28" t="s">
        <v>5</v>
      </c>
      <c r="C6" s="28" t="s">
        <v>12</v>
      </c>
      <c r="D6" s="28" t="s">
        <v>6</v>
      </c>
      <c r="E6" s="29" t="s">
        <v>7</v>
      </c>
      <c r="F6" s="28" t="s">
        <v>8</v>
      </c>
      <c r="G6" s="25"/>
      <c r="H6" s="3" t="s">
        <v>66</v>
      </c>
    </row>
    <row r="7" spans="1:8" x14ac:dyDescent="0.25">
      <c r="A7" s="124" t="s">
        <v>43</v>
      </c>
      <c r="B7" s="249"/>
      <c r="C7" s="239"/>
      <c r="D7" s="239"/>
      <c r="E7" s="239"/>
      <c r="F7" s="239"/>
      <c r="G7" s="25"/>
      <c r="H7" s="31">
        <f>IFERROR(SOLL!E6-IF('TNBn 3.&amp;4. AJ'!B7 = SOLL!$B$2,1, IF('TNBn 3.&amp;4. AJ'!C7=SOLL!$B$2,2,IF('TNBn 3.&amp;4. AJ'!D7=SOLL!$B$2,3,IF('TNBn 3.&amp;4. AJ'!E7=SOLL!$B$2,4, IF('TNBn 3.&amp;4. AJ'!F7=SOLL!$B$2,"-"))))),"-")</f>
        <v>1</v>
      </c>
    </row>
    <row r="8" spans="1:8" x14ac:dyDescent="0.25">
      <c r="A8" s="124" t="s">
        <v>44</v>
      </c>
      <c r="B8" s="249"/>
      <c r="C8" s="239"/>
      <c r="D8" s="239"/>
      <c r="E8" s="239"/>
      <c r="F8" s="239"/>
      <c r="G8" s="25"/>
      <c r="H8" s="31">
        <f>IFERROR(SOLL!E7-IF('TNBn 3.&amp;4. AJ'!B8 = SOLL!$B$2,1, IF('TNBn 3.&amp;4. AJ'!C8=SOLL!$B$2,2,IF('TNBn 3.&amp;4. AJ'!D8=SOLL!$B$2,3,IF('TNBn 3.&amp;4. AJ'!E8=SOLL!$B$2,4, IF('TNBn 3.&amp;4. AJ'!F8=SOLL!$B$2,"-"))))),"-")</f>
        <v>1</v>
      </c>
    </row>
    <row r="9" spans="1:8" x14ac:dyDescent="0.25">
      <c r="A9" s="124" t="s">
        <v>73</v>
      </c>
      <c r="B9" s="239"/>
      <c r="C9" s="239"/>
      <c r="D9" s="249"/>
      <c r="E9" s="239"/>
      <c r="F9" s="239"/>
      <c r="G9" s="25"/>
      <c r="H9" s="31">
        <f>IFERROR(SOLL!E8-IF('TNBn 3.&amp;4. AJ'!B9 = SOLL!$B$2,1, IF('TNBn 3.&amp;4. AJ'!C9=SOLL!$B$2,2,IF('TNBn 3.&amp;4. AJ'!D9=SOLL!$B$2,3,IF('TNBn 3.&amp;4. AJ'!E9=SOLL!$B$2,4, IF('TNBn 3.&amp;4. AJ'!F9=SOLL!$B$2,"-"))))),"-")</f>
        <v>3</v>
      </c>
    </row>
    <row r="10" spans="1:8" x14ac:dyDescent="0.25">
      <c r="A10" s="124" t="s">
        <v>74</v>
      </c>
      <c r="B10" s="249"/>
      <c r="C10" s="239"/>
      <c r="D10" s="239"/>
      <c r="E10" s="239"/>
      <c r="F10" s="239"/>
      <c r="G10" s="25"/>
      <c r="H10" s="31">
        <f>IFERROR(SOLL!E9-IF('TNBn 3.&amp;4. AJ'!B10 = SOLL!$B$2,1, IF('TNBn 3.&amp;4. AJ'!C10=SOLL!$B$2,2,IF('TNBn 3.&amp;4. AJ'!D10=SOLL!$B$2,3,IF('TNBn 3.&amp;4. AJ'!E10=SOLL!$B$2,4, IF('TNBn 3.&amp;4. AJ'!F10=SOLL!$B$2,"-"))))),"-")</f>
        <v>1</v>
      </c>
    </row>
    <row r="11" spans="1:8" x14ac:dyDescent="0.25">
      <c r="A11" s="124" t="s">
        <v>45</v>
      </c>
      <c r="B11" s="249"/>
      <c r="C11" s="239"/>
      <c r="D11" s="239"/>
      <c r="E11" s="239"/>
      <c r="F11" s="239"/>
      <c r="G11" s="25"/>
      <c r="H11" s="31">
        <f>IFERROR(SOLL!E10-IF('TNBn 3.&amp;4. AJ'!B11 = SOLL!$B$2,1, IF('TNBn 3.&amp;4. AJ'!C11=SOLL!$B$2,2,IF('TNBn 3.&amp;4. AJ'!D11=SOLL!$B$2,3,IF('TNBn 3.&amp;4. AJ'!E11=SOLL!$B$2,4, IF('TNBn 3.&amp;4. AJ'!F11=SOLL!$B$2,"-"))))),"-")</f>
        <v>1</v>
      </c>
    </row>
    <row r="12" spans="1:8" x14ac:dyDescent="0.25">
      <c r="A12" s="124" t="s">
        <v>46</v>
      </c>
      <c r="B12" s="249"/>
      <c r="C12" s="239"/>
      <c r="D12" s="239"/>
      <c r="E12" s="239"/>
      <c r="F12" s="239"/>
      <c r="G12" s="25"/>
      <c r="H12" s="31">
        <f>IFERROR(SOLL!E11-IF('TNBn 3.&amp;4. AJ'!B12 = SOLL!$B$2,1, IF('TNBn 3.&amp;4. AJ'!C12=SOLL!$B$2,2,IF('TNBn 3.&amp;4. AJ'!D12=SOLL!$B$2,3,IF('TNBn 3.&amp;4. AJ'!E12=SOLL!$B$2,4, IF('TNBn 3.&amp;4. AJ'!F12=SOLL!$B$2,"-"))))),"-")</f>
        <v>1</v>
      </c>
    </row>
    <row r="13" spans="1:8" x14ac:dyDescent="0.25">
      <c r="A13" s="53"/>
      <c r="B13" s="243"/>
      <c r="C13" s="243"/>
      <c r="D13" s="243"/>
      <c r="E13" s="243"/>
      <c r="F13" s="243"/>
      <c r="G13" s="25"/>
      <c r="H13" s="31"/>
    </row>
    <row r="14" spans="1:8" ht="18" x14ac:dyDescent="0.25">
      <c r="A14" s="126" t="s">
        <v>75</v>
      </c>
      <c r="B14" s="243"/>
      <c r="C14" s="243"/>
      <c r="D14" s="243"/>
      <c r="E14" s="243"/>
      <c r="F14" s="243"/>
      <c r="G14" s="25"/>
      <c r="H14" s="31"/>
    </row>
    <row r="15" spans="1:8" s="359" customFormat="1" ht="18" hidden="1" outlineLevel="1" x14ac:dyDescent="0.25">
      <c r="A15" s="264"/>
      <c r="B15" s="360" t="s">
        <v>138</v>
      </c>
      <c r="C15" s="360" t="s">
        <v>261</v>
      </c>
      <c r="D15" s="360" t="s">
        <v>139</v>
      </c>
      <c r="E15" s="500" t="s">
        <v>262</v>
      </c>
      <c r="F15" s="500"/>
      <c r="G15" s="500"/>
      <c r="H15" s="156"/>
    </row>
    <row r="16" spans="1:8" s="359" customFormat="1" ht="18.75" hidden="1" outlineLevel="1" thickBot="1" x14ac:dyDescent="0.3">
      <c r="A16" s="290" t="s">
        <v>359</v>
      </c>
      <c r="B16" s="362"/>
      <c r="C16" s="361"/>
      <c r="D16" s="361"/>
      <c r="E16" s="504"/>
      <c r="F16" s="504"/>
      <c r="G16" s="504"/>
      <c r="H16" s="156"/>
    </row>
    <row r="17" spans="1:8" s="359" customFormat="1" ht="18" collapsed="1" x14ac:dyDescent="0.25">
      <c r="A17" s="302"/>
      <c r="B17" s="329"/>
      <c r="C17" s="330"/>
      <c r="D17" s="330"/>
      <c r="E17" s="106"/>
      <c r="F17" s="106"/>
      <c r="G17" s="106"/>
      <c r="H17" s="156"/>
    </row>
    <row r="18" spans="1:8" x14ac:dyDescent="0.25">
      <c r="A18" s="78" t="s">
        <v>47</v>
      </c>
      <c r="B18" s="243"/>
      <c r="C18" s="243"/>
      <c r="D18" s="243"/>
      <c r="E18" s="243"/>
      <c r="F18" s="243"/>
      <c r="G18" s="25"/>
      <c r="H18" s="31"/>
    </row>
    <row r="19" spans="1:8" x14ac:dyDescent="0.25">
      <c r="A19" s="125" t="s">
        <v>48</v>
      </c>
      <c r="B19" s="249"/>
      <c r="C19" s="239"/>
      <c r="D19" s="239"/>
      <c r="E19" s="239"/>
      <c r="F19" s="239"/>
      <c r="G19" s="25"/>
      <c r="H19" s="31">
        <f>IFERROR(SOLL!E15-IF('TNBn 3.&amp;4. AJ'!B19 = SOLL!$B$2,1, IF('TNBn 3.&amp;4. AJ'!C19=SOLL!$B$2,2,IF('TNBn 3.&amp;4. AJ'!D19=SOLL!$B$2,3,IF('TNBn 3.&amp;4. AJ'!E19=SOLL!$B$2,4, IF('TNBn 3.&amp;4. AJ'!F19=SOLL!$B$2,"-"))))),"-")</f>
        <v>1</v>
      </c>
    </row>
    <row r="20" spans="1:8" x14ac:dyDescent="0.25">
      <c r="A20" s="125" t="s">
        <v>49</v>
      </c>
      <c r="B20" s="238"/>
      <c r="C20" s="250"/>
      <c r="D20" s="238"/>
      <c r="E20" s="238"/>
      <c r="F20" s="238"/>
      <c r="G20" s="25"/>
      <c r="H20" s="31">
        <f>IFERROR(SOLL!E16-IF('TNBn 3.&amp;4. AJ'!B20 = SOLL!$B$2,1, IF('TNBn 3.&amp;4. AJ'!C20=SOLL!$B$2,2,IF('TNBn 3.&amp;4. AJ'!D20=SOLL!$B$2,3,IF('TNBn 3.&amp;4. AJ'!E20=SOLL!$B$2,4, IF('TNBn 3.&amp;4. AJ'!F20=SOLL!$B$2,"-"))))),"-")</f>
        <v>2</v>
      </c>
    </row>
    <row r="21" spans="1:8" x14ac:dyDescent="0.25">
      <c r="A21" s="125" t="s">
        <v>50</v>
      </c>
      <c r="B21" s="249"/>
      <c r="C21" s="239"/>
      <c r="D21" s="239"/>
      <c r="E21" s="239"/>
      <c r="F21" s="239"/>
      <c r="G21" s="25"/>
      <c r="H21" s="31">
        <f>IFERROR(SOLL!E17-IF('TNBn 3.&amp;4. AJ'!B21 = SOLL!$B$2,1, IF('TNBn 3.&amp;4. AJ'!C21=SOLL!$B$2,2,IF('TNBn 3.&amp;4. AJ'!D21=SOLL!$B$2,3,IF('TNBn 3.&amp;4. AJ'!E21=SOLL!$B$2,4, IF('TNBn 3.&amp;4. AJ'!F21=SOLL!$B$2,"-"))))),"-")</f>
        <v>1</v>
      </c>
    </row>
    <row r="22" spans="1:8" x14ac:dyDescent="0.25">
      <c r="A22" s="125" t="s">
        <v>51</v>
      </c>
      <c r="B22" s="239"/>
      <c r="C22" s="250"/>
      <c r="D22" s="239"/>
      <c r="E22" s="239"/>
      <c r="F22" s="239"/>
      <c r="G22" s="25"/>
      <c r="H22" s="31">
        <f>IFERROR(SOLL!E18-IF('TNBn 3.&amp;4. AJ'!B22 = SOLL!$B$2,1, IF('TNBn 3.&amp;4. AJ'!C22=SOLL!$B$2,2,IF('TNBn 3.&amp;4. AJ'!D22=SOLL!$B$2,3,IF('TNBn 3.&amp;4. AJ'!E22=SOLL!$B$2,4, IF('TNBn 3.&amp;4. AJ'!F22=SOLL!$B$2,"-"))))),"-")</f>
        <v>2</v>
      </c>
    </row>
    <row r="23" spans="1:8" x14ac:dyDescent="0.25">
      <c r="A23" s="125" t="s">
        <v>52</v>
      </c>
      <c r="B23" s="239"/>
      <c r="C23" s="249"/>
      <c r="D23" s="239"/>
      <c r="E23" s="239"/>
      <c r="F23" s="239"/>
      <c r="G23" s="25"/>
      <c r="H23" s="31">
        <f>IFERROR(SOLL!E19-IF('TNBn 3.&amp;4. AJ'!B23 = SOLL!$B$2,1, IF('TNBn 3.&amp;4. AJ'!C23=SOLL!$B$2,2,IF('TNBn 3.&amp;4. AJ'!D23=SOLL!$B$2,3,IF('TNBn 3.&amp;4. AJ'!E23=SOLL!$B$2,4, IF('TNBn 3.&amp;4. AJ'!F23=SOLL!$B$2,"-"))))),"-")</f>
        <v>2</v>
      </c>
    </row>
    <row r="24" spans="1:8" x14ac:dyDescent="0.25">
      <c r="A24" s="53"/>
      <c r="B24" s="243"/>
      <c r="C24" s="243"/>
      <c r="D24" s="243"/>
      <c r="E24" s="243"/>
      <c r="F24" s="243"/>
      <c r="G24" s="25"/>
      <c r="H24" s="31"/>
    </row>
    <row r="25" spans="1:8" x14ac:dyDescent="0.25">
      <c r="A25" s="78" t="s">
        <v>53</v>
      </c>
      <c r="B25" s="243"/>
      <c r="C25" s="243"/>
      <c r="D25" s="243"/>
      <c r="E25" s="243"/>
      <c r="F25" s="243"/>
      <c r="G25" s="25"/>
      <c r="H25" s="31"/>
    </row>
    <row r="26" spans="1:8" x14ac:dyDescent="0.25">
      <c r="A26" s="124" t="s">
        <v>54</v>
      </c>
      <c r="B26" s="249"/>
      <c r="C26" s="239"/>
      <c r="D26" s="239"/>
      <c r="E26" s="239"/>
      <c r="F26" s="239"/>
      <c r="G26" s="25"/>
      <c r="H26" s="31">
        <f>IFERROR(SOLL!E22-IF('TNBn 3.&amp;4. AJ'!B26 = SOLL!$B$2,1, IF('TNBn 3.&amp;4. AJ'!C26=SOLL!$B$2,2,IF('TNBn 3.&amp;4. AJ'!D26=SOLL!$B$2,3,IF('TNBn 3.&amp;4. AJ'!E26=SOLL!$B$2,4, IF('TNBn 3.&amp;4. AJ'!F26=SOLL!$B$2,"-"))))),"-")</f>
        <v>1</v>
      </c>
    </row>
    <row r="27" spans="1:8" x14ac:dyDescent="0.25">
      <c r="A27" s="124" t="s">
        <v>55</v>
      </c>
      <c r="B27" s="254"/>
      <c r="C27" s="254"/>
      <c r="D27" s="254"/>
      <c r="E27" s="254"/>
      <c r="F27" s="254"/>
      <c r="G27" s="25"/>
      <c r="H27" s="31" t="str">
        <f>IFERROR(SOLL!E23-IF('TNBn 3.&amp;4. AJ'!B27 = SOLL!$B$2,1, IF('TNBn 3.&amp;4. AJ'!C27=SOLL!$B$2,2,IF('TNBn 3.&amp;4. AJ'!D27=SOLL!$B$2,3,IF('TNBn 3.&amp;4. AJ'!E27=SOLL!$B$2,4, IF('TNBn 3.&amp;4. AJ'!F27=SOLL!$B$2,"-"))))),"-")</f>
        <v>-</v>
      </c>
    </row>
    <row r="28" spans="1:8" x14ac:dyDescent="0.25">
      <c r="A28" s="124" t="s">
        <v>56</v>
      </c>
      <c r="B28" s="249"/>
      <c r="C28" s="239"/>
      <c r="D28" s="239"/>
      <c r="E28" s="239"/>
      <c r="F28" s="239"/>
      <c r="G28" s="25"/>
      <c r="H28" s="31">
        <f>IFERROR(SOLL!E24-IF('TNBn 3.&amp;4. AJ'!B28 = SOLL!$B$2,1, IF('TNBn 3.&amp;4. AJ'!C28=SOLL!$B$2,2,IF('TNBn 3.&amp;4. AJ'!D28=SOLL!$B$2,3,IF('TNBn 3.&amp;4. AJ'!E28=SOLL!$B$2,4, IF('TNBn 3.&amp;4. AJ'!F28=SOLL!$B$2,"-"))))),"-")</f>
        <v>1</v>
      </c>
    </row>
    <row r="29" spans="1:8" x14ac:dyDescent="0.25">
      <c r="A29" s="124" t="s">
        <v>76</v>
      </c>
      <c r="B29" s="249"/>
      <c r="C29" s="239"/>
      <c r="D29" s="239"/>
      <c r="E29" s="239"/>
      <c r="F29" s="239"/>
      <c r="G29" s="25"/>
      <c r="H29" s="31">
        <f>IFERROR(SOLL!E25-IF('TNBn 3.&amp;4. AJ'!B29 = SOLL!$B$2,1, IF('TNBn 3.&amp;4. AJ'!C29=SOLL!$B$2,2,IF('TNBn 3.&amp;4. AJ'!D29=SOLL!$B$2,3,IF('TNBn 3.&amp;4. AJ'!E29=SOLL!$B$2,4, IF('TNBn 3.&amp;4. AJ'!F29=SOLL!$B$2,"-"))))),"-")</f>
        <v>1</v>
      </c>
    </row>
    <row r="30" spans="1:8" x14ac:dyDescent="0.25">
      <c r="A30" s="124" t="s">
        <v>57</v>
      </c>
      <c r="B30" s="238"/>
      <c r="C30" s="250"/>
      <c r="D30" s="239"/>
      <c r="E30" s="239"/>
      <c r="F30" s="239"/>
      <c r="G30" s="25"/>
      <c r="H30" s="31">
        <f>IFERROR(SOLL!E26-IF('TNBn 3.&amp;4. AJ'!B30 = SOLL!$B$2,1, IF('TNBn 3.&amp;4. AJ'!C30=SOLL!$B$2,2,IF('TNBn 3.&amp;4. AJ'!D30=SOLL!$B$2,3,IF('TNBn 3.&amp;4. AJ'!E30=SOLL!$B$2,4, IF('TNBn 3.&amp;4. AJ'!F30=SOLL!$B$2,"-"))))),"-")</f>
        <v>2</v>
      </c>
    </row>
    <row r="31" spans="1:8" x14ac:dyDescent="0.25">
      <c r="A31" s="53"/>
      <c r="B31" s="243"/>
      <c r="C31" s="243"/>
      <c r="D31" s="243"/>
      <c r="E31" s="243"/>
      <c r="F31" s="243"/>
      <c r="G31" s="25"/>
      <c r="H31" s="31"/>
    </row>
    <row r="32" spans="1:8" ht="18" x14ac:dyDescent="0.25">
      <c r="A32" s="126" t="s">
        <v>77</v>
      </c>
      <c r="B32" s="243"/>
      <c r="C32" s="243"/>
      <c r="D32" s="243"/>
      <c r="E32" s="243"/>
      <c r="F32" s="243"/>
      <c r="G32" s="25"/>
      <c r="H32" s="31"/>
    </row>
    <row r="33" spans="1:8" x14ac:dyDescent="0.25">
      <c r="A33" s="78" t="s">
        <v>58</v>
      </c>
      <c r="B33" s="243"/>
      <c r="C33" s="243"/>
      <c r="D33" s="243"/>
      <c r="E33" s="243"/>
      <c r="F33" s="243"/>
      <c r="G33" s="25"/>
      <c r="H33" s="31"/>
    </row>
    <row r="34" spans="1:8" x14ac:dyDescent="0.25">
      <c r="A34" s="124" t="s">
        <v>59</v>
      </c>
      <c r="B34" s="239"/>
      <c r="C34" s="239"/>
      <c r="D34" s="249"/>
      <c r="E34" s="239"/>
      <c r="F34" s="239"/>
      <c r="G34" s="25"/>
      <c r="H34" s="31">
        <f>IFERROR(SOLL!E30-IF('TNBn 3.&amp;4. AJ'!B34 = SOLL!$B$2,1, IF('TNBn 3.&amp;4. AJ'!C34=SOLL!$B$2,2,IF('TNBn 3.&amp;4. AJ'!D34=SOLL!$B$2,3,IF('TNBn 3.&amp;4. AJ'!E34=SOLL!$B$2,4, IF('TNBn 3.&amp;4. AJ'!F34=SOLL!$B$2,"-"))))),"-")</f>
        <v>3</v>
      </c>
    </row>
    <row r="35" spans="1:8" x14ac:dyDescent="0.25">
      <c r="A35" s="124" t="s">
        <v>60</v>
      </c>
      <c r="B35" s="239"/>
      <c r="C35" s="249"/>
      <c r="D35" s="239"/>
      <c r="E35" s="239"/>
      <c r="F35" s="239"/>
      <c r="G35" s="25"/>
      <c r="H35" s="31">
        <f>IFERROR(SOLL!E31-IF('TNBn 3.&amp;4. AJ'!B35 = SOLL!$B$2,1, IF('TNBn 3.&amp;4. AJ'!C35=SOLL!$B$2,2,IF('TNBn 3.&amp;4. AJ'!D35=SOLL!$B$2,3,IF('TNBn 3.&amp;4. AJ'!E35=SOLL!$B$2,4, IF('TNBn 3.&amp;4. AJ'!F35=SOLL!$B$2,"-"))))),"-")</f>
        <v>2</v>
      </c>
    </row>
    <row r="36" spans="1:8" x14ac:dyDescent="0.25">
      <c r="A36" s="124" t="s">
        <v>61</v>
      </c>
      <c r="B36" s="254"/>
      <c r="C36" s="254"/>
      <c r="D36" s="254"/>
      <c r="E36" s="254"/>
      <c r="F36" s="254"/>
      <c r="G36" s="25"/>
      <c r="H36" s="31" t="str">
        <f>IFERROR(SOLL!E32-IF('TNBn 3.&amp;4. AJ'!B36 = SOLL!$B$2,1, IF('TNBn 3.&amp;4. AJ'!C36=SOLL!$B$2,2,IF('TNBn 3.&amp;4. AJ'!D36=SOLL!$B$2,3,IF('TNBn 3.&amp;4. AJ'!E36=SOLL!$B$2,4, IF('TNBn 3.&amp;4. AJ'!F36=SOLL!$B$2,"-"))))),"-")</f>
        <v>-</v>
      </c>
    </row>
    <row r="37" spans="1:8" x14ac:dyDescent="0.25">
      <c r="A37" s="124" t="s">
        <v>62</v>
      </c>
      <c r="B37" s="249"/>
      <c r="C37" s="239"/>
      <c r="D37" s="239"/>
      <c r="E37" s="239"/>
      <c r="F37" s="239"/>
      <c r="G37" s="25"/>
      <c r="H37" s="31">
        <f>IFERROR(SOLL!E33-IF('TNBn 3.&amp;4. AJ'!B37 = SOLL!$B$2,1, IF('TNBn 3.&amp;4. AJ'!C37=SOLL!$B$2,2,IF('TNBn 3.&amp;4. AJ'!D37=SOLL!$B$2,3,IF('TNBn 3.&amp;4. AJ'!E37=SOLL!$B$2,4, IF('TNBn 3.&amp;4. AJ'!F37=SOLL!$B$2,"-"))))),"-")</f>
        <v>1</v>
      </c>
    </row>
    <row r="38" spans="1:8" x14ac:dyDescent="0.25">
      <c r="A38" s="124" t="s">
        <v>63</v>
      </c>
      <c r="B38" s="249"/>
      <c r="C38" s="239"/>
      <c r="D38" s="239"/>
      <c r="E38" s="239"/>
      <c r="F38" s="239"/>
      <c r="G38" s="25"/>
      <c r="H38" s="31">
        <f>IFERROR(SOLL!E34-IF('TNBn 3.&amp;4. AJ'!B38 = SOLL!$B$2,1, IF('TNBn 3.&amp;4. AJ'!C38=SOLL!$B$2,2,IF('TNBn 3.&amp;4. AJ'!D38=SOLL!$B$2,3,IF('TNBn 3.&amp;4. AJ'!E38=SOLL!$B$2,4, IF('TNBn 3.&amp;4. AJ'!F38=SOLL!$B$2,"-"))))),"-")</f>
        <v>1</v>
      </c>
    </row>
    <row r="39" spans="1:8" x14ac:dyDescent="0.25">
      <c r="A39" s="53"/>
      <c r="B39" s="243"/>
      <c r="C39" s="243"/>
      <c r="D39" s="243"/>
      <c r="E39" s="243"/>
      <c r="F39" s="243"/>
      <c r="G39" s="25"/>
      <c r="H39" s="31"/>
    </row>
    <row r="40" spans="1:8" x14ac:dyDescent="0.25">
      <c r="A40" s="53"/>
      <c r="B40" s="243"/>
      <c r="C40" s="243"/>
      <c r="D40" s="243"/>
      <c r="E40" s="243"/>
      <c r="F40" s="243"/>
      <c r="G40" s="25"/>
      <c r="H40" s="31"/>
    </row>
    <row r="41" spans="1:8" ht="18" x14ac:dyDescent="0.25">
      <c r="A41" s="126" t="s">
        <v>64</v>
      </c>
      <c r="B41" s="243"/>
      <c r="C41" s="243"/>
      <c r="D41" s="243"/>
      <c r="E41" s="243"/>
      <c r="F41" s="243"/>
      <c r="G41" s="25"/>
      <c r="H41" s="31"/>
    </row>
    <row r="42" spans="1:8" s="359" customFormat="1" ht="18.75" hidden="1" outlineLevel="1" thickBot="1" x14ac:dyDescent="0.3">
      <c r="A42" s="264"/>
      <c r="B42" s="360" t="s">
        <v>138</v>
      </c>
      <c r="C42" s="360" t="s">
        <v>261</v>
      </c>
      <c r="D42" s="360" t="s">
        <v>139</v>
      </c>
      <c r="E42" s="500" t="s">
        <v>262</v>
      </c>
      <c r="F42" s="500"/>
      <c r="G42" s="500"/>
      <c r="H42" s="156"/>
    </row>
    <row r="43" spans="1:8" s="359" customFormat="1" ht="30" hidden="1" outlineLevel="1" thickBot="1" x14ac:dyDescent="0.3">
      <c r="A43" s="291" t="s">
        <v>357</v>
      </c>
      <c r="B43" s="362"/>
      <c r="C43" s="361"/>
      <c r="D43" s="361"/>
      <c r="E43" s="504"/>
      <c r="F43" s="504"/>
      <c r="G43" s="504"/>
      <c r="H43" s="156"/>
    </row>
    <row r="44" spans="1:8" s="359" customFormat="1" ht="30" hidden="1" outlineLevel="1" thickBot="1" x14ac:dyDescent="0.3">
      <c r="A44" s="358" t="s">
        <v>252</v>
      </c>
      <c r="B44" s="362"/>
      <c r="C44" s="361"/>
      <c r="D44" s="361"/>
      <c r="E44" s="504"/>
      <c r="F44" s="504"/>
      <c r="G44" s="504"/>
      <c r="H44" s="156"/>
    </row>
    <row r="45" spans="1:8" s="359" customFormat="1" ht="29.25" hidden="1" outlineLevel="1" x14ac:dyDescent="0.25">
      <c r="A45" s="289" t="s">
        <v>215</v>
      </c>
      <c r="B45" s="362"/>
      <c r="C45" s="361"/>
      <c r="D45" s="361"/>
      <c r="E45" s="504"/>
      <c r="F45" s="504"/>
      <c r="G45" s="504"/>
      <c r="H45" s="156"/>
    </row>
    <row r="46" spans="1:8" s="359" customFormat="1" ht="28.5" hidden="1" outlineLevel="1" x14ac:dyDescent="0.25">
      <c r="A46" s="294" t="s">
        <v>212</v>
      </c>
      <c r="B46" s="362"/>
      <c r="C46" s="361"/>
      <c r="D46" s="361"/>
      <c r="E46" s="504"/>
      <c r="F46" s="504"/>
      <c r="G46" s="504"/>
      <c r="H46" s="156"/>
    </row>
    <row r="47" spans="1:8" s="359" customFormat="1" ht="43.5" hidden="1" outlineLevel="1" thickBot="1" x14ac:dyDescent="0.3">
      <c r="A47" s="290" t="s">
        <v>358</v>
      </c>
      <c r="B47" s="362"/>
      <c r="C47" s="361"/>
      <c r="D47" s="361"/>
      <c r="E47" s="504"/>
      <c r="F47" s="504"/>
      <c r="G47" s="504"/>
      <c r="H47" s="156"/>
    </row>
    <row r="48" spans="1:8" s="359" customFormat="1" ht="29.25" hidden="1" outlineLevel="1" x14ac:dyDescent="0.25">
      <c r="A48" s="289" t="s">
        <v>221</v>
      </c>
      <c r="B48" s="362"/>
      <c r="C48" s="361"/>
      <c r="D48" s="361"/>
      <c r="E48" s="504"/>
      <c r="F48" s="504"/>
      <c r="G48" s="504"/>
      <c r="H48" s="156"/>
    </row>
    <row r="49" spans="1:8" s="359" customFormat="1" ht="28.5" hidden="1" outlineLevel="1" x14ac:dyDescent="0.25">
      <c r="A49" s="294" t="s">
        <v>220</v>
      </c>
      <c r="B49" s="362"/>
      <c r="C49" s="361"/>
      <c r="D49" s="361"/>
      <c r="E49" s="504"/>
      <c r="F49" s="504"/>
      <c r="G49" s="504"/>
      <c r="H49" s="156"/>
    </row>
    <row r="50" spans="1:8" s="359" customFormat="1" ht="28.5" hidden="1" outlineLevel="1" x14ac:dyDescent="0.25">
      <c r="A50" s="293" t="s">
        <v>268</v>
      </c>
      <c r="B50" s="362"/>
      <c r="C50" s="361"/>
      <c r="D50" s="361"/>
      <c r="E50" s="504"/>
      <c r="F50" s="504"/>
      <c r="G50" s="504"/>
      <c r="H50" s="156"/>
    </row>
    <row r="51" spans="1:8" s="359" customFormat="1" ht="18" hidden="1" outlineLevel="1" x14ac:dyDescent="0.25">
      <c r="A51" s="293" t="s">
        <v>222</v>
      </c>
      <c r="B51" s="362"/>
      <c r="C51" s="361"/>
      <c r="D51" s="361"/>
      <c r="E51" s="504"/>
      <c r="F51" s="504"/>
      <c r="G51" s="504"/>
      <c r="H51" s="156"/>
    </row>
    <row r="52" spans="1:8" s="359" customFormat="1" ht="29.25" hidden="1" outlineLevel="1" thickBot="1" x14ac:dyDescent="0.3">
      <c r="A52" s="290" t="s">
        <v>223</v>
      </c>
      <c r="B52" s="362"/>
      <c r="C52" s="361"/>
      <c r="D52" s="361"/>
      <c r="E52" s="504"/>
      <c r="F52" s="504"/>
      <c r="G52" s="504"/>
      <c r="H52" s="156"/>
    </row>
    <row r="53" spans="1:8" s="359" customFormat="1" ht="18" hidden="1" outlineLevel="1" x14ac:dyDescent="0.25">
      <c r="A53" s="289" t="s">
        <v>231</v>
      </c>
      <c r="B53" s="362"/>
      <c r="C53" s="361"/>
      <c r="D53" s="361"/>
      <c r="E53" s="504"/>
      <c r="F53" s="504"/>
      <c r="G53" s="504"/>
      <c r="H53" s="156"/>
    </row>
    <row r="54" spans="1:8" s="359" customFormat="1" ht="18" hidden="1" outlineLevel="1" x14ac:dyDescent="0.25">
      <c r="A54" s="294" t="s">
        <v>229</v>
      </c>
      <c r="B54" s="362"/>
      <c r="C54" s="361"/>
      <c r="D54" s="361"/>
      <c r="E54" s="504"/>
      <c r="F54" s="504"/>
      <c r="G54" s="504"/>
      <c r="H54" s="156"/>
    </row>
    <row r="55" spans="1:8" s="359" customFormat="1" ht="29.25" hidden="1" outlineLevel="1" thickBot="1" x14ac:dyDescent="0.3">
      <c r="A55" s="290" t="s">
        <v>273</v>
      </c>
      <c r="B55" s="362"/>
      <c r="C55" s="361"/>
      <c r="D55" s="361"/>
      <c r="E55" s="504"/>
      <c r="F55" s="504"/>
      <c r="G55" s="504"/>
      <c r="H55" s="156"/>
    </row>
    <row r="56" spans="1:8" s="359" customFormat="1" ht="18" hidden="1" outlineLevel="1" x14ac:dyDescent="0.25">
      <c r="A56" s="289" t="s">
        <v>236</v>
      </c>
      <c r="B56" s="362"/>
      <c r="C56" s="361"/>
      <c r="D56" s="361"/>
      <c r="E56" s="504"/>
      <c r="F56" s="504"/>
      <c r="G56" s="504"/>
      <c r="H56" s="156"/>
    </row>
    <row r="57" spans="1:8" s="359" customFormat="1" ht="29.25" hidden="1" outlineLevel="1" thickBot="1" x14ac:dyDescent="0.3">
      <c r="A57" s="300" t="s">
        <v>330</v>
      </c>
      <c r="B57" s="362"/>
      <c r="C57" s="361"/>
      <c r="D57" s="361"/>
      <c r="E57" s="504"/>
      <c r="F57" s="504"/>
      <c r="G57" s="504"/>
      <c r="H57" s="156"/>
    </row>
    <row r="58" spans="1:8" s="359" customFormat="1" ht="29.25" hidden="1" outlineLevel="1" x14ac:dyDescent="0.25">
      <c r="A58" s="294" t="s">
        <v>279</v>
      </c>
      <c r="B58" s="362"/>
      <c r="C58" s="361"/>
      <c r="D58" s="361"/>
      <c r="E58" s="504"/>
      <c r="F58" s="504"/>
      <c r="G58" s="504"/>
      <c r="H58" s="156"/>
    </row>
    <row r="59" spans="1:8" s="359" customFormat="1" ht="18" hidden="1" outlineLevel="1" x14ac:dyDescent="0.25">
      <c r="A59" s="294" t="s">
        <v>278</v>
      </c>
      <c r="B59" s="362"/>
      <c r="C59" s="361"/>
      <c r="D59" s="361"/>
      <c r="E59" s="504"/>
      <c r="F59" s="504"/>
      <c r="G59" s="504"/>
      <c r="H59" s="156"/>
    </row>
    <row r="60" spans="1:8" s="359" customFormat="1" ht="18" hidden="1" outlineLevel="1" x14ac:dyDescent="0.25">
      <c r="A60" s="294" t="s">
        <v>237</v>
      </c>
      <c r="B60" s="362"/>
      <c r="C60" s="361"/>
      <c r="D60" s="361"/>
      <c r="E60" s="504"/>
      <c r="F60" s="504"/>
      <c r="G60" s="504"/>
      <c r="H60" s="156"/>
    </row>
    <row r="61" spans="1:8" s="359" customFormat="1" ht="29.25" hidden="1" outlineLevel="1" thickBot="1" x14ac:dyDescent="0.3">
      <c r="A61" s="294" t="s">
        <v>239</v>
      </c>
      <c r="B61" s="362"/>
      <c r="C61" s="361"/>
      <c r="D61" s="361"/>
      <c r="E61" s="504"/>
      <c r="F61" s="504"/>
      <c r="G61" s="504"/>
      <c r="H61" s="156"/>
    </row>
    <row r="62" spans="1:8" s="359" customFormat="1" ht="18" hidden="1" outlineLevel="1" x14ac:dyDescent="0.25">
      <c r="A62" s="289" t="s">
        <v>322</v>
      </c>
      <c r="B62" s="362"/>
      <c r="C62" s="361"/>
      <c r="D62" s="361"/>
      <c r="E62" s="504"/>
      <c r="F62" s="504"/>
      <c r="G62" s="504"/>
      <c r="H62" s="156"/>
    </row>
    <row r="63" spans="1:8" s="359" customFormat="1" ht="28.5" hidden="1" outlineLevel="1" x14ac:dyDescent="0.25">
      <c r="A63" s="294" t="s">
        <v>318</v>
      </c>
      <c r="B63" s="362"/>
      <c r="C63" s="361"/>
      <c r="D63" s="361"/>
      <c r="E63" s="504"/>
      <c r="F63" s="504"/>
      <c r="G63" s="504"/>
      <c r="H63" s="156"/>
    </row>
    <row r="64" spans="1:8" s="359" customFormat="1" ht="29.25" hidden="1" outlineLevel="1" thickBot="1" x14ac:dyDescent="0.3">
      <c r="A64" s="300" t="s">
        <v>315</v>
      </c>
      <c r="B64" s="362"/>
      <c r="C64" s="361"/>
      <c r="D64" s="361"/>
      <c r="E64" s="504"/>
      <c r="F64" s="504"/>
      <c r="G64" s="504"/>
      <c r="H64" s="156"/>
    </row>
    <row r="65" spans="1:8" s="359" customFormat="1" ht="18" collapsed="1" x14ac:dyDescent="0.25">
      <c r="A65" s="301"/>
      <c r="B65" s="243"/>
      <c r="C65" s="243"/>
      <c r="D65" s="243"/>
      <c r="E65" s="243"/>
      <c r="F65" s="243"/>
      <c r="H65" s="156"/>
    </row>
    <row r="66" spans="1:8" x14ac:dyDescent="0.25">
      <c r="A66" s="78" t="s">
        <v>78</v>
      </c>
      <c r="B66" s="243"/>
      <c r="C66" s="243"/>
      <c r="D66" s="243"/>
      <c r="E66" s="243"/>
      <c r="F66" s="243"/>
      <c r="G66" s="25"/>
      <c r="H66" s="31"/>
    </row>
    <row r="67" spans="1:8" x14ac:dyDescent="0.25">
      <c r="A67" s="125" t="s">
        <v>9</v>
      </c>
      <c r="B67" s="249"/>
      <c r="C67" s="239"/>
      <c r="D67" s="239"/>
      <c r="E67" s="239"/>
      <c r="F67" s="239"/>
      <c r="G67" s="19"/>
      <c r="H67" s="31">
        <f>IFERROR(SOLL!E39-IF('TNBn 3.&amp;4. AJ'!B67 = SOLL!$B$2,1, IF('TNBn 3.&amp;4. AJ'!C67=SOLL!$B$2,2,IF('TNBn 3.&amp;4. AJ'!D67=SOLL!$B$2,3,IF('TNBn 3.&amp;4. AJ'!E67=SOLL!$B$2,4, IF('TNBn 3.&amp;4. AJ'!F67=SOLL!$B$2,"-"))))),"-")</f>
        <v>1</v>
      </c>
    </row>
    <row r="68" spans="1:8" x14ac:dyDescent="0.25">
      <c r="A68" s="125" t="s">
        <v>10</v>
      </c>
      <c r="B68" s="249"/>
      <c r="C68" s="239"/>
      <c r="D68" s="239"/>
      <c r="E68" s="239"/>
      <c r="F68" s="239"/>
      <c r="G68" s="25"/>
      <c r="H68" s="31">
        <f>IFERROR(SOLL!E40-IF('TNBn 3.&amp;4. AJ'!B68 = SOLL!$B$2,1, IF('TNBn 3.&amp;4. AJ'!C68=SOLL!$B$2,2,IF('TNBn 3.&amp;4. AJ'!D68=SOLL!$B$2,3,IF('TNBn 3.&amp;4. AJ'!E68=SOLL!$B$2,4, IF('TNBn 3.&amp;4. AJ'!F68=SOLL!$B$2,"-"))))),"-")</f>
        <v>1</v>
      </c>
    </row>
    <row r="69" spans="1:8" x14ac:dyDescent="0.25">
      <c r="A69" s="125" t="s">
        <v>11</v>
      </c>
      <c r="B69" s="239"/>
      <c r="C69" s="249"/>
      <c r="D69" s="239"/>
      <c r="E69" s="239"/>
      <c r="F69" s="239"/>
      <c r="G69" s="25"/>
      <c r="H69" s="31">
        <f>IFERROR(SOLL!E41-IF('TNBn 3.&amp;4. AJ'!B69 = SOLL!$B$2,1, IF('TNBn 3.&amp;4. AJ'!C69=SOLL!$B$2,2,IF('TNBn 3.&amp;4. AJ'!D69=SOLL!$B$2,3,IF('TNBn 3.&amp;4. AJ'!E69=SOLL!$B$2,4, IF('TNBn 3.&amp;4. AJ'!F69=SOLL!$B$2,"-"))))),"-")</f>
        <v>2</v>
      </c>
    </row>
    <row r="70" spans="1:8" x14ac:dyDescent="0.25">
      <c r="A70" s="125" t="s">
        <v>79</v>
      </c>
      <c r="B70" s="249"/>
      <c r="C70" s="239"/>
      <c r="D70" s="239"/>
      <c r="E70" s="239"/>
      <c r="F70" s="239"/>
      <c r="G70" s="25"/>
      <c r="H70" s="31">
        <f>IFERROR(SOLL!E42-IF('TNBn 3.&amp;4. AJ'!B70 = SOLL!$B$2,1, IF('TNBn 3.&amp;4. AJ'!C70=SOLL!$B$2,2,IF('TNBn 3.&amp;4. AJ'!D70=SOLL!$B$2,3,IF('TNBn 3.&amp;4. AJ'!E70=SOLL!$B$2,4, IF('TNBn 3.&amp;4. AJ'!F70=SOLL!$B$2,"-"))))),"-")</f>
        <v>1</v>
      </c>
    </row>
    <row r="71" spans="1:8" x14ac:dyDescent="0.25">
      <c r="A71" s="53"/>
      <c r="B71" s="243"/>
      <c r="C71" s="243"/>
      <c r="D71" s="243"/>
      <c r="E71" s="243"/>
      <c r="F71" s="243"/>
      <c r="G71" s="25"/>
      <c r="H71" s="31"/>
    </row>
    <row r="72" spans="1:8" x14ac:dyDescent="0.25">
      <c r="A72" s="78" t="s">
        <v>80</v>
      </c>
      <c r="B72" s="243"/>
      <c r="C72" s="243"/>
      <c r="D72" s="243"/>
      <c r="E72" s="243"/>
      <c r="F72" s="243"/>
      <c r="G72" s="25"/>
      <c r="H72" s="31"/>
    </row>
    <row r="73" spans="1:8" x14ac:dyDescent="0.25">
      <c r="A73" s="125" t="s">
        <v>81</v>
      </c>
      <c r="B73" s="239"/>
      <c r="C73" s="249"/>
      <c r="D73" s="239"/>
      <c r="E73" s="239"/>
      <c r="F73" s="239"/>
      <c r="G73" s="25"/>
      <c r="H73" s="31">
        <f>IFERROR(SOLL!E45-IF('TNBn 3.&amp;4. AJ'!B73 = SOLL!$B$2,1, IF('TNBn 3.&amp;4. AJ'!C73=SOLL!$B$2,2,IF('TNBn 3.&amp;4. AJ'!D73=SOLL!$B$2,3,IF('TNBn 3.&amp;4. AJ'!E73=SOLL!$B$2,4, IF('TNBn 3.&amp;4. AJ'!F73=SOLL!$B$2,"-"))))),"-")</f>
        <v>2</v>
      </c>
    </row>
    <row r="74" spans="1:8" x14ac:dyDescent="0.25">
      <c r="A74" s="125" t="s">
        <v>82</v>
      </c>
      <c r="B74" s="239"/>
      <c r="C74" s="249"/>
      <c r="D74" s="239"/>
      <c r="E74" s="239"/>
      <c r="F74" s="239"/>
      <c r="G74" s="25"/>
      <c r="H74" s="31">
        <f>IFERROR(SOLL!E46-IF('TNBn 3.&amp;4. AJ'!B74 = SOLL!$B$2,1, IF('TNBn 3.&amp;4. AJ'!C74=SOLL!$B$2,2,IF('TNBn 3.&amp;4. AJ'!D74=SOLL!$B$2,3,IF('TNBn 3.&amp;4. AJ'!E74=SOLL!$B$2,4, IF('TNBn 3.&amp;4. AJ'!F74=SOLL!$B$2,"-"))))),"-")</f>
        <v>2</v>
      </c>
    </row>
    <row r="75" spans="1:8" x14ac:dyDescent="0.25">
      <c r="A75" s="125" t="s">
        <v>83</v>
      </c>
      <c r="B75" s="239"/>
      <c r="C75" s="249"/>
      <c r="D75" s="239"/>
      <c r="E75" s="239"/>
      <c r="F75" s="239"/>
      <c r="G75" s="25"/>
      <c r="H75" s="31">
        <f>IFERROR(SOLL!E47-IF('TNBn 3.&amp;4. AJ'!B75 = SOLL!$B$2,1, IF('TNBn 3.&amp;4. AJ'!C75=SOLL!$B$2,2,IF('TNBn 3.&amp;4. AJ'!D75=SOLL!$B$2,3,IF('TNBn 3.&amp;4. AJ'!E75=SOLL!$B$2,4, IF('TNBn 3.&amp;4. AJ'!F75=SOLL!$B$2,"-"))))),"-")</f>
        <v>2</v>
      </c>
    </row>
    <row r="76" spans="1:8" x14ac:dyDescent="0.25">
      <c r="A76" s="125" t="s">
        <v>13</v>
      </c>
      <c r="B76" s="249"/>
      <c r="C76" s="239"/>
      <c r="D76" s="239"/>
      <c r="E76" s="239"/>
      <c r="F76" s="239"/>
      <c r="G76" s="25"/>
      <c r="H76" s="31">
        <f>IFERROR(SOLL!E48-IF('TNBn 3.&amp;4. AJ'!B76 = SOLL!$B$2,1, IF('TNBn 3.&amp;4. AJ'!C76=SOLL!$B$2,2,IF('TNBn 3.&amp;4. AJ'!D76=SOLL!$B$2,3,IF('TNBn 3.&amp;4. AJ'!E76=SOLL!$B$2,4, IF('TNBn 3.&amp;4. AJ'!F76=SOLL!$B$2,"-"))))),"-")</f>
        <v>1</v>
      </c>
    </row>
    <row r="77" spans="1:8" x14ac:dyDescent="0.25">
      <c r="A77" s="53"/>
      <c r="B77" s="243"/>
      <c r="C77" s="243"/>
      <c r="D77" s="243"/>
      <c r="E77" s="243"/>
      <c r="F77" s="243"/>
      <c r="G77" s="25"/>
      <c r="H77" s="31"/>
    </row>
    <row r="78" spans="1:8" ht="18" x14ac:dyDescent="0.25">
      <c r="A78" s="126" t="s">
        <v>84</v>
      </c>
      <c r="B78" s="243"/>
      <c r="C78" s="243"/>
      <c r="D78" s="243"/>
      <c r="E78" s="243"/>
      <c r="F78" s="243"/>
      <c r="G78" s="25"/>
      <c r="H78" s="31"/>
    </row>
    <row r="79" spans="1:8" x14ac:dyDescent="0.25">
      <c r="A79" s="78" t="s">
        <v>85</v>
      </c>
      <c r="B79" s="243"/>
      <c r="C79" s="243"/>
      <c r="D79" s="243"/>
      <c r="E79" s="243"/>
      <c r="F79" s="243"/>
      <c r="G79" s="25"/>
      <c r="H79" s="31"/>
    </row>
    <row r="80" spans="1:8" x14ac:dyDescent="0.25">
      <c r="A80" s="124" t="s">
        <v>86</v>
      </c>
      <c r="B80" s="254"/>
      <c r="C80" s="254"/>
      <c r="D80" s="254"/>
      <c r="E80" s="254"/>
      <c r="F80" s="254"/>
      <c r="G80" s="25"/>
      <c r="H80" s="31" t="str">
        <f>IFERROR(SOLL!E52-IF('TNBn 3.&amp;4. AJ'!B80 = SOLL!$B$2,1, IF('TNBn 3.&amp;4. AJ'!C80=SOLL!$B$2,2,IF('TNBn 3.&amp;4. AJ'!D80=SOLL!$B$2,3,IF('TNBn 3.&amp;4. AJ'!E80=SOLL!$B$2,4, IF('TNBn 3.&amp;4. AJ'!F80=SOLL!$B$2,"-"))))),"-")</f>
        <v>-</v>
      </c>
    </row>
    <row r="81" spans="1:8" x14ac:dyDescent="0.25">
      <c r="A81" s="127" t="s">
        <v>14</v>
      </c>
      <c r="B81" s="254"/>
      <c r="C81" s="254"/>
      <c r="D81" s="254"/>
      <c r="E81" s="254"/>
      <c r="F81" s="254"/>
      <c r="G81" s="25"/>
      <c r="H81" s="31" t="str">
        <f>IFERROR(SOLL!E53-IF('TNBn 3.&amp;4. AJ'!B81 = SOLL!$B$2,1, IF('TNBn 3.&amp;4. AJ'!C81=SOLL!$B$2,2,IF('TNBn 3.&amp;4. AJ'!D81=SOLL!$B$2,3,IF('TNBn 3.&amp;4. AJ'!E81=SOLL!$B$2,4, IF('TNBn 3.&amp;4. AJ'!F81=SOLL!$B$2,"-"))))),"-")</f>
        <v>-</v>
      </c>
    </row>
    <row r="82" spans="1:8" x14ac:dyDescent="0.25">
      <c r="A82" s="127" t="s">
        <v>15</v>
      </c>
      <c r="B82" s="239"/>
      <c r="C82" s="249"/>
      <c r="D82" s="239"/>
      <c r="E82" s="239"/>
      <c r="F82" s="239"/>
      <c r="G82" s="25"/>
      <c r="H82" s="31">
        <f>IFERROR(SOLL!E54-IF('TNBn 3.&amp;4. AJ'!B82 = SOLL!$B$2,1, IF('TNBn 3.&amp;4. AJ'!C82=SOLL!$B$2,2,IF('TNBn 3.&amp;4. AJ'!D82=SOLL!$B$2,3,IF('TNBn 3.&amp;4. AJ'!E82=SOLL!$B$2,4, IF('TNBn 3.&amp;4. AJ'!F82=SOLL!$B$2,"-"))))),"-")</f>
        <v>2</v>
      </c>
    </row>
    <row r="83" spans="1:8" x14ac:dyDescent="0.25">
      <c r="A83" s="124" t="s">
        <v>16</v>
      </c>
      <c r="B83" s="239"/>
      <c r="C83" s="239"/>
      <c r="D83" s="249"/>
      <c r="E83" s="239"/>
      <c r="F83" s="239"/>
      <c r="G83" s="25"/>
      <c r="H83" s="31">
        <f>IFERROR(SOLL!E55-IF('TNBn 3.&amp;4. AJ'!B83 = SOLL!$B$2,1, IF('TNBn 3.&amp;4. AJ'!C83=SOLL!$B$2,2,IF('TNBn 3.&amp;4. AJ'!D83=SOLL!$B$2,3,IF('TNBn 3.&amp;4. AJ'!E83=SOLL!$B$2,4, IF('TNBn 3.&amp;4. AJ'!F83=SOLL!$B$2,"-"))))),"-")</f>
        <v>3</v>
      </c>
    </row>
    <row r="84" spans="1:8" x14ac:dyDescent="0.25">
      <c r="A84" s="124" t="s">
        <v>17</v>
      </c>
      <c r="B84" s="239"/>
      <c r="C84" s="249"/>
      <c r="D84" s="239"/>
      <c r="E84" s="239"/>
      <c r="F84" s="239"/>
      <c r="G84" s="25"/>
      <c r="H84" s="31">
        <f>IFERROR(SOLL!E56-IF('TNBn 3.&amp;4. AJ'!B84 = SOLL!$B$2,1, IF('TNBn 3.&amp;4. AJ'!C84=SOLL!$B$2,2,IF('TNBn 3.&amp;4. AJ'!D84=SOLL!$B$2,3,IF('TNBn 3.&amp;4. AJ'!E84=SOLL!$B$2,4, IF('TNBn 3.&amp;4. AJ'!F84=SOLL!$B$2,"-"))))),"-")</f>
        <v>2</v>
      </c>
    </row>
    <row r="85" spans="1:8" x14ac:dyDescent="0.25">
      <c r="A85" s="53"/>
      <c r="B85" s="243"/>
      <c r="C85" s="243"/>
      <c r="D85" s="243"/>
      <c r="E85" s="243"/>
      <c r="F85" s="243"/>
      <c r="G85" s="25"/>
      <c r="H85" s="31"/>
    </row>
    <row r="86" spans="1:8" ht="18" x14ac:dyDescent="0.25">
      <c r="A86" s="126" t="s">
        <v>87</v>
      </c>
      <c r="B86" s="243"/>
      <c r="C86" s="243"/>
      <c r="D86" s="243"/>
      <c r="E86" s="243"/>
      <c r="F86" s="243"/>
      <c r="G86" s="25"/>
      <c r="H86" s="31"/>
    </row>
    <row r="87" spans="1:8" x14ac:dyDescent="0.25">
      <c r="A87" s="78" t="s">
        <v>88</v>
      </c>
      <c r="B87" s="243"/>
      <c r="C87" s="243"/>
      <c r="D87" s="243"/>
      <c r="E87" s="243"/>
      <c r="F87" s="243"/>
      <c r="G87" s="25"/>
      <c r="H87" s="31"/>
    </row>
    <row r="88" spans="1:8" x14ac:dyDescent="0.25">
      <c r="A88" s="124" t="s">
        <v>39</v>
      </c>
      <c r="B88" s="254"/>
      <c r="C88" s="254"/>
      <c r="D88" s="254"/>
      <c r="E88" s="254"/>
      <c r="F88" s="254"/>
      <c r="G88" s="25"/>
      <c r="H88" s="31" t="str">
        <f>IFERROR(SOLL!E60-IF('TNBn 3.&amp;4. AJ'!B88 = SOLL!$B$2,1, IF('TNBn 3.&amp;4. AJ'!C88=SOLL!$B$2,2,IF('TNBn 3.&amp;4. AJ'!D88=SOLL!$B$2,3,IF('TNBn 3.&amp;4. AJ'!E88=SOLL!$B$2,4, IF('TNBn 3.&amp;4. AJ'!F88=SOLL!$B$2,"-"))))),"-")</f>
        <v>-</v>
      </c>
    </row>
    <row r="89" spans="1:8" x14ac:dyDescent="0.25">
      <c r="A89" s="124" t="s">
        <v>40</v>
      </c>
      <c r="B89" s="254"/>
      <c r="C89" s="254"/>
      <c r="D89" s="254"/>
      <c r="E89" s="254"/>
      <c r="F89" s="254"/>
      <c r="G89" s="25"/>
      <c r="H89" s="31" t="str">
        <f>IFERROR(SOLL!E61-IF('TNBn 3.&amp;4. AJ'!B89 = SOLL!$B$2,1, IF('TNBn 3.&amp;4. AJ'!C89=SOLL!$B$2,2,IF('TNBn 3.&amp;4. AJ'!D89=SOLL!$B$2,3,IF('TNBn 3.&amp;4. AJ'!E89=SOLL!$B$2,4, IF('TNBn 3.&amp;4. AJ'!F89=SOLL!$B$2,"-"))))),"-")</f>
        <v>-</v>
      </c>
    </row>
    <row r="90" spans="1:8" x14ac:dyDescent="0.25">
      <c r="A90" s="124" t="s">
        <v>41</v>
      </c>
      <c r="B90" s="254"/>
      <c r="C90" s="254"/>
      <c r="D90" s="254"/>
      <c r="E90" s="254"/>
      <c r="F90" s="254"/>
      <c r="G90" s="25"/>
      <c r="H90" s="31" t="str">
        <f>IFERROR(SOLL!E62-IF('TNBn 3.&amp;4. AJ'!B90 = SOLL!$B$2,1, IF('TNBn 3.&amp;4. AJ'!C90=SOLL!$B$2,2,IF('TNBn 3.&amp;4. AJ'!D90=SOLL!$B$2,3,IF('TNBn 3.&amp;4. AJ'!E90=SOLL!$B$2,4, IF('TNBn 3.&amp;4. AJ'!F90=SOLL!$B$2,"-"))))),"-")</f>
        <v>-</v>
      </c>
    </row>
    <row r="91" spans="1:8" x14ac:dyDescent="0.25">
      <c r="A91" s="124" t="s">
        <v>42</v>
      </c>
      <c r="B91" s="254"/>
      <c r="C91" s="254"/>
      <c r="D91" s="254"/>
      <c r="E91" s="254"/>
      <c r="F91" s="254"/>
      <c r="G91" s="25"/>
      <c r="H91" s="31" t="str">
        <f>IFERROR(SOLL!E63-IF('TNBn 3.&amp;4. AJ'!B91 = SOLL!$B$2,1, IF('TNBn 3.&amp;4. AJ'!C91=SOLL!$B$2,2,IF('TNBn 3.&amp;4. AJ'!D91=SOLL!$B$2,3,IF('TNBn 3.&amp;4. AJ'!E91=SOLL!$B$2,4, IF('TNBn 3.&amp;4. AJ'!F91=SOLL!$B$2,"-"))))),"-")</f>
        <v>-</v>
      </c>
    </row>
    <row r="92" spans="1:8" x14ac:dyDescent="0.25">
      <c r="A92" s="124" t="s">
        <v>89</v>
      </c>
      <c r="B92" s="254"/>
      <c r="C92" s="254"/>
      <c r="D92" s="254"/>
      <c r="E92" s="254"/>
      <c r="F92" s="254"/>
      <c r="G92" s="25"/>
      <c r="H92" s="31" t="str">
        <f>IFERROR(SOLL!E64-IF('TNBn 3.&amp;4. AJ'!B92 = SOLL!$B$2,1, IF('TNBn 3.&amp;4. AJ'!C92=SOLL!$B$2,2,IF('TNBn 3.&amp;4. AJ'!D92=SOLL!$B$2,3,IF('TNBn 3.&amp;4. AJ'!E92=SOLL!$B$2,4, IF('TNBn 3.&amp;4. AJ'!F92=SOLL!$B$2,"-"))))),"-")</f>
        <v>-</v>
      </c>
    </row>
    <row r="93" spans="1:8" x14ac:dyDescent="0.25">
      <c r="A93" s="53"/>
      <c r="B93" s="243"/>
      <c r="C93" s="243"/>
      <c r="D93" s="243"/>
      <c r="E93" s="243"/>
      <c r="F93" s="243"/>
      <c r="G93" s="25"/>
      <c r="H93" s="31"/>
    </row>
    <row r="94" spans="1:8" x14ac:dyDescent="0.25">
      <c r="A94" s="53"/>
      <c r="B94" s="243"/>
      <c r="C94" s="243"/>
      <c r="D94" s="243"/>
      <c r="E94" s="243"/>
      <c r="F94" s="243"/>
      <c r="G94" s="25"/>
      <c r="H94" s="31"/>
    </row>
    <row r="95" spans="1:8" ht="18" x14ac:dyDescent="0.25">
      <c r="A95" s="126" t="s">
        <v>90</v>
      </c>
      <c r="B95" s="243"/>
      <c r="C95" s="243"/>
      <c r="D95" s="243"/>
      <c r="E95" s="243"/>
      <c r="F95" s="243"/>
      <c r="G95" s="25"/>
      <c r="H95" s="31"/>
    </row>
    <row r="96" spans="1:8" x14ac:dyDescent="0.25">
      <c r="A96" s="78" t="s">
        <v>91</v>
      </c>
      <c r="B96" s="243"/>
      <c r="C96" s="243"/>
      <c r="D96" s="243"/>
      <c r="E96" s="243"/>
      <c r="F96" s="243"/>
      <c r="G96" s="25"/>
      <c r="H96" s="31"/>
    </row>
    <row r="97" spans="1:8" x14ac:dyDescent="0.25">
      <c r="A97" s="124" t="s">
        <v>36</v>
      </c>
      <c r="B97" s="249"/>
      <c r="C97" s="239"/>
      <c r="D97" s="239"/>
      <c r="E97" s="239"/>
      <c r="F97" s="239"/>
      <c r="G97" s="25"/>
      <c r="H97" s="31">
        <f>IFERROR(SOLL!E69-IF('TNBn 3.&amp;4. AJ'!B97 = SOLL!$B$2,1, IF('TNBn 3.&amp;4. AJ'!C97=SOLL!$B$2,2,IF('TNBn 3.&amp;4. AJ'!D97=SOLL!$B$2,3,IF('TNBn 3.&amp;4. AJ'!E97=SOLL!$B$2,4, IF('TNBn 3.&amp;4. AJ'!F97=SOLL!$B$2,"-"))))),"-")</f>
        <v>1</v>
      </c>
    </row>
    <row r="98" spans="1:8" x14ac:dyDescent="0.25">
      <c r="A98" s="124" t="s">
        <v>35</v>
      </c>
      <c r="B98" s="249"/>
      <c r="C98" s="239"/>
      <c r="D98" s="239"/>
      <c r="E98" s="239"/>
      <c r="F98" s="239"/>
      <c r="G98" s="25"/>
      <c r="H98" s="31">
        <f>IFERROR(SOLL!E70-IF('TNBn 3.&amp;4. AJ'!B98 = SOLL!$B$2,1, IF('TNBn 3.&amp;4. AJ'!C98=SOLL!$B$2,2,IF('TNBn 3.&amp;4. AJ'!D98=SOLL!$B$2,3,IF('TNBn 3.&amp;4. AJ'!E98=SOLL!$B$2,4, IF('TNBn 3.&amp;4. AJ'!F98=SOLL!$B$2,"-"))))),"-")</f>
        <v>1</v>
      </c>
    </row>
    <row r="99" spans="1:8" x14ac:dyDescent="0.25">
      <c r="A99" s="124" t="s">
        <v>37</v>
      </c>
      <c r="B99" s="249"/>
      <c r="C99" s="239"/>
      <c r="D99" s="239"/>
      <c r="E99" s="239"/>
      <c r="F99" s="239"/>
      <c r="G99" s="25"/>
      <c r="H99" s="31">
        <f>IFERROR(SOLL!E71-IF('TNBn 3.&amp;4. AJ'!B99 = SOLL!$B$2,1, IF('TNBn 3.&amp;4. AJ'!C99=SOLL!$B$2,2,IF('TNBn 3.&amp;4. AJ'!D99=SOLL!$B$2,3,IF('TNBn 3.&amp;4. AJ'!E99=SOLL!$B$2,4, IF('TNBn 3.&amp;4. AJ'!F99=SOLL!$B$2,"-"))))),"-")</f>
        <v>1</v>
      </c>
    </row>
    <row r="100" spans="1:8" x14ac:dyDescent="0.25">
      <c r="A100" s="124" t="s">
        <v>24</v>
      </c>
      <c r="B100" s="249"/>
      <c r="C100" s="239"/>
      <c r="D100" s="239"/>
      <c r="E100" s="239"/>
      <c r="F100" s="239"/>
      <c r="G100" s="25"/>
      <c r="H100" s="31">
        <f>IFERROR(SOLL!E72-IF('TNBn 3.&amp;4. AJ'!B100 = SOLL!$B$2,1, IF('TNBn 3.&amp;4. AJ'!C100=SOLL!$B$2,2,IF('TNBn 3.&amp;4. AJ'!D100=SOLL!$B$2,3,IF('TNBn 3.&amp;4. AJ'!E100=SOLL!$B$2,4, IF('TNBn 3.&amp;4. AJ'!F100=SOLL!$B$2,"-"))))),"-")</f>
        <v>1</v>
      </c>
    </row>
    <row r="101" spans="1:8" x14ac:dyDescent="0.25">
      <c r="A101" s="124" t="s">
        <v>23</v>
      </c>
      <c r="B101" s="249"/>
      <c r="C101" s="239"/>
      <c r="D101" s="239"/>
      <c r="E101" s="239"/>
      <c r="F101" s="239"/>
      <c r="G101" s="25"/>
      <c r="H101" s="31">
        <f>IFERROR(SOLL!E73-IF('TNBn 3.&amp;4. AJ'!B101 = SOLL!$B$2,1, IF('TNBn 3.&amp;4. AJ'!C101=SOLL!$B$2,2,IF('TNBn 3.&amp;4. AJ'!D101=SOLL!$B$2,3,IF('TNBn 3.&amp;4. AJ'!E101=SOLL!$B$2,4, IF('TNBn 3.&amp;4. AJ'!F101=SOLL!$B$2,"-"))))),"-")</f>
        <v>1</v>
      </c>
    </row>
    <row r="102" spans="1:8" x14ac:dyDescent="0.25">
      <c r="A102" s="53"/>
      <c r="B102" s="243"/>
      <c r="C102" s="243"/>
      <c r="D102" s="243"/>
      <c r="E102" s="243"/>
      <c r="F102" s="243"/>
      <c r="G102" s="25"/>
      <c r="H102" s="31"/>
    </row>
    <row r="103" spans="1:8" x14ac:dyDescent="0.25">
      <c r="A103" s="78" t="s">
        <v>30</v>
      </c>
      <c r="B103" s="243"/>
      <c r="C103" s="243"/>
      <c r="D103" s="243"/>
      <c r="E103" s="243"/>
      <c r="F103" s="243"/>
      <c r="G103" s="25"/>
      <c r="H103" s="31"/>
    </row>
    <row r="104" spans="1:8" x14ac:dyDescent="0.25">
      <c r="A104" s="124" t="s">
        <v>31</v>
      </c>
      <c r="B104" s="249"/>
      <c r="C104" s="239"/>
      <c r="D104" s="239"/>
      <c r="E104" s="239"/>
      <c r="F104" s="239"/>
      <c r="G104" s="25"/>
      <c r="H104" s="31">
        <f>IFERROR(SOLL!E76-IF('TNBn 3.&amp;4. AJ'!B104 = SOLL!$B$2,1, IF('TNBn 3.&amp;4. AJ'!C104=SOLL!$B$2,2,IF('TNBn 3.&amp;4. AJ'!D104=SOLL!$B$2,3,IF('TNBn 3.&amp;4. AJ'!E104=SOLL!$B$2,4, IF('TNBn 3.&amp;4. AJ'!F104=SOLL!$B$2,"-"))))),"-")</f>
        <v>1</v>
      </c>
    </row>
    <row r="105" spans="1:8" x14ac:dyDescent="0.25">
      <c r="A105" s="124" t="s">
        <v>32</v>
      </c>
      <c r="B105" s="249"/>
      <c r="C105" s="239"/>
      <c r="D105" s="239"/>
      <c r="E105" s="239"/>
      <c r="F105" s="239"/>
      <c r="G105" s="25"/>
      <c r="H105" s="31">
        <f>IFERROR(SOLL!E77-IF('TNBn 3.&amp;4. AJ'!B105 = SOLL!$B$2,1, IF('TNBn 3.&amp;4. AJ'!C105=SOLL!$B$2,2,IF('TNBn 3.&amp;4. AJ'!D105=SOLL!$B$2,3,IF('TNBn 3.&amp;4. AJ'!E105=SOLL!$B$2,4, IF('TNBn 3.&amp;4. AJ'!F105=SOLL!$B$2,"-"))))),"-")</f>
        <v>1</v>
      </c>
    </row>
    <row r="106" spans="1:8" x14ac:dyDescent="0.25">
      <c r="A106" s="124" t="s">
        <v>92</v>
      </c>
      <c r="B106" s="254"/>
      <c r="C106" s="254"/>
      <c r="D106" s="254"/>
      <c r="E106" s="254"/>
      <c r="F106" s="254"/>
      <c r="G106" s="25"/>
      <c r="H106" s="31" t="str">
        <f>IFERROR(SOLL!E78-IF('TNBn 3.&amp;4. AJ'!B106 = SOLL!$B$2,1, IF('TNBn 3.&amp;4. AJ'!C106=SOLL!$B$2,2,IF('TNBn 3.&amp;4. AJ'!D106=SOLL!$B$2,3,IF('TNBn 3.&amp;4. AJ'!E106=SOLL!$B$2,4, IF('TNBn 3.&amp;4. AJ'!F106=SOLL!$B$2,"-"))))),"-")</f>
        <v>-</v>
      </c>
    </row>
    <row r="107" spans="1:8" x14ac:dyDescent="0.25">
      <c r="A107" s="124" t="s">
        <v>33</v>
      </c>
      <c r="B107" s="254"/>
      <c r="C107" s="254"/>
      <c r="D107" s="254"/>
      <c r="E107" s="254"/>
      <c r="F107" s="254"/>
      <c r="G107" s="25"/>
      <c r="H107" s="31" t="str">
        <f>IFERROR(SOLL!E79-IF('TNBn 3.&amp;4. AJ'!B107 = SOLL!$B$2,1, IF('TNBn 3.&amp;4. AJ'!C107=SOLL!$B$2,2,IF('TNBn 3.&amp;4. AJ'!D107=SOLL!$B$2,3,IF('TNBn 3.&amp;4. AJ'!E107=SOLL!$B$2,4, IF('TNBn 3.&amp;4. AJ'!F107=SOLL!$B$2,"-"))))),"-")</f>
        <v>-</v>
      </c>
    </row>
    <row r="108" spans="1:8" x14ac:dyDescent="0.25">
      <c r="A108" s="124" t="s">
        <v>34</v>
      </c>
      <c r="B108" s="239"/>
      <c r="C108" s="249"/>
      <c r="D108" s="239"/>
      <c r="E108" s="239"/>
      <c r="F108" s="239"/>
      <c r="G108" s="25"/>
      <c r="H108" s="31">
        <f>IFERROR(SOLL!E80-IF('TNBn 3.&amp;4. AJ'!B108 = SOLL!$B$2,1, IF('TNBn 3.&amp;4. AJ'!C108=SOLL!$B$2,2,IF('TNBn 3.&amp;4. AJ'!D108=SOLL!$B$2,3,IF('TNBn 3.&amp;4. AJ'!E108=SOLL!$B$2,4, IF('TNBn 3.&amp;4. AJ'!F108=SOLL!$B$2,"-"))))),"-")</f>
        <v>2</v>
      </c>
    </row>
    <row r="109" spans="1:8" x14ac:dyDescent="0.25">
      <c r="A109" s="53"/>
      <c r="B109" s="243"/>
      <c r="C109" s="243"/>
      <c r="D109" s="243"/>
      <c r="E109" s="243"/>
      <c r="F109" s="243"/>
      <c r="G109" s="25"/>
      <c r="H109" s="31"/>
    </row>
    <row r="110" spans="1:8" x14ac:dyDescent="0.25">
      <c r="A110" s="78" t="s">
        <v>2</v>
      </c>
      <c r="B110" s="243"/>
      <c r="C110" s="243"/>
      <c r="D110" s="243"/>
      <c r="E110" s="243"/>
      <c r="F110" s="243"/>
      <c r="G110" s="25"/>
      <c r="H110" s="31"/>
    </row>
    <row r="111" spans="1:8" x14ac:dyDescent="0.25">
      <c r="A111" s="124" t="s">
        <v>25</v>
      </c>
      <c r="B111" s="249"/>
      <c r="C111" s="239"/>
      <c r="D111" s="239"/>
      <c r="E111" s="239"/>
      <c r="F111" s="239"/>
      <c r="G111" s="25"/>
      <c r="H111" s="31">
        <f>IFERROR(SOLL!E83-IF('TNBn 3.&amp;4. AJ'!B111 = SOLL!$B$2,1, IF('TNBn 3.&amp;4. AJ'!C111=SOLL!$B$2,2,IF('TNBn 3.&amp;4. AJ'!D111=SOLL!$B$2,3,IF('TNBn 3.&amp;4. AJ'!E111=SOLL!$B$2,4, IF('TNBn 3.&amp;4. AJ'!F111=SOLL!$B$2,"-"))))),"-")</f>
        <v>1</v>
      </c>
    </row>
    <row r="112" spans="1:8" x14ac:dyDescent="0.25">
      <c r="A112" s="124" t="s">
        <v>26</v>
      </c>
      <c r="B112" s="249"/>
      <c r="C112" s="239"/>
      <c r="D112" s="239"/>
      <c r="E112" s="239"/>
      <c r="F112" s="239"/>
      <c r="G112" s="25"/>
      <c r="H112" s="31">
        <f>IFERROR(SOLL!E84-IF('TNBn 3.&amp;4. AJ'!B112 = SOLL!$B$2,1, IF('TNBn 3.&amp;4. AJ'!C112=SOLL!$B$2,2,IF('TNBn 3.&amp;4. AJ'!D112=SOLL!$B$2,3,IF('TNBn 3.&amp;4. AJ'!E112=SOLL!$B$2,4, IF('TNBn 3.&amp;4. AJ'!F112=SOLL!$B$2,"-"))))),"-")</f>
        <v>1</v>
      </c>
    </row>
    <row r="113" spans="1:8" x14ac:dyDescent="0.25">
      <c r="A113" s="124" t="s">
        <v>27</v>
      </c>
      <c r="B113" s="239"/>
      <c r="C113" s="249"/>
      <c r="D113" s="239"/>
      <c r="E113" s="239"/>
      <c r="F113" s="239"/>
      <c r="G113" s="25"/>
      <c r="H113" s="31">
        <f>IFERROR(SOLL!E85-IF('TNBn 3.&amp;4. AJ'!B113 = SOLL!$B$2,1, IF('TNBn 3.&amp;4. AJ'!C113=SOLL!$B$2,2,IF('TNBn 3.&amp;4. AJ'!D113=SOLL!$B$2,3,IF('TNBn 3.&amp;4. AJ'!E113=SOLL!$B$2,4, IF('TNBn 3.&amp;4. AJ'!F113=SOLL!$B$2,"-"))))),"-")</f>
        <v>2</v>
      </c>
    </row>
    <row r="114" spans="1:8" x14ac:dyDescent="0.25">
      <c r="A114" s="124" t="s">
        <v>28</v>
      </c>
      <c r="B114" s="239"/>
      <c r="C114" s="249"/>
      <c r="D114" s="239"/>
      <c r="E114" s="239"/>
      <c r="F114" s="239"/>
      <c r="G114" s="25"/>
      <c r="H114" s="31">
        <f>IFERROR(SOLL!E86-IF('TNBn 3.&amp;4. AJ'!B114 = SOLL!$B$2,1, IF('TNBn 3.&amp;4. AJ'!C114=SOLL!$B$2,2,IF('TNBn 3.&amp;4. AJ'!D114=SOLL!$B$2,3,IF('TNBn 3.&amp;4. AJ'!E114=SOLL!$B$2,4, IF('TNBn 3.&amp;4. AJ'!F114=SOLL!$B$2,"-"))))),"-")</f>
        <v>2</v>
      </c>
    </row>
    <row r="115" spans="1:8" x14ac:dyDescent="0.25">
      <c r="A115" s="124" t="s">
        <v>29</v>
      </c>
      <c r="B115" s="239"/>
      <c r="C115" s="249"/>
      <c r="D115" s="239"/>
      <c r="E115" s="239"/>
      <c r="F115" s="239"/>
      <c r="G115" s="25"/>
      <c r="H115" s="31">
        <f>IFERROR(SOLL!E87-IF('TNBn 3.&amp;4. AJ'!B115 = SOLL!$B$2,1, IF('TNBn 3.&amp;4. AJ'!C115=SOLL!$B$2,2,IF('TNBn 3.&amp;4. AJ'!D115=SOLL!$B$2,3,IF('TNBn 3.&amp;4. AJ'!E115=SOLL!$B$2,4, IF('TNBn 3.&amp;4. AJ'!F115=SOLL!$B$2,"-"))))),"-")</f>
        <v>2</v>
      </c>
    </row>
    <row r="116" spans="1:8" x14ac:dyDescent="0.25">
      <c r="A116" s="53"/>
      <c r="B116" s="243"/>
      <c r="C116" s="243"/>
      <c r="D116" s="243"/>
      <c r="E116" s="243"/>
      <c r="F116" s="243"/>
      <c r="G116" s="25"/>
      <c r="H116" s="31"/>
    </row>
    <row r="117" spans="1:8" ht="18" x14ac:dyDescent="0.25">
      <c r="A117" s="126" t="s">
        <v>93</v>
      </c>
      <c r="B117" s="243"/>
      <c r="C117" s="243"/>
      <c r="D117" s="243"/>
      <c r="E117" s="243"/>
      <c r="F117" s="243"/>
      <c r="G117" s="25"/>
      <c r="H117" s="31"/>
    </row>
    <row r="118" spans="1:8" x14ac:dyDescent="0.25">
      <c r="A118" s="78" t="s">
        <v>94</v>
      </c>
      <c r="B118" s="243"/>
      <c r="C118" s="243"/>
      <c r="D118" s="243"/>
      <c r="E118" s="243"/>
      <c r="F118" s="243"/>
      <c r="G118" s="25"/>
      <c r="H118" s="31"/>
    </row>
    <row r="119" spans="1:8" x14ac:dyDescent="0.25">
      <c r="A119" s="124" t="s">
        <v>18</v>
      </c>
      <c r="B119" s="249"/>
      <c r="C119" s="239"/>
      <c r="D119" s="239"/>
      <c r="E119" s="239"/>
      <c r="F119" s="239"/>
      <c r="G119" s="25"/>
      <c r="H119" s="31">
        <f>IFERROR(SOLL!E91-IF('TNBn 3.&amp;4. AJ'!B119 = SOLL!$B$2,1, IF('TNBn 3.&amp;4. AJ'!C119=SOLL!$B$2,2,IF('TNBn 3.&amp;4. AJ'!D119=SOLL!$B$2,3,IF('TNBn 3.&amp;4. AJ'!E119=SOLL!$B$2,4, IF('TNBn 3.&amp;4. AJ'!F119=SOLL!$B$2,"-"))))),"-")</f>
        <v>1</v>
      </c>
    </row>
    <row r="120" spans="1:8" x14ac:dyDescent="0.25">
      <c r="A120" s="124" t="s">
        <v>19</v>
      </c>
      <c r="B120" s="249"/>
      <c r="C120" s="239"/>
      <c r="D120" s="239"/>
      <c r="E120" s="239"/>
      <c r="F120" s="239"/>
      <c r="G120" s="25"/>
      <c r="H120" s="31">
        <f>IFERROR(SOLL!E92-IF('TNBn 3.&amp;4. AJ'!B120 = SOLL!$B$2,1, IF('TNBn 3.&amp;4. AJ'!C120=SOLL!$B$2,2,IF('TNBn 3.&amp;4. AJ'!D120=SOLL!$B$2,3,IF('TNBn 3.&amp;4. AJ'!E120=SOLL!$B$2,4, IF('TNBn 3.&amp;4. AJ'!F120=SOLL!$B$2,"-"))))),"-")</f>
        <v>1</v>
      </c>
    </row>
    <row r="121" spans="1:8" x14ac:dyDescent="0.25">
      <c r="A121" s="124" t="s">
        <v>95</v>
      </c>
      <c r="B121" s="249"/>
      <c r="C121" s="239"/>
      <c r="D121" s="239"/>
      <c r="E121" s="239"/>
      <c r="F121" s="239"/>
      <c r="G121" s="25"/>
      <c r="H121" s="31">
        <f>IFERROR(SOLL!E93-IF('TNBn 3.&amp;4. AJ'!B121 = SOLL!$B$2,1, IF('TNBn 3.&amp;4. AJ'!C121=SOLL!$B$2,2,IF('TNBn 3.&amp;4. AJ'!D121=SOLL!$B$2,3,IF('TNBn 3.&amp;4. AJ'!E121=SOLL!$B$2,4, IF('TNBn 3.&amp;4. AJ'!F121=SOLL!$B$2,"-"))))),"-")</f>
        <v>1</v>
      </c>
    </row>
    <row r="122" spans="1:8" x14ac:dyDescent="0.25">
      <c r="A122" s="124" t="s">
        <v>20</v>
      </c>
      <c r="B122" s="249"/>
      <c r="C122" s="239"/>
      <c r="D122" s="239"/>
      <c r="E122" s="239"/>
      <c r="F122" s="239"/>
      <c r="G122" s="25"/>
      <c r="H122" s="31">
        <f>IFERROR(SOLL!E94-IF('TNBn 3.&amp;4. AJ'!B122 = SOLL!$B$2,1, IF('TNBn 3.&amp;4. AJ'!C122=SOLL!$B$2,2,IF('TNBn 3.&amp;4. AJ'!D122=SOLL!$B$2,3,IF('TNBn 3.&amp;4. AJ'!E122=SOLL!$B$2,4, IF('TNBn 3.&amp;4. AJ'!F122=SOLL!$B$2,"-"))))),"-")</f>
        <v>1</v>
      </c>
    </row>
    <row r="123" spans="1:8" x14ac:dyDescent="0.25">
      <c r="A123" s="124" t="s">
        <v>21</v>
      </c>
      <c r="B123" s="254"/>
      <c r="C123" s="254"/>
      <c r="D123" s="254"/>
      <c r="E123" s="254"/>
      <c r="F123" s="254"/>
      <c r="G123" s="25"/>
      <c r="H123" s="31" t="str">
        <f>IFERROR(SOLL!E95-IF('TNBn 3.&amp;4. AJ'!B123 = SOLL!$B$2,1, IF('TNBn 3.&amp;4. AJ'!C123=SOLL!$B$2,2,IF('TNBn 3.&amp;4. AJ'!D123=SOLL!$B$2,3,IF('TNBn 3.&amp;4. AJ'!E123=SOLL!$B$2,4, IF('TNBn 3.&amp;4. AJ'!F123=SOLL!$B$2,"-"))))),"-")</f>
        <v>-</v>
      </c>
    </row>
    <row r="124" spans="1:8" x14ac:dyDescent="0.25">
      <c r="A124" s="124" t="s">
        <v>22</v>
      </c>
      <c r="B124" s="254"/>
      <c r="C124" s="254"/>
      <c r="D124" s="254"/>
      <c r="E124" s="254"/>
      <c r="F124" s="254"/>
      <c r="G124" s="25"/>
      <c r="H124" s="31" t="str">
        <f>IFERROR(SOLL!E96-IF('TNBn 3.&amp;4. AJ'!B124 = SOLL!$B$2,1, IF('TNBn 3.&amp;4. AJ'!C124=SOLL!$B$2,2,IF('TNBn 3.&amp;4. AJ'!D124=SOLL!$B$2,3,IF('TNBn 3.&amp;4. AJ'!E124=SOLL!$B$2,4, IF('TNBn 3.&amp;4. AJ'!F124=SOLL!$B$2,"-"))))),"-")</f>
        <v>-</v>
      </c>
    </row>
    <row r="125" spans="1:8" x14ac:dyDescent="0.25">
      <c r="A125" s="53"/>
    </row>
  </sheetData>
  <mergeCells count="25">
    <mergeCell ref="E64:G64"/>
    <mergeCell ref="E58:G58"/>
    <mergeCell ref="E59:G59"/>
    <mergeCell ref="E60:G60"/>
    <mergeCell ref="E61:G61"/>
    <mergeCell ref="E62:G62"/>
    <mergeCell ref="E63:G63"/>
    <mergeCell ref="E57:G57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45:G45"/>
    <mergeCell ref="E15:G15"/>
    <mergeCell ref="E16:G16"/>
    <mergeCell ref="E42:G42"/>
    <mergeCell ref="E43:G43"/>
    <mergeCell ref="E44:G44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B2" sqref="B2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</cols>
  <sheetData>
    <row r="1" spans="1:8" x14ac:dyDescent="0.25">
      <c r="A1" s="244" t="s">
        <v>170</v>
      </c>
      <c r="B1" s="244"/>
      <c r="C1" s="244"/>
      <c r="D1" s="244"/>
      <c r="E1" s="244"/>
      <c r="F1" s="244"/>
      <c r="G1" s="244"/>
      <c r="H1" s="244"/>
    </row>
    <row r="2" spans="1:8" x14ac:dyDescent="0.25">
      <c r="A2" s="55" t="s">
        <v>67</v>
      </c>
      <c r="B2" s="52"/>
      <c r="C2" s="244"/>
      <c r="D2" s="244"/>
      <c r="E2" s="244"/>
      <c r="F2" s="244"/>
      <c r="G2" s="244"/>
      <c r="H2" s="244"/>
    </row>
    <row r="3" spans="1:8" x14ac:dyDescent="0.25">
      <c r="A3" s="55" t="s">
        <v>107</v>
      </c>
      <c r="B3" s="52"/>
      <c r="C3" s="244"/>
      <c r="D3" s="244"/>
      <c r="E3" s="244"/>
      <c r="F3" s="244"/>
      <c r="G3" s="244"/>
      <c r="H3" s="244"/>
    </row>
    <row r="4" spans="1:8" x14ac:dyDescent="0.25">
      <c r="A4" s="244"/>
      <c r="B4" s="57"/>
      <c r="C4" s="57"/>
      <c r="D4" s="57"/>
      <c r="E4" s="57"/>
      <c r="F4" s="244"/>
      <c r="G4" s="244"/>
      <c r="H4" s="244"/>
    </row>
    <row r="5" spans="1:8" ht="18" x14ac:dyDescent="0.25">
      <c r="A5" s="103" t="s">
        <v>72</v>
      </c>
      <c r="B5" s="103"/>
      <c r="C5" s="103"/>
      <c r="D5" s="103"/>
      <c r="E5" s="103"/>
      <c r="F5" s="103"/>
      <c r="G5" s="244"/>
      <c r="H5" s="244"/>
    </row>
    <row r="6" spans="1:8" s="367" customFormat="1" ht="18.75" hidden="1" outlineLevel="1" thickBot="1" x14ac:dyDescent="0.3">
      <c r="A6" s="262"/>
      <c r="B6" s="368" t="s">
        <v>138</v>
      </c>
      <c r="C6" s="368" t="s">
        <v>261</v>
      </c>
      <c r="D6" s="368" t="s">
        <v>139</v>
      </c>
      <c r="E6" s="500" t="s">
        <v>262</v>
      </c>
      <c r="F6" s="500"/>
      <c r="G6" s="500"/>
    </row>
    <row r="7" spans="1:8" s="315" customFormat="1" ht="18.75" hidden="1" outlineLevel="1" thickBot="1" x14ac:dyDescent="0.3">
      <c r="A7" s="377" t="s">
        <v>370</v>
      </c>
      <c r="B7" s="373"/>
      <c r="C7" s="369"/>
      <c r="D7" s="369"/>
      <c r="E7" s="504"/>
      <c r="F7" s="504"/>
      <c r="G7" s="504"/>
      <c r="H7" s="156"/>
    </row>
    <row r="8" spans="1:8" s="365" customFormat="1" ht="18.75" hidden="1" outlineLevel="1" thickBot="1" x14ac:dyDescent="0.3">
      <c r="A8" s="288" t="s">
        <v>329</v>
      </c>
      <c r="B8" s="373"/>
      <c r="C8" s="369"/>
      <c r="D8" s="369"/>
      <c r="E8" s="504"/>
      <c r="F8" s="504"/>
      <c r="G8" s="504"/>
      <c r="H8" s="156"/>
    </row>
    <row r="9" spans="1:8" s="367" customFormat="1" ht="18" collapsed="1" x14ac:dyDescent="0.25">
      <c r="A9" s="375"/>
      <c r="B9" s="329"/>
      <c r="C9" s="330"/>
      <c r="D9" s="330"/>
      <c r="E9" s="376"/>
      <c r="F9" s="106"/>
      <c r="G9" s="106"/>
      <c r="H9" s="156"/>
    </row>
    <row r="10" spans="1:8" x14ac:dyDescent="0.25">
      <c r="A10" s="27" t="s">
        <v>38</v>
      </c>
      <c r="B10" s="28" t="s">
        <v>5</v>
      </c>
      <c r="C10" s="28" t="s">
        <v>12</v>
      </c>
      <c r="D10" s="28" t="s">
        <v>6</v>
      </c>
      <c r="E10" s="29" t="s">
        <v>7</v>
      </c>
      <c r="F10" s="28" t="s">
        <v>8</v>
      </c>
      <c r="G10" s="244"/>
      <c r="H10" s="3" t="s">
        <v>66</v>
      </c>
    </row>
    <row r="11" spans="1:8" x14ac:dyDescent="0.25">
      <c r="A11" s="161" t="s">
        <v>43</v>
      </c>
      <c r="B11" s="239"/>
      <c r="C11" s="239"/>
      <c r="D11" s="249"/>
      <c r="E11" s="239"/>
      <c r="F11" s="239"/>
      <c r="G11" s="244"/>
      <c r="H11" s="156">
        <f>IFERROR(SOLL!P6-IF(TNPa!B11 = SOLL!$B$2,1, IF(TNPa!C11=SOLL!$B$2,2,IF(TNPa!D11=SOLL!$B$2,3,IF(TNPa!E11=SOLL!$B$2,4, IF(TNPa!F11=SOLL!$B$2,"-"))))),"-")</f>
        <v>3</v>
      </c>
    </row>
    <row r="12" spans="1:8" x14ac:dyDescent="0.25">
      <c r="A12" s="161" t="s">
        <v>44</v>
      </c>
      <c r="B12" s="239"/>
      <c r="C12" s="249"/>
      <c r="D12" s="239"/>
      <c r="E12" s="239"/>
      <c r="F12" s="239"/>
      <c r="G12" s="244"/>
      <c r="H12" s="156">
        <f>IFERROR(SOLL!P7-IF(TNPa!B12 = SOLL!$B$2,1, IF(TNPa!C12=SOLL!$B$2,2,IF(TNPa!D12=SOLL!$B$2,3,IF(TNPa!E12=SOLL!$B$2,4, IF(TNPa!F12=SOLL!$B$2,"-"))))),"-")</f>
        <v>2</v>
      </c>
    </row>
    <row r="13" spans="1:8" x14ac:dyDescent="0.25">
      <c r="A13" s="161" t="s">
        <v>73</v>
      </c>
      <c r="B13" s="254"/>
      <c r="C13" s="254"/>
      <c r="D13" s="254"/>
      <c r="E13" s="254"/>
      <c r="F13" s="254"/>
      <c r="G13" s="244"/>
      <c r="H13" s="156" t="str">
        <f>IFERROR(SOLL!P8-IF(TNPa!B13 = SOLL!$B$2,1, IF(TNPa!C13=SOLL!$B$2,2,IF(TNPa!D13=SOLL!$B$2,3,IF(TNPa!E13=SOLL!$B$2,4, IF(TNPa!F13=SOLL!$B$2,"-"))))),"-")</f>
        <v>-</v>
      </c>
    </row>
    <row r="14" spans="1:8" x14ac:dyDescent="0.25">
      <c r="A14" s="161" t="s">
        <v>74</v>
      </c>
      <c r="B14" s="239"/>
      <c r="C14" s="249"/>
      <c r="D14" s="239"/>
      <c r="E14" s="239"/>
      <c r="F14" s="239"/>
      <c r="G14" s="244"/>
      <c r="H14" s="156">
        <f>IFERROR(SOLL!P9-IF(TNPa!B14 = SOLL!$B$2,1, IF(TNPa!C14=SOLL!$B$2,2,IF(TNPa!D14=SOLL!$B$2,3,IF(TNPa!E14=SOLL!$B$2,4, IF(TNPa!F14=SOLL!$B$2,"-"))))),"-")</f>
        <v>2</v>
      </c>
    </row>
    <row r="15" spans="1:8" x14ac:dyDescent="0.25">
      <c r="A15" s="161" t="s">
        <v>45</v>
      </c>
      <c r="B15" s="239"/>
      <c r="C15" s="249"/>
      <c r="D15" s="239"/>
      <c r="E15" s="239"/>
      <c r="F15" s="239"/>
      <c r="G15" s="244"/>
      <c r="H15" s="156">
        <f>IFERROR(SOLL!P10-IF(TNPa!B15 = SOLL!$B$2,1, IF(TNPa!C15=SOLL!$B$2,2,IF(TNPa!D15=SOLL!$B$2,3,IF(TNPa!E15=SOLL!$B$2,4, IF(TNPa!F15=SOLL!$B$2,"-"))))),"-")</f>
        <v>2</v>
      </c>
    </row>
    <row r="16" spans="1:8" x14ac:dyDescent="0.25">
      <c r="A16" s="161" t="s">
        <v>46</v>
      </c>
      <c r="B16" s="239"/>
      <c r="C16" s="249"/>
      <c r="D16" s="239"/>
      <c r="E16" s="239"/>
      <c r="F16" s="239"/>
      <c r="G16" s="244"/>
      <c r="H16" s="156">
        <f>IFERROR(SOLL!P11-IF(TNPa!B16 = SOLL!$B$2,1, IF(TNPa!C16=SOLL!$B$2,2,IF(TNPa!D16=SOLL!$B$2,3,IF(TNPa!E16=SOLL!$B$2,4, IF(TNPa!F16=SOLL!$B$2,"-"))))),"-")</f>
        <v>2</v>
      </c>
    </row>
    <row r="17" spans="1:8" x14ac:dyDescent="0.25">
      <c r="A17" s="243"/>
      <c r="B17" s="243"/>
      <c r="C17" s="243"/>
      <c r="D17" s="243"/>
      <c r="E17" s="243"/>
      <c r="F17" s="243"/>
      <c r="G17" s="244"/>
      <c r="H17" s="156"/>
    </row>
    <row r="18" spans="1:8" ht="18" x14ac:dyDescent="0.25">
      <c r="A18" s="126" t="s">
        <v>75</v>
      </c>
      <c r="B18" s="243"/>
      <c r="C18" s="243"/>
      <c r="D18" s="243"/>
      <c r="E18" s="243"/>
      <c r="F18" s="243"/>
      <c r="G18" s="244"/>
      <c r="H18" s="156"/>
    </row>
    <row r="19" spans="1:8" s="367" customFormat="1" ht="18.75" hidden="1" outlineLevel="1" thickBot="1" x14ac:dyDescent="0.3">
      <c r="A19" s="264"/>
      <c r="B19" s="368" t="s">
        <v>138</v>
      </c>
      <c r="C19" s="368" t="s">
        <v>261</v>
      </c>
      <c r="D19" s="368" t="s">
        <v>139</v>
      </c>
      <c r="E19" s="500" t="s">
        <v>262</v>
      </c>
      <c r="F19" s="500"/>
      <c r="G19" s="500"/>
      <c r="H19" s="156"/>
    </row>
    <row r="20" spans="1:8" s="315" customFormat="1" ht="30" hidden="1" outlineLevel="1" thickBot="1" x14ac:dyDescent="0.3">
      <c r="A20" s="288" t="s">
        <v>208</v>
      </c>
      <c r="B20" s="373"/>
      <c r="C20" s="369"/>
      <c r="D20" s="369"/>
      <c r="E20" s="504"/>
      <c r="F20" s="504"/>
      <c r="G20" s="504"/>
      <c r="H20" s="156"/>
    </row>
    <row r="21" spans="1:8" s="367" customFormat="1" ht="18" collapsed="1" x14ac:dyDescent="0.25">
      <c r="A21" s="347"/>
      <c r="B21" s="329"/>
      <c r="C21" s="330"/>
      <c r="D21" s="330"/>
      <c r="E21" s="106"/>
      <c r="F21" s="106"/>
      <c r="G21" s="106"/>
      <c r="H21" s="156"/>
    </row>
    <row r="22" spans="1:8" x14ac:dyDescent="0.25">
      <c r="A22" s="78" t="s">
        <v>47</v>
      </c>
      <c r="B22" s="243"/>
      <c r="C22" s="243"/>
      <c r="D22" s="243"/>
      <c r="E22" s="243"/>
      <c r="F22" s="243"/>
      <c r="G22" s="244"/>
      <c r="H22" s="156"/>
    </row>
    <row r="23" spans="1:8" x14ac:dyDescent="0.25">
      <c r="A23" s="125" t="s">
        <v>48</v>
      </c>
      <c r="B23" s="239"/>
      <c r="C23" s="249"/>
      <c r="D23" s="239"/>
      <c r="E23" s="239"/>
      <c r="F23" s="239"/>
      <c r="G23" s="244"/>
      <c r="H23" s="156">
        <f>IFERROR(SOLL!P15-IF(TNPa!B23 = SOLL!$B$2,1, IF(TNPa!C23=SOLL!$B$2,2,IF(TNPa!D23=SOLL!$B$2,3,IF(TNPa!E23=SOLL!$B$2,4, IF(TNPa!F23=SOLL!$B$2,"-"))))),"-")</f>
        <v>2</v>
      </c>
    </row>
    <row r="24" spans="1:8" x14ac:dyDescent="0.25">
      <c r="A24" s="125" t="s">
        <v>49</v>
      </c>
      <c r="B24" s="238"/>
      <c r="C24" s="238"/>
      <c r="D24" s="250"/>
      <c r="E24" s="238"/>
      <c r="F24" s="238"/>
      <c r="G24" s="244"/>
      <c r="H24" s="156">
        <f>IFERROR(SOLL!P16-IF(TNPa!B24 = SOLL!$B$2,1, IF(TNPa!C24=SOLL!$B$2,2,IF(TNPa!D24=SOLL!$B$2,3,IF(TNPa!E24=SOLL!$B$2,4, IF(TNPa!F24=SOLL!$B$2,"-"))))),"-")</f>
        <v>3</v>
      </c>
    </row>
    <row r="25" spans="1:8" x14ac:dyDescent="0.25">
      <c r="A25" s="125" t="s">
        <v>50</v>
      </c>
      <c r="B25" s="239"/>
      <c r="C25" s="249"/>
      <c r="D25" s="239"/>
      <c r="E25" s="239"/>
      <c r="F25" s="239"/>
      <c r="G25" s="244"/>
      <c r="H25" s="156">
        <f>IFERROR(SOLL!P17-IF(TNPa!B25 = SOLL!$B$2,1, IF(TNPa!C25=SOLL!$B$2,2,IF(TNPa!D25=SOLL!$B$2,3,IF(TNPa!E25=SOLL!$B$2,4, IF(TNPa!F25=SOLL!$B$2,"-"))))),"-")</f>
        <v>2</v>
      </c>
    </row>
    <row r="26" spans="1:8" x14ac:dyDescent="0.25">
      <c r="A26" s="125" t="s">
        <v>51</v>
      </c>
      <c r="B26" s="239"/>
      <c r="C26" s="250"/>
      <c r="D26" s="239"/>
      <c r="E26" s="239"/>
      <c r="F26" s="239"/>
      <c r="G26" s="244"/>
      <c r="H26" s="156">
        <f>IFERROR(SOLL!P18-IF(TNPa!B26 = SOLL!$B$2,1, IF(TNPa!C26=SOLL!$B$2,2,IF(TNPa!D26=SOLL!$B$2,3,IF(TNPa!E26=SOLL!$B$2,4, IF(TNPa!F26=SOLL!$B$2,"-"))))),"-")</f>
        <v>2</v>
      </c>
    </row>
    <row r="27" spans="1:8" x14ac:dyDescent="0.25">
      <c r="A27" s="125" t="s">
        <v>52</v>
      </c>
      <c r="B27" s="254"/>
      <c r="C27" s="254"/>
      <c r="D27" s="254"/>
      <c r="E27" s="254"/>
      <c r="F27" s="254"/>
      <c r="G27" s="244"/>
      <c r="H27" s="156" t="str">
        <f>IFERROR(SOLL!P19-IF(TNPa!B27 = SOLL!$B$2,1, IF(TNPa!C27=SOLL!$B$2,2,IF(TNPa!D27=SOLL!$B$2,3,IF(TNPa!E27=SOLL!$B$2,4, IF(TNPa!F27=SOLL!$B$2,"-"))))),"-")</f>
        <v>-</v>
      </c>
    </row>
    <row r="28" spans="1:8" x14ac:dyDescent="0.25">
      <c r="A28" s="243"/>
      <c r="B28" s="243"/>
      <c r="C28" s="243"/>
      <c r="D28" s="243"/>
      <c r="E28" s="243"/>
      <c r="F28" s="243"/>
      <c r="G28" s="244"/>
      <c r="H28" s="156"/>
    </row>
    <row r="29" spans="1:8" x14ac:dyDescent="0.25">
      <c r="A29" s="78" t="s">
        <v>53</v>
      </c>
      <c r="B29" s="243"/>
      <c r="C29" s="243"/>
      <c r="D29" s="243"/>
      <c r="E29" s="243"/>
      <c r="F29" s="243"/>
      <c r="G29" s="244"/>
      <c r="H29" s="156"/>
    </row>
    <row r="30" spans="1:8" x14ac:dyDescent="0.25">
      <c r="A30" s="161" t="s">
        <v>54</v>
      </c>
      <c r="B30" s="239"/>
      <c r="C30" s="239"/>
      <c r="D30" s="249"/>
      <c r="E30" s="239"/>
      <c r="F30" s="239"/>
      <c r="G30" s="244"/>
      <c r="H30" s="156">
        <f>IFERROR(SOLL!P22-IF(TNPa!B30 = SOLL!$B$2,1, IF(TNPa!C30=SOLL!$B$2,2,IF(TNPa!D30=SOLL!$B$2,3,IF(TNPa!E30=SOLL!$B$2,4, IF(TNPa!F30=SOLL!$B$2,"-"))))),"-")</f>
        <v>3</v>
      </c>
    </row>
    <row r="31" spans="1:8" x14ac:dyDescent="0.25">
      <c r="A31" s="161" t="s">
        <v>55</v>
      </c>
      <c r="B31" s="239"/>
      <c r="C31" s="239"/>
      <c r="D31" s="249"/>
      <c r="E31" s="239"/>
      <c r="F31" s="239"/>
      <c r="G31" s="244"/>
      <c r="H31" s="156">
        <f>IFERROR(SOLL!P23-IF(TNPa!B31 = SOLL!$B$2,1, IF(TNPa!C31=SOLL!$B$2,2,IF(TNPa!D31=SOLL!$B$2,3,IF(TNPa!E31=SOLL!$B$2,4, IF(TNPa!F31=SOLL!$B$2,"-"))))),"-")</f>
        <v>3</v>
      </c>
    </row>
    <row r="32" spans="1:8" x14ac:dyDescent="0.25">
      <c r="A32" s="161" t="s">
        <v>56</v>
      </c>
      <c r="B32" s="239"/>
      <c r="C32" s="249"/>
      <c r="D32" s="239"/>
      <c r="E32" s="239"/>
      <c r="F32" s="239"/>
      <c r="G32" s="244"/>
      <c r="H32" s="156">
        <f>IFERROR(SOLL!P24-IF(TNPa!B32 = SOLL!$B$2,1, IF(TNPa!C32=SOLL!$B$2,2,IF(TNPa!D32=SOLL!$B$2,3,IF(TNPa!E32=SOLL!$B$2,4, IF(TNPa!F32=SOLL!$B$2,"-"))))),"-")</f>
        <v>2</v>
      </c>
    </row>
    <row r="33" spans="1:8" x14ac:dyDescent="0.25">
      <c r="A33" s="161" t="s">
        <v>76</v>
      </c>
      <c r="B33" s="239"/>
      <c r="C33" s="249"/>
      <c r="D33" s="239"/>
      <c r="E33" s="239"/>
      <c r="F33" s="239"/>
      <c r="G33" s="244"/>
      <c r="H33" s="156">
        <f>IFERROR(SOLL!P25-IF(TNPa!B33 = SOLL!$B$2,1, IF(TNPa!C33=SOLL!$B$2,2,IF(TNPa!D33=SOLL!$B$2,3,IF(TNPa!E33=SOLL!$B$2,4, IF(TNPa!F33=SOLL!$B$2,"-"))))),"-")</f>
        <v>2</v>
      </c>
    </row>
    <row r="34" spans="1:8" x14ac:dyDescent="0.25">
      <c r="A34" s="161" t="s">
        <v>57</v>
      </c>
      <c r="B34" s="238"/>
      <c r="C34" s="250"/>
      <c r="D34" s="239"/>
      <c r="E34" s="239"/>
      <c r="F34" s="239"/>
      <c r="G34" s="244"/>
      <c r="H34" s="156">
        <f>IFERROR(SOLL!P26-IF(TNPa!B34 = SOLL!$B$2,1, IF(TNPa!C34=SOLL!$B$2,2,IF(TNPa!D34=SOLL!$B$2,3,IF(TNPa!E34=SOLL!$B$2,4, IF(TNPa!F34=SOLL!$B$2,"-"))))),"-")</f>
        <v>2</v>
      </c>
    </row>
    <row r="35" spans="1:8" x14ac:dyDescent="0.25">
      <c r="A35" s="243"/>
      <c r="B35" s="243"/>
      <c r="C35" s="243"/>
      <c r="D35" s="243"/>
      <c r="E35" s="243"/>
      <c r="F35" s="243"/>
      <c r="G35" s="244"/>
      <c r="H35" s="156"/>
    </row>
    <row r="36" spans="1:8" ht="18" x14ac:dyDescent="0.25">
      <c r="A36" s="126" t="s">
        <v>77</v>
      </c>
      <c r="B36" s="243"/>
      <c r="C36" s="243"/>
      <c r="D36" s="243"/>
      <c r="E36" s="243"/>
      <c r="F36" s="243"/>
      <c r="G36" s="244"/>
      <c r="H36" s="156"/>
    </row>
    <row r="37" spans="1:8" x14ac:dyDescent="0.25">
      <c r="A37" s="78" t="s">
        <v>58</v>
      </c>
      <c r="B37" s="243"/>
      <c r="C37" s="243"/>
      <c r="D37" s="243"/>
      <c r="E37" s="243"/>
      <c r="F37" s="243"/>
      <c r="G37" s="244"/>
      <c r="H37" s="156"/>
    </row>
    <row r="38" spans="1:8" x14ac:dyDescent="0.25">
      <c r="A38" s="161" t="s">
        <v>59</v>
      </c>
      <c r="B38" s="239"/>
      <c r="C38" s="239"/>
      <c r="D38" s="249"/>
      <c r="E38" s="239"/>
      <c r="F38" s="239"/>
      <c r="G38" s="244"/>
      <c r="H38" s="156">
        <f>IFERROR(SOLL!P30-IF(TNPa!B38 = SOLL!$B$2,1, IF(TNPa!C38=SOLL!$B$2,2,IF(TNPa!D38=SOLL!$B$2,3,IF(TNPa!E38=SOLL!$B$2,4, IF(TNPa!F38=SOLL!$B$2,"-"))))),"-")</f>
        <v>3</v>
      </c>
    </row>
    <row r="39" spans="1:8" x14ac:dyDescent="0.25">
      <c r="A39" s="161" t="s">
        <v>60</v>
      </c>
      <c r="B39" s="254"/>
      <c r="C39" s="254"/>
      <c r="D39" s="254"/>
      <c r="E39" s="254"/>
      <c r="F39" s="254"/>
      <c r="G39" s="244"/>
      <c r="H39" s="156" t="str">
        <f>IFERROR(SOLL!P31-IF(TNPa!B39 = SOLL!$B$2,1, IF(TNPa!C39=SOLL!$B$2,2,IF(TNPa!D39=SOLL!$B$2,3,IF(TNPa!E39=SOLL!$B$2,4, IF(TNPa!F39=SOLL!$B$2,"-"))))),"-")</f>
        <v>-</v>
      </c>
    </row>
    <row r="40" spans="1:8" x14ac:dyDescent="0.25">
      <c r="A40" s="161" t="s">
        <v>61</v>
      </c>
      <c r="B40" s="239"/>
      <c r="C40" s="239"/>
      <c r="D40" s="249"/>
      <c r="E40" s="239"/>
      <c r="F40" s="239"/>
      <c r="G40" s="244"/>
      <c r="H40" s="156">
        <f>IFERROR(SOLL!P32-IF(TNPa!B40 = SOLL!$B$2,1, IF(TNPa!C40=SOLL!$B$2,2,IF(TNPa!D40=SOLL!$B$2,3,IF(TNPa!E40=SOLL!$B$2,4, IF(TNPa!F40=SOLL!$B$2,"-"))))),"-")</f>
        <v>3</v>
      </c>
    </row>
    <row r="41" spans="1:8" x14ac:dyDescent="0.25">
      <c r="A41" s="161" t="s">
        <v>62</v>
      </c>
      <c r="B41" s="239"/>
      <c r="C41" s="249"/>
      <c r="D41" s="239"/>
      <c r="E41" s="239"/>
      <c r="F41" s="239"/>
      <c r="G41" s="244"/>
      <c r="H41" s="156">
        <f>IFERROR(SOLL!P33-IF(TNPa!B41 = SOLL!$B$2,1, IF(TNPa!C41=SOLL!$B$2,2,IF(TNPa!D41=SOLL!$B$2,3,IF(TNPa!E41=SOLL!$B$2,4, IF(TNPa!F41=SOLL!$B$2,"-"))))),"-")</f>
        <v>2</v>
      </c>
    </row>
    <row r="42" spans="1:8" x14ac:dyDescent="0.25">
      <c r="A42" s="161" t="s">
        <v>63</v>
      </c>
      <c r="B42" s="239"/>
      <c r="C42" s="239"/>
      <c r="D42" s="249"/>
      <c r="E42" s="239"/>
      <c r="F42" s="239"/>
      <c r="G42" s="244"/>
      <c r="H42" s="156">
        <f>IFERROR(SOLL!P34-IF(TNPa!B42 = SOLL!$B$2,1, IF(TNPa!C42=SOLL!$B$2,2,IF(TNPa!D42=SOLL!$B$2,3,IF(TNPa!E42=SOLL!$B$2,4, IF(TNPa!F42=SOLL!$B$2,"-"))))),"-")</f>
        <v>3</v>
      </c>
    </row>
    <row r="43" spans="1:8" x14ac:dyDescent="0.25">
      <c r="A43" s="243"/>
      <c r="B43" s="243"/>
      <c r="C43" s="243"/>
      <c r="D43" s="243"/>
      <c r="E43" s="243"/>
      <c r="F43" s="243"/>
      <c r="G43" s="244"/>
      <c r="H43" s="156"/>
    </row>
    <row r="44" spans="1:8" x14ac:dyDescent="0.25">
      <c r="A44" s="243"/>
      <c r="B44" s="243"/>
      <c r="C44" s="243"/>
      <c r="D44" s="243"/>
      <c r="E44" s="243"/>
      <c r="F44" s="243"/>
      <c r="G44" s="244"/>
      <c r="H44" s="156"/>
    </row>
    <row r="45" spans="1:8" ht="18" x14ac:dyDescent="0.25">
      <c r="A45" s="126" t="s">
        <v>64</v>
      </c>
      <c r="B45" s="243"/>
      <c r="C45" s="243"/>
      <c r="D45" s="243"/>
      <c r="E45" s="243"/>
      <c r="F45" s="243"/>
      <c r="G45" s="244"/>
      <c r="H45" s="156"/>
    </row>
    <row r="46" spans="1:8" s="366" customFormat="1" ht="18.75" hidden="1" outlineLevel="1" thickBot="1" x14ac:dyDescent="0.3">
      <c r="A46" s="264"/>
      <c r="B46" s="368" t="s">
        <v>138</v>
      </c>
      <c r="C46" s="368" t="s">
        <v>261</v>
      </c>
      <c r="D46" s="368" t="s">
        <v>139</v>
      </c>
      <c r="E46" s="500" t="s">
        <v>262</v>
      </c>
      <c r="F46" s="500"/>
      <c r="G46" s="500"/>
      <c r="H46" s="156"/>
    </row>
    <row r="47" spans="1:8" s="315" customFormat="1" ht="18" hidden="1" outlineLevel="1" x14ac:dyDescent="0.25">
      <c r="A47" s="363" t="s">
        <v>360</v>
      </c>
      <c r="B47" s="373"/>
      <c r="C47" s="369"/>
      <c r="D47" s="369"/>
      <c r="E47" s="504"/>
      <c r="F47" s="504"/>
      <c r="G47" s="504"/>
      <c r="H47" s="156"/>
    </row>
    <row r="48" spans="1:8" s="315" customFormat="1" ht="29.25" hidden="1" outlineLevel="1" thickBot="1" x14ac:dyDescent="0.3">
      <c r="A48" s="372" t="s">
        <v>191</v>
      </c>
      <c r="B48" s="373"/>
      <c r="C48" s="369"/>
      <c r="D48" s="369"/>
      <c r="E48" s="504"/>
      <c r="F48" s="504"/>
      <c r="G48" s="504"/>
      <c r="H48" s="156"/>
    </row>
    <row r="49" spans="1:8" s="315" customFormat="1" ht="29.25" hidden="1" outlineLevel="1" x14ac:dyDescent="0.25">
      <c r="A49" s="370" t="s">
        <v>361</v>
      </c>
      <c r="B49" s="373"/>
      <c r="C49" s="369"/>
      <c r="D49" s="369"/>
      <c r="E49" s="504"/>
      <c r="F49" s="504"/>
      <c r="G49" s="504"/>
      <c r="H49" s="156"/>
    </row>
    <row r="50" spans="1:8" s="315" customFormat="1" ht="29.25" hidden="1" outlineLevel="1" thickBot="1" x14ac:dyDescent="0.3">
      <c r="A50" s="374" t="s">
        <v>192</v>
      </c>
      <c r="B50" s="373"/>
      <c r="C50" s="369"/>
      <c r="D50" s="369"/>
      <c r="E50" s="504"/>
      <c r="F50" s="504"/>
      <c r="G50" s="504"/>
      <c r="H50" s="156"/>
    </row>
    <row r="51" spans="1:8" s="315" customFormat="1" ht="29.25" hidden="1" outlineLevel="1" x14ac:dyDescent="0.25">
      <c r="A51" s="370" t="s">
        <v>362</v>
      </c>
      <c r="B51" s="373"/>
      <c r="C51" s="369"/>
      <c r="D51" s="369"/>
      <c r="E51" s="504"/>
      <c r="F51" s="504"/>
      <c r="G51" s="504"/>
      <c r="H51" s="156"/>
    </row>
    <row r="52" spans="1:8" s="315" customFormat="1" ht="29.25" hidden="1" outlineLevel="1" thickBot="1" x14ac:dyDescent="0.3">
      <c r="A52" s="372" t="s">
        <v>199</v>
      </c>
      <c r="B52" s="373"/>
      <c r="C52" s="369"/>
      <c r="D52" s="369"/>
      <c r="E52" s="504"/>
      <c r="F52" s="504"/>
      <c r="G52" s="504"/>
      <c r="H52" s="156"/>
    </row>
    <row r="53" spans="1:8" s="315" customFormat="1" ht="30" hidden="1" outlineLevel="1" thickBot="1" x14ac:dyDescent="0.3">
      <c r="A53" s="288" t="s">
        <v>363</v>
      </c>
      <c r="B53" s="373"/>
      <c r="C53" s="369"/>
      <c r="D53" s="369"/>
      <c r="E53" s="504"/>
      <c r="F53" s="504"/>
      <c r="G53" s="504"/>
      <c r="H53" s="156"/>
    </row>
    <row r="54" spans="1:8" s="315" customFormat="1" ht="30" hidden="1" outlineLevel="1" thickBot="1" x14ac:dyDescent="0.3">
      <c r="A54" s="374" t="s">
        <v>364</v>
      </c>
      <c r="B54" s="373"/>
      <c r="C54" s="369"/>
      <c r="D54" s="369"/>
      <c r="E54" s="504"/>
      <c r="F54" s="504"/>
      <c r="G54" s="504"/>
      <c r="H54" s="156"/>
    </row>
    <row r="55" spans="1:8" s="315" customFormat="1" ht="18" hidden="1" outlineLevel="1" x14ac:dyDescent="0.25">
      <c r="A55" s="370" t="s">
        <v>323</v>
      </c>
      <c r="B55" s="373"/>
      <c r="C55" s="369"/>
      <c r="D55" s="369"/>
      <c r="E55" s="504"/>
      <c r="F55" s="504"/>
      <c r="G55" s="504"/>
      <c r="H55" s="156"/>
    </row>
    <row r="56" spans="1:8" s="315" customFormat="1" ht="28.5" hidden="1" outlineLevel="1" x14ac:dyDescent="0.25">
      <c r="A56" s="371" t="s">
        <v>273</v>
      </c>
      <c r="B56" s="373"/>
      <c r="C56" s="369"/>
      <c r="D56" s="369"/>
      <c r="E56" s="504"/>
      <c r="F56" s="504"/>
      <c r="G56" s="504"/>
      <c r="H56" s="156"/>
    </row>
    <row r="57" spans="1:8" s="315" customFormat="1" ht="42.75" hidden="1" outlineLevel="1" x14ac:dyDescent="0.25">
      <c r="A57" s="371" t="s">
        <v>274</v>
      </c>
      <c r="B57" s="373"/>
      <c r="C57" s="369"/>
      <c r="D57" s="369"/>
      <c r="E57" s="504"/>
      <c r="F57" s="504"/>
      <c r="G57" s="504"/>
      <c r="H57" s="156"/>
    </row>
    <row r="58" spans="1:8" s="315" customFormat="1" ht="42.75" hidden="1" outlineLevel="1" x14ac:dyDescent="0.25">
      <c r="A58" s="371" t="s">
        <v>275</v>
      </c>
      <c r="B58" s="373"/>
      <c r="C58" s="369"/>
      <c r="D58" s="369"/>
      <c r="E58" s="504"/>
      <c r="F58" s="504"/>
      <c r="G58" s="504"/>
      <c r="H58" s="156"/>
    </row>
    <row r="59" spans="1:8" s="315" customFormat="1" ht="29.25" hidden="1" outlineLevel="1" thickBot="1" x14ac:dyDescent="0.3">
      <c r="A59" s="372" t="s">
        <v>234</v>
      </c>
      <c r="B59" s="373"/>
      <c r="C59" s="369"/>
      <c r="D59" s="369"/>
      <c r="E59" s="504"/>
      <c r="F59" s="504"/>
      <c r="G59" s="504"/>
      <c r="H59" s="156"/>
    </row>
    <row r="60" spans="1:8" s="315" customFormat="1" ht="30" hidden="1" outlineLevel="1" thickBot="1" x14ac:dyDescent="0.3">
      <c r="A60" s="377" t="s">
        <v>365</v>
      </c>
      <c r="B60" s="373"/>
      <c r="C60" s="369"/>
      <c r="D60" s="369"/>
      <c r="E60" s="504"/>
      <c r="F60" s="504"/>
      <c r="G60" s="504"/>
      <c r="H60" s="156"/>
    </row>
    <row r="61" spans="1:8" s="365" customFormat="1" ht="18.75" hidden="1" outlineLevel="1" thickBot="1" x14ac:dyDescent="0.3">
      <c r="A61" s="379" t="s">
        <v>236</v>
      </c>
      <c r="B61" s="373"/>
      <c r="C61" s="369"/>
      <c r="D61" s="369"/>
      <c r="E61" s="504"/>
      <c r="F61" s="504"/>
      <c r="G61" s="504"/>
      <c r="H61" s="156"/>
    </row>
    <row r="62" spans="1:8" s="315" customFormat="1" ht="18.75" hidden="1" outlineLevel="1" thickBot="1" x14ac:dyDescent="0.3">
      <c r="A62" s="288" t="s">
        <v>371</v>
      </c>
      <c r="B62" s="325"/>
      <c r="C62" s="369"/>
      <c r="D62" s="369"/>
      <c r="E62" s="504"/>
      <c r="F62" s="504"/>
      <c r="G62" s="504"/>
      <c r="H62" s="156"/>
    </row>
    <row r="63" spans="1:8" s="315" customFormat="1" ht="18" collapsed="1" x14ac:dyDescent="0.25">
      <c r="A63" s="347"/>
      <c r="B63" s="329"/>
      <c r="C63" s="330"/>
      <c r="D63" s="330"/>
      <c r="E63" s="506"/>
      <c r="F63" s="506"/>
      <c r="G63" s="506"/>
      <c r="H63" s="156"/>
    </row>
    <row r="64" spans="1:8" x14ac:dyDescent="0.25">
      <c r="A64" s="78" t="s">
        <v>78</v>
      </c>
      <c r="B64" s="243"/>
      <c r="C64" s="243"/>
      <c r="D64" s="243"/>
      <c r="E64" s="243"/>
      <c r="F64" s="243"/>
      <c r="G64" s="244"/>
      <c r="H64" s="156"/>
    </row>
    <row r="65" spans="1:8" x14ac:dyDescent="0.25">
      <c r="A65" s="125" t="s">
        <v>9</v>
      </c>
      <c r="B65" s="239"/>
      <c r="C65" s="249"/>
      <c r="D65" s="239"/>
      <c r="E65" s="239"/>
      <c r="F65" s="239"/>
      <c r="G65" s="245"/>
      <c r="H65" s="156">
        <f>IFERROR(SOLL!P39-IF(TNPa!B65 = SOLL!$B$2,1, IF(TNPa!C65=SOLL!$B$2,2,IF(TNPa!D65=SOLL!$B$2,3,IF(TNPa!E65=SOLL!$B$2,4, IF(TNPa!F65=SOLL!$B$2,"-"))))),"-")</f>
        <v>2</v>
      </c>
    </row>
    <row r="66" spans="1:8" x14ac:dyDescent="0.25">
      <c r="A66" s="125" t="s">
        <v>10</v>
      </c>
      <c r="B66" s="249"/>
      <c r="C66" s="239"/>
      <c r="D66" s="239"/>
      <c r="E66" s="239"/>
      <c r="F66" s="239"/>
      <c r="G66" s="244"/>
      <c r="H66" s="156">
        <f>IFERROR(SOLL!P40-IF(TNPa!B66 = SOLL!$B$2,1, IF(TNPa!C66=SOLL!$B$2,2,IF(TNPa!D66=SOLL!$B$2,3,IF(TNPa!E66=SOLL!$B$2,4, IF(TNPa!F66=SOLL!$B$2,"-"))))),"-")</f>
        <v>1</v>
      </c>
    </row>
    <row r="67" spans="1:8" x14ac:dyDescent="0.25">
      <c r="A67" s="125" t="s">
        <v>11</v>
      </c>
      <c r="B67" s="239"/>
      <c r="C67" s="239"/>
      <c r="D67" s="249"/>
      <c r="E67" s="239"/>
      <c r="F67" s="239"/>
      <c r="G67" s="244"/>
      <c r="H67" s="156">
        <f>IFERROR(SOLL!P41-IF(TNPa!B67 = SOLL!$B$2,1, IF(TNPa!C67=SOLL!$B$2,2,IF(TNPa!D67=SOLL!$B$2,3,IF(TNPa!E67=SOLL!$B$2,4, IF(TNPa!F67=SOLL!$B$2,"-"))))),"-")</f>
        <v>3</v>
      </c>
    </row>
    <row r="68" spans="1:8" x14ac:dyDescent="0.25">
      <c r="A68" s="125" t="s">
        <v>79</v>
      </c>
      <c r="B68" s="249"/>
      <c r="C68" s="239"/>
      <c r="D68" s="239"/>
      <c r="E68" s="239"/>
      <c r="F68" s="239"/>
      <c r="G68" s="244"/>
      <c r="H68" s="156">
        <f>IFERROR(SOLL!P42-IF(TNPa!B68 = SOLL!$B$2,1, IF(TNPa!C68=SOLL!$B$2,2,IF(TNPa!D68=SOLL!$B$2,3,IF(TNPa!E68=SOLL!$B$2,4, IF(TNPa!F68=SOLL!$B$2,"-"))))),"-")</f>
        <v>1</v>
      </c>
    </row>
    <row r="69" spans="1:8" x14ac:dyDescent="0.25">
      <c r="A69" s="243"/>
      <c r="B69" s="243"/>
      <c r="C69" s="243"/>
      <c r="D69" s="243"/>
      <c r="E69" s="243"/>
      <c r="F69" s="243"/>
      <c r="G69" s="244"/>
      <c r="H69" s="156"/>
    </row>
    <row r="70" spans="1:8" x14ac:dyDescent="0.25">
      <c r="A70" s="78" t="s">
        <v>80</v>
      </c>
      <c r="B70" s="243"/>
      <c r="C70" s="243"/>
      <c r="D70" s="243"/>
      <c r="E70" s="243"/>
      <c r="F70" s="243"/>
      <c r="G70" s="244"/>
      <c r="H70" s="156"/>
    </row>
    <row r="71" spans="1:8" x14ac:dyDescent="0.25">
      <c r="A71" s="125" t="s">
        <v>81</v>
      </c>
      <c r="B71" s="239"/>
      <c r="C71" s="249"/>
      <c r="D71" s="239"/>
      <c r="E71" s="239"/>
      <c r="F71" s="239"/>
      <c r="G71" s="244"/>
      <c r="H71" s="156">
        <f>IFERROR(SOLL!P45-IF(TNPa!B71 = SOLL!$B$2,1, IF(TNPa!C71=SOLL!$B$2,2,IF(TNPa!D71=SOLL!$B$2,3,IF(TNPa!E71=SOLL!$B$2,4, IF(TNPa!F71=SOLL!$B$2,"-"))))),"-")</f>
        <v>2</v>
      </c>
    </row>
    <row r="72" spans="1:8" x14ac:dyDescent="0.25">
      <c r="A72" s="125" t="s">
        <v>82</v>
      </c>
      <c r="B72" s="239"/>
      <c r="C72" s="249"/>
      <c r="D72" s="239"/>
      <c r="E72" s="239"/>
      <c r="F72" s="239"/>
      <c r="G72" s="244"/>
      <c r="H72" s="156">
        <f>IFERROR(SOLL!P46-IF(TNPa!B72 = SOLL!$B$2,1, IF(TNPa!C72=SOLL!$B$2,2,IF(TNPa!D72=SOLL!$B$2,3,IF(TNPa!E72=SOLL!$B$2,4, IF(TNPa!F72=SOLL!$B$2,"-"))))),"-")</f>
        <v>2</v>
      </c>
    </row>
    <row r="73" spans="1:8" x14ac:dyDescent="0.25">
      <c r="A73" s="125" t="s">
        <v>83</v>
      </c>
      <c r="B73" s="239"/>
      <c r="C73" s="249"/>
      <c r="D73" s="239"/>
      <c r="E73" s="239"/>
      <c r="F73" s="239"/>
      <c r="G73" s="244"/>
      <c r="H73" s="156">
        <f>IFERROR(SOLL!P47-IF(TNPa!B73 = SOLL!$B$2,1, IF(TNPa!C73=SOLL!$B$2,2,IF(TNPa!D73=SOLL!$B$2,3,IF(TNPa!E73=SOLL!$B$2,4, IF(TNPa!F73=SOLL!$B$2,"-"))))),"-")</f>
        <v>2</v>
      </c>
    </row>
    <row r="74" spans="1:8" x14ac:dyDescent="0.25">
      <c r="A74" s="125" t="s">
        <v>13</v>
      </c>
      <c r="B74" s="239"/>
      <c r="C74" s="239"/>
      <c r="D74" s="249"/>
      <c r="E74" s="239"/>
      <c r="F74" s="239"/>
      <c r="G74" s="244"/>
      <c r="H74" s="156">
        <f>IFERROR(SOLL!P48-IF(TNPa!B74 = SOLL!$B$2,1, IF(TNPa!C74=SOLL!$B$2,2,IF(TNPa!D74=SOLL!$B$2,3,IF(TNPa!E74=SOLL!$B$2,4, IF(TNPa!F74=SOLL!$B$2,"-"))))),"-")</f>
        <v>3</v>
      </c>
    </row>
    <row r="75" spans="1:8" x14ac:dyDescent="0.25">
      <c r="A75" s="243"/>
      <c r="B75" s="243"/>
      <c r="C75" s="243"/>
      <c r="D75" s="243"/>
      <c r="E75" s="243"/>
      <c r="F75" s="243"/>
      <c r="G75" s="244"/>
      <c r="H75" s="156"/>
    </row>
    <row r="76" spans="1:8" ht="18" x14ac:dyDescent="0.25">
      <c r="A76" s="126" t="s">
        <v>84</v>
      </c>
      <c r="B76" s="243"/>
      <c r="C76" s="243"/>
      <c r="D76" s="243"/>
      <c r="E76" s="243"/>
      <c r="F76" s="243"/>
      <c r="G76" s="244"/>
      <c r="H76" s="156"/>
    </row>
    <row r="77" spans="1:8" s="367" customFormat="1" ht="18.75" hidden="1" outlineLevel="1" thickBot="1" x14ac:dyDescent="0.3">
      <c r="A77" s="264"/>
      <c r="B77" s="368" t="s">
        <v>138</v>
      </c>
      <c r="C77" s="368" t="s">
        <v>261</v>
      </c>
      <c r="D77" s="368" t="s">
        <v>139</v>
      </c>
      <c r="E77" s="500" t="s">
        <v>262</v>
      </c>
      <c r="F77" s="500"/>
      <c r="G77" s="500"/>
      <c r="H77" s="156"/>
    </row>
    <row r="78" spans="1:8" s="315" customFormat="1" ht="30" hidden="1" outlineLevel="1" thickBot="1" x14ac:dyDescent="0.3">
      <c r="A78" s="288" t="s">
        <v>252</v>
      </c>
      <c r="B78" s="373"/>
      <c r="C78" s="369"/>
      <c r="D78" s="369"/>
      <c r="E78" s="504"/>
      <c r="F78" s="504"/>
      <c r="G78" s="504"/>
      <c r="H78" s="156"/>
    </row>
    <row r="79" spans="1:8" s="315" customFormat="1" ht="30" hidden="1" outlineLevel="1" thickBot="1" x14ac:dyDescent="0.3">
      <c r="A79" s="288" t="s">
        <v>368</v>
      </c>
      <c r="B79" s="373"/>
      <c r="C79" s="369"/>
      <c r="D79" s="369"/>
      <c r="E79" s="504"/>
      <c r="F79" s="504"/>
      <c r="G79" s="504"/>
      <c r="H79" s="156"/>
    </row>
    <row r="80" spans="1:8" s="365" customFormat="1" ht="30" hidden="1" outlineLevel="1" thickBot="1" x14ac:dyDescent="0.3">
      <c r="A80" s="378" t="s">
        <v>352</v>
      </c>
      <c r="B80" s="373"/>
      <c r="C80" s="369"/>
      <c r="D80" s="369"/>
      <c r="E80" s="504"/>
      <c r="F80" s="504"/>
      <c r="G80" s="504"/>
      <c r="H80" s="156"/>
    </row>
    <row r="81" spans="1:8" s="365" customFormat="1" ht="43.5" hidden="1" outlineLevel="1" x14ac:dyDescent="0.25">
      <c r="A81" s="370" t="s">
        <v>257</v>
      </c>
      <c r="B81" s="325"/>
      <c r="C81" s="369"/>
      <c r="D81" s="369"/>
      <c r="E81" s="504"/>
      <c r="F81" s="504"/>
      <c r="G81" s="504"/>
      <c r="H81" s="156"/>
    </row>
    <row r="82" spans="1:8" s="365" customFormat="1" ht="28.5" hidden="1" outlineLevel="1" x14ac:dyDescent="0.25">
      <c r="A82" s="371" t="s">
        <v>366</v>
      </c>
      <c r="B82" s="325"/>
      <c r="C82" s="369"/>
      <c r="D82" s="369"/>
      <c r="E82" s="504"/>
      <c r="F82" s="504"/>
      <c r="G82" s="504"/>
      <c r="H82" s="156"/>
    </row>
    <row r="83" spans="1:8" s="315" customFormat="1" ht="29.25" hidden="1" outlineLevel="1" thickBot="1" x14ac:dyDescent="0.3">
      <c r="A83" s="372" t="s">
        <v>367</v>
      </c>
      <c r="B83" s="325"/>
      <c r="C83" s="369"/>
      <c r="D83" s="369"/>
      <c r="E83" s="504"/>
      <c r="F83" s="504"/>
      <c r="G83" s="504"/>
      <c r="H83" s="156"/>
    </row>
    <row r="84" spans="1:8" s="367" customFormat="1" ht="18" collapsed="1" x14ac:dyDescent="0.25">
      <c r="A84" s="347"/>
      <c r="B84" s="329"/>
      <c r="C84" s="330"/>
      <c r="D84" s="330"/>
      <c r="E84" s="106"/>
      <c r="F84" s="106"/>
      <c r="G84" s="106"/>
      <c r="H84" s="156"/>
    </row>
    <row r="85" spans="1:8" x14ac:dyDescent="0.25">
      <c r="A85" s="78" t="s">
        <v>85</v>
      </c>
      <c r="B85" s="243"/>
      <c r="C85" s="243"/>
      <c r="D85" s="243"/>
      <c r="E85" s="243"/>
      <c r="F85" s="243"/>
      <c r="G85" s="244"/>
      <c r="H85" s="156"/>
    </row>
    <row r="86" spans="1:8" x14ac:dyDescent="0.25">
      <c r="A86" s="161" t="s">
        <v>86</v>
      </c>
      <c r="B86" s="239"/>
      <c r="C86" s="239"/>
      <c r="D86" s="249"/>
      <c r="E86" s="239"/>
      <c r="F86" s="239"/>
      <c r="G86" s="244"/>
      <c r="H86" s="156">
        <f>IFERROR(SOLL!P52-IF(TNPa!B86 = SOLL!$B$2,1, IF(TNPa!C86=SOLL!$B$2,2,IF(TNPa!D86=SOLL!$B$2,3,IF(TNPa!E86=SOLL!$B$2,4, IF(TNPa!F86=SOLL!$B$2,"-"))))),"-")</f>
        <v>3</v>
      </c>
    </row>
    <row r="87" spans="1:8" x14ac:dyDescent="0.25">
      <c r="A87" s="127" t="s">
        <v>14</v>
      </c>
      <c r="B87" s="254"/>
      <c r="C87" s="254"/>
      <c r="D87" s="254"/>
      <c r="E87" s="254"/>
      <c r="F87" s="254"/>
      <c r="G87" s="244"/>
      <c r="H87" s="156" t="str">
        <f>IFERROR(SOLL!P53-IF(TNPa!B87 = SOLL!$B$2,1, IF(TNPa!C87=SOLL!$B$2,2,IF(TNPa!D87=SOLL!$B$2,3,IF(TNPa!E87=SOLL!$B$2,4, IF(TNPa!F87=SOLL!$B$2,"-"))))),"-")</f>
        <v>-</v>
      </c>
    </row>
    <row r="88" spans="1:8" x14ac:dyDescent="0.25">
      <c r="A88" s="127" t="s">
        <v>15</v>
      </c>
      <c r="B88" s="239"/>
      <c r="C88" s="239"/>
      <c r="D88" s="249"/>
      <c r="E88" s="239"/>
      <c r="F88" s="239"/>
      <c r="G88" s="244"/>
      <c r="H88" s="156">
        <f>IFERROR(SOLL!P54-IF(TNPa!B88 = SOLL!$B$2,1, IF(TNPa!C88=SOLL!$B$2,2,IF(TNPa!D88=SOLL!$B$2,3,IF(TNPa!E88=SOLL!$B$2,4, IF(TNPa!F88=SOLL!$B$2,"-"))))),"-")</f>
        <v>3</v>
      </c>
    </row>
    <row r="89" spans="1:8" x14ac:dyDescent="0.25">
      <c r="A89" s="161" t="s">
        <v>16</v>
      </c>
      <c r="B89" s="239"/>
      <c r="C89" s="239"/>
      <c r="D89" s="249"/>
      <c r="E89" s="239"/>
      <c r="F89" s="239"/>
      <c r="G89" s="244"/>
      <c r="H89" s="156">
        <f>IFERROR(SOLL!P55-IF(TNPa!B89 = SOLL!$B$2,1, IF(TNPa!C89=SOLL!$B$2,2,IF(TNPa!D89=SOLL!$B$2,3,IF(TNPa!E89=SOLL!$B$2,4, IF(TNPa!F89=SOLL!$B$2,"-"))))),"-")</f>
        <v>3</v>
      </c>
    </row>
    <row r="90" spans="1:8" x14ac:dyDescent="0.25">
      <c r="A90" s="161" t="s">
        <v>17</v>
      </c>
      <c r="B90" s="239"/>
      <c r="C90" s="249"/>
      <c r="D90" s="239"/>
      <c r="E90" s="239"/>
      <c r="F90" s="239"/>
      <c r="G90" s="244"/>
      <c r="H90" s="156">
        <f>IFERROR(SOLL!P56-IF(TNPa!B90 = SOLL!$B$2,1, IF(TNPa!C90=SOLL!$B$2,2,IF(TNPa!D90=SOLL!$B$2,3,IF(TNPa!E90=SOLL!$B$2,4, IF(TNPa!F90=SOLL!$B$2,"-"))))),"-")</f>
        <v>2</v>
      </c>
    </row>
    <row r="91" spans="1:8" x14ac:dyDescent="0.25">
      <c r="A91" s="243"/>
      <c r="B91" s="243"/>
      <c r="C91" s="243"/>
      <c r="D91" s="243"/>
      <c r="E91" s="243"/>
      <c r="F91" s="243"/>
      <c r="G91" s="244"/>
      <c r="H91" s="156"/>
    </row>
    <row r="92" spans="1:8" ht="18" x14ac:dyDescent="0.25">
      <c r="A92" s="126" t="s">
        <v>87</v>
      </c>
      <c r="B92" s="243"/>
      <c r="C92" s="243"/>
      <c r="D92" s="243"/>
      <c r="E92" s="243"/>
      <c r="F92" s="243"/>
      <c r="G92" s="244"/>
      <c r="H92" s="156"/>
    </row>
    <row r="93" spans="1:8" s="367" customFormat="1" ht="18.75" hidden="1" outlineLevel="1" thickBot="1" x14ac:dyDescent="0.3">
      <c r="A93" s="264"/>
      <c r="B93" s="368" t="s">
        <v>138</v>
      </c>
      <c r="C93" s="368" t="s">
        <v>261</v>
      </c>
      <c r="D93" s="368" t="s">
        <v>139</v>
      </c>
      <c r="E93" s="500" t="s">
        <v>262</v>
      </c>
      <c r="F93" s="500"/>
      <c r="G93" s="500"/>
      <c r="H93" s="156"/>
    </row>
    <row r="94" spans="1:8" s="315" customFormat="1" ht="18.75" hidden="1" outlineLevel="1" thickBot="1" x14ac:dyDescent="0.3">
      <c r="A94" s="288" t="s">
        <v>293</v>
      </c>
      <c r="B94" s="373"/>
      <c r="C94" s="369"/>
      <c r="D94" s="369"/>
      <c r="E94" s="504"/>
      <c r="F94" s="504"/>
      <c r="G94" s="504"/>
      <c r="H94" s="156"/>
    </row>
    <row r="95" spans="1:8" s="315" customFormat="1" ht="18.75" hidden="1" outlineLevel="1" thickBot="1" x14ac:dyDescent="0.3">
      <c r="A95" s="288" t="s">
        <v>369</v>
      </c>
      <c r="B95" s="373"/>
      <c r="C95" s="369"/>
      <c r="D95" s="369"/>
      <c r="E95" s="504"/>
      <c r="F95" s="504"/>
      <c r="G95" s="504"/>
      <c r="H95" s="156"/>
    </row>
    <row r="96" spans="1:8" s="365" customFormat="1" ht="30" hidden="1" outlineLevel="1" thickBot="1" x14ac:dyDescent="0.3">
      <c r="A96" s="288" t="s">
        <v>313</v>
      </c>
      <c r="B96" s="373"/>
      <c r="C96" s="369"/>
      <c r="D96" s="369"/>
      <c r="E96" s="504"/>
      <c r="F96" s="504"/>
      <c r="G96" s="504"/>
      <c r="H96" s="156"/>
    </row>
    <row r="97" spans="1:8" s="367" customFormat="1" ht="18" collapsed="1" x14ac:dyDescent="0.25">
      <c r="A97" s="347"/>
      <c r="B97" s="329"/>
      <c r="C97" s="330"/>
      <c r="D97" s="330"/>
      <c r="E97" s="106"/>
      <c r="F97" s="106"/>
      <c r="G97" s="106"/>
      <c r="H97" s="156"/>
    </row>
    <row r="98" spans="1:8" x14ac:dyDescent="0.25">
      <c r="A98" s="78" t="s">
        <v>88</v>
      </c>
      <c r="B98" s="243"/>
      <c r="C98" s="243"/>
      <c r="D98" s="243"/>
      <c r="E98" s="243"/>
      <c r="F98" s="243"/>
      <c r="G98" s="244"/>
      <c r="H98" s="156"/>
    </row>
    <row r="99" spans="1:8" x14ac:dyDescent="0.25">
      <c r="A99" s="161" t="s">
        <v>39</v>
      </c>
      <c r="B99" s="239"/>
      <c r="C99" s="239"/>
      <c r="D99" s="249"/>
      <c r="E99" s="239"/>
      <c r="F99" s="239"/>
      <c r="G99" s="244"/>
      <c r="H99" s="156">
        <f>IFERROR(SOLL!P60-IF(TNPa!B99 = SOLL!$B$2,1, IF(TNPa!C99=SOLL!$B$2,2,IF(TNPa!D99=SOLL!$B$2,3,IF(TNPa!E99=SOLL!$B$2,4, IF(TNPa!F99=SOLL!$B$2,"-"))))),"-")</f>
        <v>3</v>
      </c>
    </row>
    <row r="100" spans="1:8" x14ac:dyDescent="0.25">
      <c r="A100" s="161" t="s">
        <v>40</v>
      </c>
      <c r="B100" s="239"/>
      <c r="C100" s="239"/>
      <c r="D100" s="249"/>
      <c r="E100" s="239"/>
      <c r="F100" s="239"/>
      <c r="G100" s="244"/>
      <c r="H100" s="156">
        <f>IFERROR(SOLL!P61-IF(TNPa!B100 = SOLL!$B$2,1, IF(TNPa!C100=SOLL!$B$2,2,IF(TNPa!D100=SOLL!$B$2,3,IF(TNPa!E100=SOLL!$B$2,4, IF(TNPa!F100=SOLL!$B$2,"-"))))),"-")</f>
        <v>3</v>
      </c>
    </row>
    <row r="101" spans="1:8" x14ac:dyDescent="0.25">
      <c r="A101" s="161" t="s">
        <v>41</v>
      </c>
      <c r="B101" s="254"/>
      <c r="C101" s="254"/>
      <c r="D101" s="254"/>
      <c r="E101" s="254"/>
      <c r="F101" s="254"/>
      <c r="G101" s="244"/>
      <c r="H101" s="156" t="str">
        <f>IFERROR(SOLL!P62-IF(TNPa!B101 = SOLL!$B$2,1, IF(TNPa!C101=SOLL!$B$2,2,IF(TNPa!D101=SOLL!$B$2,3,IF(TNPa!E101=SOLL!$B$2,4, IF(TNPa!F101=SOLL!$B$2,"-"))))),"-")</f>
        <v>-</v>
      </c>
    </row>
    <row r="102" spans="1:8" x14ac:dyDescent="0.25">
      <c r="A102" s="161" t="s">
        <v>42</v>
      </c>
      <c r="B102" s="239"/>
      <c r="C102" s="249"/>
      <c r="D102" s="239"/>
      <c r="E102" s="239"/>
      <c r="F102" s="239"/>
      <c r="G102" s="244"/>
      <c r="H102" s="156">
        <f>IFERROR(SOLL!P63-IF(TNPa!B102 = SOLL!$B$2,1, IF(TNPa!C102=SOLL!$B$2,2,IF(TNPa!D102=SOLL!$B$2,3,IF(TNPa!E102=SOLL!$B$2,4, IF(TNPa!F102=SOLL!$B$2,"-"))))),"-")</f>
        <v>2</v>
      </c>
    </row>
    <row r="103" spans="1:8" x14ac:dyDescent="0.25">
      <c r="A103" s="161" t="s">
        <v>89</v>
      </c>
      <c r="B103" s="254"/>
      <c r="C103" s="254"/>
      <c r="D103" s="254"/>
      <c r="E103" s="254"/>
      <c r="F103" s="254"/>
      <c r="G103" s="244"/>
      <c r="H103" s="156" t="str">
        <f>IFERROR(SOLL!P64-IF(TNPa!B103 = SOLL!$B$2,1, IF(TNPa!C103=SOLL!$B$2,2,IF(TNPa!D103=SOLL!$B$2,3,IF(TNPa!E103=SOLL!$B$2,4, IF(TNPa!F103=SOLL!$B$2,"-"))))),"-")</f>
        <v>-</v>
      </c>
    </row>
    <row r="104" spans="1:8" x14ac:dyDescent="0.25">
      <c r="A104" s="243"/>
      <c r="B104" s="243"/>
      <c r="C104" s="243"/>
      <c r="D104" s="243"/>
      <c r="E104" s="243"/>
      <c r="F104" s="243"/>
      <c r="G104" s="244"/>
      <c r="H104" s="156"/>
    </row>
    <row r="105" spans="1:8" x14ac:dyDescent="0.25">
      <c r="A105" s="243"/>
      <c r="B105" s="243"/>
      <c r="C105" s="243"/>
      <c r="D105" s="243"/>
      <c r="E105" s="243"/>
      <c r="F105" s="243"/>
      <c r="G105" s="244"/>
      <c r="H105" s="156"/>
    </row>
    <row r="106" spans="1:8" ht="18" x14ac:dyDescent="0.25">
      <c r="A106" s="126" t="s">
        <v>90</v>
      </c>
      <c r="B106" s="243"/>
      <c r="C106" s="243"/>
      <c r="D106" s="243"/>
      <c r="E106" s="243"/>
      <c r="F106" s="243"/>
      <c r="G106" s="244"/>
      <c r="H106" s="156"/>
    </row>
    <row r="107" spans="1:8" s="367" customFormat="1" ht="18" hidden="1" outlineLevel="1" x14ac:dyDescent="0.25">
      <c r="A107" s="264"/>
      <c r="B107" s="368" t="s">
        <v>138</v>
      </c>
      <c r="C107" s="368" t="s">
        <v>261</v>
      </c>
      <c r="D107" s="368" t="s">
        <v>139</v>
      </c>
      <c r="E107" s="500" t="s">
        <v>262</v>
      </c>
      <c r="F107" s="500"/>
      <c r="G107" s="500"/>
      <c r="H107" s="156"/>
    </row>
    <row r="108" spans="1:8" s="315" customFormat="1" ht="29.25" hidden="1" outlineLevel="1" x14ac:dyDescent="0.25">
      <c r="A108" s="364" t="s">
        <v>254</v>
      </c>
      <c r="B108" s="373"/>
      <c r="C108" s="369"/>
      <c r="D108" s="369"/>
      <c r="E108" s="504"/>
      <c r="F108" s="504"/>
      <c r="G108" s="504"/>
      <c r="H108" s="156"/>
    </row>
    <row r="109" spans="1:8" s="367" customFormat="1" ht="18" collapsed="1" x14ac:dyDescent="0.25">
      <c r="A109" s="347"/>
      <c r="B109" s="329"/>
      <c r="C109" s="330"/>
      <c r="D109" s="330"/>
      <c r="E109" s="106"/>
      <c r="F109" s="106"/>
      <c r="G109" s="106"/>
      <c r="H109" s="156"/>
    </row>
    <row r="110" spans="1:8" x14ac:dyDescent="0.25">
      <c r="A110" s="78" t="s">
        <v>91</v>
      </c>
      <c r="B110" s="243"/>
      <c r="C110" s="243"/>
      <c r="D110" s="243"/>
      <c r="E110" s="243"/>
      <c r="F110" s="243"/>
      <c r="G110" s="244"/>
      <c r="H110" s="156"/>
    </row>
    <row r="111" spans="1:8" x14ac:dyDescent="0.25">
      <c r="A111" s="161" t="s">
        <v>36</v>
      </c>
      <c r="B111" s="239"/>
      <c r="C111" s="239"/>
      <c r="D111" s="249"/>
      <c r="E111" s="239"/>
      <c r="F111" s="239"/>
      <c r="G111" s="244"/>
      <c r="H111" s="156">
        <f>IFERROR(SOLL!P69-IF(TNPa!B111 = SOLL!$B$2,1, IF(TNPa!C111=SOLL!$B$2,2,IF(TNPa!D111=SOLL!$B$2,3,IF(TNPa!E111=SOLL!$B$2,4, IF(TNPa!F111=SOLL!$B$2,"-"))))),"-")</f>
        <v>3</v>
      </c>
    </row>
    <row r="112" spans="1:8" x14ac:dyDescent="0.25">
      <c r="A112" s="161" t="s">
        <v>35</v>
      </c>
      <c r="B112" s="254"/>
      <c r="C112" s="254"/>
      <c r="D112" s="254"/>
      <c r="E112" s="254"/>
      <c r="F112" s="254"/>
      <c r="G112" s="244"/>
      <c r="H112" s="156" t="str">
        <f>IFERROR(SOLL!P70-IF(TNPa!B112 = SOLL!$B$2,1, IF(TNPa!C112=SOLL!$B$2,2,IF(TNPa!D112=SOLL!$B$2,3,IF(TNPa!E112=SOLL!$B$2,4, IF(TNPa!F112=SOLL!$B$2,"-"))))),"-")</f>
        <v>-</v>
      </c>
    </row>
    <row r="113" spans="1:8" x14ac:dyDescent="0.25">
      <c r="A113" s="161" t="s">
        <v>37</v>
      </c>
      <c r="B113" s="239"/>
      <c r="C113" s="239"/>
      <c r="D113" s="249"/>
      <c r="E113" s="239"/>
      <c r="F113" s="239"/>
      <c r="G113" s="244"/>
      <c r="H113" s="156">
        <f>IFERROR(SOLL!P71-IF(TNPa!B113 = SOLL!$B$2,1, IF(TNPa!C113=SOLL!$B$2,2,IF(TNPa!D113=SOLL!$B$2,3,IF(TNPa!E113=SOLL!$B$2,4, IF(TNPa!F113=SOLL!$B$2,"-"))))),"-")</f>
        <v>3</v>
      </c>
    </row>
    <row r="114" spans="1:8" x14ac:dyDescent="0.25">
      <c r="A114" s="161" t="s">
        <v>24</v>
      </c>
      <c r="B114" s="239"/>
      <c r="C114" s="249"/>
      <c r="D114" s="239"/>
      <c r="E114" s="239"/>
      <c r="F114" s="239"/>
      <c r="G114" s="244"/>
      <c r="H114" s="156">
        <f>IFERROR(SOLL!P72-IF(TNPa!B114 = SOLL!$B$2,1, IF(TNPa!C114=SOLL!$B$2,2,IF(TNPa!D114=SOLL!$B$2,3,IF(TNPa!E114=SOLL!$B$2,4, IF(TNPa!F114=SOLL!$B$2,"-"))))),"-")</f>
        <v>2</v>
      </c>
    </row>
    <row r="115" spans="1:8" x14ac:dyDescent="0.25">
      <c r="A115" s="161" t="s">
        <v>23</v>
      </c>
      <c r="B115" s="239"/>
      <c r="C115" s="239"/>
      <c r="D115" s="249"/>
      <c r="E115" s="239"/>
      <c r="F115" s="239"/>
      <c r="G115" s="244"/>
      <c r="H115" s="156">
        <f>IFERROR(SOLL!P73-IF(TNPa!B115 = SOLL!$B$2,1, IF(TNPa!C115=SOLL!$B$2,2,IF(TNPa!D115=SOLL!$B$2,3,IF(TNPa!E115=SOLL!$B$2,4, IF(TNPa!F115=SOLL!$B$2,"-"))))),"-")</f>
        <v>3</v>
      </c>
    </row>
    <row r="116" spans="1:8" x14ac:dyDescent="0.25">
      <c r="A116" s="243"/>
      <c r="B116" s="243"/>
      <c r="C116" s="243"/>
      <c r="D116" s="243"/>
      <c r="E116" s="243"/>
      <c r="F116" s="243"/>
      <c r="G116" s="244"/>
      <c r="H116" s="156"/>
    </row>
    <row r="117" spans="1:8" x14ac:dyDescent="0.25">
      <c r="A117" s="78" t="s">
        <v>30</v>
      </c>
      <c r="B117" s="243"/>
      <c r="C117" s="243"/>
      <c r="D117" s="243"/>
      <c r="E117" s="243"/>
      <c r="F117" s="243"/>
      <c r="G117" s="244"/>
      <c r="H117" s="156"/>
    </row>
    <row r="118" spans="1:8" x14ac:dyDescent="0.25">
      <c r="A118" s="161" t="s">
        <v>31</v>
      </c>
      <c r="B118" s="249"/>
      <c r="C118" s="239"/>
      <c r="D118" s="239"/>
      <c r="E118" s="239"/>
      <c r="F118" s="239"/>
      <c r="G118" s="244"/>
      <c r="H118" s="156">
        <f>IFERROR(SOLL!P76-IF(TNPa!B118 = SOLL!$B$2,1, IF(TNPa!C118=SOLL!$B$2,2,IF(TNPa!D118=SOLL!$B$2,3,IF(TNPa!E118=SOLL!$B$2,4, IF(TNPa!F118=SOLL!$B$2,"-"))))),"-")</f>
        <v>1</v>
      </c>
    </row>
    <row r="119" spans="1:8" x14ac:dyDescent="0.25">
      <c r="A119" s="161" t="s">
        <v>32</v>
      </c>
      <c r="B119" s="239"/>
      <c r="C119" s="249"/>
      <c r="D119" s="239"/>
      <c r="E119" s="239"/>
      <c r="F119" s="239"/>
      <c r="G119" s="244"/>
      <c r="H119" s="156">
        <f>IFERROR(SOLL!P77-IF(TNPa!B119 = SOLL!$B$2,1, IF(TNPa!C119=SOLL!$B$2,2,IF(TNPa!D119=SOLL!$B$2,3,IF(TNPa!E119=SOLL!$B$2,4, IF(TNPa!F119=SOLL!$B$2,"-"))))),"-")</f>
        <v>2</v>
      </c>
    </row>
    <row r="120" spans="1:8" x14ac:dyDescent="0.25">
      <c r="A120" s="161" t="s">
        <v>92</v>
      </c>
      <c r="B120" s="239"/>
      <c r="C120" s="239"/>
      <c r="D120" s="249"/>
      <c r="E120" s="239"/>
      <c r="F120" s="239"/>
      <c r="G120" s="244"/>
      <c r="H120" s="156">
        <f>IFERROR(SOLL!P78-IF(TNPa!B120 = SOLL!$B$2,1, IF(TNPa!C120=SOLL!$B$2,2,IF(TNPa!D120=SOLL!$B$2,3,IF(TNPa!E120=SOLL!$B$2,4, IF(TNPa!F120=SOLL!$B$2,"-"))))),"-")</f>
        <v>3</v>
      </c>
    </row>
    <row r="121" spans="1:8" x14ac:dyDescent="0.25">
      <c r="A121" s="161" t="s">
        <v>33</v>
      </c>
      <c r="B121" s="254"/>
      <c r="C121" s="254"/>
      <c r="D121" s="254"/>
      <c r="E121" s="254"/>
      <c r="F121" s="254"/>
      <c r="G121" s="244"/>
      <c r="H121" s="156" t="str">
        <f>IFERROR(SOLL!P79-IF(TNPa!B121 = SOLL!$B$2,1, IF(TNPa!C121=SOLL!$B$2,2,IF(TNPa!D121=SOLL!$B$2,3,IF(TNPa!E121=SOLL!$B$2,4, IF(TNPa!F121=SOLL!$B$2,"-"))))),"-")</f>
        <v>-</v>
      </c>
    </row>
    <row r="122" spans="1:8" x14ac:dyDescent="0.25">
      <c r="A122" s="161" t="s">
        <v>34</v>
      </c>
      <c r="B122" s="254"/>
      <c r="C122" s="254"/>
      <c r="D122" s="254"/>
      <c r="E122" s="254"/>
      <c r="F122" s="254"/>
      <c r="G122" s="244"/>
      <c r="H122" s="156" t="str">
        <f>IFERROR(SOLL!P80-IF(TNPa!B122 = SOLL!$B$2,1, IF(TNPa!C122=SOLL!$B$2,2,IF(TNPa!D122=SOLL!$B$2,3,IF(TNPa!E122=SOLL!$B$2,4, IF(TNPa!F122=SOLL!$B$2,"-"))))),"-")</f>
        <v>-</v>
      </c>
    </row>
    <row r="123" spans="1:8" x14ac:dyDescent="0.25">
      <c r="A123" s="243"/>
      <c r="B123" s="243"/>
      <c r="C123" s="243"/>
      <c r="D123" s="243"/>
      <c r="E123" s="243"/>
      <c r="F123" s="243"/>
      <c r="G123" s="244"/>
      <c r="H123" s="156"/>
    </row>
    <row r="124" spans="1:8" x14ac:dyDescent="0.25">
      <c r="A124" s="78" t="s">
        <v>2</v>
      </c>
      <c r="B124" s="243"/>
      <c r="C124" s="243"/>
      <c r="D124" s="243"/>
      <c r="E124" s="243"/>
      <c r="F124" s="243"/>
      <c r="G124" s="244"/>
      <c r="H124" s="156"/>
    </row>
    <row r="125" spans="1:8" x14ac:dyDescent="0.25">
      <c r="A125" s="161" t="s">
        <v>25</v>
      </c>
      <c r="B125" s="239"/>
      <c r="C125" s="239"/>
      <c r="D125" s="249"/>
      <c r="E125" s="239"/>
      <c r="F125" s="239"/>
      <c r="G125" s="244"/>
      <c r="H125" s="156">
        <f>IFERROR(SOLL!P83-IF(TNPa!B125 = SOLL!$B$2,1, IF(TNPa!C125=SOLL!$B$2,2,IF(TNPa!D125=SOLL!$B$2,3,IF(TNPa!E125=SOLL!$B$2,4, IF(TNPa!F125=SOLL!$B$2,"-"))))),"-")</f>
        <v>3</v>
      </c>
    </row>
    <row r="126" spans="1:8" x14ac:dyDescent="0.25">
      <c r="A126" s="161" t="s">
        <v>26</v>
      </c>
      <c r="B126" s="239"/>
      <c r="C126" s="249"/>
      <c r="D126" s="239"/>
      <c r="E126" s="239"/>
      <c r="F126" s="239"/>
      <c r="G126" s="244"/>
      <c r="H126" s="156">
        <f>IFERROR(SOLL!P84-IF(TNPa!B126 = SOLL!$B$2,1, IF(TNPa!C126=SOLL!$B$2,2,IF(TNPa!D126=SOLL!$B$2,3,IF(TNPa!E126=SOLL!$B$2,4, IF(TNPa!F126=SOLL!$B$2,"-"))))),"-")</f>
        <v>2</v>
      </c>
    </row>
    <row r="127" spans="1:8" x14ac:dyDescent="0.25">
      <c r="A127" s="161" t="s">
        <v>27</v>
      </c>
      <c r="B127" s="239"/>
      <c r="C127" s="249"/>
      <c r="D127" s="239"/>
      <c r="E127" s="239"/>
      <c r="F127" s="239"/>
      <c r="G127" s="244"/>
      <c r="H127" s="156">
        <f>IFERROR(SOLL!P85-IF(TNPa!B127 = SOLL!$B$2,1, IF(TNPa!C127=SOLL!$B$2,2,IF(TNPa!D127=SOLL!$B$2,3,IF(TNPa!E127=SOLL!$B$2,4, IF(TNPa!F127=SOLL!$B$2,"-"))))),"-")</f>
        <v>2</v>
      </c>
    </row>
    <row r="128" spans="1:8" x14ac:dyDescent="0.25">
      <c r="A128" s="161" t="s">
        <v>28</v>
      </c>
      <c r="B128" s="254"/>
      <c r="C128" s="254"/>
      <c r="D128" s="254"/>
      <c r="E128" s="254"/>
      <c r="F128" s="254"/>
      <c r="G128" s="244"/>
      <c r="H128" s="156" t="str">
        <f>IFERROR(SOLL!P86-IF(TNPa!B128 = SOLL!$B$2,1, IF(TNPa!C128=SOLL!$B$2,2,IF(TNPa!D128=SOLL!$B$2,3,IF(TNPa!E128=SOLL!$B$2,4, IF(TNPa!F128=SOLL!$B$2,"-"))))),"-")</f>
        <v>-</v>
      </c>
    </row>
    <row r="129" spans="1:8" x14ac:dyDescent="0.25">
      <c r="A129" s="161" t="s">
        <v>29</v>
      </c>
      <c r="B129" s="239"/>
      <c r="C129" s="239"/>
      <c r="D129" s="249"/>
      <c r="E129" s="239"/>
      <c r="F129" s="239"/>
      <c r="G129" s="244"/>
      <c r="H129" s="156">
        <f>IFERROR(SOLL!P87-IF(TNPa!B129 = SOLL!$B$2,1, IF(TNPa!C129=SOLL!$B$2,2,IF(TNPa!D129=SOLL!$B$2,3,IF(TNPa!E129=SOLL!$B$2,4, IF(TNPa!F129=SOLL!$B$2,"-"))))),"-")</f>
        <v>3</v>
      </c>
    </row>
    <row r="130" spans="1:8" x14ac:dyDescent="0.25">
      <c r="A130" s="243"/>
      <c r="B130" s="243"/>
      <c r="C130" s="243"/>
      <c r="D130" s="243"/>
      <c r="E130" s="243"/>
      <c r="F130" s="243"/>
      <c r="G130" s="244"/>
      <c r="H130" s="156"/>
    </row>
    <row r="131" spans="1:8" ht="18" x14ac:dyDescent="0.25">
      <c r="A131" s="126" t="s">
        <v>93</v>
      </c>
      <c r="B131" s="243"/>
      <c r="C131" s="243"/>
      <c r="D131" s="243"/>
      <c r="E131" s="243"/>
      <c r="F131" s="243"/>
      <c r="G131" s="244"/>
      <c r="H131" s="156"/>
    </row>
    <row r="132" spans="1:8" x14ac:dyDescent="0.25">
      <c r="A132" s="78" t="s">
        <v>94</v>
      </c>
      <c r="B132" s="243"/>
      <c r="C132" s="243"/>
      <c r="D132" s="243"/>
      <c r="E132" s="243"/>
      <c r="F132" s="243"/>
      <c r="G132" s="244"/>
      <c r="H132" s="156"/>
    </row>
    <row r="133" spans="1:8" x14ac:dyDescent="0.25">
      <c r="A133" s="161" t="s">
        <v>18</v>
      </c>
      <c r="B133" s="239"/>
      <c r="C133" s="239"/>
      <c r="D133" s="249"/>
      <c r="E133" s="239"/>
      <c r="F133" s="239"/>
      <c r="G133" s="244"/>
      <c r="H133" s="156">
        <f>IFERROR(SOLL!P91-IF(TNPa!B133 = SOLL!$B$2,1, IF(TNPa!C133=SOLL!$B$2,2,IF(TNPa!D133=SOLL!$B$2,3,IF(TNPa!E133=SOLL!$B$2,4, IF(TNPa!F133=SOLL!$B$2,"-"))))),"-")</f>
        <v>3</v>
      </c>
    </row>
    <row r="134" spans="1:8" x14ac:dyDescent="0.25">
      <c r="A134" s="161" t="s">
        <v>19</v>
      </c>
      <c r="B134" s="239"/>
      <c r="C134" s="249"/>
      <c r="D134" s="239"/>
      <c r="E134" s="239"/>
      <c r="F134" s="239"/>
      <c r="G134" s="244"/>
      <c r="H134" s="156">
        <f>IFERROR(SOLL!P92-IF(TNPa!B134 = SOLL!$B$2,1, IF(TNPa!C134=SOLL!$B$2,2,IF(TNPa!D134=SOLL!$B$2,3,IF(TNPa!E134=SOLL!$B$2,4, IF(TNPa!F134=SOLL!$B$2,"-"))))),"-")</f>
        <v>2</v>
      </c>
    </row>
    <row r="135" spans="1:8" x14ac:dyDescent="0.25">
      <c r="A135" s="161" t="s">
        <v>95</v>
      </c>
      <c r="B135" s="239"/>
      <c r="C135" s="249"/>
      <c r="D135" s="239"/>
      <c r="E135" s="239"/>
      <c r="F135" s="239"/>
      <c r="G135" s="244"/>
      <c r="H135" s="156">
        <f>IFERROR(SOLL!P93-IF(TNPa!B135 = SOLL!$B$2,1, IF(TNPa!C135=SOLL!$B$2,2,IF(TNPa!D135=SOLL!$B$2,3,IF(TNPa!E135=SOLL!$B$2,4, IF(TNPa!F135=SOLL!$B$2,"-"))))),"-")</f>
        <v>2</v>
      </c>
    </row>
    <row r="136" spans="1:8" x14ac:dyDescent="0.25">
      <c r="A136" s="161" t="s">
        <v>20</v>
      </c>
      <c r="B136" s="239"/>
      <c r="C136" s="249"/>
      <c r="D136" s="239"/>
      <c r="E136" s="239"/>
      <c r="F136" s="239"/>
      <c r="G136" s="244"/>
      <c r="H136" s="156">
        <f>IFERROR(SOLL!P94-IF(TNPa!B136 = SOLL!$B$2,1, IF(TNPa!C136=SOLL!$B$2,2,IF(TNPa!D136=SOLL!$B$2,3,IF(TNPa!E136=SOLL!$B$2,4, IF(TNPa!F136=SOLL!$B$2,"-"))))),"-")</f>
        <v>2</v>
      </c>
    </row>
    <row r="137" spans="1:8" x14ac:dyDescent="0.25">
      <c r="A137" s="161" t="s">
        <v>21</v>
      </c>
      <c r="B137" s="239"/>
      <c r="C137" s="239"/>
      <c r="D137" s="249"/>
      <c r="E137" s="239"/>
      <c r="F137" s="239"/>
      <c r="G137" s="244"/>
      <c r="H137" s="156">
        <f>IFERROR(SOLL!P95-IF(TNPa!B137 = SOLL!$B$2,1, IF(TNPa!C137=SOLL!$B$2,2,IF(TNPa!D137=SOLL!$B$2,3,IF(TNPa!E137=SOLL!$B$2,4, IF(TNPa!F137=SOLL!$B$2,"-"))))),"-")</f>
        <v>3</v>
      </c>
    </row>
    <row r="138" spans="1:8" x14ac:dyDescent="0.25">
      <c r="A138" s="161" t="s">
        <v>22</v>
      </c>
      <c r="B138" s="254"/>
      <c r="C138" s="254"/>
      <c r="D138" s="254"/>
      <c r="E138" s="254"/>
      <c r="F138" s="254"/>
      <c r="G138" s="244"/>
      <c r="H138" s="156" t="str">
        <f>IFERROR(SOLL!P96-IF(TNPa!B138 = SOLL!$B$2,1, IF(TNPa!C138=SOLL!$B$2,2,IF(TNPa!D138=SOLL!$B$2,3,IF(TNPa!E138=SOLL!$B$2,4, IF(TNPa!F138=SOLL!$B$2,"-"))))),"-")</f>
        <v>-</v>
      </c>
    </row>
    <row r="139" spans="1:8" x14ac:dyDescent="0.25">
      <c r="B139" s="243"/>
      <c r="C139" s="243"/>
      <c r="D139" s="243"/>
      <c r="E139" s="243"/>
      <c r="F139" s="243"/>
    </row>
    <row r="140" spans="1:8" x14ac:dyDescent="0.25">
      <c r="B140" s="243"/>
      <c r="C140" s="243"/>
      <c r="D140" s="243"/>
      <c r="E140" s="243"/>
      <c r="F140" s="243"/>
    </row>
    <row r="141" spans="1:8" x14ac:dyDescent="0.25">
      <c r="B141" s="243"/>
      <c r="C141" s="243"/>
      <c r="D141" s="243"/>
      <c r="E141" s="243"/>
      <c r="F141" s="243"/>
    </row>
    <row r="142" spans="1:8" x14ac:dyDescent="0.25">
      <c r="B142" s="243"/>
      <c r="C142" s="243"/>
      <c r="D142" s="243"/>
      <c r="E142" s="243"/>
      <c r="F142" s="243"/>
    </row>
    <row r="143" spans="1:8" x14ac:dyDescent="0.25">
      <c r="B143" s="243"/>
      <c r="C143" s="243"/>
      <c r="D143" s="243"/>
      <c r="E143" s="243"/>
      <c r="F143" s="243"/>
    </row>
    <row r="144" spans="1:8" x14ac:dyDescent="0.25">
      <c r="B144" s="243"/>
      <c r="C144" s="243"/>
      <c r="D144" s="243"/>
      <c r="E144" s="243"/>
      <c r="F144" s="243"/>
    </row>
    <row r="145" spans="2:6" x14ac:dyDescent="0.25">
      <c r="B145" s="243"/>
      <c r="C145" s="243"/>
      <c r="D145" s="243"/>
      <c r="E145" s="243"/>
      <c r="F145" s="243"/>
    </row>
    <row r="146" spans="2:6" x14ac:dyDescent="0.25">
      <c r="B146" s="243"/>
      <c r="C146" s="243"/>
      <c r="D146" s="243"/>
      <c r="E146" s="243"/>
      <c r="F146" s="243"/>
    </row>
    <row r="147" spans="2:6" x14ac:dyDescent="0.25">
      <c r="B147" s="243"/>
      <c r="C147" s="243"/>
      <c r="D147" s="243"/>
      <c r="E147" s="243"/>
      <c r="F147" s="243"/>
    </row>
    <row r="148" spans="2:6" x14ac:dyDescent="0.25">
      <c r="B148" s="243"/>
      <c r="C148" s="243"/>
      <c r="D148" s="243"/>
      <c r="E148" s="243"/>
      <c r="F148" s="243"/>
    </row>
    <row r="149" spans="2:6" x14ac:dyDescent="0.25">
      <c r="B149" s="243"/>
      <c r="C149" s="243"/>
      <c r="D149" s="243"/>
      <c r="E149" s="243"/>
      <c r="F149" s="243"/>
    </row>
    <row r="150" spans="2:6" x14ac:dyDescent="0.25">
      <c r="B150" s="243"/>
      <c r="C150" s="243"/>
      <c r="D150" s="243"/>
      <c r="E150" s="243"/>
      <c r="F150" s="243"/>
    </row>
    <row r="151" spans="2:6" x14ac:dyDescent="0.25">
      <c r="B151" s="243"/>
      <c r="C151" s="243"/>
      <c r="D151" s="243"/>
      <c r="E151" s="243"/>
      <c r="F151" s="243"/>
    </row>
    <row r="152" spans="2:6" x14ac:dyDescent="0.25">
      <c r="B152" s="243"/>
      <c r="C152" s="243"/>
      <c r="D152" s="243"/>
      <c r="E152" s="243"/>
      <c r="F152" s="243"/>
    </row>
    <row r="153" spans="2:6" x14ac:dyDescent="0.25">
      <c r="B153" s="243"/>
      <c r="C153" s="243"/>
      <c r="D153" s="243"/>
      <c r="E153" s="243"/>
      <c r="F153" s="243"/>
    </row>
    <row r="154" spans="2:6" x14ac:dyDescent="0.25">
      <c r="B154" s="243"/>
      <c r="C154" s="243"/>
      <c r="D154" s="243"/>
      <c r="E154" s="243"/>
      <c r="F154" s="243"/>
    </row>
    <row r="155" spans="2:6" x14ac:dyDescent="0.25">
      <c r="B155" s="243"/>
      <c r="C155" s="243"/>
      <c r="D155" s="243"/>
      <c r="E155" s="243"/>
      <c r="F155" s="243"/>
    </row>
    <row r="156" spans="2:6" x14ac:dyDescent="0.25">
      <c r="B156" s="243"/>
      <c r="C156" s="243"/>
      <c r="D156" s="243"/>
      <c r="E156" s="243"/>
      <c r="F156" s="243"/>
    </row>
    <row r="157" spans="2:6" x14ac:dyDescent="0.25">
      <c r="B157" s="243"/>
      <c r="C157" s="243"/>
      <c r="D157" s="243"/>
      <c r="E157" s="243"/>
      <c r="F157" s="243"/>
    </row>
    <row r="158" spans="2:6" x14ac:dyDescent="0.25">
      <c r="B158" s="243"/>
      <c r="C158" s="243"/>
      <c r="D158" s="243"/>
      <c r="E158" s="243"/>
      <c r="F158" s="243"/>
    </row>
    <row r="159" spans="2:6" x14ac:dyDescent="0.25">
      <c r="B159" s="243"/>
      <c r="C159" s="243"/>
      <c r="D159" s="243"/>
      <c r="E159" s="243"/>
      <c r="F159" s="243"/>
    </row>
    <row r="160" spans="2:6" x14ac:dyDescent="0.25">
      <c r="B160" s="243"/>
      <c r="C160" s="243"/>
      <c r="D160" s="243"/>
      <c r="E160" s="243"/>
      <c r="F160" s="243"/>
    </row>
    <row r="161" spans="2:6" x14ac:dyDescent="0.25">
      <c r="B161" s="243"/>
      <c r="C161" s="243"/>
      <c r="D161" s="243"/>
      <c r="E161" s="243"/>
      <c r="F161" s="243"/>
    </row>
    <row r="162" spans="2:6" x14ac:dyDescent="0.25">
      <c r="B162" s="243"/>
      <c r="C162" s="243"/>
      <c r="D162" s="243"/>
      <c r="E162" s="243"/>
      <c r="F162" s="243"/>
    </row>
    <row r="163" spans="2:6" x14ac:dyDescent="0.25">
      <c r="B163" s="243"/>
      <c r="C163" s="243"/>
      <c r="D163" s="243"/>
      <c r="E163" s="243"/>
      <c r="F163" s="243"/>
    </row>
    <row r="164" spans="2:6" x14ac:dyDescent="0.25">
      <c r="B164" s="243"/>
      <c r="C164" s="243"/>
      <c r="D164" s="243"/>
      <c r="E164" s="243"/>
      <c r="F164" s="243"/>
    </row>
    <row r="165" spans="2:6" x14ac:dyDescent="0.25">
      <c r="B165" s="243"/>
      <c r="C165" s="243"/>
      <c r="D165" s="243"/>
      <c r="E165" s="243"/>
      <c r="F165" s="243"/>
    </row>
    <row r="166" spans="2:6" x14ac:dyDescent="0.25">
      <c r="B166" s="243"/>
      <c r="C166" s="243"/>
      <c r="D166" s="243"/>
      <c r="E166" s="243"/>
      <c r="F166" s="243"/>
    </row>
    <row r="167" spans="2:6" x14ac:dyDescent="0.25">
      <c r="B167" s="243"/>
      <c r="C167" s="243"/>
      <c r="D167" s="243"/>
      <c r="E167" s="243"/>
      <c r="F167" s="243"/>
    </row>
    <row r="168" spans="2:6" x14ac:dyDescent="0.25">
      <c r="B168" s="243"/>
      <c r="C168" s="243"/>
      <c r="D168" s="243"/>
      <c r="E168" s="243"/>
      <c r="F168" s="243"/>
    </row>
    <row r="169" spans="2:6" x14ac:dyDescent="0.25">
      <c r="B169" s="243"/>
      <c r="C169" s="243"/>
      <c r="D169" s="243"/>
      <c r="E169" s="243"/>
      <c r="F169" s="243"/>
    </row>
    <row r="170" spans="2:6" x14ac:dyDescent="0.25">
      <c r="B170" s="243"/>
      <c r="C170" s="243"/>
      <c r="D170" s="243"/>
      <c r="E170" s="243"/>
      <c r="F170" s="243"/>
    </row>
    <row r="171" spans="2:6" x14ac:dyDescent="0.25">
      <c r="B171" s="243"/>
      <c r="C171" s="243"/>
      <c r="D171" s="243"/>
      <c r="E171" s="243"/>
      <c r="F171" s="243"/>
    </row>
    <row r="172" spans="2:6" x14ac:dyDescent="0.25">
      <c r="B172" s="243"/>
      <c r="C172" s="243"/>
      <c r="D172" s="243"/>
      <c r="E172" s="243"/>
      <c r="F172" s="243"/>
    </row>
    <row r="173" spans="2:6" x14ac:dyDescent="0.25">
      <c r="B173" s="243"/>
      <c r="C173" s="243"/>
      <c r="D173" s="243"/>
      <c r="E173" s="243"/>
      <c r="F173" s="243"/>
    </row>
    <row r="174" spans="2:6" x14ac:dyDescent="0.25">
      <c r="B174" s="243"/>
      <c r="C174" s="243"/>
      <c r="D174" s="243"/>
      <c r="E174" s="243"/>
      <c r="F174" s="243"/>
    </row>
    <row r="175" spans="2:6" x14ac:dyDescent="0.25">
      <c r="B175" s="243"/>
      <c r="C175" s="243"/>
      <c r="D175" s="243"/>
      <c r="E175" s="243"/>
      <c r="F175" s="243"/>
    </row>
    <row r="176" spans="2:6" x14ac:dyDescent="0.25">
      <c r="B176" s="243"/>
      <c r="C176" s="243"/>
      <c r="D176" s="243"/>
      <c r="E176" s="243"/>
      <c r="F176" s="243"/>
    </row>
    <row r="177" spans="2:6" x14ac:dyDescent="0.25">
      <c r="B177" s="243"/>
      <c r="C177" s="243"/>
      <c r="D177" s="243"/>
      <c r="E177" s="243"/>
      <c r="F177" s="243"/>
    </row>
    <row r="178" spans="2:6" x14ac:dyDescent="0.25">
      <c r="B178" s="243"/>
      <c r="C178" s="243"/>
      <c r="D178" s="243"/>
      <c r="E178" s="243"/>
      <c r="F178" s="243"/>
    </row>
    <row r="179" spans="2:6" x14ac:dyDescent="0.25">
      <c r="B179" s="243"/>
      <c r="C179" s="243"/>
      <c r="D179" s="243"/>
      <c r="E179" s="243"/>
      <c r="F179" s="243"/>
    </row>
    <row r="180" spans="2:6" x14ac:dyDescent="0.25">
      <c r="B180" s="243"/>
      <c r="C180" s="243"/>
      <c r="D180" s="243"/>
      <c r="E180" s="243"/>
      <c r="F180" s="243"/>
    </row>
    <row r="181" spans="2:6" x14ac:dyDescent="0.25">
      <c r="B181" s="243"/>
      <c r="C181" s="243"/>
      <c r="D181" s="243"/>
      <c r="E181" s="243"/>
      <c r="F181" s="243"/>
    </row>
    <row r="182" spans="2:6" x14ac:dyDescent="0.25">
      <c r="B182" s="243"/>
      <c r="C182" s="243"/>
      <c r="D182" s="243"/>
      <c r="E182" s="243"/>
      <c r="F182" s="243"/>
    </row>
    <row r="183" spans="2:6" x14ac:dyDescent="0.25">
      <c r="B183" s="243"/>
      <c r="C183" s="243"/>
      <c r="D183" s="243"/>
      <c r="E183" s="243"/>
      <c r="F183" s="243"/>
    </row>
    <row r="184" spans="2:6" x14ac:dyDescent="0.25">
      <c r="B184" s="243"/>
      <c r="C184" s="243"/>
      <c r="D184" s="243"/>
      <c r="E184" s="243"/>
      <c r="F184" s="243"/>
    </row>
    <row r="185" spans="2:6" x14ac:dyDescent="0.25">
      <c r="B185" s="243"/>
      <c r="C185" s="243"/>
      <c r="D185" s="243"/>
      <c r="E185" s="243"/>
      <c r="F185" s="243"/>
    </row>
    <row r="186" spans="2:6" x14ac:dyDescent="0.25">
      <c r="B186" s="243"/>
      <c r="C186" s="243"/>
      <c r="D186" s="243"/>
      <c r="E186" s="243"/>
      <c r="F186" s="243"/>
    </row>
    <row r="187" spans="2:6" x14ac:dyDescent="0.25">
      <c r="B187" s="243"/>
      <c r="C187" s="243"/>
      <c r="D187" s="243"/>
      <c r="E187" s="243"/>
      <c r="F187" s="243"/>
    </row>
    <row r="188" spans="2:6" x14ac:dyDescent="0.25">
      <c r="B188" s="243"/>
      <c r="C188" s="243"/>
      <c r="D188" s="243"/>
      <c r="E188" s="243"/>
      <c r="F188" s="243"/>
    </row>
    <row r="189" spans="2:6" x14ac:dyDescent="0.25">
      <c r="B189" s="243"/>
      <c r="C189" s="243"/>
      <c r="D189" s="243"/>
      <c r="E189" s="243"/>
      <c r="F189" s="243"/>
    </row>
    <row r="190" spans="2:6" x14ac:dyDescent="0.25">
      <c r="B190" s="243"/>
      <c r="C190" s="243"/>
      <c r="D190" s="243"/>
      <c r="E190" s="243"/>
      <c r="F190" s="243"/>
    </row>
    <row r="191" spans="2:6" x14ac:dyDescent="0.25">
      <c r="B191" s="243"/>
      <c r="C191" s="243"/>
      <c r="D191" s="243"/>
      <c r="E191" s="243"/>
      <c r="F191" s="243"/>
    </row>
    <row r="192" spans="2:6" x14ac:dyDescent="0.25">
      <c r="B192" s="243"/>
      <c r="C192" s="243"/>
      <c r="D192" s="243"/>
      <c r="E192" s="243"/>
      <c r="F192" s="243"/>
    </row>
    <row r="193" spans="2:6" x14ac:dyDescent="0.25">
      <c r="B193" s="243"/>
      <c r="C193" s="243"/>
      <c r="D193" s="243"/>
      <c r="E193" s="243"/>
      <c r="F193" s="243"/>
    </row>
    <row r="194" spans="2:6" x14ac:dyDescent="0.25">
      <c r="B194" s="243"/>
      <c r="C194" s="243"/>
      <c r="D194" s="243"/>
      <c r="E194" s="243"/>
      <c r="F194" s="243"/>
    </row>
    <row r="195" spans="2:6" x14ac:dyDescent="0.25">
      <c r="B195" s="243"/>
      <c r="C195" s="243"/>
      <c r="D195" s="243"/>
      <c r="E195" s="243"/>
      <c r="F195" s="243"/>
    </row>
    <row r="196" spans="2:6" x14ac:dyDescent="0.25">
      <c r="B196" s="243"/>
      <c r="C196" s="243"/>
      <c r="D196" s="243"/>
      <c r="E196" s="243"/>
      <c r="F196" s="243"/>
    </row>
    <row r="197" spans="2:6" x14ac:dyDescent="0.25">
      <c r="B197" s="243"/>
      <c r="C197" s="243"/>
      <c r="D197" s="243"/>
      <c r="E197" s="243"/>
      <c r="F197" s="243"/>
    </row>
    <row r="198" spans="2:6" x14ac:dyDescent="0.25">
      <c r="B198" s="243"/>
      <c r="C198" s="243"/>
      <c r="D198" s="243"/>
      <c r="E198" s="243"/>
      <c r="F198" s="243"/>
    </row>
    <row r="199" spans="2:6" x14ac:dyDescent="0.25">
      <c r="B199" s="243"/>
      <c r="C199" s="243"/>
      <c r="D199" s="243"/>
      <c r="E199" s="243"/>
      <c r="F199" s="243"/>
    </row>
    <row r="200" spans="2:6" x14ac:dyDescent="0.25">
      <c r="B200" s="243"/>
      <c r="C200" s="243"/>
      <c r="D200" s="243"/>
      <c r="E200" s="243"/>
      <c r="F200" s="243"/>
    </row>
    <row r="201" spans="2:6" x14ac:dyDescent="0.25">
      <c r="B201" s="243"/>
      <c r="C201" s="243"/>
      <c r="D201" s="243"/>
      <c r="E201" s="243"/>
      <c r="F201" s="243"/>
    </row>
    <row r="202" spans="2:6" x14ac:dyDescent="0.25">
      <c r="B202" s="243"/>
      <c r="C202" s="243"/>
      <c r="D202" s="243"/>
      <c r="E202" s="243"/>
      <c r="F202" s="243"/>
    </row>
    <row r="203" spans="2:6" x14ac:dyDescent="0.25">
      <c r="B203" s="243"/>
      <c r="C203" s="243"/>
      <c r="D203" s="243"/>
      <c r="E203" s="243"/>
      <c r="F203" s="243"/>
    </row>
    <row r="204" spans="2:6" x14ac:dyDescent="0.25">
      <c r="B204" s="243"/>
      <c r="C204" s="243"/>
      <c r="D204" s="243"/>
      <c r="E204" s="243"/>
      <c r="F204" s="243"/>
    </row>
    <row r="205" spans="2:6" x14ac:dyDescent="0.25">
      <c r="B205" s="243"/>
      <c r="C205" s="243"/>
      <c r="D205" s="243"/>
      <c r="E205" s="243"/>
      <c r="F205" s="243"/>
    </row>
    <row r="206" spans="2:6" x14ac:dyDescent="0.25">
      <c r="B206" s="243"/>
      <c r="C206" s="243"/>
      <c r="D206" s="243"/>
      <c r="E206" s="243"/>
      <c r="F206" s="243"/>
    </row>
    <row r="207" spans="2:6" x14ac:dyDescent="0.25">
      <c r="B207" s="243"/>
      <c r="C207" s="243"/>
      <c r="D207" s="243"/>
      <c r="E207" s="243"/>
      <c r="F207" s="243"/>
    </row>
    <row r="208" spans="2:6" x14ac:dyDescent="0.25">
      <c r="B208" s="243"/>
      <c r="C208" s="243"/>
      <c r="D208" s="243"/>
      <c r="E208" s="243"/>
      <c r="F208" s="243"/>
    </row>
    <row r="209" spans="2:6" x14ac:dyDescent="0.25">
      <c r="B209" s="243"/>
      <c r="C209" s="243"/>
      <c r="D209" s="243"/>
      <c r="E209" s="243"/>
      <c r="F209" s="243"/>
    </row>
    <row r="210" spans="2:6" x14ac:dyDescent="0.25">
      <c r="B210" s="243"/>
      <c r="C210" s="243"/>
      <c r="D210" s="243"/>
      <c r="E210" s="243"/>
      <c r="F210" s="243"/>
    </row>
    <row r="211" spans="2:6" x14ac:dyDescent="0.25">
      <c r="B211" s="243"/>
      <c r="C211" s="243"/>
      <c r="D211" s="243"/>
      <c r="E211" s="243"/>
      <c r="F211" s="243"/>
    </row>
    <row r="212" spans="2:6" x14ac:dyDescent="0.25">
      <c r="B212" s="243"/>
      <c r="C212" s="243"/>
      <c r="D212" s="243"/>
      <c r="E212" s="243"/>
      <c r="F212" s="243"/>
    </row>
    <row r="213" spans="2:6" x14ac:dyDescent="0.25">
      <c r="B213" s="243"/>
      <c r="C213" s="243"/>
      <c r="D213" s="243"/>
      <c r="E213" s="243"/>
      <c r="F213" s="243"/>
    </row>
    <row r="214" spans="2:6" x14ac:dyDescent="0.25">
      <c r="B214" s="243"/>
      <c r="C214" s="243"/>
      <c r="D214" s="243"/>
      <c r="E214" s="243"/>
      <c r="F214" s="243"/>
    </row>
    <row r="215" spans="2:6" x14ac:dyDescent="0.25">
      <c r="B215" s="243"/>
      <c r="C215" s="243"/>
      <c r="D215" s="243"/>
      <c r="E215" s="243"/>
      <c r="F215" s="243"/>
    </row>
    <row r="216" spans="2:6" x14ac:dyDescent="0.25">
      <c r="B216" s="243"/>
      <c r="C216" s="243"/>
      <c r="D216" s="243"/>
      <c r="E216" s="243"/>
      <c r="F216" s="243"/>
    </row>
    <row r="217" spans="2:6" x14ac:dyDescent="0.25">
      <c r="B217" s="243"/>
      <c r="C217" s="243"/>
      <c r="D217" s="243"/>
      <c r="E217" s="243"/>
      <c r="F217" s="243"/>
    </row>
    <row r="218" spans="2:6" x14ac:dyDescent="0.25">
      <c r="B218" s="243"/>
      <c r="C218" s="243"/>
      <c r="D218" s="243"/>
      <c r="E218" s="243"/>
      <c r="F218" s="243"/>
    </row>
    <row r="219" spans="2:6" x14ac:dyDescent="0.25">
      <c r="B219" s="243"/>
      <c r="C219" s="243"/>
      <c r="D219" s="243"/>
      <c r="E219" s="243"/>
      <c r="F219" s="243"/>
    </row>
    <row r="220" spans="2:6" x14ac:dyDescent="0.25">
      <c r="B220" s="243"/>
      <c r="C220" s="243"/>
      <c r="D220" s="243"/>
      <c r="E220" s="243"/>
      <c r="F220" s="243"/>
    </row>
    <row r="221" spans="2:6" x14ac:dyDescent="0.25">
      <c r="B221" s="243"/>
      <c r="C221" s="243"/>
      <c r="D221" s="243"/>
      <c r="E221" s="243"/>
      <c r="F221" s="243"/>
    </row>
    <row r="222" spans="2:6" x14ac:dyDescent="0.25">
      <c r="B222" s="243"/>
      <c r="C222" s="243"/>
      <c r="D222" s="243"/>
      <c r="E222" s="243"/>
      <c r="F222" s="243"/>
    </row>
    <row r="223" spans="2:6" x14ac:dyDescent="0.25">
      <c r="B223" s="243"/>
      <c r="C223" s="243"/>
      <c r="D223" s="243"/>
      <c r="E223" s="243"/>
      <c r="F223" s="243"/>
    </row>
    <row r="224" spans="2:6" x14ac:dyDescent="0.25">
      <c r="B224" s="243"/>
      <c r="C224" s="243"/>
      <c r="D224" s="243"/>
      <c r="E224" s="243"/>
      <c r="F224" s="243"/>
    </row>
    <row r="225" spans="2:6" x14ac:dyDescent="0.25">
      <c r="B225" s="243"/>
      <c r="C225" s="243"/>
      <c r="D225" s="243"/>
      <c r="E225" s="243"/>
      <c r="F225" s="243"/>
    </row>
    <row r="226" spans="2:6" x14ac:dyDescent="0.25">
      <c r="B226" s="243"/>
      <c r="C226" s="243"/>
      <c r="D226" s="243"/>
      <c r="E226" s="243"/>
      <c r="F226" s="243"/>
    </row>
    <row r="227" spans="2:6" x14ac:dyDescent="0.25">
      <c r="B227" s="243"/>
      <c r="C227" s="243"/>
      <c r="D227" s="243"/>
      <c r="E227" s="243"/>
      <c r="F227" s="243"/>
    </row>
    <row r="228" spans="2:6" x14ac:dyDescent="0.25">
      <c r="B228" s="243"/>
      <c r="C228" s="243"/>
      <c r="D228" s="243"/>
      <c r="E228" s="243"/>
      <c r="F228" s="243"/>
    </row>
    <row r="229" spans="2:6" x14ac:dyDescent="0.25">
      <c r="B229" s="243"/>
      <c r="C229" s="243"/>
      <c r="D229" s="243"/>
      <c r="E229" s="243"/>
      <c r="F229" s="243"/>
    </row>
    <row r="230" spans="2:6" x14ac:dyDescent="0.25">
      <c r="B230" s="243"/>
      <c r="C230" s="243"/>
      <c r="D230" s="243"/>
      <c r="E230" s="243"/>
      <c r="F230" s="243"/>
    </row>
    <row r="231" spans="2:6" x14ac:dyDescent="0.25">
      <c r="B231" s="243"/>
      <c r="C231" s="243"/>
      <c r="D231" s="243"/>
      <c r="E231" s="243"/>
      <c r="F231" s="243"/>
    </row>
    <row r="232" spans="2:6" x14ac:dyDescent="0.25">
      <c r="B232" s="243"/>
      <c r="C232" s="243"/>
      <c r="D232" s="243"/>
      <c r="E232" s="243"/>
      <c r="F232" s="243"/>
    </row>
    <row r="233" spans="2:6" x14ac:dyDescent="0.25">
      <c r="B233" s="243"/>
      <c r="C233" s="243"/>
      <c r="D233" s="243"/>
      <c r="E233" s="243"/>
      <c r="F233" s="243"/>
    </row>
    <row r="234" spans="2:6" x14ac:dyDescent="0.25">
      <c r="B234" s="243"/>
      <c r="C234" s="243"/>
      <c r="D234" s="243"/>
      <c r="E234" s="243"/>
      <c r="F234" s="243"/>
    </row>
    <row r="235" spans="2:6" x14ac:dyDescent="0.25">
      <c r="B235" s="243"/>
      <c r="C235" s="243"/>
      <c r="D235" s="243"/>
      <c r="E235" s="243"/>
      <c r="F235" s="243"/>
    </row>
    <row r="236" spans="2:6" x14ac:dyDescent="0.25">
      <c r="B236" s="243"/>
      <c r="C236" s="243"/>
      <c r="D236" s="243"/>
      <c r="E236" s="243"/>
      <c r="F236" s="243"/>
    </row>
    <row r="237" spans="2:6" x14ac:dyDescent="0.25">
      <c r="B237" s="243"/>
      <c r="C237" s="243"/>
      <c r="D237" s="243"/>
      <c r="E237" s="243"/>
      <c r="F237" s="243"/>
    </row>
    <row r="238" spans="2:6" x14ac:dyDescent="0.25">
      <c r="B238" s="243"/>
      <c r="C238" s="243"/>
      <c r="D238" s="243"/>
      <c r="E238" s="243"/>
      <c r="F238" s="243"/>
    </row>
    <row r="239" spans="2:6" x14ac:dyDescent="0.25">
      <c r="B239" s="243"/>
      <c r="C239" s="243"/>
      <c r="D239" s="243"/>
      <c r="E239" s="243"/>
      <c r="F239" s="243"/>
    </row>
    <row r="240" spans="2:6" x14ac:dyDescent="0.25">
      <c r="B240" s="243"/>
      <c r="C240" s="243"/>
      <c r="D240" s="243"/>
      <c r="E240" s="243"/>
      <c r="F240" s="243"/>
    </row>
    <row r="241" spans="2:6" x14ac:dyDescent="0.25">
      <c r="B241" s="243"/>
      <c r="C241" s="243"/>
      <c r="D241" s="243"/>
      <c r="E241" s="243"/>
      <c r="F241" s="243"/>
    </row>
    <row r="242" spans="2:6" x14ac:dyDescent="0.25">
      <c r="B242" s="243"/>
      <c r="C242" s="243"/>
      <c r="D242" s="243"/>
      <c r="E242" s="243"/>
      <c r="F242" s="243"/>
    </row>
    <row r="243" spans="2:6" x14ac:dyDescent="0.25">
      <c r="B243" s="243"/>
      <c r="C243" s="243"/>
      <c r="D243" s="243"/>
      <c r="E243" s="243"/>
      <c r="F243" s="243"/>
    </row>
    <row r="244" spans="2:6" x14ac:dyDescent="0.25">
      <c r="B244" s="243"/>
      <c r="C244" s="243"/>
      <c r="D244" s="243"/>
      <c r="E244" s="243"/>
      <c r="F244" s="243"/>
    </row>
    <row r="245" spans="2:6" x14ac:dyDescent="0.25">
      <c r="B245" s="243"/>
      <c r="C245" s="243"/>
      <c r="D245" s="243"/>
      <c r="E245" s="243"/>
      <c r="F245" s="243"/>
    </row>
    <row r="246" spans="2:6" x14ac:dyDescent="0.25">
      <c r="B246" s="243"/>
      <c r="C246" s="243"/>
      <c r="D246" s="243"/>
      <c r="E246" s="243"/>
      <c r="F246" s="243"/>
    </row>
    <row r="247" spans="2:6" x14ac:dyDescent="0.25">
      <c r="B247" s="243"/>
      <c r="C247" s="243"/>
      <c r="D247" s="243"/>
      <c r="E247" s="243"/>
      <c r="F247" s="243"/>
    </row>
    <row r="248" spans="2:6" x14ac:dyDescent="0.25">
      <c r="B248" s="243"/>
      <c r="C248" s="243"/>
      <c r="D248" s="243"/>
      <c r="E248" s="243"/>
      <c r="F248" s="243"/>
    </row>
    <row r="249" spans="2:6" x14ac:dyDescent="0.25">
      <c r="B249" s="243"/>
      <c r="C249" s="243"/>
      <c r="D249" s="243"/>
      <c r="E249" s="243"/>
      <c r="F249" s="243"/>
    </row>
    <row r="250" spans="2:6" x14ac:dyDescent="0.25">
      <c r="B250" s="243"/>
      <c r="C250" s="243"/>
      <c r="D250" s="243"/>
      <c r="E250" s="243"/>
      <c r="F250" s="243"/>
    </row>
    <row r="251" spans="2:6" x14ac:dyDescent="0.25">
      <c r="B251" s="243"/>
      <c r="C251" s="243"/>
      <c r="D251" s="243"/>
      <c r="E251" s="243"/>
      <c r="F251" s="243"/>
    </row>
    <row r="252" spans="2:6" x14ac:dyDescent="0.25">
      <c r="B252" s="243"/>
      <c r="C252" s="243"/>
      <c r="D252" s="243"/>
      <c r="E252" s="243"/>
      <c r="F252" s="243"/>
    </row>
    <row r="253" spans="2:6" x14ac:dyDescent="0.25">
      <c r="B253" s="243"/>
      <c r="C253" s="243"/>
      <c r="D253" s="243"/>
      <c r="E253" s="243"/>
      <c r="F253" s="243"/>
    </row>
  </sheetData>
  <mergeCells count="36">
    <mergeCell ref="E6:G6"/>
    <mergeCell ref="E77:G77"/>
    <mergeCell ref="E80:G80"/>
    <mergeCell ref="E58:G58"/>
    <mergeCell ref="E59:G59"/>
    <mergeCell ref="E60:G60"/>
    <mergeCell ref="E7:G7"/>
    <mergeCell ref="E8:G8"/>
    <mergeCell ref="E61:G61"/>
    <mergeCell ref="E54:G54"/>
    <mergeCell ref="E55:G55"/>
    <mergeCell ref="E56:G56"/>
    <mergeCell ref="E57:G57"/>
    <mergeCell ref="E52:G52"/>
    <mergeCell ref="E20:G20"/>
    <mergeCell ref="E79:G79"/>
    <mergeCell ref="E19:G19"/>
    <mergeCell ref="E108:G108"/>
    <mergeCell ref="E94:G94"/>
    <mergeCell ref="E53:G53"/>
    <mergeCell ref="E107:G107"/>
    <mergeCell ref="E46:G46"/>
    <mergeCell ref="E47:G47"/>
    <mergeCell ref="E48:G48"/>
    <mergeCell ref="E49:G49"/>
    <mergeCell ref="E50:G50"/>
    <mergeCell ref="E51:G51"/>
    <mergeCell ref="E96:G96"/>
    <mergeCell ref="E81:G81"/>
    <mergeCell ref="E82:G82"/>
    <mergeCell ref="E62:G62"/>
    <mergeCell ref="E83:G83"/>
    <mergeCell ref="E93:G93"/>
    <mergeCell ref="E95:G95"/>
    <mergeCell ref="E63:G63"/>
    <mergeCell ref="E78:G78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topLeftCell="A110" workbookViewId="0">
      <selection activeCell="A16" sqref="A16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25" t="s">
        <v>381</v>
      </c>
      <c r="B1" s="25"/>
      <c r="C1" s="25"/>
      <c r="D1" s="25"/>
      <c r="E1" s="25"/>
      <c r="F1" s="25"/>
      <c r="G1" s="25"/>
      <c r="H1" s="25"/>
    </row>
    <row r="2" spans="1:8" x14ac:dyDescent="0.25">
      <c r="A2" s="55" t="s">
        <v>67</v>
      </c>
      <c r="B2" s="52"/>
      <c r="C2" s="25"/>
      <c r="D2" s="25"/>
      <c r="E2" s="25"/>
      <c r="F2" s="25"/>
      <c r="G2" s="25"/>
      <c r="H2" s="25"/>
    </row>
    <row r="3" spans="1:8" x14ac:dyDescent="0.25">
      <c r="A3" s="55" t="s">
        <v>107</v>
      </c>
      <c r="B3" s="52"/>
      <c r="C3" s="25"/>
      <c r="D3" s="25"/>
      <c r="E3" s="25"/>
      <c r="F3" s="25"/>
      <c r="G3" s="25"/>
      <c r="H3" s="25"/>
    </row>
    <row r="4" spans="1:8" x14ac:dyDescent="0.25">
      <c r="A4" s="25"/>
      <c r="B4" s="57"/>
      <c r="C4" s="57"/>
      <c r="D4" s="57"/>
      <c r="E4" s="57"/>
      <c r="F4" s="25"/>
      <c r="G4" s="25"/>
      <c r="H4" s="25"/>
    </row>
    <row r="5" spans="1:8" ht="18" x14ac:dyDescent="0.25">
      <c r="A5" s="26" t="s">
        <v>72</v>
      </c>
      <c r="B5" s="26"/>
      <c r="C5" s="26"/>
      <c r="D5" s="26"/>
      <c r="E5" s="26"/>
      <c r="F5" s="26"/>
      <c r="G5" s="25"/>
      <c r="H5" s="25"/>
    </row>
    <row r="6" spans="1:8" s="382" customFormat="1" ht="18.75" hidden="1" outlineLevel="1" thickBot="1" x14ac:dyDescent="0.3">
      <c r="A6" s="262"/>
      <c r="B6" s="383" t="s">
        <v>138</v>
      </c>
      <c r="C6" s="383" t="s">
        <v>261</v>
      </c>
      <c r="D6" s="383" t="s">
        <v>139</v>
      </c>
      <c r="E6" s="500" t="s">
        <v>262</v>
      </c>
      <c r="F6" s="500"/>
      <c r="G6" s="500"/>
    </row>
    <row r="7" spans="1:8" s="315" customFormat="1" hidden="1" outlineLevel="1" x14ac:dyDescent="0.25">
      <c r="A7" s="289" t="s">
        <v>290</v>
      </c>
      <c r="B7" s="384"/>
      <c r="C7" s="384"/>
      <c r="D7" s="384"/>
      <c r="E7" s="504"/>
      <c r="F7" s="504"/>
      <c r="G7" s="504"/>
      <c r="H7" s="156"/>
    </row>
    <row r="8" spans="1:8" s="382" customFormat="1" collapsed="1" x14ac:dyDescent="0.25">
      <c r="A8" s="302"/>
      <c r="B8" s="330"/>
      <c r="C8" s="330"/>
      <c r="D8" s="330"/>
      <c r="E8" s="376"/>
      <c r="F8" s="106"/>
      <c r="G8" s="106"/>
      <c r="H8" s="156"/>
    </row>
    <row r="9" spans="1:8" x14ac:dyDescent="0.25">
      <c r="A9" s="27" t="s">
        <v>38</v>
      </c>
      <c r="B9" s="28" t="s">
        <v>5</v>
      </c>
      <c r="C9" s="28" t="s">
        <v>12</v>
      </c>
      <c r="D9" s="28" t="s">
        <v>6</v>
      </c>
      <c r="E9" s="29" t="s">
        <v>7</v>
      </c>
      <c r="F9" s="28" t="s">
        <v>8</v>
      </c>
      <c r="G9" s="25"/>
      <c r="H9" s="3" t="s">
        <v>66</v>
      </c>
    </row>
    <row r="10" spans="1:8" x14ac:dyDescent="0.25">
      <c r="A10" s="124" t="s">
        <v>43</v>
      </c>
      <c r="B10" s="249"/>
      <c r="C10" s="239"/>
      <c r="D10" s="239"/>
      <c r="E10" s="239"/>
      <c r="F10" s="239"/>
      <c r="G10" s="25"/>
      <c r="H10" s="31">
        <f>IFERROR(SOLL!K6-IF(Unterstützung!B10 = SOLL!$B$2,1, IF(Unterstützung!C10=SOLL!$B$2,2,IF(Unterstützung!D10=SOLL!$B$2,3,IF(Unterstützung!E10=SOLL!$B$2,4, IF(Unterstützung!F10=SOLL!$B$2,"-"))))),"-")</f>
        <v>1</v>
      </c>
    </row>
    <row r="11" spans="1:8" x14ac:dyDescent="0.25">
      <c r="A11" s="124" t="s">
        <v>44</v>
      </c>
      <c r="B11" s="249"/>
      <c r="C11" s="239"/>
      <c r="D11" s="239"/>
      <c r="E11" s="239"/>
      <c r="F11" s="239"/>
      <c r="G11" s="25"/>
      <c r="H11" s="31">
        <f>IFERROR(SOLL!K7-IF(Unterstützung!B11 = SOLL!$B$2,1, IF(Unterstützung!C11=SOLL!$B$2,2,IF(Unterstützung!D11=SOLL!$B$2,3,IF(Unterstützung!E11=SOLL!$B$2,4, IF(Unterstützung!F11=SOLL!$B$2,"-"))))),"-")</f>
        <v>1</v>
      </c>
    </row>
    <row r="12" spans="1:8" x14ac:dyDescent="0.25">
      <c r="A12" s="124" t="s">
        <v>73</v>
      </c>
      <c r="B12" s="249"/>
      <c r="C12" s="239"/>
      <c r="D12" s="239"/>
      <c r="E12" s="239"/>
      <c r="F12" s="239"/>
      <c r="G12" s="25"/>
      <c r="H12" s="31">
        <f>IFERROR(SOLL!K8-IF(Unterstützung!B12 = SOLL!$B$2,1, IF(Unterstützung!C12=SOLL!$B$2,2,IF(Unterstützung!D12=SOLL!$B$2,3,IF(Unterstützung!E12=SOLL!$B$2,4, IF(Unterstützung!F12=SOLL!$B$2,"-"))))),"-")</f>
        <v>1</v>
      </c>
    </row>
    <row r="13" spans="1:8" x14ac:dyDescent="0.25">
      <c r="A13" s="124" t="s">
        <v>74</v>
      </c>
      <c r="B13" s="249"/>
      <c r="C13" s="239"/>
      <c r="D13" s="239"/>
      <c r="E13" s="239"/>
      <c r="F13" s="239"/>
      <c r="G13" s="25"/>
      <c r="H13" s="31">
        <f>IFERROR(SOLL!K9-IF(Unterstützung!B13 = SOLL!$B$2,1, IF(Unterstützung!C13=SOLL!$B$2,2,IF(Unterstützung!D13=SOLL!$B$2,3,IF(Unterstützung!E13=SOLL!$B$2,4, IF(Unterstützung!F13=SOLL!$B$2,"-"))))),"-")</f>
        <v>1</v>
      </c>
    </row>
    <row r="14" spans="1:8" x14ac:dyDescent="0.25">
      <c r="A14" s="124" t="s">
        <v>45</v>
      </c>
      <c r="B14" s="249"/>
      <c r="C14" s="239"/>
      <c r="D14" s="239"/>
      <c r="E14" s="239"/>
      <c r="F14" s="239"/>
      <c r="G14" s="25"/>
      <c r="H14" s="31">
        <f>IFERROR(SOLL!K10-IF(Unterstützung!B14 = SOLL!$B$2,1, IF(Unterstützung!C14=SOLL!$B$2,2,IF(Unterstützung!D14=SOLL!$B$2,3,IF(Unterstützung!E14=SOLL!$B$2,4, IF(Unterstützung!F14=SOLL!$B$2,"-"))))),"-")</f>
        <v>1</v>
      </c>
    </row>
    <row r="15" spans="1:8" x14ac:dyDescent="0.25">
      <c r="A15" s="124" t="s">
        <v>46</v>
      </c>
      <c r="B15" s="249"/>
      <c r="C15" s="239"/>
      <c r="D15" s="239"/>
      <c r="E15" s="239"/>
      <c r="F15" s="239"/>
      <c r="G15" s="25"/>
      <c r="H15" s="31">
        <f>IFERROR(SOLL!K11-IF(Unterstützung!B15 = SOLL!$B$2,1, IF(Unterstützung!C15=SOLL!$B$2,2,IF(Unterstützung!D15=SOLL!$B$2,3,IF(Unterstützung!E15=SOLL!$B$2,4, IF(Unterstützung!F15=SOLL!$B$2,"-"))))),"-")</f>
        <v>1</v>
      </c>
    </row>
    <row r="16" spans="1:8" x14ac:dyDescent="0.25">
      <c r="A16" s="53"/>
      <c r="B16" s="243"/>
      <c r="C16" s="243"/>
      <c r="D16" s="243"/>
      <c r="E16" s="243"/>
      <c r="F16" s="243"/>
      <c r="G16" s="25"/>
      <c r="H16" s="31"/>
    </row>
    <row r="17" spans="1:8" ht="18" x14ac:dyDescent="0.25">
      <c r="A17" s="126" t="s">
        <v>75</v>
      </c>
      <c r="B17" s="243"/>
      <c r="C17" s="243"/>
      <c r="D17" s="243"/>
      <c r="E17" s="243"/>
      <c r="F17" s="243"/>
      <c r="G17" s="25"/>
      <c r="H17" s="31"/>
    </row>
    <row r="18" spans="1:8" s="382" customFormat="1" ht="18.75" hidden="1" outlineLevel="1" thickBot="1" x14ac:dyDescent="0.3">
      <c r="A18" s="264"/>
      <c r="B18" s="383" t="s">
        <v>138</v>
      </c>
      <c r="C18" s="383" t="s">
        <v>261</v>
      </c>
      <c r="D18" s="383" t="s">
        <v>139</v>
      </c>
      <c r="E18" s="500" t="s">
        <v>262</v>
      </c>
      <c r="F18" s="500"/>
      <c r="G18" s="500"/>
      <c r="H18" s="156"/>
    </row>
    <row r="19" spans="1:8" s="315" customFormat="1" ht="15.75" hidden="1" outlineLevel="1" thickBot="1" x14ac:dyDescent="0.3">
      <c r="A19" s="291" t="s">
        <v>294</v>
      </c>
      <c r="B19" s="384"/>
      <c r="C19" s="384"/>
      <c r="D19" s="384"/>
      <c r="E19" s="504"/>
      <c r="F19" s="504"/>
      <c r="G19" s="504"/>
      <c r="H19" s="156"/>
    </row>
    <row r="20" spans="1:8" s="315" customFormat="1" ht="30" hidden="1" outlineLevel="1" thickBot="1" x14ac:dyDescent="0.3">
      <c r="A20" s="291" t="s">
        <v>284</v>
      </c>
      <c r="B20" s="384"/>
      <c r="C20" s="384"/>
      <c r="D20" s="384"/>
      <c r="E20" s="504"/>
      <c r="F20" s="504"/>
      <c r="G20" s="504"/>
      <c r="H20" s="156"/>
    </row>
    <row r="21" spans="1:8" s="315" customFormat="1" ht="29.25" hidden="1" outlineLevel="1" x14ac:dyDescent="0.25">
      <c r="A21" s="381" t="s">
        <v>259</v>
      </c>
      <c r="B21" s="384"/>
      <c r="C21" s="384"/>
      <c r="D21" s="384"/>
      <c r="E21" s="504" t="s">
        <v>377</v>
      </c>
      <c r="F21" s="504"/>
      <c r="G21" s="504"/>
      <c r="H21" s="156"/>
    </row>
    <row r="22" spans="1:8" s="382" customFormat="1" collapsed="1" x14ac:dyDescent="0.25">
      <c r="A22" s="302"/>
      <c r="B22" s="330"/>
      <c r="C22" s="330"/>
      <c r="D22" s="330"/>
      <c r="E22" s="106"/>
      <c r="F22" s="106"/>
      <c r="G22" s="106"/>
      <c r="H22" s="156"/>
    </row>
    <row r="23" spans="1:8" x14ac:dyDescent="0.25">
      <c r="A23" s="78" t="s">
        <v>47</v>
      </c>
      <c r="B23" s="243"/>
      <c r="C23" s="243"/>
      <c r="D23" s="243"/>
      <c r="E23" s="243"/>
      <c r="F23" s="243"/>
      <c r="G23" s="25"/>
      <c r="H23" s="31"/>
    </row>
    <row r="24" spans="1:8" x14ac:dyDescent="0.25">
      <c r="A24" s="125" t="s">
        <v>48</v>
      </c>
      <c r="B24" s="239"/>
      <c r="C24" s="249"/>
      <c r="D24" s="239"/>
      <c r="E24" s="239"/>
      <c r="F24" s="239"/>
      <c r="G24" s="25"/>
      <c r="H24" s="31">
        <f>IFERROR(SOLL!K15-IF(Unterstützung!B24 = SOLL!$B$2,1, IF(Unterstützung!C24=SOLL!$B$2,2,IF(Unterstützung!D24=SOLL!$B$2,3,IF(Unterstützung!E24=SOLL!$B$2,4, IF(Unterstützung!F24=SOLL!$B$2,"-"))))),"-")</f>
        <v>2</v>
      </c>
    </row>
    <row r="25" spans="1:8" x14ac:dyDescent="0.25">
      <c r="A25" s="125" t="s">
        <v>49</v>
      </c>
      <c r="B25" s="238"/>
      <c r="C25" s="250"/>
      <c r="D25" s="238"/>
      <c r="E25" s="238"/>
      <c r="F25" s="238"/>
      <c r="G25" s="25"/>
      <c r="H25" s="31">
        <f>IFERROR(SOLL!K16-IF(Unterstützung!B25 = SOLL!$B$2,1, IF(Unterstützung!C25=SOLL!$B$2,2,IF(Unterstützung!D25=SOLL!$B$2,3,IF(Unterstützung!E25=SOLL!$B$2,4, IF(Unterstützung!F25=SOLL!$B$2,"-"))))),"-")</f>
        <v>2</v>
      </c>
    </row>
    <row r="26" spans="1:8" x14ac:dyDescent="0.25">
      <c r="A26" s="125" t="s">
        <v>50</v>
      </c>
      <c r="B26" s="249"/>
      <c r="C26" s="239"/>
      <c r="D26" s="239"/>
      <c r="E26" s="239"/>
      <c r="F26" s="239"/>
      <c r="G26" s="25"/>
      <c r="H26" s="31">
        <f>IFERROR(SOLL!K17-IF(Unterstützung!B26 = SOLL!$B$2,1, IF(Unterstützung!C26=SOLL!$B$2,2,IF(Unterstützung!D26=SOLL!$B$2,3,IF(Unterstützung!E26=SOLL!$B$2,4, IF(Unterstützung!F26=SOLL!$B$2,"-"))))),"-")</f>
        <v>1</v>
      </c>
    </row>
    <row r="27" spans="1:8" x14ac:dyDescent="0.25">
      <c r="A27" s="125" t="s">
        <v>51</v>
      </c>
      <c r="B27" s="249"/>
      <c r="C27" s="238"/>
      <c r="D27" s="239"/>
      <c r="E27" s="239"/>
      <c r="F27" s="239"/>
      <c r="G27" s="25"/>
      <c r="H27" s="31">
        <f>IFERROR(SOLL!K18-IF(Unterstützung!B27 = SOLL!$B$2,1, IF(Unterstützung!C27=SOLL!$B$2,2,IF(Unterstützung!D27=SOLL!$B$2,3,IF(Unterstützung!E27=SOLL!$B$2,4, IF(Unterstützung!F27=SOLL!$B$2,"-"))))),"-")</f>
        <v>1</v>
      </c>
    </row>
    <row r="28" spans="1:8" x14ac:dyDescent="0.25">
      <c r="A28" s="125" t="s">
        <v>52</v>
      </c>
      <c r="B28" s="249"/>
      <c r="C28" s="239"/>
      <c r="D28" s="239"/>
      <c r="E28" s="239"/>
      <c r="F28" s="239"/>
      <c r="G28" s="25"/>
      <c r="H28" s="31">
        <f>IFERROR(SOLL!K19-IF(Unterstützung!B28 = SOLL!$B$2,1, IF(Unterstützung!C28=SOLL!$B$2,2,IF(Unterstützung!D28=SOLL!$B$2,3,IF(Unterstützung!E28=SOLL!$B$2,4, IF(Unterstützung!F28=SOLL!$B$2,"-"))))),"-")</f>
        <v>1</v>
      </c>
    </row>
    <row r="29" spans="1:8" x14ac:dyDescent="0.25">
      <c r="A29" s="53"/>
      <c r="B29" s="243"/>
      <c r="C29" s="243"/>
      <c r="D29" s="243"/>
      <c r="E29" s="243"/>
      <c r="F29" s="243"/>
      <c r="G29" s="25"/>
      <c r="H29" s="31"/>
    </row>
    <row r="30" spans="1:8" x14ac:dyDescent="0.25">
      <c r="A30" s="78" t="s">
        <v>53</v>
      </c>
      <c r="B30" s="243"/>
      <c r="C30" s="243"/>
      <c r="D30" s="243"/>
      <c r="E30" s="243"/>
      <c r="F30" s="243"/>
      <c r="G30" s="25"/>
      <c r="H30" s="31"/>
    </row>
    <row r="31" spans="1:8" x14ac:dyDescent="0.25">
      <c r="A31" s="124" t="s">
        <v>54</v>
      </c>
      <c r="B31" s="249"/>
      <c r="C31" s="239"/>
      <c r="D31" s="239"/>
      <c r="E31" s="239"/>
      <c r="F31" s="239"/>
      <c r="G31" s="25"/>
      <c r="H31" s="31">
        <f>IFERROR(SOLL!K22-IF(Unterstützung!B31 = SOLL!$B$2,1, IF(Unterstützung!C31=SOLL!$B$2,2,IF(Unterstützung!D31=SOLL!$B$2,3,IF(Unterstützung!E31=SOLL!$B$2,4, IF(Unterstützung!F31=SOLL!$B$2,"-"))))),"-")</f>
        <v>1</v>
      </c>
    </row>
    <row r="32" spans="1:8" x14ac:dyDescent="0.25">
      <c r="A32" s="124" t="s">
        <v>55</v>
      </c>
      <c r="B32" s="249"/>
      <c r="C32" s="239"/>
      <c r="D32" s="239"/>
      <c r="E32" s="239"/>
      <c r="F32" s="239"/>
      <c r="G32" s="25"/>
      <c r="H32" s="31">
        <f>IFERROR(SOLL!K23-IF(Unterstützung!B32 = SOLL!$B$2,1, IF(Unterstützung!C32=SOLL!$B$2,2,IF(Unterstützung!D32=SOLL!$B$2,3,IF(Unterstützung!E32=SOLL!$B$2,4, IF(Unterstützung!F32=SOLL!$B$2,"-"))))),"-")</f>
        <v>1</v>
      </c>
    </row>
    <row r="33" spans="1:8" x14ac:dyDescent="0.25">
      <c r="A33" s="124" t="s">
        <v>56</v>
      </c>
      <c r="B33" s="249"/>
      <c r="C33" s="239"/>
      <c r="D33" s="239"/>
      <c r="E33" s="239"/>
      <c r="F33" s="239"/>
      <c r="G33" s="25"/>
      <c r="H33" s="31">
        <f>IFERROR(SOLL!K24-IF(Unterstützung!B33 = SOLL!$B$2,1, IF(Unterstützung!C33=SOLL!$B$2,2,IF(Unterstützung!D33=SOLL!$B$2,3,IF(Unterstützung!E33=SOLL!$B$2,4, IF(Unterstützung!F33=SOLL!$B$2,"-"))))),"-")</f>
        <v>1</v>
      </c>
    </row>
    <row r="34" spans="1:8" x14ac:dyDescent="0.25">
      <c r="A34" s="124" t="s">
        <v>76</v>
      </c>
      <c r="B34" s="249"/>
      <c r="C34" s="239"/>
      <c r="D34" s="239"/>
      <c r="E34" s="239"/>
      <c r="F34" s="239"/>
      <c r="G34" s="25"/>
      <c r="H34" s="31">
        <f>IFERROR(SOLL!K25-IF(Unterstützung!B34 = SOLL!$B$2,1, IF(Unterstützung!C34=SOLL!$B$2,2,IF(Unterstützung!D34=SOLL!$B$2,3,IF(Unterstützung!E34=SOLL!$B$2,4, IF(Unterstützung!F34=SOLL!$B$2,"-"))))),"-")</f>
        <v>1</v>
      </c>
    </row>
    <row r="35" spans="1:8" x14ac:dyDescent="0.25">
      <c r="A35" s="124" t="s">
        <v>57</v>
      </c>
      <c r="B35" s="238"/>
      <c r="C35" s="250"/>
      <c r="D35" s="239"/>
      <c r="E35" s="239"/>
      <c r="F35" s="239"/>
      <c r="G35" s="25"/>
      <c r="H35" s="31">
        <f>IFERROR(SOLL!K26-IF(Unterstützung!B35 = SOLL!$B$2,1, IF(Unterstützung!C35=SOLL!$B$2,2,IF(Unterstützung!D35=SOLL!$B$2,3,IF(Unterstützung!E35=SOLL!$B$2,4, IF(Unterstützung!F35=SOLL!$B$2,"-"))))),"-")</f>
        <v>2</v>
      </c>
    </row>
    <row r="36" spans="1:8" x14ac:dyDescent="0.25">
      <c r="A36" s="53"/>
      <c r="B36" s="243"/>
      <c r="C36" s="243"/>
      <c r="D36" s="243"/>
      <c r="E36" s="243"/>
      <c r="F36" s="243"/>
      <c r="G36" s="25"/>
      <c r="H36" s="31"/>
    </row>
    <row r="37" spans="1:8" ht="18" x14ac:dyDescent="0.25">
      <c r="A37" s="126" t="s">
        <v>77</v>
      </c>
      <c r="B37" s="243"/>
      <c r="C37" s="243"/>
      <c r="D37" s="243"/>
      <c r="E37" s="243"/>
      <c r="F37" s="243"/>
      <c r="G37" s="25"/>
      <c r="H37" s="31"/>
    </row>
    <row r="38" spans="1:8" x14ac:dyDescent="0.25">
      <c r="A38" s="78" t="s">
        <v>58</v>
      </c>
      <c r="B38" s="243"/>
      <c r="C38" s="243"/>
      <c r="D38" s="243"/>
      <c r="E38" s="243"/>
      <c r="F38" s="243"/>
      <c r="G38" s="25"/>
      <c r="H38" s="31"/>
    </row>
    <row r="39" spans="1:8" x14ac:dyDescent="0.25">
      <c r="A39" s="124" t="s">
        <v>59</v>
      </c>
      <c r="B39" s="249"/>
      <c r="C39" s="239"/>
      <c r="D39" s="239"/>
      <c r="E39" s="239"/>
      <c r="F39" s="239"/>
      <c r="G39" s="25"/>
      <c r="H39" s="31">
        <f>IFERROR(SOLL!K30-IF(Unterstützung!B39 = SOLL!$B$2,1, IF(Unterstützung!C39=SOLL!$B$2,2,IF(Unterstützung!D39=SOLL!$B$2,3,IF(Unterstützung!E39=SOLL!$B$2,4, IF(Unterstützung!F39=SOLL!$B$2,"-"))))),"-")</f>
        <v>1</v>
      </c>
    </row>
    <row r="40" spans="1:8" x14ac:dyDescent="0.25">
      <c r="A40" s="124" t="s">
        <v>60</v>
      </c>
      <c r="B40" s="249"/>
      <c r="C40" s="239"/>
      <c r="D40" s="239"/>
      <c r="E40" s="239"/>
      <c r="F40" s="239"/>
      <c r="G40" s="25"/>
      <c r="H40" s="31">
        <f>IFERROR(SOLL!K31-IF(Unterstützung!B40 = SOLL!$B$2,1, IF(Unterstützung!C40=SOLL!$B$2,2,IF(Unterstützung!D40=SOLL!$B$2,3,IF(Unterstützung!E40=SOLL!$B$2,4, IF(Unterstützung!F40=SOLL!$B$2,"-"))))),"-")</f>
        <v>1</v>
      </c>
    </row>
    <row r="41" spans="1:8" x14ac:dyDescent="0.25">
      <c r="A41" s="124" t="s">
        <v>61</v>
      </c>
      <c r="B41" s="249"/>
      <c r="C41" s="239"/>
      <c r="D41" s="239"/>
      <c r="E41" s="239"/>
      <c r="F41" s="239"/>
      <c r="G41" s="25"/>
      <c r="H41" s="31">
        <f>IFERROR(SOLL!K32-IF(Unterstützung!B41 = SOLL!$B$2,1, IF(Unterstützung!C41=SOLL!$B$2,2,IF(Unterstützung!D41=SOLL!$B$2,3,IF(Unterstützung!E41=SOLL!$B$2,4, IF(Unterstützung!F41=SOLL!$B$2,"-"))))),"-")</f>
        <v>1</v>
      </c>
    </row>
    <row r="42" spans="1:8" x14ac:dyDescent="0.25">
      <c r="A42" s="124" t="s">
        <v>62</v>
      </c>
      <c r="B42" s="249"/>
      <c r="C42" s="239"/>
      <c r="D42" s="239"/>
      <c r="E42" s="239"/>
      <c r="F42" s="239"/>
      <c r="G42" s="25"/>
      <c r="H42" s="31">
        <f>IFERROR(SOLL!K33-IF(Unterstützung!B42 = SOLL!$B$2,1, IF(Unterstützung!C42=SOLL!$B$2,2,IF(Unterstützung!D42=SOLL!$B$2,3,IF(Unterstützung!E42=SOLL!$B$2,4, IF(Unterstützung!F42=SOLL!$B$2,"-"))))),"-")</f>
        <v>1</v>
      </c>
    </row>
    <row r="43" spans="1:8" x14ac:dyDescent="0.25">
      <c r="A43" s="124" t="s">
        <v>63</v>
      </c>
      <c r="B43" s="249"/>
      <c r="C43" s="239"/>
      <c r="D43" s="239"/>
      <c r="E43" s="239"/>
      <c r="F43" s="239"/>
      <c r="G43" s="25"/>
      <c r="H43" s="31">
        <f>IFERROR(SOLL!K34-IF(Unterstützung!B43 = SOLL!$B$2,1, IF(Unterstützung!C43=SOLL!$B$2,2,IF(Unterstützung!D43=SOLL!$B$2,3,IF(Unterstützung!E43=SOLL!$B$2,4, IF(Unterstützung!F43=SOLL!$B$2,"-"))))),"-")</f>
        <v>1</v>
      </c>
    </row>
    <row r="44" spans="1:8" x14ac:dyDescent="0.25">
      <c r="A44" s="53"/>
      <c r="B44" s="243"/>
      <c r="C44" s="243"/>
      <c r="D44" s="243"/>
      <c r="E44" s="243"/>
      <c r="F44" s="243"/>
      <c r="G44" s="25"/>
      <c r="H44" s="31"/>
    </row>
    <row r="45" spans="1:8" x14ac:dyDescent="0.25">
      <c r="A45" s="53"/>
      <c r="B45" s="243"/>
      <c r="C45" s="243"/>
      <c r="D45" s="243"/>
      <c r="E45" s="243"/>
      <c r="F45" s="243"/>
      <c r="G45" s="25"/>
      <c r="H45" s="31"/>
    </row>
    <row r="46" spans="1:8" ht="18" x14ac:dyDescent="0.25">
      <c r="A46" s="126" t="s">
        <v>64</v>
      </c>
      <c r="B46" s="243"/>
      <c r="C46" s="243"/>
      <c r="D46" s="243"/>
      <c r="E46" s="243"/>
      <c r="F46" s="243"/>
      <c r="G46" s="25"/>
      <c r="H46" s="31"/>
    </row>
    <row r="47" spans="1:8" s="380" customFormat="1" ht="18.75" hidden="1" outlineLevel="1" thickBot="1" x14ac:dyDescent="0.3">
      <c r="A47" s="264"/>
      <c r="B47" s="383" t="s">
        <v>138</v>
      </c>
      <c r="C47" s="383" t="s">
        <v>261</v>
      </c>
      <c r="D47" s="383" t="s">
        <v>139</v>
      </c>
      <c r="E47" s="500" t="s">
        <v>262</v>
      </c>
      <c r="F47" s="500"/>
      <c r="G47" s="500"/>
      <c r="H47" s="156"/>
    </row>
    <row r="48" spans="1:8" s="315" customFormat="1" ht="43.5" hidden="1" outlineLevel="1" x14ac:dyDescent="0.25">
      <c r="A48" s="289" t="s">
        <v>201</v>
      </c>
      <c r="B48" s="384"/>
      <c r="C48" s="384"/>
      <c r="D48" s="384"/>
      <c r="E48" s="504"/>
      <c r="F48" s="504"/>
      <c r="G48" s="504"/>
      <c r="H48" s="156"/>
    </row>
    <row r="49" spans="1:8" s="315" customFormat="1" ht="29.25" hidden="1" outlineLevel="1" thickBot="1" x14ac:dyDescent="0.3">
      <c r="A49" s="290" t="s">
        <v>199</v>
      </c>
      <c r="B49" s="384"/>
      <c r="C49" s="384"/>
      <c r="D49" s="384"/>
      <c r="E49" s="504"/>
      <c r="F49" s="504"/>
      <c r="G49" s="504"/>
      <c r="H49" s="156"/>
    </row>
    <row r="50" spans="1:8" s="315" customFormat="1" ht="30" hidden="1" outlineLevel="1" thickBot="1" x14ac:dyDescent="0.3">
      <c r="A50" s="291" t="s">
        <v>363</v>
      </c>
      <c r="B50" s="384"/>
      <c r="C50" s="384"/>
      <c r="D50" s="384"/>
      <c r="E50" s="504"/>
      <c r="F50" s="504"/>
      <c r="G50" s="504"/>
      <c r="H50" s="156"/>
    </row>
    <row r="51" spans="1:8" s="315" customFormat="1" ht="29.25" hidden="1" outlineLevel="1" x14ac:dyDescent="0.25">
      <c r="A51" s="294" t="s">
        <v>372</v>
      </c>
      <c r="B51" s="384"/>
      <c r="C51" s="384"/>
      <c r="D51" s="384"/>
      <c r="E51" s="504"/>
      <c r="F51" s="504"/>
      <c r="G51" s="504"/>
      <c r="H51" s="156"/>
    </row>
    <row r="52" spans="1:8" s="315" customFormat="1" ht="28.5" hidden="1" outlineLevel="1" x14ac:dyDescent="0.25">
      <c r="A52" s="293" t="s">
        <v>268</v>
      </c>
      <c r="B52" s="384"/>
      <c r="C52" s="384"/>
      <c r="D52" s="384"/>
      <c r="E52" s="504"/>
      <c r="F52" s="504"/>
      <c r="G52" s="504"/>
      <c r="H52" s="156"/>
    </row>
    <row r="53" spans="1:8" s="315" customFormat="1" hidden="1" outlineLevel="1" x14ac:dyDescent="0.25">
      <c r="A53" s="293" t="s">
        <v>222</v>
      </c>
      <c r="B53" s="384"/>
      <c r="C53" s="384"/>
      <c r="D53" s="384"/>
      <c r="E53" s="504"/>
      <c r="F53" s="504"/>
      <c r="G53" s="504"/>
      <c r="H53" s="156"/>
    </row>
    <row r="54" spans="1:8" s="315" customFormat="1" ht="29.25" hidden="1" outlineLevel="1" thickBot="1" x14ac:dyDescent="0.3">
      <c r="A54" s="293" t="s">
        <v>269</v>
      </c>
      <c r="B54" s="384"/>
      <c r="C54" s="384"/>
      <c r="D54" s="384"/>
      <c r="E54" s="504"/>
      <c r="F54" s="504"/>
      <c r="G54" s="504"/>
      <c r="H54" s="156"/>
    </row>
    <row r="55" spans="1:8" s="315" customFormat="1" hidden="1" outlineLevel="1" x14ac:dyDescent="0.25">
      <c r="A55" s="296" t="s">
        <v>373</v>
      </c>
      <c r="B55" s="384"/>
      <c r="C55" s="384"/>
      <c r="D55" s="384"/>
      <c r="E55" s="504"/>
      <c r="F55" s="504"/>
      <c r="G55" s="504"/>
      <c r="H55" s="156"/>
    </row>
    <row r="56" spans="1:8" s="315" customFormat="1" ht="15.75" hidden="1" outlineLevel="1" thickBot="1" x14ac:dyDescent="0.3">
      <c r="A56" s="388" t="s">
        <v>227</v>
      </c>
      <c r="B56" s="384"/>
      <c r="C56" s="384"/>
      <c r="D56" s="384"/>
      <c r="E56" s="504"/>
      <c r="F56" s="504"/>
      <c r="G56" s="504"/>
      <c r="H56" s="156"/>
    </row>
    <row r="57" spans="1:8" s="315" customFormat="1" hidden="1" outlineLevel="1" x14ac:dyDescent="0.25">
      <c r="A57" s="294" t="s">
        <v>374</v>
      </c>
      <c r="B57" s="384"/>
      <c r="C57" s="384"/>
      <c r="D57" s="384"/>
      <c r="E57" s="504"/>
      <c r="F57" s="504"/>
      <c r="G57" s="504"/>
      <c r="H57" s="156"/>
    </row>
    <row r="58" spans="1:8" s="315" customFormat="1" hidden="1" outlineLevel="1" x14ac:dyDescent="0.25">
      <c r="A58" s="293" t="s">
        <v>230</v>
      </c>
      <c r="B58" s="384"/>
      <c r="C58" s="384"/>
      <c r="D58" s="384"/>
      <c r="E58" s="504"/>
      <c r="F58" s="504"/>
      <c r="G58" s="504"/>
      <c r="H58" s="156"/>
    </row>
    <row r="59" spans="1:8" s="315" customFormat="1" ht="43.5" hidden="1" outlineLevel="1" thickBot="1" x14ac:dyDescent="0.3">
      <c r="A59" s="293" t="s">
        <v>232</v>
      </c>
      <c r="B59" s="384"/>
      <c r="C59" s="384"/>
      <c r="D59" s="384"/>
      <c r="E59" s="504"/>
      <c r="F59" s="504"/>
      <c r="G59" s="504"/>
      <c r="H59" s="156"/>
    </row>
    <row r="60" spans="1:8" s="315" customFormat="1" hidden="1" outlineLevel="1" x14ac:dyDescent="0.25">
      <c r="A60" s="289" t="s">
        <v>333</v>
      </c>
      <c r="B60" s="384"/>
      <c r="C60" s="384"/>
      <c r="D60" s="384"/>
      <c r="E60" s="504"/>
      <c r="F60" s="504"/>
      <c r="G60" s="504"/>
      <c r="H60" s="156"/>
    </row>
    <row r="61" spans="1:8" s="315" customFormat="1" ht="29.25" hidden="1" outlineLevel="1" thickBot="1" x14ac:dyDescent="0.3">
      <c r="A61" s="300" t="s">
        <v>277</v>
      </c>
      <c r="B61" s="384"/>
      <c r="C61" s="384"/>
      <c r="D61" s="384"/>
      <c r="E61" s="504"/>
      <c r="F61" s="504"/>
      <c r="G61" s="504"/>
      <c r="H61" s="156"/>
    </row>
    <row r="62" spans="1:8" s="315" customFormat="1" ht="29.25" hidden="1" outlineLevel="1" x14ac:dyDescent="0.25">
      <c r="A62" s="317" t="s">
        <v>346</v>
      </c>
      <c r="B62" s="384"/>
      <c r="C62" s="384"/>
      <c r="D62" s="384"/>
      <c r="E62" s="504"/>
      <c r="F62" s="504"/>
      <c r="G62" s="504"/>
      <c r="H62" s="156"/>
    </row>
    <row r="63" spans="1:8" s="315" customFormat="1" ht="15.75" hidden="1" outlineLevel="1" thickBot="1" x14ac:dyDescent="0.3">
      <c r="A63" s="352" t="s">
        <v>347</v>
      </c>
      <c r="B63" s="384"/>
      <c r="C63" s="384"/>
      <c r="D63" s="384"/>
      <c r="E63" s="504"/>
      <c r="F63" s="504"/>
      <c r="G63" s="504"/>
      <c r="H63" s="156"/>
    </row>
    <row r="64" spans="1:8" s="315" customFormat="1" ht="30" hidden="1" outlineLevel="1" thickBot="1" x14ac:dyDescent="0.3">
      <c r="A64" s="291" t="s">
        <v>258</v>
      </c>
      <c r="B64" s="384"/>
      <c r="C64" s="384"/>
      <c r="D64" s="384"/>
      <c r="E64" s="504" t="s">
        <v>378</v>
      </c>
      <c r="F64" s="504"/>
      <c r="G64" s="504"/>
      <c r="H64" s="156"/>
    </row>
    <row r="65" spans="1:8" s="315" customFormat="1" ht="57.75" hidden="1" outlineLevel="1" x14ac:dyDescent="0.25">
      <c r="A65" s="385" t="s">
        <v>379</v>
      </c>
      <c r="B65" s="384"/>
      <c r="C65" s="384"/>
      <c r="D65" s="384"/>
      <c r="E65" s="504" t="s">
        <v>377</v>
      </c>
      <c r="F65" s="504"/>
      <c r="G65" s="504"/>
      <c r="H65" s="156"/>
    </row>
    <row r="66" spans="1:8" s="315" customFormat="1" ht="29.25" hidden="1" outlineLevel="1" thickBot="1" x14ac:dyDescent="0.3">
      <c r="A66" s="386" t="s">
        <v>251</v>
      </c>
      <c r="B66" s="384"/>
      <c r="C66" s="384"/>
      <c r="D66" s="384"/>
      <c r="E66" s="504" t="s">
        <v>377</v>
      </c>
      <c r="F66" s="504"/>
      <c r="G66" s="504"/>
      <c r="H66" s="156"/>
    </row>
    <row r="67" spans="1:8" s="315" customFormat="1" ht="18" collapsed="1" x14ac:dyDescent="0.25">
      <c r="A67" s="301"/>
      <c r="B67" s="243"/>
      <c r="C67" s="243"/>
      <c r="D67" s="243"/>
      <c r="E67" s="243"/>
      <c r="F67" s="243"/>
      <c r="H67" s="156"/>
    </row>
    <row r="68" spans="1:8" x14ac:dyDescent="0.25">
      <c r="A68" s="78" t="s">
        <v>78</v>
      </c>
      <c r="B68" s="243"/>
      <c r="C68" s="243"/>
      <c r="D68" s="243"/>
      <c r="E68" s="243"/>
      <c r="F68" s="243"/>
      <c r="G68" s="25"/>
      <c r="H68" s="31"/>
    </row>
    <row r="69" spans="1:8" x14ac:dyDescent="0.25">
      <c r="A69" s="125" t="s">
        <v>9</v>
      </c>
      <c r="B69" s="249"/>
      <c r="C69" s="239"/>
      <c r="D69" s="239"/>
      <c r="E69" s="239"/>
      <c r="F69" s="239"/>
      <c r="G69" s="19"/>
      <c r="H69" s="31">
        <f>IFERROR(SOLL!K39-IF(Unterstützung!B69 = SOLL!$B$2,1, IF(Unterstützung!C69=SOLL!$B$2,2,IF(Unterstützung!D69=SOLL!$B$2,3,IF(Unterstützung!E69=SOLL!$B$2,4, IF(Unterstützung!F69=SOLL!$B$2,"-"))))),"-")</f>
        <v>1</v>
      </c>
    </row>
    <row r="70" spans="1:8" x14ac:dyDescent="0.25">
      <c r="A70" s="125" t="s">
        <v>10</v>
      </c>
      <c r="B70" s="249"/>
      <c r="C70" s="239"/>
      <c r="D70" s="239"/>
      <c r="E70" s="239"/>
      <c r="F70" s="239"/>
      <c r="G70" s="25"/>
      <c r="H70" s="31">
        <f>IFERROR(SOLL!K40-IF(Unterstützung!B70 = SOLL!$B$2,1, IF(Unterstützung!C70=SOLL!$B$2,2,IF(Unterstützung!D70=SOLL!$B$2,3,IF(Unterstützung!E70=SOLL!$B$2,4, IF(Unterstützung!F70=SOLL!$B$2,"-"))))),"-")</f>
        <v>1</v>
      </c>
    </row>
    <row r="71" spans="1:8" x14ac:dyDescent="0.25">
      <c r="A71" s="125" t="s">
        <v>11</v>
      </c>
      <c r="B71" s="249"/>
      <c r="C71" s="239"/>
      <c r="D71" s="239"/>
      <c r="E71" s="239"/>
      <c r="F71" s="239"/>
      <c r="G71" s="25"/>
      <c r="H71" s="31">
        <f>IFERROR(SOLL!K41-IF(Unterstützung!B71 = SOLL!$B$2,1, IF(Unterstützung!C71=SOLL!$B$2,2,IF(Unterstützung!D71=SOLL!$B$2,3,IF(Unterstützung!E71=SOLL!$B$2,4, IF(Unterstützung!F71=SOLL!$B$2,"-"))))),"-")</f>
        <v>1</v>
      </c>
    </row>
    <row r="72" spans="1:8" x14ac:dyDescent="0.25">
      <c r="A72" s="125" t="s">
        <v>79</v>
      </c>
      <c r="B72" s="249"/>
      <c r="C72" s="239"/>
      <c r="D72" s="239"/>
      <c r="E72" s="239"/>
      <c r="F72" s="239"/>
      <c r="G72" s="25"/>
      <c r="H72" s="31">
        <f>IFERROR(SOLL!K42-IF(Unterstützung!B72 = SOLL!$B$2,1, IF(Unterstützung!C72=SOLL!$B$2,2,IF(Unterstützung!D72=SOLL!$B$2,3,IF(Unterstützung!E72=SOLL!$B$2,4, IF(Unterstützung!F72=SOLL!$B$2,"-"))))),"-")</f>
        <v>1</v>
      </c>
    </row>
    <row r="73" spans="1:8" x14ac:dyDescent="0.25">
      <c r="A73" s="53"/>
      <c r="B73" s="243"/>
      <c r="C73" s="243"/>
      <c r="D73" s="243"/>
      <c r="E73" s="243"/>
      <c r="F73" s="243"/>
      <c r="G73" s="25"/>
      <c r="H73" s="31"/>
    </row>
    <row r="74" spans="1:8" x14ac:dyDescent="0.25">
      <c r="A74" s="78" t="s">
        <v>80</v>
      </c>
      <c r="B74" s="243"/>
      <c r="C74" s="243"/>
      <c r="D74" s="243"/>
      <c r="E74" s="243"/>
      <c r="F74" s="243"/>
      <c r="G74" s="25"/>
      <c r="H74" s="31"/>
    </row>
    <row r="75" spans="1:8" x14ac:dyDescent="0.25">
      <c r="A75" s="125" t="s">
        <v>81</v>
      </c>
      <c r="B75" s="249"/>
      <c r="C75" s="239"/>
      <c r="D75" s="239"/>
      <c r="E75" s="239"/>
      <c r="F75" s="239"/>
      <c r="G75" s="25"/>
      <c r="H75" s="31">
        <f>IFERROR(SOLL!K45-IF(Unterstützung!B75 = SOLL!$B$2,1, IF(Unterstützung!C75=SOLL!$B$2,2,IF(Unterstützung!D75=SOLL!$B$2,3,IF(Unterstützung!E75=SOLL!$B$2,4, IF(Unterstützung!F75=SOLL!$B$2,"-"))))),"-")</f>
        <v>1</v>
      </c>
    </row>
    <row r="76" spans="1:8" x14ac:dyDescent="0.25">
      <c r="A76" s="125" t="s">
        <v>82</v>
      </c>
      <c r="B76" s="249"/>
      <c r="C76" s="239"/>
      <c r="D76" s="239"/>
      <c r="E76" s="239"/>
      <c r="F76" s="239"/>
      <c r="G76" s="25"/>
      <c r="H76" s="31">
        <f>IFERROR(SOLL!K46-IF(Unterstützung!B76 = SOLL!$B$2,1, IF(Unterstützung!C76=SOLL!$B$2,2,IF(Unterstützung!D76=SOLL!$B$2,3,IF(Unterstützung!E76=SOLL!$B$2,4, IF(Unterstützung!F76=SOLL!$B$2,"-"))))),"-")</f>
        <v>1</v>
      </c>
    </row>
    <row r="77" spans="1:8" x14ac:dyDescent="0.25">
      <c r="A77" s="125" t="s">
        <v>83</v>
      </c>
      <c r="B77" s="249"/>
      <c r="C77" s="239"/>
      <c r="D77" s="239"/>
      <c r="E77" s="239"/>
      <c r="F77" s="239"/>
      <c r="G77" s="25"/>
      <c r="H77" s="31">
        <f>IFERROR(SOLL!K47-IF(Unterstützung!B77 = SOLL!$B$2,1, IF(Unterstützung!C77=SOLL!$B$2,2,IF(Unterstützung!D77=SOLL!$B$2,3,IF(Unterstützung!E77=SOLL!$B$2,4, IF(Unterstützung!F77=SOLL!$B$2,"-"))))),"-")</f>
        <v>1</v>
      </c>
    </row>
    <row r="78" spans="1:8" x14ac:dyDescent="0.25">
      <c r="A78" s="125" t="s">
        <v>13</v>
      </c>
      <c r="B78" s="249"/>
      <c r="C78" s="239"/>
      <c r="D78" s="239"/>
      <c r="E78" s="239"/>
      <c r="F78" s="239"/>
      <c r="G78" s="25"/>
      <c r="H78" s="31">
        <f>IFERROR(SOLL!K48-IF(Unterstützung!B78 = SOLL!$B$2,1, IF(Unterstützung!C78=SOLL!$B$2,2,IF(Unterstützung!D78=SOLL!$B$2,3,IF(Unterstützung!E78=SOLL!$B$2,4, IF(Unterstützung!F78=SOLL!$B$2,"-"))))),"-")</f>
        <v>1</v>
      </c>
    </row>
    <row r="79" spans="1:8" x14ac:dyDescent="0.25">
      <c r="A79" s="53"/>
      <c r="B79" s="243"/>
      <c r="C79" s="243"/>
      <c r="D79" s="243"/>
      <c r="E79" s="243"/>
      <c r="F79" s="243"/>
      <c r="G79" s="25"/>
      <c r="H79" s="31"/>
    </row>
    <row r="80" spans="1:8" ht="18" x14ac:dyDescent="0.25">
      <c r="A80" s="126" t="s">
        <v>84</v>
      </c>
      <c r="B80" s="243"/>
      <c r="C80" s="243"/>
      <c r="D80" s="243"/>
      <c r="E80" s="243"/>
      <c r="F80" s="243"/>
      <c r="G80" s="25"/>
      <c r="H80" s="31"/>
    </row>
    <row r="81" spans="1:8" s="382" customFormat="1" ht="18.75" hidden="1" outlineLevel="1" thickBot="1" x14ac:dyDescent="0.3">
      <c r="A81" s="264"/>
      <c r="B81" s="383" t="s">
        <v>138</v>
      </c>
      <c r="C81" s="383" t="s">
        <v>261</v>
      </c>
      <c r="D81" s="383" t="s">
        <v>139</v>
      </c>
      <c r="E81" s="500" t="s">
        <v>262</v>
      </c>
      <c r="F81" s="500"/>
      <c r="G81" s="500"/>
      <c r="H81" s="156"/>
    </row>
    <row r="82" spans="1:8" s="315" customFormat="1" ht="30" hidden="1" outlineLevel="1" thickBot="1" x14ac:dyDescent="0.3">
      <c r="A82" s="291" t="s">
        <v>252</v>
      </c>
      <c r="B82" s="384"/>
      <c r="C82" s="384"/>
      <c r="D82" s="384"/>
      <c r="E82" s="504"/>
      <c r="F82" s="504"/>
      <c r="G82" s="504"/>
      <c r="H82" s="156"/>
    </row>
    <row r="83" spans="1:8" s="315" customFormat="1" ht="30" hidden="1" outlineLevel="1" thickBot="1" x14ac:dyDescent="0.3">
      <c r="A83" s="291" t="s">
        <v>376</v>
      </c>
      <c r="B83" s="384"/>
      <c r="C83" s="384"/>
      <c r="D83" s="384"/>
      <c r="E83" s="504"/>
      <c r="F83" s="504"/>
      <c r="G83" s="504"/>
      <c r="H83" s="156"/>
    </row>
    <row r="84" spans="1:8" s="315" customFormat="1" ht="30" hidden="1" outlineLevel="1" thickBot="1" x14ac:dyDescent="0.3">
      <c r="A84" s="387" t="s">
        <v>380</v>
      </c>
      <c r="B84" s="384"/>
      <c r="C84" s="384"/>
      <c r="D84" s="384"/>
      <c r="E84" s="504" t="s">
        <v>377</v>
      </c>
      <c r="F84" s="504"/>
      <c r="G84" s="504"/>
      <c r="H84" s="156"/>
    </row>
    <row r="85" spans="1:8" s="382" customFormat="1" collapsed="1" x14ac:dyDescent="0.25">
      <c r="A85" s="302"/>
      <c r="B85" s="330"/>
      <c r="C85" s="330"/>
      <c r="D85" s="330"/>
      <c r="E85" s="106"/>
      <c r="F85" s="106"/>
      <c r="G85" s="106"/>
      <c r="H85" s="156"/>
    </row>
    <row r="86" spans="1:8" x14ac:dyDescent="0.25">
      <c r="A86" s="78" t="s">
        <v>85</v>
      </c>
      <c r="B86" s="243"/>
      <c r="C86" s="243"/>
      <c r="D86" s="243"/>
      <c r="E86" s="243"/>
      <c r="F86" s="243"/>
      <c r="G86" s="25"/>
      <c r="H86" s="31"/>
    </row>
    <row r="87" spans="1:8" x14ac:dyDescent="0.25">
      <c r="A87" s="124" t="s">
        <v>86</v>
      </c>
      <c r="B87" s="239"/>
      <c r="C87" s="249"/>
      <c r="D87" s="239"/>
      <c r="E87" s="239"/>
      <c r="F87" s="239"/>
      <c r="G87" s="25"/>
      <c r="H87" s="31">
        <f>IFERROR(SOLL!K52-IF(Unterstützung!B87 = SOLL!$B$2,1, IF(Unterstützung!C87=SOLL!$B$2,2,IF(Unterstützung!D87=SOLL!$B$2,3,IF(Unterstützung!E87=SOLL!$B$2,4, IF(Unterstützung!F87=SOLL!$B$2,"-"))))),"-")</f>
        <v>2</v>
      </c>
    </row>
    <row r="88" spans="1:8" x14ac:dyDescent="0.25">
      <c r="A88" s="127" t="s">
        <v>14</v>
      </c>
      <c r="B88" s="249"/>
      <c r="C88" s="239"/>
      <c r="D88" s="239"/>
      <c r="E88" s="239"/>
      <c r="F88" s="239"/>
      <c r="G88" s="25"/>
      <c r="H88" s="31">
        <f>IFERROR(SOLL!K53-IF(Unterstützung!B88 = SOLL!$B$2,1, IF(Unterstützung!C88=SOLL!$B$2,2,IF(Unterstützung!D88=SOLL!$B$2,3,IF(Unterstützung!E88=SOLL!$B$2,4, IF(Unterstützung!F88=SOLL!$B$2,"-"))))),"-")</f>
        <v>1</v>
      </c>
    </row>
    <row r="89" spans="1:8" x14ac:dyDescent="0.25">
      <c r="A89" s="127" t="s">
        <v>15</v>
      </c>
      <c r="B89" s="239"/>
      <c r="C89" s="249"/>
      <c r="D89" s="239"/>
      <c r="E89" s="239"/>
      <c r="F89" s="239"/>
      <c r="G89" s="25"/>
      <c r="H89" s="31">
        <f>IFERROR(SOLL!K54-IF(Unterstützung!B89 = SOLL!$B$2,1, IF(Unterstützung!C89=SOLL!$B$2,2,IF(Unterstützung!D89=SOLL!$B$2,3,IF(Unterstützung!E89=SOLL!$B$2,4, IF(Unterstützung!F89=SOLL!$B$2,"-"))))),"-")</f>
        <v>2</v>
      </c>
    </row>
    <row r="90" spans="1:8" x14ac:dyDescent="0.25">
      <c r="A90" s="124" t="s">
        <v>16</v>
      </c>
      <c r="B90" s="239"/>
      <c r="C90" s="249"/>
      <c r="D90" s="239"/>
      <c r="E90" s="239"/>
      <c r="F90" s="239"/>
      <c r="G90" s="25"/>
      <c r="H90" s="31">
        <f>IFERROR(SOLL!K55-IF(Unterstützung!B90 = SOLL!$B$2,1, IF(Unterstützung!C90=SOLL!$B$2,2,IF(Unterstützung!D90=SOLL!$B$2,3,IF(Unterstützung!E90=SOLL!$B$2,4, IF(Unterstützung!F90=SOLL!$B$2,"-"))))),"-")</f>
        <v>2</v>
      </c>
    </row>
    <row r="91" spans="1:8" x14ac:dyDescent="0.25">
      <c r="A91" s="124" t="s">
        <v>17</v>
      </c>
      <c r="B91" s="249"/>
      <c r="C91" s="239"/>
      <c r="D91" s="239"/>
      <c r="E91" s="239"/>
      <c r="F91" s="239"/>
      <c r="G91" s="25"/>
      <c r="H91" s="31">
        <f>IFERROR(SOLL!K56-IF(Unterstützung!B91 = SOLL!$B$2,1, IF(Unterstützung!C91=SOLL!$B$2,2,IF(Unterstützung!D91=SOLL!$B$2,3,IF(Unterstützung!E91=SOLL!$B$2,4, IF(Unterstützung!F91=SOLL!$B$2,"-"))))),"-")</f>
        <v>1</v>
      </c>
    </row>
    <row r="92" spans="1:8" x14ac:dyDescent="0.25">
      <c r="A92" s="53"/>
      <c r="B92" s="243"/>
      <c r="C92" s="243"/>
      <c r="D92" s="243"/>
      <c r="E92" s="243"/>
      <c r="F92" s="243"/>
      <c r="G92" s="25"/>
      <c r="H92" s="31"/>
    </row>
    <row r="93" spans="1:8" ht="18" x14ac:dyDescent="0.25">
      <c r="A93" s="126" t="s">
        <v>87</v>
      </c>
      <c r="B93" s="243"/>
      <c r="C93" s="243"/>
      <c r="D93" s="243"/>
      <c r="E93" s="243"/>
      <c r="F93" s="243"/>
      <c r="G93" s="25"/>
      <c r="H93" s="31"/>
    </row>
    <row r="94" spans="1:8" x14ac:dyDescent="0.25">
      <c r="A94" s="78" t="s">
        <v>88</v>
      </c>
      <c r="B94" s="243"/>
      <c r="C94" s="243"/>
      <c r="D94" s="243"/>
      <c r="E94" s="243"/>
      <c r="F94" s="243"/>
      <c r="G94" s="25"/>
      <c r="H94" s="31"/>
    </row>
    <row r="95" spans="1:8" x14ac:dyDescent="0.25">
      <c r="A95" s="124" t="s">
        <v>39</v>
      </c>
      <c r="B95" s="239"/>
      <c r="C95" s="249"/>
      <c r="D95" s="239"/>
      <c r="E95" s="239"/>
      <c r="F95" s="239"/>
      <c r="G95" s="25"/>
      <c r="H95" s="31">
        <f>IFERROR(SOLL!K60-IF(Unterstützung!B95 = SOLL!$B$2,1, IF(Unterstützung!C95=SOLL!$B$2,2,IF(Unterstützung!D95=SOLL!$B$2,3,IF(Unterstützung!E95=SOLL!$B$2,4, IF(Unterstützung!F95=SOLL!$B$2,"-"))))),"-")</f>
        <v>2</v>
      </c>
    </row>
    <row r="96" spans="1:8" x14ac:dyDescent="0.25">
      <c r="A96" s="124" t="s">
        <v>40</v>
      </c>
      <c r="B96" s="239"/>
      <c r="C96" s="249"/>
      <c r="D96" s="239"/>
      <c r="E96" s="239"/>
      <c r="F96" s="239"/>
      <c r="G96" s="25"/>
      <c r="H96" s="31">
        <f>IFERROR(SOLL!K61-IF(Unterstützung!B96 = SOLL!$B$2,1, IF(Unterstützung!C96=SOLL!$B$2,2,IF(Unterstützung!D96=SOLL!$B$2,3,IF(Unterstützung!E96=SOLL!$B$2,4, IF(Unterstützung!F96=SOLL!$B$2,"-"))))),"-")</f>
        <v>2</v>
      </c>
    </row>
    <row r="97" spans="1:8" x14ac:dyDescent="0.25">
      <c r="A97" s="124" t="s">
        <v>41</v>
      </c>
      <c r="B97" s="249"/>
      <c r="C97" s="239"/>
      <c r="D97" s="239"/>
      <c r="E97" s="239"/>
      <c r="F97" s="239"/>
      <c r="G97" s="25"/>
      <c r="H97" s="31">
        <f>IFERROR(SOLL!K62-IF(Unterstützung!B97 = SOLL!$B$2,1, IF(Unterstützung!C97=SOLL!$B$2,2,IF(Unterstützung!D97=SOLL!$B$2,3,IF(Unterstützung!E97=SOLL!$B$2,4, IF(Unterstützung!F97=SOLL!$B$2,"-"))))),"-")</f>
        <v>1</v>
      </c>
    </row>
    <row r="98" spans="1:8" x14ac:dyDescent="0.25">
      <c r="A98" s="124" t="s">
        <v>42</v>
      </c>
      <c r="B98" s="249"/>
      <c r="C98" s="239"/>
      <c r="D98" s="239"/>
      <c r="E98" s="239"/>
      <c r="F98" s="239"/>
      <c r="G98" s="25"/>
      <c r="H98" s="31">
        <f>IFERROR(SOLL!K63-IF(Unterstützung!B98 = SOLL!$B$2,1, IF(Unterstützung!C98=SOLL!$B$2,2,IF(Unterstützung!D98=SOLL!$B$2,3,IF(Unterstützung!E98=SOLL!$B$2,4, IF(Unterstützung!F98=SOLL!$B$2,"-"))))),"-")</f>
        <v>1</v>
      </c>
    </row>
    <row r="99" spans="1:8" x14ac:dyDescent="0.25">
      <c r="A99" s="124" t="s">
        <v>89</v>
      </c>
      <c r="B99" s="254"/>
      <c r="C99" s="254"/>
      <c r="D99" s="254"/>
      <c r="E99" s="254"/>
      <c r="F99" s="254"/>
      <c r="G99" s="25"/>
      <c r="H99" s="31" t="str">
        <f>IFERROR(SOLL!K64-IF(Unterstützung!B99 = SOLL!$B$2,1, IF(Unterstützung!C99=SOLL!$B$2,2,IF(Unterstützung!D99=SOLL!$B$2,3,IF(Unterstützung!E99=SOLL!$B$2,4, IF(Unterstützung!F99=SOLL!$B$2,"-"))))),"-")</f>
        <v>-</v>
      </c>
    </row>
    <row r="100" spans="1:8" x14ac:dyDescent="0.25">
      <c r="A100" s="53"/>
      <c r="B100" s="243"/>
      <c r="C100" s="243"/>
      <c r="D100" s="243"/>
      <c r="E100" s="243"/>
      <c r="F100" s="243"/>
      <c r="G100" s="25"/>
      <c r="H100" s="31"/>
    </row>
    <row r="101" spans="1:8" x14ac:dyDescent="0.25">
      <c r="A101" s="53"/>
      <c r="B101" s="243"/>
      <c r="C101" s="243"/>
      <c r="D101" s="243"/>
      <c r="E101" s="243"/>
      <c r="F101" s="243"/>
      <c r="G101" s="25"/>
      <c r="H101" s="31"/>
    </row>
    <row r="102" spans="1:8" ht="18" x14ac:dyDescent="0.25">
      <c r="A102" s="126" t="s">
        <v>90</v>
      </c>
      <c r="B102" s="243"/>
      <c r="C102" s="243"/>
      <c r="D102" s="243"/>
      <c r="E102" s="243"/>
      <c r="F102" s="243"/>
      <c r="G102" s="25"/>
      <c r="H102" s="31"/>
    </row>
    <row r="103" spans="1:8" s="382" customFormat="1" ht="18.75" hidden="1" outlineLevel="1" thickBot="1" x14ac:dyDescent="0.3">
      <c r="A103" s="264"/>
      <c r="B103" s="383" t="s">
        <v>138</v>
      </c>
      <c r="C103" s="383" t="s">
        <v>261</v>
      </c>
      <c r="D103" s="383" t="s">
        <v>139</v>
      </c>
      <c r="E103" s="500" t="s">
        <v>262</v>
      </c>
      <c r="F103" s="500"/>
      <c r="G103" s="500"/>
      <c r="H103" s="156"/>
    </row>
    <row r="104" spans="1:8" s="315" customFormat="1" ht="58.5" hidden="1" outlineLevel="1" thickBot="1" x14ac:dyDescent="0.3">
      <c r="A104" s="291" t="s">
        <v>375</v>
      </c>
      <c r="B104" s="389"/>
      <c r="C104" s="384"/>
      <c r="D104" s="384"/>
      <c r="E104" s="504" t="s">
        <v>378</v>
      </c>
      <c r="F104" s="504"/>
      <c r="G104" s="504"/>
      <c r="H104" s="156"/>
    </row>
    <row r="105" spans="1:8" s="382" customFormat="1" collapsed="1" x14ac:dyDescent="0.25">
      <c r="A105" s="302"/>
      <c r="B105" s="330"/>
      <c r="C105" s="330"/>
      <c r="D105" s="330"/>
      <c r="E105" s="106"/>
      <c r="F105" s="106"/>
      <c r="G105" s="106"/>
      <c r="H105" s="156"/>
    </row>
    <row r="106" spans="1:8" x14ac:dyDescent="0.25">
      <c r="A106" s="78" t="s">
        <v>91</v>
      </c>
      <c r="B106" s="243"/>
      <c r="C106" s="243"/>
      <c r="D106" s="243"/>
      <c r="E106" s="243"/>
      <c r="F106" s="243"/>
      <c r="G106" s="25"/>
      <c r="H106" s="31"/>
    </row>
    <row r="107" spans="1:8" x14ac:dyDescent="0.25">
      <c r="A107" s="124" t="s">
        <v>36</v>
      </c>
      <c r="B107" s="249"/>
      <c r="C107" s="239"/>
      <c r="D107" s="239"/>
      <c r="E107" s="239"/>
      <c r="F107" s="239"/>
      <c r="G107" s="25"/>
      <c r="H107" s="31">
        <f>IFERROR(SOLL!K69-IF(Unterstützung!B107 = SOLL!$B$2,1, IF(Unterstützung!C107=SOLL!$B$2,2,IF(Unterstützung!D107=SOLL!$B$2,3,IF(Unterstützung!E107=SOLL!$B$2,4, IF(Unterstützung!F107=SOLL!$B$2,"-"))))),"-")</f>
        <v>1</v>
      </c>
    </row>
    <row r="108" spans="1:8" x14ac:dyDescent="0.25">
      <c r="A108" s="124" t="s">
        <v>35</v>
      </c>
      <c r="B108" s="249"/>
      <c r="C108" s="239"/>
      <c r="D108" s="239"/>
      <c r="E108" s="239"/>
      <c r="F108" s="239"/>
      <c r="G108" s="25"/>
      <c r="H108" s="31">
        <f>IFERROR(SOLL!K70-IF(Unterstützung!B108 = SOLL!$B$2,1, IF(Unterstützung!C108=SOLL!$B$2,2,IF(Unterstützung!D108=SOLL!$B$2,3,IF(Unterstützung!E108=SOLL!$B$2,4, IF(Unterstützung!F108=SOLL!$B$2,"-"))))),"-")</f>
        <v>1</v>
      </c>
    </row>
    <row r="109" spans="1:8" x14ac:dyDescent="0.25">
      <c r="A109" s="124" t="s">
        <v>37</v>
      </c>
      <c r="B109" s="249"/>
      <c r="C109" s="239"/>
      <c r="D109" s="239"/>
      <c r="E109" s="239"/>
      <c r="F109" s="239"/>
      <c r="G109" s="25"/>
      <c r="H109" s="31">
        <f>IFERROR(SOLL!K71-IF(Unterstützung!B109 = SOLL!$B$2,1, IF(Unterstützung!C109=SOLL!$B$2,2,IF(Unterstützung!D109=SOLL!$B$2,3,IF(Unterstützung!E109=SOLL!$B$2,4, IF(Unterstützung!F109=SOLL!$B$2,"-"))))),"-")</f>
        <v>1</v>
      </c>
    </row>
    <row r="110" spans="1:8" x14ac:dyDescent="0.25">
      <c r="A110" s="124" t="s">
        <v>24</v>
      </c>
      <c r="B110" s="249"/>
      <c r="C110" s="239"/>
      <c r="D110" s="239"/>
      <c r="E110" s="239"/>
      <c r="F110" s="239"/>
      <c r="G110" s="25"/>
      <c r="H110" s="31">
        <f>IFERROR(SOLL!K72-IF(Unterstützung!B110 = SOLL!$B$2,1, IF(Unterstützung!C110=SOLL!$B$2,2,IF(Unterstützung!D110=SOLL!$B$2,3,IF(Unterstützung!E110=SOLL!$B$2,4, IF(Unterstützung!F110=SOLL!$B$2,"-"))))),"-")</f>
        <v>1</v>
      </c>
    </row>
    <row r="111" spans="1:8" x14ac:dyDescent="0.25">
      <c r="A111" s="124" t="s">
        <v>23</v>
      </c>
      <c r="B111" s="239"/>
      <c r="C111" s="249"/>
      <c r="D111" s="239"/>
      <c r="E111" s="239"/>
      <c r="F111" s="239"/>
      <c r="G111" s="25"/>
      <c r="H111" s="31">
        <f>IFERROR(SOLL!K73-IF(Unterstützung!B111 = SOLL!$B$2,1, IF(Unterstützung!C111=SOLL!$B$2,2,IF(Unterstützung!D111=SOLL!$B$2,3,IF(Unterstützung!E111=SOLL!$B$2,4, IF(Unterstützung!F111=SOLL!$B$2,"-"))))),"-")</f>
        <v>2</v>
      </c>
    </row>
    <row r="112" spans="1:8" x14ac:dyDescent="0.25">
      <c r="A112" s="53"/>
      <c r="B112" s="243"/>
      <c r="C112" s="243"/>
      <c r="D112" s="243"/>
      <c r="E112" s="243"/>
      <c r="F112" s="243"/>
      <c r="G112" s="25"/>
      <c r="H112" s="31"/>
    </row>
    <row r="113" spans="1:8" x14ac:dyDescent="0.25">
      <c r="A113" s="78" t="s">
        <v>30</v>
      </c>
      <c r="B113" s="243"/>
      <c r="C113" s="243"/>
      <c r="D113" s="243"/>
      <c r="E113" s="243"/>
      <c r="F113" s="243"/>
      <c r="G113" s="25"/>
      <c r="H113" s="31"/>
    </row>
    <row r="114" spans="1:8" x14ac:dyDescent="0.25">
      <c r="A114" s="124" t="s">
        <v>31</v>
      </c>
      <c r="B114" s="249"/>
      <c r="C114" s="239"/>
      <c r="D114" s="239"/>
      <c r="E114" s="239"/>
      <c r="F114" s="239"/>
      <c r="G114" s="25"/>
      <c r="H114" s="31">
        <f>IFERROR(SOLL!K76-IF(Unterstützung!B114 = SOLL!$B$2,1, IF(Unterstützung!C114=SOLL!$B$2,2,IF(Unterstützung!D114=SOLL!$B$2,3,IF(Unterstützung!E114=SOLL!$B$2,4, IF(Unterstützung!F114=SOLL!$B$2,"-"))))),"-")</f>
        <v>1</v>
      </c>
    </row>
    <row r="115" spans="1:8" x14ac:dyDescent="0.25">
      <c r="A115" s="124" t="s">
        <v>32</v>
      </c>
      <c r="B115" s="249"/>
      <c r="C115" s="239"/>
      <c r="D115" s="239"/>
      <c r="E115" s="239"/>
      <c r="F115" s="239"/>
      <c r="G115" s="25"/>
      <c r="H115" s="31">
        <f>IFERROR(SOLL!K77-IF(Unterstützung!B115 = SOLL!$B$2,1, IF(Unterstützung!C115=SOLL!$B$2,2,IF(Unterstützung!D115=SOLL!$B$2,3,IF(Unterstützung!E115=SOLL!$B$2,4, IF(Unterstützung!F115=SOLL!$B$2,"-"))))),"-")</f>
        <v>1</v>
      </c>
    </row>
    <row r="116" spans="1:8" x14ac:dyDescent="0.25">
      <c r="A116" s="124" t="s">
        <v>92</v>
      </c>
      <c r="B116" s="249"/>
      <c r="C116" s="239"/>
      <c r="D116" s="239"/>
      <c r="E116" s="239"/>
      <c r="F116" s="239"/>
      <c r="G116" s="25"/>
      <c r="H116" s="31">
        <f>IFERROR(SOLL!K78-IF(Unterstützung!B116 = SOLL!$B$2,1, IF(Unterstützung!C116=SOLL!$B$2,2,IF(Unterstützung!D116=SOLL!$B$2,3,IF(Unterstützung!E116=SOLL!$B$2,4, IF(Unterstützung!F116=SOLL!$B$2,"-"))))),"-")</f>
        <v>1</v>
      </c>
    </row>
    <row r="117" spans="1:8" x14ac:dyDescent="0.25">
      <c r="A117" s="124" t="s">
        <v>33</v>
      </c>
      <c r="B117" s="249"/>
      <c r="C117" s="239"/>
      <c r="D117" s="239"/>
      <c r="E117" s="239"/>
      <c r="F117" s="239"/>
      <c r="G117" s="25"/>
      <c r="H117" s="31">
        <f>IFERROR(SOLL!K79-IF(Unterstützung!B117 = SOLL!$B$2,1, IF(Unterstützung!C117=SOLL!$B$2,2,IF(Unterstützung!D117=SOLL!$B$2,3,IF(Unterstützung!E117=SOLL!$B$2,4, IF(Unterstützung!F117=SOLL!$B$2,"-"))))),"-")</f>
        <v>1</v>
      </c>
    </row>
    <row r="118" spans="1:8" x14ac:dyDescent="0.25">
      <c r="A118" s="124" t="s">
        <v>34</v>
      </c>
      <c r="B118" s="239"/>
      <c r="C118" s="249"/>
      <c r="D118" s="239"/>
      <c r="E118" s="239"/>
      <c r="F118" s="239"/>
      <c r="G118" s="25"/>
      <c r="H118" s="31">
        <f>IFERROR(SOLL!K80-IF(Unterstützung!B118 = SOLL!$B$2,1, IF(Unterstützung!C118=SOLL!$B$2,2,IF(Unterstützung!D118=SOLL!$B$2,3,IF(Unterstützung!E118=SOLL!$B$2,4, IF(Unterstützung!F118=SOLL!$B$2,"-"))))),"-")</f>
        <v>2</v>
      </c>
    </row>
    <row r="119" spans="1:8" x14ac:dyDescent="0.25">
      <c r="A119" s="53"/>
      <c r="B119" s="243"/>
      <c r="C119" s="243"/>
      <c r="D119" s="243"/>
      <c r="E119" s="243"/>
      <c r="F119" s="243"/>
      <c r="G119" s="25"/>
      <c r="H119" s="31"/>
    </row>
    <row r="120" spans="1:8" x14ac:dyDescent="0.25">
      <c r="A120" s="78" t="s">
        <v>2</v>
      </c>
      <c r="B120" s="243"/>
      <c r="C120" s="243"/>
      <c r="D120" s="243"/>
      <c r="E120" s="243"/>
      <c r="F120" s="243"/>
      <c r="G120" s="25"/>
      <c r="H120" s="31"/>
    </row>
    <row r="121" spans="1:8" x14ac:dyDescent="0.25">
      <c r="A121" s="124" t="s">
        <v>25</v>
      </c>
      <c r="B121" s="249"/>
      <c r="C121" s="239"/>
      <c r="D121" s="239"/>
      <c r="E121" s="239"/>
      <c r="F121" s="239"/>
      <c r="G121" s="25"/>
      <c r="H121" s="31">
        <f>IFERROR(SOLL!K83-IF(Unterstützung!B121 = SOLL!$B$2,1, IF(Unterstützung!C121=SOLL!$B$2,2,IF(Unterstützung!D121=SOLL!$B$2,3,IF(Unterstützung!E121=SOLL!$B$2,4, IF(Unterstützung!F121=SOLL!$B$2,"-"))))),"-")</f>
        <v>1</v>
      </c>
    </row>
    <row r="122" spans="1:8" x14ac:dyDescent="0.25">
      <c r="A122" s="124" t="s">
        <v>26</v>
      </c>
      <c r="B122" s="249"/>
      <c r="C122" s="239"/>
      <c r="D122" s="239"/>
      <c r="E122" s="239"/>
      <c r="F122" s="239"/>
      <c r="G122" s="25"/>
      <c r="H122" s="31">
        <f>IFERROR(SOLL!K84-IF(Unterstützung!B122 = SOLL!$B$2,1, IF(Unterstützung!C122=SOLL!$B$2,2,IF(Unterstützung!D122=SOLL!$B$2,3,IF(Unterstützung!E122=SOLL!$B$2,4, IF(Unterstützung!F122=SOLL!$B$2,"-"))))),"-")</f>
        <v>1</v>
      </c>
    </row>
    <row r="123" spans="1:8" x14ac:dyDescent="0.25">
      <c r="A123" s="124" t="s">
        <v>27</v>
      </c>
      <c r="B123" s="239"/>
      <c r="C123" s="249"/>
      <c r="D123" s="239"/>
      <c r="E123" s="239"/>
      <c r="F123" s="239"/>
      <c r="G123" s="25"/>
      <c r="H123" s="31">
        <f>IFERROR(SOLL!K85-IF(Unterstützung!B123 = SOLL!$B$2,1, IF(Unterstützung!C123=SOLL!$B$2,2,IF(Unterstützung!D123=SOLL!$B$2,3,IF(Unterstützung!E123=SOLL!$B$2,4, IF(Unterstützung!F123=SOLL!$B$2,"-"))))),"-")</f>
        <v>2</v>
      </c>
    </row>
    <row r="124" spans="1:8" x14ac:dyDescent="0.25">
      <c r="A124" s="124" t="s">
        <v>28</v>
      </c>
      <c r="B124" s="249"/>
      <c r="C124" s="239"/>
      <c r="D124" s="239"/>
      <c r="E124" s="239"/>
      <c r="F124" s="239"/>
      <c r="G124" s="25"/>
      <c r="H124" s="31">
        <f>IFERROR(SOLL!K86-IF(Unterstützung!B124 = SOLL!$B$2,1, IF(Unterstützung!C124=SOLL!$B$2,2,IF(Unterstützung!D124=SOLL!$B$2,3,IF(Unterstützung!E124=SOLL!$B$2,4, IF(Unterstützung!F124=SOLL!$B$2,"-"))))),"-")</f>
        <v>1</v>
      </c>
    </row>
    <row r="125" spans="1:8" x14ac:dyDescent="0.25">
      <c r="A125" s="124" t="s">
        <v>29</v>
      </c>
      <c r="B125" s="249"/>
      <c r="C125" s="239"/>
      <c r="D125" s="239"/>
      <c r="E125" s="239"/>
      <c r="F125" s="239"/>
      <c r="G125" s="25"/>
      <c r="H125" s="31">
        <f>IFERROR(SOLL!K87-IF(Unterstützung!B125 = SOLL!$B$2,1, IF(Unterstützung!C125=SOLL!$B$2,2,IF(Unterstützung!D125=SOLL!$B$2,3,IF(Unterstützung!E125=SOLL!$B$2,4, IF(Unterstützung!F125=SOLL!$B$2,"-"))))),"-")</f>
        <v>1</v>
      </c>
    </row>
    <row r="126" spans="1:8" x14ac:dyDescent="0.25">
      <c r="A126" s="53"/>
      <c r="B126" s="243"/>
      <c r="C126" s="243"/>
      <c r="D126" s="243"/>
      <c r="E126" s="243"/>
      <c r="F126" s="243"/>
      <c r="G126" s="25"/>
      <c r="H126" s="31"/>
    </row>
    <row r="127" spans="1:8" ht="18" x14ac:dyDescent="0.25">
      <c r="A127" s="126" t="s">
        <v>93</v>
      </c>
      <c r="B127" s="243"/>
      <c r="C127" s="243"/>
      <c r="D127" s="243"/>
      <c r="E127" s="243"/>
      <c r="F127" s="243"/>
      <c r="G127" s="25"/>
      <c r="H127" s="31"/>
    </row>
    <row r="128" spans="1:8" x14ac:dyDescent="0.25">
      <c r="A128" s="78" t="s">
        <v>94</v>
      </c>
      <c r="B128" s="243"/>
      <c r="C128" s="243"/>
      <c r="D128" s="243"/>
      <c r="E128" s="243"/>
      <c r="F128" s="243"/>
      <c r="G128" s="25"/>
      <c r="H128" s="31"/>
    </row>
    <row r="129" spans="1:8" x14ac:dyDescent="0.25">
      <c r="A129" s="124" t="s">
        <v>18</v>
      </c>
      <c r="B129" s="249"/>
      <c r="C129" s="239"/>
      <c r="D129" s="239"/>
      <c r="E129" s="239"/>
      <c r="F129" s="239"/>
      <c r="G129" s="25"/>
      <c r="H129" s="31">
        <f>IFERROR(SOLL!K91-IF(Unterstützung!B129 = SOLL!$B$2,1, IF(Unterstützung!C129=SOLL!$B$2,2,IF(Unterstützung!D129=SOLL!$B$2,3,IF(Unterstützung!E129=SOLL!$B$2,4, IF(Unterstützung!F129=SOLL!$B$2,"-"))))),"-")</f>
        <v>1</v>
      </c>
    </row>
    <row r="130" spans="1:8" x14ac:dyDescent="0.25">
      <c r="A130" s="124" t="s">
        <v>19</v>
      </c>
      <c r="B130" s="249"/>
      <c r="C130" s="239"/>
      <c r="D130" s="239"/>
      <c r="E130" s="239"/>
      <c r="F130" s="239"/>
      <c r="G130" s="25"/>
      <c r="H130" s="31">
        <f>IFERROR(SOLL!K92-IF(Unterstützung!B130 = SOLL!$B$2,1, IF(Unterstützung!C130=SOLL!$B$2,2,IF(Unterstützung!D130=SOLL!$B$2,3,IF(Unterstützung!E130=SOLL!$B$2,4, IF(Unterstützung!F130=SOLL!$B$2,"-"))))),"-")</f>
        <v>1</v>
      </c>
    </row>
    <row r="131" spans="1:8" x14ac:dyDescent="0.25">
      <c r="A131" s="124" t="s">
        <v>95</v>
      </c>
      <c r="B131" s="249"/>
      <c r="C131" s="239"/>
      <c r="D131" s="239"/>
      <c r="E131" s="239"/>
      <c r="F131" s="239"/>
      <c r="G131" s="25"/>
      <c r="H131" s="31">
        <f>IFERROR(SOLL!K93-IF(Unterstützung!B131 = SOLL!$B$2,1, IF(Unterstützung!C131=SOLL!$B$2,2,IF(Unterstützung!D131=SOLL!$B$2,3,IF(Unterstützung!E131=SOLL!$B$2,4, IF(Unterstützung!F131=SOLL!$B$2,"-"))))),"-")</f>
        <v>1</v>
      </c>
    </row>
    <row r="132" spans="1:8" x14ac:dyDescent="0.25">
      <c r="A132" s="124" t="s">
        <v>20</v>
      </c>
      <c r="B132" s="249"/>
      <c r="C132" s="239"/>
      <c r="D132" s="239"/>
      <c r="E132" s="239"/>
      <c r="F132" s="239"/>
      <c r="G132" s="25"/>
      <c r="H132" s="31">
        <f>IFERROR(SOLL!K94-IF(Unterstützung!B132 = SOLL!$B$2,1, IF(Unterstützung!C132=SOLL!$B$2,2,IF(Unterstützung!D132=SOLL!$B$2,3,IF(Unterstützung!E132=SOLL!$B$2,4, IF(Unterstützung!F132=SOLL!$B$2,"-"))))),"-")</f>
        <v>1</v>
      </c>
    </row>
    <row r="133" spans="1:8" x14ac:dyDescent="0.25">
      <c r="A133" s="124" t="s">
        <v>21</v>
      </c>
      <c r="B133" s="249"/>
      <c r="C133" s="239"/>
      <c r="D133" s="239"/>
      <c r="E133" s="239"/>
      <c r="F133" s="239"/>
      <c r="G133" s="25"/>
      <c r="H133" s="31">
        <f>IFERROR(SOLL!K95-IF(Unterstützung!B133 = SOLL!$B$2,1, IF(Unterstützung!C133=SOLL!$B$2,2,IF(Unterstützung!D133=SOLL!$B$2,3,IF(Unterstützung!E133=SOLL!$B$2,4, IF(Unterstützung!F133=SOLL!$B$2,"-"))))),"-")</f>
        <v>1</v>
      </c>
    </row>
    <row r="134" spans="1:8" x14ac:dyDescent="0.25">
      <c r="A134" s="124" t="s">
        <v>22</v>
      </c>
      <c r="B134" s="249"/>
      <c r="C134" s="239"/>
      <c r="D134" s="239"/>
      <c r="E134" s="239"/>
      <c r="F134" s="239"/>
      <c r="G134" s="25"/>
      <c r="H134" s="31">
        <f>IFERROR(SOLL!K96-IF(Unterstützung!B134 = SOLL!$B$2,1, IF(Unterstützung!C134=SOLL!$B$2,2,IF(Unterstützung!D134=SOLL!$B$2,3,IF(Unterstützung!E134=SOLL!$B$2,4, IF(Unterstützung!F134=SOLL!$B$2,"-"))))),"-")</f>
        <v>1</v>
      </c>
    </row>
    <row r="135" spans="1:8" x14ac:dyDescent="0.25">
      <c r="A135" s="124" t="s">
        <v>110</v>
      </c>
      <c r="B135" s="249"/>
      <c r="C135" s="239"/>
      <c r="D135" s="239"/>
      <c r="E135" s="239"/>
      <c r="F135" s="239"/>
      <c r="G135" s="25"/>
      <c r="H135" s="31">
        <f>IFERROR(SOLL!K25-IF(Unterstützung!B135 = SOLL!$B$2,1, IF(Unterstützung!C135=SOLL!$B$2,2,IF(Unterstützung!D135=SOLL!$B$2,3,IF(Unterstützung!E135=SOLL!$B$2,4, IF(Unterstützung!F135=SOLL!$B$2,"-"))))),"-")</f>
        <v>1</v>
      </c>
    </row>
  </sheetData>
  <mergeCells count="32">
    <mergeCell ref="E6:G6"/>
    <mergeCell ref="E18:G18"/>
    <mergeCell ref="E81:G81"/>
    <mergeCell ref="E61:G61"/>
    <mergeCell ref="E20:G20"/>
    <mergeCell ref="E62:G62"/>
    <mergeCell ref="E63:G63"/>
    <mergeCell ref="E7:G7"/>
    <mergeCell ref="E51:G51"/>
    <mergeCell ref="E52:G52"/>
    <mergeCell ref="E53:G53"/>
    <mergeCell ref="E54:G54"/>
    <mergeCell ref="E19:G19"/>
    <mergeCell ref="E50:G50"/>
    <mergeCell ref="E55:G55"/>
    <mergeCell ref="E47:G47"/>
    <mergeCell ref="E48:G48"/>
    <mergeCell ref="E49:G49"/>
    <mergeCell ref="E21:G21"/>
    <mergeCell ref="E82:G82"/>
    <mergeCell ref="E104:G104"/>
    <mergeCell ref="E64:G64"/>
    <mergeCell ref="E103:G103"/>
    <mergeCell ref="E56:G56"/>
    <mergeCell ref="E57:G57"/>
    <mergeCell ref="E58:G58"/>
    <mergeCell ref="E59:G59"/>
    <mergeCell ref="E60:G60"/>
    <mergeCell ref="E83:G83"/>
    <mergeCell ref="E65:G65"/>
    <mergeCell ref="E66:G66"/>
    <mergeCell ref="E84:G84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Q116"/>
  <sheetViews>
    <sheetView workbookViewId="0">
      <pane xSplit="1" topLeftCell="J1" activePane="topRight" state="frozen"/>
      <selection pane="topRight" activeCell="M7" sqref="M7"/>
    </sheetView>
  </sheetViews>
  <sheetFormatPr baseColWidth="10" defaultRowHeight="15" x14ac:dyDescent="0.25"/>
  <cols>
    <col min="1" max="1" width="79" bestFit="1" customWidth="1"/>
    <col min="4" max="5" width="13.28515625" bestFit="1" customWidth="1"/>
    <col min="6" max="7" width="12.7109375" bestFit="1" customWidth="1"/>
    <col min="8" max="9" width="15.5703125" bestFit="1" customWidth="1"/>
    <col min="10" max="10" width="11.42578125" style="25"/>
    <col min="11" max="11" width="13.7109375" style="25" bestFit="1" customWidth="1"/>
    <col min="12" max="12" width="6.140625" bestFit="1" customWidth="1"/>
    <col min="13" max="13" width="9.140625" bestFit="1" customWidth="1"/>
    <col min="15" max="15" width="16.42578125" bestFit="1" customWidth="1"/>
    <col min="16" max="16" width="12.28515625" style="244" customWidth="1"/>
  </cols>
  <sheetData>
    <row r="1" spans="1:17" x14ac:dyDescent="0.25">
      <c r="J1" s="19"/>
      <c r="K1" s="19"/>
      <c r="L1" s="19"/>
      <c r="M1" s="19"/>
    </row>
    <row r="2" spans="1:17" x14ac:dyDescent="0.25">
      <c r="B2" t="s">
        <v>65</v>
      </c>
      <c r="J2" s="19"/>
      <c r="K2" s="505"/>
      <c r="L2" s="505"/>
      <c r="M2" s="19"/>
    </row>
    <row r="3" spans="1:17" s="25" customFormat="1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9"/>
      <c r="K3" s="105"/>
      <c r="L3" s="105"/>
      <c r="M3" s="19"/>
      <c r="N3" s="1"/>
      <c r="O3" s="102"/>
      <c r="P3" s="244"/>
      <c r="Q3" s="1"/>
    </row>
    <row r="4" spans="1:17" s="1" customFormat="1" ht="18.75" thickBot="1" x14ac:dyDescent="0.3">
      <c r="A4" s="26" t="s">
        <v>72</v>
      </c>
      <c r="B4" s="221" t="s">
        <v>96</v>
      </c>
      <c r="C4" s="6" t="s">
        <v>160</v>
      </c>
      <c r="D4" s="6" t="s">
        <v>168</v>
      </c>
      <c r="E4" s="235" t="s">
        <v>169</v>
      </c>
      <c r="F4" s="195" t="s">
        <v>104</v>
      </c>
      <c r="G4" s="210" t="s">
        <v>105</v>
      </c>
      <c r="H4" s="185" t="s">
        <v>163</v>
      </c>
      <c r="I4" s="176" t="s">
        <v>161</v>
      </c>
      <c r="J4" s="6" t="s">
        <v>166</v>
      </c>
      <c r="K4" s="235" t="s">
        <v>165</v>
      </c>
      <c r="L4" s="6" t="s">
        <v>167</v>
      </c>
      <c r="M4" s="6" t="s">
        <v>109</v>
      </c>
      <c r="N4" s="86" t="s">
        <v>97</v>
      </c>
      <c r="O4" s="6" t="s">
        <v>156</v>
      </c>
      <c r="P4" s="235" t="s">
        <v>170</v>
      </c>
    </row>
    <row r="5" spans="1:17" s="1" customFormat="1" x14ac:dyDescent="0.25">
      <c r="A5" s="27" t="s">
        <v>38</v>
      </c>
      <c r="B5" s="220"/>
      <c r="C5"/>
      <c r="D5"/>
      <c r="E5"/>
      <c r="F5" s="194"/>
      <c r="G5" s="208"/>
      <c r="H5" s="184"/>
      <c r="I5" s="175"/>
      <c r="J5" s="25"/>
      <c r="K5" s="234"/>
      <c r="L5"/>
      <c r="M5"/>
      <c r="N5"/>
      <c r="O5" s="102"/>
      <c r="P5" s="244"/>
      <c r="Q5"/>
    </row>
    <row r="6" spans="1:17" x14ac:dyDescent="0.25">
      <c r="A6" s="34" t="s">
        <v>43</v>
      </c>
      <c r="B6" s="227">
        <v>2</v>
      </c>
      <c r="C6" s="163">
        <v>1</v>
      </c>
      <c r="D6" s="7">
        <v>1</v>
      </c>
      <c r="E6" s="7">
        <v>1</v>
      </c>
      <c r="F6" s="196">
        <v>3</v>
      </c>
      <c r="G6" s="216">
        <v>2</v>
      </c>
      <c r="H6" s="186">
        <v>2</v>
      </c>
      <c r="I6" s="177">
        <v>2</v>
      </c>
      <c r="J6" s="49">
        <v>1</v>
      </c>
      <c r="K6" s="240">
        <v>1</v>
      </c>
      <c r="L6" s="49">
        <v>3</v>
      </c>
      <c r="M6" s="246">
        <v>1</v>
      </c>
      <c r="O6" s="157">
        <v>2</v>
      </c>
      <c r="P6" s="246">
        <v>3</v>
      </c>
    </row>
    <row r="7" spans="1:17" x14ac:dyDescent="0.25">
      <c r="A7" s="34" t="s">
        <v>44</v>
      </c>
      <c r="B7" s="223">
        <v>2</v>
      </c>
      <c r="C7" s="164">
        <v>1</v>
      </c>
      <c r="D7" s="8">
        <v>1</v>
      </c>
      <c r="E7" s="8">
        <v>1</v>
      </c>
      <c r="F7" s="197">
        <v>2</v>
      </c>
      <c r="G7" s="217">
        <v>2</v>
      </c>
      <c r="H7" s="187">
        <v>2</v>
      </c>
      <c r="I7" s="178">
        <v>2</v>
      </c>
      <c r="J7" s="50" t="s">
        <v>97</v>
      </c>
      <c r="K7" s="241">
        <v>1</v>
      </c>
      <c r="L7" s="50" t="s">
        <v>97</v>
      </c>
      <c r="M7" s="247">
        <v>1</v>
      </c>
      <c r="O7" s="158">
        <v>2</v>
      </c>
      <c r="P7" s="247">
        <v>2</v>
      </c>
    </row>
    <row r="8" spans="1:17" x14ac:dyDescent="0.25">
      <c r="A8" s="34" t="s">
        <v>73</v>
      </c>
      <c r="B8" s="223">
        <v>2</v>
      </c>
      <c r="C8" s="164">
        <v>1</v>
      </c>
      <c r="D8" s="8" t="s">
        <v>97</v>
      </c>
      <c r="E8" s="8">
        <v>3</v>
      </c>
      <c r="F8" s="197" t="s">
        <v>97</v>
      </c>
      <c r="G8" s="212" t="s">
        <v>97</v>
      </c>
      <c r="H8" s="187" t="s">
        <v>97</v>
      </c>
      <c r="I8" s="178" t="s">
        <v>97</v>
      </c>
      <c r="J8" s="8">
        <v>1</v>
      </c>
      <c r="K8" s="241">
        <v>1</v>
      </c>
      <c r="L8" s="8" t="s">
        <v>97</v>
      </c>
      <c r="M8" s="247">
        <v>1</v>
      </c>
      <c r="O8" s="158">
        <v>1</v>
      </c>
      <c r="P8" s="247" t="s">
        <v>97</v>
      </c>
    </row>
    <row r="9" spans="1:17" x14ac:dyDescent="0.25">
      <c r="A9" s="34" t="s">
        <v>74</v>
      </c>
      <c r="B9" s="223">
        <v>2</v>
      </c>
      <c r="C9" s="164">
        <v>2</v>
      </c>
      <c r="D9" s="8">
        <v>2</v>
      </c>
      <c r="E9" s="8">
        <v>1</v>
      </c>
      <c r="F9" s="197">
        <v>3</v>
      </c>
      <c r="G9" s="212">
        <v>2</v>
      </c>
      <c r="H9" s="187">
        <v>2</v>
      </c>
      <c r="I9" s="178">
        <v>3</v>
      </c>
      <c r="J9" s="50">
        <v>1</v>
      </c>
      <c r="K9" s="241">
        <v>1</v>
      </c>
      <c r="L9" s="50">
        <v>3</v>
      </c>
      <c r="M9" s="247">
        <v>1</v>
      </c>
      <c r="O9" s="158">
        <v>1</v>
      </c>
      <c r="P9" s="247">
        <v>2</v>
      </c>
    </row>
    <row r="10" spans="1:17" x14ac:dyDescent="0.25">
      <c r="A10" s="39" t="s">
        <v>45</v>
      </c>
      <c r="B10" s="223">
        <v>2</v>
      </c>
      <c r="C10" s="164">
        <v>2</v>
      </c>
      <c r="D10" s="8">
        <v>2</v>
      </c>
      <c r="E10" s="8">
        <v>1</v>
      </c>
      <c r="F10" s="197">
        <v>3</v>
      </c>
      <c r="G10" s="217">
        <v>2</v>
      </c>
      <c r="H10" s="187" t="s">
        <v>97</v>
      </c>
      <c r="I10" s="178" t="s">
        <v>97</v>
      </c>
      <c r="J10" s="50">
        <v>2</v>
      </c>
      <c r="K10" s="241">
        <v>1</v>
      </c>
      <c r="L10" s="50">
        <v>2</v>
      </c>
      <c r="M10" s="247">
        <v>1</v>
      </c>
      <c r="O10" s="158">
        <v>2</v>
      </c>
      <c r="P10" s="247">
        <v>2</v>
      </c>
    </row>
    <row r="11" spans="1:17" x14ac:dyDescent="0.25">
      <c r="A11" s="34" t="s">
        <v>46</v>
      </c>
      <c r="B11" s="224">
        <v>2</v>
      </c>
      <c r="C11" s="165">
        <v>1</v>
      </c>
      <c r="D11" s="9">
        <v>1</v>
      </c>
      <c r="E11" s="9">
        <v>1</v>
      </c>
      <c r="F11" s="203">
        <v>2</v>
      </c>
      <c r="G11" s="218">
        <v>2</v>
      </c>
      <c r="H11" s="188">
        <v>2</v>
      </c>
      <c r="I11" s="179">
        <v>2</v>
      </c>
      <c r="J11" s="51" t="s">
        <v>97</v>
      </c>
      <c r="K11" s="242">
        <v>1</v>
      </c>
      <c r="L11" s="51">
        <v>2</v>
      </c>
      <c r="M11" s="248">
        <v>1</v>
      </c>
      <c r="O11" s="159">
        <v>2</v>
      </c>
      <c r="P11" s="248">
        <v>2</v>
      </c>
    </row>
    <row r="12" spans="1:17" x14ac:dyDescent="0.25">
      <c r="A12" s="25"/>
      <c r="B12" s="220"/>
      <c r="C12" s="162"/>
      <c r="F12" s="194"/>
      <c r="G12" s="208"/>
      <c r="H12" s="184"/>
      <c r="I12" s="175"/>
      <c r="K12" s="234"/>
      <c r="M12" s="244"/>
      <c r="O12" s="154"/>
    </row>
    <row r="13" spans="1:17" ht="18" x14ac:dyDescent="0.25">
      <c r="A13" s="26" t="s">
        <v>75</v>
      </c>
      <c r="B13" s="220"/>
      <c r="C13" s="162"/>
      <c r="F13" s="194"/>
      <c r="G13" s="208"/>
      <c r="H13" s="184"/>
      <c r="I13" s="175"/>
      <c r="K13" s="234"/>
      <c r="M13" s="244"/>
      <c r="O13" s="155"/>
      <c r="P13" s="245"/>
    </row>
    <row r="14" spans="1:17" x14ac:dyDescent="0.25">
      <c r="A14" s="27" t="s">
        <v>47</v>
      </c>
      <c r="B14" s="220"/>
      <c r="C14" s="162"/>
      <c r="F14" s="194"/>
      <c r="G14" s="208"/>
      <c r="H14" s="184"/>
      <c r="I14" s="175"/>
      <c r="K14" s="234"/>
      <c r="M14" s="244"/>
      <c r="O14" s="155"/>
      <c r="P14" s="245"/>
    </row>
    <row r="15" spans="1:17" x14ac:dyDescent="0.25">
      <c r="A15" s="35" t="s">
        <v>48</v>
      </c>
      <c r="B15" s="222">
        <v>2</v>
      </c>
      <c r="C15" s="163">
        <v>3</v>
      </c>
      <c r="D15" s="7">
        <v>2</v>
      </c>
      <c r="E15" s="7">
        <v>1</v>
      </c>
      <c r="F15" s="201">
        <v>2</v>
      </c>
      <c r="G15" s="216">
        <v>2</v>
      </c>
      <c r="H15" s="186">
        <v>2</v>
      </c>
      <c r="I15" s="177">
        <v>3</v>
      </c>
      <c r="J15" s="49">
        <v>2</v>
      </c>
      <c r="K15" s="240">
        <v>2</v>
      </c>
      <c r="L15" s="49">
        <v>3</v>
      </c>
      <c r="M15" s="246">
        <v>2</v>
      </c>
      <c r="O15" s="157">
        <v>2</v>
      </c>
      <c r="P15" s="246">
        <v>2</v>
      </c>
    </row>
    <row r="16" spans="1:17" x14ac:dyDescent="0.25">
      <c r="A16" s="35" t="s">
        <v>49</v>
      </c>
      <c r="B16" s="228">
        <v>2</v>
      </c>
      <c r="C16" s="164">
        <v>3</v>
      </c>
      <c r="D16" s="8">
        <v>3</v>
      </c>
      <c r="E16" s="8">
        <v>2</v>
      </c>
      <c r="F16" s="202">
        <v>2</v>
      </c>
      <c r="G16" s="217">
        <v>2</v>
      </c>
      <c r="H16" s="187">
        <v>2</v>
      </c>
      <c r="I16" s="178">
        <v>3</v>
      </c>
      <c r="J16" s="50">
        <v>2</v>
      </c>
      <c r="K16" s="241">
        <v>2</v>
      </c>
      <c r="L16" s="50" t="s">
        <v>97</v>
      </c>
      <c r="M16" s="247">
        <v>2</v>
      </c>
      <c r="O16" s="158">
        <v>2</v>
      </c>
      <c r="P16" s="247">
        <v>3</v>
      </c>
    </row>
    <row r="17" spans="1:16" x14ac:dyDescent="0.25">
      <c r="A17" s="35" t="s">
        <v>50</v>
      </c>
      <c r="B17" s="228">
        <v>2</v>
      </c>
      <c r="C17" s="164">
        <v>1</v>
      </c>
      <c r="D17" s="8">
        <v>1</v>
      </c>
      <c r="E17" s="8">
        <v>1</v>
      </c>
      <c r="F17" s="202">
        <v>1</v>
      </c>
      <c r="G17" s="217">
        <v>2</v>
      </c>
      <c r="H17" s="187">
        <v>2</v>
      </c>
      <c r="I17" s="178">
        <v>2</v>
      </c>
      <c r="J17" s="50" t="s">
        <v>97</v>
      </c>
      <c r="K17" s="241">
        <v>1</v>
      </c>
      <c r="L17" s="50" t="s">
        <v>97</v>
      </c>
      <c r="M17" s="247">
        <v>1</v>
      </c>
      <c r="O17" s="158">
        <v>1</v>
      </c>
      <c r="P17" s="247">
        <v>2</v>
      </c>
    </row>
    <row r="18" spans="1:16" x14ac:dyDescent="0.25">
      <c r="A18" s="42" t="s">
        <v>51</v>
      </c>
      <c r="B18" s="228">
        <v>2</v>
      </c>
      <c r="C18" s="164">
        <v>3</v>
      </c>
      <c r="D18" s="8">
        <v>3</v>
      </c>
      <c r="E18" s="8">
        <v>2</v>
      </c>
      <c r="F18" s="202">
        <v>2</v>
      </c>
      <c r="G18" s="217">
        <v>2</v>
      </c>
      <c r="H18" s="187">
        <v>2</v>
      </c>
      <c r="I18" s="178">
        <v>3</v>
      </c>
      <c r="J18" s="50">
        <v>1</v>
      </c>
      <c r="K18" s="241">
        <v>1</v>
      </c>
      <c r="L18" s="50">
        <v>2</v>
      </c>
      <c r="M18" s="247">
        <v>1</v>
      </c>
      <c r="O18" s="158">
        <v>2</v>
      </c>
      <c r="P18" s="247">
        <v>2</v>
      </c>
    </row>
    <row r="19" spans="1:16" x14ac:dyDescent="0.25">
      <c r="A19" s="35" t="s">
        <v>52</v>
      </c>
      <c r="B19" s="224">
        <v>2</v>
      </c>
      <c r="C19" s="165">
        <v>2</v>
      </c>
      <c r="D19" s="9">
        <v>2</v>
      </c>
      <c r="E19" s="9">
        <v>2</v>
      </c>
      <c r="F19" s="203">
        <v>2</v>
      </c>
      <c r="G19" s="218">
        <v>2</v>
      </c>
      <c r="H19" s="188" t="s">
        <v>97</v>
      </c>
      <c r="I19" s="179" t="s">
        <v>97</v>
      </c>
      <c r="J19" s="51" t="s">
        <v>97</v>
      </c>
      <c r="K19" s="242">
        <v>1</v>
      </c>
      <c r="L19" s="51">
        <v>3</v>
      </c>
      <c r="M19" s="248">
        <v>1</v>
      </c>
      <c r="O19" s="159">
        <v>2</v>
      </c>
      <c r="P19" s="248" t="s">
        <v>97</v>
      </c>
    </row>
    <row r="20" spans="1:16" x14ac:dyDescent="0.25">
      <c r="A20" s="25"/>
      <c r="B20" s="220"/>
      <c r="C20" s="162"/>
      <c r="F20" s="194"/>
      <c r="G20" s="209"/>
      <c r="H20" s="184"/>
      <c r="I20" s="175"/>
      <c r="K20" s="234"/>
      <c r="M20" s="244"/>
      <c r="O20" s="155"/>
      <c r="P20" s="245"/>
    </row>
    <row r="21" spans="1:16" x14ac:dyDescent="0.25">
      <c r="A21" s="27" t="s">
        <v>53</v>
      </c>
      <c r="B21" s="220"/>
      <c r="C21" s="162"/>
      <c r="F21" s="194"/>
      <c r="G21" s="208"/>
      <c r="H21" s="184"/>
      <c r="I21" s="175"/>
      <c r="K21" s="234"/>
      <c r="M21" s="244"/>
      <c r="O21" s="155"/>
      <c r="P21" s="245"/>
    </row>
    <row r="22" spans="1:16" x14ac:dyDescent="0.25">
      <c r="A22" s="34" t="s">
        <v>54</v>
      </c>
      <c r="B22" s="222">
        <v>2</v>
      </c>
      <c r="C22" s="163">
        <v>3</v>
      </c>
      <c r="D22" s="7">
        <v>1</v>
      </c>
      <c r="E22" s="7">
        <v>1</v>
      </c>
      <c r="F22" s="201">
        <v>3</v>
      </c>
      <c r="G22" s="216">
        <v>2</v>
      </c>
      <c r="H22" s="186">
        <v>2</v>
      </c>
      <c r="I22" s="177">
        <v>2</v>
      </c>
      <c r="J22" s="49">
        <v>1</v>
      </c>
      <c r="K22" s="240">
        <v>1</v>
      </c>
      <c r="L22" s="49">
        <v>2</v>
      </c>
      <c r="M22" s="246">
        <v>1</v>
      </c>
      <c r="O22" s="157">
        <v>1</v>
      </c>
      <c r="P22" s="246">
        <v>3</v>
      </c>
    </row>
    <row r="23" spans="1:16" x14ac:dyDescent="0.25">
      <c r="A23" s="34" t="s">
        <v>55</v>
      </c>
      <c r="B23" s="228">
        <v>2</v>
      </c>
      <c r="C23" s="164">
        <v>3</v>
      </c>
      <c r="D23" s="8" t="s">
        <v>97</v>
      </c>
      <c r="E23" s="8" t="s">
        <v>97</v>
      </c>
      <c r="F23" s="202">
        <v>3</v>
      </c>
      <c r="G23" s="217">
        <v>2</v>
      </c>
      <c r="H23" s="187" t="s">
        <v>97</v>
      </c>
      <c r="I23" s="178" t="s">
        <v>97</v>
      </c>
      <c r="J23" s="50" t="s">
        <v>97</v>
      </c>
      <c r="K23" s="241">
        <v>1</v>
      </c>
      <c r="L23" s="50">
        <v>2</v>
      </c>
      <c r="M23" s="247">
        <v>1</v>
      </c>
      <c r="O23" s="158">
        <v>2</v>
      </c>
      <c r="P23" s="247">
        <v>3</v>
      </c>
    </row>
    <row r="24" spans="1:16" x14ac:dyDescent="0.25">
      <c r="A24" s="34" t="s">
        <v>56</v>
      </c>
      <c r="B24" s="228">
        <v>2</v>
      </c>
      <c r="C24" s="164">
        <v>3</v>
      </c>
      <c r="D24" s="8">
        <v>1</v>
      </c>
      <c r="E24" s="8">
        <v>1</v>
      </c>
      <c r="F24" s="202">
        <v>2</v>
      </c>
      <c r="G24" s="217">
        <v>2</v>
      </c>
      <c r="H24" s="187">
        <v>2</v>
      </c>
      <c r="I24" s="178">
        <v>2</v>
      </c>
      <c r="J24" s="50">
        <v>1</v>
      </c>
      <c r="K24" s="241">
        <v>1</v>
      </c>
      <c r="L24" s="50" t="s">
        <v>97</v>
      </c>
      <c r="M24" s="247">
        <v>1</v>
      </c>
      <c r="O24" s="158">
        <v>1</v>
      </c>
      <c r="P24" s="247">
        <v>2</v>
      </c>
    </row>
    <row r="25" spans="1:16" x14ac:dyDescent="0.25">
      <c r="A25" s="34" t="s">
        <v>76</v>
      </c>
      <c r="B25" s="228">
        <v>2</v>
      </c>
      <c r="C25" s="164">
        <v>2</v>
      </c>
      <c r="D25" s="8">
        <v>1</v>
      </c>
      <c r="E25" s="8">
        <v>1</v>
      </c>
      <c r="F25" s="202">
        <v>2</v>
      </c>
      <c r="G25" s="217">
        <v>2</v>
      </c>
      <c r="H25" s="187">
        <v>2</v>
      </c>
      <c r="I25" s="178">
        <v>3</v>
      </c>
      <c r="J25" s="50">
        <v>2</v>
      </c>
      <c r="K25" s="241">
        <v>1</v>
      </c>
      <c r="L25" s="50">
        <v>2</v>
      </c>
      <c r="M25" s="247">
        <v>1</v>
      </c>
      <c r="O25" s="158">
        <v>1</v>
      </c>
      <c r="P25" s="247">
        <v>2</v>
      </c>
    </row>
    <row r="26" spans="1:16" x14ac:dyDescent="0.25">
      <c r="A26" s="39" t="s">
        <v>57</v>
      </c>
      <c r="B26" s="224">
        <v>2</v>
      </c>
      <c r="C26" s="165">
        <v>3</v>
      </c>
      <c r="D26" s="9">
        <v>2</v>
      </c>
      <c r="E26" s="9">
        <v>2</v>
      </c>
      <c r="F26" s="198" t="s">
        <v>97</v>
      </c>
      <c r="G26" s="213" t="s">
        <v>97</v>
      </c>
      <c r="H26" s="188" t="s">
        <v>97</v>
      </c>
      <c r="I26" s="179" t="s">
        <v>97</v>
      </c>
      <c r="J26" s="51">
        <v>1</v>
      </c>
      <c r="K26" s="242">
        <v>2</v>
      </c>
      <c r="L26" s="51" t="s">
        <v>97</v>
      </c>
      <c r="M26" s="248">
        <v>2</v>
      </c>
      <c r="O26" s="159">
        <v>2</v>
      </c>
      <c r="P26" s="248">
        <v>2</v>
      </c>
    </row>
    <row r="27" spans="1:16" x14ac:dyDescent="0.25">
      <c r="A27" s="25"/>
      <c r="B27" s="220"/>
      <c r="C27" s="162"/>
      <c r="F27" s="194"/>
      <c r="G27" s="208"/>
      <c r="H27" s="184"/>
      <c r="I27" s="175"/>
      <c r="K27" s="234"/>
      <c r="M27" s="244"/>
      <c r="O27" s="155"/>
      <c r="P27" s="245"/>
    </row>
    <row r="28" spans="1:16" ht="18" x14ac:dyDescent="0.25">
      <c r="A28" s="26" t="s">
        <v>77</v>
      </c>
      <c r="B28" s="220"/>
      <c r="C28" s="162"/>
      <c r="F28" s="194"/>
      <c r="G28" s="208"/>
      <c r="H28" s="184"/>
      <c r="I28" s="175"/>
      <c r="K28" s="234"/>
      <c r="M28" s="244"/>
      <c r="O28" s="155"/>
      <c r="P28" s="245"/>
    </row>
    <row r="29" spans="1:16" x14ac:dyDescent="0.25">
      <c r="A29" s="27" t="s">
        <v>58</v>
      </c>
      <c r="B29" s="220"/>
      <c r="C29" s="162"/>
      <c r="F29" s="194"/>
      <c r="G29" s="208"/>
      <c r="H29" s="184"/>
      <c r="I29" s="175"/>
      <c r="K29" s="234"/>
      <c r="M29" s="244"/>
      <c r="O29" s="155"/>
      <c r="P29" s="245"/>
    </row>
    <row r="30" spans="1:16" x14ac:dyDescent="0.25">
      <c r="A30" s="34" t="s">
        <v>59</v>
      </c>
      <c r="B30" s="222">
        <v>2</v>
      </c>
      <c r="C30" s="163">
        <v>2</v>
      </c>
      <c r="D30" s="7">
        <v>3</v>
      </c>
      <c r="E30" s="7">
        <v>3</v>
      </c>
      <c r="F30" s="201">
        <v>3</v>
      </c>
      <c r="G30" s="216">
        <v>2</v>
      </c>
      <c r="H30" s="186">
        <v>2</v>
      </c>
      <c r="I30" s="177">
        <v>3</v>
      </c>
      <c r="J30" s="49">
        <v>2</v>
      </c>
      <c r="K30" s="240">
        <v>1</v>
      </c>
      <c r="L30" s="49">
        <v>3</v>
      </c>
      <c r="M30" s="246">
        <v>1</v>
      </c>
      <c r="O30" s="157">
        <v>1</v>
      </c>
      <c r="P30" s="246">
        <v>3</v>
      </c>
    </row>
    <row r="31" spans="1:16" x14ac:dyDescent="0.25">
      <c r="A31" s="34" t="s">
        <v>60</v>
      </c>
      <c r="B31" s="228">
        <v>2</v>
      </c>
      <c r="C31" s="164">
        <v>1</v>
      </c>
      <c r="D31" s="8">
        <v>2</v>
      </c>
      <c r="E31" s="8">
        <v>2</v>
      </c>
      <c r="F31" s="202">
        <v>2</v>
      </c>
      <c r="G31" s="217">
        <v>2</v>
      </c>
      <c r="H31" s="187">
        <v>2</v>
      </c>
      <c r="I31" s="178">
        <v>2</v>
      </c>
      <c r="J31" s="50">
        <v>2</v>
      </c>
      <c r="K31" s="241">
        <v>1</v>
      </c>
      <c r="L31" s="50">
        <v>3</v>
      </c>
      <c r="M31" s="247">
        <v>1</v>
      </c>
      <c r="O31" s="158">
        <v>1</v>
      </c>
      <c r="P31" s="247" t="s">
        <v>97</v>
      </c>
    </row>
    <row r="32" spans="1:16" x14ac:dyDescent="0.25">
      <c r="A32" s="34" t="s">
        <v>61</v>
      </c>
      <c r="B32" s="228">
        <v>2</v>
      </c>
      <c r="C32" s="164">
        <v>2</v>
      </c>
      <c r="D32" s="8" t="s">
        <v>97</v>
      </c>
      <c r="E32" s="8" t="s">
        <v>97</v>
      </c>
      <c r="F32" s="197">
        <v>3</v>
      </c>
      <c r="G32" s="217">
        <v>2</v>
      </c>
      <c r="H32" s="187">
        <v>2</v>
      </c>
      <c r="I32" s="178">
        <v>3</v>
      </c>
      <c r="J32" s="50">
        <v>1</v>
      </c>
      <c r="K32" s="241">
        <v>1</v>
      </c>
      <c r="L32" s="50">
        <v>2</v>
      </c>
      <c r="M32" s="247">
        <v>1</v>
      </c>
      <c r="O32" s="158">
        <v>1</v>
      </c>
      <c r="P32" s="247">
        <v>3</v>
      </c>
    </row>
    <row r="33" spans="1:16" x14ac:dyDescent="0.25">
      <c r="A33" s="34" t="s">
        <v>62</v>
      </c>
      <c r="B33" s="228">
        <v>2</v>
      </c>
      <c r="C33" s="164">
        <v>1</v>
      </c>
      <c r="D33" s="8">
        <v>1</v>
      </c>
      <c r="E33" s="8">
        <v>1</v>
      </c>
      <c r="F33" s="202">
        <v>2</v>
      </c>
      <c r="G33" s="217">
        <v>2</v>
      </c>
      <c r="H33" s="187">
        <v>2</v>
      </c>
      <c r="I33" s="178">
        <v>2</v>
      </c>
      <c r="J33" s="50">
        <v>1</v>
      </c>
      <c r="K33" s="241">
        <v>1</v>
      </c>
      <c r="L33" s="50" t="s">
        <v>97</v>
      </c>
      <c r="M33" s="247">
        <v>1</v>
      </c>
      <c r="O33" s="158">
        <v>1</v>
      </c>
      <c r="P33" s="247">
        <v>2</v>
      </c>
    </row>
    <row r="34" spans="1:16" x14ac:dyDescent="0.25">
      <c r="A34" s="34" t="s">
        <v>63</v>
      </c>
      <c r="B34" s="224">
        <v>2</v>
      </c>
      <c r="C34" s="165">
        <v>2</v>
      </c>
      <c r="D34" s="9">
        <v>1</v>
      </c>
      <c r="E34" s="9">
        <v>1</v>
      </c>
      <c r="F34" s="203">
        <v>2</v>
      </c>
      <c r="G34" s="218">
        <v>2</v>
      </c>
      <c r="H34" s="188">
        <v>2</v>
      </c>
      <c r="I34" s="179">
        <v>2</v>
      </c>
      <c r="J34" s="51">
        <v>1</v>
      </c>
      <c r="K34" s="242">
        <v>1</v>
      </c>
      <c r="L34" s="51">
        <v>3</v>
      </c>
      <c r="M34" s="248">
        <v>1</v>
      </c>
      <c r="O34" s="159">
        <v>1</v>
      </c>
      <c r="P34" s="248">
        <v>3</v>
      </c>
    </row>
    <row r="35" spans="1:16" x14ac:dyDescent="0.25">
      <c r="A35" s="25"/>
      <c r="B35" s="220"/>
      <c r="C35" s="162"/>
      <c r="F35" s="194"/>
      <c r="G35" s="208"/>
      <c r="H35" s="184"/>
      <c r="I35" s="175"/>
      <c r="K35" s="234"/>
      <c r="M35" s="244"/>
      <c r="O35" s="155"/>
      <c r="P35" s="245"/>
    </row>
    <row r="36" spans="1:16" x14ac:dyDescent="0.25">
      <c r="A36" s="25"/>
      <c r="B36" s="220"/>
      <c r="C36" s="162"/>
      <c r="F36" s="194"/>
      <c r="G36" s="208"/>
      <c r="H36" s="184"/>
      <c r="I36" s="175"/>
      <c r="K36" s="234"/>
      <c r="M36" s="244"/>
      <c r="O36" s="155"/>
      <c r="P36" s="245"/>
    </row>
    <row r="37" spans="1:16" ht="18" x14ac:dyDescent="0.25">
      <c r="A37" s="26" t="s">
        <v>64</v>
      </c>
      <c r="B37" s="220"/>
      <c r="C37" s="162"/>
      <c r="F37" s="194"/>
      <c r="G37" s="208"/>
      <c r="H37" s="184"/>
      <c r="I37" s="175"/>
      <c r="K37" s="234"/>
      <c r="M37" s="244"/>
      <c r="O37" s="155"/>
      <c r="P37" s="245"/>
    </row>
    <row r="38" spans="1:16" x14ac:dyDescent="0.25">
      <c r="A38" s="27" t="s">
        <v>78</v>
      </c>
      <c r="B38" s="220"/>
      <c r="C38" s="162"/>
      <c r="F38" s="194"/>
      <c r="G38" s="208"/>
      <c r="H38" s="184"/>
      <c r="I38" s="175"/>
      <c r="K38" s="234"/>
      <c r="M38" s="245"/>
      <c r="O38" s="155"/>
      <c r="P38" s="245"/>
    </row>
    <row r="39" spans="1:16" x14ac:dyDescent="0.25">
      <c r="A39" s="36" t="s">
        <v>9</v>
      </c>
      <c r="B39" s="231">
        <v>2</v>
      </c>
      <c r="C39" s="163">
        <v>2</v>
      </c>
      <c r="D39" s="7">
        <v>3</v>
      </c>
      <c r="E39" s="7">
        <v>1</v>
      </c>
      <c r="F39" s="205">
        <v>3</v>
      </c>
      <c r="G39" s="216">
        <v>2</v>
      </c>
      <c r="H39" s="186">
        <v>2</v>
      </c>
      <c r="I39" s="177">
        <v>3</v>
      </c>
      <c r="J39" s="49">
        <v>1</v>
      </c>
      <c r="K39" s="240">
        <v>1</v>
      </c>
      <c r="L39" s="49">
        <v>3</v>
      </c>
      <c r="M39" s="246">
        <v>1</v>
      </c>
      <c r="O39" s="157">
        <v>1</v>
      </c>
      <c r="P39" s="246">
        <v>2</v>
      </c>
    </row>
    <row r="40" spans="1:16" x14ac:dyDescent="0.25">
      <c r="A40" s="36" t="s">
        <v>10</v>
      </c>
      <c r="B40" s="232">
        <v>2</v>
      </c>
      <c r="C40" s="164">
        <v>2</v>
      </c>
      <c r="D40" s="8">
        <v>3</v>
      </c>
      <c r="E40" s="8">
        <v>1</v>
      </c>
      <c r="F40" s="206">
        <v>2</v>
      </c>
      <c r="G40" s="217">
        <v>2</v>
      </c>
      <c r="H40" s="187">
        <v>2</v>
      </c>
      <c r="I40" s="178">
        <v>3</v>
      </c>
      <c r="J40" s="50">
        <v>1</v>
      </c>
      <c r="K40" s="241">
        <v>1</v>
      </c>
      <c r="L40" s="50">
        <v>2</v>
      </c>
      <c r="M40" s="247">
        <v>1</v>
      </c>
      <c r="O40" s="158">
        <v>1</v>
      </c>
      <c r="P40" s="247">
        <v>1</v>
      </c>
    </row>
    <row r="41" spans="1:16" x14ac:dyDescent="0.25">
      <c r="A41" s="36" t="s">
        <v>11</v>
      </c>
      <c r="B41" s="232">
        <v>2</v>
      </c>
      <c r="C41" s="164">
        <v>3</v>
      </c>
      <c r="D41" s="8" t="s">
        <v>97</v>
      </c>
      <c r="E41" s="8">
        <v>2</v>
      </c>
      <c r="F41" s="206">
        <v>3</v>
      </c>
      <c r="G41" s="217">
        <v>2</v>
      </c>
      <c r="H41" s="187" t="s">
        <v>97</v>
      </c>
      <c r="I41" s="178" t="s">
        <v>97</v>
      </c>
      <c r="J41" s="50" t="s">
        <v>97</v>
      </c>
      <c r="K41" s="241">
        <v>1</v>
      </c>
      <c r="L41" s="50">
        <v>3</v>
      </c>
      <c r="M41" s="247">
        <v>1</v>
      </c>
      <c r="O41" s="158">
        <v>2</v>
      </c>
      <c r="P41" s="247">
        <v>3</v>
      </c>
    </row>
    <row r="42" spans="1:16" x14ac:dyDescent="0.25">
      <c r="A42" s="36" t="s">
        <v>79</v>
      </c>
      <c r="B42" s="233">
        <v>2</v>
      </c>
      <c r="C42" s="165">
        <v>1</v>
      </c>
      <c r="D42" s="9">
        <v>3</v>
      </c>
      <c r="E42" s="9">
        <v>1</v>
      </c>
      <c r="F42" s="207">
        <v>2</v>
      </c>
      <c r="G42" s="218">
        <v>2</v>
      </c>
      <c r="H42" s="188">
        <v>2</v>
      </c>
      <c r="I42" s="179">
        <v>2</v>
      </c>
      <c r="J42" s="51">
        <v>1</v>
      </c>
      <c r="K42" s="242">
        <v>1</v>
      </c>
      <c r="L42" s="51">
        <v>3</v>
      </c>
      <c r="M42" s="253">
        <v>1</v>
      </c>
      <c r="O42" s="159">
        <v>1</v>
      </c>
      <c r="P42" s="248">
        <v>1</v>
      </c>
    </row>
    <row r="43" spans="1:16" x14ac:dyDescent="0.25">
      <c r="A43" s="25"/>
      <c r="B43" s="220"/>
      <c r="C43" s="162"/>
      <c r="F43" s="194"/>
      <c r="G43" s="208"/>
      <c r="H43" s="184"/>
      <c r="I43" s="175"/>
      <c r="K43" s="234"/>
      <c r="M43" s="245"/>
      <c r="O43" s="155"/>
      <c r="P43" s="245"/>
    </row>
    <row r="44" spans="1:16" x14ac:dyDescent="0.25">
      <c r="A44" s="27" t="s">
        <v>80</v>
      </c>
      <c r="B44" s="220"/>
      <c r="C44" s="162"/>
      <c r="F44" s="194"/>
      <c r="G44" s="208"/>
      <c r="H44" s="184"/>
      <c r="I44" s="175"/>
      <c r="K44" s="234"/>
      <c r="M44" s="245"/>
      <c r="O44" s="155"/>
      <c r="P44" s="245"/>
    </row>
    <row r="45" spans="1:16" x14ac:dyDescent="0.25">
      <c r="A45" s="36" t="s">
        <v>81</v>
      </c>
      <c r="B45" s="231">
        <v>2</v>
      </c>
      <c r="C45" s="163" t="s">
        <v>97</v>
      </c>
      <c r="D45" s="7" t="s">
        <v>97</v>
      </c>
      <c r="E45" s="7">
        <v>2</v>
      </c>
      <c r="F45" s="205">
        <v>3</v>
      </c>
      <c r="G45" s="216">
        <v>2</v>
      </c>
      <c r="H45" s="186">
        <v>2</v>
      </c>
      <c r="I45" s="177">
        <v>3</v>
      </c>
      <c r="J45" s="49">
        <v>1</v>
      </c>
      <c r="K45" s="240">
        <v>1</v>
      </c>
      <c r="L45" s="49">
        <v>2</v>
      </c>
      <c r="M45" s="251">
        <v>1</v>
      </c>
      <c r="O45" s="157">
        <v>2</v>
      </c>
      <c r="P45" s="246">
        <v>2</v>
      </c>
    </row>
    <row r="46" spans="1:16" x14ac:dyDescent="0.25">
      <c r="A46" s="36" t="s">
        <v>82</v>
      </c>
      <c r="B46" s="232">
        <v>2</v>
      </c>
      <c r="C46" s="164">
        <v>1</v>
      </c>
      <c r="D46" s="8" t="s">
        <v>97</v>
      </c>
      <c r="E46" s="8">
        <v>2</v>
      </c>
      <c r="F46" s="206">
        <v>3</v>
      </c>
      <c r="G46" s="217">
        <v>2</v>
      </c>
      <c r="H46" s="187">
        <v>2</v>
      </c>
      <c r="I46" s="178">
        <v>3</v>
      </c>
      <c r="J46" s="50">
        <v>1</v>
      </c>
      <c r="K46" s="241">
        <v>1</v>
      </c>
      <c r="L46" s="50">
        <v>1</v>
      </c>
      <c r="M46" s="252">
        <v>1</v>
      </c>
      <c r="O46" s="158">
        <v>1</v>
      </c>
      <c r="P46" s="247">
        <v>2</v>
      </c>
    </row>
    <row r="47" spans="1:16" x14ac:dyDescent="0.25">
      <c r="A47" s="36" t="s">
        <v>83</v>
      </c>
      <c r="B47" s="232">
        <v>2</v>
      </c>
      <c r="C47" s="164">
        <v>2</v>
      </c>
      <c r="D47" s="8" t="s">
        <v>97</v>
      </c>
      <c r="E47" s="8">
        <v>2</v>
      </c>
      <c r="F47" s="206">
        <v>3</v>
      </c>
      <c r="G47" s="217">
        <v>2</v>
      </c>
      <c r="H47" s="187">
        <v>2</v>
      </c>
      <c r="I47" s="178">
        <v>3</v>
      </c>
      <c r="J47" s="50">
        <v>2</v>
      </c>
      <c r="K47" s="241">
        <v>1</v>
      </c>
      <c r="L47" s="50">
        <v>2</v>
      </c>
      <c r="M47" s="252">
        <v>1</v>
      </c>
      <c r="O47" s="158">
        <v>1</v>
      </c>
      <c r="P47" s="247">
        <v>2</v>
      </c>
    </row>
    <row r="48" spans="1:16" x14ac:dyDescent="0.25">
      <c r="A48" s="36" t="s">
        <v>13</v>
      </c>
      <c r="B48" s="233">
        <v>2</v>
      </c>
      <c r="C48" s="165">
        <v>2</v>
      </c>
      <c r="D48" s="9" t="s">
        <v>97</v>
      </c>
      <c r="E48" s="9">
        <v>1</v>
      </c>
      <c r="F48" s="207">
        <v>3</v>
      </c>
      <c r="G48" s="218">
        <v>2</v>
      </c>
      <c r="H48" s="188">
        <v>2</v>
      </c>
      <c r="I48" s="179">
        <v>3</v>
      </c>
      <c r="J48" s="51">
        <v>2</v>
      </c>
      <c r="K48" s="242">
        <v>1</v>
      </c>
      <c r="L48" s="51">
        <v>2</v>
      </c>
      <c r="M48" s="253">
        <v>1</v>
      </c>
      <c r="O48" s="159">
        <v>1</v>
      </c>
      <c r="P48" s="248">
        <v>3</v>
      </c>
    </row>
    <row r="49" spans="1:16" x14ac:dyDescent="0.25">
      <c r="A49" s="25"/>
      <c r="B49" s="220"/>
      <c r="C49" s="162"/>
      <c r="F49" s="194"/>
      <c r="G49" s="208"/>
      <c r="H49" s="184"/>
      <c r="I49" s="175"/>
      <c r="K49" s="234"/>
      <c r="M49" s="244"/>
      <c r="O49" s="155"/>
      <c r="P49" s="245"/>
    </row>
    <row r="50" spans="1:16" ht="18" x14ac:dyDescent="0.25">
      <c r="A50" s="26" t="s">
        <v>84</v>
      </c>
      <c r="B50" s="220"/>
      <c r="C50" s="162"/>
      <c r="F50" s="194"/>
      <c r="G50" s="208"/>
      <c r="H50" s="184"/>
      <c r="I50" s="175"/>
      <c r="K50" s="234"/>
      <c r="M50" s="244"/>
      <c r="O50" s="155"/>
      <c r="P50" s="245"/>
    </row>
    <row r="51" spans="1:16" x14ac:dyDescent="0.25">
      <c r="A51" s="27" t="s">
        <v>85</v>
      </c>
      <c r="B51" s="220"/>
      <c r="C51" s="162"/>
      <c r="F51" s="194"/>
      <c r="G51" s="208"/>
      <c r="H51" s="184"/>
      <c r="I51" s="175"/>
      <c r="K51" s="234"/>
      <c r="M51" s="244"/>
      <c r="O51" s="155"/>
      <c r="P51" s="245"/>
    </row>
    <row r="52" spans="1:16" x14ac:dyDescent="0.25">
      <c r="A52" s="33" t="s">
        <v>86</v>
      </c>
      <c r="B52" s="222">
        <v>2</v>
      </c>
      <c r="C52" s="163">
        <v>2</v>
      </c>
      <c r="D52" s="7" t="s">
        <v>97</v>
      </c>
      <c r="E52" s="7" t="s">
        <v>97</v>
      </c>
      <c r="F52" s="201">
        <v>2</v>
      </c>
      <c r="G52" s="216">
        <v>2</v>
      </c>
      <c r="H52" s="186">
        <v>2</v>
      </c>
      <c r="I52" s="177">
        <v>3</v>
      </c>
      <c r="J52" s="49" t="s">
        <v>97</v>
      </c>
      <c r="K52" s="240">
        <v>2</v>
      </c>
      <c r="L52" s="49">
        <v>3</v>
      </c>
      <c r="M52" s="246">
        <v>2</v>
      </c>
      <c r="O52" s="157">
        <v>2</v>
      </c>
      <c r="P52" s="246">
        <v>3</v>
      </c>
    </row>
    <row r="53" spans="1:16" x14ac:dyDescent="0.25">
      <c r="A53" s="44" t="s">
        <v>14</v>
      </c>
      <c r="B53" s="223">
        <v>2</v>
      </c>
      <c r="C53" s="164">
        <v>2</v>
      </c>
      <c r="D53" s="8" t="s">
        <v>97</v>
      </c>
      <c r="E53" s="8" t="s">
        <v>97</v>
      </c>
      <c r="F53" s="202">
        <v>2</v>
      </c>
      <c r="G53" s="217">
        <v>2</v>
      </c>
      <c r="H53" s="187">
        <v>2</v>
      </c>
      <c r="I53" s="178">
        <v>3</v>
      </c>
      <c r="J53" s="50">
        <v>2</v>
      </c>
      <c r="K53" s="241">
        <v>1</v>
      </c>
      <c r="L53" s="50" t="s">
        <v>97</v>
      </c>
      <c r="M53" s="247">
        <v>1</v>
      </c>
      <c r="O53" s="158">
        <v>1</v>
      </c>
      <c r="P53" s="247" t="s">
        <v>97</v>
      </c>
    </row>
    <row r="54" spans="1:16" x14ac:dyDescent="0.25">
      <c r="A54" s="37" t="s">
        <v>15</v>
      </c>
      <c r="B54" s="228">
        <v>2</v>
      </c>
      <c r="C54" s="164">
        <v>2</v>
      </c>
      <c r="D54" s="8" t="s">
        <v>97</v>
      </c>
      <c r="E54" s="8">
        <v>2</v>
      </c>
      <c r="F54" s="202">
        <v>2</v>
      </c>
      <c r="G54" s="217">
        <v>2</v>
      </c>
      <c r="H54" s="187" t="s">
        <v>97</v>
      </c>
      <c r="I54" s="178" t="s">
        <v>97</v>
      </c>
      <c r="J54" s="50">
        <v>1</v>
      </c>
      <c r="K54" s="241">
        <v>2</v>
      </c>
      <c r="L54" s="50">
        <v>2</v>
      </c>
      <c r="M54" s="247">
        <v>2</v>
      </c>
      <c r="O54" s="158">
        <v>2</v>
      </c>
      <c r="P54" s="247">
        <v>3</v>
      </c>
    </row>
    <row r="55" spans="1:16" x14ac:dyDescent="0.25">
      <c r="A55" s="33" t="s">
        <v>16</v>
      </c>
      <c r="B55" s="223">
        <v>2</v>
      </c>
      <c r="C55" s="164" t="s">
        <v>97</v>
      </c>
      <c r="D55" s="8" t="s">
        <v>97</v>
      </c>
      <c r="E55" s="8">
        <v>3</v>
      </c>
      <c r="F55" s="197" t="s">
        <v>97</v>
      </c>
      <c r="G55" s="217" t="s">
        <v>97</v>
      </c>
      <c r="H55" s="187" t="s">
        <v>97</v>
      </c>
      <c r="I55" s="178" t="s">
        <v>97</v>
      </c>
      <c r="J55" s="50">
        <v>2</v>
      </c>
      <c r="K55" s="241">
        <v>2</v>
      </c>
      <c r="L55" s="50">
        <v>2</v>
      </c>
      <c r="M55" s="247">
        <v>2</v>
      </c>
      <c r="O55" s="158">
        <v>2</v>
      </c>
      <c r="P55" s="247">
        <v>3</v>
      </c>
    </row>
    <row r="56" spans="1:16" x14ac:dyDescent="0.25">
      <c r="A56" s="43" t="s">
        <v>17</v>
      </c>
      <c r="B56" s="229" t="s">
        <v>97</v>
      </c>
      <c r="C56" s="165">
        <v>2</v>
      </c>
      <c r="D56" s="9" t="s">
        <v>97</v>
      </c>
      <c r="E56" s="9">
        <v>2</v>
      </c>
      <c r="F56" s="198">
        <v>2</v>
      </c>
      <c r="G56" s="218">
        <v>2</v>
      </c>
      <c r="H56" s="188">
        <v>2</v>
      </c>
      <c r="I56" s="179">
        <v>4</v>
      </c>
      <c r="J56" s="51">
        <v>1</v>
      </c>
      <c r="K56" s="242">
        <v>1</v>
      </c>
      <c r="L56" s="51">
        <v>1</v>
      </c>
      <c r="M56" s="248">
        <v>1</v>
      </c>
      <c r="O56" s="159">
        <v>1</v>
      </c>
      <c r="P56" s="248">
        <v>2</v>
      </c>
    </row>
    <row r="57" spans="1:16" x14ac:dyDescent="0.25">
      <c r="A57" s="25"/>
      <c r="B57" s="220"/>
      <c r="C57" s="162"/>
      <c r="F57" s="194"/>
      <c r="G57" s="208"/>
      <c r="H57" s="184"/>
      <c r="I57" s="175"/>
      <c r="K57" s="234"/>
      <c r="M57" s="244"/>
      <c r="O57" s="155"/>
      <c r="P57" s="245"/>
    </row>
    <row r="58" spans="1:16" ht="18" x14ac:dyDescent="0.25">
      <c r="A58" s="26" t="s">
        <v>87</v>
      </c>
      <c r="B58" s="220"/>
      <c r="C58" s="162"/>
      <c r="F58" s="194"/>
      <c r="G58" s="208"/>
      <c r="H58" s="184"/>
      <c r="I58" s="175"/>
      <c r="K58" s="234"/>
      <c r="M58" s="244"/>
      <c r="O58" s="155"/>
      <c r="P58" s="245"/>
    </row>
    <row r="59" spans="1:16" x14ac:dyDescent="0.25">
      <c r="A59" s="27" t="s">
        <v>88</v>
      </c>
      <c r="B59" s="220"/>
      <c r="C59" s="162"/>
      <c r="F59" s="194"/>
      <c r="G59" s="208"/>
      <c r="H59" s="184"/>
      <c r="I59" s="175"/>
      <c r="K59" s="234"/>
      <c r="M59" s="244"/>
      <c r="O59" s="155"/>
      <c r="P59" s="245"/>
    </row>
    <row r="60" spans="1:16" x14ac:dyDescent="0.25">
      <c r="A60" s="38" t="s">
        <v>39</v>
      </c>
      <c r="B60" s="227">
        <v>2</v>
      </c>
      <c r="C60" s="163" t="s">
        <v>97</v>
      </c>
      <c r="D60" s="7" t="s">
        <v>97</v>
      </c>
      <c r="E60" s="7" t="s">
        <v>97</v>
      </c>
      <c r="F60" s="196" t="s">
        <v>97</v>
      </c>
      <c r="G60" s="211" t="s">
        <v>97</v>
      </c>
      <c r="H60" s="186">
        <v>2</v>
      </c>
      <c r="I60" s="177">
        <v>2</v>
      </c>
      <c r="J60" s="7" t="s">
        <v>97</v>
      </c>
      <c r="K60" s="236">
        <v>2</v>
      </c>
      <c r="L60" s="7" t="s">
        <v>97</v>
      </c>
      <c r="M60" s="246">
        <v>1</v>
      </c>
      <c r="O60" s="157">
        <v>2</v>
      </c>
      <c r="P60" s="246">
        <v>3</v>
      </c>
    </row>
    <row r="61" spans="1:16" x14ac:dyDescent="0.25">
      <c r="A61" s="38" t="s">
        <v>40</v>
      </c>
      <c r="B61" s="228">
        <v>2</v>
      </c>
      <c r="C61" s="164">
        <v>2</v>
      </c>
      <c r="D61" s="8" t="s">
        <v>97</v>
      </c>
      <c r="E61" s="8" t="s">
        <v>97</v>
      </c>
      <c r="F61" s="202">
        <v>2</v>
      </c>
      <c r="G61" s="217">
        <v>2</v>
      </c>
      <c r="H61" s="187">
        <v>2</v>
      </c>
      <c r="I61" s="178">
        <v>2</v>
      </c>
      <c r="J61" s="50">
        <v>1</v>
      </c>
      <c r="K61" s="241">
        <v>2</v>
      </c>
      <c r="L61" s="50">
        <v>2</v>
      </c>
      <c r="M61" s="247">
        <v>1</v>
      </c>
      <c r="O61" s="158">
        <v>2</v>
      </c>
      <c r="P61" s="247">
        <v>3</v>
      </c>
    </row>
    <row r="62" spans="1:16" x14ac:dyDescent="0.25">
      <c r="A62" s="38" t="s">
        <v>41</v>
      </c>
      <c r="B62" s="223">
        <v>2</v>
      </c>
      <c r="C62" s="164">
        <v>3</v>
      </c>
      <c r="D62" s="8" t="s">
        <v>97</v>
      </c>
      <c r="E62" s="8" t="s">
        <v>97</v>
      </c>
      <c r="F62" s="197" t="s">
        <v>97</v>
      </c>
      <c r="G62" s="212" t="s">
        <v>97</v>
      </c>
      <c r="H62" s="187" t="s">
        <v>97</v>
      </c>
      <c r="I62" s="178" t="s">
        <v>97</v>
      </c>
      <c r="J62" s="50" t="s">
        <v>97</v>
      </c>
      <c r="K62" s="237">
        <v>1</v>
      </c>
      <c r="L62" s="8">
        <v>2</v>
      </c>
      <c r="M62" s="247">
        <v>1</v>
      </c>
      <c r="O62" s="158">
        <v>2</v>
      </c>
      <c r="P62" s="247" t="s">
        <v>97</v>
      </c>
    </row>
    <row r="63" spans="1:16" x14ac:dyDescent="0.25">
      <c r="A63" s="38" t="s">
        <v>42</v>
      </c>
      <c r="B63" s="228">
        <v>2</v>
      </c>
      <c r="C63" s="164">
        <v>2</v>
      </c>
      <c r="D63" s="8" t="s">
        <v>97</v>
      </c>
      <c r="E63" s="8" t="s">
        <v>97</v>
      </c>
      <c r="F63" s="202">
        <v>2</v>
      </c>
      <c r="G63" s="217">
        <v>2</v>
      </c>
      <c r="H63" s="187">
        <v>2</v>
      </c>
      <c r="I63" s="178">
        <v>3</v>
      </c>
      <c r="J63" s="50">
        <v>2</v>
      </c>
      <c r="K63" s="241">
        <v>1</v>
      </c>
      <c r="L63" s="50">
        <v>3</v>
      </c>
      <c r="M63" s="247">
        <v>1</v>
      </c>
      <c r="O63" s="158">
        <v>1</v>
      </c>
      <c r="P63" s="247">
        <v>2</v>
      </c>
    </row>
    <row r="64" spans="1:16" x14ac:dyDescent="0.25">
      <c r="A64" s="38" t="s">
        <v>89</v>
      </c>
      <c r="B64" s="229">
        <v>2</v>
      </c>
      <c r="C64" s="165" t="s">
        <v>97</v>
      </c>
      <c r="D64" s="9" t="s">
        <v>97</v>
      </c>
      <c r="E64" s="9" t="s">
        <v>97</v>
      </c>
      <c r="F64" s="203">
        <v>2</v>
      </c>
      <c r="G64" s="218">
        <v>2</v>
      </c>
      <c r="H64" s="188">
        <v>2</v>
      </c>
      <c r="I64" s="179">
        <v>3</v>
      </c>
      <c r="J64" s="51">
        <v>2</v>
      </c>
      <c r="K64" s="242" t="s">
        <v>97</v>
      </c>
      <c r="L64" s="51" t="s">
        <v>97</v>
      </c>
      <c r="M64" s="248">
        <v>1</v>
      </c>
      <c r="O64" s="159" t="s">
        <v>97</v>
      </c>
      <c r="P64" s="248" t="s">
        <v>97</v>
      </c>
    </row>
    <row r="65" spans="1:16" x14ac:dyDescent="0.25">
      <c r="A65" s="25"/>
      <c r="B65" s="220"/>
      <c r="C65" s="162"/>
      <c r="F65" s="194"/>
      <c r="G65" s="208"/>
      <c r="H65" s="184"/>
      <c r="I65" s="175"/>
      <c r="K65" s="234"/>
      <c r="M65" s="244"/>
      <c r="O65" s="155"/>
      <c r="P65" s="245"/>
    </row>
    <row r="66" spans="1:16" x14ac:dyDescent="0.25">
      <c r="A66" s="25"/>
      <c r="B66" s="220"/>
      <c r="C66" s="162"/>
      <c r="F66" s="194"/>
      <c r="G66" s="208"/>
      <c r="H66" s="184"/>
      <c r="I66" s="175"/>
      <c r="K66" s="234"/>
      <c r="M66" s="244"/>
      <c r="O66" s="155"/>
      <c r="P66" s="245"/>
    </row>
    <row r="67" spans="1:16" ht="18" x14ac:dyDescent="0.25">
      <c r="A67" s="26" t="s">
        <v>90</v>
      </c>
      <c r="B67" s="220"/>
      <c r="C67" s="162"/>
      <c r="F67" s="194"/>
      <c r="G67" s="208"/>
      <c r="H67" s="184"/>
      <c r="I67" s="175"/>
      <c r="K67" s="234"/>
      <c r="M67" s="244"/>
      <c r="O67" s="155"/>
      <c r="P67" s="245"/>
    </row>
    <row r="68" spans="1:16" x14ac:dyDescent="0.25">
      <c r="A68" s="27" t="s">
        <v>91</v>
      </c>
      <c r="B68" s="220"/>
      <c r="C68" s="162"/>
      <c r="F68" s="194"/>
      <c r="G68" s="208"/>
      <c r="H68" s="184"/>
      <c r="I68" s="175"/>
      <c r="K68" s="234"/>
      <c r="M68" s="244"/>
      <c r="O68" s="155"/>
      <c r="P68" s="245"/>
    </row>
    <row r="69" spans="1:16" x14ac:dyDescent="0.25">
      <c r="A69" s="33" t="s">
        <v>36</v>
      </c>
      <c r="B69" s="227">
        <v>2</v>
      </c>
      <c r="C69" s="163">
        <v>2</v>
      </c>
      <c r="D69" s="7">
        <v>2</v>
      </c>
      <c r="E69" s="7">
        <v>1</v>
      </c>
      <c r="F69" s="201">
        <v>2</v>
      </c>
      <c r="G69" s="216">
        <v>2</v>
      </c>
      <c r="H69" s="186">
        <v>2</v>
      </c>
      <c r="I69" s="177">
        <v>3</v>
      </c>
      <c r="J69" s="49">
        <v>1</v>
      </c>
      <c r="K69" s="240">
        <v>1</v>
      </c>
      <c r="L69" s="49">
        <v>2</v>
      </c>
      <c r="M69" s="246">
        <v>1</v>
      </c>
      <c r="O69" s="157">
        <v>2</v>
      </c>
      <c r="P69" s="246">
        <v>3</v>
      </c>
    </row>
    <row r="70" spans="1:16" x14ac:dyDescent="0.25">
      <c r="A70" s="33" t="s">
        <v>35</v>
      </c>
      <c r="B70" s="228">
        <v>2</v>
      </c>
      <c r="C70" s="164">
        <v>3</v>
      </c>
      <c r="D70" s="8">
        <v>1</v>
      </c>
      <c r="E70" s="8">
        <v>1</v>
      </c>
      <c r="F70" s="202">
        <v>3</v>
      </c>
      <c r="G70" s="217">
        <v>2</v>
      </c>
      <c r="H70" s="187">
        <v>2</v>
      </c>
      <c r="I70" s="178">
        <v>3</v>
      </c>
      <c r="J70" s="50">
        <v>1</v>
      </c>
      <c r="K70" s="241">
        <v>1</v>
      </c>
      <c r="L70" s="50">
        <v>2</v>
      </c>
      <c r="M70" s="247">
        <v>1</v>
      </c>
      <c r="O70" s="158">
        <v>2</v>
      </c>
      <c r="P70" s="247" t="s">
        <v>97</v>
      </c>
    </row>
    <row r="71" spans="1:16" x14ac:dyDescent="0.25">
      <c r="A71" s="43" t="s">
        <v>37</v>
      </c>
      <c r="B71" s="223">
        <v>2</v>
      </c>
      <c r="C71" s="164">
        <v>3</v>
      </c>
      <c r="D71" s="8">
        <v>2</v>
      </c>
      <c r="E71" s="8">
        <v>1</v>
      </c>
      <c r="F71" s="197" t="s">
        <v>97</v>
      </c>
      <c r="G71" s="212" t="s">
        <v>97</v>
      </c>
      <c r="H71" s="187">
        <v>2</v>
      </c>
      <c r="I71" s="178">
        <v>3</v>
      </c>
      <c r="J71" s="50">
        <v>1</v>
      </c>
      <c r="K71" s="237">
        <v>1</v>
      </c>
      <c r="L71" s="8">
        <v>2</v>
      </c>
      <c r="M71" s="247">
        <v>1</v>
      </c>
      <c r="O71" s="158" t="s">
        <v>97</v>
      </c>
      <c r="P71" s="247">
        <v>3</v>
      </c>
    </row>
    <row r="72" spans="1:16" x14ac:dyDescent="0.25">
      <c r="A72" s="40" t="s">
        <v>24</v>
      </c>
      <c r="B72" s="228">
        <v>2</v>
      </c>
      <c r="C72" s="164">
        <v>2</v>
      </c>
      <c r="D72" s="8">
        <v>1</v>
      </c>
      <c r="E72" s="8">
        <v>1</v>
      </c>
      <c r="F72" s="202">
        <v>3</v>
      </c>
      <c r="G72" s="217">
        <v>2</v>
      </c>
      <c r="H72" s="187">
        <v>2</v>
      </c>
      <c r="I72" s="178">
        <v>2</v>
      </c>
      <c r="J72" s="50" t="s">
        <v>97</v>
      </c>
      <c r="K72" s="241">
        <v>1</v>
      </c>
      <c r="L72" s="50">
        <v>3</v>
      </c>
      <c r="M72" s="247">
        <v>1</v>
      </c>
      <c r="O72" s="158">
        <v>1</v>
      </c>
      <c r="P72" s="247">
        <v>2</v>
      </c>
    </row>
    <row r="73" spans="1:16" x14ac:dyDescent="0.25">
      <c r="A73" s="41" t="s">
        <v>23</v>
      </c>
      <c r="B73" s="229">
        <v>2</v>
      </c>
      <c r="C73" s="165" t="s">
        <v>97</v>
      </c>
      <c r="D73" s="9">
        <v>2</v>
      </c>
      <c r="E73" s="9">
        <v>1</v>
      </c>
      <c r="F73" s="198" t="s">
        <v>97</v>
      </c>
      <c r="G73" s="213" t="s">
        <v>97</v>
      </c>
      <c r="H73" s="188" t="s">
        <v>97</v>
      </c>
      <c r="I73" s="179" t="s">
        <v>97</v>
      </c>
      <c r="J73" s="51" t="s">
        <v>97</v>
      </c>
      <c r="K73" s="242">
        <v>2</v>
      </c>
      <c r="L73" s="51">
        <v>3</v>
      </c>
      <c r="M73" s="248">
        <v>1</v>
      </c>
      <c r="O73" s="159">
        <v>2</v>
      </c>
      <c r="P73" s="248">
        <v>3</v>
      </c>
    </row>
    <row r="74" spans="1:16" x14ac:dyDescent="0.25">
      <c r="A74" s="25"/>
      <c r="B74" s="220"/>
      <c r="C74" s="162"/>
      <c r="F74" s="194"/>
      <c r="G74" s="208"/>
      <c r="H74" s="184"/>
      <c r="I74" s="175"/>
      <c r="K74" s="234"/>
      <c r="M74" s="244"/>
      <c r="O74" s="155"/>
      <c r="P74" s="245"/>
    </row>
    <row r="75" spans="1:16" x14ac:dyDescent="0.25">
      <c r="A75" s="27" t="s">
        <v>30</v>
      </c>
      <c r="B75" s="220"/>
      <c r="C75" s="162"/>
      <c r="F75" s="194"/>
      <c r="G75" s="208"/>
      <c r="H75" s="184"/>
      <c r="I75" s="175"/>
      <c r="K75" s="234"/>
      <c r="M75" s="244"/>
      <c r="O75" s="155"/>
      <c r="P75" s="245"/>
    </row>
    <row r="76" spans="1:16" x14ac:dyDescent="0.25">
      <c r="A76" s="40" t="s">
        <v>31</v>
      </c>
      <c r="B76" s="227">
        <v>2</v>
      </c>
      <c r="C76" s="163">
        <v>2</v>
      </c>
      <c r="D76" s="7">
        <v>1</v>
      </c>
      <c r="E76" s="7">
        <v>1</v>
      </c>
      <c r="F76" s="201">
        <v>2</v>
      </c>
      <c r="G76" s="216">
        <v>2</v>
      </c>
      <c r="H76" s="186">
        <v>2</v>
      </c>
      <c r="I76" s="177">
        <v>2</v>
      </c>
      <c r="J76" s="49">
        <v>1</v>
      </c>
      <c r="K76" s="240">
        <v>1</v>
      </c>
      <c r="L76" s="49">
        <v>1</v>
      </c>
      <c r="M76" s="246">
        <v>1</v>
      </c>
      <c r="O76" s="157">
        <v>1</v>
      </c>
      <c r="P76" s="246">
        <v>1</v>
      </c>
    </row>
    <row r="77" spans="1:16" x14ac:dyDescent="0.25">
      <c r="A77" s="40" t="s">
        <v>32</v>
      </c>
      <c r="B77" s="228">
        <v>2</v>
      </c>
      <c r="C77" s="164">
        <v>2</v>
      </c>
      <c r="D77" s="8">
        <v>2</v>
      </c>
      <c r="E77" s="8">
        <v>1</v>
      </c>
      <c r="F77" s="202">
        <v>3</v>
      </c>
      <c r="G77" s="217">
        <v>2</v>
      </c>
      <c r="H77" s="187">
        <v>2</v>
      </c>
      <c r="I77" s="178">
        <v>3</v>
      </c>
      <c r="J77" s="50">
        <v>2</v>
      </c>
      <c r="K77" s="241">
        <v>1</v>
      </c>
      <c r="L77" s="50">
        <v>1</v>
      </c>
      <c r="M77" s="247">
        <v>1</v>
      </c>
      <c r="O77" s="158">
        <v>1</v>
      </c>
      <c r="P77" s="247">
        <v>2</v>
      </c>
    </row>
    <row r="78" spans="1:16" x14ac:dyDescent="0.25">
      <c r="A78" s="40" t="s">
        <v>92</v>
      </c>
      <c r="B78" s="223">
        <v>2</v>
      </c>
      <c r="C78" s="164">
        <v>3</v>
      </c>
      <c r="D78" s="8" t="s">
        <v>97</v>
      </c>
      <c r="E78" s="8" t="s">
        <v>97</v>
      </c>
      <c r="F78" s="202">
        <v>2</v>
      </c>
      <c r="G78" s="217">
        <v>2</v>
      </c>
      <c r="H78" s="187">
        <v>2</v>
      </c>
      <c r="I78" s="178">
        <v>3</v>
      </c>
      <c r="J78" s="50" t="s">
        <v>97</v>
      </c>
      <c r="K78" s="237">
        <v>1</v>
      </c>
      <c r="L78" s="50">
        <v>2</v>
      </c>
      <c r="M78" s="247">
        <v>1</v>
      </c>
      <c r="O78" s="158">
        <v>1</v>
      </c>
      <c r="P78" s="247">
        <v>3</v>
      </c>
    </row>
    <row r="79" spans="1:16" x14ac:dyDescent="0.25">
      <c r="A79" s="40" t="s">
        <v>33</v>
      </c>
      <c r="B79" s="228">
        <v>2</v>
      </c>
      <c r="C79" s="164" t="s">
        <v>97</v>
      </c>
      <c r="D79" s="8" t="s">
        <v>97</v>
      </c>
      <c r="E79" s="8" t="s">
        <v>97</v>
      </c>
      <c r="F79" s="197" t="s">
        <v>97</v>
      </c>
      <c r="G79" s="212" t="s">
        <v>97</v>
      </c>
      <c r="H79" s="187" t="s">
        <v>97</v>
      </c>
      <c r="I79" s="178" t="s">
        <v>97</v>
      </c>
      <c r="J79" s="50">
        <v>2</v>
      </c>
      <c r="K79" s="241">
        <v>1</v>
      </c>
      <c r="L79" s="50">
        <v>2</v>
      </c>
      <c r="M79" s="247">
        <v>1</v>
      </c>
      <c r="O79" s="158">
        <v>2</v>
      </c>
      <c r="P79" s="247" t="s">
        <v>97</v>
      </c>
    </row>
    <row r="80" spans="1:16" x14ac:dyDescent="0.25">
      <c r="A80" s="41" t="s">
        <v>34</v>
      </c>
      <c r="B80" s="229">
        <v>2</v>
      </c>
      <c r="C80" s="165" t="s">
        <v>97</v>
      </c>
      <c r="D80" s="9">
        <v>2</v>
      </c>
      <c r="E80" s="9">
        <v>2</v>
      </c>
      <c r="F80" s="203">
        <v>3</v>
      </c>
      <c r="G80" s="218">
        <v>2</v>
      </c>
      <c r="H80" s="188">
        <v>2</v>
      </c>
      <c r="I80" s="179">
        <v>2</v>
      </c>
      <c r="J80" s="51" t="s">
        <v>97</v>
      </c>
      <c r="K80" s="242">
        <v>2</v>
      </c>
      <c r="L80" s="51">
        <v>1</v>
      </c>
      <c r="M80" s="248">
        <v>2</v>
      </c>
      <c r="O80" s="159">
        <v>2</v>
      </c>
      <c r="P80" s="248" t="s">
        <v>97</v>
      </c>
    </row>
    <row r="81" spans="1:16" x14ac:dyDescent="0.25">
      <c r="A81" s="25"/>
      <c r="B81" s="220"/>
      <c r="C81" s="162"/>
      <c r="F81" s="194"/>
      <c r="G81" s="208"/>
      <c r="H81" s="184"/>
      <c r="I81" s="175"/>
      <c r="K81" s="234"/>
      <c r="M81" s="244"/>
      <c r="O81" s="155"/>
      <c r="P81" s="245"/>
    </row>
    <row r="82" spans="1:16" x14ac:dyDescent="0.25">
      <c r="A82" s="27" t="s">
        <v>2</v>
      </c>
      <c r="B82" s="220"/>
      <c r="C82" s="162"/>
      <c r="F82" s="194"/>
      <c r="G82" s="208"/>
      <c r="H82" s="184"/>
      <c r="I82" s="175"/>
      <c r="K82" s="234"/>
      <c r="M82" s="244"/>
      <c r="O82" s="155"/>
      <c r="P82" s="245"/>
    </row>
    <row r="83" spans="1:16" x14ac:dyDescent="0.25">
      <c r="A83" s="40" t="s">
        <v>25</v>
      </c>
      <c r="B83" s="227">
        <v>2</v>
      </c>
      <c r="C83" s="163">
        <v>1</v>
      </c>
      <c r="D83" s="7">
        <v>1</v>
      </c>
      <c r="E83" s="7">
        <v>1</v>
      </c>
      <c r="F83" s="201">
        <v>2</v>
      </c>
      <c r="G83" s="216">
        <v>1</v>
      </c>
      <c r="H83" s="186">
        <v>1</v>
      </c>
      <c r="I83" s="177">
        <v>1</v>
      </c>
      <c r="J83" s="49">
        <v>2</v>
      </c>
      <c r="K83" s="240">
        <v>1</v>
      </c>
      <c r="L83" s="49">
        <v>3</v>
      </c>
      <c r="M83" s="246">
        <v>1</v>
      </c>
      <c r="O83" s="157">
        <v>1</v>
      </c>
      <c r="P83" s="246">
        <v>3</v>
      </c>
    </row>
    <row r="84" spans="1:16" x14ac:dyDescent="0.25">
      <c r="A84" s="43" t="s">
        <v>26</v>
      </c>
      <c r="B84" s="228">
        <v>2</v>
      </c>
      <c r="C84" s="164">
        <v>1</v>
      </c>
      <c r="D84" s="8">
        <v>1</v>
      </c>
      <c r="E84" s="8">
        <v>1</v>
      </c>
      <c r="F84" s="202">
        <v>3</v>
      </c>
      <c r="G84" s="217">
        <v>2</v>
      </c>
      <c r="H84" s="187">
        <v>2</v>
      </c>
      <c r="I84" s="178">
        <v>3</v>
      </c>
      <c r="J84" s="50">
        <v>1</v>
      </c>
      <c r="K84" s="241">
        <v>1</v>
      </c>
      <c r="L84" s="50">
        <v>2</v>
      </c>
      <c r="M84" s="247">
        <v>1</v>
      </c>
      <c r="O84" s="158">
        <v>1</v>
      </c>
      <c r="P84" s="247">
        <v>2</v>
      </c>
    </row>
    <row r="85" spans="1:16" x14ac:dyDescent="0.25">
      <c r="A85" s="40" t="s">
        <v>27</v>
      </c>
      <c r="B85" s="223">
        <v>2</v>
      </c>
      <c r="C85" s="164">
        <v>1</v>
      </c>
      <c r="D85" s="8">
        <v>2</v>
      </c>
      <c r="E85" s="8">
        <v>2</v>
      </c>
      <c r="F85" s="197" t="s">
        <v>97</v>
      </c>
      <c r="G85" s="212" t="s">
        <v>97</v>
      </c>
      <c r="H85" s="187">
        <v>2</v>
      </c>
      <c r="I85" s="178">
        <v>2</v>
      </c>
      <c r="J85" s="50">
        <v>2</v>
      </c>
      <c r="K85" s="237">
        <v>2</v>
      </c>
      <c r="L85" s="50" t="s">
        <v>97</v>
      </c>
      <c r="M85" s="247">
        <v>2</v>
      </c>
      <c r="O85" s="158">
        <v>2</v>
      </c>
      <c r="P85" s="247">
        <v>2</v>
      </c>
    </row>
    <row r="86" spans="1:16" x14ac:dyDescent="0.25">
      <c r="A86" s="40" t="s">
        <v>28</v>
      </c>
      <c r="B86" s="228">
        <v>2</v>
      </c>
      <c r="C86" s="164">
        <v>1</v>
      </c>
      <c r="D86" s="8">
        <v>2</v>
      </c>
      <c r="E86" s="8">
        <v>2</v>
      </c>
      <c r="F86" s="202">
        <v>3</v>
      </c>
      <c r="G86" s="217">
        <v>2</v>
      </c>
      <c r="H86" s="187" t="s">
        <v>97</v>
      </c>
      <c r="I86" s="178" t="s">
        <v>97</v>
      </c>
      <c r="J86" s="50" t="s">
        <v>97</v>
      </c>
      <c r="K86" s="241">
        <v>1</v>
      </c>
      <c r="L86" s="50">
        <v>3</v>
      </c>
      <c r="M86" s="247">
        <v>1</v>
      </c>
      <c r="O86" s="158" t="s">
        <v>97</v>
      </c>
      <c r="P86" s="247" t="s">
        <v>97</v>
      </c>
    </row>
    <row r="87" spans="1:16" x14ac:dyDescent="0.25">
      <c r="A87" s="40" t="s">
        <v>29</v>
      </c>
      <c r="B87" s="229">
        <v>2</v>
      </c>
      <c r="C87" s="165">
        <v>1</v>
      </c>
      <c r="D87" s="9">
        <v>2</v>
      </c>
      <c r="E87" s="9">
        <v>2</v>
      </c>
      <c r="F87" s="203">
        <v>3</v>
      </c>
      <c r="G87" s="218">
        <v>2</v>
      </c>
      <c r="H87" s="188" t="s">
        <v>97</v>
      </c>
      <c r="I87" s="179" t="s">
        <v>97</v>
      </c>
      <c r="J87" s="51" t="s">
        <v>97</v>
      </c>
      <c r="K87" s="242">
        <v>1</v>
      </c>
      <c r="L87" s="51" t="s">
        <v>97</v>
      </c>
      <c r="M87" s="248">
        <v>1</v>
      </c>
      <c r="O87" s="159" t="s">
        <v>97</v>
      </c>
      <c r="P87" s="248">
        <v>3</v>
      </c>
    </row>
    <row r="88" spans="1:16" x14ac:dyDescent="0.25">
      <c r="A88" s="25"/>
      <c r="B88" s="220"/>
      <c r="C88" s="162"/>
      <c r="F88" s="194"/>
      <c r="G88" s="208"/>
      <c r="H88" s="184"/>
      <c r="I88" s="175"/>
      <c r="K88" s="234"/>
      <c r="M88" s="244"/>
      <c r="O88" s="155"/>
      <c r="P88" s="245"/>
    </row>
    <row r="89" spans="1:16" ht="18" x14ac:dyDescent="0.25">
      <c r="A89" s="26" t="s">
        <v>93</v>
      </c>
      <c r="B89" s="220"/>
      <c r="C89" s="162"/>
      <c r="F89" s="194"/>
      <c r="G89" s="208"/>
      <c r="H89" s="184"/>
      <c r="I89" s="175"/>
      <c r="K89" s="234"/>
      <c r="M89" s="244"/>
      <c r="O89" s="155"/>
      <c r="P89" s="245"/>
    </row>
    <row r="90" spans="1:16" x14ac:dyDescent="0.25">
      <c r="A90" s="27" t="s">
        <v>94</v>
      </c>
      <c r="B90" s="220"/>
      <c r="C90" s="162"/>
      <c r="F90" s="194"/>
      <c r="G90" s="208"/>
      <c r="H90" s="184"/>
      <c r="I90" s="175"/>
      <c r="K90" s="234"/>
      <c r="M90" s="244"/>
      <c r="O90" s="155"/>
      <c r="P90" s="245"/>
    </row>
    <row r="91" spans="1:16" x14ac:dyDescent="0.25">
      <c r="A91" s="39" t="s">
        <v>18</v>
      </c>
      <c r="B91" s="227">
        <v>2</v>
      </c>
      <c r="C91" s="167">
        <v>2</v>
      </c>
      <c r="D91" s="7">
        <v>2</v>
      </c>
      <c r="E91" s="7">
        <v>1</v>
      </c>
      <c r="F91" s="201">
        <v>2</v>
      </c>
      <c r="G91" s="216">
        <v>2</v>
      </c>
      <c r="H91" s="186">
        <v>2</v>
      </c>
      <c r="I91" s="177">
        <v>2</v>
      </c>
      <c r="J91" s="49">
        <v>1</v>
      </c>
      <c r="K91" s="240">
        <v>1</v>
      </c>
      <c r="L91" s="49">
        <v>1</v>
      </c>
      <c r="M91" s="246">
        <v>1</v>
      </c>
      <c r="O91" s="157">
        <v>1</v>
      </c>
      <c r="P91" s="246">
        <v>3</v>
      </c>
    </row>
    <row r="92" spans="1:16" x14ac:dyDescent="0.25">
      <c r="A92" s="39" t="s">
        <v>19</v>
      </c>
      <c r="B92" s="228">
        <v>2</v>
      </c>
      <c r="C92" s="166">
        <v>2</v>
      </c>
      <c r="D92" s="8">
        <v>2</v>
      </c>
      <c r="E92" s="8">
        <v>1</v>
      </c>
      <c r="F92" s="202">
        <v>3</v>
      </c>
      <c r="G92" s="217">
        <v>2</v>
      </c>
      <c r="H92" s="187" t="s">
        <v>97</v>
      </c>
      <c r="I92" s="178" t="s">
        <v>97</v>
      </c>
      <c r="J92" s="50">
        <v>2</v>
      </c>
      <c r="K92" s="241">
        <v>1</v>
      </c>
      <c r="L92" s="50" t="s">
        <v>97</v>
      </c>
      <c r="M92" s="247">
        <v>1</v>
      </c>
      <c r="O92" s="158">
        <v>1</v>
      </c>
      <c r="P92" s="247">
        <v>2</v>
      </c>
    </row>
    <row r="93" spans="1:16" x14ac:dyDescent="0.25">
      <c r="A93" s="39" t="s">
        <v>95</v>
      </c>
      <c r="B93" s="228">
        <v>2</v>
      </c>
      <c r="C93" s="166" t="s">
        <v>97</v>
      </c>
      <c r="D93" s="8">
        <v>2</v>
      </c>
      <c r="E93" s="8">
        <v>1</v>
      </c>
      <c r="F93" s="202">
        <v>3</v>
      </c>
      <c r="G93" s="217">
        <v>2</v>
      </c>
      <c r="H93" s="187">
        <v>2</v>
      </c>
      <c r="I93" s="178">
        <v>2</v>
      </c>
      <c r="J93" s="50" t="s">
        <v>97</v>
      </c>
      <c r="K93" s="237">
        <v>1</v>
      </c>
      <c r="L93" s="50" t="s">
        <v>97</v>
      </c>
      <c r="M93" s="247">
        <v>1</v>
      </c>
      <c r="O93" s="158">
        <v>1</v>
      </c>
      <c r="P93" s="247">
        <v>2</v>
      </c>
    </row>
    <row r="94" spans="1:16" x14ac:dyDescent="0.25">
      <c r="A94" s="39" t="s">
        <v>20</v>
      </c>
      <c r="B94" s="228">
        <v>2</v>
      </c>
      <c r="C94" s="166">
        <v>1</v>
      </c>
      <c r="D94" s="8">
        <v>1</v>
      </c>
      <c r="E94" s="8">
        <v>1</v>
      </c>
      <c r="F94" s="197" t="s">
        <v>97</v>
      </c>
      <c r="G94" s="212" t="s">
        <v>97</v>
      </c>
      <c r="H94" s="187" t="s">
        <v>97</v>
      </c>
      <c r="I94" s="178" t="s">
        <v>97</v>
      </c>
      <c r="J94" s="50">
        <v>1</v>
      </c>
      <c r="K94" s="241">
        <v>1</v>
      </c>
      <c r="L94" s="50">
        <v>2</v>
      </c>
      <c r="M94" s="247">
        <v>1</v>
      </c>
      <c r="O94" s="158">
        <v>1</v>
      </c>
      <c r="P94" s="247">
        <v>2</v>
      </c>
    </row>
    <row r="95" spans="1:16" x14ac:dyDescent="0.25">
      <c r="A95" s="39" t="s">
        <v>21</v>
      </c>
      <c r="B95" s="228">
        <v>2</v>
      </c>
      <c r="C95" s="166">
        <v>2</v>
      </c>
      <c r="D95" s="8" t="s">
        <v>97</v>
      </c>
      <c r="E95" s="8" t="s">
        <v>97</v>
      </c>
      <c r="F95" s="202">
        <v>3</v>
      </c>
      <c r="G95" s="217">
        <v>2</v>
      </c>
      <c r="H95" s="187">
        <v>2</v>
      </c>
      <c r="I95" s="178">
        <v>3</v>
      </c>
      <c r="J95" s="50">
        <v>1</v>
      </c>
      <c r="K95" s="241">
        <v>1</v>
      </c>
      <c r="L95" s="50">
        <v>1</v>
      </c>
      <c r="M95" s="247">
        <v>1</v>
      </c>
      <c r="O95" s="158">
        <v>1</v>
      </c>
      <c r="P95" s="247">
        <v>3</v>
      </c>
    </row>
    <row r="96" spans="1:16" x14ac:dyDescent="0.25">
      <c r="A96" s="39" t="s">
        <v>22</v>
      </c>
      <c r="B96" s="224">
        <v>2</v>
      </c>
      <c r="C96" s="168" t="s">
        <v>97</v>
      </c>
      <c r="D96" s="9" t="s">
        <v>97</v>
      </c>
      <c r="E96" s="9" t="s">
        <v>97</v>
      </c>
      <c r="F96" s="198" t="s">
        <v>97</v>
      </c>
      <c r="G96" s="213" t="s">
        <v>97</v>
      </c>
      <c r="H96" s="188" t="s">
        <v>97</v>
      </c>
      <c r="I96" s="179" t="s">
        <v>97</v>
      </c>
      <c r="J96" s="51" t="s">
        <v>97</v>
      </c>
      <c r="K96" s="242">
        <v>1</v>
      </c>
      <c r="L96" s="51">
        <v>3</v>
      </c>
      <c r="M96" s="248">
        <v>1</v>
      </c>
      <c r="O96" s="159">
        <v>1</v>
      </c>
      <c r="P96" s="248" t="s">
        <v>97</v>
      </c>
    </row>
    <row r="97" spans="1:15" x14ac:dyDescent="0.25">
      <c r="A97" s="160" t="s">
        <v>157</v>
      </c>
      <c r="O97" s="154">
        <v>1</v>
      </c>
    </row>
    <row r="114" spans="2:2" x14ac:dyDescent="0.25">
      <c r="B114" s="115" t="s">
        <v>138</v>
      </c>
    </row>
    <row r="115" spans="2:2" x14ac:dyDescent="0.25">
      <c r="B115" s="115" t="s">
        <v>139</v>
      </c>
    </row>
    <row r="116" spans="2:2" x14ac:dyDescent="0.25">
      <c r="B116" s="115" t="s">
        <v>140</v>
      </c>
    </row>
  </sheetData>
  <mergeCells count="1">
    <mergeCell ref="K2:L2"/>
  </mergeCells>
  <pageMargins left="0.7" right="0.7" top="0.78740157499999996" bottom="0.78740157499999996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7"/>
  <dimension ref="A1:M97"/>
  <sheetViews>
    <sheetView tabSelected="1" topLeftCell="A67" workbookViewId="0">
      <selection activeCell="C88" sqref="C88"/>
    </sheetView>
  </sheetViews>
  <sheetFormatPr baseColWidth="10" defaultRowHeight="15" x14ac:dyDescent="0.25"/>
  <cols>
    <col min="1" max="1" width="79" bestFit="1" customWidth="1"/>
    <col min="2" max="2" width="16.42578125" bestFit="1" customWidth="1"/>
    <col min="3" max="3" width="12.7109375" style="58" bestFit="1" customWidth="1"/>
    <col min="4" max="5" width="11.42578125" style="58"/>
    <col min="6" max="6" width="12.7109375" style="58" bestFit="1" customWidth="1"/>
    <col min="7" max="10" width="11.42578125" style="58"/>
    <col min="11" max="11" width="12.7109375" bestFit="1" customWidth="1"/>
    <col min="13" max="13" width="13.28515625" bestFit="1" customWidth="1"/>
  </cols>
  <sheetData>
    <row r="1" spans="1:13" x14ac:dyDescent="0.25">
      <c r="A1" s="76" t="s">
        <v>111</v>
      </c>
    </row>
    <row r="2" spans="1:13" x14ac:dyDescent="0.25">
      <c r="B2" s="107"/>
      <c r="C2" s="107"/>
      <c r="D2" s="107"/>
      <c r="E2" s="107"/>
      <c r="F2" s="107"/>
      <c r="G2" s="107"/>
      <c r="H2" s="107"/>
      <c r="I2" s="107"/>
      <c r="J2" s="107"/>
      <c r="K2" s="107"/>
    </row>
    <row r="3" spans="1:13" x14ac:dyDescent="0.25">
      <c r="A3" s="75" t="s">
        <v>67</v>
      </c>
      <c r="B3" s="72">
        <f>IF(B4=SOLL!$P$4,TNPa!$B$2,IF(B4=SOLL!$O$4,Grundausbildung!$B$2,IF(B4=SOLL!$N$4,"-",IF(B$4=SOLL!$B$4,TNBa!$B$2,IF('1. Ausbildungsjahr'!B$4=SOLL!$C$4,'KVE 3. AJ'!$B$2,IF('1. Ausbildungsjahr'!B$4=SOLL!$D$4,'TNBn 1.&amp;2. AJ'!$B$2,IF('1. Ausbildungsjahr'!B$4=SOLL!$E$4,'TNBn 3.&amp;4. AJ'!$B$2,IF('1. Ausbildungsjahr'!B$4=SOLL!$F$4,'TEBa 1&amp;2'!$B$2,IF('1. Ausbildungsjahr'!B$4=SOLL!$G$4,'TEBa 3&amp;4'!$B$2,IF('1. Ausbildungsjahr'!B$4=SOLL!$H$4,'SME.T.1 3.&amp;4. AJ'!$B$2,IF('1. Ausbildungsjahr'!B$4=SOLL!$I$4,'SME.T.1 1.&amp;2. AJ'!$B$2,IF('1. Ausbildungsjahr'!B$4=SOLL!$J$4,KSGs!$B$2,IF('1. Ausbildungsjahr'!B$4=SOLL!$K$4,Unterstützung!$B$2,IF('1. Ausbildungsjahr'!B$4=SOLL!$L$4,TNBLf!$B$2,IF('1. Ausbildungsjahr'!B$4=SOLL!$M$4,Zielbogen!$B$2,"")))))))))))))))</f>
        <v>0</v>
      </c>
      <c r="C3" s="256" t="str">
        <f>IF(C4=SOLL!$P$4,TNPa!$B$2,IF(C4=SOLL!$O$4,Grundausbildung!$B$2,IF(C4=SOLL!$N$4,"-",IF(C$4=SOLL!$B$4,TNBa!$B$2,IF('1. Ausbildungsjahr'!C$4=SOLL!$C$4,'KVE 3. AJ'!$B$2,IF('1. Ausbildungsjahr'!C$4=SOLL!$D$4,'TNBn 1.&amp;2. AJ'!$B$2,IF('1. Ausbildungsjahr'!C$4=SOLL!$E$4,'TNBn 3.&amp;4. AJ'!$B$2,IF('1. Ausbildungsjahr'!C$4=SOLL!$F$4,'TEBa 1&amp;2'!$B$2,IF('1. Ausbildungsjahr'!C$4=SOLL!$G$4,'TEBa 3&amp;4'!$B$2,IF('1. Ausbildungsjahr'!C$4=SOLL!$H$4,'SME.T.1 3.&amp;4. AJ'!$B$2,IF('1. Ausbildungsjahr'!C$4=SOLL!$I$4,'SME.T.1 1.&amp;2. AJ'!$B$2,IF('1. Ausbildungsjahr'!C$4=SOLL!$J$4,KSGs!$B$2,IF('1. Ausbildungsjahr'!C$4=SOLL!$K$4,Unterstützung!$B$2,IF('1. Ausbildungsjahr'!C$4=SOLL!$L$4,TNBLf!$B$2,IF('1. Ausbildungsjahr'!C$4=SOLL!$M$4,Zielbogen!$B$2,"")))))))))))))))</f>
        <v>-</v>
      </c>
      <c r="D3" s="256" t="str">
        <f>IF(D4=SOLL!$P$4,TNPa!$B$2,IF(D4=SOLL!$O$4,Grundausbildung!$B$2,IF(D4=SOLL!$N$4,"-",IF(D$4=SOLL!$B$4,TNBa!$B$2,IF('1. Ausbildungsjahr'!D$4=SOLL!$C$4,'KVE 3. AJ'!$B$2,IF('1. Ausbildungsjahr'!D$4=SOLL!$D$4,'TNBn 1.&amp;2. AJ'!$B$2,IF('1. Ausbildungsjahr'!D$4=SOLL!$E$4,'TNBn 3.&amp;4. AJ'!$B$2,IF('1. Ausbildungsjahr'!D$4=SOLL!$F$4,'TEBa 1&amp;2'!$B$2,IF('1. Ausbildungsjahr'!D$4=SOLL!$G$4,'TEBa 3&amp;4'!$B$2,IF('1. Ausbildungsjahr'!D$4=SOLL!$H$4,'SME.T.1 3.&amp;4. AJ'!$B$2,IF('1. Ausbildungsjahr'!D$4=SOLL!$I$4,'SME.T.1 1.&amp;2. AJ'!$B$2,IF('1. Ausbildungsjahr'!D$4=SOLL!$J$4,KSGs!$B$2,IF('1. Ausbildungsjahr'!D$4=SOLL!$K$4,Unterstützung!$B$2,IF('1. Ausbildungsjahr'!D$4=SOLL!$L$4,TNBLf!$B$2,IF('1. Ausbildungsjahr'!D$4=SOLL!$M$4,Zielbogen!$B$2,"")))))))))))))))</f>
        <v>-</v>
      </c>
      <c r="E3" s="256" t="str">
        <f>IF(E4=SOLL!$P$4,TNPa!$B$2,IF(E4=SOLL!$O$4,Grundausbildung!$B$2,IF(E4=SOLL!$N$4,"-",IF(E$4=SOLL!$B$4,TNBa!$B$2,IF('1. Ausbildungsjahr'!E$4=SOLL!$C$4,'KVE 3. AJ'!$B$2,IF('1. Ausbildungsjahr'!E$4=SOLL!$D$4,'TNBn 1.&amp;2. AJ'!$B$2,IF('1. Ausbildungsjahr'!E$4=SOLL!$E$4,'TNBn 3.&amp;4. AJ'!$B$2,IF('1. Ausbildungsjahr'!E$4=SOLL!$F$4,'TEBa 1&amp;2'!$B$2,IF('1. Ausbildungsjahr'!E$4=SOLL!$G$4,'TEBa 3&amp;4'!$B$2,IF('1. Ausbildungsjahr'!E$4=SOLL!$H$4,'SME.T.1 3.&amp;4. AJ'!$B$2,IF('1. Ausbildungsjahr'!E$4=SOLL!$I$4,'SME.T.1 1.&amp;2. AJ'!$B$2,IF('1. Ausbildungsjahr'!E$4=SOLL!$J$4,KSGs!$B$2,IF('1. Ausbildungsjahr'!E$4=SOLL!$K$4,Unterstützung!$B$2,IF('1. Ausbildungsjahr'!E$4=SOLL!$L$4,TNBLf!$B$2,IF('1. Ausbildungsjahr'!E$4=SOLL!$M$4,Zielbogen!$B$2,"")))))))))))))))</f>
        <v>-</v>
      </c>
      <c r="F3" s="256" t="str">
        <f>IF(F4=SOLL!$P$4,TNPa!$B$2,IF(F4=SOLL!$O$4,Grundausbildung!$B$2,IF(F4=SOLL!$N$4,"-",IF(F$4=SOLL!$B$4,TNBa!$B$2,IF('1. Ausbildungsjahr'!F$4=SOLL!$C$4,'KVE 3. AJ'!$B$2,IF('1. Ausbildungsjahr'!F$4=SOLL!$D$4,'TNBn 1.&amp;2. AJ'!$B$2,IF('1. Ausbildungsjahr'!F$4=SOLL!$E$4,'TNBn 3.&amp;4. AJ'!$B$2,IF('1. Ausbildungsjahr'!F$4=SOLL!$F$4,'TEBa 1&amp;2'!$B$2,IF('1. Ausbildungsjahr'!F$4=SOLL!$G$4,'TEBa 3&amp;4'!$B$2,IF('1. Ausbildungsjahr'!F$4=SOLL!$H$4,'SME.T.1 3.&amp;4. AJ'!$B$2,IF('1. Ausbildungsjahr'!F$4=SOLL!$I$4,'SME.T.1 1.&amp;2. AJ'!$B$2,IF('1. Ausbildungsjahr'!F$4=SOLL!$J$4,KSGs!$B$2,IF('1. Ausbildungsjahr'!F$4=SOLL!$K$4,Unterstützung!$B$2,IF('1. Ausbildungsjahr'!F$4=SOLL!$L$4,TNBLf!$B$2,IF('1. Ausbildungsjahr'!F$4=SOLL!$M$4,Zielbogen!$B$2,"")))))))))))))))</f>
        <v>-</v>
      </c>
      <c r="G3" s="256" t="str">
        <f>IF(G4=SOLL!$P$4,TNPa!$B$2,IF(G4=SOLL!$O$4,Grundausbildung!$B$2,IF(G4=SOLL!$N$4,"-",IF(G$4=SOLL!$B$4,TNBa!$B$2,IF('1. Ausbildungsjahr'!G$4=SOLL!$C$4,'KVE 3. AJ'!$B$2,IF('1. Ausbildungsjahr'!G$4=SOLL!$D$4,'TNBn 1.&amp;2. AJ'!$B$2,IF('1. Ausbildungsjahr'!G$4=SOLL!$E$4,'TNBn 3.&amp;4. AJ'!$B$2,IF('1. Ausbildungsjahr'!G$4=SOLL!$F$4,'TEBa 1&amp;2'!$B$2,IF('1. Ausbildungsjahr'!G$4=SOLL!$G$4,'TEBa 3&amp;4'!$B$2,IF('1. Ausbildungsjahr'!G$4=SOLL!$H$4,'SME.T.1 3.&amp;4. AJ'!$B$2,IF('1. Ausbildungsjahr'!G$4=SOLL!$I$4,'SME.T.1 1.&amp;2. AJ'!$B$2,IF('1. Ausbildungsjahr'!G$4=SOLL!$J$4,KSGs!$B$2,IF('1. Ausbildungsjahr'!G$4=SOLL!$K$4,Unterstützung!$B$2,IF('1. Ausbildungsjahr'!G$4=SOLL!$L$4,TNBLf!$B$2,IF('1. Ausbildungsjahr'!G$4=SOLL!$M$4,Zielbogen!$B$2,"")))))))))))))))</f>
        <v>-</v>
      </c>
      <c r="H3" s="256" t="str">
        <f>IF(H4=SOLL!$P$4,TNPa!$B$2,IF(H4=SOLL!$O$4,Grundausbildung!$B$2,IF(H4=SOLL!$N$4,"-",IF(H$4=SOLL!$B$4,TNBa!$B$2,IF('1. Ausbildungsjahr'!H$4=SOLL!$C$4,'KVE 3. AJ'!$B$2,IF('1. Ausbildungsjahr'!H$4=SOLL!$D$4,'TNBn 1.&amp;2. AJ'!$B$2,IF('1. Ausbildungsjahr'!H$4=SOLL!$E$4,'TNBn 3.&amp;4. AJ'!$B$2,IF('1. Ausbildungsjahr'!H$4=SOLL!$F$4,'TEBa 1&amp;2'!$B$2,IF('1. Ausbildungsjahr'!H$4=SOLL!$G$4,'TEBa 3&amp;4'!$B$2,IF('1. Ausbildungsjahr'!H$4=SOLL!$H$4,'SME.T.1 3.&amp;4. AJ'!$B$2,IF('1. Ausbildungsjahr'!H$4=SOLL!$I$4,'SME.T.1 1.&amp;2. AJ'!$B$2,IF('1. Ausbildungsjahr'!H$4=SOLL!$J$4,KSGs!$B$2,IF('1. Ausbildungsjahr'!H$4=SOLL!$K$4,Unterstützung!$B$2,IF('1. Ausbildungsjahr'!H$4=SOLL!$L$4,TNBLf!$B$2,IF('1. Ausbildungsjahr'!H$4=SOLL!$M$4,Zielbogen!$B$2,"")))))))))))))))</f>
        <v>-</v>
      </c>
      <c r="I3" s="256" t="str">
        <f>IF(I4=SOLL!$P$4,TNPa!$B$2,IF(I4=SOLL!$O$4,Grundausbildung!$B$2,IF(I4=SOLL!$N$4,"-",IF(I$4=SOLL!$B$4,TNBa!$B$2,IF('1. Ausbildungsjahr'!I$4=SOLL!$C$4,'KVE 3. AJ'!$B$2,IF('1. Ausbildungsjahr'!I$4=SOLL!$D$4,'TNBn 1.&amp;2. AJ'!$B$2,IF('1. Ausbildungsjahr'!I$4=SOLL!$E$4,'TNBn 3.&amp;4. AJ'!$B$2,IF('1. Ausbildungsjahr'!I$4=SOLL!$F$4,'TEBa 1&amp;2'!$B$2,IF('1. Ausbildungsjahr'!I$4=SOLL!$G$4,'TEBa 3&amp;4'!$B$2,IF('1. Ausbildungsjahr'!I$4=SOLL!$H$4,'SME.T.1 3.&amp;4. AJ'!$B$2,IF('1. Ausbildungsjahr'!I$4=SOLL!$I$4,'SME.T.1 1.&amp;2. AJ'!$B$2,IF('1. Ausbildungsjahr'!I$4=SOLL!$J$4,KSGs!$B$2,IF('1. Ausbildungsjahr'!I$4=SOLL!$K$4,Unterstützung!$B$2,IF('1. Ausbildungsjahr'!I$4=SOLL!$L$4,TNBLf!$B$2,IF('1. Ausbildungsjahr'!I$4=SOLL!$M$4,Zielbogen!$B$2,"")))))))))))))))</f>
        <v>-</v>
      </c>
      <c r="J3" s="256" t="str">
        <f>IF(J4=SOLL!$P$4,TNPa!$B$2,IF(J4=SOLL!$O$4,Grundausbildung!$B$2,IF(J4=SOLL!$N$4,"-",IF(J$4=SOLL!$B$4,TNBa!$B$2,IF('1. Ausbildungsjahr'!J$4=SOLL!$C$4,'KVE 3. AJ'!$B$2,IF('1. Ausbildungsjahr'!J$4=SOLL!$D$4,'TNBn 1.&amp;2. AJ'!$B$2,IF('1. Ausbildungsjahr'!J$4=SOLL!$E$4,'TNBn 3.&amp;4. AJ'!$B$2,IF('1. Ausbildungsjahr'!J$4=SOLL!$F$4,'TEBa 1&amp;2'!$B$2,IF('1. Ausbildungsjahr'!J$4=SOLL!$G$4,'TEBa 3&amp;4'!$B$2,IF('1. Ausbildungsjahr'!J$4=SOLL!$H$4,'SME.T.1 3.&amp;4. AJ'!$B$2,IF('1. Ausbildungsjahr'!J$4=SOLL!$I$4,'SME.T.1 1.&amp;2. AJ'!$B$2,IF('1. Ausbildungsjahr'!J$4=SOLL!$J$4,KSGs!$B$2,IF('1. Ausbildungsjahr'!J$4=SOLL!$K$4,Unterstützung!$B$2,IF('1. Ausbildungsjahr'!J$4=SOLL!$L$4,TNBLf!$B$2,IF('1. Ausbildungsjahr'!J$4=SOLL!$M$4,Zielbogen!$B$2,"")))))))))))))))</f>
        <v>-</v>
      </c>
      <c r="K3" s="256" t="str">
        <f>IF(K4=SOLL!$P$4,TNPa!$B$2,IF(K4=SOLL!$O$4,Grundausbildung!$B$2,IF(K4=SOLL!$N$4,"-",IF(K$4=SOLL!$B$4,TNBa!$B$2,IF('1. Ausbildungsjahr'!K$4=SOLL!$C$4,'KVE 3. AJ'!$B$2,IF('1. Ausbildungsjahr'!K$4=SOLL!$D$4,'TNBn 1.&amp;2. AJ'!$B$2,IF('1. Ausbildungsjahr'!K$4=SOLL!$E$4,'TNBn 3.&amp;4. AJ'!$B$2,IF('1. Ausbildungsjahr'!K$4=SOLL!$F$4,'TEBa 1&amp;2'!$B$2,IF('1. Ausbildungsjahr'!K$4=SOLL!$G$4,'TEBa 3&amp;4'!$B$2,IF('1. Ausbildungsjahr'!K$4=SOLL!$H$4,'SME.T.1 3.&amp;4. AJ'!$B$2,IF('1. Ausbildungsjahr'!K$4=SOLL!$I$4,'SME.T.1 1.&amp;2. AJ'!$B$2,IF('1. Ausbildungsjahr'!K$4=SOLL!$J$4,KSGs!$B$2,IF('1. Ausbildungsjahr'!K$4=SOLL!$K$4,Unterstützung!$B$2,IF('1. Ausbildungsjahr'!K$4=SOLL!$L$4,TNBLf!$B$2,IF('1. Ausbildungsjahr'!K$4=SOLL!$M$4,Zielbogen!$B$2,"")))))))))))))))</f>
        <v>-</v>
      </c>
      <c r="L3" s="64"/>
    </row>
    <row r="4" spans="1:13" ht="18" x14ac:dyDescent="0.25">
      <c r="A4" s="74" t="s">
        <v>72</v>
      </c>
      <c r="B4" s="72" t="s">
        <v>156</v>
      </c>
      <c r="C4" s="256" t="s">
        <v>97</v>
      </c>
      <c r="D4" s="256" t="s">
        <v>97</v>
      </c>
      <c r="E4" s="256" t="s">
        <v>97</v>
      </c>
      <c r="F4" s="256" t="s">
        <v>97</v>
      </c>
      <c r="G4" s="256" t="s">
        <v>97</v>
      </c>
      <c r="H4" s="256" t="s">
        <v>97</v>
      </c>
      <c r="I4" s="256" t="s">
        <v>97</v>
      </c>
      <c r="J4" s="256" t="s">
        <v>97</v>
      </c>
      <c r="K4" s="256" t="s">
        <v>97</v>
      </c>
      <c r="L4" s="73" t="s">
        <v>69</v>
      </c>
      <c r="M4" s="17" t="s">
        <v>68</v>
      </c>
    </row>
    <row r="5" spans="1:13" x14ac:dyDescent="0.25">
      <c r="A5" s="27" t="s">
        <v>38</v>
      </c>
      <c r="B5" s="61"/>
      <c r="D5" s="63"/>
      <c r="E5" s="63"/>
      <c r="F5" s="63"/>
      <c r="G5" s="63"/>
      <c r="H5" s="63"/>
      <c r="I5" s="63"/>
      <c r="J5" s="63"/>
      <c r="K5" s="7"/>
      <c r="L5" s="11"/>
    </row>
    <row r="6" spans="1:13" x14ac:dyDescent="0.25">
      <c r="A6" s="124" t="s">
        <v>43</v>
      </c>
      <c r="B6" s="62">
        <f>IF(B$4=SOLL!$O$4,Grundausbildung!$H7,IF(B$4=SOLL!$P$4,TNPa!$H11,IF(B$4=SOLL!$P$4,TNPa!H11,IF(B$4=SOLL!$O$4,Grundausbildung!$H7,IF(B$4=SOLL!$B$4,TNBa!$H7,IF('1. Ausbildungsjahr'!B$4=SOLL!$C$4,'KVE 3. AJ'!$H12,IF('1. Ausbildungsjahr'!B$4=SOLL!$D$4,'TNBn 1.&amp;2. AJ'!$H$8,IF('1. Ausbildungsjahr'!B$4=SOLL!$E$4,'TNBn 3.&amp;4. AJ'!$H7,IF('1. Ausbildungsjahr'!B$4=SOLL!$F$4,'TEBa 1&amp;2'!$H7,IF('1. Ausbildungsjahr'!B$4=SOLL!$G$4,'TEBa 3&amp;4'!$H7,IF('1. Ausbildungsjahr'!B$4=SOLL!$H$4,'SME.T.1 3.&amp;4. AJ'!$H7,IF('1. Ausbildungsjahr'!B$4=SOLL!$I$4,'SME.T.1 1.&amp;2. AJ'!$H7,IF('1. Ausbildungsjahr'!B$4=SOLL!$J$4,KSGs!$H7,IF('1. Ausbildungsjahr'!B$4=SOLL!$K$4,Unterstützung!$H10,IF('1. Ausbildungsjahr'!B$4=SOLL!$L$4,TNBLf!$H14,IF(B$4=SOLL!$N$4,"-",IF('1. Ausbildungsjahr'!B$4=SOLL!$M$4,Zielbogen!$H7,"")))))))))))))))))</f>
        <v>2</v>
      </c>
      <c r="C6" s="62" t="str">
        <f>IF(C$4=SOLL!$O$4,Grundausbildung!$H7,IF(C$4=SOLL!$P$4,TNPa!$H11,IF(C$4=SOLL!$P$4,TNPa!I11,IF(C$4=SOLL!$O$4,Grundausbildung!$H7,IF(C$4=SOLL!$B$4,TNBa!$H7,IF('1. Ausbildungsjahr'!C$4=SOLL!$C$4,'KVE 3. AJ'!$H12,IF('1. Ausbildungsjahr'!C$4=SOLL!$D$4,'TNBn 1.&amp;2. AJ'!$H$8,IF('1. Ausbildungsjahr'!C$4=SOLL!$E$4,'TNBn 3.&amp;4. AJ'!$H7,IF('1. Ausbildungsjahr'!C$4=SOLL!$F$4,'TEBa 1&amp;2'!$H7,IF('1. Ausbildungsjahr'!C$4=SOLL!$G$4,'TEBa 3&amp;4'!$H7,IF('1. Ausbildungsjahr'!C$4=SOLL!$H$4,'SME.T.1 3.&amp;4. AJ'!$H7,IF('1. Ausbildungsjahr'!C$4=SOLL!$I$4,'SME.T.1 1.&amp;2. AJ'!$H7,IF('1. Ausbildungsjahr'!C$4=SOLL!$J$4,KSGs!$H7,IF('1. Ausbildungsjahr'!C$4=SOLL!$K$4,Unterstützung!$H10,IF('1. Ausbildungsjahr'!C$4=SOLL!$L$4,TNBLf!$H14,IF(C$4=SOLL!$N$4,"-",IF('1. Ausbildungsjahr'!C$4=SOLL!$M$4,Zielbogen!$H7,"")))))))))))))))))</f>
        <v>-</v>
      </c>
      <c r="D6" s="62" t="str">
        <f>IF(D$4=SOLL!$O$4,Grundausbildung!$H7,IF(D$4=SOLL!$P$4,TNPa!$H11,IF(D$4=SOLL!$P$4,TNPa!J11,IF(D$4=SOLL!$O$4,Grundausbildung!$H7,IF(D$4=SOLL!$B$4,TNBa!$H7,IF('1. Ausbildungsjahr'!D$4=SOLL!$C$4,'KVE 3. AJ'!$H12,IF('1. Ausbildungsjahr'!D$4=SOLL!$D$4,'TNBn 1.&amp;2. AJ'!$H$8,IF('1. Ausbildungsjahr'!D$4=SOLL!$E$4,'TNBn 3.&amp;4. AJ'!$H7,IF('1. Ausbildungsjahr'!D$4=SOLL!$F$4,'TEBa 1&amp;2'!$H7,IF('1. Ausbildungsjahr'!D$4=SOLL!$G$4,'TEBa 3&amp;4'!$H7,IF('1. Ausbildungsjahr'!D$4=SOLL!$H$4,'SME.T.1 3.&amp;4. AJ'!$H7,IF('1. Ausbildungsjahr'!D$4=SOLL!$I$4,'SME.T.1 1.&amp;2. AJ'!$H7,IF('1. Ausbildungsjahr'!D$4=SOLL!$J$4,KSGs!$H7,IF('1. Ausbildungsjahr'!D$4=SOLL!$K$4,Unterstützung!$H10,IF('1. Ausbildungsjahr'!D$4=SOLL!$L$4,TNBLf!$H14,IF(D$4=SOLL!$N$4,"-",IF('1. Ausbildungsjahr'!D$4=SOLL!$M$4,Zielbogen!$H7,"")))))))))))))))))</f>
        <v>-</v>
      </c>
      <c r="E6" s="62" t="str">
        <f>IF(E$4=SOLL!$O$4,Grundausbildung!$H7,IF(E$4=SOLL!$P$4,TNPa!$H11,IF(E$4=SOLL!$P$4,TNPa!K11,IF(E$4=SOLL!$O$4,Grundausbildung!$H7,IF(E$4=SOLL!$B$4,TNBa!$H7,IF('1. Ausbildungsjahr'!E$4=SOLL!$C$4,'KVE 3. AJ'!$H12,IF('1. Ausbildungsjahr'!E$4=SOLL!$D$4,'TNBn 1.&amp;2. AJ'!$H$8,IF('1. Ausbildungsjahr'!E$4=SOLL!$E$4,'TNBn 3.&amp;4. AJ'!$H7,IF('1. Ausbildungsjahr'!E$4=SOLL!$F$4,'TEBa 1&amp;2'!$H7,IF('1. Ausbildungsjahr'!E$4=SOLL!$G$4,'TEBa 3&amp;4'!$H7,IF('1. Ausbildungsjahr'!E$4=SOLL!$H$4,'SME.T.1 3.&amp;4. AJ'!$H7,IF('1. Ausbildungsjahr'!E$4=SOLL!$I$4,'SME.T.1 1.&amp;2. AJ'!$H7,IF('1. Ausbildungsjahr'!E$4=SOLL!$J$4,KSGs!$H7,IF('1. Ausbildungsjahr'!E$4=SOLL!$K$4,Unterstützung!$H10,IF('1. Ausbildungsjahr'!E$4=SOLL!$L$4,TNBLf!$H14,IF(E$4=SOLL!$N$4,"-",IF('1. Ausbildungsjahr'!E$4=SOLL!$M$4,Zielbogen!$H7,"")))))))))))))))))</f>
        <v>-</v>
      </c>
      <c r="F6" s="62" t="str">
        <f>IF(F$4=SOLL!$O$4,Grundausbildung!$H7,IF(F$4=SOLL!$P$4,TNPa!$H11,IF(F$4=SOLL!$P$4,TNPa!L11,IF(F$4=SOLL!$O$4,Grundausbildung!$H7,IF(F$4=SOLL!$B$4,TNBa!$H7,IF('1. Ausbildungsjahr'!F$4=SOLL!$C$4,'KVE 3. AJ'!$H12,IF('1. Ausbildungsjahr'!F$4=SOLL!$D$4,'TNBn 1.&amp;2. AJ'!$H$8,IF('1. Ausbildungsjahr'!F$4=SOLL!$E$4,'TNBn 3.&amp;4. AJ'!$H7,IF('1. Ausbildungsjahr'!F$4=SOLL!$F$4,'TEBa 1&amp;2'!$H7,IF('1. Ausbildungsjahr'!F$4=SOLL!$G$4,'TEBa 3&amp;4'!$H7,IF('1. Ausbildungsjahr'!F$4=SOLL!$H$4,'SME.T.1 3.&amp;4. AJ'!$H7,IF('1. Ausbildungsjahr'!F$4=SOLL!$I$4,'SME.T.1 1.&amp;2. AJ'!$H7,IF('1. Ausbildungsjahr'!F$4=SOLL!$J$4,KSGs!$H7,IF('1. Ausbildungsjahr'!F$4=SOLL!$K$4,Unterstützung!$H10,IF('1. Ausbildungsjahr'!F$4=SOLL!$L$4,TNBLf!$H14,IF(F$4=SOLL!$N$4,"-",IF('1. Ausbildungsjahr'!F$4=SOLL!$M$4,Zielbogen!$H7,"")))))))))))))))))</f>
        <v>-</v>
      </c>
      <c r="G6" s="62" t="str">
        <f>IF(G$4=SOLL!$O$4,Grundausbildung!$H7,IF(G$4=SOLL!$P$4,TNPa!$H11,IF(G$4=SOLL!$P$4,TNPa!M11,IF(G$4=SOLL!$O$4,Grundausbildung!$H7,IF(G$4=SOLL!$B$4,TNBa!$H7,IF('1. Ausbildungsjahr'!G$4=SOLL!$C$4,'KVE 3. AJ'!$H12,IF('1. Ausbildungsjahr'!G$4=SOLL!$D$4,'TNBn 1.&amp;2. AJ'!$H$8,IF('1. Ausbildungsjahr'!G$4=SOLL!$E$4,'TNBn 3.&amp;4. AJ'!$H7,IF('1. Ausbildungsjahr'!G$4=SOLL!$F$4,'TEBa 1&amp;2'!$H7,IF('1. Ausbildungsjahr'!G$4=SOLL!$G$4,'TEBa 3&amp;4'!$H7,IF('1. Ausbildungsjahr'!G$4=SOLL!$H$4,'SME.T.1 3.&amp;4. AJ'!$H7,IF('1. Ausbildungsjahr'!G$4=SOLL!$I$4,'SME.T.1 1.&amp;2. AJ'!$H7,IF('1. Ausbildungsjahr'!G$4=SOLL!$J$4,KSGs!$H7,IF('1. Ausbildungsjahr'!G$4=SOLL!$K$4,Unterstützung!$H10,IF('1. Ausbildungsjahr'!G$4=SOLL!$L$4,TNBLf!$H14,IF(G$4=SOLL!$N$4,"-",IF('1. Ausbildungsjahr'!G$4=SOLL!$M$4,Zielbogen!$H7,"")))))))))))))))))</f>
        <v>-</v>
      </c>
      <c r="H6" s="62" t="str">
        <f>IF(H$4=SOLL!$O$4,Grundausbildung!$H7,IF(H$4=SOLL!$P$4,TNPa!$H11,IF(H$4=SOLL!$P$4,TNPa!N11,IF(H$4=SOLL!$O$4,Grundausbildung!$H7,IF(H$4=SOLL!$B$4,TNBa!$H7,IF('1. Ausbildungsjahr'!H$4=SOLL!$C$4,'KVE 3. AJ'!$H12,IF('1. Ausbildungsjahr'!H$4=SOLL!$D$4,'TNBn 1.&amp;2. AJ'!$H$8,IF('1. Ausbildungsjahr'!H$4=SOLL!$E$4,'TNBn 3.&amp;4. AJ'!$H7,IF('1. Ausbildungsjahr'!H$4=SOLL!$F$4,'TEBa 1&amp;2'!$H7,IF('1. Ausbildungsjahr'!H$4=SOLL!$G$4,'TEBa 3&amp;4'!$H7,IF('1. Ausbildungsjahr'!H$4=SOLL!$H$4,'SME.T.1 3.&amp;4. AJ'!$H7,IF('1. Ausbildungsjahr'!H$4=SOLL!$I$4,'SME.T.1 1.&amp;2. AJ'!$H7,IF('1. Ausbildungsjahr'!H$4=SOLL!$J$4,KSGs!$H7,IF('1. Ausbildungsjahr'!H$4=SOLL!$K$4,Unterstützung!$H10,IF('1. Ausbildungsjahr'!H$4=SOLL!$L$4,TNBLf!$H14,IF(H$4=SOLL!$N$4,"-",IF('1. Ausbildungsjahr'!H$4=SOLL!$M$4,Zielbogen!$H7,"")))))))))))))))))</f>
        <v>-</v>
      </c>
      <c r="I6" s="62" t="str">
        <f>IF(I$4=SOLL!$O$4,Grundausbildung!$H7,IF(I$4=SOLL!$P$4,TNPa!$H11,IF(I$4=SOLL!$P$4,TNPa!O11,IF(I$4=SOLL!$O$4,Grundausbildung!$H7,IF(I$4=SOLL!$B$4,TNBa!$H7,IF('1. Ausbildungsjahr'!I$4=SOLL!$C$4,'KVE 3. AJ'!$H12,IF('1. Ausbildungsjahr'!I$4=SOLL!$D$4,'TNBn 1.&amp;2. AJ'!$H$8,IF('1. Ausbildungsjahr'!I$4=SOLL!$E$4,'TNBn 3.&amp;4. AJ'!$H7,IF('1. Ausbildungsjahr'!I$4=SOLL!$F$4,'TEBa 1&amp;2'!$H7,IF('1. Ausbildungsjahr'!I$4=SOLL!$G$4,'TEBa 3&amp;4'!$H7,IF('1. Ausbildungsjahr'!I$4=SOLL!$H$4,'SME.T.1 3.&amp;4. AJ'!$H7,IF('1. Ausbildungsjahr'!I$4=SOLL!$I$4,'SME.T.1 1.&amp;2. AJ'!$H7,IF('1. Ausbildungsjahr'!I$4=SOLL!$J$4,KSGs!$H7,IF('1. Ausbildungsjahr'!I$4=SOLL!$K$4,Unterstützung!$H10,IF('1. Ausbildungsjahr'!I$4=SOLL!$L$4,TNBLf!$H14,IF(I$4=SOLL!$N$4,"-",IF('1. Ausbildungsjahr'!I$4=SOLL!$M$4,Zielbogen!$H7,"")))))))))))))))))</f>
        <v>-</v>
      </c>
      <c r="J6" s="62" t="str">
        <f>IF(J$4=SOLL!$O$4,Grundausbildung!$H7,IF(J$4=SOLL!$P$4,TNPa!$H11,IF(J$4=SOLL!$P$4,TNPa!P11,IF(J$4=SOLL!$O$4,Grundausbildung!$H7,IF(J$4=SOLL!$B$4,TNBa!$H7,IF('1. Ausbildungsjahr'!J$4=SOLL!$C$4,'KVE 3. AJ'!$H12,IF('1. Ausbildungsjahr'!J$4=SOLL!$D$4,'TNBn 1.&amp;2. AJ'!$H$8,IF('1. Ausbildungsjahr'!J$4=SOLL!$E$4,'TNBn 3.&amp;4. AJ'!$H7,IF('1. Ausbildungsjahr'!J$4=SOLL!$F$4,'TEBa 1&amp;2'!$H7,IF('1. Ausbildungsjahr'!J$4=SOLL!$G$4,'TEBa 3&amp;4'!$H7,IF('1. Ausbildungsjahr'!J$4=SOLL!$H$4,'SME.T.1 3.&amp;4. AJ'!$H7,IF('1. Ausbildungsjahr'!J$4=SOLL!$I$4,'SME.T.1 1.&amp;2. AJ'!$H7,IF('1. Ausbildungsjahr'!J$4=SOLL!$J$4,KSGs!$H7,IF('1. Ausbildungsjahr'!J$4=SOLL!$K$4,Unterstützung!$H10,IF('1. Ausbildungsjahr'!J$4=SOLL!$L$4,TNBLf!$H14,IF(J$4=SOLL!$N$4,"-",IF('1. Ausbildungsjahr'!J$4=SOLL!$M$4,Zielbogen!$H7,"")))))))))))))))))</f>
        <v>-</v>
      </c>
      <c r="K6" s="62" t="str">
        <f>IF(K$4=SOLL!$O$4,Grundausbildung!$H7,IF(K$4=SOLL!$P$4,TNPa!$H11,IF(K$4=SOLL!$P$4,TNPa!Q11,IF(K$4=SOLL!$O$4,Grundausbildung!$H7,IF(K$4=SOLL!$B$4,TNBa!$H7,IF('1. Ausbildungsjahr'!K$4=SOLL!$C$4,'KVE 3. AJ'!$H12,IF('1. Ausbildungsjahr'!K$4=SOLL!$D$4,'TNBn 1.&amp;2. AJ'!$H$8,IF('1. Ausbildungsjahr'!K$4=SOLL!$E$4,'TNBn 3.&amp;4. AJ'!$H7,IF('1. Ausbildungsjahr'!K$4=SOLL!$F$4,'TEBa 1&amp;2'!$H7,IF('1. Ausbildungsjahr'!K$4=SOLL!$G$4,'TEBa 3&amp;4'!$H7,IF('1. Ausbildungsjahr'!K$4=SOLL!$H$4,'SME.T.1 3.&amp;4. AJ'!$H7,IF('1. Ausbildungsjahr'!K$4=SOLL!$I$4,'SME.T.1 1.&amp;2. AJ'!$H7,IF('1. Ausbildungsjahr'!K$4=SOLL!$J$4,KSGs!$H7,IF('1. Ausbildungsjahr'!K$4=SOLL!$K$4,Unterstützung!$H10,IF('1. Ausbildungsjahr'!K$4=SOLL!$L$4,TNBLf!$H14,IF(K$4=SOLL!$N$4,"-",IF('1. Ausbildungsjahr'!K$4=SOLL!$M$4,Zielbogen!$H7,"")))))))))))))))))</f>
        <v>-</v>
      </c>
      <c r="L6" s="11">
        <f>SUM('Hilfsblatt 1. AJ'!C6,'Hilfsblatt 1. AJ'!E6,'Hilfsblatt 1. AJ'!G6,'Hilfsblatt 1. AJ'!I6,'Hilfsblatt 1. AJ'!K6,'Hilfsblatt 1. AJ'!M6,'Hilfsblatt 1. AJ'!O6,'Hilfsblatt 1. AJ'!Q6,'Hilfsblatt 1. AJ'!S6,'Hilfsblatt 1. AJ'!U6)</f>
        <v>0</v>
      </c>
      <c r="M6" s="10" t="e">
        <f>('Hilfsblatt 1. AJ'!B6*'Hilfsblatt 1. AJ'!C6+'Hilfsblatt 1. AJ'!D6*'Hilfsblatt 1. AJ'!E6+'Hilfsblatt 1. AJ'!F6*'Hilfsblatt 1. AJ'!G6+'Hilfsblatt 1. AJ'!H6*'Hilfsblatt 1. AJ'!I6+'Hilfsblatt 1. AJ'!J6*'Hilfsblatt 1. AJ'!K6+'Hilfsblatt 1. AJ'!L6*'Hilfsblatt 1. AJ'!M6+'Hilfsblatt 1. AJ'!N6*'Hilfsblatt 1. AJ'!O6+'Hilfsblatt 1. AJ'!P6*'Hilfsblatt 1. AJ'!Q6+'Hilfsblatt 1. AJ'!R6*'Hilfsblatt 1. AJ'!S6+'Hilfsblatt 1. AJ'!T6*'Hilfsblatt 1. AJ'!U6)/L6</f>
        <v>#DIV/0!</v>
      </c>
    </row>
    <row r="7" spans="1:13" x14ac:dyDescent="0.25">
      <c r="A7" s="124" t="s">
        <v>44</v>
      </c>
      <c r="B7" s="62">
        <f>IF(B$4=SOLL!$O$4,Grundausbildung!$H8,IF(B$4=SOLL!$P$4,TNPa!$H12,IF(B$4=SOLL!$P$4,TNPa!H12,IF(B$4=SOLL!$O$4,Grundausbildung!$H8,IF(B$4=SOLL!$B$4,TNBa!$H8,IF('1. Ausbildungsjahr'!B$4=SOLL!$C$4,'KVE 3. AJ'!$H13,IF('1. Ausbildungsjahr'!B$4=SOLL!$D$4,'TNBn 1.&amp;2. AJ'!$H$8,IF('1. Ausbildungsjahr'!B$4=SOLL!$E$4,'TNBn 3.&amp;4. AJ'!$H8,IF('1. Ausbildungsjahr'!B$4=SOLL!$F$4,'TEBa 1&amp;2'!$H8,IF('1. Ausbildungsjahr'!B$4=SOLL!$G$4,'TEBa 3&amp;4'!$H8,IF('1. Ausbildungsjahr'!B$4=SOLL!$H$4,'SME.T.1 3.&amp;4. AJ'!$H8,IF('1. Ausbildungsjahr'!B$4=SOLL!$I$4,'SME.T.1 1.&amp;2. AJ'!$H8,IF('1. Ausbildungsjahr'!B$4=SOLL!$J$4,KSGs!$H8,IF('1. Ausbildungsjahr'!B$4=SOLL!$K$4,Unterstützung!$H11,IF('1. Ausbildungsjahr'!B$4=SOLL!$L$4,TNBLf!$H15,IF(B$4=SOLL!$N$4,"-",IF('1. Ausbildungsjahr'!B$4=SOLL!$M$4,Zielbogen!$H8,"")))))))))))))))))</f>
        <v>2</v>
      </c>
      <c r="C7" s="62" t="str">
        <f>IF(C$4=SOLL!$O$4,Grundausbildung!$H8,IF(C$4=SOLL!$P$4,TNPa!$H12,IF(C$4=SOLL!$P$4,TNPa!I12,IF(C$4=SOLL!$O$4,Grundausbildung!$H8,IF(C$4=SOLL!$B$4,TNBa!$H8,IF('1. Ausbildungsjahr'!C$4=SOLL!$C$4,'KVE 3. AJ'!$H13,IF('1. Ausbildungsjahr'!C$4=SOLL!$D$4,'TNBn 1.&amp;2. AJ'!$H$8,IF('1. Ausbildungsjahr'!C$4=SOLL!$E$4,'TNBn 3.&amp;4. AJ'!$H8,IF('1. Ausbildungsjahr'!C$4=SOLL!$F$4,'TEBa 1&amp;2'!$H8,IF('1. Ausbildungsjahr'!C$4=SOLL!$G$4,'TEBa 3&amp;4'!$H8,IF('1. Ausbildungsjahr'!C$4=SOLL!$H$4,'SME.T.1 3.&amp;4. AJ'!$H8,IF('1. Ausbildungsjahr'!C$4=SOLL!$I$4,'SME.T.1 1.&amp;2. AJ'!$H8,IF('1. Ausbildungsjahr'!C$4=SOLL!$J$4,KSGs!$H8,IF('1. Ausbildungsjahr'!C$4=SOLL!$K$4,Unterstützung!$H11,IF('1. Ausbildungsjahr'!C$4=SOLL!$L$4,TNBLf!$H15,IF(C$4=SOLL!$N$4,"-",IF('1. Ausbildungsjahr'!C$4=SOLL!$M$4,Zielbogen!$H8,"")))))))))))))))))</f>
        <v>-</v>
      </c>
      <c r="D7" s="62" t="str">
        <f>IF(D$4=SOLL!$O$4,Grundausbildung!$H8,IF(D$4=SOLL!$P$4,TNPa!$H12,IF(D$4=SOLL!$P$4,TNPa!J12,IF(D$4=SOLL!$O$4,Grundausbildung!$H8,IF(D$4=SOLL!$B$4,TNBa!$H8,IF('1. Ausbildungsjahr'!D$4=SOLL!$C$4,'KVE 3. AJ'!$H13,IF('1. Ausbildungsjahr'!D$4=SOLL!$D$4,'TNBn 1.&amp;2. AJ'!$H$8,IF('1. Ausbildungsjahr'!D$4=SOLL!$E$4,'TNBn 3.&amp;4. AJ'!$H8,IF('1. Ausbildungsjahr'!D$4=SOLL!$F$4,'TEBa 1&amp;2'!$H8,IF('1. Ausbildungsjahr'!D$4=SOLL!$G$4,'TEBa 3&amp;4'!$H8,IF('1. Ausbildungsjahr'!D$4=SOLL!$H$4,'SME.T.1 3.&amp;4. AJ'!$H8,IF('1. Ausbildungsjahr'!D$4=SOLL!$I$4,'SME.T.1 1.&amp;2. AJ'!$H8,IF('1. Ausbildungsjahr'!D$4=SOLL!$J$4,KSGs!$H8,IF('1. Ausbildungsjahr'!D$4=SOLL!$K$4,Unterstützung!$H11,IF('1. Ausbildungsjahr'!D$4=SOLL!$L$4,TNBLf!$H15,IF(D$4=SOLL!$N$4,"-",IF('1. Ausbildungsjahr'!D$4=SOLL!$M$4,Zielbogen!$H8,"")))))))))))))))))</f>
        <v>-</v>
      </c>
      <c r="E7" s="62" t="str">
        <f>IF(E$4=SOLL!$O$4,Grundausbildung!$H8,IF(E$4=SOLL!$P$4,TNPa!$H12,IF(E$4=SOLL!$P$4,TNPa!K12,IF(E$4=SOLL!$O$4,Grundausbildung!$H8,IF(E$4=SOLL!$B$4,TNBa!$H8,IF('1. Ausbildungsjahr'!E$4=SOLL!$C$4,'KVE 3. AJ'!$H13,IF('1. Ausbildungsjahr'!E$4=SOLL!$D$4,'TNBn 1.&amp;2. AJ'!$H$8,IF('1. Ausbildungsjahr'!E$4=SOLL!$E$4,'TNBn 3.&amp;4. AJ'!$H8,IF('1. Ausbildungsjahr'!E$4=SOLL!$F$4,'TEBa 1&amp;2'!$H8,IF('1. Ausbildungsjahr'!E$4=SOLL!$G$4,'TEBa 3&amp;4'!$H8,IF('1. Ausbildungsjahr'!E$4=SOLL!$H$4,'SME.T.1 3.&amp;4. AJ'!$H8,IF('1. Ausbildungsjahr'!E$4=SOLL!$I$4,'SME.T.1 1.&amp;2. AJ'!$H8,IF('1. Ausbildungsjahr'!E$4=SOLL!$J$4,KSGs!$H8,IF('1. Ausbildungsjahr'!E$4=SOLL!$K$4,Unterstützung!$H11,IF('1. Ausbildungsjahr'!E$4=SOLL!$L$4,TNBLf!$H15,IF(E$4=SOLL!$N$4,"-",IF('1. Ausbildungsjahr'!E$4=SOLL!$M$4,Zielbogen!$H8,"")))))))))))))))))</f>
        <v>-</v>
      </c>
      <c r="F7" s="62" t="str">
        <f>IF(F$4=SOLL!$O$4,Grundausbildung!$H8,IF(F$4=SOLL!$P$4,TNPa!$H12,IF(F$4=SOLL!$P$4,TNPa!L12,IF(F$4=SOLL!$O$4,Grundausbildung!$H8,IF(F$4=SOLL!$B$4,TNBa!$H8,IF('1. Ausbildungsjahr'!F$4=SOLL!$C$4,'KVE 3. AJ'!$H13,IF('1. Ausbildungsjahr'!F$4=SOLL!$D$4,'TNBn 1.&amp;2. AJ'!$H$8,IF('1. Ausbildungsjahr'!F$4=SOLL!$E$4,'TNBn 3.&amp;4. AJ'!$H8,IF('1. Ausbildungsjahr'!F$4=SOLL!$F$4,'TEBa 1&amp;2'!$H8,IF('1. Ausbildungsjahr'!F$4=SOLL!$G$4,'TEBa 3&amp;4'!$H8,IF('1. Ausbildungsjahr'!F$4=SOLL!$H$4,'SME.T.1 3.&amp;4. AJ'!$H8,IF('1. Ausbildungsjahr'!F$4=SOLL!$I$4,'SME.T.1 1.&amp;2. AJ'!$H8,IF('1. Ausbildungsjahr'!F$4=SOLL!$J$4,KSGs!$H8,IF('1. Ausbildungsjahr'!F$4=SOLL!$K$4,Unterstützung!$H11,IF('1. Ausbildungsjahr'!F$4=SOLL!$L$4,TNBLf!$H15,IF(F$4=SOLL!$N$4,"-",IF('1. Ausbildungsjahr'!F$4=SOLL!$M$4,Zielbogen!$H8,"")))))))))))))))))</f>
        <v>-</v>
      </c>
      <c r="G7" s="62" t="str">
        <f>IF(G$4=SOLL!$O$4,Grundausbildung!$H8,IF(G$4=SOLL!$P$4,TNPa!$H12,IF(G$4=SOLL!$P$4,TNPa!M12,IF(G$4=SOLL!$O$4,Grundausbildung!$H8,IF(G$4=SOLL!$B$4,TNBa!$H8,IF('1. Ausbildungsjahr'!G$4=SOLL!$C$4,'KVE 3. AJ'!$H13,IF('1. Ausbildungsjahr'!G$4=SOLL!$D$4,'TNBn 1.&amp;2. AJ'!$H$8,IF('1. Ausbildungsjahr'!G$4=SOLL!$E$4,'TNBn 3.&amp;4. AJ'!$H8,IF('1. Ausbildungsjahr'!G$4=SOLL!$F$4,'TEBa 1&amp;2'!$H8,IF('1. Ausbildungsjahr'!G$4=SOLL!$G$4,'TEBa 3&amp;4'!$H8,IF('1. Ausbildungsjahr'!G$4=SOLL!$H$4,'SME.T.1 3.&amp;4. AJ'!$H8,IF('1. Ausbildungsjahr'!G$4=SOLL!$I$4,'SME.T.1 1.&amp;2. AJ'!$H8,IF('1. Ausbildungsjahr'!G$4=SOLL!$J$4,KSGs!$H8,IF('1. Ausbildungsjahr'!G$4=SOLL!$K$4,Unterstützung!$H11,IF('1. Ausbildungsjahr'!G$4=SOLL!$L$4,TNBLf!$H15,IF(G$4=SOLL!$N$4,"-",IF('1. Ausbildungsjahr'!G$4=SOLL!$M$4,Zielbogen!$H8,"")))))))))))))))))</f>
        <v>-</v>
      </c>
      <c r="H7" s="62" t="str">
        <f>IF(H$4=SOLL!$O$4,Grundausbildung!$H8,IF(H$4=SOLL!$P$4,TNPa!$H12,IF(H$4=SOLL!$P$4,TNPa!N12,IF(H$4=SOLL!$O$4,Grundausbildung!$H8,IF(H$4=SOLL!$B$4,TNBa!$H8,IF('1. Ausbildungsjahr'!H$4=SOLL!$C$4,'KVE 3. AJ'!$H13,IF('1. Ausbildungsjahr'!H$4=SOLL!$D$4,'TNBn 1.&amp;2. AJ'!$H$8,IF('1. Ausbildungsjahr'!H$4=SOLL!$E$4,'TNBn 3.&amp;4. AJ'!$H8,IF('1. Ausbildungsjahr'!H$4=SOLL!$F$4,'TEBa 1&amp;2'!$H8,IF('1. Ausbildungsjahr'!H$4=SOLL!$G$4,'TEBa 3&amp;4'!$H8,IF('1. Ausbildungsjahr'!H$4=SOLL!$H$4,'SME.T.1 3.&amp;4. AJ'!$H8,IF('1. Ausbildungsjahr'!H$4=SOLL!$I$4,'SME.T.1 1.&amp;2. AJ'!$H8,IF('1. Ausbildungsjahr'!H$4=SOLL!$J$4,KSGs!$H8,IF('1. Ausbildungsjahr'!H$4=SOLL!$K$4,Unterstützung!$H11,IF('1. Ausbildungsjahr'!H$4=SOLL!$L$4,TNBLf!$H15,IF(H$4=SOLL!$N$4,"-",IF('1. Ausbildungsjahr'!H$4=SOLL!$M$4,Zielbogen!$H8,"")))))))))))))))))</f>
        <v>-</v>
      </c>
      <c r="I7" s="62" t="str">
        <f>IF(I$4=SOLL!$O$4,Grundausbildung!$H8,IF(I$4=SOLL!$P$4,TNPa!$H12,IF(I$4=SOLL!$P$4,TNPa!O12,IF(I$4=SOLL!$O$4,Grundausbildung!$H8,IF(I$4=SOLL!$B$4,TNBa!$H8,IF('1. Ausbildungsjahr'!I$4=SOLL!$C$4,'KVE 3. AJ'!$H13,IF('1. Ausbildungsjahr'!I$4=SOLL!$D$4,'TNBn 1.&amp;2. AJ'!$H$8,IF('1. Ausbildungsjahr'!I$4=SOLL!$E$4,'TNBn 3.&amp;4. AJ'!$H8,IF('1. Ausbildungsjahr'!I$4=SOLL!$F$4,'TEBa 1&amp;2'!$H8,IF('1. Ausbildungsjahr'!I$4=SOLL!$G$4,'TEBa 3&amp;4'!$H8,IF('1. Ausbildungsjahr'!I$4=SOLL!$H$4,'SME.T.1 3.&amp;4. AJ'!$H8,IF('1. Ausbildungsjahr'!I$4=SOLL!$I$4,'SME.T.1 1.&amp;2. AJ'!$H8,IF('1. Ausbildungsjahr'!I$4=SOLL!$J$4,KSGs!$H8,IF('1. Ausbildungsjahr'!I$4=SOLL!$K$4,Unterstützung!$H11,IF('1. Ausbildungsjahr'!I$4=SOLL!$L$4,TNBLf!$H15,IF(I$4=SOLL!$N$4,"-",IF('1. Ausbildungsjahr'!I$4=SOLL!$M$4,Zielbogen!$H8,"")))))))))))))))))</f>
        <v>-</v>
      </c>
      <c r="J7" s="62" t="str">
        <f>IF(J$4=SOLL!$O$4,Grundausbildung!$H8,IF(J$4=SOLL!$P$4,TNPa!$H12,IF(J$4=SOLL!$P$4,TNPa!P12,IF(J$4=SOLL!$O$4,Grundausbildung!$H8,IF(J$4=SOLL!$B$4,TNBa!$H8,IF('1. Ausbildungsjahr'!J$4=SOLL!$C$4,'KVE 3. AJ'!$H13,IF('1. Ausbildungsjahr'!J$4=SOLL!$D$4,'TNBn 1.&amp;2. AJ'!$H$8,IF('1. Ausbildungsjahr'!J$4=SOLL!$E$4,'TNBn 3.&amp;4. AJ'!$H8,IF('1. Ausbildungsjahr'!J$4=SOLL!$F$4,'TEBa 1&amp;2'!$H8,IF('1. Ausbildungsjahr'!J$4=SOLL!$G$4,'TEBa 3&amp;4'!$H8,IF('1. Ausbildungsjahr'!J$4=SOLL!$H$4,'SME.T.1 3.&amp;4. AJ'!$H8,IF('1. Ausbildungsjahr'!J$4=SOLL!$I$4,'SME.T.1 1.&amp;2. AJ'!$H8,IF('1. Ausbildungsjahr'!J$4=SOLL!$J$4,KSGs!$H8,IF('1. Ausbildungsjahr'!J$4=SOLL!$K$4,Unterstützung!$H11,IF('1. Ausbildungsjahr'!J$4=SOLL!$L$4,TNBLf!$H15,IF(J$4=SOLL!$N$4,"-",IF('1. Ausbildungsjahr'!J$4=SOLL!$M$4,Zielbogen!$H8,"")))))))))))))))))</f>
        <v>-</v>
      </c>
      <c r="K7" s="62" t="str">
        <f>IF(K$4=SOLL!$O$4,Grundausbildung!$H8,IF(K$4=SOLL!$P$4,TNPa!$H12,IF(K$4=SOLL!$P$4,TNPa!Q12,IF(K$4=SOLL!$O$4,Grundausbildung!$H8,IF(K$4=SOLL!$B$4,TNBa!$H8,IF('1. Ausbildungsjahr'!K$4=SOLL!$C$4,'KVE 3. AJ'!$H13,IF('1. Ausbildungsjahr'!K$4=SOLL!$D$4,'TNBn 1.&amp;2. AJ'!$H$8,IF('1. Ausbildungsjahr'!K$4=SOLL!$E$4,'TNBn 3.&amp;4. AJ'!$H8,IF('1. Ausbildungsjahr'!K$4=SOLL!$F$4,'TEBa 1&amp;2'!$H8,IF('1. Ausbildungsjahr'!K$4=SOLL!$G$4,'TEBa 3&amp;4'!$H8,IF('1. Ausbildungsjahr'!K$4=SOLL!$H$4,'SME.T.1 3.&amp;4. AJ'!$H8,IF('1. Ausbildungsjahr'!K$4=SOLL!$I$4,'SME.T.1 1.&amp;2. AJ'!$H8,IF('1. Ausbildungsjahr'!K$4=SOLL!$J$4,KSGs!$H8,IF('1. Ausbildungsjahr'!K$4=SOLL!$K$4,Unterstützung!$H11,IF('1. Ausbildungsjahr'!K$4=SOLL!$L$4,TNBLf!$H15,IF(K$4=SOLL!$N$4,"-",IF('1. Ausbildungsjahr'!K$4=SOLL!$M$4,Zielbogen!$H8,"")))))))))))))))))</f>
        <v>-</v>
      </c>
      <c r="L7" s="11">
        <f>SUM('Hilfsblatt 1. AJ'!C7,'Hilfsblatt 1. AJ'!E7,'Hilfsblatt 1. AJ'!G7,'Hilfsblatt 1. AJ'!I7,'Hilfsblatt 1. AJ'!K7,'Hilfsblatt 1. AJ'!M7,'Hilfsblatt 1. AJ'!O7,'Hilfsblatt 1. AJ'!Q7,'Hilfsblatt 1. AJ'!S7,'Hilfsblatt 1. AJ'!U7)</f>
        <v>0</v>
      </c>
      <c r="M7" s="10" t="e">
        <f>('Hilfsblatt 1. AJ'!B7*'Hilfsblatt 1. AJ'!C7+'Hilfsblatt 1. AJ'!D7*'Hilfsblatt 1. AJ'!E7+'Hilfsblatt 1. AJ'!F7*'Hilfsblatt 1. AJ'!G7+'Hilfsblatt 1. AJ'!H7*'Hilfsblatt 1. AJ'!I7+'Hilfsblatt 1. AJ'!J7*'Hilfsblatt 1. AJ'!K7+'Hilfsblatt 1. AJ'!L7*'Hilfsblatt 1. AJ'!M7+'Hilfsblatt 1. AJ'!N7*'Hilfsblatt 1. AJ'!O7+'Hilfsblatt 1. AJ'!P7*'Hilfsblatt 1. AJ'!Q7+'Hilfsblatt 1. AJ'!R7*'Hilfsblatt 1. AJ'!S7+'Hilfsblatt 1. AJ'!T7*'Hilfsblatt 1. AJ'!U7)/L7</f>
        <v>#DIV/0!</v>
      </c>
    </row>
    <row r="8" spans="1:13" x14ac:dyDescent="0.25">
      <c r="A8" s="124" t="s">
        <v>73</v>
      </c>
      <c r="B8" s="62">
        <f>IF(B$4=SOLL!$O$4,Grundausbildung!$H9,IF(B$4=SOLL!$P$4,TNPa!$H13,IF(B$4=SOLL!$P$4,TNPa!H13,IF(B$4=SOLL!$O$4,Grundausbildung!$H9,IF(B$4=SOLL!$B$4,TNBa!$H9,IF('1. Ausbildungsjahr'!B$4=SOLL!$C$4,'KVE 3. AJ'!$H14,IF('1. Ausbildungsjahr'!B$4=SOLL!$D$4,'TNBn 1.&amp;2. AJ'!$H$8,IF('1. Ausbildungsjahr'!B$4=SOLL!$E$4,'TNBn 3.&amp;4. AJ'!$H9,IF('1. Ausbildungsjahr'!B$4=SOLL!$F$4,'TEBa 1&amp;2'!$H9,IF('1. Ausbildungsjahr'!B$4=SOLL!$G$4,'TEBa 3&amp;4'!$H9,IF('1. Ausbildungsjahr'!B$4=SOLL!$H$4,'SME.T.1 3.&amp;4. AJ'!$H9,IF('1. Ausbildungsjahr'!B$4=SOLL!$I$4,'SME.T.1 1.&amp;2. AJ'!$H9,IF('1. Ausbildungsjahr'!B$4=SOLL!$J$4,KSGs!$H9,IF('1. Ausbildungsjahr'!B$4=SOLL!$K$4,Unterstützung!$H12,IF('1. Ausbildungsjahr'!B$4=SOLL!$L$4,TNBLf!$H16,IF(B$4=SOLL!$N$4,"-",IF('1. Ausbildungsjahr'!B$4=SOLL!$M$4,Zielbogen!$H9,"")))))))))))))))))</f>
        <v>1</v>
      </c>
      <c r="C8" s="62" t="str">
        <f>IF(C$4=SOLL!$O$4,Grundausbildung!$H9,IF(C$4=SOLL!$P$4,TNPa!$H13,IF(C$4=SOLL!$P$4,TNPa!I13,IF(C$4=SOLL!$O$4,Grundausbildung!$H9,IF(C$4=SOLL!$B$4,TNBa!$H9,IF('1. Ausbildungsjahr'!C$4=SOLL!$C$4,'KVE 3. AJ'!$H14,IF('1. Ausbildungsjahr'!C$4=SOLL!$D$4,'TNBn 1.&amp;2. AJ'!$H$8,IF('1. Ausbildungsjahr'!C$4=SOLL!$E$4,'TNBn 3.&amp;4. AJ'!$H9,IF('1. Ausbildungsjahr'!C$4=SOLL!$F$4,'TEBa 1&amp;2'!$H9,IF('1. Ausbildungsjahr'!C$4=SOLL!$G$4,'TEBa 3&amp;4'!$H9,IF('1. Ausbildungsjahr'!C$4=SOLL!$H$4,'SME.T.1 3.&amp;4. AJ'!$H9,IF('1. Ausbildungsjahr'!C$4=SOLL!$I$4,'SME.T.1 1.&amp;2. AJ'!$H9,IF('1. Ausbildungsjahr'!C$4=SOLL!$J$4,KSGs!$H9,IF('1. Ausbildungsjahr'!C$4=SOLL!$K$4,Unterstützung!$H12,IF('1. Ausbildungsjahr'!C$4=SOLL!$L$4,TNBLf!$H16,IF(C$4=SOLL!$N$4,"-",IF('1. Ausbildungsjahr'!C$4=SOLL!$M$4,Zielbogen!$H9,"")))))))))))))))))</f>
        <v>-</v>
      </c>
      <c r="D8" s="62" t="str">
        <f>IF(D$4=SOLL!$O$4,Grundausbildung!$H9,IF(D$4=SOLL!$P$4,TNPa!$H13,IF(D$4=SOLL!$P$4,TNPa!J13,IF(D$4=SOLL!$O$4,Grundausbildung!$H9,IF(D$4=SOLL!$B$4,TNBa!$H9,IF('1. Ausbildungsjahr'!D$4=SOLL!$C$4,'KVE 3. AJ'!$H14,IF('1. Ausbildungsjahr'!D$4=SOLL!$D$4,'TNBn 1.&amp;2. AJ'!$H$8,IF('1. Ausbildungsjahr'!D$4=SOLL!$E$4,'TNBn 3.&amp;4. AJ'!$H9,IF('1. Ausbildungsjahr'!D$4=SOLL!$F$4,'TEBa 1&amp;2'!$H9,IF('1. Ausbildungsjahr'!D$4=SOLL!$G$4,'TEBa 3&amp;4'!$H9,IF('1. Ausbildungsjahr'!D$4=SOLL!$H$4,'SME.T.1 3.&amp;4. AJ'!$H9,IF('1. Ausbildungsjahr'!D$4=SOLL!$I$4,'SME.T.1 1.&amp;2. AJ'!$H9,IF('1. Ausbildungsjahr'!D$4=SOLL!$J$4,KSGs!$H9,IF('1. Ausbildungsjahr'!D$4=SOLL!$K$4,Unterstützung!$H12,IF('1. Ausbildungsjahr'!D$4=SOLL!$L$4,TNBLf!$H16,IF(D$4=SOLL!$N$4,"-",IF('1. Ausbildungsjahr'!D$4=SOLL!$M$4,Zielbogen!$H9,"")))))))))))))))))</f>
        <v>-</v>
      </c>
      <c r="E8" s="62" t="str">
        <f>IF(E$4=SOLL!$O$4,Grundausbildung!$H9,IF(E$4=SOLL!$P$4,TNPa!$H13,IF(E$4=SOLL!$P$4,TNPa!K13,IF(E$4=SOLL!$O$4,Grundausbildung!$H9,IF(E$4=SOLL!$B$4,TNBa!$H9,IF('1. Ausbildungsjahr'!E$4=SOLL!$C$4,'KVE 3. AJ'!$H14,IF('1. Ausbildungsjahr'!E$4=SOLL!$D$4,'TNBn 1.&amp;2. AJ'!$H$8,IF('1. Ausbildungsjahr'!E$4=SOLL!$E$4,'TNBn 3.&amp;4. AJ'!$H9,IF('1. Ausbildungsjahr'!E$4=SOLL!$F$4,'TEBa 1&amp;2'!$H9,IF('1. Ausbildungsjahr'!E$4=SOLL!$G$4,'TEBa 3&amp;4'!$H9,IF('1. Ausbildungsjahr'!E$4=SOLL!$H$4,'SME.T.1 3.&amp;4. AJ'!$H9,IF('1. Ausbildungsjahr'!E$4=SOLL!$I$4,'SME.T.1 1.&amp;2. AJ'!$H9,IF('1. Ausbildungsjahr'!E$4=SOLL!$J$4,KSGs!$H9,IF('1. Ausbildungsjahr'!E$4=SOLL!$K$4,Unterstützung!$H12,IF('1. Ausbildungsjahr'!E$4=SOLL!$L$4,TNBLf!$H16,IF(E$4=SOLL!$N$4,"-",IF('1. Ausbildungsjahr'!E$4=SOLL!$M$4,Zielbogen!$H9,"")))))))))))))))))</f>
        <v>-</v>
      </c>
      <c r="F8" s="62" t="str">
        <f>IF(F$4=SOLL!$O$4,Grundausbildung!$H9,IF(F$4=SOLL!$P$4,TNPa!$H13,IF(F$4=SOLL!$P$4,TNPa!L13,IF(F$4=SOLL!$O$4,Grundausbildung!$H9,IF(F$4=SOLL!$B$4,TNBa!$H9,IF('1. Ausbildungsjahr'!F$4=SOLL!$C$4,'KVE 3. AJ'!$H14,IF('1. Ausbildungsjahr'!F$4=SOLL!$D$4,'TNBn 1.&amp;2. AJ'!$H$8,IF('1. Ausbildungsjahr'!F$4=SOLL!$E$4,'TNBn 3.&amp;4. AJ'!$H9,IF('1. Ausbildungsjahr'!F$4=SOLL!$F$4,'TEBa 1&amp;2'!$H9,IF('1. Ausbildungsjahr'!F$4=SOLL!$G$4,'TEBa 3&amp;4'!$H9,IF('1. Ausbildungsjahr'!F$4=SOLL!$H$4,'SME.T.1 3.&amp;4. AJ'!$H9,IF('1. Ausbildungsjahr'!F$4=SOLL!$I$4,'SME.T.1 1.&amp;2. AJ'!$H9,IF('1. Ausbildungsjahr'!F$4=SOLL!$J$4,KSGs!$H9,IF('1. Ausbildungsjahr'!F$4=SOLL!$K$4,Unterstützung!$H12,IF('1. Ausbildungsjahr'!F$4=SOLL!$L$4,TNBLf!$H16,IF(F$4=SOLL!$N$4,"-",IF('1. Ausbildungsjahr'!F$4=SOLL!$M$4,Zielbogen!$H9,"")))))))))))))))))</f>
        <v>-</v>
      </c>
      <c r="G8" s="62" t="str">
        <f>IF(G$4=SOLL!$O$4,Grundausbildung!$H9,IF(G$4=SOLL!$P$4,TNPa!$H13,IF(G$4=SOLL!$P$4,TNPa!M13,IF(G$4=SOLL!$O$4,Grundausbildung!$H9,IF(G$4=SOLL!$B$4,TNBa!$H9,IF('1. Ausbildungsjahr'!G$4=SOLL!$C$4,'KVE 3. AJ'!$H14,IF('1. Ausbildungsjahr'!G$4=SOLL!$D$4,'TNBn 1.&amp;2. AJ'!$H$8,IF('1. Ausbildungsjahr'!G$4=SOLL!$E$4,'TNBn 3.&amp;4. AJ'!$H9,IF('1. Ausbildungsjahr'!G$4=SOLL!$F$4,'TEBa 1&amp;2'!$H9,IF('1. Ausbildungsjahr'!G$4=SOLL!$G$4,'TEBa 3&amp;4'!$H9,IF('1. Ausbildungsjahr'!G$4=SOLL!$H$4,'SME.T.1 3.&amp;4. AJ'!$H9,IF('1. Ausbildungsjahr'!G$4=SOLL!$I$4,'SME.T.1 1.&amp;2. AJ'!$H9,IF('1. Ausbildungsjahr'!G$4=SOLL!$J$4,KSGs!$H9,IF('1. Ausbildungsjahr'!G$4=SOLL!$K$4,Unterstützung!$H12,IF('1. Ausbildungsjahr'!G$4=SOLL!$L$4,TNBLf!$H16,IF(G$4=SOLL!$N$4,"-",IF('1. Ausbildungsjahr'!G$4=SOLL!$M$4,Zielbogen!$H9,"")))))))))))))))))</f>
        <v>-</v>
      </c>
      <c r="H8" s="62" t="str">
        <f>IF(H$4=SOLL!$O$4,Grundausbildung!$H9,IF(H$4=SOLL!$P$4,TNPa!$H13,IF(H$4=SOLL!$P$4,TNPa!N13,IF(H$4=SOLL!$O$4,Grundausbildung!$H9,IF(H$4=SOLL!$B$4,TNBa!$H9,IF('1. Ausbildungsjahr'!H$4=SOLL!$C$4,'KVE 3. AJ'!$H14,IF('1. Ausbildungsjahr'!H$4=SOLL!$D$4,'TNBn 1.&amp;2. AJ'!$H$8,IF('1. Ausbildungsjahr'!H$4=SOLL!$E$4,'TNBn 3.&amp;4. AJ'!$H9,IF('1. Ausbildungsjahr'!H$4=SOLL!$F$4,'TEBa 1&amp;2'!$H9,IF('1. Ausbildungsjahr'!H$4=SOLL!$G$4,'TEBa 3&amp;4'!$H9,IF('1. Ausbildungsjahr'!H$4=SOLL!$H$4,'SME.T.1 3.&amp;4. AJ'!$H9,IF('1. Ausbildungsjahr'!H$4=SOLL!$I$4,'SME.T.1 1.&amp;2. AJ'!$H9,IF('1. Ausbildungsjahr'!H$4=SOLL!$J$4,KSGs!$H9,IF('1. Ausbildungsjahr'!H$4=SOLL!$K$4,Unterstützung!$H12,IF('1. Ausbildungsjahr'!H$4=SOLL!$L$4,TNBLf!$H16,IF(H$4=SOLL!$N$4,"-",IF('1. Ausbildungsjahr'!H$4=SOLL!$M$4,Zielbogen!$H9,"")))))))))))))))))</f>
        <v>-</v>
      </c>
      <c r="I8" s="62" t="str">
        <f>IF(I$4=SOLL!$O$4,Grundausbildung!$H9,IF(I$4=SOLL!$P$4,TNPa!$H13,IF(I$4=SOLL!$P$4,TNPa!O13,IF(I$4=SOLL!$O$4,Grundausbildung!$H9,IF(I$4=SOLL!$B$4,TNBa!$H9,IF('1. Ausbildungsjahr'!I$4=SOLL!$C$4,'KVE 3. AJ'!$H14,IF('1. Ausbildungsjahr'!I$4=SOLL!$D$4,'TNBn 1.&amp;2. AJ'!$H$8,IF('1. Ausbildungsjahr'!I$4=SOLL!$E$4,'TNBn 3.&amp;4. AJ'!$H9,IF('1. Ausbildungsjahr'!I$4=SOLL!$F$4,'TEBa 1&amp;2'!$H9,IF('1. Ausbildungsjahr'!I$4=SOLL!$G$4,'TEBa 3&amp;4'!$H9,IF('1. Ausbildungsjahr'!I$4=SOLL!$H$4,'SME.T.1 3.&amp;4. AJ'!$H9,IF('1. Ausbildungsjahr'!I$4=SOLL!$I$4,'SME.T.1 1.&amp;2. AJ'!$H9,IF('1. Ausbildungsjahr'!I$4=SOLL!$J$4,KSGs!$H9,IF('1. Ausbildungsjahr'!I$4=SOLL!$K$4,Unterstützung!$H12,IF('1. Ausbildungsjahr'!I$4=SOLL!$L$4,TNBLf!$H16,IF(I$4=SOLL!$N$4,"-",IF('1. Ausbildungsjahr'!I$4=SOLL!$M$4,Zielbogen!$H9,"")))))))))))))))))</f>
        <v>-</v>
      </c>
      <c r="J8" s="62" t="str">
        <f>IF(J$4=SOLL!$O$4,Grundausbildung!$H9,IF(J$4=SOLL!$P$4,TNPa!$H13,IF(J$4=SOLL!$P$4,TNPa!P13,IF(J$4=SOLL!$O$4,Grundausbildung!$H9,IF(J$4=SOLL!$B$4,TNBa!$H9,IF('1. Ausbildungsjahr'!J$4=SOLL!$C$4,'KVE 3. AJ'!$H14,IF('1. Ausbildungsjahr'!J$4=SOLL!$D$4,'TNBn 1.&amp;2. AJ'!$H$8,IF('1. Ausbildungsjahr'!J$4=SOLL!$E$4,'TNBn 3.&amp;4. AJ'!$H9,IF('1. Ausbildungsjahr'!J$4=SOLL!$F$4,'TEBa 1&amp;2'!$H9,IF('1. Ausbildungsjahr'!J$4=SOLL!$G$4,'TEBa 3&amp;4'!$H9,IF('1. Ausbildungsjahr'!J$4=SOLL!$H$4,'SME.T.1 3.&amp;4. AJ'!$H9,IF('1. Ausbildungsjahr'!J$4=SOLL!$I$4,'SME.T.1 1.&amp;2. AJ'!$H9,IF('1. Ausbildungsjahr'!J$4=SOLL!$J$4,KSGs!$H9,IF('1. Ausbildungsjahr'!J$4=SOLL!$K$4,Unterstützung!$H12,IF('1. Ausbildungsjahr'!J$4=SOLL!$L$4,TNBLf!$H16,IF(J$4=SOLL!$N$4,"-",IF('1. Ausbildungsjahr'!J$4=SOLL!$M$4,Zielbogen!$H9,"")))))))))))))))))</f>
        <v>-</v>
      </c>
      <c r="K8" s="62" t="str">
        <f>IF(K$4=SOLL!$O$4,Grundausbildung!$H9,IF(K$4=SOLL!$P$4,TNPa!$H13,IF(K$4=SOLL!$P$4,TNPa!Q13,IF(K$4=SOLL!$O$4,Grundausbildung!$H9,IF(K$4=SOLL!$B$4,TNBa!$H9,IF('1. Ausbildungsjahr'!K$4=SOLL!$C$4,'KVE 3. AJ'!$H14,IF('1. Ausbildungsjahr'!K$4=SOLL!$D$4,'TNBn 1.&amp;2. AJ'!$H$8,IF('1. Ausbildungsjahr'!K$4=SOLL!$E$4,'TNBn 3.&amp;4. AJ'!$H9,IF('1. Ausbildungsjahr'!K$4=SOLL!$F$4,'TEBa 1&amp;2'!$H9,IF('1. Ausbildungsjahr'!K$4=SOLL!$G$4,'TEBa 3&amp;4'!$H9,IF('1. Ausbildungsjahr'!K$4=SOLL!$H$4,'SME.T.1 3.&amp;4. AJ'!$H9,IF('1. Ausbildungsjahr'!K$4=SOLL!$I$4,'SME.T.1 1.&amp;2. AJ'!$H9,IF('1. Ausbildungsjahr'!K$4=SOLL!$J$4,KSGs!$H9,IF('1. Ausbildungsjahr'!K$4=SOLL!$K$4,Unterstützung!$H12,IF('1. Ausbildungsjahr'!K$4=SOLL!$L$4,TNBLf!$H16,IF(K$4=SOLL!$N$4,"-",IF('1. Ausbildungsjahr'!K$4=SOLL!$M$4,Zielbogen!$H9,"")))))))))))))))))</f>
        <v>-</v>
      </c>
      <c r="L8" s="11">
        <f>SUM('Hilfsblatt 1. AJ'!C8,'Hilfsblatt 1. AJ'!E8,'Hilfsblatt 1. AJ'!G8,'Hilfsblatt 1. AJ'!I8,'Hilfsblatt 1. AJ'!K8,'Hilfsblatt 1. AJ'!M8,'Hilfsblatt 1. AJ'!O8,'Hilfsblatt 1. AJ'!Q8,'Hilfsblatt 1. AJ'!S8,'Hilfsblatt 1. AJ'!U8)</f>
        <v>0</v>
      </c>
      <c r="M8" s="10" t="e">
        <f>('Hilfsblatt 1. AJ'!B8*'Hilfsblatt 1. AJ'!C8+'Hilfsblatt 1. AJ'!D8*'Hilfsblatt 1. AJ'!E8+'Hilfsblatt 1. AJ'!F8*'Hilfsblatt 1. AJ'!G8+'Hilfsblatt 1. AJ'!H8*'Hilfsblatt 1. AJ'!I8+'Hilfsblatt 1. AJ'!J8*'Hilfsblatt 1. AJ'!K8+'Hilfsblatt 1. AJ'!L8*'Hilfsblatt 1. AJ'!M8+'Hilfsblatt 1. AJ'!N8*'Hilfsblatt 1. AJ'!O8+'Hilfsblatt 1. AJ'!P8*'Hilfsblatt 1. AJ'!Q8+'Hilfsblatt 1. AJ'!R8*'Hilfsblatt 1. AJ'!S8+'Hilfsblatt 1. AJ'!T8*'Hilfsblatt 1. AJ'!U8)/L8</f>
        <v>#DIV/0!</v>
      </c>
    </row>
    <row r="9" spans="1:13" x14ac:dyDescent="0.25">
      <c r="A9" s="124" t="s">
        <v>74</v>
      </c>
      <c r="B9" s="62">
        <f>IF(B$4=SOLL!$O$4,Grundausbildung!$H10,IF(B$4=SOLL!$P$4,TNPa!$H14,IF(B$4=SOLL!$P$4,TNPa!H14,IF(B$4=SOLL!$O$4,Grundausbildung!$H10,IF(B$4=SOLL!$B$4,TNBa!$H10,IF('1. Ausbildungsjahr'!B$4=SOLL!$C$4,'KVE 3. AJ'!$H15,IF('1. Ausbildungsjahr'!B$4=SOLL!$D$4,'TNBn 1.&amp;2. AJ'!$H$8,IF('1. Ausbildungsjahr'!B$4=SOLL!$E$4,'TNBn 3.&amp;4. AJ'!$H10,IF('1. Ausbildungsjahr'!B$4=SOLL!$F$4,'TEBa 1&amp;2'!$H10,IF('1. Ausbildungsjahr'!B$4=SOLL!$G$4,'TEBa 3&amp;4'!$H10,IF('1. Ausbildungsjahr'!B$4=SOLL!$H$4,'SME.T.1 3.&amp;4. AJ'!$H10,IF('1. Ausbildungsjahr'!B$4=SOLL!$I$4,'SME.T.1 1.&amp;2. AJ'!$H10,IF('1. Ausbildungsjahr'!B$4=SOLL!$J$4,KSGs!$H10,IF('1. Ausbildungsjahr'!B$4=SOLL!$K$4,Unterstützung!$H13,IF('1. Ausbildungsjahr'!B$4=SOLL!$L$4,TNBLf!$H17,IF(B$4=SOLL!$N$4,"-",IF('1. Ausbildungsjahr'!B$4=SOLL!$M$4,Zielbogen!$H10,"")))))))))))))))))</f>
        <v>1</v>
      </c>
      <c r="C9" s="62" t="str">
        <f>IF(C$4=SOLL!$O$4,Grundausbildung!$H10,IF(C$4=SOLL!$P$4,TNPa!$H14,IF(C$4=SOLL!$P$4,TNPa!I14,IF(C$4=SOLL!$O$4,Grundausbildung!$H10,IF(C$4=SOLL!$B$4,TNBa!$H10,IF('1. Ausbildungsjahr'!C$4=SOLL!$C$4,'KVE 3. AJ'!$H15,IF('1. Ausbildungsjahr'!C$4=SOLL!$D$4,'TNBn 1.&amp;2. AJ'!$H$8,IF('1. Ausbildungsjahr'!C$4=SOLL!$E$4,'TNBn 3.&amp;4. AJ'!$H10,IF('1. Ausbildungsjahr'!C$4=SOLL!$F$4,'TEBa 1&amp;2'!$H10,IF('1. Ausbildungsjahr'!C$4=SOLL!$G$4,'TEBa 3&amp;4'!$H10,IF('1. Ausbildungsjahr'!C$4=SOLL!$H$4,'SME.T.1 3.&amp;4. AJ'!$H10,IF('1. Ausbildungsjahr'!C$4=SOLL!$I$4,'SME.T.1 1.&amp;2. AJ'!$H10,IF('1. Ausbildungsjahr'!C$4=SOLL!$J$4,KSGs!$H10,IF('1. Ausbildungsjahr'!C$4=SOLL!$K$4,Unterstützung!$H13,IF('1. Ausbildungsjahr'!C$4=SOLL!$L$4,TNBLf!$H17,IF(C$4=SOLL!$N$4,"-",IF('1. Ausbildungsjahr'!C$4=SOLL!$M$4,Zielbogen!$H10,"")))))))))))))))))</f>
        <v>-</v>
      </c>
      <c r="D9" s="62" t="str">
        <f>IF(D$4=SOLL!$O$4,Grundausbildung!$H10,IF(D$4=SOLL!$P$4,TNPa!$H14,IF(D$4=SOLL!$P$4,TNPa!J14,IF(D$4=SOLL!$O$4,Grundausbildung!$H10,IF(D$4=SOLL!$B$4,TNBa!$H10,IF('1. Ausbildungsjahr'!D$4=SOLL!$C$4,'KVE 3. AJ'!$H15,IF('1. Ausbildungsjahr'!D$4=SOLL!$D$4,'TNBn 1.&amp;2. AJ'!$H$8,IF('1. Ausbildungsjahr'!D$4=SOLL!$E$4,'TNBn 3.&amp;4. AJ'!$H10,IF('1. Ausbildungsjahr'!D$4=SOLL!$F$4,'TEBa 1&amp;2'!$H10,IF('1. Ausbildungsjahr'!D$4=SOLL!$G$4,'TEBa 3&amp;4'!$H10,IF('1. Ausbildungsjahr'!D$4=SOLL!$H$4,'SME.T.1 3.&amp;4. AJ'!$H10,IF('1. Ausbildungsjahr'!D$4=SOLL!$I$4,'SME.T.1 1.&amp;2. AJ'!$H10,IF('1. Ausbildungsjahr'!D$4=SOLL!$J$4,KSGs!$H10,IF('1. Ausbildungsjahr'!D$4=SOLL!$K$4,Unterstützung!$H13,IF('1. Ausbildungsjahr'!D$4=SOLL!$L$4,TNBLf!$H17,IF(D$4=SOLL!$N$4,"-",IF('1. Ausbildungsjahr'!D$4=SOLL!$M$4,Zielbogen!$H10,"")))))))))))))))))</f>
        <v>-</v>
      </c>
      <c r="E9" s="62" t="str">
        <f>IF(E$4=SOLL!$O$4,Grundausbildung!$H10,IF(E$4=SOLL!$P$4,TNPa!$H14,IF(E$4=SOLL!$P$4,TNPa!K14,IF(E$4=SOLL!$O$4,Grundausbildung!$H10,IF(E$4=SOLL!$B$4,TNBa!$H10,IF('1. Ausbildungsjahr'!E$4=SOLL!$C$4,'KVE 3. AJ'!$H15,IF('1. Ausbildungsjahr'!E$4=SOLL!$D$4,'TNBn 1.&amp;2. AJ'!$H$8,IF('1. Ausbildungsjahr'!E$4=SOLL!$E$4,'TNBn 3.&amp;4. AJ'!$H10,IF('1. Ausbildungsjahr'!E$4=SOLL!$F$4,'TEBa 1&amp;2'!$H10,IF('1. Ausbildungsjahr'!E$4=SOLL!$G$4,'TEBa 3&amp;4'!$H10,IF('1. Ausbildungsjahr'!E$4=SOLL!$H$4,'SME.T.1 3.&amp;4. AJ'!$H10,IF('1. Ausbildungsjahr'!E$4=SOLL!$I$4,'SME.T.1 1.&amp;2. AJ'!$H10,IF('1. Ausbildungsjahr'!E$4=SOLL!$J$4,KSGs!$H10,IF('1. Ausbildungsjahr'!E$4=SOLL!$K$4,Unterstützung!$H13,IF('1. Ausbildungsjahr'!E$4=SOLL!$L$4,TNBLf!$H17,IF(E$4=SOLL!$N$4,"-",IF('1. Ausbildungsjahr'!E$4=SOLL!$M$4,Zielbogen!$H10,"")))))))))))))))))</f>
        <v>-</v>
      </c>
      <c r="F9" s="62" t="str">
        <f>IF(F$4=SOLL!$O$4,Grundausbildung!$H10,IF(F$4=SOLL!$P$4,TNPa!$H14,IF(F$4=SOLL!$P$4,TNPa!L14,IF(F$4=SOLL!$O$4,Grundausbildung!$H10,IF(F$4=SOLL!$B$4,TNBa!$H10,IF('1. Ausbildungsjahr'!F$4=SOLL!$C$4,'KVE 3. AJ'!$H15,IF('1. Ausbildungsjahr'!F$4=SOLL!$D$4,'TNBn 1.&amp;2. AJ'!$H$8,IF('1. Ausbildungsjahr'!F$4=SOLL!$E$4,'TNBn 3.&amp;4. AJ'!$H10,IF('1. Ausbildungsjahr'!F$4=SOLL!$F$4,'TEBa 1&amp;2'!$H10,IF('1. Ausbildungsjahr'!F$4=SOLL!$G$4,'TEBa 3&amp;4'!$H10,IF('1. Ausbildungsjahr'!F$4=SOLL!$H$4,'SME.T.1 3.&amp;4. AJ'!$H10,IF('1. Ausbildungsjahr'!F$4=SOLL!$I$4,'SME.T.1 1.&amp;2. AJ'!$H10,IF('1. Ausbildungsjahr'!F$4=SOLL!$J$4,KSGs!$H10,IF('1. Ausbildungsjahr'!F$4=SOLL!$K$4,Unterstützung!$H13,IF('1. Ausbildungsjahr'!F$4=SOLL!$L$4,TNBLf!$H17,IF(F$4=SOLL!$N$4,"-",IF('1. Ausbildungsjahr'!F$4=SOLL!$M$4,Zielbogen!$H10,"")))))))))))))))))</f>
        <v>-</v>
      </c>
      <c r="G9" s="62" t="str">
        <f>IF(G$4=SOLL!$O$4,Grundausbildung!$H10,IF(G$4=SOLL!$P$4,TNPa!$H14,IF(G$4=SOLL!$P$4,TNPa!M14,IF(G$4=SOLL!$O$4,Grundausbildung!$H10,IF(G$4=SOLL!$B$4,TNBa!$H10,IF('1. Ausbildungsjahr'!G$4=SOLL!$C$4,'KVE 3. AJ'!$H15,IF('1. Ausbildungsjahr'!G$4=SOLL!$D$4,'TNBn 1.&amp;2. AJ'!$H$8,IF('1. Ausbildungsjahr'!G$4=SOLL!$E$4,'TNBn 3.&amp;4. AJ'!$H10,IF('1. Ausbildungsjahr'!G$4=SOLL!$F$4,'TEBa 1&amp;2'!$H10,IF('1. Ausbildungsjahr'!G$4=SOLL!$G$4,'TEBa 3&amp;4'!$H10,IF('1. Ausbildungsjahr'!G$4=SOLL!$H$4,'SME.T.1 3.&amp;4. AJ'!$H10,IF('1. Ausbildungsjahr'!G$4=SOLL!$I$4,'SME.T.1 1.&amp;2. AJ'!$H10,IF('1. Ausbildungsjahr'!G$4=SOLL!$J$4,KSGs!$H10,IF('1. Ausbildungsjahr'!G$4=SOLL!$K$4,Unterstützung!$H13,IF('1. Ausbildungsjahr'!G$4=SOLL!$L$4,TNBLf!$H17,IF(G$4=SOLL!$N$4,"-",IF('1. Ausbildungsjahr'!G$4=SOLL!$M$4,Zielbogen!$H10,"")))))))))))))))))</f>
        <v>-</v>
      </c>
      <c r="H9" s="62" t="str">
        <f>IF(H$4=SOLL!$O$4,Grundausbildung!$H10,IF(H$4=SOLL!$P$4,TNPa!$H14,IF(H$4=SOLL!$P$4,TNPa!N14,IF(H$4=SOLL!$O$4,Grundausbildung!$H10,IF(H$4=SOLL!$B$4,TNBa!$H10,IF('1. Ausbildungsjahr'!H$4=SOLL!$C$4,'KVE 3. AJ'!$H15,IF('1. Ausbildungsjahr'!H$4=SOLL!$D$4,'TNBn 1.&amp;2. AJ'!$H$8,IF('1. Ausbildungsjahr'!H$4=SOLL!$E$4,'TNBn 3.&amp;4. AJ'!$H10,IF('1. Ausbildungsjahr'!H$4=SOLL!$F$4,'TEBa 1&amp;2'!$H10,IF('1. Ausbildungsjahr'!H$4=SOLL!$G$4,'TEBa 3&amp;4'!$H10,IF('1. Ausbildungsjahr'!H$4=SOLL!$H$4,'SME.T.1 3.&amp;4. AJ'!$H10,IF('1. Ausbildungsjahr'!H$4=SOLL!$I$4,'SME.T.1 1.&amp;2. AJ'!$H10,IF('1. Ausbildungsjahr'!H$4=SOLL!$J$4,KSGs!$H10,IF('1. Ausbildungsjahr'!H$4=SOLL!$K$4,Unterstützung!$H13,IF('1. Ausbildungsjahr'!H$4=SOLL!$L$4,TNBLf!$H17,IF(H$4=SOLL!$N$4,"-",IF('1. Ausbildungsjahr'!H$4=SOLL!$M$4,Zielbogen!$H10,"")))))))))))))))))</f>
        <v>-</v>
      </c>
      <c r="I9" s="62" t="str">
        <f>IF(I$4=SOLL!$O$4,Grundausbildung!$H10,IF(I$4=SOLL!$P$4,TNPa!$H14,IF(I$4=SOLL!$P$4,TNPa!O14,IF(I$4=SOLL!$O$4,Grundausbildung!$H10,IF(I$4=SOLL!$B$4,TNBa!$H10,IF('1. Ausbildungsjahr'!I$4=SOLL!$C$4,'KVE 3. AJ'!$H15,IF('1. Ausbildungsjahr'!I$4=SOLL!$D$4,'TNBn 1.&amp;2. AJ'!$H$8,IF('1. Ausbildungsjahr'!I$4=SOLL!$E$4,'TNBn 3.&amp;4. AJ'!$H10,IF('1. Ausbildungsjahr'!I$4=SOLL!$F$4,'TEBa 1&amp;2'!$H10,IF('1. Ausbildungsjahr'!I$4=SOLL!$G$4,'TEBa 3&amp;4'!$H10,IF('1. Ausbildungsjahr'!I$4=SOLL!$H$4,'SME.T.1 3.&amp;4. AJ'!$H10,IF('1. Ausbildungsjahr'!I$4=SOLL!$I$4,'SME.T.1 1.&amp;2. AJ'!$H10,IF('1. Ausbildungsjahr'!I$4=SOLL!$J$4,KSGs!$H10,IF('1. Ausbildungsjahr'!I$4=SOLL!$K$4,Unterstützung!$H13,IF('1. Ausbildungsjahr'!I$4=SOLL!$L$4,TNBLf!$H17,IF(I$4=SOLL!$N$4,"-",IF('1. Ausbildungsjahr'!I$4=SOLL!$M$4,Zielbogen!$H10,"")))))))))))))))))</f>
        <v>-</v>
      </c>
      <c r="J9" s="62" t="str">
        <f>IF(J$4=SOLL!$O$4,Grundausbildung!$H10,IF(J$4=SOLL!$P$4,TNPa!$H14,IF(J$4=SOLL!$P$4,TNPa!P14,IF(J$4=SOLL!$O$4,Grundausbildung!$H10,IF(J$4=SOLL!$B$4,TNBa!$H10,IF('1. Ausbildungsjahr'!J$4=SOLL!$C$4,'KVE 3. AJ'!$H15,IF('1. Ausbildungsjahr'!J$4=SOLL!$D$4,'TNBn 1.&amp;2. AJ'!$H$8,IF('1. Ausbildungsjahr'!J$4=SOLL!$E$4,'TNBn 3.&amp;4. AJ'!$H10,IF('1. Ausbildungsjahr'!J$4=SOLL!$F$4,'TEBa 1&amp;2'!$H10,IF('1. Ausbildungsjahr'!J$4=SOLL!$G$4,'TEBa 3&amp;4'!$H10,IF('1. Ausbildungsjahr'!J$4=SOLL!$H$4,'SME.T.1 3.&amp;4. AJ'!$H10,IF('1. Ausbildungsjahr'!J$4=SOLL!$I$4,'SME.T.1 1.&amp;2. AJ'!$H10,IF('1. Ausbildungsjahr'!J$4=SOLL!$J$4,KSGs!$H10,IF('1. Ausbildungsjahr'!J$4=SOLL!$K$4,Unterstützung!$H13,IF('1. Ausbildungsjahr'!J$4=SOLL!$L$4,TNBLf!$H17,IF(J$4=SOLL!$N$4,"-",IF('1. Ausbildungsjahr'!J$4=SOLL!$M$4,Zielbogen!$H10,"")))))))))))))))))</f>
        <v>-</v>
      </c>
      <c r="K9" s="62" t="str">
        <f>IF(K$4=SOLL!$O$4,Grundausbildung!$H10,IF(K$4=SOLL!$P$4,TNPa!$H14,IF(K$4=SOLL!$P$4,TNPa!Q14,IF(K$4=SOLL!$O$4,Grundausbildung!$H10,IF(K$4=SOLL!$B$4,TNBa!$H10,IF('1. Ausbildungsjahr'!K$4=SOLL!$C$4,'KVE 3. AJ'!$H15,IF('1. Ausbildungsjahr'!K$4=SOLL!$D$4,'TNBn 1.&amp;2. AJ'!$H$8,IF('1. Ausbildungsjahr'!K$4=SOLL!$E$4,'TNBn 3.&amp;4. AJ'!$H10,IF('1. Ausbildungsjahr'!K$4=SOLL!$F$4,'TEBa 1&amp;2'!$H10,IF('1. Ausbildungsjahr'!K$4=SOLL!$G$4,'TEBa 3&amp;4'!$H10,IF('1. Ausbildungsjahr'!K$4=SOLL!$H$4,'SME.T.1 3.&amp;4. AJ'!$H10,IF('1. Ausbildungsjahr'!K$4=SOLL!$I$4,'SME.T.1 1.&amp;2. AJ'!$H10,IF('1. Ausbildungsjahr'!K$4=SOLL!$J$4,KSGs!$H10,IF('1. Ausbildungsjahr'!K$4=SOLL!$K$4,Unterstützung!$H13,IF('1. Ausbildungsjahr'!K$4=SOLL!$L$4,TNBLf!$H17,IF(K$4=SOLL!$N$4,"-",IF('1. Ausbildungsjahr'!K$4=SOLL!$M$4,Zielbogen!$H10,"")))))))))))))))))</f>
        <v>-</v>
      </c>
      <c r="L9" s="11">
        <f>SUM('Hilfsblatt 1. AJ'!C9,'Hilfsblatt 1. AJ'!E9,'Hilfsblatt 1. AJ'!G9,'Hilfsblatt 1. AJ'!I9,'Hilfsblatt 1. AJ'!K9,'Hilfsblatt 1. AJ'!M9,'Hilfsblatt 1. AJ'!O9,'Hilfsblatt 1. AJ'!Q9,'Hilfsblatt 1. AJ'!S9,'Hilfsblatt 1. AJ'!U9)</f>
        <v>0</v>
      </c>
      <c r="M9" s="10" t="e">
        <f>('Hilfsblatt 1. AJ'!B9*'Hilfsblatt 1. AJ'!C9+'Hilfsblatt 1. AJ'!D9*'Hilfsblatt 1. AJ'!E9+'Hilfsblatt 1. AJ'!F9*'Hilfsblatt 1. AJ'!G9+'Hilfsblatt 1. AJ'!H9*'Hilfsblatt 1. AJ'!I9+'Hilfsblatt 1. AJ'!J9*'Hilfsblatt 1. AJ'!K9+'Hilfsblatt 1. AJ'!L9*'Hilfsblatt 1. AJ'!M9+'Hilfsblatt 1. AJ'!N9*'Hilfsblatt 1. AJ'!O9+'Hilfsblatt 1. AJ'!P9*'Hilfsblatt 1. AJ'!Q9+'Hilfsblatt 1. AJ'!R9*'Hilfsblatt 1. AJ'!S9+'Hilfsblatt 1. AJ'!T9*'Hilfsblatt 1. AJ'!U9)/L9</f>
        <v>#DIV/0!</v>
      </c>
    </row>
    <row r="10" spans="1:13" x14ac:dyDescent="0.25">
      <c r="A10" s="124" t="s">
        <v>45</v>
      </c>
      <c r="B10" s="62">
        <f>IF(B$4=SOLL!$O$4,Grundausbildung!$H11,IF(B$4=SOLL!$P$4,TNPa!$H15,IF(B$4=SOLL!$P$4,TNPa!H15,IF(B$4=SOLL!$O$4,Grundausbildung!$H11,IF(B$4=SOLL!$B$4,TNBa!$H11,IF('1. Ausbildungsjahr'!B$4=SOLL!$C$4,'KVE 3. AJ'!$H16,IF('1. Ausbildungsjahr'!B$4=SOLL!$D$4,'TNBn 1.&amp;2. AJ'!$H$8,IF('1. Ausbildungsjahr'!B$4=SOLL!$E$4,'TNBn 3.&amp;4. AJ'!$H11,IF('1. Ausbildungsjahr'!B$4=SOLL!$F$4,'TEBa 1&amp;2'!$H11,IF('1. Ausbildungsjahr'!B$4=SOLL!$G$4,'TEBa 3&amp;4'!$H11,IF('1. Ausbildungsjahr'!B$4=SOLL!$H$4,'SME.T.1 3.&amp;4. AJ'!$H11,IF('1. Ausbildungsjahr'!B$4=SOLL!$I$4,'SME.T.1 1.&amp;2. AJ'!$H11,IF('1. Ausbildungsjahr'!B$4=SOLL!$J$4,KSGs!$H11,IF('1. Ausbildungsjahr'!B$4=SOLL!$K$4,Unterstützung!$H14,IF('1. Ausbildungsjahr'!B$4=SOLL!$L$4,TNBLf!$H18,IF(B$4=SOLL!$N$4,"-",IF('1. Ausbildungsjahr'!B$4=SOLL!$M$4,Zielbogen!$H11,"")))))))))))))))))</f>
        <v>2</v>
      </c>
      <c r="C10" s="62" t="str">
        <f>IF(C$4=SOLL!$O$4,Grundausbildung!$H11,IF(C$4=SOLL!$P$4,TNPa!$H15,IF(C$4=SOLL!$P$4,TNPa!I15,IF(C$4=SOLL!$O$4,Grundausbildung!$H11,IF(C$4=SOLL!$B$4,TNBa!$H11,IF('1. Ausbildungsjahr'!C$4=SOLL!$C$4,'KVE 3. AJ'!$H16,IF('1. Ausbildungsjahr'!C$4=SOLL!$D$4,'TNBn 1.&amp;2. AJ'!$H$8,IF('1. Ausbildungsjahr'!C$4=SOLL!$E$4,'TNBn 3.&amp;4. AJ'!$H11,IF('1. Ausbildungsjahr'!C$4=SOLL!$F$4,'TEBa 1&amp;2'!$H11,IF('1. Ausbildungsjahr'!C$4=SOLL!$G$4,'TEBa 3&amp;4'!$H11,IF('1. Ausbildungsjahr'!C$4=SOLL!$H$4,'SME.T.1 3.&amp;4. AJ'!$H11,IF('1. Ausbildungsjahr'!C$4=SOLL!$I$4,'SME.T.1 1.&amp;2. AJ'!$H11,IF('1. Ausbildungsjahr'!C$4=SOLL!$J$4,KSGs!$H11,IF('1. Ausbildungsjahr'!C$4=SOLL!$K$4,Unterstützung!$H14,IF('1. Ausbildungsjahr'!C$4=SOLL!$L$4,TNBLf!$H18,IF(C$4=SOLL!$N$4,"-",IF('1. Ausbildungsjahr'!C$4=SOLL!$M$4,Zielbogen!$H11,"")))))))))))))))))</f>
        <v>-</v>
      </c>
      <c r="D10" s="62" t="str">
        <f>IF(D$4=SOLL!$O$4,Grundausbildung!$H11,IF(D$4=SOLL!$P$4,TNPa!$H15,IF(D$4=SOLL!$P$4,TNPa!J15,IF(D$4=SOLL!$O$4,Grundausbildung!$H11,IF(D$4=SOLL!$B$4,TNBa!$H11,IF('1. Ausbildungsjahr'!D$4=SOLL!$C$4,'KVE 3. AJ'!$H16,IF('1. Ausbildungsjahr'!D$4=SOLL!$D$4,'TNBn 1.&amp;2. AJ'!$H$8,IF('1. Ausbildungsjahr'!D$4=SOLL!$E$4,'TNBn 3.&amp;4. AJ'!$H11,IF('1. Ausbildungsjahr'!D$4=SOLL!$F$4,'TEBa 1&amp;2'!$H11,IF('1. Ausbildungsjahr'!D$4=SOLL!$G$4,'TEBa 3&amp;4'!$H11,IF('1. Ausbildungsjahr'!D$4=SOLL!$H$4,'SME.T.1 3.&amp;4. AJ'!$H11,IF('1. Ausbildungsjahr'!D$4=SOLL!$I$4,'SME.T.1 1.&amp;2. AJ'!$H11,IF('1. Ausbildungsjahr'!D$4=SOLL!$J$4,KSGs!$H11,IF('1. Ausbildungsjahr'!D$4=SOLL!$K$4,Unterstützung!$H14,IF('1. Ausbildungsjahr'!D$4=SOLL!$L$4,TNBLf!$H18,IF(D$4=SOLL!$N$4,"-",IF('1. Ausbildungsjahr'!D$4=SOLL!$M$4,Zielbogen!$H11,"")))))))))))))))))</f>
        <v>-</v>
      </c>
      <c r="E10" s="62" t="str">
        <f>IF(E$4=SOLL!$O$4,Grundausbildung!$H11,IF(E$4=SOLL!$P$4,TNPa!$H15,IF(E$4=SOLL!$P$4,TNPa!K15,IF(E$4=SOLL!$O$4,Grundausbildung!$H11,IF(E$4=SOLL!$B$4,TNBa!$H11,IF('1. Ausbildungsjahr'!E$4=SOLL!$C$4,'KVE 3. AJ'!$H16,IF('1. Ausbildungsjahr'!E$4=SOLL!$D$4,'TNBn 1.&amp;2. AJ'!$H$8,IF('1. Ausbildungsjahr'!E$4=SOLL!$E$4,'TNBn 3.&amp;4. AJ'!$H11,IF('1. Ausbildungsjahr'!E$4=SOLL!$F$4,'TEBa 1&amp;2'!$H11,IF('1. Ausbildungsjahr'!E$4=SOLL!$G$4,'TEBa 3&amp;4'!$H11,IF('1. Ausbildungsjahr'!E$4=SOLL!$H$4,'SME.T.1 3.&amp;4. AJ'!$H11,IF('1. Ausbildungsjahr'!E$4=SOLL!$I$4,'SME.T.1 1.&amp;2. AJ'!$H11,IF('1. Ausbildungsjahr'!E$4=SOLL!$J$4,KSGs!$H11,IF('1. Ausbildungsjahr'!E$4=SOLL!$K$4,Unterstützung!$H14,IF('1. Ausbildungsjahr'!E$4=SOLL!$L$4,TNBLf!$H18,IF(E$4=SOLL!$N$4,"-",IF('1. Ausbildungsjahr'!E$4=SOLL!$M$4,Zielbogen!$H11,"")))))))))))))))))</f>
        <v>-</v>
      </c>
      <c r="F10" s="62" t="str">
        <f>IF(F$4=SOLL!$O$4,Grundausbildung!$H11,IF(F$4=SOLL!$P$4,TNPa!$H15,IF(F$4=SOLL!$P$4,TNPa!L15,IF(F$4=SOLL!$O$4,Grundausbildung!$H11,IF(F$4=SOLL!$B$4,TNBa!$H11,IF('1. Ausbildungsjahr'!F$4=SOLL!$C$4,'KVE 3. AJ'!$H16,IF('1. Ausbildungsjahr'!F$4=SOLL!$D$4,'TNBn 1.&amp;2. AJ'!$H$8,IF('1. Ausbildungsjahr'!F$4=SOLL!$E$4,'TNBn 3.&amp;4. AJ'!$H11,IF('1. Ausbildungsjahr'!F$4=SOLL!$F$4,'TEBa 1&amp;2'!$H11,IF('1. Ausbildungsjahr'!F$4=SOLL!$G$4,'TEBa 3&amp;4'!$H11,IF('1. Ausbildungsjahr'!F$4=SOLL!$H$4,'SME.T.1 3.&amp;4. AJ'!$H11,IF('1. Ausbildungsjahr'!F$4=SOLL!$I$4,'SME.T.1 1.&amp;2. AJ'!$H11,IF('1. Ausbildungsjahr'!F$4=SOLL!$J$4,KSGs!$H11,IF('1. Ausbildungsjahr'!F$4=SOLL!$K$4,Unterstützung!$H14,IF('1. Ausbildungsjahr'!F$4=SOLL!$L$4,TNBLf!$H18,IF(F$4=SOLL!$N$4,"-",IF('1. Ausbildungsjahr'!F$4=SOLL!$M$4,Zielbogen!$H11,"")))))))))))))))))</f>
        <v>-</v>
      </c>
      <c r="G10" s="62" t="str">
        <f>IF(G$4=SOLL!$O$4,Grundausbildung!$H11,IF(G$4=SOLL!$P$4,TNPa!$H15,IF(G$4=SOLL!$P$4,TNPa!M15,IF(G$4=SOLL!$O$4,Grundausbildung!$H11,IF(G$4=SOLL!$B$4,TNBa!$H11,IF('1. Ausbildungsjahr'!G$4=SOLL!$C$4,'KVE 3. AJ'!$H16,IF('1. Ausbildungsjahr'!G$4=SOLL!$D$4,'TNBn 1.&amp;2. AJ'!$H$8,IF('1. Ausbildungsjahr'!G$4=SOLL!$E$4,'TNBn 3.&amp;4. AJ'!$H11,IF('1. Ausbildungsjahr'!G$4=SOLL!$F$4,'TEBa 1&amp;2'!$H11,IF('1. Ausbildungsjahr'!G$4=SOLL!$G$4,'TEBa 3&amp;4'!$H11,IF('1. Ausbildungsjahr'!G$4=SOLL!$H$4,'SME.T.1 3.&amp;4. AJ'!$H11,IF('1. Ausbildungsjahr'!G$4=SOLL!$I$4,'SME.T.1 1.&amp;2. AJ'!$H11,IF('1. Ausbildungsjahr'!G$4=SOLL!$J$4,KSGs!$H11,IF('1. Ausbildungsjahr'!G$4=SOLL!$K$4,Unterstützung!$H14,IF('1. Ausbildungsjahr'!G$4=SOLL!$L$4,TNBLf!$H18,IF(G$4=SOLL!$N$4,"-",IF('1. Ausbildungsjahr'!G$4=SOLL!$M$4,Zielbogen!$H11,"")))))))))))))))))</f>
        <v>-</v>
      </c>
      <c r="H10" s="62" t="str">
        <f>IF(H$4=SOLL!$O$4,Grundausbildung!$H11,IF(H$4=SOLL!$P$4,TNPa!$H15,IF(H$4=SOLL!$P$4,TNPa!N15,IF(H$4=SOLL!$O$4,Grundausbildung!$H11,IF(H$4=SOLL!$B$4,TNBa!$H11,IF('1. Ausbildungsjahr'!H$4=SOLL!$C$4,'KVE 3. AJ'!$H16,IF('1. Ausbildungsjahr'!H$4=SOLL!$D$4,'TNBn 1.&amp;2. AJ'!$H$8,IF('1. Ausbildungsjahr'!H$4=SOLL!$E$4,'TNBn 3.&amp;4. AJ'!$H11,IF('1. Ausbildungsjahr'!H$4=SOLL!$F$4,'TEBa 1&amp;2'!$H11,IF('1. Ausbildungsjahr'!H$4=SOLL!$G$4,'TEBa 3&amp;4'!$H11,IF('1. Ausbildungsjahr'!H$4=SOLL!$H$4,'SME.T.1 3.&amp;4. AJ'!$H11,IF('1. Ausbildungsjahr'!H$4=SOLL!$I$4,'SME.T.1 1.&amp;2. AJ'!$H11,IF('1. Ausbildungsjahr'!H$4=SOLL!$J$4,KSGs!$H11,IF('1. Ausbildungsjahr'!H$4=SOLL!$K$4,Unterstützung!$H14,IF('1. Ausbildungsjahr'!H$4=SOLL!$L$4,TNBLf!$H18,IF(H$4=SOLL!$N$4,"-",IF('1. Ausbildungsjahr'!H$4=SOLL!$M$4,Zielbogen!$H11,"")))))))))))))))))</f>
        <v>-</v>
      </c>
      <c r="I10" s="62" t="str">
        <f>IF(I$4=SOLL!$O$4,Grundausbildung!$H11,IF(I$4=SOLL!$P$4,TNPa!$H15,IF(I$4=SOLL!$P$4,TNPa!O15,IF(I$4=SOLL!$O$4,Grundausbildung!$H11,IF(I$4=SOLL!$B$4,TNBa!$H11,IF('1. Ausbildungsjahr'!I$4=SOLL!$C$4,'KVE 3. AJ'!$H16,IF('1. Ausbildungsjahr'!I$4=SOLL!$D$4,'TNBn 1.&amp;2. AJ'!$H$8,IF('1. Ausbildungsjahr'!I$4=SOLL!$E$4,'TNBn 3.&amp;4. AJ'!$H11,IF('1. Ausbildungsjahr'!I$4=SOLL!$F$4,'TEBa 1&amp;2'!$H11,IF('1. Ausbildungsjahr'!I$4=SOLL!$G$4,'TEBa 3&amp;4'!$H11,IF('1. Ausbildungsjahr'!I$4=SOLL!$H$4,'SME.T.1 3.&amp;4. AJ'!$H11,IF('1. Ausbildungsjahr'!I$4=SOLL!$I$4,'SME.T.1 1.&amp;2. AJ'!$H11,IF('1. Ausbildungsjahr'!I$4=SOLL!$J$4,KSGs!$H11,IF('1. Ausbildungsjahr'!I$4=SOLL!$K$4,Unterstützung!$H14,IF('1. Ausbildungsjahr'!I$4=SOLL!$L$4,TNBLf!$H18,IF(I$4=SOLL!$N$4,"-",IF('1. Ausbildungsjahr'!I$4=SOLL!$M$4,Zielbogen!$H11,"")))))))))))))))))</f>
        <v>-</v>
      </c>
      <c r="J10" s="62" t="str">
        <f>IF(J$4=SOLL!$O$4,Grundausbildung!$H11,IF(J$4=SOLL!$P$4,TNPa!$H15,IF(J$4=SOLL!$P$4,TNPa!P15,IF(J$4=SOLL!$O$4,Grundausbildung!$H11,IF(J$4=SOLL!$B$4,TNBa!$H11,IF('1. Ausbildungsjahr'!J$4=SOLL!$C$4,'KVE 3. AJ'!$H16,IF('1. Ausbildungsjahr'!J$4=SOLL!$D$4,'TNBn 1.&amp;2. AJ'!$H$8,IF('1. Ausbildungsjahr'!J$4=SOLL!$E$4,'TNBn 3.&amp;4. AJ'!$H11,IF('1. Ausbildungsjahr'!J$4=SOLL!$F$4,'TEBa 1&amp;2'!$H11,IF('1. Ausbildungsjahr'!J$4=SOLL!$G$4,'TEBa 3&amp;4'!$H11,IF('1. Ausbildungsjahr'!J$4=SOLL!$H$4,'SME.T.1 3.&amp;4. AJ'!$H11,IF('1. Ausbildungsjahr'!J$4=SOLL!$I$4,'SME.T.1 1.&amp;2. AJ'!$H11,IF('1. Ausbildungsjahr'!J$4=SOLL!$J$4,KSGs!$H11,IF('1. Ausbildungsjahr'!J$4=SOLL!$K$4,Unterstützung!$H14,IF('1. Ausbildungsjahr'!J$4=SOLL!$L$4,TNBLf!$H18,IF(J$4=SOLL!$N$4,"-",IF('1. Ausbildungsjahr'!J$4=SOLL!$M$4,Zielbogen!$H11,"")))))))))))))))))</f>
        <v>-</v>
      </c>
      <c r="K10" s="62" t="str">
        <f>IF(K$4=SOLL!$O$4,Grundausbildung!$H11,IF(K$4=SOLL!$P$4,TNPa!$H15,IF(K$4=SOLL!$P$4,TNPa!Q15,IF(K$4=SOLL!$O$4,Grundausbildung!$H11,IF(K$4=SOLL!$B$4,TNBa!$H11,IF('1. Ausbildungsjahr'!K$4=SOLL!$C$4,'KVE 3. AJ'!$H16,IF('1. Ausbildungsjahr'!K$4=SOLL!$D$4,'TNBn 1.&amp;2. AJ'!$H$8,IF('1. Ausbildungsjahr'!K$4=SOLL!$E$4,'TNBn 3.&amp;4. AJ'!$H11,IF('1. Ausbildungsjahr'!K$4=SOLL!$F$4,'TEBa 1&amp;2'!$H11,IF('1. Ausbildungsjahr'!K$4=SOLL!$G$4,'TEBa 3&amp;4'!$H11,IF('1. Ausbildungsjahr'!K$4=SOLL!$H$4,'SME.T.1 3.&amp;4. AJ'!$H11,IF('1. Ausbildungsjahr'!K$4=SOLL!$I$4,'SME.T.1 1.&amp;2. AJ'!$H11,IF('1. Ausbildungsjahr'!K$4=SOLL!$J$4,KSGs!$H11,IF('1. Ausbildungsjahr'!K$4=SOLL!$K$4,Unterstützung!$H14,IF('1. Ausbildungsjahr'!K$4=SOLL!$L$4,TNBLf!$H18,IF(K$4=SOLL!$N$4,"-",IF('1. Ausbildungsjahr'!K$4=SOLL!$M$4,Zielbogen!$H11,"")))))))))))))))))</f>
        <v>-</v>
      </c>
      <c r="L10" s="11">
        <f>SUM('Hilfsblatt 1. AJ'!C10,'Hilfsblatt 1. AJ'!E10,'Hilfsblatt 1. AJ'!G10,'Hilfsblatt 1. AJ'!I10,'Hilfsblatt 1. AJ'!K10,'Hilfsblatt 1. AJ'!M10,'Hilfsblatt 1. AJ'!O10,'Hilfsblatt 1. AJ'!Q10,'Hilfsblatt 1. AJ'!S10,'Hilfsblatt 1. AJ'!U10)</f>
        <v>0</v>
      </c>
      <c r="M10" s="10" t="e">
        <f>('Hilfsblatt 1. AJ'!B10*'Hilfsblatt 1. AJ'!C10+'Hilfsblatt 1. AJ'!D10*'Hilfsblatt 1. AJ'!E10+'Hilfsblatt 1. AJ'!F10*'Hilfsblatt 1. AJ'!G10+'Hilfsblatt 1. AJ'!H10*'Hilfsblatt 1. AJ'!I10+'Hilfsblatt 1. AJ'!J10*'Hilfsblatt 1. AJ'!K10+'Hilfsblatt 1. AJ'!L10*'Hilfsblatt 1. AJ'!M10+'Hilfsblatt 1. AJ'!N10*'Hilfsblatt 1. AJ'!O10+'Hilfsblatt 1. AJ'!P10*'Hilfsblatt 1. AJ'!Q10+'Hilfsblatt 1. AJ'!R10*'Hilfsblatt 1. AJ'!S10+'Hilfsblatt 1. AJ'!T10*'Hilfsblatt 1. AJ'!U10)/L10</f>
        <v>#DIV/0!</v>
      </c>
    </row>
    <row r="11" spans="1:13" x14ac:dyDescent="0.25">
      <c r="A11" s="124" t="s">
        <v>46</v>
      </c>
      <c r="B11" s="62">
        <f>IF(B$4=SOLL!$O$4,Grundausbildung!$H12,IF(B$4=SOLL!$P$4,TNPa!$H16,IF(B$4=SOLL!$P$4,TNPa!H16,IF(B$4=SOLL!$O$4,Grundausbildung!$H12,IF(B$4=SOLL!$B$4,TNBa!$H12,IF('1. Ausbildungsjahr'!B$4=SOLL!$C$4,'KVE 3. AJ'!$H17,IF('1. Ausbildungsjahr'!B$4=SOLL!$D$4,'TNBn 1.&amp;2. AJ'!$H$8,IF('1. Ausbildungsjahr'!B$4=SOLL!$E$4,'TNBn 3.&amp;4. AJ'!$H12,IF('1. Ausbildungsjahr'!B$4=SOLL!$F$4,'TEBa 1&amp;2'!$H12,IF('1. Ausbildungsjahr'!B$4=SOLL!$G$4,'TEBa 3&amp;4'!$H12,IF('1. Ausbildungsjahr'!B$4=SOLL!$H$4,'SME.T.1 3.&amp;4. AJ'!$H12,IF('1. Ausbildungsjahr'!B$4=SOLL!$I$4,'SME.T.1 1.&amp;2. AJ'!$H12,IF('1. Ausbildungsjahr'!B$4=SOLL!$J$4,KSGs!$H12,IF('1. Ausbildungsjahr'!B$4=SOLL!$K$4,Unterstützung!$H15,IF('1. Ausbildungsjahr'!B$4=SOLL!$L$4,TNBLf!$H19,IF(B$4=SOLL!$N$4,"-",IF('1. Ausbildungsjahr'!B$4=SOLL!$M$4,Zielbogen!$H12,"")))))))))))))))))</f>
        <v>2</v>
      </c>
      <c r="C11" s="62" t="str">
        <f>IF(C$4=SOLL!$O$4,Grundausbildung!$H12,IF(C$4=SOLL!$P$4,TNPa!$H16,IF(C$4=SOLL!$P$4,TNPa!I16,IF(C$4=SOLL!$O$4,Grundausbildung!$H12,IF(C$4=SOLL!$B$4,TNBa!$H12,IF('1. Ausbildungsjahr'!C$4=SOLL!$C$4,'KVE 3. AJ'!$H17,IF('1. Ausbildungsjahr'!C$4=SOLL!$D$4,'TNBn 1.&amp;2. AJ'!$H$8,IF('1. Ausbildungsjahr'!C$4=SOLL!$E$4,'TNBn 3.&amp;4. AJ'!$H12,IF('1. Ausbildungsjahr'!C$4=SOLL!$F$4,'TEBa 1&amp;2'!$H12,IF('1. Ausbildungsjahr'!C$4=SOLL!$G$4,'TEBa 3&amp;4'!$H12,IF('1. Ausbildungsjahr'!C$4=SOLL!$H$4,'SME.T.1 3.&amp;4. AJ'!$H12,IF('1. Ausbildungsjahr'!C$4=SOLL!$I$4,'SME.T.1 1.&amp;2. AJ'!$H12,IF('1. Ausbildungsjahr'!C$4=SOLL!$J$4,KSGs!$H12,IF('1. Ausbildungsjahr'!C$4=SOLL!$K$4,Unterstützung!$H15,IF('1. Ausbildungsjahr'!C$4=SOLL!$L$4,TNBLf!$H19,IF(C$4=SOLL!$N$4,"-",IF('1. Ausbildungsjahr'!C$4=SOLL!$M$4,Zielbogen!$H12,"")))))))))))))))))</f>
        <v>-</v>
      </c>
      <c r="D11" s="62" t="str">
        <f>IF(D$4=SOLL!$O$4,Grundausbildung!$H12,IF(D$4=SOLL!$P$4,TNPa!$H16,IF(D$4=SOLL!$P$4,TNPa!J16,IF(D$4=SOLL!$O$4,Grundausbildung!$H12,IF(D$4=SOLL!$B$4,TNBa!$H12,IF('1. Ausbildungsjahr'!D$4=SOLL!$C$4,'KVE 3. AJ'!$H17,IF('1. Ausbildungsjahr'!D$4=SOLL!$D$4,'TNBn 1.&amp;2. AJ'!$H$8,IF('1. Ausbildungsjahr'!D$4=SOLL!$E$4,'TNBn 3.&amp;4. AJ'!$H12,IF('1. Ausbildungsjahr'!D$4=SOLL!$F$4,'TEBa 1&amp;2'!$H12,IF('1. Ausbildungsjahr'!D$4=SOLL!$G$4,'TEBa 3&amp;4'!$H12,IF('1. Ausbildungsjahr'!D$4=SOLL!$H$4,'SME.T.1 3.&amp;4. AJ'!$H12,IF('1. Ausbildungsjahr'!D$4=SOLL!$I$4,'SME.T.1 1.&amp;2. AJ'!$H12,IF('1. Ausbildungsjahr'!D$4=SOLL!$J$4,KSGs!$H12,IF('1. Ausbildungsjahr'!D$4=SOLL!$K$4,Unterstützung!$H15,IF('1. Ausbildungsjahr'!D$4=SOLL!$L$4,TNBLf!$H19,IF(D$4=SOLL!$N$4,"-",IF('1. Ausbildungsjahr'!D$4=SOLL!$M$4,Zielbogen!$H12,"")))))))))))))))))</f>
        <v>-</v>
      </c>
      <c r="E11" s="62" t="str">
        <f>IF(E$4=SOLL!$O$4,Grundausbildung!$H12,IF(E$4=SOLL!$P$4,TNPa!$H16,IF(E$4=SOLL!$P$4,TNPa!K16,IF(E$4=SOLL!$O$4,Grundausbildung!$H12,IF(E$4=SOLL!$B$4,TNBa!$H12,IF('1. Ausbildungsjahr'!E$4=SOLL!$C$4,'KVE 3. AJ'!$H17,IF('1. Ausbildungsjahr'!E$4=SOLL!$D$4,'TNBn 1.&amp;2. AJ'!$H$8,IF('1. Ausbildungsjahr'!E$4=SOLL!$E$4,'TNBn 3.&amp;4. AJ'!$H12,IF('1. Ausbildungsjahr'!E$4=SOLL!$F$4,'TEBa 1&amp;2'!$H12,IF('1. Ausbildungsjahr'!E$4=SOLL!$G$4,'TEBa 3&amp;4'!$H12,IF('1. Ausbildungsjahr'!E$4=SOLL!$H$4,'SME.T.1 3.&amp;4. AJ'!$H12,IF('1. Ausbildungsjahr'!E$4=SOLL!$I$4,'SME.T.1 1.&amp;2. AJ'!$H12,IF('1. Ausbildungsjahr'!E$4=SOLL!$J$4,KSGs!$H12,IF('1. Ausbildungsjahr'!E$4=SOLL!$K$4,Unterstützung!$H15,IF('1. Ausbildungsjahr'!E$4=SOLL!$L$4,TNBLf!$H19,IF(E$4=SOLL!$N$4,"-",IF('1. Ausbildungsjahr'!E$4=SOLL!$M$4,Zielbogen!$H12,"")))))))))))))))))</f>
        <v>-</v>
      </c>
      <c r="F11" s="62" t="str">
        <f>IF(F$4=SOLL!$O$4,Grundausbildung!$H12,IF(F$4=SOLL!$P$4,TNPa!$H16,IF(F$4=SOLL!$P$4,TNPa!L16,IF(F$4=SOLL!$O$4,Grundausbildung!$H12,IF(F$4=SOLL!$B$4,TNBa!$H12,IF('1. Ausbildungsjahr'!F$4=SOLL!$C$4,'KVE 3. AJ'!$H17,IF('1. Ausbildungsjahr'!F$4=SOLL!$D$4,'TNBn 1.&amp;2. AJ'!$H$8,IF('1. Ausbildungsjahr'!F$4=SOLL!$E$4,'TNBn 3.&amp;4. AJ'!$H12,IF('1. Ausbildungsjahr'!F$4=SOLL!$F$4,'TEBa 1&amp;2'!$H12,IF('1. Ausbildungsjahr'!F$4=SOLL!$G$4,'TEBa 3&amp;4'!$H12,IF('1. Ausbildungsjahr'!F$4=SOLL!$H$4,'SME.T.1 3.&amp;4. AJ'!$H12,IF('1. Ausbildungsjahr'!F$4=SOLL!$I$4,'SME.T.1 1.&amp;2. AJ'!$H12,IF('1. Ausbildungsjahr'!F$4=SOLL!$J$4,KSGs!$H12,IF('1. Ausbildungsjahr'!F$4=SOLL!$K$4,Unterstützung!$H15,IF('1. Ausbildungsjahr'!F$4=SOLL!$L$4,TNBLf!$H19,IF(F$4=SOLL!$N$4,"-",IF('1. Ausbildungsjahr'!F$4=SOLL!$M$4,Zielbogen!$H12,"")))))))))))))))))</f>
        <v>-</v>
      </c>
      <c r="G11" s="62" t="str">
        <f>IF(G$4=SOLL!$O$4,Grundausbildung!$H12,IF(G$4=SOLL!$P$4,TNPa!$H16,IF(G$4=SOLL!$P$4,TNPa!M16,IF(G$4=SOLL!$O$4,Grundausbildung!$H12,IF(G$4=SOLL!$B$4,TNBa!$H12,IF('1. Ausbildungsjahr'!G$4=SOLL!$C$4,'KVE 3. AJ'!$H17,IF('1. Ausbildungsjahr'!G$4=SOLL!$D$4,'TNBn 1.&amp;2. AJ'!$H$8,IF('1. Ausbildungsjahr'!G$4=SOLL!$E$4,'TNBn 3.&amp;4. AJ'!$H12,IF('1. Ausbildungsjahr'!G$4=SOLL!$F$4,'TEBa 1&amp;2'!$H12,IF('1. Ausbildungsjahr'!G$4=SOLL!$G$4,'TEBa 3&amp;4'!$H12,IF('1. Ausbildungsjahr'!G$4=SOLL!$H$4,'SME.T.1 3.&amp;4. AJ'!$H12,IF('1. Ausbildungsjahr'!G$4=SOLL!$I$4,'SME.T.1 1.&amp;2. AJ'!$H12,IF('1. Ausbildungsjahr'!G$4=SOLL!$J$4,KSGs!$H12,IF('1. Ausbildungsjahr'!G$4=SOLL!$K$4,Unterstützung!$H15,IF('1. Ausbildungsjahr'!G$4=SOLL!$L$4,TNBLf!$H19,IF(G$4=SOLL!$N$4,"-",IF('1. Ausbildungsjahr'!G$4=SOLL!$M$4,Zielbogen!$H12,"")))))))))))))))))</f>
        <v>-</v>
      </c>
      <c r="H11" s="62" t="str">
        <f>IF(H$4=SOLL!$O$4,Grundausbildung!$H12,IF(H$4=SOLL!$P$4,TNPa!$H16,IF(H$4=SOLL!$P$4,TNPa!N16,IF(H$4=SOLL!$O$4,Grundausbildung!$H12,IF(H$4=SOLL!$B$4,TNBa!$H12,IF('1. Ausbildungsjahr'!H$4=SOLL!$C$4,'KVE 3. AJ'!$H17,IF('1. Ausbildungsjahr'!H$4=SOLL!$D$4,'TNBn 1.&amp;2. AJ'!$H$8,IF('1. Ausbildungsjahr'!H$4=SOLL!$E$4,'TNBn 3.&amp;4. AJ'!$H12,IF('1. Ausbildungsjahr'!H$4=SOLL!$F$4,'TEBa 1&amp;2'!$H12,IF('1. Ausbildungsjahr'!H$4=SOLL!$G$4,'TEBa 3&amp;4'!$H12,IF('1. Ausbildungsjahr'!H$4=SOLL!$H$4,'SME.T.1 3.&amp;4. AJ'!$H12,IF('1. Ausbildungsjahr'!H$4=SOLL!$I$4,'SME.T.1 1.&amp;2. AJ'!$H12,IF('1. Ausbildungsjahr'!H$4=SOLL!$J$4,KSGs!$H12,IF('1. Ausbildungsjahr'!H$4=SOLL!$K$4,Unterstützung!$H15,IF('1. Ausbildungsjahr'!H$4=SOLL!$L$4,TNBLf!$H19,IF(H$4=SOLL!$N$4,"-",IF('1. Ausbildungsjahr'!H$4=SOLL!$M$4,Zielbogen!$H12,"")))))))))))))))))</f>
        <v>-</v>
      </c>
      <c r="I11" s="62" t="str">
        <f>IF(I$4=SOLL!$O$4,Grundausbildung!$H12,IF(I$4=SOLL!$P$4,TNPa!$H16,IF(I$4=SOLL!$P$4,TNPa!O16,IF(I$4=SOLL!$O$4,Grundausbildung!$H12,IF(I$4=SOLL!$B$4,TNBa!$H12,IF('1. Ausbildungsjahr'!I$4=SOLL!$C$4,'KVE 3. AJ'!$H17,IF('1. Ausbildungsjahr'!I$4=SOLL!$D$4,'TNBn 1.&amp;2. AJ'!$H$8,IF('1. Ausbildungsjahr'!I$4=SOLL!$E$4,'TNBn 3.&amp;4. AJ'!$H12,IF('1. Ausbildungsjahr'!I$4=SOLL!$F$4,'TEBa 1&amp;2'!$H12,IF('1. Ausbildungsjahr'!I$4=SOLL!$G$4,'TEBa 3&amp;4'!$H12,IF('1. Ausbildungsjahr'!I$4=SOLL!$H$4,'SME.T.1 3.&amp;4. AJ'!$H12,IF('1. Ausbildungsjahr'!I$4=SOLL!$I$4,'SME.T.1 1.&amp;2. AJ'!$H12,IF('1. Ausbildungsjahr'!I$4=SOLL!$J$4,KSGs!$H12,IF('1. Ausbildungsjahr'!I$4=SOLL!$K$4,Unterstützung!$H15,IF('1. Ausbildungsjahr'!I$4=SOLL!$L$4,TNBLf!$H19,IF(I$4=SOLL!$N$4,"-",IF('1. Ausbildungsjahr'!I$4=SOLL!$M$4,Zielbogen!$H12,"")))))))))))))))))</f>
        <v>-</v>
      </c>
      <c r="J11" s="62" t="str">
        <f>IF(J$4=SOLL!$O$4,Grundausbildung!$H12,IF(J$4=SOLL!$P$4,TNPa!$H16,IF(J$4=SOLL!$P$4,TNPa!P16,IF(J$4=SOLL!$O$4,Grundausbildung!$H12,IF(J$4=SOLL!$B$4,TNBa!$H12,IF('1. Ausbildungsjahr'!J$4=SOLL!$C$4,'KVE 3. AJ'!$H17,IF('1. Ausbildungsjahr'!J$4=SOLL!$D$4,'TNBn 1.&amp;2. AJ'!$H$8,IF('1. Ausbildungsjahr'!J$4=SOLL!$E$4,'TNBn 3.&amp;4. AJ'!$H12,IF('1. Ausbildungsjahr'!J$4=SOLL!$F$4,'TEBa 1&amp;2'!$H12,IF('1. Ausbildungsjahr'!J$4=SOLL!$G$4,'TEBa 3&amp;4'!$H12,IF('1. Ausbildungsjahr'!J$4=SOLL!$H$4,'SME.T.1 3.&amp;4. AJ'!$H12,IF('1. Ausbildungsjahr'!J$4=SOLL!$I$4,'SME.T.1 1.&amp;2. AJ'!$H12,IF('1. Ausbildungsjahr'!J$4=SOLL!$J$4,KSGs!$H12,IF('1. Ausbildungsjahr'!J$4=SOLL!$K$4,Unterstützung!$H15,IF('1. Ausbildungsjahr'!J$4=SOLL!$L$4,TNBLf!$H19,IF(J$4=SOLL!$N$4,"-",IF('1. Ausbildungsjahr'!J$4=SOLL!$M$4,Zielbogen!$H12,"")))))))))))))))))</f>
        <v>-</v>
      </c>
      <c r="K11" s="62" t="str">
        <f>IF(K$4=SOLL!$O$4,Grundausbildung!$H12,IF(K$4=SOLL!$P$4,TNPa!$H16,IF(K$4=SOLL!$P$4,TNPa!Q16,IF(K$4=SOLL!$O$4,Grundausbildung!$H12,IF(K$4=SOLL!$B$4,TNBa!$H12,IF('1. Ausbildungsjahr'!K$4=SOLL!$C$4,'KVE 3. AJ'!$H17,IF('1. Ausbildungsjahr'!K$4=SOLL!$D$4,'TNBn 1.&amp;2. AJ'!$H$8,IF('1. Ausbildungsjahr'!K$4=SOLL!$E$4,'TNBn 3.&amp;4. AJ'!$H12,IF('1. Ausbildungsjahr'!K$4=SOLL!$F$4,'TEBa 1&amp;2'!$H12,IF('1. Ausbildungsjahr'!K$4=SOLL!$G$4,'TEBa 3&amp;4'!$H12,IF('1. Ausbildungsjahr'!K$4=SOLL!$H$4,'SME.T.1 3.&amp;4. AJ'!$H12,IF('1. Ausbildungsjahr'!K$4=SOLL!$I$4,'SME.T.1 1.&amp;2. AJ'!$H12,IF('1. Ausbildungsjahr'!K$4=SOLL!$J$4,KSGs!$H12,IF('1. Ausbildungsjahr'!K$4=SOLL!$K$4,Unterstützung!$H15,IF('1. Ausbildungsjahr'!K$4=SOLL!$L$4,TNBLf!$H19,IF(K$4=SOLL!$N$4,"-",IF('1. Ausbildungsjahr'!K$4=SOLL!$M$4,Zielbogen!$H12,"")))))))))))))))))</f>
        <v>-</v>
      </c>
      <c r="L11" s="11">
        <f>SUM('Hilfsblatt 1. AJ'!C11,'Hilfsblatt 1. AJ'!E11,'Hilfsblatt 1. AJ'!G11,'Hilfsblatt 1. AJ'!I11,'Hilfsblatt 1. AJ'!K11,'Hilfsblatt 1. AJ'!M11,'Hilfsblatt 1. AJ'!O11,'Hilfsblatt 1. AJ'!Q11,'Hilfsblatt 1. AJ'!S11,'Hilfsblatt 1. AJ'!U11)</f>
        <v>0</v>
      </c>
      <c r="M11" s="10" t="e">
        <f>('Hilfsblatt 1. AJ'!B11*'Hilfsblatt 1. AJ'!C11+'Hilfsblatt 1. AJ'!D11*'Hilfsblatt 1. AJ'!E11+'Hilfsblatt 1. AJ'!F11*'Hilfsblatt 1. AJ'!G11+'Hilfsblatt 1. AJ'!H11*'Hilfsblatt 1. AJ'!I11+'Hilfsblatt 1. AJ'!J11*'Hilfsblatt 1. AJ'!K11+'Hilfsblatt 1. AJ'!L11*'Hilfsblatt 1. AJ'!M11+'Hilfsblatt 1. AJ'!N11*'Hilfsblatt 1. AJ'!O11+'Hilfsblatt 1. AJ'!P11*'Hilfsblatt 1. AJ'!Q11+'Hilfsblatt 1. AJ'!R11*'Hilfsblatt 1. AJ'!S11+'Hilfsblatt 1. AJ'!T11*'Hilfsblatt 1. AJ'!U11)/L11</f>
        <v>#DIV/0!</v>
      </c>
    </row>
    <row r="12" spans="1:13" x14ac:dyDescent="0.25">
      <c r="A12" s="53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11"/>
      <c r="M12" s="10"/>
    </row>
    <row r="13" spans="1:13" ht="18" x14ac:dyDescent="0.25">
      <c r="A13" s="126" t="s">
        <v>75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11"/>
      <c r="M13" s="10"/>
    </row>
    <row r="14" spans="1:13" x14ac:dyDescent="0.25">
      <c r="A14" s="78" t="s">
        <v>47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11"/>
      <c r="M14" s="10"/>
    </row>
    <row r="15" spans="1:13" x14ac:dyDescent="0.25">
      <c r="A15" s="125" t="s">
        <v>48</v>
      </c>
      <c r="B15" s="62">
        <f>IF(B$4=SOLL!$O$4,Grundausbildung!$H26,IF(B$4=SOLL!$P$4,TNPa!$H23,IF(B$4=SOLL!$P$4,TNPa!H23,IF(B$4=SOLL!$O$4,Grundausbildung!$H26,IF(B$4=SOLL!$B$4,TNBa!$H19,IF('1. Ausbildungsjahr'!B$4=SOLL!$C$4,'KVE 3. AJ'!$H28,IF('1. Ausbildungsjahr'!B$4=SOLL!$D$4,'TNBn 1.&amp;2. AJ'!$H$8,IF('1. Ausbildungsjahr'!B$4=SOLL!$E$4,'TNBn 3.&amp;4. AJ'!$H19,IF('1. Ausbildungsjahr'!B$4=SOLL!$F$4,'TEBa 1&amp;2'!$H16,IF('1. Ausbildungsjahr'!B$4=SOLL!$G$4,'TEBa 3&amp;4'!$H16,IF('1. Ausbildungsjahr'!B$4=SOLL!$H$4,'SME.T.1 3.&amp;4. AJ'!$H19,IF('1. Ausbildungsjahr'!B$4=SOLL!$I$4,'SME.T.1 1.&amp;2. AJ'!$H19,IF('1. Ausbildungsjahr'!B$4=SOLL!$J$4,KSGs!$H20,IF('1. Ausbildungsjahr'!B$4=SOLL!$K$4,Unterstützung!$H24,IF('1. Ausbildungsjahr'!B$4=SOLL!$L$4,TNBLf!$H27,IF(B$4=SOLL!$N$4,"-",IF('1. Ausbildungsjahr'!B$4=SOLL!$M$4,Zielbogen!$H16,"")))))))))))))))))</f>
        <v>2</v>
      </c>
      <c r="C15" s="62" t="str">
        <f>IF(C$4=SOLL!$O$4,Grundausbildung!$H26,IF(C$4=SOLL!$P$4,TNPa!$H23,IF(C$4=SOLL!$P$4,TNPa!I23,IF(C$4=SOLL!$O$4,Grundausbildung!$H26,IF(C$4=SOLL!$B$4,TNBa!$H19,IF('1. Ausbildungsjahr'!C$4=SOLL!$C$4,'KVE 3. AJ'!$H28,IF('1. Ausbildungsjahr'!C$4=SOLL!$D$4,'TNBn 1.&amp;2. AJ'!$H$8,IF('1. Ausbildungsjahr'!C$4=SOLL!$E$4,'TNBn 3.&amp;4. AJ'!$H19,IF('1. Ausbildungsjahr'!C$4=SOLL!$F$4,'TEBa 1&amp;2'!$H16,IF('1. Ausbildungsjahr'!C$4=SOLL!$G$4,'TEBa 3&amp;4'!$H16,IF('1. Ausbildungsjahr'!C$4=SOLL!$H$4,'SME.T.1 3.&amp;4. AJ'!$H19,IF('1. Ausbildungsjahr'!C$4=SOLL!$I$4,'SME.T.1 1.&amp;2. AJ'!$H19,IF('1. Ausbildungsjahr'!C$4=SOLL!$J$4,KSGs!$H20,IF('1. Ausbildungsjahr'!C$4=SOLL!$K$4,Unterstützung!$H24,IF('1. Ausbildungsjahr'!C$4=SOLL!$L$4,TNBLf!$H27,IF(C$4=SOLL!$N$4,"-",IF('1. Ausbildungsjahr'!C$4=SOLL!$M$4,Zielbogen!$H16,"")))))))))))))))))</f>
        <v>-</v>
      </c>
      <c r="D15" s="62" t="str">
        <f>IF(D$4=SOLL!$O$4,Grundausbildung!$H26,IF(D$4=SOLL!$P$4,TNPa!$H23,IF(D$4=SOLL!$P$4,TNPa!J23,IF(D$4=SOLL!$O$4,Grundausbildung!$H26,IF(D$4=SOLL!$B$4,TNBa!$H19,IF('1. Ausbildungsjahr'!D$4=SOLL!$C$4,'KVE 3. AJ'!$H28,IF('1. Ausbildungsjahr'!D$4=SOLL!$D$4,'TNBn 1.&amp;2. AJ'!$H$8,IF('1. Ausbildungsjahr'!D$4=SOLL!$E$4,'TNBn 3.&amp;4. AJ'!$H19,IF('1. Ausbildungsjahr'!D$4=SOLL!$F$4,'TEBa 1&amp;2'!$H16,IF('1. Ausbildungsjahr'!D$4=SOLL!$G$4,'TEBa 3&amp;4'!$H16,IF('1. Ausbildungsjahr'!D$4=SOLL!$H$4,'SME.T.1 3.&amp;4. AJ'!$H19,IF('1. Ausbildungsjahr'!D$4=SOLL!$I$4,'SME.T.1 1.&amp;2. AJ'!$H19,IF('1. Ausbildungsjahr'!D$4=SOLL!$J$4,KSGs!$H20,IF('1. Ausbildungsjahr'!D$4=SOLL!$K$4,Unterstützung!$H24,IF('1. Ausbildungsjahr'!D$4=SOLL!$L$4,TNBLf!$H27,IF(D$4=SOLL!$N$4,"-",IF('1. Ausbildungsjahr'!D$4=SOLL!$M$4,Zielbogen!$H16,"")))))))))))))))))</f>
        <v>-</v>
      </c>
      <c r="E15" s="62" t="str">
        <f>IF(E$4=SOLL!$O$4,Grundausbildung!$H26,IF(E$4=SOLL!$P$4,TNPa!$H23,IF(E$4=SOLL!$P$4,TNPa!K23,IF(E$4=SOLL!$O$4,Grundausbildung!$H26,IF(E$4=SOLL!$B$4,TNBa!$H19,IF('1. Ausbildungsjahr'!E$4=SOLL!$C$4,'KVE 3. AJ'!$H28,IF('1. Ausbildungsjahr'!E$4=SOLL!$D$4,'TNBn 1.&amp;2. AJ'!$H$8,IF('1. Ausbildungsjahr'!E$4=SOLL!$E$4,'TNBn 3.&amp;4. AJ'!$H19,IF('1. Ausbildungsjahr'!E$4=SOLL!$F$4,'TEBa 1&amp;2'!$H16,IF('1. Ausbildungsjahr'!E$4=SOLL!$G$4,'TEBa 3&amp;4'!$H16,IF('1. Ausbildungsjahr'!E$4=SOLL!$H$4,'SME.T.1 3.&amp;4. AJ'!$H19,IF('1. Ausbildungsjahr'!E$4=SOLL!$I$4,'SME.T.1 1.&amp;2. AJ'!$H19,IF('1. Ausbildungsjahr'!E$4=SOLL!$J$4,KSGs!$H20,IF('1. Ausbildungsjahr'!E$4=SOLL!$K$4,Unterstützung!$H24,IF('1. Ausbildungsjahr'!E$4=SOLL!$L$4,TNBLf!$H27,IF(E$4=SOLL!$N$4,"-",IF('1. Ausbildungsjahr'!E$4=SOLL!$M$4,Zielbogen!$H16,"")))))))))))))))))</f>
        <v>-</v>
      </c>
      <c r="F15" s="62" t="str">
        <f>IF(F$4=SOLL!$O$4,Grundausbildung!$H26,IF(F$4=SOLL!$P$4,TNPa!$H23,IF(F$4=SOLL!$P$4,TNPa!L23,IF(F$4=SOLL!$O$4,Grundausbildung!$H26,IF(F$4=SOLL!$B$4,TNBa!$H19,IF('1. Ausbildungsjahr'!F$4=SOLL!$C$4,'KVE 3. AJ'!$H28,IF('1. Ausbildungsjahr'!F$4=SOLL!$D$4,'TNBn 1.&amp;2. AJ'!$H$8,IF('1. Ausbildungsjahr'!F$4=SOLL!$E$4,'TNBn 3.&amp;4. AJ'!$H19,IF('1. Ausbildungsjahr'!F$4=SOLL!$F$4,'TEBa 1&amp;2'!$H16,IF('1. Ausbildungsjahr'!F$4=SOLL!$G$4,'TEBa 3&amp;4'!$H16,IF('1. Ausbildungsjahr'!F$4=SOLL!$H$4,'SME.T.1 3.&amp;4. AJ'!$H19,IF('1. Ausbildungsjahr'!F$4=SOLL!$I$4,'SME.T.1 1.&amp;2. AJ'!$H19,IF('1. Ausbildungsjahr'!F$4=SOLL!$J$4,KSGs!$H20,IF('1. Ausbildungsjahr'!F$4=SOLL!$K$4,Unterstützung!$H24,IF('1. Ausbildungsjahr'!F$4=SOLL!$L$4,TNBLf!$H27,IF(F$4=SOLL!$N$4,"-",IF('1. Ausbildungsjahr'!F$4=SOLL!$M$4,Zielbogen!$H16,"")))))))))))))))))</f>
        <v>-</v>
      </c>
      <c r="G15" s="62" t="str">
        <f>IF(G$4=SOLL!$O$4,Grundausbildung!$H26,IF(G$4=SOLL!$P$4,TNPa!$H23,IF(G$4=SOLL!$P$4,TNPa!M23,IF(G$4=SOLL!$O$4,Grundausbildung!$H26,IF(G$4=SOLL!$B$4,TNBa!$H19,IF('1. Ausbildungsjahr'!G$4=SOLL!$C$4,'KVE 3. AJ'!$H28,IF('1. Ausbildungsjahr'!G$4=SOLL!$D$4,'TNBn 1.&amp;2. AJ'!$H$8,IF('1. Ausbildungsjahr'!G$4=SOLL!$E$4,'TNBn 3.&amp;4. AJ'!$H19,IF('1. Ausbildungsjahr'!G$4=SOLL!$F$4,'TEBa 1&amp;2'!$H16,IF('1. Ausbildungsjahr'!G$4=SOLL!$G$4,'TEBa 3&amp;4'!$H16,IF('1. Ausbildungsjahr'!G$4=SOLL!$H$4,'SME.T.1 3.&amp;4. AJ'!$H19,IF('1. Ausbildungsjahr'!G$4=SOLL!$I$4,'SME.T.1 1.&amp;2. AJ'!$H19,IF('1. Ausbildungsjahr'!G$4=SOLL!$J$4,KSGs!$H20,IF('1. Ausbildungsjahr'!G$4=SOLL!$K$4,Unterstützung!$H24,IF('1. Ausbildungsjahr'!G$4=SOLL!$L$4,TNBLf!$H27,IF(G$4=SOLL!$N$4,"-",IF('1. Ausbildungsjahr'!G$4=SOLL!$M$4,Zielbogen!$H16,"")))))))))))))))))</f>
        <v>-</v>
      </c>
      <c r="H15" s="62" t="str">
        <f>IF(H$4=SOLL!$O$4,Grundausbildung!$H26,IF(H$4=SOLL!$P$4,TNPa!$H23,IF(H$4=SOLL!$P$4,TNPa!N23,IF(H$4=SOLL!$O$4,Grundausbildung!$H26,IF(H$4=SOLL!$B$4,TNBa!$H19,IF('1. Ausbildungsjahr'!H$4=SOLL!$C$4,'KVE 3. AJ'!$H28,IF('1. Ausbildungsjahr'!H$4=SOLL!$D$4,'TNBn 1.&amp;2. AJ'!$H$8,IF('1. Ausbildungsjahr'!H$4=SOLL!$E$4,'TNBn 3.&amp;4. AJ'!$H19,IF('1. Ausbildungsjahr'!H$4=SOLL!$F$4,'TEBa 1&amp;2'!$H16,IF('1. Ausbildungsjahr'!H$4=SOLL!$G$4,'TEBa 3&amp;4'!$H16,IF('1. Ausbildungsjahr'!H$4=SOLL!$H$4,'SME.T.1 3.&amp;4. AJ'!$H19,IF('1. Ausbildungsjahr'!H$4=SOLL!$I$4,'SME.T.1 1.&amp;2. AJ'!$H19,IF('1. Ausbildungsjahr'!H$4=SOLL!$J$4,KSGs!$H20,IF('1. Ausbildungsjahr'!H$4=SOLL!$K$4,Unterstützung!$H24,IF('1. Ausbildungsjahr'!H$4=SOLL!$L$4,TNBLf!$H27,IF(H$4=SOLL!$N$4,"-",IF('1. Ausbildungsjahr'!H$4=SOLL!$M$4,Zielbogen!$H16,"")))))))))))))))))</f>
        <v>-</v>
      </c>
      <c r="I15" s="62" t="str">
        <f>IF(I$4=SOLL!$O$4,Grundausbildung!$H26,IF(I$4=SOLL!$P$4,TNPa!$H23,IF(I$4=SOLL!$P$4,TNPa!O23,IF(I$4=SOLL!$O$4,Grundausbildung!$H26,IF(I$4=SOLL!$B$4,TNBa!$H19,IF('1. Ausbildungsjahr'!I$4=SOLL!$C$4,'KVE 3. AJ'!$H28,IF('1. Ausbildungsjahr'!I$4=SOLL!$D$4,'TNBn 1.&amp;2. AJ'!$H$8,IF('1. Ausbildungsjahr'!I$4=SOLL!$E$4,'TNBn 3.&amp;4. AJ'!$H19,IF('1. Ausbildungsjahr'!I$4=SOLL!$F$4,'TEBa 1&amp;2'!$H16,IF('1. Ausbildungsjahr'!I$4=SOLL!$G$4,'TEBa 3&amp;4'!$H16,IF('1. Ausbildungsjahr'!I$4=SOLL!$H$4,'SME.T.1 3.&amp;4. AJ'!$H19,IF('1. Ausbildungsjahr'!I$4=SOLL!$I$4,'SME.T.1 1.&amp;2. AJ'!$H19,IF('1. Ausbildungsjahr'!I$4=SOLL!$J$4,KSGs!$H20,IF('1. Ausbildungsjahr'!I$4=SOLL!$K$4,Unterstützung!$H24,IF('1. Ausbildungsjahr'!I$4=SOLL!$L$4,TNBLf!$H27,IF(I$4=SOLL!$N$4,"-",IF('1. Ausbildungsjahr'!I$4=SOLL!$M$4,Zielbogen!$H16,"")))))))))))))))))</f>
        <v>-</v>
      </c>
      <c r="J15" s="62" t="str">
        <f>IF(J$4=SOLL!$O$4,Grundausbildung!$H26,IF(J$4=SOLL!$P$4,TNPa!$H23,IF(J$4=SOLL!$P$4,TNPa!P23,IF(J$4=SOLL!$O$4,Grundausbildung!$H26,IF(J$4=SOLL!$B$4,TNBa!$H19,IF('1. Ausbildungsjahr'!J$4=SOLL!$C$4,'KVE 3. AJ'!$H28,IF('1. Ausbildungsjahr'!J$4=SOLL!$D$4,'TNBn 1.&amp;2. AJ'!$H$8,IF('1. Ausbildungsjahr'!J$4=SOLL!$E$4,'TNBn 3.&amp;4. AJ'!$H19,IF('1. Ausbildungsjahr'!J$4=SOLL!$F$4,'TEBa 1&amp;2'!$H16,IF('1. Ausbildungsjahr'!J$4=SOLL!$G$4,'TEBa 3&amp;4'!$H16,IF('1. Ausbildungsjahr'!J$4=SOLL!$H$4,'SME.T.1 3.&amp;4. AJ'!$H19,IF('1. Ausbildungsjahr'!J$4=SOLL!$I$4,'SME.T.1 1.&amp;2. AJ'!$H19,IF('1. Ausbildungsjahr'!J$4=SOLL!$J$4,KSGs!$H20,IF('1. Ausbildungsjahr'!J$4=SOLL!$K$4,Unterstützung!$H24,IF('1. Ausbildungsjahr'!J$4=SOLL!$L$4,TNBLf!$H27,IF(J$4=SOLL!$N$4,"-",IF('1. Ausbildungsjahr'!J$4=SOLL!$M$4,Zielbogen!$H16,"")))))))))))))))))</f>
        <v>-</v>
      </c>
      <c r="K15" s="62" t="str">
        <f>IF(K$4=SOLL!$O$4,Grundausbildung!$H26,IF(K$4=SOLL!$P$4,TNPa!$H23,IF(K$4=SOLL!$P$4,TNPa!Q23,IF(K$4=SOLL!$O$4,Grundausbildung!$H26,IF(K$4=SOLL!$B$4,TNBa!$H19,IF('1. Ausbildungsjahr'!K$4=SOLL!$C$4,'KVE 3. AJ'!$H28,IF('1. Ausbildungsjahr'!K$4=SOLL!$D$4,'TNBn 1.&amp;2. AJ'!$H$8,IF('1. Ausbildungsjahr'!K$4=SOLL!$E$4,'TNBn 3.&amp;4. AJ'!$H19,IF('1. Ausbildungsjahr'!K$4=SOLL!$F$4,'TEBa 1&amp;2'!$H16,IF('1. Ausbildungsjahr'!K$4=SOLL!$G$4,'TEBa 3&amp;4'!$H16,IF('1. Ausbildungsjahr'!K$4=SOLL!$H$4,'SME.T.1 3.&amp;4. AJ'!$H19,IF('1. Ausbildungsjahr'!K$4=SOLL!$I$4,'SME.T.1 1.&amp;2. AJ'!$H19,IF('1. Ausbildungsjahr'!K$4=SOLL!$J$4,KSGs!$H20,IF('1. Ausbildungsjahr'!K$4=SOLL!$K$4,Unterstützung!$H24,IF('1. Ausbildungsjahr'!K$4=SOLL!$L$4,TNBLf!$H27,IF(K$4=SOLL!$N$4,"-",IF('1. Ausbildungsjahr'!K$4=SOLL!$M$4,Zielbogen!$H16,"")))))))))))))))))</f>
        <v>-</v>
      </c>
      <c r="L15" s="11">
        <f>SUM('Hilfsblatt 1. AJ'!C15,'Hilfsblatt 1. AJ'!E15,'Hilfsblatt 1. AJ'!G15,'Hilfsblatt 1. AJ'!I15,'Hilfsblatt 1. AJ'!K15,'Hilfsblatt 1. AJ'!M15,'Hilfsblatt 1. AJ'!O15,'Hilfsblatt 1. AJ'!Q15,'Hilfsblatt 1. AJ'!S15,'Hilfsblatt 1. AJ'!U15)</f>
        <v>0</v>
      </c>
      <c r="M15" s="10" t="e">
        <f>('Hilfsblatt 1. AJ'!B15*'Hilfsblatt 1. AJ'!C15+'Hilfsblatt 1. AJ'!D15*'Hilfsblatt 1. AJ'!E15+'Hilfsblatt 1. AJ'!F15*'Hilfsblatt 1. AJ'!G15+'Hilfsblatt 1. AJ'!H15*'Hilfsblatt 1. AJ'!I15+'Hilfsblatt 1. AJ'!J15*'Hilfsblatt 1. AJ'!K15+'Hilfsblatt 1. AJ'!L15*'Hilfsblatt 1. AJ'!M15+'Hilfsblatt 1. AJ'!N15*'Hilfsblatt 1. AJ'!O15+'Hilfsblatt 1. AJ'!P15*'Hilfsblatt 1. AJ'!Q15+'Hilfsblatt 1. AJ'!R15*'Hilfsblatt 1. AJ'!S15+'Hilfsblatt 1. AJ'!T15*'Hilfsblatt 1. AJ'!U15)/L15</f>
        <v>#DIV/0!</v>
      </c>
    </row>
    <row r="16" spans="1:13" x14ac:dyDescent="0.25">
      <c r="A16" s="125" t="s">
        <v>49</v>
      </c>
      <c r="B16" s="62">
        <f>IF(B$4=SOLL!$O$4,Grundausbildung!$H27,IF(B$4=SOLL!$P$4,TNPa!$H24,IF(B$4=SOLL!$P$4,TNPa!H24,IF(B$4=SOLL!$O$4,Grundausbildung!$H27,IF(B$4=SOLL!$B$4,TNBa!$H20,IF('1. Ausbildungsjahr'!B$4=SOLL!$C$4,'KVE 3. AJ'!$H29,IF('1. Ausbildungsjahr'!B$4=SOLL!$D$4,'TNBn 1.&amp;2. AJ'!$H$8,IF('1. Ausbildungsjahr'!B$4=SOLL!$E$4,'TNBn 3.&amp;4. AJ'!$H20,IF('1. Ausbildungsjahr'!B$4=SOLL!$F$4,'TEBa 1&amp;2'!$H17,IF('1. Ausbildungsjahr'!B$4=SOLL!$G$4,'TEBa 3&amp;4'!$H17,IF('1. Ausbildungsjahr'!B$4=SOLL!$H$4,'SME.T.1 3.&amp;4. AJ'!$H20,IF('1. Ausbildungsjahr'!B$4=SOLL!$I$4,'SME.T.1 1.&amp;2. AJ'!$H20,IF('1. Ausbildungsjahr'!B$4=SOLL!$J$4,KSGs!$H21,IF('1. Ausbildungsjahr'!B$4=SOLL!$K$4,Unterstützung!$H25,IF('1. Ausbildungsjahr'!B$4=SOLL!$L$4,TNBLf!$H28,IF(B$4=SOLL!$N$4,"-",IF('1. Ausbildungsjahr'!B$4=SOLL!$M$4,Zielbogen!$H17,"")))))))))))))))))</f>
        <v>2</v>
      </c>
      <c r="C16" s="62" t="str">
        <f>IF(C$4=SOLL!$O$4,Grundausbildung!$H27,IF(C$4=SOLL!$P$4,TNPa!$H24,IF(C$4=SOLL!$P$4,TNPa!I24,IF(C$4=SOLL!$O$4,Grundausbildung!$H27,IF(C$4=SOLL!$B$4,TNBa!$H20,IF('1. Ausbildungsjahr'!C$4=SOLL!$C$4,'KVE 3. AJ'!$H29,IF('1. Ausbildungsjahr'!C$4=SOLL!$D$4,'TNBn 1.&amp;2. AJ'!$H$8,IF('1. Ausbildungsjahr'!C$4=SOLL!$E$4,'TNBn 3.&amp;4. AJ'!$H20,IF('1. Ausbildungsjahr'!C$4=SOLL!$F$4,'TEBa 1&amp;2'!$H17,IF('1. Ausbildungsjahr'!C$4=SOLL!$G$4,'TEBa 3&amp;4'!$H17,IF('1. Ausbildungsjahr'!C$4=SOLL!$H$4,'SME.T.1 3.&amp;4. AJ'!$H20,IF('1. Ausbildungsjahr'!C$4=SOLL!$I$4,'SME.T.1 1.&amp;2. AJ'!$H20,IF('1. Ausbildungsjahr'!C$4=SOLL!$J$4,KSGs!$H21,IF('1. Ausbildungsjahr'!C$4=SOLL!$K$4,Unterstützung!$H25,IF('1. Ausbildungsjahr'!C$4=SOLL!$L$4,TNBLf!$H28,IF(C$4=SOLL!$N$4,"-",IF('1. Ausbildungsjahr'!C$4=SOLL!$M$4,Zielbogen!$H17,"")))))))))))))))))</f>
        <v>-</v>
      </c>
      <c r="D16" s="62" t="str">
        <f>IF(D$4=SOLL!$O$4,Grundausbildung!$H27,IF(D$4=SOLL!$P$4,TNPa!$H24,IF(D$4=SOLL!$P$4,TNPa!J24,IF(D$4=SOLL!$O$4,Grundausbildung!$H27,IF(D$4=SOLL!$B$4,TNBa!$H20,IF('1. Ausbildungsjahr'!D$4=SOLL!$C$4,'KVE 3. AJ'!$H29,IF('1. Ausbildungsjahr'!D$4=SOLL!$D$4,'TNBn 1.&amp;2. AJ'!$H$8,IF('1. Ausbildungsjahr'!D$4=SOLL!$E$4,'TNBn 3.&amp;4. AJ'!$H20,IF('1. Ausbildungsjahr'!D$4=SOLL!$F$4,'TEBa 1&amp;2'!$H17,IF('1. Ausbildungsjahr'!D$4=SOLL!$G$4,'TEBa 3&amp;4'!$H17,IF('1. Ausbildungsjahr'!D$4=SOLL!$H$4,'SME.T.1 3.&amp;4. AJ'!$H20,IF('1. Ausbildungsjahr'!D$4=SOLL!$I$4,'SME.T.1 1.&amp;2. AJ'!$H20,IF('1. Ausbildungsjahr'!D$4=SOLL!$J$4,KSGs!$H21,IF('1. Ausbildungsjahr'!D$4=SOLL!$K$4,Unterstützung!$H25,IF('1. Ausbildungsjahr'!D$4=SOLL!$L$4,TNBLf!$H28,IF(D$4=SOLL!$N$4,"-",IF('1. Ausbildungsjahr'!D$4=SOLL!$M$4,Zielbogen!$H17,"")))))))))))))))))</f>
        <v>-</v>
      </c>
      <c r="E16" s="62" t="str">
        <f>IF(E$4=SOLL!$O$4,Grundausbildung!$H27,IF(E$4=SOLL!$P$4,TNPa!$H24,IF(E$4=SOLL!$P$4,TNPa!K24,IF(E$4=SOLL!$O$4,Grundausbildung!$H27,IF(E$4=SOLL!$B$4,TNBa!$H20,IF('1. Ausbildungsjahr'!E$4=SOLL!$C$4,'KVE 3. AJ'!$H29,IF('1. Ausbildungsjahr'!E$4=SOLL!$D$4,'TNBn 1.&amp;2. AJ'!$H$8,IF('1. Ausbildungsjahr'!E$4=SOLL!$E$4,'TNBn 3.&amp;4. AJ'!$H20,IF('1. Ausbildungsjahr'!E$4=SOLL!$F$4,'TEBa 1&amp;2'!$H17,IF('1. Ausbildungsjahr'!E$4=SOLL!$G$4,'TEBa 3&amp;4'!$H17,IF('1. Ausbildungsjahr'!E$4=SOLL!$H$4,'SME.T.1 3.&amp;4. AJ'!$H20,IF('1. Ausbildungsjahr'!E$4=SOLL!$I$4,'SME.T.1 1.&amp;2. AJ'!$H20,IF('1. Ausbildungsjahr'!E$4=SOLL!$J$4,KSGs!$H21,IF('1. Ausbildungsjahr'!E$4=SOLL!$K$4,Unterstützung!$H25,IF('1. Ausbildungsjahr'!E$4=SOLL!$L$4,TNBLf!$H28,IF(E$4=SOLL!$N$4,"-",IF('1. Ausbildungsjahr'!E$4=SOLL!$M$4,Zielbogen!$H17,"")))))))))))))))))</f>
        <v>-</v>
      </c>
      <c r="F16" s="62" t="str">
        <f>IF(F$4=SOLL!$O$4,Grundausbildung!$H27,IF(F$4=SOLL!$P$4,TNPa!$H24,IF(F$4=SOLL!$P$4,TNPa!L24,IF(F$4=SOLL!$O$4,Grundausbildung!$H27,IF(F$4=SOLL!$B$4,TNBa!$H20,IF('1. Ausbildungsjahr'!F$4=SOLL!$C$4,'KVE 3. AJ'!$H29,IF('1. Ausbildungsjahr'!F$4=SOLL!$D$4,'TNBn 1.&amp;2. AJ'!$H$8,IF('1. Ausbildungsjahr'!F$4=SOLL!$E$4,'TNBn 3.&amp;4. AJ'!$H20,IF('1. Ausbildungsjahr'!F$4=SOLL!$F$4,'TEBa 1&amp;2'!$H17,IF('1. Ausbildungsjahr'!F$4=SOLL!$G$4,'TEBa 3&amp;4'!$H17,IF('1. Ausbildungsjahr'!F$4=SOLL!$H$4,'SME.T.1 3.&amp;4. AJ'!$H20,IF('1. Ausbildungsjahr'!F$4=SOLL!$I$4,'SME.T.1 1.&amp;2. AJ'!$H20,IF('1. Ausbildungsjahr'!F$4=SOLL!$J$4,KSGs!$H21,IF('1. Ausbildungsjahr'!F$4=SOLL!$K$4,Unterstützung!$H25,IF('1. Ausbildungsjahr'!F$4=SOLL!$L$4,TNBLf!$H28,IF(F$4=SOLL!$N$4,"-",IF('1. Ausbildungsjahr'!F$4=SOLL!$M$4,Zielbogen!$H17,"")))))))))))))))))</f>
        <v>-</v>
      </c>
      <c r="G16" s="62" t="str">
        <f>IF(G$4=SOLL!$O$4,Grundausbildung!$H27,IF(G$4=SOLL!$P$4,TNPa!$H24,IF(G$4=SOLL!$P$4,TNPa!M24,IF(G$4=SOLL!$O$4,Grundausbildung!$H27,IF(G$4=SOLL!$B$4,TNBa!$H20,IF('1. Ausbildungsjahr'!G$4=SOLL!$C$4,'KVE 3. AJ'!$H29,IF('1. Ausbildungsjahr'!G$4=SOLL!$D$4,'TNBn 1.&amp;2. AJ'!$H$8,IF('1. Ausbildungsjahr'!G$4=SOLL!$E$4,'TNBn 3.&amp;4. AJ'!$H20,IF('1. Ausbildungsjahr'!G$4=SOLL!$F$4,'TEBa 1&amp;2'!$H17,IF('1. Ausbildungsjahr'!G$4=SOLL!$G$4,'TEBa 3&amp;4'!$H17,IF('1. Ausbildungsjahr'!G$4=SOLL!$H$4,'SME.T.1 3.&amp;4. AJ'!$H20,IF('1. Ausbildungsjahr'!G$4=SOLL!$I$4,'SME.T.1 1.&amp;2. AJ'!$H20,IF('1. Ausbildungsjahr'!G$4=SOLL!$J$4,KSGs!$H21,IF('1. Ausbildungsjahr'!G$4=SOLL!$K$4,Unterstützung!$H25,IF('1. Ausbildungsjahr'!G$4=SOLL!$L$4,TNBLf!$H28,IF(G$4=SOLL!$N$4,"-",IF('1. Ausbildungsjahr'!G$4=SOLL!$M$4,Zielbogen!$H17,"")))))))))))))))))</f>
        <v>-</v>
      </c>
      <c r="H16" s="62" t="str">
        <f>IF(H$4=SOLL!$O$4,Grundausbildung!$H27,IF(H$4=SOLL!$P$4,TNPa!$H24,IF(H$4=SOLL!$P$4,TNPa!N24,IF(H$4=SOLL!$O$4,Grundausbildung!$H27,IF(H$4=SOLL!$B$4,TNBa!$H20,IF('1. Ausbildungsjahr'!H$4=SOLL!$C$4,'KVE 3. AJ'!$H29,IF('1. Ausbildungsjahr'!H$4=SOLL!$D$4,'TNBn 1.&amp;2. AJ'!$H$8,IF('1. Ausbildungsjahr'!H$4=SOLL!$E$4,'TNBn 3.&amp;4. AJ'!$H20,IF('1. Ausbildungsjahr'!H$4=SOLL!$F$4,'TEBa 1&amp;2'!$H17,IF('1. Ausbildungsjahr'!H$4=SOLL!$G$4,'TEBa 3&amp;4'!$H17,IF('1. Ausbildungsjahr'!H$4=SOLL!$H$4,'SME.T.1 3.&amp;4. AJ'!$H20,IF('1. Ausbildungsjahr'!H$4=SOLL!$I$4,'SME.T.1 1.&amp;2. AJ'!$H20,IF('1. Ausbildungsjahr'!H$4=SOLL!$J$4,KSGs!$H21,IF('1. Ausbildungsjahr'!H$4=SOLL!$K$4,Unterstützung!$H25,IF('1. Ausbildungsjahr'!H$4=SOLL!$L$4,TNBLf!$H28,IF(H$4=SOLL!$N$4,"-",IF('1. Ausbildungsjahr'!H$4=SOLL!$M$4,Zielbogen!$H17,"")))))))))))))))))</f>
        <v>-</v>
      </c>
      <c r="I16" s="62" t="str">
        <f>IF(I$4=SOLL!$O$4,Grundausbildung!$H27,IF(I$4=SOLL!$P$4,TNPa!$H24,IF(I$4=SOLL!$P$4,TNPa!O24,IF(I$4=SOLL!$O$4,Grundausbildung!$H27,IF(I$4=SOLL!$B$4,TNBa!$H20,IF('1. Ausbildungsjahr'!I$4=SOLL!$C$4,'KVE 3. AJ'!$H29,IF('1. Ausbildungsjahr'!I$4=SOLL!$D$4,'TNBn 1.&amp;2. AJ'!$H$8,IF('1. Ausbildungsjahr'!I$4=SOLL!$E$4,'TNBn 3.&amp;4. AJ'!$H20,IF('1. Ausbildungsjahr'!I$4=SOLL!$F$4,'TEBa 1&amp;2'!$H17,IF('1. Ausbildungsjahr'!I$4=SOLL!$G$4,'TEBa 3&amp;4'!$H17,IF('1. Ausbildungsjahr'!I$4=SOLL!$H$4,'SME.T.1 3.&amp;4. AJ'!$H20,IF('1. Ausbildungsjahr'!I$4=SOLL!$I$4,'SME.T.1 1.&amp;2. AJ'!$H20,IF('1. Ausbildungsjahr'!I$4=SOLL!$J$4,KSGs!$H21,IF('1. Ausbildungsjahr'!I$4=SOLL!$K$4,Unterstützung!$H25,IF('1. Ausbildungsjahr'!I$4=SOLL!$L$4,TNBLf!$H28,IF(I$4=SOLL!$N$4,"-",IF('1. Ausbildungsjahr'!I$4=SOLL!$M$4,Zielbogen!$H17,"")))))))))))))))))</f>
        <v>-</v>
      </c>
      <c r="J16" s="62" t="str">
        <f>IF(J$4=SOLL!$O$4,Grundausbildung!$H27,IF(J$4=SOLL!$P$4,TNPa!$H24,IF(J$4=SOLL!$P$4,TNPa!P24,IF(J$4=SOLL!$O$4,Grundausbildung!$H27,IF(J$4=SOLL!$B$4,TNBa!$H20,IF('1. Ausbildungsjahr'!J$4=SOLL!$C$4,'KVE 3. AJ'!$H29,IF('1. Ausbildungsjahr'!J$4=SOLL!$D$4,'TNBn 1.&amp;2. AJ'!$H$8,IF('1. Ausbildungsjahr'!J$4=SOLL!$E$4,'TNBn 3.&amp;4. AJ'!$H20,IF('1. Ausbildungsjahr'!J$4=SOLL!$F$4,'TEBa 1&amp;2'!$H17,IF('1. Ausbildungsjahr'!J$4=SOLL!$G$4,'TEBa 3&amp;4'!$H17,IF('1. Ausbildungsjahr'!J$4=SOLL!$H$4,'SME.T.1 3.&amp;4. AJ'!$H20,IF('1. Ausbildungsjahr'!J$4=SOLL!$I$4,'SME.T.1 1.&amp;2. AJ'!$H20,IF('1. Ausbildungsjahr'!J$4=SOLL!$J$4,KSGs!$H21,IF('1. Ausbildungsjahr'!J$4=SOLL!$K$4,Unterstützung!$H25,IF('1. Ausbildungsjahr'!J$4=SOLL!$L$4,TNBLf!$H28,IF(J$4=SOLL!$N$4,"-",IF('1. Ausbildungsjahr'!J$4=SOLL!$M$4,Zielbogen!$H17,"")))))))))))))))))</f>
        <v>-</v>
      </c>
      <c r="K16" s="62" t="str">
        <f>IF(K$4=SOLL!$O$4,Grundausbildung!$H27,IF(K$4=SOLL!$P$4,TNPa!$H24,IF(K$4=SOLL!$P$4,TNPa!Q24,IF(K$4=SOLL!$O$4,Grundausbildung!$H27,IF(K$4=SOLL!$B$4,TNBa!$H20,IF('1. Ausbildungsjahr'!K$4=SOLL!$C$4,'KVE 3. AJ'!$H29,IF('1. Ausbildungsjahr'!K$4=SOLL!$D$4,'TNBn 1.&amp;2. AJ'!$H$8,IF('1. Ausbildungsjahr'!K$4=SOLL!$E$4,'TNBn 3.&amp;4. AJ'!$H20,IF('1. Ausbildungsjahr'!K$4=SOLL!$F$4,'TEBa 1&amp;2'!$H17,IF('1. Ausbildungsjahr'!K$4=SOLL!$G$4,'TEBa 3&amp;4'!$H17,IF('1. Ausbildungsjahr'!K$4=SOLL!$H$4,'SME.T.1 3.&amp;4. AJ'!$H20,IF('1. Ausbildungsjahr'!K$4=SOLL!$I$4,'SME.T.1 1.&amp;2. AJ'!$H20,IF('1. Ausbildungsjahr'!K$4=SOLL!$J$4,KSGs!$H21,IF('1. Ausbildungsjahr'!K$4=SOLL!$K$4,Unterstützung!$H25,IF('1. Ausbildungsjahr'!K$4=SOLL!$L$4,TNBLf!$H28,IF(K$4=SOLL!$N$4,"-",IF('1. Ausbildungsjahr'!K$4=SOLL!$M$4,Zielbogen!$H17,"")))))))))))))))))</f>
        <v>-</v>
      </c>
      <c r="L16" s="11">
        <f>SUM('Hilfsblatt 1. AJ'!C16,'Hilfsblatt 1. AJ'!E16,'Hilfsblatt 1. AJ'!G16,'Hilfsblatt 1. AJ'!I16,'Hilfsblatt 1. AJ'!K16,'Hilfsblatt 1. AJ'!M16,'Hilfsblatt 1. AJ'!O16,'Hilfsblatt 1. AJ'!Q16,'Hilfsblatt 1. AJ'!S16,'Hilfsblatt 1. AJ'!U16)</f>
        <v>0</v>
      </c>
      <c r="M16" s="10" t="e">
        <f>('Hilfsblatt 1. AJ'!B16*'Hilfsblatt 1. AJ'!C16+'Hilfsblatt 1. AJ'!D16*'Hilfsblatt 1. AJ'!E16+'Hilfsblatt 1. AJ'!F16*'Hilfsblatt 1. AJ'!G16+'Hilfsblatt 1. AJ'!H16*'Hilfsblatt 1. AJ'!I16+'Hilfsblatt 1. AJ'!J16*'Hilfsblatt 1. AJ'!K16+'Hilfsblatt 1. AJ'!L16*'Hilfsblatt 1. AJ'!M16+'Hilfsblatt 1. AJ'!N16*'Hilfsblatt 1. AJ'!O16+'Hilfsblatt 1. AJ'!P16*'Hilfsblatt 1. AJ'!Q16+'Hilfsblatt 1. AJ'!R16*'Hilfsblatt 1. AJ'!S16+'Hilfsblatt 1. AJ'!T16*'Hilfsblatt 1. AJ'!U16)/L16</f>
        <v>#DIV/0!</v>
      </c>
    </row>
    <row r="17" spans="1:13" x14ac:dyDescent="0.25">
      <c r="A17" s="125" t="s">
        <v>50</v>
      </c>
      <c r="B17" s="62">
        <f>IF(B$4=SOLL!$O$4,Grundausbildung!$H28,IF(B$4=SOLL!$P$4,TNPa!$H25,IF(B$4=SOLL!$P$4,TNPa!H25,IF(B$4=SOLL!$O$4,Grundausbildung!$H28,IF(B$4=SOLL!$B$4,TNBa!$H21,IF('1. Ausbildungsjahr'!B$4=SOLL!$C$4,'KVE 3. AJ'!$H30,IF('1. Ausbildungsjahr'!B$4=SOLL!$D$4,'TNBn 1.&amp;2. AJ'!$H$8,IF('1. Ausbildungsjahr'!B$4=SOLL!$E$4,'TNBn 3.&amp;4. AJ'!$H21,IF('1. Ausbildungsjahr'!B$4=SOLL!$F$4,'TEBa 1&amp;2'!$H18,IF('1. Ausbildungsjahr'!B$4=SOLL!$G$4,'TEBa 3&amp;4'!$H18,IF('1. Ausbildungsjahr'!B$4=SOLL!$H$4,'SME.T.1 3.&amp;4. AJ'!$H21,IF('1. Ausbildungsjahr'!B$4=SOLL!$I$4,'SME.T.1 1.&amp;2. AJ'!$H21,IF('1. Ausbildungsjahr'!B$4=SOLL!$J$4,KSGs!$H22,IF('1. Ausbildungsjahr'!B$4=SOLL!$K$4,Unterstützung!$H26,IF('1. Ausbildungsjahr'!B$4=SOLL!$L$4,TNBLf!$H29,IF(B$4=SOLL!$N$4,"-",IF('1. Ausbildungsjahr'!B$4=SOLL!$M$4,Zielbogen!$H18,"")))))))))))))))))</f>
        <v>1</v>
      </c>
      <c r="C17" s="62" t="str">
        <f>IF(C$4=SOLL!$O$4,Grundausbildung!$H28,IF(C$4=SOLL!$P$4,TNPa!$H25,IF(C$4=SOLL!$P$4,TNPa!I25,IF(C$4=SOLL!$O$4,Grundausbildung!$H28,IF(C$4=SOLL!$B$4,TNBa!$H21,IF('1. Ausbildungsjahr'!C$4=SOLL!$C$4,'KVE 3. AJ'!$H30,IF('1. Ausbildungsjahr'!C$4=SOLL!$D$4,'TNBn 1.&amp;2. AJ'!$H$8,IF('1. Ausbildungsjahr'!C$4=SOLL!$E$4,'TNBn 3.&amp;4. AJ'!$H21,IF('1. Ausbildungsjahr'!C$4=SOLL!$F$4,'TEBa 1&amp;2'!$H18,IF('1. Ausbildungsjahr'!C$4=SOLL!$G$4,'TEBa 3&amp;4'!$H18,IF('1. Ausbildungsjahr'!C$4=SOLL!$H$4,'SME.T.1 3.&amp;4. AJ'!$H21,IF('1. Ausbildungsjahr'!C$4=SOLL!$I$4,'SME.T.1 1.&amp;2. AJ'!$H21,IF('1. Ausbildungsjahr'!C$4=SOLL!$J$4,KSGs!$H22,IF('1. Ausbildungsjahr'!C$4=SOLL!$K$4,Unterstützung!$H26,IF('1. Ausbildungsjahr'!C$4=SOLL!$L$4,TNBLf!$H29,IF(C$4=SOLL!$N$4,"-",IF('1. Ausbildungsjahr'!C$4=SOLL!$M$4,Zielbogen!$H18,"")))))))))))))))))</f>
        <v>-</v>
      </c>
      <c r="D17" s="62" t="str">
        <f>IF(D$4=SOLL!$O$4,Grundausbildung!$H28,IF(D$4=SOLL!$P$4,TNPa!$H25,IF(D$4=SOLL!$P$4,TNPa!J25,IF(D$4=SOLL!$O$4,Grundausbildung!$H28,IF(D$4=SOLL!$B$4,TNBa!$H21,IF('1. Ausbildungsjahr'!D$4=SOLL!$C$4,'KVE 3. AJ'!$H30,IF('1. Ausbildungsjahr'!D$4=SOLL!$D$4,'TNBn 1.&amp;2. AJ'!$H$8,IF('1. Ausbildungsjahr'!D$4=SOLL!$E$4,'TNBn 3.&amp;4. AJ'!$H21,IF('1. Ausbildungsjahr'!D$4=SOLL!$F$4,'TEBa 1&amp;2'!$H18,IF('1. Ausbildungsjahr'!D$4=SOLL!$G$4,'TEBa 3&amp;4'!$H18,IF('1. Ausbildungsjahr'!D$4=SOLL!$H$4,'SME.T.1 3.&amp;4. AJ'!$H21,IF('1. Ausbildungsjahr'!D$4=SOLL!$I$4,'SME.T.1 1.&amp;2. AJ'!$H21,IF('1. Ausbildungsjahr'!D$4=SOLL!$J$4,KSGs!$H22,IF('1. Ausbildungsjahr'!D$4=SOLL!$K$4,Unterstützung!$H26,IF('1. Ausbildungsjahr'!D$4=SOLL!$L$4,TNBLf!$H29,IF(D$4=SOLL!$N$4,"-",IF('1. Ausbildungsjahr'!D$4=SOLL!$M$4,Zielbogen!$H18,"")))))))))))))))))</f>
        <v>-</v>
      </c>
      <c r="E17" s="62" t="str">
        <f>IF(E$4=SOLL!$O$4,Grundausbildung!$H28,IF(E$4=SOLL!$P$4,TNPa!$H25,IF(E$4=SOLL!$P$4,TNPa!K25,IF(E$4=SOLL!$O$4,Grundausbildung!$H28,IF(E$4=SOLL!$B$4,TNBa!$H21,IF('1. Ausbildungsjahr'!E$4=SOLL!$C$4,'KVE 3. AJ'!$H30,IF('1. Ausbildungsjahr'!E$4=SOLL!$D$4,'TNBn 1.&amp;2. AJ'!$H$8,IF('1. Ausbildungsjahr'!E$4=SOLL!$E$4,'TNBn 3.&amp;4. AJ'!$H21,IF('1. Ausbildungsjahr'!E$4=SOLL!$F$4,'TEBa 1&amp;2'!$H18,IF('1. Ausbildungsjahr'!E$4=SOLL!$G$4,'TEBa 3&amp;4'!$H18,IF('1. Ausbildungsjahr'!E$4=SOLL!$H$4,'SME.T.1 3.&amp;4. AJ'!$H21,IF('1. Ausbildungsjahr'!E$4=SOLL!$I$4,'SME.T.1 1.&amp;2. AJ'!$H21,IF('1. Ausbildungsjahr'!E$4=SOLL!$J$4,KSGs!$H22,IF('1. Ausbildungsjahr'!E$4=SOLL!$K$4,Unterstützung!$H26,IF('1. Ausbildungsjahr'!E$4=SOLL!$L$4,TNBLf!$H29,IF(E$4=SOLL!$N$4,"-",IF('1. Ausbildungsjahr'!E$4=SOLL!$M$4,Zielbogen!$H18,"")))))))))))))))))</f>
        <v>-</v>
      </c>
      <c r="F17" s="62" t="str">
        <f>IF(F$4=SOLL!$O$4,Grundausbildung!$H28,IF(F$4=SOLL!$P$4,TNPa!$H25,IF(F$4=SOLL!$P$4,TNPa!L25,IF(F$4=SOLL!$O$4,Grundausbildung!$H28,IF(F$4=SOLL!$B$4,TNBa!$H21,IF('1. Ausbildungsjahr'!F$4=SOLL!$C$4,'KVE 3. AJ'!$H30,IF('1. Ausbildungsjahr'!F$4=SOLL!$D$4,'TNBn 1.&amp;2. AJ'!$H$8,IF('1. Ausbildungsjahr'!F$4=SOLL!$E$4,'TNBn 3.&amp;4. AJ'!$H21,IF('1. Ausbildungsjahr'!F$4=SOLL!$F$4,'TEBa 1&amp;2'!$H18,IF('1. Ausbildungsjahr'!F$4=SOLL!$G$4,'TEBa 3&amp;4'!$H18,IF('1. Ausbildungsjahr'!F$4=SOLL!$H$4,'SME.T.1 3.&amp;4. AJ'!$H21,IF('1. Ausbildungsjahr'!F$4=SOLL!$I$4,'SME.T.1 1.&amp;2. AJ'!$H21,IF('1. Ausbildungsjahr'!F$4=SOLL!$J$4,KSGs!$H22,IF('1. Ausbildungsjahr'!F$4=SOLL!$K$4,Unterstützung!$H26,IF('1. Ausbildungsjahr'!F$4=SOLL!$L$4,TNBLf!$H29,IF(F$4=SOLL!$N$4,"-",IF('1. Ausbildungsjahr'!F$4=SOLL!$M$4,Zielbogen!$H18,"")))))))))))))))))</f>
        <v>-</v>
      </c>
      <c r="G17" s="62" t="str">
        <f>IF(G$4=SOLL!$O$4,Grundausbildung!$H28,IF(G$4=SOLL!$P$4,TNPa!$H25,IF(G$4=SOLL!$P$4,TNPa!M25,IF(G$4=SOLL!$O$4,Grundausbildung!$H28,IF(G$4=SOLL!$B$4,TNBa!$H21,IF('1. Ausbildungsjahr'!G$4=SOLL!$C$4,'KVE 3. AJ'!$H30,IF('1. Ausbildungsjahr'!G$4=SOLL!$D$4,'TNBn 1.&amp;2. AJ'!$H$8,IF('1. Ausbildungsjahr'!G$4=SOLL!$E$4,'TNBn 3.&amp;4. AJ'!$H21,IF('1. Ausbildungsjahr'!G$4=SOLL!$F$4,'TEBa 1&amp;2'!$H18,IF('1. Ausbildungsjahr'!G$4=SOLL!$G$4,'TEBa 3&amp;4'!$H18,IF('1. Ausbildungsjahr'!G$4=SOLL!$H$4,'SME.T.1 3.&amp;4. AJ'!$H21,IF('1. Ausbildungsjahr'!G$4=SOLL!$I$4,'SME.T.1 1.&amp;2. AJ'!$H21,IF('1. Ausbildungsjahr'!G$4=SOLL!$J$4,KSGs!$H22,IF('1. Ausbildungsjahr'!G$4=SOLL!$K$4,Unterstützung!$H26,IF('1. Ausbildungsjahr'!G$4=SOLL!$L$4,TNBLf!$H29,IF(G$4=SOLL!$N$4,"-",IF('1. Ausbildungsjahr'!G$4=SOLL!$M$4,Zielbogen!$H18,"")))))))))))))))))</f>
        <v>-</v>
      </c>
      <c r="H17" s="62" t="str">
        <f>IF(H$4=SOLL!$O$4,Grundausbildung!$H28,IF(H$4=SOLL!$P$4,TNPa!$H25,IF(H$4=SOLL!$P$4,TNPa!N25,IF(H$4=SOLL!$O$4,Grundausbildung!$H28,IF(H$4=SOLL!$B$4,TNBa!$H21,IF('1. Ausbildungsjahr'!H$4=SOLL!$C$4,'KVE 3. AJ'!$H30,IF('1. Ausbildungsjahr'!H$4=SOLL!$D$4,'TNBn 1.&amp;2. AJ'!$H$8,IF('1. Ausbildungsjahr'!H$4=SOLL!$E$4,'TNBn 3.&amp;4. AJ'!$H21,IF('1. Ausbildungsjahr'!H$4=SOLL!$F$4,'TEBa 1&amp;2'!$H18,IF('1. Ausbildungsjahr'!H$4=SOLL!$G$4,'TEBa 3&amp;4'!$H18,IF('1. Ausbildungsjahr'!H$4=SOLL!$H$4,'SME.T.1 3.&amp;4. AJ'!$H21,IF('1. Ausbildungsjahr'!H$4=SOLL!$I$4,'SME.T.1 1.&amp;2. AJ'!$H21,IF('1. Ausbildungsjahr'!H$4=SOLL!$J$4,KSGs!$H22,IF('1. Ausbildungsjahr'!H$4=SOLL!$K$4,Unterstützung!$H26,IF('1. Ausbildungsjahr'!H$4=SOLL!$L$4,TNBLf!$H29,IF(H$4=SOLL!$N$4,"-",IF('1. Ausbildungsjahr'!H$4=SOLL!$M$4,Zielbogen!$H18,"")))))))))))))))))</f>
        <v>-</v>
      </c>
      <c r="I17" s="62" t="str">
        <f>IF(I$4=SOLL!$O$4,Grundausbildung!$H28,IF(I$4=SOLL!$P$4,TNPa!$H25,IF(I$4=SOLL!$P$4,TNPa!O25,IF(I$4=SOLL!$O$4,Grundausbildung!$H28,IF(I$4=SOLL!$B$4,TNBa!$H21,IF('1. Ausbildungsjahr'!I$4=SOLL!$C$4,'KVE 3. AJ'!$H30,IF('1. Ausbildungsjahr'!I$4=SOLL!$D$4,'TNBn 1.&amp;2. AJ'!$H$8,IF('1. Ausbildungsjahr'!I$4=SOLL!$E$4,'TNBn 3.&amp;4. AJ'!$H21,IF('1. Ausbildungsjahr'!I$4=SOLL!$F$4,'TEBa 1&amp;2'!$H18,IF('1. Ausbildungsjahr'!I$4=SOLL!$G$4,'TEBa 3&amp;4'!$H18,IF('1. Ausbildungsjahr'!I$4=SOLL!$H$4,'SME.T.1 3.&amp;4. AJ'!$H21,IF('1. Ausbildungsjahr'!I$4=SOLL!$I$4,'SME.T.1 1.&amp;2. AJ'!$H21,IF('1. Ausbildungsjahr'!I$4=SOLL!$J$4,KSGs!$H22,IF('1. Ausbildungsjahr'!I$4=SOLL!$K$4,Unterstützung!$H26,IF('1. Ausbildungsjahr'!I$4=SOLL!$L$4,TNBLf!$H29,IF(I$4=SOLL!$N$4,"-",IF('1. Ausbildungsjahr'!I$4=SOLL!$M$4,Zielbogen!$H18,"")))))))))))))))))</f>
        <v>-</v>
      </c>
      <c r="J17" s="62" t="str">
        <f>IF(J$4=SOLL!$O$4,Grundausbildung!$H28,IF(J$4=SOLL!$P$4,TNPa!$H25,IF(J$4=SOLL!$P$4,TNPa!P25,IF(J$4=SOLL!$O$4,Grundausbildung!$H28,IF(J$4=SOLL!$B$4,TNBa!$H21,IF('1. Ausbildungsjahr'!J$4=SOLL!$C$4,'KVE 3. AJ'!$H30,IF('1. Ausbildungsjahr'!J$4=SOLL!$D$4,'TNBn 1.&amp;2. AJ'!$H$8,IF('1. Ausbildungsjahr'!J$4=SOLL!$E$4,'TNBn 3.&amp;4. AJ'!$H21,IF('1. Ausbildungsjahr'!J$4=SOLL!$F$4,'TEBa 1&amp;2'!$H18,IF('1. Ausbildungsjahr'!J$4=SOLL!$G$4,'TEBa 3&amp;4'!$H18,IF('1. Ausbildungsjahr'!J$4=SOLL!$H$4,'SME.T.1 3.&amp;4. AJ'!$H21,IF('1. Ausbildungsjahr'!J$4=SOLL!$I$4,'SME.T.1 1.&amp;2. AJ'!$H21,IF('1. Ausbildungsjahr'!J$4=SOLL!$J$4,KSGs!$H22,IF('1. Ausbildungsjahr'!J$4=SOLL!$K$4,Unterstützung!$H26,IF('1. Ausbildungsjahr'!J$4=SOLL!$L$4,TNBLf!$H29,IF(J$4=SOLL!$N$4,"-",IF('1. Ausbildungsjahr'!J$4=SOLL!$M$4,Zielbogen!$H18,"")))))))))))))))))</f>
        <v>-</v>
      </c>
      <c r="K17" s="62" t="str">
        <f>IF(K$4=SOLL!$O$4,Grundausbildung!$H28,IF(K$4=SOLL!$P$4,TNPa!$H25,IF(K$4=SOLL!$P$4,TNPa!Q25,IF(K$4=SOLL!$O$4,Grundausbildung!$H28,IF(K$4=SOLL!$B$4,TNBa!$H21,IF('1. Ausbildungsjahr'!K$4=SOLL!$C$4,'KVE 3. AJ'!$H30,IF('1. Ausbildungsjahr'!K$4=SOLL!$D$4,'TNBn 1.&amp;2. AJ'!$H$8,IF('1. Ausbildungsjahr'!K$4=SOLL!$E$4,'TNBn 3.&amp;4. AJ'!$H21,IF('1. Ausbildungsjahr'!K$4=SOLL!$F$4,'TEBa 1&amp;2'!$H18,IF('1. Ausbildungsjahr'!K$4=SOLL!$G$4,'TEBa 3&amp;4'!$H18,IF('1. Ausbildungsjahr'!K$4=SOLL!$H$4,'SME.T.1 3.&amp;4. AJ'!$H21,IF('1. Ausbildungsjahr'!K$4=SOLL!$I$4,'SME.T.1 1.&amp;2. AJ'!$H21,IF('1. Ausbildungsjahr'!K$4=SOLL!$J$4,KSGs!$H22,IF('1. Ausbildungsjahr'!K$4=SOLL!$K$4,Unterstützung!$H26,IF('1. Ausbildungsjahr'!K$4=SOLL!$L$4,TNBLf!$H29,IF(K$4=SOLL!$N$4,"-",IF('1. Ausbildungsjahr'!K$4=SOLL!$M$4,Zielbogen!$H18,"")))))))))))))))))</f>
        <v>-</v>
      </c>
      <c r="L17" s="11">
        <f>SUM('Hilfsblatt 1. AJ'!C17,'Hilfsblatt 1. AJ'!E17,'Hilfsblatt 1. AJ'!G17,'Hilfsblatt 1. AJ'!I17,'Hilfsblatt 1. AJ'!K17,'Hilfsblatt 1. AJ'!M17,'Hilfsblatt 1. AJ'!O17,'Hilfsblatt 1. AJ'!Q17,'Hilfsblatt 1. AJ'!S17,'Hilfsblatt 1. AJ'!U17)</f>
        <v>0</v>
      </c>
      <c r="M17" s="10" t="e">
        <f>('Hilfsblatt 1. AJ'!B17*'Hilfsblatt 1. AJ'!C17+'Hilfsblatt 1. AJ'!D17*'Hilfsblatt 1. AJ'!E17+'Hilfsblatt 1. AJ'!F17*'Hilfsblatt 1. AJ'!G17+'Hilfsblatt 1. AJ'!H17*'Hilfsblatt 1. AJ'!I17+'Hilfsblatt 1. AJ'!J17*'Hilfsblatt 1. AJ'!K17+'Hilfsblatt 1. AJ'!L17*'Hilfsblatt 1. AJ'!M17+'Hilfsblatt 1. AJ'!N17*'Hilfsblatt 1. AJ'!O17+'Hilfsblatt 1. AJ'!P17*'Hilfsblatt 1. AJ'!Q17+'Hilfsblatt 1. AJ'!R17*'Hilfsblatt 1. AJ'!S17+'Hilfsblatt 1. AJ'!T17*'Hilfsblatt 1. AJ'!U17)/L17</f>
        <v>#DIV/0!</v>
      </c>
    </row>
    <row r="18" spans="1:13" x14ac:dyDescent="0.25">
      <c r="A18" s="125" t="s">
        <v>51</v>
      </c>
      <c r="B18" s="62">
        <f>IF(B$4=SOLL!$O$4,Grundausbildung!$H29,IF(B$4=SOLL!$P$4,TNPa!$H26,IF(B$4=SOLL!$P$4,TNPa!H26,IF(B$4=SOLL!$O$4,Grundausbildung!$H29,IF(B$4=SOLL!$B$4,TNBa!$H22,IF('1. Ausbildungsjahr'!B$4=SOLL!$C$4,'KVE 3. AJ'!$H31,IF('1. Ausbildungsjahr'!B$4=SOLL!$D$4,'TNBn 1.&amp;2. AJ'!$H$8,IF('1. Ausbildungsjahr'!B$4=SOLL!$E$4,'TNBn 3.&amp;4. AJ'!$H22,IF('1. Ausbildungsjahr'!B$4=SOLL!$F$4,'TEBa 1&amp;2'!$H19,IF('1. Ausbildungsjahr'!B$4=SOLL!$G$4,'TEBa 3&amp;4'!$H19,IF('1. Ausbildungsjahr'!B$4=SOLL!$H$4,'SME.T.1 3.&amp;4. AJ'!$H22,IF('1. Ausbildungsjahr'!B$4=SOLL!$I$4,'SME.T.1 1.&amp;2. AJ'!$H22,IF('1. Ausbildungsjahr'!B$4=SOLL!$J$4,KSGs!$H23,IF('1. Ausbildungsjahr'!B$4=SOLL!$K$4,Unterstützung!$H27,IF('1. Ausbildungsjahr'!B$4=SOLL!$L$4,TNBLf!$H30,IF(B$4=SOLL!$N$4,"-",IF('1. Ausbildungsjahr'!B$4=SOLL!$M$4,Zielbogen!$H19,"")))))))))))))))))</f>
        <v>2</v>
      </c>
      <c r="C18" s="62" t="str">
        <f>IF(C$4=SOLL!$O$4,Grundausbildung!$H29,IF(C$4=SOLL!$P$4,TNPa!$H26,IF(C$4=SOLL!$P$4,TNPa!I26,IF(C$4=SOLL!$O$4,Grundausbildung!$H29,IF(C$4=SOLL!$B$4,TNBa!$H22,IF('1. Ausbildungsjahr'!C$4=SOLL!$C$4,'KVE 3. AJ'!$H31,IF('1. Ausbildungsjahr'!C$4=SOLL!$D$4,'TNBn 1.&amp;2. AJ'!$H$8,IF('1. Ausbildungsjahr'!C$4=SOLL!$E$4,'TNBn 3.&amp;4. AJ'!$H22,IF('1. Ausbildungsjahr'!C$4=SOLL!$F$4,'TEBa 1&amp;2'!$H19,IF('1. Ausbildungsjahr'!C$4=SOLL!$G$4,'TEBa 3&amp;4'!$H19,IF('1. Ausbildungsjahr'!C$4=SOLL!$H$4,'SME.T.1 3.&amp;4. AJ'!$H22,IF('1. Ausbildungsjahr'!C$4=SOLL!$I$4,'SME.T.1 1.&amp;2. AJ'!$H22,IF('1. Ausbildungsjahr'!C$4=SOLL!$J$4,KSGs!$H23,IF('1. Ausbildungsjahr'!C$4=SOLL!$K$4,Unterstützung!$H27,IF('1. Ausbildungsjahr'!C$4=SOLL!$L$4,TNBLf!$H30,IF(C$4=SOLL!$N$4,"-",IF('1. Ausbildungsjahr'!C$4=SOLL!$M$4,Zielbogen!$H19,"")))))))))))))))))</f>
        <v>-</v>
      </c>
      <c r="D18" s="62" t="str">
        <f>IF(D$4=SOLL!$O$4,Grundausbildung!$H29,IF(D$4=SOLL!$P$4,TNPa!$H26,IF(D$4=SOLL!$P$4,TNPa!J26,IF(D$4=SOLL!$O$4,Grundausbildung!$H29,IF(D$4=SOLL!$B$4,TNBa!$H22,IF('1. Ausbildungsjahr'!D$4=SOLL!$C$4,'KVE 3. AJ'!$H31,IF('1. Ausbildungsjahr'!D$4=SOLL!$D$4,'TNBn 1.&amp;2. AJ'!$H$8,IF('1. Ausbildungsjahr'!D$4=SOLL!$E$4,'TNBn 3.&amp;4. AJ'!$H22,IF('1. Ausbildungsjahr'!D$4=SOLL!$F$4,'TEBa 1&amp;2'!$H19,IF('1. Ausbildungsjahr'!D$4=SOLL!$G$4,'TEBa 3&amp;4'!$H19,IF('1. Ausbildungsjahr'!D$4=SOLL!$H$4,'SME.T.1 3.&amp;4. AJ'!$H22,IF('1. Ausbildungsjahr'!D$4=SOLL!$I$4,'SME.T.1 1.&amp;2. AJ'!$H22,IF('1. Ausbildungsjahr'!D$4=SOLL!$J$4,KSGs!$H23,IF('1. Ausbildungsjahr'!D$4=SOLL!$K$4,Unterstützung!$H27,IF('1. Ausbildungsjahr'!D$4=SOLL!$L$4,TNBLf!$H30,IF(D$4=SOLL!$N$4,"-",IF('1. Ausbildungsjahr'!D$4=SOLL!$M$4,Zielbogen!$H19,"")))))))))))))))))</f>
        <v>-</v>
      </c>
      <c r="E18" s="62" t="str">
        <f>IF(E$4=SOLL!$O$4,Grundausbildung!$H29,IF(E$4=SOLL!$P$4,TNPa!$H26,IF(E$4=SOLL!$P$4,TNPa!K26,IF(E$4=SOLL!$O$4,Grundausbildung!$H29,IF(E$4=SOLL!$B$4,TNBa!$H22,IF('1. Ausbildungsjahr'!E$4=SOLL!$C$4,'KVE 3. AJ'!$H31,IF('1. Ausbildungsjahr'!E$4=SOLL!$D$4,'TNBn 1.&amp;2. AJ'!$H$8,IF('1. Ausbildungsjahr'!E$4=SOLL!$E$4,'TNBn 3.&amp;4. AJ'!$H22,IF('1. Ausbildungsjahr'!E$4=SOLL!$F$4,'TEBa 1&amp;2'!$H19,IF('1. Ausbildungsjahr'!E$4=SOLL!$G$4,'TEBa 3&amp;4'!$H19,IF('1. Ausbildungsjahr'!E$4=SOLL!$H$4,'SME.T.1 3.&amp;4. AJ'!$H22,IF('1. Ausbildungsjahr'!E$4=SOLL!$I$4,'SME.T.1 1.&amp;2. AJ'!$H22,IF('1. Ausbildungsjahr'!E$4=SOLL!$J$4,KSGs!$H23,IF('1. Ausbildungsjahr'!E$4=SOLL!$K$4,Unterstützung!$H27,IF('1. Ausbildungsjahr'!E$4=SOLL!$L$4,TNBLf!$H30,IF(E$4=SOLL!$N$4,"-",IF('1. Ausbildungsjahr'!E$4=SOLL!$M$4,Zielbogen!$H19,"")))))))))))))))))</f>
        <v>-</v>
      </c>
      <c r="F18" s="62" t="str">
        <f>IF(F$4=SOLL!$O$4,Grundausbildung!$H29,IF(F$4=SOLL!$P$4,TNPa!$H26,IF(F$4=SOLL!$P$4,TNPa!L26,IF(F$4=SOLL!$O$4,Grundausbildung!$H29,IF(F$4=SOLL!$B$4,TNBa!$H22,IF('1. Ausbildungsjahr'!F$4=SOLL!$C$4,'KVE 3. AJ'!$H31,IF('1. Ausbildungsjahr'!F$4=SOLL!$D$4,'TNBn 1.&amp;2. AJ'!$H$8,IF('1. Ausbildungsjahr'!F$4=SOLL!$E$4,'TNBn 3.&amp;4. AJ'!$H22,IF('1. Ausbildungsjahr'!F$4=SOLL!$F$4,'TEBa 1&amp;2'!$H19,IF('1. Ausbildungsjahr'!F$4=SOLL!$G$4,'TEBa 3&amp;4'!$H19,IF('1. Ausbildungsjahr'!F$4=SOLL!$H$4,'SME.T.1 3.&amp;4. AJ'!$H22,IF('1. Ausbildungsjahr'!F$4=SOLL!$I$4,'SME.T.1 1.&amp;2. AJ'!$H22,IF('1. Ausbildungsjahr'!F$4=SOLL!$J$4,KSGs!$H23,IF('1. Ausbildungsjahr'!F$4=SOLL!$K$4,Unterstützung!$H27,IF('1. Ausbildungsjahr'!F$4=SOLL!$L$4,TNBLf!$H30,IF(F$4=SOLL!$N$4,"-",IF('1. Ausbildungsjahr'!F$4=SOLL!$M$4,Zielbogen!$H19,"")))))))))))))))))</f>
        <v>-</v>
      </c>
      <c r="G18" s="62" t="str">
        <f>IF(G$4=SOLL!$O$4,Grundausbildung!$H29,IF(G$4=SOLL!$P$4,TNPa!$H26,IF(G$4=SOLL!$P$4,TNPa!M26,IF(G$4=SOLL!$O$4,Grundausbildung!$H29,IF(G$4=SOLL!$B$4,TNBa!$H22,IF('1. Ausbildungsjahr'!G$4=SOLL!$C$4,'KVE 3. AJ'!$H31,IF('1. Ausbildungsjahr'!G$4=SOLL!$D$4,'TNBn 1.&amp;2. AJ'!$H$8,IF('1. Ausbildungsjahr'!G$4=SOLL!$E$4,'TNBn 3.&amp;4. AJ'!$H22,IF('1. Ausbildungsjahr'!G$4=SOLL!$F$4,'TEBa 1&amp;2'!$H19,IF('1. Ausbildungsjahr'!G$4=SOLL!$G$4,'TEBa 3&amp;4'!$H19,IF('1. Ausbildungsjahr'!G$4=SOLL!$H$4,'SME.T.1 3.&amp;4. AJ'!$H22,IF('1. Ausbildungsjahr'!G$4=SOLL!$I$4,'SME.T.1 1.&amp;2. AJ'!$H22,IF('1. Ausbildungsjahr'!G$4=SOLL!$J$4,KSGs!$H23,IF('1. Ausbildungsjahr'!G$4=SOLL!$K$4,Unterstützung!$H27,IF('1. Ausbildungsjahr'!G$4=SOLL!$L$4,TNBLf!$H30,IF(G$4=SOLL!$N$4,"-",IF('1. Ausbildungsjahr'!G$4=SOLL!$M$4,Zielbogen!$H19,"")))))))))))))))))</f>
        <v>-</v>
      </c>
      <c r="H18" s="62" t="str">
        <f>IF(H$4=SOLL!$O$4,Grundausbildung!$H29,IF(H$4=SOLL!$P$4,TNPa!$H26,IF(H$4=SOLL!$P$4,TNPa!N26,IF(H$4=SOLL!$O$4,Grundausbildung!$H29,IF(H$4=SOLL!$B$4,TNBa!$H22,IF('1. Ausbildungsjahr'!H$4=SOLL!$C$4,'KVE 3. AJ'!$H31,IF('1. Ausbildungsjahr'!H$4=SOLL!$D$4,'TNBn 1.&amp;2. AJ'!$H$8,IF('1. Ausbildungsjahr'!H$4=SOLL!$E$4,'TNBn 3.&amp;4. AJ'!$H22,IF('1. Ausbildungsjahr'!H$4=SOLL!$F$4,'TEBa 1&amp;2'!$H19,IF('1. Ausbildungsjahr'!H$4=SOLL!$G$4,'TEBa 3&amp;4'!$H19,IF('1. Ausbildungsjahr'!H$4=SOLL!$H$4,'SME.T.1 3.&amp;4. AJ'!$H22,IF('1. Ausbildungsjahr'!H$4=SOLL!$I$4,'SME.T.1 1.&amp;2. AJ'!$H22,IF('1. Ausbildungsjahr'!H$4=SOLL!$J$4,KSGs!$H23,IF('1. Ausbildungsjahr'!H$4=SOLL!$K$4,Unterstützung!$H27,IF('1. Ausbildungsjahr'!H$4=SOLL!$L$4,TNBLf!$H30,IF(H$4=SOLL!$N$4,"-",IF('1. Ausbildungsjahr'!H$4=SOLL!$M$4,Zielbogen!$H19,"")))))))))))))))))</f>
        <v>-</v>
      </c>
      <c r="I18" s="62" t="str">
        <f>IF(I$4=SOLL!$O$4,Grundausbildung!$H29,IF(I$4=SOLL!$P$4,TNPa!$H26,IF(I$4=SOLL!$P$4,TNPa!O26,IF(I$4=SOLL!$O$4,Grundausbildung!$H29,IF(I$4=SOLL!$B$4,TNBa!$H22,IF('1. Ausbildungsjahr'!I$4=SOLL!$C$4,'KVE 3. AJ'!$H31,IF('1. Ausbildungsjahr'!I$4=SOLL!$D$4,'TNBn 1.&amp;2. AJ'!$H$8,IF('1. Ausbildungsjahr'!I$4=SOLL!$E$4,'TNBn 3.&amp;4. AJ'!$H22,IF('1. Ausbildungsjahr'!I$4=SOLL!$F$4,'TEBa 1&amp;2'!$H19,IF('1. Ausbildungsjahr'!I$4=SOLL!$G$4,'TEBa 3&amp;4'!$H19,IF('1. Ausbildungsjahr'!I$4=SOLL!$H$4,'SME.T.1 3.&amp;4. AJ'!$H22,IF('1. Ausbildungsjahr'!I$4=SOLL!$I$4,'SME.T.1 1.&amp;2. AJ'!$H22,IF('1. Ausbildungsjahr'!I$4=SOLL!$J$4,KSGs!$H23,IF('1. Ausbildungsjahr'!I$4=SOLL!$K$4,Unterstützung!$H27,IF('1. Ausbildungsjahr'!I$4=SOLL!$L$4,TNBLf!$H30,IF(I$4=SOLL!$N$4,"-",IF('1. Ausbildungsjahr'!I$4=SOLL!$M$4,Zielbogen!$H19,"")))))))))))))))))</f>
        <v>-</v>
      </c>
      <c r="J18" s="62" t="str">
        <f>IF(J$4=SOLL!$O$4,Grundausbildung!$H29,IF(J$4=SOLL!$P$4,TNPa!$H26,IF(J$4=SOLL!$P$4,TNPa!P26,IF(J$4=SOLL!$O$4,Grundausbildung!$H29,IF(J$4=SOLL!$B$4,TNBa!$H22,IF('1. Ausbildungsjahr'!J$4=SOLL!$C$4,'KVE 3. AJ'!$H31,IF('1. Ausbildungsjahr'!J$4=SOLL!$D$4,'TNBn 1.&amp;2. AJ'!$H$8,IF('1. Ausbildungsjahr'!J$4=SOLL!$E$4,'TNBn 3.&amp;4. AJ'!$H22,IF('1. Ausbildungsjahr'!J$4=SOLL!$F$4,'TEBa 1&amp;2'!$H19,IF('1. Ausbildungsjahr'!J$4=SOLL!$G$4,'TEBa 3&amp;4'!$H19,IF('1. Ausbildungsjahr'!J$4=SOLL!$H$4,'SME.T.1 3.&amp;4. AJ'!$H22,IF('1. Ausbildungsjahr'!J$4=SOLL!$I$4,'SME.T.1 1.&amp;2. AJ'!$H22,IF('1. Ausbildungsjahr'!J$4=SOLL!$J$4,KSGs!$H23,IF('1. Ausbildungsjahr'!J$4=SOLL!$K$4,Unterstützung!$H27,IF('1. Ausbildungsjahr'!J$4=SOLL!$L$4,TNBLf!$H30,IF(J$4=SOLL!$N$4,"-",IF('1. Ausbildungsjahr'!J$4=SOLL!$M$4,Zielbogen!$H19,"")))))))))))))))))</f>
        <v>-</v>
      </c>
      <c r="K18" s="62" t="str">
        <f>IF(K$4=SOLL!$O$4,Grundausbildung!$H29,IF(K$4=SOLL!$P$4,TNPa!$H26,IF(K$4=SOLL!$P$4,TNPa!Q26,IF(K$4=SOLL!$O$4,Grundausbildung!$H29,IF(K$4=SOLL!$B$4,TNBa!$H22,IF('1. Ausbildungsjahr'!K$4=SOLL!$C$4,'KVE 3. AJ'!$H31,IF('1. Ausbildungsjahr'!K$4=SOLL!$D$4,'TNBn 1.&amp;2. AJ'!$H$8,IF('1. Ausbildungsjahr'!K$4=SOLL!$E$4,'TNBn 3.&amp;4. AJ'!$H22,IF('1. Ausbildungsjahr'!K$4=SOLL!$F$4,'TEBa 1&amp;2'!$H19,IF('1. Ausbildungsjahr'!K$4=SOLL!$G$4,'TEBa 3&amp;4'!$H19,IF('1. Ausbildungsjahr'!K$4=SOLL!$H$4,'SME.T.1 3.&amp;4. AJ'!$H22,IF('1. Ausbildungsjahr'!K$4=SOLL!$I$4,'SME.T.1 1.&amp;2. AJ'!$H22,IF('1. Ausbildungsjahr'!K$4=SOLL!$J$4,KSGs!$H23,IF('1. Ausbildungsjahr'!K$4=SOLL!$K$4,Unterstützung!$H27,IF('1. Ausbildungsjahr'!K$4=SOLL!$L$4,TNBLf!$H30,IF(K$4=SOLL!$N$4,"-",IF('1. Ausbildungsjahr'!K$4=SOLL!$M$4,Zielbogen!$H19,"")))))))))))))))))</f>
        <v>-</v>
      </c>
      <c r="L18" s="11">
        <f>SUM('Hilfsblatt 1. AJ'!C18,'Hilfsblatt 1. AJ'!E18,'Hilfsblatt 1. AJ'!G18,'Hilfsblatt 1. AJ'!I18,'Hilfsblatt 1. AJ'!K18,'Hilfsblatt 1. AJ'!M18,'Hilfsblatt 1. AJ'!O18,'Hilfsblatt 1. AJ'!Q18,'Hilfsblatt 1. AJ'!S18,'Hilfsblatt 1. AJ'!U18)</f>
        <v>0</v>
      </c>
      <c r="M18" s="10" t="e">
        <f>('Hilfsblatt 1. AJ'!B18*'Hilfsblatt 1. AJ'!C18+'Hilfsblatt 1. AJ'!D18*'Hilfsblatt 1. AJ'!E18+'Hilfsblatt 1. AJ'!F18*'Hilfsblatt 1. AJ'!G18+'Hilfsblatt 1. AJ'!H18*'Hilfsblatt 1. AJ'!I18+'Hilfsblatt 1. AJ'!J18*'Hilfsblatt 1. AJ'!K18+'Hilfsblatt 1. AJ'!L18*'Hilfsblatt 1. AJ'!M18+'Hilfsblatt 1. AJ'!N18*'Hilfsblatt 1. AJ'!O18+'Hilfsblatt 1. AJ'!P18*'Hilfsblatt 1. AJ'!Q18+'Hilfsblatt 1. AJ'!R18*'Hilfsblatt 1. AJ'!S18+'Hilfsblatt 1. AJ'!T18*'Hilfsblatt 1. AJ'!U18)/L18</f>
        <v>#DIV/0!</v>
      </c>
    </row>
    <row r="19" spans="1:13" x14ac:dyDescent="0.25">
      <c r="A19" s="125" t="s">
        <v>52</v>
      </c>
      <c r="B19" s="62">
        <f>IF(B$4=SOLL!$O$4,Grundausbildung!$H30,IF(B$4=SOLL!$P$4,TNPa!$H27,IF(B$4=SOLL!$P$4,TNPa!H27,IF(B$4=SOLL!$O$4,Grundausbildung!$H30,IF(B$4=SOLL!$B$4,TNBa!$H23,IF('1. Ausbildungsjahr'!B$4=SOLL!$C$4,'KVE 3. AJ'!$H32,IF('1. Ausbildungsjahr'!B$4=SOLL!$D$4,'TNBn 1.&amp;2. AJ'!$H$8,IF('1. Ausbildungsjahr'!B$4=SOLL!$E$4,'TNBn 3.&amp;4. AJ'!$H23,IF('1. Ausbildungsjahr'!B$4=SOLL!$F$4,'TEBa 1&amp;2'!$H20,IF('1. Ausbildungsjahr'!B$4=SOLL!$G$4,'TEBa 3&amp;4'!$H20,IF('1. Ausbildungsjahr'!B$4=SOLL!$H$4,'SME.T.1 3.&amp;4. AJ'!$H23,IF('1. Ausbildungsjahr'!B$4=SOLL!$I$4,'SME.T.1 1.&amp;2. AJ'!$H23,IF('1. Ausbildungsjahr'!B$4=SOLL!$J$4,KSGs!$H24,IF('1. Ausbildungsjahr'!B$4=SOLL!$K$4,Unterstützung!$H28,IF('1. Ausbildungsjahr'!B$4=SOLL!$L$4,TNBLf!$H31,IF(B$4=SOLL!$N$4,"-",IF('1. Ausbildungsjahr'!B$4=SOLL!$M$4,Zielbogen!$H20,"")))))))))))))))))</f>
        <v>2</v>
      </c>
      <c r="C19" s="62" t="str">
        <f>IF(C$4=SOLL!$O$4,Grundausbildung!$H30,IF(C$4=SOLL!$P$4,TNPa!$H27,IF(C$4=SOLL!$P$4,TNPa!I27,IF(C$4=SOLL!$O$4,Grundausbildung!$H30,IF(C$4=SOLL!$B$4,TNBa!$H23,IF('1. Ausbildungsjahr'!C$4=SOLL!$C$4,'KVE 3. AJ'!$H32,IF('1. Ausbildungsjahr'!C$4=SOLL!$D$4,'TNBn 1.&amp;2. AJ'!$H$8,IF('1. Ausbildungsjahr'!C$4=SOLL!$E$4,'TNBn 3.&amp;4. AJ'!$H23,IF('1. Ausbildungsjahr'!C$4=SOLL!$F$4,'TEBa 1&amp;2'!$H20,IF('1. Ausbildungsjahr'!C$4=SOLL!$G$4,'TEBa 3&amp;4'!$H20,IF('1. Ausbildungsjahr'!C$4=SOLL!$H$4,'SME.T.1 3.&amp;4. AJ'!$H23,IF('1. Ausbildungsjahr'!C$4=SOLL!$I$4,'SME.T.1 1.&amp;2. AJ'!$H23,IF('1. Ausbildungsjahr'!C$4=SOLL!$J$4,KSGs!$H24,IF('1. Ausbildungsjahr'!C$4=SOLL!$K$4,Unterstützung!$H28,IF('1. Ausbildungsjahr'!C$4=SOLL!$L$4,TNBLf!$H31,IF(C$4=SOLL!$N$4,"-",IF('1. Ausbildungsjahr'!C$4=SOLL!$M$4,Zielbogen!$H20,"")))))))))))))))))</f>
        <v>-</v>
      </c>
      <c r="D19" s="62" t="str">
        <f>IF(D$4=SOLL!$O$4,Grundausbildung!$H30,IF(D$4=SOLL!$P$4,TNPa!$H27,IF(D$4=SOLL!$P$4,TNPa!J27,IF(D$4=SOLL!$O$4,Grundausbildung!$H30,IF(D$4=SOLL!$B$4,TNBa!$H23,IF('1. Ausbildungsjahr'!D$4=SOLL!$C$4,'KVE 3. AJ'!$H32,IF('1. Ausbildungsjahr'!D$4=SOLL!$D$4,'TNBn 1.&amp;2. AJ'!$H$8,IF('1. Ausbildungsjahr'!D$4=SOLL!$E$4,'TNBn 3.&amp;4. AJ'!$H23,IF('1. Ausbildungsjahr'!D$4=SOLL!$F$4,'TEBa 1&amp;2'!$H20,IF('1. Ausbildungsjahr'!D$4=SOLL!$G$4,'TEBa 3&amp;4'!$H20,IF('1. Ausbildungsjahr'!D$4=SOLL!$H$4,'SME.T.1 3.&amp;4. AJ'!$H23,IF('1. Ausbildungsjahr'!D$4=SOLL!$I$4,'SME.T.1 1.&amp;2. AJ'!$H23,IF('1. Ausbildungsjahr'!D$4=SOLL!$J$4,KSGs!$H24,IF('1. Ausbildungsjahr'!D$4=SOLL!$K$4,Unterstützung!$H28,IF('1. Ausbildungsjahr'!D$4=SOLL!$L$4,TNBLf!$H31,IF(D$4=SOLL!$N$4,"-",IF('1. Ausbildungsjahr'!D$4=SOLL!$M$4,Zielbogen!$H20,"")))))))))))))))))</f>
        <v>-</v>
      </c>
      <c r="E19" s="62" t="str">
        <f>IF(E$4=SOLL!$O$4,Grundausbildung!$H30,IF(E$4=SOLL!$P$4,TNPa!$H27,IF(E$4=SOLL!$P$4,TNPa!K27,IF(E$4=SOLL!$O$4,Grundausbildung!$H30,IF(E$4=SOLL!$B$4,TNBa!$H23,IF('1. Ausbildungsjahr'!E$4=SOLL!$C$4,'KVE 3. AJ'!$H32,IF('1. Ausbildungsjahr'!E$4=SOLL!$D$4,'TNBn 1.&amp;2. AJ'!$H$8,IF('1. Ausbildungsjahr'!E$4=SOLL!$E$4,'TNBn 3.&amp;4. AJ'!$H23,IF('1. Ausbildungsjahr'!E$4=SOLL!$F$4,'TEBa 1&amp;2'!$H20,IF('1. Ausbildungsjahr'!E$4=SOLL!$G$4,'TEBa 3&amp;4'!$H20,IF('1. Ausbildungsjahr'!E$4=SOLL!$H$4,'SME.T.1 3.&amp;4. AJ'!$H23,IF('1. Ausbildungsjahr'!E$4=SOLL!$I$4,'SME.T.1 1.&amp;2. AJ'!$H23,IF('1. Ausbildungsjahr'!E$4=SOLL!$J$4,KSGs!$H24,IF('1. Ausbildungsjahr'!E$4=SOLL!$K$4,Unterstützung!$H28,IF('1. Ausbildungsjahr'!E$4=SOLL!$L$4,TNBLf!$H31,IF(E$4=SOLL!$N$4,"-",IF('1. Ausbildungsjahr'!E$4=SOLL!$M$4,Zielbogen!$H20,"")))))))))))))))))</f>
        <v>-</v>
      </c>
      <c r="F19" s="62" t="str">
        <f>IF(F$4=SOLL!$O$4,Grundausbildung!$H30,IF(F$4=SOLL!$P$4,TNPa!$H27,IF(F$4=SOLL!$P$4,TNPa!L27,IF(F$4=SOLL!$O$4,Grundausbildung!$H30,IF(F$4=SOLL!$B$4,TNBa!$H23,IF('1. Ausbildungsjahr'!F$4=SOLL!$C$4,'KVE 3. AJ'!$H32,IF('1. Ausbildungsjahr'!F$4=SOLL!$D$4,'TNBn 1.&amp;2. AJ'!$H$8,IF('1. Ausbildungsjahr'!F$4=SOLL!$E$4,'TNBn 3.&amp;4. AJ'!$H23,IF('1. Ausbildungsjahr'!F$4=SOLL!$F$4,'TEBa 1&amp;2'!$H20,IF('1. Ausbildungsjahr'!F$4=SOLL!$G$4,'TEBa 3&amp;4'!$H20,IF('1. Ausbildungsjahr'!F$4=SOLL!$H$4,'SME.T.1 3.&amp;4. AJ'!$H23,IF('1. Ausbildungsjahr'!F$4=SOLL!$I$4,'SME.T.1 1.&amp;2. AJ'!$H23,IF('1. Ausbildungsjahr'!F$4=SOLL!$J$4,KSGs!$H24,IF('1. Ausbildungsjahr'!F$4=SOLL!$K$4,Unterstützung!$H28,IF('1. Ausbildungsjahr'!F$4=SOLL!$L$4,TNBLf!$H31,IF(F$4=SOLL!$N$4,"-",IF('1. Ausbildungsjahr'!F$4=SOLL!$M$4,Zielbogen!$H20,"")))))))))))))))))</f>
        <v>-</v>
      </c>
      <c r="G19" s="62" t="str">
        <f>IF(G$4=SOLL!$O$4,Grundausbildung!$H30,IF(G$4=SOLL!$P$4,TNPa!$H27,IF(G$4=SOLL!$P$4,TNPa!M27,IF(G$4=SOLL!$O$4,Grundausbildung!$H30,IF(G$4=SOLL!$B$4,TNBa!$H23,IF('1. Ausbildungsjahr'!G$4=SOLL!$C$4,'KVE 3. AJ'!$H32,IF('1. Ausbildungsjahr'!G$4=SOLL!$D$4,'TNBn 1.&amp;2. AJ'!$H$8,IF('1. Ausbildungsjahr'!G$4=SOLL!$E$4,'TNBn 3.&amp;4. AJ'!$H23,IF('1. Ausbildungsjahr'!G$4=SOLL!$F$4,'TEBa 1&amp;2'!$H20,IF('1. Ausbildungsjahr'!G$4=SOLL!$G$4,'TEBa 3&amp;4'!$H20,IF('1. Ausbildungsjahr'!G$4=SOLL!$H$4,'SME.T.1 3.&amp;4. AJ'!$H23,IF('1. Ausbildungsjahr'!G$4=SOLL!$I$4,'SME.T.1 1.&amp;2. AJ'!$H23,IF('1. Ausbildungsjahr'!G$4=SOLL!$J$4,KSGs!$H24,IF('1. Ausbildungsjahr'!G$4=SOLL!$K$4,Unterstützung!$H28,IF('1. Ausbildungsjahr'!G$4=SOLL!$L$4,TNBLf!$H31,IF(G$4=SOLL!$N$4,"-",IF('1. Ausbildungsjahr'!G$4=SOLL!$M$4,Zielbogen!$H20,"")))))))))))))))))</f>
        <v>-</v>
      </c>
      <c r="H19" s="62" t="str">
        <f>IF(H$4=SOLL!$O$4,Grundausbildung!$H30,IF(H$4=SOLL!$P$4,TNPa!$H27,IF(H$4=SOLL!$P$4,TNPa!N27,IF(H$4=SOLL!$O$4,Grundausbildung!$H30,IF(H$4=SOLL!$B$4,TNBa!$H23,IF('1. Ausbildungsjahr'!H$4=SOLL!$C$4,'KVE 3. AJ'!$H32,IF('1. Ausbildungsjahr'!H$4=SOLL!$D$4,'TNBn 1.&amp;2. AJ'!$H$8,IF('1. Ausbildungsjahr'!H$4=SOLL!$E$4,'TNBn 3.&amp;4. AJ'!$H23,IF('1. Ausbildungsjahr'!H$4=SOLL!$F$4,'TEBa 1&amp;2'!$H20,IF('1. Ausbildungsjahr'!H$4=SOLL!$G$4,'TEBa 3&amp;4'!$H20,IF('1. Ausbildungsjahr'!H$4=SOLL!$H$4,'SME.T.1 3.&amp;4. AJ'!$H23,IF('1. Ausbildungsjahr'!H$4=SOLL!$I$4,'SME.T.1 1.&amp;2. AJ'!$H23,IF('1. Ausbildungsjahr'!H$4=SOLL!$J$4,KSGs!$H24,IF('1. Ausbildungsjahr'!H$4=SOLL!$K$4,Unterstützung!$H28,IF('1. Ausbildungsjahr'!H$4=SOLL!$L$4,TNBLf!$H31,IF(H$4=SOLL!$N$4,"-",IF('1. Ausbildungsjahr'!H$4=SOLL!$M$4,Zielbogen!$H20,"")))))))))))))))))</f>
        <v>-</v>
      </c>
      <c r="I19" s="62" t="str">
        <f>IF(I$4=SOLL!$O$4,Grundausbildung!$H30,IF(I$4=SOLL!$P$4,TNPa!$H27,IF(I$4=SOLL!$P$4,TNPa!O27,IF(I$4=SOLL!$O$4,Grundausbildung!$H30,IF(I$4=SOLL!$B$4,TNBa!$H23,IF('1. Ausbildungsjahr'!I$4=SOLL!$C$4,'KVE 3. AJ'!$H32,IF('1. Ausbildungsjahr'!I$4=SOLL!$D$4,'TNBn 1.&amp;2. AJ'!$H$8,IF('1. Ausbildungsjahr'!I$4=SOLL!$E$4,'TNBn 3.&amp;4. AJ'!$H23,IF('1. Ausbildungsjahr'!I$4=SOLL!$F$4,'TEBa 1&amp;2'!$H20,IF('1. Ausbildungsjahr'!I$4=SOLL!$G$4,'TEBa 3&amp;4'!$H20,IF('1. Ausbildungsjahr'!I$4=SOLL!$H$4,'SME.T.1 3.&amp;4. AJ'!$H23,IF('1. Ausbildungsjahr'!I$4=SOLL!$I$4,'SME.T.1 1.&amp;2. AJ'!$H23,IF('1. Ausbildungsjahr'!I$4=SOLL!$J$4,KSGs!$H24,IF('1. Ausbildungsjahr'!I$4=SOLL!$K$4,Unterstützung!$H28,IF('1. Ausbildungsjahr'!I$4=SOLL!$L$4,TNBLf!$H31,IF(I$4=SOLL!$N$4,"-",IF('1. Ausbildungsjahr'!I$4=SOLL!$M$4,Zielbogen!$H20,"")))))))))))))))))</f>
        <v>-</v>
      </c>
      <c r="J19" s="62" t="str">
        <f>IF(J$4=SOLL!$O$4,Grundausbildung!$H30,IF(J$4=SOLL!$P$4,TNPa!$H27,IF(J$4=SOLL!$P$4,TNPa!P27,IF(J$4=SOLL!$O$4,Grundausbildung!$H30,IF(J$4=SOLL!$B$4,TNBa!$H23,IF('1. Ausbildungsjahr'!J$4=SOLL!$C$4,'KVE 3. AJ'!$H32,IF('1. Ausbildungsjahr'!J$4=SOLL!$D$4,'TNBn 1.&amp;2. AJ'!$H$8,IF('1. Ausbildungsjahr'!J$4=SOLL!$E$4,'TNBn 3.&amp;4. AJ'!$H23,IF('1. Ausbildungsjahr'!J$4=SOLL!$F$4,'TEBa 1&amp;2'!$H20,IF('1. Ausbildungsjahr'!J$4=SOLL!$G$4,'TEBa 3&amp;4'!$H20,IF('1. Ausbildungsjahr'!J$4=SOLL!$H$4,'SME.T.1 3.&amp;4. AJ'!$H23,IF('1. Ausbildungsjahr'!J$4=SOLL!$I$4,'SME.T.1 1.&amp;2. AJ'!$H23,IF('1. Ausbildungsjahr'!J$4=SOLL!$J$4,KSGs!$H24,IF('1. Ausbildungsjahr'!J$4=SOLL!$K$4,Unterstützung!$H28,IF('1. Ausbildungsjahr'!J$4=SOLL!$L$4,TNBLf!$H31,IF(J$4=SOLL!$N$4,"-",IF('1. Ausbildungsjahr'!J$4=SOLL!$M$4,Zielbogen!$H20,"")))))))))))))))))</f>
        <v>-</v>
      </c>
      <c r="K19" s="62" t="str">
        <f>IF(K$4=SOLL!$O$4,Grundausbildung!$H30,IF(K$4=SOLL!$P$4,TNPa!$H27,IF(K$4=SOLL!$P$4,TNPa!Q27,IF(K$4=SOLL!$O$4,Grundausbildung!$H30,IF(K$4=SOLL!$B$4,TNBa!$H23,IF('1. Ausbildungsjahr'!K$4=SOLL!$C$4,'KVE 3. AJ'!$H32,IF('1. Ausbildungsjahr'!K$4=SOLL!$D$4,'TNBn 1.&amp;2. AJ'!$H$8,IF('1. Ausbildungsjahr'!K$4=SOLL!$E$4,'TNBn 3.&amp;4. AJ'!$H23,IF('1. Ausbildungsjahr'!K$4=SOLL!$F$4,'TEBa 1&amp;2'!$H20,IF('1. Ausbildungsjahr'!K$4=SOLL!$G$4,'TEBa 3&amp;4'!$H20,IF('1. Ausbildungsjahr'!K$4=SOLL!$H$4,'SME.T.1 3.&amp;4. AJ'!$H23,IF('1. Ausbildungsjahr'!K$4=SOLL!$I$4,'SME.T.1 1.&amp;2. AJ'!$H23,IF('1. Ausbildungsjahr'!K$4=SOLL!$J$4,KSGs!$H24,IF('1. Ausbildungsjahr'!K$4=SOLL!$K$4,Unterstützung!$H28,IF('1. Ausbildungsjahr'!K$4=SOLL!$L$4,TNBLf!$H31,IF(K$4=SOLL!$N$4,"-",IF('1. Ausbildungsjahr'!K$4=SOLL!$M$4,Zielbogen!$H20,"")))))))))))))))))</f>
        <v>-</v>
      </c>
      <c r="L19" s="11">
        <f>SUM('Hilfsblatt 1. AJ'!C19,'Hilfsblatt 1. AJ'!E19,'Hilfsblatt 1. AJ'!G19,'Hilfsblatt 1. AJ'!I19,'Hilfsblatt 1. AJ'!K19,'Hilfsblatt 1. AJ'!M19,'Hilfsblatt 1. AJ'!O19,'Hilfsblatt 1. AJ'!Q19,'Hilfsblatt 1. AJ'!S19,'Hilfsblatt 1. AJ'!U19)</f>
        <v>0</v>
      </c>
      <c r="M19" s="10" t="e">
        <f>('Hilfsblatt 1. AJ'!B19*'Hilfsblatt 1. AJ'!C19+'Hilfsblatt 1. AJ'!D19*'Hilfsblatt 1. AJ'!E19+'Hilfsblatt 1. AJ'!F19*'Hilfsblatt 1. AJ'!G19+'Hilfsblatt 1. AJ'!H19*'Hilfsblatt 1. AJ'!I19+'Hilfsblatt 1. AJ'!J19*'Hilfsblatt 1. AJ'!K19+'Hilfsblatt 1. AJ'!L19*'Hilfsblatt 1. AJ'!M19+'Hilfsblatt 1. AJ'!N19*'Hilfsblatt 1. AJ'!O19+'Hilfsblatt 1. AJ'!P19*'Hilfsblatt 1. AJ'!Q19+'Hilfsblatt 1. AJ'!R19*'Hilfsblatt 1. AJ'!S19+'Hilfsblatt 1. AJ'!T19*'Hilfsblatt 1. AJ'!U19)/L19</f>
        <v>#DIV/0!</v>
      </c>
    </row>
    <row r="20" spans="1:13" x14ac:dyDescent="0.25">
      <c r="A20" s="53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11"/>
      <c r="M20" s="10"/>
    </row>
    <row r="21" spans="1:13" x14ac:dyDescent="0.25">
      <c r="A21" s="78" t="s">
        <v>53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11"/>
      <c r="M21" s="10"/>
    </row>
    <row r="22" spans="1:13" x14ac:dyDescent="0.25">
      <c r="A22" s="124" t="s">
        <v>54</v>
      </c>
      <c r="B22" s="62">
        <f>IF(B$4=SOLL!$O$4,Grundausbildung!$H33,IF(B$4=SOLL!$P$4,TNPa!$H30,IF(B$4=SOLL!$P$4,TNPa!H30,IF(B$4=SOLL!$O$4,Grundausbildung!$H33,IF(B$4=SOLL!$B$4,TNBa!$H26,IF('1. Ausbildungsjahr'!B$4=SOLL!$C$4,'KVE 3. AJ'!$H35,IF('1. Ausbildungsjahr'!B$4=SOLL!$D$4,'TNBn 1.&amp;2. AJ'!$H$8,IF('1. Ausbildungsjahr'!B$4=SOLL!$E$4,'TNBn 3.&amp;4. AJ'!$H26,IF('1. Ausbildungsjahr'!B$4=SOLL!$F$4,'TEBa 1&amp;2'!$H23,IF('1. Ausbildungsjahr'!B$4=SOLL!$G$4,'TEBa 3&amp;4'!$H23,IF('1. Ausbildungsjahr'!B$4=SOLL!$H$4,'SME.T.1 3.&amp;4. AJ'!$H26,IF('1. Ausbildungsjahr'!B$4=SOLL!$I$4,'SME.T.1 1.&amp;2. AJ'!$H26,IF('1. Ausbildungsjahr'!B$4=SOLL!$J$4,KSGs!$H27,IF('1. Ausbildungsjahr'!B$4=SOLL!$K$4,Unterstützung!$H31,IF('1. Ausbildungsjahr'!B$4=SOLL!$L$4,TNBLf!$H34,IF(B$4=SOLL!$N$4,"-",IF('1. Ausbildungsjahr'!B$4=SOLL!$M$4,Zielbogen!$H23,"")))))))))))))))))</f>
        <v>1</v>
      </c>
      <c r="C22" s="62" t="str">
        <f>IF(C$4=SOLL!$O$4,Grundausbildung!$H33,IF(C$4=SOLL!$P$4,TNPa!$H30,IF(C$4=SOLL!$P$4,TNPa!I30,IF(C$4=SOLL!$O$4,Grundausbildung!$H33,IF(C$4=SOLL!$B$4,TNBa!$H26,IF('1. Ausbildungsjahr'!C$4=SOLL!$C$4,'KVE 3. AJ'!$H35,IF('1. Ausbildungsjahr'!C$4=SOLL!$D$4,'TNBn 1.&amp;2. AJ'!$H$8,IF('1. Ausbildungsjahr'!C$4=SOLL!$E$4,'TNBn 3.&amp;4. AJ'!$H26,IF('1. Ausbildungsjahr'!C$4=SOLL!$F$4,'TEBa 1&amp;2'!$H23,IF('1. Ausbildungsjahr'!C$4=SOLL!$G$4,'TEBa 3&amp;4'!$H23,IF('1. Ausbildungsjahr'!C$4=SOLL!$H$4,'SME.T.1 3.&amp;4. AJ'!$H26,IF('1. Ausbildungsjahr'!C$4=SOLL!$I$4,'SME.T.1 1.&amp;2. AJ'!$H26,IF('1. Ausbildungsjahr'!C$4=SOLL!$J$4,KSGs!$H27,IF('1. Ausbildungsjahr'!C$4=SOLL!$K$4,Unterstützung!$H31,IF('1. Ausbildungsjahr'!C$4=SOLL!$L$4,TNBLf!$H34,IF(C$4=SOLL!$N$4,"-",IF('1. Ausbildungsjahr'!C$4=SOLL!$M$4,Zielbogen!$H23,"")))))))))))))))))</f>
        <v>-</v>
      </c>
      <c r="D22" s="62" t="str">
        <f>IF(D$4=SOLL!$O$4,Grundausbildung!$H33,IF(D$4=SOLL!$P$4,TNPa!$H30,IF(D$4=SOLL!$P$4,TNPa!J30,IF(D$4=SOLL!$O$4,Grundausbildung!$H33,IF(D$4=SOLL!$B$4,TNBa!$H26,IF('1. Ausbildungsjahr'!D$4=SOLL!$C$4,'KVE 3. AJ'!$H35,IF('1. Ausbildungsjahr'!D$4=SOLL!$D$4,'TNBn 1.&amp;2. AJ'!$H$8,IF('1. Ausbildungsjahr'!D$4=SOLL!$E$4,'TNBn 3.&amp;4. AJ'!$H26,IF('1. Ausbildungsjahr'!D$4=SOLL!$F$4,'TEBa 1&amp;2'!$H23,IF('1. Ausbildungsjahr'!D$4=SOLL!$G$4,'TEBa 3&amp;4'!$H23,IF('1. Ausbildungsjahr'!D$4=SOLL!$H$4,'SME.T.1 3.&amp;4. AJ'!$H26,IF('1. Ausbildungsjahr'!D$4=SOLL!$I$4,'SME.T.1 1.&amp;2. AJ'!$H26,IF('1. Ausbildungsjahr'!D$4=SOLL!$J$4,KSGs!$H27,IF('1. Ausbildungsjahr'!D$4=SOLL!$K$4,Unterstützung!$H31,IF('1. Ausbildungsjahr'!D$4=SOLL!$L$4,TNBLf!$H34,IF(D$4=SOLL!$N$4,"-",IF('1. Ausbildungsjahr'!D$4=SOLL!$M$4,Zielbogen!$H23,"")))))))))))))))))</f>
        <v>-</v>
      </c>
      <c r="E22" s="62" t="str">
        <f>IF(E$4=SOLL!$O$4,Grundausbildung!$H33,IF(E$4=SOLL!$P$4,TNPa!$H30,IF(E$4=SOLL!$P$4,TNPa!K30,IF(E$4=SOLL!$O$4,Grundausbildung!$H33,IF(E$4=SOLL!$B$4,TNBa!$H26,IF('1. Ausbildungsjahr'!E$4=SOLL!$C$4,'KVE 3. AJ'!$H35,IF('1. Ausbildungsjahr'!E$4=SOLL!$D$4,'TNBn 1.&amp;2. AJ'!$H$8,IF('1. Ausbildungsjahr'!E$4=SOLL!$E$4,'TNBn 3.&amp;4. AJ'!$H26,IF('1. Ausbildungsjahr'!E$4=SOLL!$F$4,'TEBa 1&amp;2'!$H23,IF('1. Ausbildungsjahr'!E$4=SOLL!$G$4,'TEBa 3&amp;4'!$H23,IF('1. Ausbildungsjahr'!E$4=SOLL!$H$4,'SME.T.1 3.&amp;4. AJ'!$H26,IF('1. Ausbildungsjahr'!E$4=SOLL!$I$4,'SME.T.1 1.&amp;2. AJ'!$H26,IF('1. Ausbildungsjahr'!E$4=SOLL!$J$4,KSGs!$H27,IF('1. Ausbildungsjahr'!E$4=SOLL!$K$4,Unterstützung!$H31,IF('1. Ausbildungsjahr'!E$4=SOLL!$L$4,TNBLf!$H34,IF(E$4=SOLL!$N$4,"-",IF('1. Ausbildungsjahr'!E$4=SOLL!$M$4,Zielbogen!$H23,"")))))))))))))))))</f>
        <v>-</v>
      </c>
      <c r="F22" s="62" t="str">
        <f>IF(F$4=SOLL!$O$4,Grundausbildung!$H33,IF(F$4=SOLL!$P$4,TNPa!$H30,IF(F$4=SOLL!$P$4,TNPa!L30,IF(F$4=SOLL!$O$4,Grundausbildung!$H33,IF(F$4=SOLL!$B$4,TNBa!$H26,IF('1. Ausbildungsjahr'!F$4=SOLL!$C$4,'KVE 3. AJ'!$H35,IF('1. Ausbildungsjahr'!F$4=SOLL!$D$4,'TNBn 1.&amp;2. AJ'!$H$8,IF('1. Ausbildungsjahr'!F$4=SOLL!$E$4,'TNBn 3.&amp;4. AJ'!$H26,IF('1. Ausbildungsjahr'!F$4=SOLL!$F$4,'TEBa 1&amp;2'!$H23,IF('1. Ausbildungsjahr'!F$4=SOLL!$G$4,'TEBa 3&amp;4'!$H23,IF('1. Ausbildungsjahr'!F$4=SOLL!$H$4,'SME.T.1 3.&amp;4. AJ'!$H26,IF('1. Ausbildungsjahr'!F$4=SOLL!$I$4,'SME.T.1 1.&amp;2. AJ'!$H26,IF('1. Ausbildungsjahr'!F$4=SOLL!$J$4,KSGs!$H27,IF('1. Ausbildungsjahr'!F$4=SOLL!$K$4,Unterstützung!$H31,IF('1. Ausbildungsjahr'!F$4=SOLL!$L$4,TNBLf!$H34,IF(F$4=SOLL!$N$4,"-",IF('1. Ausbildungsjahr'!F$4=SOLL!$M$4,Zielbogen!$H23,"")))))))))))))))))</f>
        <v>-</v>
      </c>
      <c r="G22" s="62" t="str">
        <f>IF(G$4=SOLL!$O$4,Grundausbildung!$H33,IF(G$4=SOLL!$P$4,TNPa!$H30,IF(G$4=SOLL!$P$4,TNPa!M30,IF(G$4=SOLL!$O$4,Grundausbildung!$H33,IF(G$4=SOLL!$B$4,TNBa!$H26,IF('1. Ausbildungsjahr'!G$4=SOLL!$C$4,'KVE 3. AJ'!$H35,IF('1. Ausbildungsjahr'!G$4=SOLL!$D$4,'TNBn 1.&amp;2. AJ'!$H$8,IF('1. Ausbildungsjahr'!G$4=SOLL!$E$4,'TNBn 3.&amp;4. AJ'!$H26,IF('1. Ausbildungsjahr'!G$4=SOLL!$F$4,'TEBa 1&amp;2'!$H23,IF('1. Ausbildungsjahr'!G$4=SOLL!$G$4,'TEBa 3&amp;4'!$H23,IF('1. Ausbildungsjahr'!G$4=SOLL!$H$4,'SME.T.1 3.&amp;4. AJ'!$H26,IF('1. Ausbildungsjahr'!G$4=SOLL!$I$4,'SME.T.1 1.&amp;2. AJ'!$H26,IF('1. Ausbildungsjahr'!G$4=SOLL!$J$4,KSGs!$H27,IF('1. Ausbildungsjahr'!G$4=SOLL!$K$4,Unterstützung!$H31,IF('1. Ausbildungsjahr'!G$4=SOLL!$L$4,TNBLf!$H34,IF(G$4=SOLL!$N$4,"-",IF('1. Ausbildungsjahr'!G$4=SOLL!$M$4,Zielbogen!$H23,"")))))))))))))))))</f>
        <v>-</v>
      </c>
      <c r="H22" s="62" t="str">
        <f>IF(H$4=SOLL!$O$4,Grundausbildung!$H33,IF(H$4=SOLL!$P$4,TNPa!$H30,IF(H$4=SOLL!$P$4,TNPa!N30,IF(H$4=SOLL!$O$4,Grundausbildung!$H33,IF(H$4=SOLL!$B$4,TNBa!$H26,IF('1. Ausbildungsjahr'!H$4=SOLL!$C$4,'KVE 3. AJ'!$H35,IF('1. Ausbildungsjahr'!H$4=SOLL!$D$4,'TNBn 1.&amp;2. AJ'!$H$8,IF('1. Ausbildungsjahr'!H$4=SOLL!$E$4,'TNBn 3.&amp;4. AJ'!$H26,IF('1. Ausbildungsjahr'!H$4=SOLL!$F$4,'TEBa 1&amp;2'!$H23,IF('1. Ausbildungsjahr'!H$4=SOLL!$G$4,'TEBa 3&amp;4'!$H23,IF('1. Ausbildungsjahr'!H$4=SOLL!$H$4,'SME.T.1 3.&amp;4. AJ'!$H26,IF('1. Ausbildungsjahr'!H$4=SOLL!$I$4,'SME.T.1 1.&amp;2. AJ'!$H26,IF('1. Ausbildungsjahr'!H$4=SOLL!$J$4,KSGs!$H27,IF('1. Ausbildungsjahr'!H$4=SOLL!$K$4,Unterstützung!$H31,IF('1. Ausbildungsjahr'!H$4=SOLL!$L$4,TNBLf!$H34,IF(H$4=SOLL!$N$4,"-",IF('1. Ausbildungsjahr'!H$4=SOLL!$M$4,Zielbogen!$H23,"")))))))))))))))))</f>
        <v>-</v>
      </c>
      <c r="I22" s="62" t="str">
        <f>IF(I$4=SOLL!$O$4,Grundausbildung!$H33,IF(I$4=SOLL!$P$4,TNPa!$H30,IF(I$4=SOLL!$P$4,TNPa!O30,IF(I$4=SOLL!$O$4,Grundausbildung!$H33,IF(I$4=SOLL!$B$4,TNBa!$H26,IF('1. Ausbildungsjahr'!I$4=SOLL!$C$4,'KVE 3. AJ'!$H35,IF('1. Ausbildungsjahr'!I$4=SOLL!$D$4,'TNBn 1.&amp;2. AJ'!$H$8,IF('1. Ausbildungsjahr'!I$4=SOLL!$E$4,'TNBn 3.&amp;4. AJ'!$H26,IF('1. Ausbildungsjahr'!I$4=SOLL!$F$4,'TEBa 1&amp;2'!$H23,IF('1. Ausbildungsjahr'!I$4=SOLL!$G$4,'TEBa 3&amp;4'!$H23,IF('1. Ausbildungsjahr'!I$4=SOLL!$H$4,'SME.T.1 3.&amp;4. AJ'!$H26,IF('1. Ausbildungsjahr'!I$4=SOLL!$I$4,'SME.T.1 1.&amp;2. AJ'!$H26,IF('1. Ausbildungsjahr'!I$4=SOLL!$J$4,KSGs!$H27,IF('1. Ausbildungsjahr'!I$4=SOLL!$K$4,Unterstützung!$H31,IF('1. Ausbildungsjahr'!I$4=SOLL!$L$4,TNBLf!$H34,IF(I$4=SOLL!$N$4,"-",IF('1. Ausbildungsjahr'!I$4=SOLL!$M$4,Zielbogen!$H23,"")))))))))))))))))</f>
        <v>-</v>
      </c>
      <c r="J22" s="62" t="str">
        <f>IF(J$4=SOLL!$O$4,Grundausbildung!$H33,IF(J$4=SOLL!$P$4,TNPa!$H30,IF(J$4=SOLL!$P$4,TNPa!P30,IF(J$4=SOLL!$O$4,Grundausbildung!$H33,IF(J$4=SOLL!$B$4,TNBa!$H26,IF('1. Ausbildungsjahr'!J$4=SOLL!$C$4,'KVE 3. AJ'!$H35,IF('1. Ausbildungsjahr'!J$4=SOLL!$D$4,'TNBn 1.&amp;2. AJ'!$H$8,IF('1. Ausbildungsjahr'!J$4=SOLL!$E$4,'TNBn 3.&amp;4. AJ'!$H26,IF('1. Ausbildungsjahr'!J$4=SOLL!$F$4,'TEBa 1&amp;2'!$H23,IF('1. Ausbildungsjahr'!J$4=SOLL!$G$4,'TEBa 3&amp;4'!$H23,IF('1. Ausbildungsjahr'!J$4=SOLL!$H$4,'SME.T.1 3.&amp;4. AJ'!$H26,IF('1. Ausbildungsjahr'!J$4=SOLL!$I$4,'SME.T.1 1.&amp;2. AJ'!$H26,IF('1. Ausbildungsjahr'!J$4=SOLL!$J$4,KSGs!$H27,IF('1. Ausbildungsjahr'!J$4=SOLL!$K$4,Unterstützung!$H31,IF('1. Ausbildungsjahr'!J$4=SOLL!$L$4,TNBLf!$H34,IF(J$4=SOLL!$N$4,"-",IF('1. Ausbildungsjahr'!J$4=SOLL!$M$4,Zielbogen!$H23,"")))))))))))))))))</f>
        <v>-</v>
      </c>
      <c r="K22" s="62" t="str">
        <f>IF(K$4=SOLL!$O$4,Grundausbildung!$H33,IF(K$4=SOLL!$P$4,TNPa!$H30,IF(K$4=SOLL!$P$4,TNPa!Q30,IF(K$4=SOLL!$O$4,Grundausbildung!$H33,IF(K$4=SOLL!$B$4,TNBa!$H26,IF('1. Ausbildungsjahr'!K$4=SOLL!$C$4,'KVE 3. AJ'!$H35,IF('1. Ausbildungsjahr'!K$4=SOLL!$D$4,'TNBn 1.&amp;2. AJ'!$H$8,IF('1. Ausbildungsjahr'!K$4=SOLL!$E$4,'TNBn 3.&amp;4. AJ'!$H26,IF('1. Ausbildungsjahr'!K$4=SOLL!$F$4,'TEBa 1&amp;2'!$H23,IF('1. Ausbildungsjahr'!K$4=SOLL!$G$4,'TEBa 3&amp;4'!$H23,IF('1. Ausbildungsjahr'!K$4=SOLL!$H$4,'SME.T.1 3.&amp;4. AJ'!$H26,IF('1. Ausbildungsjahr'!K$4=SOLL!$I$4,'SME.T.1 1.&amp;2. AJ'!$H26,IF('1. Ausbildungsjahr'!K$4=SOLL!$J$4,KSGs!$H27,IF('1. Ausbildungsjahr'!K$4=SOLL!$K$4,Unterstützung!$H31,IF('1. Ausbildungsjahr'!K$4=SOLL!$L$4,TNBLf!$H34,IF(K$4=SOLL!$N$4,"-",IF('1. Ausbildungsjahr'!K$4=SOLL!$M$4,Zielbogen!$H23,"")))))))))))))))))</f>
        <v>-</v>
      </c>
      <c r="L22" s="11">
        <f>SUM('Hilfsblatt 1. AJ'!C22,'Hilfsblatt 1. AJ'!E22,'Hilfsblatt 1. AJ'!G22,'Hilfsblatt 1. AJ'!I22,'Hilfsblatt 1. AJ'!K22,'Hilfsblatt 1. AJ'!M22,'Hilfsblatt 1. AJ'!O22,'Hilfsblatt 1. AJ'!Q22,'Hilfsblatt 1. AJ'!S22,'Hilfsblatt 1. AJ'!U22)</f>
        <v>0</v>
      </c>
      <c r="M22" s="10" t="e">
        <f>('Hilfsblatt 1. AJ'!B22*'Hilfsblatt 1. AJ'!C22+'Hilfsblatt 1. AJ'!D22*'Hilfsblatt 1. AJ'!E22+'Hilfsblatt 1. AJ'!F22*'Hilfsblatt 1. AJ'!G22+'Hilfsblatt 1. AJ'!H22*'Hilfsblatt 1. AJ'!I22+'Hilfsblatt 1. AJ'!J22*'Hilfsblatt 1. AJ'!K22+'Hilfsblatt 1. AJ'!L22*'Hilfsblatt 1. AJ'!M22+'Hilfsblatt 1. AJ'!N22*'Hilfsblatt 1. AJ'!O22+'Hilfsblatt 1. AJ'!P22*'Hilfsblatt 1. AJ'!Q22+'Hilfsblatt 1. AJ'!R22*'Hilfsblatt 1. AJ'!S22+'Hilfsblatt 1. AJ'!T22*'Hilfsblatt 1. AJ'!U22)/L22</f>
        <v>#DIV/0!</v>
      </c>
    </row>
    <row r="23" spans="1:13" x14ac:dyDescent="0.25">
      <c r="A23" s="124" t="s">
        <v>55</v>
      </c>
      <c r="B23" s="62">
        <f>IF(B$4=SOLL!$O$4,Grundausbildung!$H34,IF(B$4=SOLL!$P$4,TNPa!$H31,IF(B$4=SOLL!$P$4,TNPa!H31,IF(B$4=SOLL!$O$4,Grundausbildung!$H34,IF(B$4=SOLL!$B$4,TNBa!$H27,IF('1. Ausbildungsjahr'!B$4=SOLL!$C$4,'KVE 3. AJ'!$H36,IF('1. Ausbildungsjahr'!B$4=SOLL!$D$4,'TNBn 1.&amp;2. AJ'!$H$8,IF('1. Ausbildungsjahr'!B$4=SOLL!$E$4,'TNBn 3.&amp;4. AJ'!$H27,IF('1. Ausbildungsjahr'!B$4=SOLL!$F$4,'TEBa 1&amp;2'!$H24,IF('1. Ausbildungsjahr'!B$4=SOLL!$G$4,'TEBa 3&amp;4'!$H24,IF('1. Ausbildungsjahr'!B$4=SOLL!$H$4,'SME.T.1 3.&amp;4. AJ'!$H27,IF('1. Ausbildungsjahr'!B$4=SOLL!$I$4,'SME.T.1 1.&amp;2. AJ'!$H27,IF('1. Ausbildungsjahr'!B$4=SOLL!$J$4,KSGs!$H28,IF('1. Ausbildungsjahr'!B$4=SOLL!$K$4,Unterstützung!$H32,IF('1. Ausbildungsjahr'!B$4=SOLL!$L$4,TNBLf!$H35,IF(B$4=SOLL!$N$4,"-",IF('1. Ausbildungsjahr'!B$4=SOLL!$M$4,Zielbogen!$H24,"")))))))))))))))))</f>
        <v>2</v>
      </c>
      <c r="C23" s="62" t="str">
        <f>IF(C$4=SOLL!$O$4,Grundausbildung!$H34,IF(C$4=SOLL!$P$4,TNPa!$H31,IF(C$4=SOLL!$P$4,TNPa!I31,IF(C$4=SOLL!$O$4,Grundausbildung!$H34,IF(C$4=SOLL!$B$4,TNBa!$H27,IF('1. Ausbildungsjahr'!C$4=SOLL!$C$4,'KVE 3. AJ'!$H36,IF('1. Ausbildungsjahr'!C$4=SOLL!$D$4,'TNBn 1.&amp;2. AJ'!$H$8,IF('1. Ausbildungsjahr'!C$4=SOLL!$E$4,'TNBn 3.&amp;4. AJ'!$H27,IF('1. Ausbildungsjahr'!C$4=SOLL!$F$4,'TEBa 1&amp;2'!$H24,IF('1. Ausbildungsjahr'!C$4=SOLL!$G$4,'TEBa 3&amp;4'!$H24,IF('1. Ausbildungsjahr'!C$4=SOLL!$H$4,'SME.T.1 3.&amp;4. AJ'!$H27,IF('1. Ausbildungsjahr'!C$4=SOLL!$I$4,'SME.T.1 1.&amp;2. AJ'!$H27,IF('1. Ausbildungsjahr'!C$4=SOLL!$J$4,KSGs!$H28,IF('1. Ausbildungsjahr'!C$4=SOLL!$K$4,Unterstützung!$H32,IF('1. Ausbildungsjahr'!C$4=SOLL!$L$4,TNBLf!$H35,IF(C$4=SOLL!$N$4,"-",IF('1. Ausbildungsjahr'!C$4=SOLL!$M$4,Zielbogen!$H24,"")))))))))))))))))</f>
        <v>-</v>
      </c>
      <c r="D23" s="62" t="str">
        <f>IF(D$4=SOLL!$O$4,Grundausbildung!$H34,IF(D$4=SOLL!$P$4,TNPa!$H31,IF(D$4=SOLL!$P$4,TNPa!J31,IF(D$4=SOLL!$O$4,Grundausbildung!$H34,IF(D$4=SOLL!$B$4,TNBa!$H27,IF('1. Ausbildungsjahr'!D$4=SOLL!$C$4,'KVE 3. AJ'!$H36,IF('1. Ausbildungsjahr'!D$4=SOLL!$D$4,'TNBn 1.&amp;2. AJ'!$H$8,IF('1. Ausbildungsjahr'!D$4=SOLL!$E$4,'TNBn 3.&amp;4. AJ'!$H27,IF('1. Ausbildungsjahr'!D$4=SOLL!$F$4,'TEBa 1&amp;2'!$H24,IF('1. Ausbildungsjahr'!D$4=SOLL!$G$4,'TEBa 3&amp;4'!$H24,IF('1. Ausbildungsjahr'!D$4=SOLL!$H$4,'SME.T.1 3.&amp;4. AJ'!$H27,IF('1. Ausbildungsjahr'!D$4=SOLL!$I$4,'SME.T.1 1.&amp;2. AJ'!$H27,IF('1. Ausbildungsjahr'!D$4=SOLL!$J$4,KSGs!$H28,IF('1. Ausbildungsjahr'!D$4=SOLL!$K$4,Unterstützung!$H32,IF('1. Ausbildungsjahr'!D$4=SOLL!$L$4,TNBLf!$H35,IF(D$4=SOLL!$N$4,"-",IF('1. Ausbildungsjahr'!D$4=SOLL!$M$4,Zielbogen!$H24,"")))))))))))))))))</f>
        <v>-</v>
      </c>
      <c r="E23" s="62" t="str">
        <f>IF(E$4=SOLL!$O$4,Grundausbildung!$H34,IF(E$4=SOLL!$P$4,TNPa!$H31,IF(E$4=SOLL!$P$4,TNPa!K31,IF(E$4=SOLL!$O$4,Grundausbildung!$H34,IF(E$4=SOLL!$B$4,TNBa!$H27,IF('1. Ausbildungsjahr'!E$4=SOLL!$C$4,'KVE 3. AJ'!$H36,IF('1. Ausbildungsjahr'!E$4=SOLL!$D$4,'TNBn 1.&amp;2. AJ'!$H$8,IF('1. Ausbildungsjahr'!E$4=SOLL!$E$4,'TNBn 3.&amp;4. AJ'!$H27,IF('1. Ausbildungsjahr'!E$4=SOLL!$F$4,'TEBa 1&amp;2'!$H24,IF('1. Ausbildungsjahr'!E$4=SOLL!$G$4,'TEBa 3&amp;4'!$H24,IF('1. Ausbildungsjahr'!E$4=SOLL!$H$4,'SME.T.1 3.&amp;4. AJ'!$H27,IF('1. Ausbildungsjahr'!E$4=SOLL!$I$4,'SME.T.1 1.&amp;2. AJ'!$H27,IF('1. Ausbildungsjahr'!E$4=SOLL!$J$4,KSGs!$H28,IF('1. Ausbildungsjahr'!E$4=SOLL!$K$4,Unterstützung!$H32,IF('1. Ausbildungsjahr'!E$4=SOLL!$L$4,TNBLf!$H35,IF(E$4=SOLL!$N$4,"-",IF('1. Ausbildungsjahr'!E$4=SOLL!$M$4,Zielbogen!$H24,"")))))))))))))))))</f>
        <v>-</v>
      </c>
      <c r="F23" s="62" t="str">
        <f>IF(F$4=SOLL!$O$4,Grundausbildung!$H34,IF(F$4=SOLL!$P$4,TNPa!$H31,IF(F$4=SOLL!$P$4,TNPa!L31,IF(F$4=SOLL!$O$4,Grundausbildung!$H34,IF(F$4=SOLL!$B$4,TNBa!$H27,IF('1. Ausbildungsjahr'!F$4=SOLL!$C$4,'KVE 3. AJ'!$H36,IF('1. Ausbildungsjahr'!F$4=SOLL!$D$4,'TNBn 1.&amp;2. AJ'!$H$8,IF('1. Ausbildungsjahr'!F$4=SOLL!$E$4,'TNBn 3.&amp;4. AJ'!$H27,IF('1. Ausbildungsjahr'!F$4=SOLL!$F$4,'TEBa 1&amp;2'!$H24,IF('1. Ausbildungsjahr'!F$4=SOLL!$G$4,'TEBa 3&amp;4'!$H24,IF('1. Ausbildungsjahr'!F$4=SOLL!$H$4,'SME.T.1 3.&amp;4. AJ'!$H27,IF('1. Ausbildungsjahr'!F$4=SOLL!$I$4,'SME.T.1 1.&amp;2. AJ'!$H27,IF('1. Ausbildungsjahr'!F$4=SOLL!$J$4,KSGs!$H28,IF('1. Ausbildungsjahr'!F$4=SOLL!$K$4,Unterstützung!$H32,IF('1. Ausbildungsjahr'!F$4=SOLL!$L$4,TNBLf!$H35,IF(F$4=SOLL!$N$4,"-",IF('1. Ausbildungsjahr'!F$4=SOLL!$M$4,Zielbogen!$H24,"")))))))))))))))))</f>
        <v>-</v>
      </c>
      <c r="G23" s="62" t="str">
        <f>IF(G$4=SOLL!$O$4,Grundausbildung!$H34,IF(G$4=SOLL!$P$4,TNPa!$H31,IF(G$4=SOLL!$P$4,TNPa!M31,IF(G$4=SOLL!$O$4,Grundausbildung!$H34,IF(G$4=SOLL!$B$4,TNBa!$H27,IF('1. Ausbildungsjahr'!G$4=SOLL!$C$4,'KVE 3. AJ'!$H36,IF('1. Ausbildungsjahr'!G$4=SOLL!$D$4,'TNBn 1.&amp;2. AJ'!$H$8,IF('1. Ausbildungsjahr'!G$4=SOLL!$E$4,'TNBn 3.&amp;4. AJ'!$H27,IF('1. Ausbildungsjahr'!G$4=SOLL!$F$4,'TEBa 1&amp;2'!$H24,IF('1. Ausbildungsjahr'!G$4=SOLL!$G$4,'TEBa 3&amp;4'!$H24,IF('1. Ausbildungsjahr'!G$4=SOLL!$H$4,'SME.T.1 3.&amp;4. AJ'!$H27,IF('1. Ausbildungsjahr'!G$4=SOLL!$I$4,'SME.T.1 1.&amp;2. AJ'!$H27,IF('1. Ausbildungsjahr'!G$4=SOLL!$J$4,KSGs!$H28,IF('1. Ausbildungsjahr'!G$4=SOLL!$K$4,Unterstützung!$H32,IF('1. Ausbildungsjahr'!G$4=SOLL!$L$4,TNBLf!$H35,IF(G$4=SOLL!$N$4,"-",IF('1. Ausbildungsjahr'!G$4=SOLL!$M$4,Zielbogen!$H24,"")))))))))))))))))</f>
        <v>-</v>
      </c>
      <c r="H23" s="62" t="str">
        <f>IF(H$4=SOLL!$O$4,Grundausbildung!$H34,IF(H$4=SOLL!$P$4,TNPa!$H31,IF(H$4=SOLL!$P$4,TNPa!N31,IF(H$4=SOLL!$O$4,Grundausbildung!$H34,IF(H$4=SOLL!$B$4,TNBa!$H27,IF('1. Ausbildungsjahr'!H$4=SOLL!$C$4,'KVE 3. AJ'!$H36,IF('1. Ausbildungsjahr'!H$4=SOLL!$D$4,'TNBn 1.&amp;2. AJ'!$H$8,IF('1. Ausbildungsjahr'!H$4=SOLL!$E$4,'TNBn 3.&amp;4. AJ'!$H27,IF('1. Ausbildungsjahr'!H$4=SOLL!$F$4,'TEBa 1&amp;2'!$H24,IF('1. Ausbildungsjahr'!H$4=SOLL!$G$4,'TEBa 3&amp;4'!$H24,IF('1. Ausbildungsjahr'!H$4=SOLL!$H$4,'SME.T.1 3.&amp;4. AJ'!$H27,IF('1. Ausbildungsjahr'!H$4=SOLL!$I$4,'SME.T.1 1.&amp;2. AJ'!$H27,IF('1. Ausbildungsjahr'!H$4=SOLL!$J$4,KSGs!$H28,IF('1. Ausbildungsjahr'!H$4=SOLL!$K$4,Unterstützung!$H32,IF('1. Ausbildungsjahr'!H$4=SOLL!$L$4,TNBLf!$H35,IF(H$4=SOLL!$N$4,"-",IF('1. Ausbildungsjahr'!H$4=SOLL!$M$4,Zielbogen!$H24,"")))))))))))))))))</f>
        <v>-</v>
      </c>
      <c r="I23" s="62" t="str">
        <f>IF(I$4=SOLL!$O$4,Grundausbildung!$H34,IF(I$4=SOLL!$P$4,TNPa!$H31,IF(I$4=SOLL!$P$4,TNPa!O31,IF(I$4=SOLL!$O$4,Grundausbildung!$H34,IF(I$4=SOLL!$B$4,TNBa!$H27,IF('1. Ausbildungsjahr'!I$4=SOLL!$C$4,'KVE 3. AJ'!$H36,IF('1. Ausbildungsjahr'!I$4=SOLL!$D$4,'TNBn 1.&amp;2. AJ'!$H$8,IF('1. Ausbildungsjahr'!I$4=SOLL!$E$4,'TNBn 3.&amp;4. AJ'!$H27,IF('1. Ausbildungsjahr'!I$4=SOLL!$F$4,'TEBa 1&amp;2'!$H24,IF('1. Ausbildungsjahr'!I$4=SOLL!$G$4,'TEBa 3&amp;4'!$H24,IF('1. Ausbildungsjahr'!I$4=SOLL!$H$4,'SME.T.1 3.&amp;4. AJ'!$H27,IF('1. Ausbildungsjahr'!I$4=SOLL!$I$4,'SME.T.1 1.&amp;2. AJ'!$H27,IF('1. Ausbildungsjahr'!I$4=SOLL!$J$4,KSGs!$H28,IF('1. Ausbildungsjahr'!I$4=SOLL!$K$4,Unterstützung!$H32,IF('1. Ausbildungsjahr'!I$4=SOLL!$L$4,TNBLf!$H35,IF(I$4=SOLL!$N$4,"-",IF('1. Ausbildungsjahr'!I$4=SOLL!$M$4,Zielbogen!$H24,"")))))))))))))))))</f>
        <v>-</v>
      </c>
      <c r="J23" s="62" t="str">
        <f>IF(J$4=SOLL!$O$4,Grundausbildung!$H34,IF(J$4=SOLL!$P$4,TNPa!$H31,IF(J$4=SOLL!$P$4,TNPa!P31,IF(J$4=SOLL!$O$4,Grundausbildung!$H34,IF(J$4=SOLL!$B$4,TNBa!$H27,IF('1. Ausbildungsjahr'!J$4=SOLL!$C$4,'KVE 3. AJ'!$H36,IF('1. Ausbildungsjahr'!J$4=SOLL!$D$4,'TNBn 1.&amp;2. AJ'!$H$8,IF('1. Ausbildungsjahr'!J$4=SOLL!$E$4,'TNBn 3.&amp;4. AJ'!$H27,IF('1. Ausbildungsjahr'!J$4=SOLL!$F$4,'TEBa 1&amp;2'!$H24,IF('1. Ausbildungsjahr'!J$4=SOLL!$G$4,'TEBa 3&amp;4'!$H24,IF('1. Ausbildungsjahr'!J$4=SOLL!$H$4,'SME.T.1 3.&amp;4. AJ'!$H27,IF('1. Ausbildungsjahr'!J$4=SOLL!$I$4,'SME.T.1 1.&amp;2. AJ'!$H27,IF('1. Ausbildungsjahr'!J$4=SOLL!$J$4,KSGs!$H28,IF('1. Ausbildungsjahr'!J$4=SOLL!$K$4,Unterstützung!$H32,IF('1. Ausbildungsjahr'!J$4=SOLL!$L$4,TNBLf!$H35,IF(J$4=SOLL!$N$4,"-",IF('1. Ausbildungsjahr'!J$4=SOLL!$M$4,Zielbogen!$H24,"")))))))))))))))))</f>
        <v>-</v>
      </c>
      <c r="K23" s="62" t="str">
        <f>IF(K$4=SOLL!$O$4,Grundausbildung!$H34,IF(K$4=SOLL!$P$4,TNPa!$H31,IF(K$4=SOLL!$P$4,TNPa!Q31,IF(K$4=SOLL!$O$4,Grundausbildung!$H34,IF(K$4=SOLL!$B$4,TNBa!$H27,IF('1. Ausbildungsjahr'!K$4=SOLL!$C$4,'KVE 3. AJ'!$H36,IF('1. Ausbildungsjahr'!K$4=SOLL!$D$4,'TNBn 1.&amp;2. AJ'!$H$8,IF('1. Ausbildungsjahr'!K$4=SOLL!$E$4,'TNBn 3.&amp;4. AJ'!$H27,IF('1. Ausbildungsjahr'!K$4=SOLL!$F$4,'TEBa 1&amp;2'!$H24,IF('1. Ausbildungsjahr'!K$4=SOLL!$G$4,'TEBa 3&amp;4'!$H24,IF('1. Ausbildungsjahr'!K$4=SOLL!$H$4,'SME.T.1 3.&amp;4. AJ'!$H27,IF('1. Ausbildungsjahr'!K$4=SOLL!$I$4,'SME.T.1 1.&amp;2. AJ'!$H27,IF('1. Ausbildungsjahr'!K$4=SOLL!$J$4,KSGs!$H28,IF('1. Ausbildungsjahr'!K$4=SOLL!$K$4,Unterstützung!$H32,IF('1. Ausbildungsjahr'!K$4=SOLL!$L$4,TNBLf!$H35,IF(K$4=SOLL!$N$4,"-",IF('1. Ausbildungsjahr'!K$4=SOLL!$M$4,Zielbogen!$H24,"")))))))))))))))))</f>
        <v>-</v>
      </c>
      <c r="L23" s="11">
        <f>SUM('Hilfsblatt 1. AJ'!C23,'Hilfsblatt 1. AJ'!E23,'Hilfsblatt 1. AJ'!G23,'Hilfsblatt 1. AJ'!I23,'Hilfsblatt 1. AJ'!K23,'Hilfsblatt 1. AJ'!M23,'Hilfsblatt 1. AJ'!O23,'Hilfsblatt 1. AJ'!Q23,'Hilfsblatt 1. AJ'!S23,'Hilfsblatt 1. AJ'!U23)</f>
        <v>0</v>
      </c>
      <c r="M23" s="10" t="e">
        <f>('Hilfsblatt 1. AJ'!B23*'Hilfsblatt 1. AJ'!C23+'Hilfsblatt 1. AJ'!D23*'Hilfsblatt 1. AJ'!E23+'Hilfsblatt 1. AJ'!F23*'Hilfsblatt 1. AJ'!G23+'Hilfsblatt 1. AJ'!H23*'Hilfsblatt 1. AJ'!I23+'Hilfsblatt 1. AJ'!J23*'Hilfsblatt 1. AJ'!K23+'Hilfsblatt 1. AJ'!L23*'Hilfsblatt 1. AJ'!M23+'Hilfsblatt 1. AJ'!N23*'Hilfsblatt 1. AJ'!O23+'Hilfsblatt 1. AJ'!P23*'Hilfsblatt 1. AJ'!Q23+'Hilfsblatt 1. AJ'!R23*'Hilfsblatt 1. AJ'!S23+'Hilfsblatt 1. AJ'!T23*'Hilfsblatt 1. AJ'!U23)/L23</f>
        <v>#DIV/0!</v>
      </c>
    </row>
    <row r="24" spans="1:13" x14ac:dyDescent="0.25">
      <c r="A24" s="124" t="s">
        <v>56</v>
      </c>
      <c r="B24" s="62">
        <f>IF(B$4=SOLL!$O$4,Grundausbildung!$H35,IF(B$4=SOLL!$P$4,TNPa!$H32,IF(B$4=SOLL!$P$4,TNPa!H32,IF(B$4=SOLL!$O$4,Grundausbildung!$H35,IF(B$4=SOLL!$B$4,TNBa!$H28,IF('1. Ausbildungsjahr'!B$4=SOLL!$C$4,'KVE 3. AJ'!$H37,IF('1. Ausbildungsjahr'!B$4=SOLL!$D$4,'TNBn 1.&amp;2. AJ'!$H$8,IF('1. Ausbildungsjahr'!B$4=SOLL!$E$4,'TNBn 3.&amp;4. AJ'!$H28,IF('1. Ausbildungsjahr'!B$4=SOLL!$F$4,'TEBa 1&amp;2'!$H25,IF('1. Ausbildungsjahr'!B$4=SOLL!$G$4,'TEBa 3&amp;4'!$H25,IF('1. Ausbildungsjahr'!B$4=SOLL!$H$4,'SME.T.1 3.&amp;4. AJ'!$H28,IF('1. Ausbildungsjahr'!B$4=SOLL!$I$4,'SME.T.1 1.&amp;2. AJ'!$H28,IF('1. Ausbildungsjahr'!B$4=SOLL!$J$4,KSGs!$H29,IF('1. Ausbildungsjahr'!B$4=SOLL!$K$4,Unterstützung!$H33,IF('1. Ausbildungsjahr'!B$4=SOLL!$L$4,TNBLf!$H36,IF(B$4=SOLL!$N$4,"-",IF('1. Ausbildungsjahr'!B$4=SOLL!$M$4,Zielbogen!$H25,"")))))))))))))))))</f>
        <v>1</v>
      </c>
      <c r="C24" s="62" t="str">
        <f>IF(C$4=SOLL!$O$4,Grundausbildung!$H35,IF(C$4=SOLL!$P$4,TNPa!$H32,IF(C$4=SOLL!$P$4,TNPa!I32,IF(C$4=SOLL!$O$4,Grundausbildung!$H35,IF(C$4=SOLL!$B$4,TNBa!$H28,IF('1. Ausbildungsjahr'!C$4=SOLL!$C$4,'KVE 3. AJ'!$H37,IF('1. Ausbildungsjahr'!C$4=SOLL!$D$4,'TNBn 1.&amp;2. AJ'!$H$8,IF('1. Ausbildungsjahr'!C$4=SOLL!$E$4,'TNBn 3.&amp;4. AJ'!$H28,IF('1. Ausbildungsjahr'!C$4=SOLL!$F$4,'TEBa 1&amp;2'!$H25,IF('1. Ausbildungsjahr'!C$4=SOLL!$G$4,'TEBa 3&amp;4'!$H25,IF('1. Ausbildungsjahr'!C$4=SOLL!$H$4,'SME.T.1 3.&amp;4. AJ'!$H28,IF('1. Ausbildungsjahr'!C$4=SOLL!$I$4,'SME.T.1 1.&amp;2. AJ'!$H28,IF('1. Ausbildungsjahr'!C$4=SOLL!$J$4,KSGs!$H29,IF('1. Ausbildungsjahr'!C$4=SOLL!$K$4,Unterstützung!$H33,IF('1. Ausbildungsjahr'!C$4=SOLL!$L$4,TNBLf!$H36,IF(C$4=SOLL!$N$4,"-",IF('1. Ausbildungsjahr'!C$4=SOLL!$M$4,Zielbogen!$H25,"")))))))))))))))))</f>
        <v>-</v>
      </c>
      <c r="D24" s="62" t="str">
        <f>IF(D$4=SOLL!$O$4,Grundausbildung!$H35,IF(D$4=SOLL!$P$4,TNPa!$H32,IF(D$4=SOLL!$P$4,TNPa!J32,IF(D$4=SOLL!$O$4,Grundausbildung!$H35,IF(D$4=SOLL!$B$4,TNBa!$H28,IF('1. Ausbildungsjahr'!D$4=SOLL!$C$4,'KVE 3. AJ'!$H37,IF('1. Ausbildungsjahr'!D$4=SOLL!$D$4,'TNBn 1.&amp;2. AJ'!$H$8,IF('1. Ausbildungsjahr'!D$4=SOLL!$E$4,'TNBn 3.&amp;4. AJ'!$H28,IF('1. Ausbildungsjahr'!D$4=SOLL!$F$4,'TEBa 1&amp;2'!$H25,IF('1. Ausbildungsjahr'!D$4=SOLL!$G$4,'TEBa 3&amp;4'!$H25,IF('1. Ausbildungsjahr'!D$4=SOLL!$H$4,'SME.T.1 3.&amp;4. AJ'!$H28,IF('1. Ausbildungsjahr'!D$4=SOLL!$I$4,'SME.T.1 1.&amp;2. AJ'!$H28,IF('1. Ausbildungsjahr'!D$4=SOLL!$J$4,KSGs!$H29,IF('1. Ausbildungsjahr'!D$4=SOLL!$K$4,Unterstützung!$H33,IF('1. Ausbildungsjahr'!D$4=SOLL!$L$4,TNBLf!$H36,IF(D$4=SOLL!$N$4,"-",IF('1. Ausbildungsjahr'!D$4=SOLL!$M$4,Zielbogen!$H25,"")))))))))))))))))</f>
        <v>-</v>
      </c>
      <c r="E24" s="62" t="str">
        <f>IF(E$4=SOLL!$O$4,Grundausbildung!$H35,IF(E$4=SOLL!$P$4,TNPa!$H32,IF(E$4=SOLL!$P$4,TNPa!K32,IF(E$4=SOLL!$O$4,Grundausbildung!$H35,IF(E$4=SOLL!$B$4,TNBa!$H28,IF('1. Ausbildungsjahr'!E$4=SOLL!$C$4,'KVE 3. AJ'!$H37,IF('1. Ausbildungsjahr'!E$4=SOLL!$D$4,'TNBn 1.&amp;2. AJ'!$H$8,IF('1. Ausbildungsjahr'!E$4=SOLL!$E$4,'TNBn 3.&amp;4. AJ'!$H28,IF('1. Ausbildungsjahr'!E$4=SOLL!$F$4,'TEBa 1&amp;2'!$H25,IF('1. Ausbildungsjahr'!E$4=SOLL!$G$4,'TEBa 3&amp;4'!$H25,IF('1. Ausbildungsjahr'!E$4=SOLL!$H$4,'SME.T.1 3.&amp;4. AJ'!$H28,IF('1. Ausbildungsjahr'!E$4=SOLL!$I$4,'SME.T.1 1.&amp;2. AJ'!$H28,IF('1. Ausbildungsjahr'!E$4=SOLL!$J$4,KSGs!$H29,IF('1. Ausbildungsjahr'!E$4=SOLL!$K$4,Unterstützung!$H33,IF('1. Ausbildungsjahr'!E$4=SOLL!$L$4,TNBLf!$H36,IF(E$4=SOLL!$N$4,"-",IF('1. Ausbildungsjahr'!E$4=SOLL!$M$4,Zielbogen!$H25,"")))))))))))))))))</f>
        <v>-</v>
      </c>
      <c r="F24" s="62" t="str">
        <f>IF(F$4=SOLL!$O$4,Grundausbildung!$H35,IF(F$4=SOLL!$P$4,TNPa!$H32,IF(F$4=SOLL!$P$4,TNPa!L32,IF(F$4=SOLL!$O$4,Grundausbildung!$H35,IF(F$4=SOLL!$B$4,TNBa!$H28,IF('1. Ausbildungsjahr'!F$4=SOLL!$C$4,'KVE 3. AJ'!$H37,IF('1. Ausbildungsjahr'!F$4=SOLL!$D$4,'TNBn 1.&amp;2. AJ'!$H$8,IF('1. Ausbildungsjahr'!F$4=SOLL!$E$4,'TNBn 3.&amp;4. AJ'!$H28,IF('1. Ausbildungsjahr'!F$4=SOLL!$F$4,'TEBa 1&amp;2'!$H25,IF('1. Ausbildungsjahr'!F$4=SOLL!$G$4,'TEBa 3&amp;4'!$H25,IF('1. Ausbildungsjahr'!F$4=SOLL!$H$4,'SME.T.1 3.&amp;4. AJ'!$H28,IF('1. Ausbildungsjahr'!F$4=SOLL!$I$4,'SME.T.1 1.&amp;2. AJ'!$H28,IF('1. Ausbildungsjahr'!F$4=SOLL!$J$4,KSGs!$H29,IF('1. Ausbildungsjahr'!F$4=SOLL!$K$4,Unterstützung!$H33,IF('1. Ausbildungsjahr'!F$4=SOLL!$L$4,TNBLf!$H36,IF(F$4=SOLL!$N$4,"-",IF('1. Ausbildungsjahr'!F$4=SOLL!$M$4,Zielbogen!$H25,"")))))))))))))))))</f>
        <v>-</v>
      </c>
      <c r="G24" s="62" t="str">
        <f>IF(G$4=SOLL!$O$4,Grundausbildung!$H35,IF(G$4=SOLL!$P$4,TNPa!$H32,IF(G$4=SOLL!$P$4,TNPa!M32,IF(G$4=SOLL!$O$4,Grundausbildung!$H35,IF(G$4=SOLL!$B$4,TNBa!$H28,IF('1. Ausbildungsjahr'!G$4=SOLL!$C$4,'KVE 3. AJ'!$H37,IF('1. Ausbildungsjahr'!G$4=SOLL!$D$4,'TNBn 1.&amp;2. AJ'!$H$8,IF('1. Ausbildungsjahr'!G$4=SOLL!$E$4,'TNBn 3.&amp;4. AJ'!$H28,IF('1. Ausbildungsjahr'!G$4=SOLL!$F$4,'TEBa 1&amp;2'!$H25,IF('1. Ausbildungsjahr'!G$4=SOLL!$G$4,'TEBa 3&amp;4'!$H25,IF('1. Ausbildungsjahr'!G$4=SOLL!$H$4,'SME.T.1 3.&amp;4. AJ'!$H28,IF('1. Ausbildungsjahr'!G$4=SOLL!$I$4,'SME.T.1 1.&amp;2. AJ'!$H28,IF('1. Ausbildungsjahr'!G$4=SOLL!$J$4,KSGs!$H29,IF('1. Ausbildungsjahr'!G$4=SOLL!$K$4,Unterstützung!$H33,IF('1. Ausbildungsjahr'!G$4=SOLL!$L$4,TNBLf!$H36,IF(G$4=SOLL!$N$4,"-",IF('1. Ausbildungsjahr'!G$4=SOLL!$M$4,Zielbogen!$H25,"")))))))))))))))))</f>
        <v>-</v>
      </c>
      <c r="H24" s="62" t="str">
        <f>IF(H$4=SOLL!$O$4,Grundausbildung!$H35,IF(H$4=SOLL!$P$4,TNPa!$H32,IF(H$4=SOLL!$P$4,TNPa!N32,IF(H$4=SOLL!$O$4,Grundausbildung!$H35,IF(H$4=SOLL!$B$4,TNBa!$H28,IF('1. Ausbildungsjahr'!H$4=SOLL!$C$4,'KVE 3. AJ'!$H37,IF('1. Ausbildungsjahr'!H$4=SOLL!$D$4,'TNBn 1.&amp;2. AJ'!$H$8,IF('1. Ausbildungsjahr'!H$4=SOLL!$E$4,'TNBn 3.&amp;4. AJ'!$H28,IF('1. Ausbildungsjahr'!H$4=SOLL!$F$4,'TEBa 1&amp;2'!$H25,IF('1. Ausbildungsjahr'!H$4=SOLL!$G$4,'TEBa 3&amp;4'!$H25,IF('1. Ausbildungsjahr'!H$4=SOLL!$H$4,'SME.T.1 3.&amp;4. AJ'!$H28,IF('1. Ausbildungsjahr'!H$4=SOLL!$I$4,'SME.T.1 1.&amp;2. AJ'!$H28,IF('1. Ausbildungsjahr'!H$4=SOLL!$J$4,KSGs!$H29,IF('1. Ausbildungsjahr'!H$4=SOLL!$K$4,Unterstützung!$H33,IF('1. Ausbildungsjahr'!H$4=SOLL!$L$4,TNBLf!$H36,IF(H$4=SOLL!$N$4,"-",IF('1. Ausbildungsjahr'!H$4=SOLL!$M$4,Zielbogen!$H25,"")))))))))))))))))</f>
        <v>-</v>
      </c>
      <c r="I24" s="62" t="str">
        <f>IF(I$4=SOLL!$O$4,Grundausbildung!$H35,IF(I$4=SOLL!$P$4,TNPa!$H32,IF(I$4=SOLL!$P$4,TNPa!O32,IF(I$4=SOLL!$O$4,Grundausbildung!$H35,IF(I$4=SOLL!$B$4,TNBa!$H28,IF('1. Ausbildungsjahr'!I$4=SOLL!$C$4,'KVE 3. AJ'!$H37,IF('1. Ausbildungsjahr'!I$4=SOLL!$D$4,'TNBn 1.&amp;2. AJ'!$H$8,IF('1. Ausbildungsjahr'!I$4=SOLL!$E$4,'TNBn 3.&amp;4. AJ'!$H28,IF('1. Ausbildungsjahr'!I$4=SOLL!$F$4,'TEBa 1&amp;2'!$H25,IF('1. Ausbildungsjahr'!I$4=SOLL!$G$4,'TEBa 3&amp;4'!$H25,IF('1. Ausbildungsjahr'!I$4=SOLL!$H$4,'SME.T.1 3.&amp;4. AJ'!$H28,IF('1. Ausbildungsjahr'!I$4=SOLL!$I$4,'SME.T.1 1.&amp;2. AJ'!$H28,IF('1. Ausbildungsjahr'!I$4=SOLL!$J$4,KSGs!$H29,IF('1. Ausbildungsjahr'!I$4=SOLL!$K$4,Unterstützung!$H33,IF('1. Ausbildungsjahr'!I$4=SOLL!$L$4,TNBLf!$H36,IF(I$4=SOLL!$N$4,"-",IF('1. Ausbildungsjahr'!I$4=SOLL!$M$4,Zielbogen!$H25,"")))))))))))))))))</f>
        <v>-</v>
      </c>
      <c r="J24" s="62" t="str">
        <f>IF(J$4=SOLL!$O$4,Grundausbildung!$H35,IF(J$4=SOLL!$P$4,TNPa!$H32,IF(J$4=SOLL!$P$4,TNPa!P32,IF(J$4=SOLL!$O$4,Grundausbildung!$H35,IF(J$4=SOLL!$B$4,TNBa!$H28,IF('1. Ausbildungsjahr'!J$4=SOLL!$C$4,'KVE 3. AJ'!$H37,IF('1. Ausbildungsjahr'!J$4=SOLL!$D$4,'TNBn 1.&amp;2. AJ'!$H$8,IF('1. Ausbildungsjahr'!J$4=SOLL!$E$4,'TNBn 3.&amp;4. AJ'!$H28,IF('1. Ausbildungsjahr'!J$4=SOLL!$F$4,'TEBa 1&amp;2'!$H25,IF('1. Ausbildungsjahr'!J$4=SOLL!$G$4,'TEBa 3&amp;4'!$H25,IF('1. Ausbildungsjahr'!J$4=SOLL!$H$4,'SME.T.1 3.&amp;4. AJ'!$H28,IF('1. Ausbildungsjahr'!J$4=SOLL!$I$4,'SME.T.1 1.&amp;2. AJ'!$H28,IF('1. Ausbildungsjahr'!J$4=SOLL!$J$4,KSGs!$H29,IF('1. Ausbildungsjahr'!J$4=SOLL!$K$4,Unterstützung!$H33,IF('1. Ausbildungsjahr'!J$4=SOLL!$L$4,TNBLf!$H36,IF(J$4=SOLL!$N$4,"-",IF('1. Ausbildungsjahr'!J$4=SOLL!$M$4,Zielbogen!$H25,"")))))))))))))))))</f>
        <v>-</v>
      </c>
      <c r="K24" s="62" t="str">
        <f>IF(K$4=SOLL!$O$4,Grundausbildung!$H35,IF(K$4=SOLL!$P$4,TNPa!$H32,IF(K$4=SOLL!$P$4,TNPa!Q32,IF(K$4=SOLL!$O$4,Grundausbildung!$H35,IF(K$4=SOLL!$B$4,TNBa!$H28,IF('1. Ausbildungsjahr'!K$4=SOLL!$C$4,'KVE 3. AJ'!$H37,IF('1. Ausbildungsjahr'!K$4=SOLL!$D$4,'TNBn 1.&amp;2. AJ'!$H$8,IF('1. Ausbildungsjahr'!K$4=SOLL!$E$4,'TNBn 3.&amp;4. AJ'!$H28,IF('1. Ausbildungsjahr'!K$4=SOLL!$F$4,'TEBa 1&amp;2'!$H25,IF('1. Ausbildungsjahr'!K$4=SOLL!$G$4,'TEBa 3&amp;4'!$H25,IF('1. Ausbildungsjahr'!K$4=SOLL!$H$4,'SME.T.1 3.&amp;4. AJ'!$H28,IF('1. Ausbildungsjahr'!K$4=SOLL!$I$4,'SME.T.1 1.&amp;2. AJ'!$H28,IF('1. Ausbildungsjahr'!K$4=SOLL!$J$4,KSGs!$H29,IF('1. Ausbildungsjahr'!K$4=SOLL!$K$4,Unterstützung!$H33,IF('1. Ausbildungsjahr'!K$4=SOLL!$L$4,TNBLf!$H36,IF(K$4=SOLL!$N$4,"-",IF('1. Ausbildungsjahr'!K$4=SOLL!$M$4,Zielbogen!$H25,"")))))))))))))))))</f>
        <v>-</v>
      </c>
      <c r="L24" s="11">
        <f>SUM('Hilfsblatt 1. AJ'!C24,'Hilfsblatt 1. AJ'!E24,'Hilfsblatt 1. AJ'!G24,'Hilfsblatt 1. AJ'!I24,'Hilfsblatt 1. AJ'!K24,'Hilfsblatt 1. AJ'!M24,'Hilfsblatt 1. AJ'!O24,'Hilfsblatt 1. AJ'!Q24,'Hilfsblatt 1. AJ'!S24,'Hilfsblatt 1. AJ'!U24)</f>
        <v>0</v>
      </c>
      <c r="M24" s="10" t="e">
        <f>('Hilfsblatt 1. AJ'!B24*'Hilfsblatt 1. AJ'!C24+'Hilfsblatt 1. AJ'!D24*'Hilfsblatt 1. AJ'!E24+'Hilfsblatt 1. AJ'!F24*'Hilfsblatt 1. AJ'!G24+'Hilfsblatt 1. AJ'!H24*'Hilfsblatt 1. AJ'!I24+'Hilfsblatt 1. AJ'!J24*'Hilfsblatt 1. AJ'!K24+'Hilfsblatt 1. AJ'!L24*'Hilfsblatt 1. AJ'!M24+'Hilfsblatt 1. AJ'!N24*'Hilfsblatt 1. AJ'!O24+'Hilfsblatt 1. AJ'!P24*'Hilfsblatt 1. AJ'!Q24+'Hilfsblatt 1. AJ'!R24*'Hilfsblatt 1. AJ'!S24+'Hilfsblatt 1. AJ'!T24*'Hilfsblatt 1. AJ'!U24)/L24</f>
        <v>#DIV/0!</v>
      </c>
    </row>
    <row r="25" spans="1:13" x14ac:dyDescent="0.25">
      <c r="A25" s="124" t="s">
        <v>76</v>
      </c>
      <c r="B25" s="62">
        <f>IF(B$4=SOLL!$O$4,Grundausbildung!$H36,IF(B$4=SOLL!$P$4,TNPa!$H33,IF(B$4=SOLL!$P$4,TNPa!H33,IF(B$4=SOLL!$O$4,Grundausbildung!$H36,IF(B$4=SOLL!$B$4,TNBa!$H29,IF('1. Ausbildungsjahr'!B$4=SOLL!$C$4,'KVE 3. AJ'!$H38,IF('1. Ausbildungsjahr'!B$4=SOLL!$D$4,'TNBn 1.&amp;2. AJ'!$H$8,IF('1. Ausbildungsjahr'!B$4=SOLL!$E$4,'TNBn 3.&amp;4. AJ'!$H29,IF('1. Ausbildungsjahr'!B$4=SOLL!$F$4,'TEBa 1&amp;2'!$H26,IF('1. Ausbildungsjahr'!B$4=SOLL!$G$4,'TEBa 3&amp;4'!$H26,IF('1. Ausbildungsjahr'!B$4=SOLL!$H$4,'SME.T.1 3.&amp;4. AJ'!$H29,IF('1. Ausbildungsjahr'!B$4=SOLL!$I$4,'SME.T.1 1.&amp;2. AJ'!$H29,IF('1. Ausbildungsjahr'!B$4=SOLL!$J$4,KSGs!$H30,IF('1. Ausbildungsjahr'!B$4=SOLL!$K$4,Unterstützung!$H34,IF('1. Ausbildungsjahr'!B$4=SOLL!$L$4,TNBLf!$H37,IF(B$4=SOLL!$N$4,"-",IF('1. Ausbildungsjahr'!B$4=SOLL!$M$4,Zielbogen!$H26,"")))))))))))))))))</f>
        <v>1</v>
      </c>
      <c r="C25" s="62" t="str">
        <f>IF(C$4=SOLL!$O$4,Grundausbildung!$H36,IF(C$4=SOLL!$P$4,TNPa!$H33,IF(C$4=SOLL!$P$4,TNPa!I33,IF(C$4=SOLL!$O$4,Grundausbildung!$H36,IF(C$4=SOLL!$B$4,TNBa!$H29,IF('1. Ausbildungsjahr'!C$4=SOLL!$C$4,'KVE 3. AJ'!$H38,IF('1. Ausbildungsjahr'!C$4=SOLL!$D$4,'TNBn 1.&amp;2. AJ'!$H$8,IF('1. Ausbildungsjahr'!C$4=SOLL!$E$4,'TNBn 3.&amp;4. AJ'!$H29,IF('1. Ausbildungsjahr'!C$4=SOLL!$F$4,'TEBa 1&amp;2'!$H26,IF('1. Ausbildungsjahr'!C$4=SOLL!$G$4,'TEBa 3&amp;4'!$H26,IF('1. Ausbildungsjahr'!C$4=SOLL!$H$4,'SME.T.1 3.&amp;4. AJ'!$H29,IF('1. Ausbildungsjahr'!C$4=SOLL!$I$4,'SME.T.1 1.&amp;2. AJ'!$H29,IF('1. Ausbildungsjahr'!C$4=SOLL!$J$4,KSGs!$H30,IF('1. Ausbildungsjahr'!C$4=SOLL!$K$4,Unterstützung!$H34,IF('1. Ausbildungsjahr'!C$4=SOLL!$L$4,TNBLf!$H37,IF(C$4=SOLL!$N$4,"-",IF('1. Ausbildungsjahr'!C$4=SOLL!$M$4,Zielbogen!$H26,"")))))))))))))))))</f>
        <v>-</v>
      </c>
      <c r="D25" s="62" t="str">
        <f>IF(D$4=SOLL!$O$4,Grundausbildung!$H36,IF(D$4=SOLL!$P$4,TNPa!$H33,IF(D$4=SOLL!$P$4,TNPa!J33,IF(D$4=SOLL!$O$4,Grundausbildung!$H36,IF(D$4=SOLL!$B$4,TNBa!$H29,IF('1. Ausbildungsjahr'!D$4=SOLL!$C$4,'KVE 3. AJ'!$H38,IF('1. Ausbildungsjahr'!D$4=SOLL!$D$4,'TNBn 1.&amp;2. AJ'!$H$8,IF('1. Ausbildungsjahr'!D$4=SOLL!$E$4,'TNBn 3.&amp;4. AJ'!$H29,IF('1. Ausbildungsjahr'!D$4=SOLL!$F$4,'TEBa 1&amp;2'!$H26,IF('1. Ausbildungsjahr'!D$4=SOLL!$G$4,'TEBa 3&amp;4'!$H26,IF('1. Ausbildungsjahr'!D$4=SOLL!$H$4,'SME.T.1 3.&amp;4. AJ'!$H29,IF('1. Ausbildungsjahr'!D$4=SOLL!$I$4,'SME.T.1 1.&amp;2. AJ'!$H29,IF('1. Ausbildungsjahr'!D$4=SOLL!$J$4,KSGs!$H30,IF('1. Ausbildungsjahr'!D$4=SOLL!$K$4,Unterstützung!$H34,IF('1. Ausbildungsjahr'!D$4=SOLL!$L$4,TNBLf!$H37,IF(D$4=SOLL!$N$4,"-",IF('1. Ausbildungsjahr'!D$4=SOLL!$M$4,Zielbogen!$H26,"")))))))))))))))))</f>
        <v>-</v>
      </c>
      <c r="E25" s="62" t="str">
        <f>IF(E$4=SOLL!$O$4,Grundausbildung!$H36,IF(E$4=SOLL!$P$4,TNPa!$H33,IF(E$4=SOLL!$P$4,TNPa!K33,IF(E$4=SOLL!$O$4,Grundausbildung!$H36,IF(E$4=SOLL!$B$4,TNBa!$H29,IF('1. Ausbildungsjahr'!E$4=SOLL!$C$4,'KVE 3. AJ'!$H38,IF('1. Ausbildungsjahr'!E$4=SOLL!$D$4,'TNBn 1.&amp;2. AJ'!$H$8,IF('1. Ausbildungsjahr'!E$4=SOLL!$E$4,'TNBn 3.&amp;4. AJ'!$H29,IF('1. Ausbildungsjahr'!E$4=SOLL!$F$4,'TEBa 1&amp;2'!$H26,IF('1. Ausbildungsjahr'!E$4=SOLL!$G$4,'TEBa 3&amp;4'!$H26,IF('1. Ausbildungsjahr'!E$4=SOLL!$H$4,'SME.T.1 3.&amp;4. AJ'!$H29,IF('1. Ausbildungsjahr'!E$4=SOLL!$I$4,'SME.T.1 1.&amp;2. AJ'!$H29,IF('1. Ausbildungsjahr'!E$4=SOLL!$J$4,KSGs!$H30,IF('1. Ausbildungsjahr'!E$4=SOLL!$K$4,Unterstützung!$H34,IF('1. Ausbildungsjahr'!E$4=SOLL!$L$4,TNBLf!$H37,IF(E$4=SOLL!$N$4,"-",IF('1. Ausbildungsjahr'!E$4=SOLL!$M$4,Zielbogen!$H26,"")))))))))))))))))</f>
        <v>-</v>
      </c>
      <c r="F25" s="62" t="str">
        <f>IF(F$4=SOLL!$O$4,Grundausbildung!$H36,IF(F$4=SOLL!$P$4,TNPa!$H33,IF(F$4=SOLL!$P$4,TNPa!L33,IF(F$4=SOLL!$O$4,Grundausbildung!$H36,IF(F$4=SOLL!$B$4,TNBa!$H29,IF('1. Ausbildungsjahr'!F$4=SOLL!$C$4,'KVE 3. AJ'!$H38,IF('1. Ausbildungsjahr'!F$4=SOLL!$D$4,'TNBn 1.&amp;2. AJ'!$H$8,IF('1. Ausbildungsjahr'!F$4=SOLL!$E$4,'TNBn 3.&amp;4. AJ'!$H29,IF('1. Ausbildungsjahr'!F$4=SOLL!$F$4,'TEBa 1&amp;2'!$H26,IF('1. Ausbildungsjahr'!F$4=SOLL!$G$4,'TEBa 3&amp;4'!$H26,IF('1. Ausbildungsjahr'!F$4=SOLL!$H$4,'SME.T.1 3.&amp;4. AJ'!$H29,IF('1. Ausbildungsjahr'!F$4=SOLL!$I$4,'SME.T.1 1.&amp;2. AJ'!$H29,IF('1. Ausbildungsjahr'!F$4=SOLL!$J$4,KSGs!$H30,IF('1. Ausbildungsjahr'!F$4=SOLL!$K$4,Unterstützung!$H34,IF('1. Ausbildungsjahr'!F$4=SOLL!$L$4,TNBLf!$H37,IF(F$4=SOLL!$N$4,"-",IF('1. Ausbildungsjahr'!F$4=SOLL!$M$4,Zielbogen!$H26,"")))))))))))))))))</f>
        <v>-</v>
      </c>
      <c r="G25" s="62" t="str">
        <f>IF(G$4=SOLL!$O$4,Grundausbildung!$H36,IF(G$4=SOLL!$P$4,TNPa!$H33,IF(G$4=SOLL!$P$4,TNPa!M33,IF(G$4=SOLL!$O$4,Grundausbildung!$H36,IF(G$4=SOLL!$B$4,TNBa!$H29,IF('1. Ausbildungsjahr'!G$4=SOLL!$C$4,'KVE 3. AJ'!$H38,IF('1. Ausbildungsjahr'!G$4=SOLL!$D$4,'TNBn 1.&amp;2. AJ'!$H$8,IF('1. Ausbildungsjahr'!G$4=SOLL!$E$4,'TNBn 3.&amp;4. AJ'!$H29,IF('1. Ausbildungsjahr'!G$4=SOLL!$F$4,'TEBa 1&amp;2'!$H26,IF('1. Ausbildungsjahr'!G$4=SOLL!$G$4,'TEBa 3&amp;4'!$H26,IF('1. Ausbildungsjahr'!G$4=SOLL!$H$4,'SME.T.1 3.&amp;4. AJ'!$H29,IF('1. Ausbildungsjahr'!G$4=SOLL!$I$4,'SME.T.1 1.&amp;2. AJ'!$H29,IF('1. Ausbildungsjahr'!G$4=SOLL!$J$4,KSGs!$H30,IF('1. Ausbildungsjahr'!G$4=SOLL!$K$4,Unterstützung!$H34,IF('1. Ausbildungsjahr'!G$4=SOLL!$L$4,TNBLf!$H37,IF(G$4=SOLL!$N$4,"-",IF('1. Ausbildungsjahr'!G$4=SOLL!$M$4,Zielbogen!$H26,"")))))))))))))))))</f>
        <v>-</v>
      </c>
      <c r="H25" s="62" t="str">
        <f>IF(H$4=SOLL!$O$4,Grundausbildung!$H36,IF(H$4=SOLL!$P$4,TNPa!$H33,IF(H$4=SOLL!$P$4,TNPa!N33,IF(H$4=SOLL!$O$4,Grundausbildung!$H36,IF(H$4=SOLL!$B$4,TNBa!$H29,IF('1. Ausbildungsjahr'!H$4=SOLL!$C$4,'KVE 3. AJ'!$H38,IF('1. Ausbildungsjahr'!H$4=SOLL!$D$4,'TNBn 1.&amp;2. AJ'!$H$8,IF('1. Ausbildungsjahr'!H$4=SOLL!$E$4,'TNBn 3.&amp;4. AJ'!$H29,IF('1. Ausbildungsjahr'!H$4=SOLL!$F$4,'TEBa 1&amp;2'!$H26,IF('1. Ausbildungsjahr'!H$4=SOLL!$G$4,'TEBa 3&amp;4'!$H26,IF('1. Ausbildungsjahr'!H$4=SOLL!$H$4,'SME.T.1 3.&amp;4. AJ'!$H29,IF('1. Ausbildungsjahr'!H$4=SOLL!$I$4,'SME.T.1 1.&amp;2. AJ'!$H29,IF('1. Ausbildungsjahr'!H$4=SOLL!$J$4,KSGs!$H30,IF('1. Ausbildungsjahr'!H$4=SOLL!$K$4,Unterstützung!$H34,IF('1. Ausbildungsjahr'!H$4=SOLL!$L$4,TNBLf!$H37,IF(H$4=SOLL!$N$4,"-",IF('1. Ausbildungsjahr'!H$4=SOLL!$M$4,Zielbogen!$H26,"")))))))))))))))))</f>
        <v>-</v>
      </c>
      <c r="I25" s="62" t="str">
        <f>IF(I$4=SOLL!$O$4,Grundausbildung!$H36,IF(I$4=SOLL!$P$4,TNPa!$H33,IF(I$4=SOLL!$P$4,TNPa!O33,IF(I$4=SOLL!$O$4,Grundausbildung!$H36,IF(I$4=SOLL!$B$4,TNBa!$H29,IF('1. Ausbildungsjahr'!I$4=SOLL!$C$4,'KVE 3. AJ'!$H38,IF('1. Ausbildungsjahr'!I$4=SOLL!$D$4,'TNBn 1.&amp;2. AJ'!$H$8,IF('1. Ausbildungsjahr'!I$4=SOLL!$E$4,'TNBn 3.&amp;4. AJ'!$H29,IF('1. Ausbildungsjahr'!I$4=SOLL!$F$4,'TEBa 1&amp;2'!$H26,IF('1. Ausbildungsjahr'!I$4=SOLL!$G$4,'TEBa 3&amp;4'!$H26,IF('1. Ausbildungsjahr'!I$4=SOLL!$H$4,'SME.T.1 3.&amp;4. AJ'!$H29,IF('1. Ausbildungsjahr'!I$4=SOLL!$I$4,'SME.T.1 1.&amp;2. AJ'!$H29,IF('1. Ausbildungsjahr'!I$4=SOLL!$J$4,KSGs!$H30,IF('1. Ausbildungsjahr'!I$4=SOLL!$K$4,Unterstützung!$H34,IF('1. Ausbildungsjahr'!I$4=SOLL!$L$4,TNBLf!$H37,IF(I$4=SOLL!$N$4,"-",IF('1. Ausbildungsjahr'!I$4=SOLL!$M$4,Zielbogen!$H26,"")))))))))))))))))</f>
        <v>-</v>
      </c>
      <c r="J25" s="62" t="str">
        <f>IF(J$4=SOLL!$O$4,Grundausbildung!$H36,IF(J$4=SOLL!$P$4,TNPa!$H33,IF(J$4=SOLL!$P$4,TNPa!P33,IF(J$4=SOLL!$O$4,Grundausbildung!$H36,IF(J$4=SOLL!$B$4,TNBa!$H29,IF('1. Ausbildungsjahr'!J$4=SOLL!$C$4,'KVE 3. AJ'!$H38,IF('1. Ausbildungsjahr'!J$4=SOLL!$D$4,'TNBn 1.&amp;2. AJ'!$H$8,IF('1. Ausbildungsjahr'!J$4=SOLL!$E$4,'TNBn 3.&amp;4. AJ'!$H29,IF('1. Ausbildungsjahr'!J$4=SOLL!$F$4,'TEBa 1&amp;2'!$H26,IF('1. Ausbildungsjahr'!J$4=SOLL!$G$4,'TEBa 3&amp;4'!$H26,IF('1. Ausbildungsjahr'!J$4=SOLL!$H$4,'SME.T.1 3.&amp;4. AJ'!$H29,IF('1. Ausbildungsjahr'!J$4=SOLL!$I$4,'SME.T.1 1.&amp;2. AJ'!$H29,IF('1. Ausbildungsjahr'!J$4=SOLL!$J$4,KSGs!$H30,IF('1. Ausbildungsjahr'!J$4=SOLL!$K$4,Unterstützung!$H34,IF('1. Ausbildungsjahr'!J$4=SOLL!$L$4,TNBLf!$H37,IF(J$4=SOLL!$N$4,"-",IF('1. Ausbildungsjahr'!J$4=SOLL!$M$4,Zielbogen!$H26,"")))))))))))))))))</f>
        <v>-</v>
      </c>
      <c r="K25" s="62" t="str">
        <f>IF(K$4=SOLL!$O$4,Grundausbildung!$H36,IF(K$4=SOLL!$P$4,TNPa!$H33,IF(K$4=SOLL!$P$4,TNPa!Q33,IF(K$4=SOLL!$O$4,Grundausbildung!$H36,IF(K$4=SOLL!$B$4,TNBa!$H29,IF('1. Ausbildungsjahr'!K$4=SOLL!$C$4,'KVE 3. AJ'!$H38,IF('1. Ausbildungsjahr'!K$4=SOLL!$D$4,'TNBn 1.&amp;2. AJ'!$H$8,IF('1. Ausbildungsjahr'!K$4=SOLL!$E$4,'TNBn 3.&amp;4. AJ'!$H29,IF('1. Ausbildungsjahr'!K$4=SOLL!$F$4,'TEBa 1&amp;2'!$H26,IF('1. Ausbildungsjahr'!K$4=SOLL!$G$4,'TEBa 3&amp;4'!$H26,IF('1. Ausbildungsjahr'!K$4=SOLL!$H$4,'SME.T.1 3.&amp;4. AJ'!$H29,IF('1. Ausbildungsjahr'!K$4=SOLL!$I$4,'SME.T.1 1.&amp;2. AJ'!$H29,IF('1. Ausbildungsjahr'!K$4=SOLL!$J$4,KSGs!$H30,IF('1. Ausbildungsjahr'!K$4=SOLL!$K$4,Unterstützung!$H34,IF('1. Ausbildungsjahr'!K$4=SOLL!$L$4,TNBLf!$H37,IF(K$4=SOLL!$N$4,"-",IF('1. Ausbildungsjahr'!K$4=SOLL!$M$4,Zielbogen!$H26,"")))))))))))))))))</f>
        <v>-</v>
      </c>
      <c r="L25" s="11">
        <f>SUM('Hilfsblatt 1. AJ'!C25,'Hilfsblatt 1. AJ'!E25,'Hilfsblatt 1. AJ'!G25,'Hilfsblatt 1. AJ'!I25,'Hilfsblatt 1. AJ'!K25,'Hilfsblatt 1. AJ'!M25,'Hilfsblatt 1. AJ'!O25,'Hilfsblatt 1. AJ'!Q25,'Hilfsblatt 1. AJ'!S25,'Hilfsblatt 1. AJ'!U25)</f>
        <v>0</v>
      </c>
      <c r="M25" s="10" t="e">
        <f>('Hilfsblatt 1. AJ'!B25*'Hilfsblatt 1. AJ'!C25+'Hilfsblatt 1. AJ'!D25*'Hilfsblatt 1. AJ'!E25+'Hilfsblatt 1. AJ'!F25*'Hilfsblatt 1. AJ'!G25+'Hilfsblatt 1. AJ'!H25*'Hilfsblatt 1. AJ'!I25+'Hilfsblatt 1. AJ'!J25*'Hilfsblatt 1. AJ'!K25+'Hilfsblatt 1. AJ'!L25*'Hilfsblatt 1. AJ'!M25+'Hilfsblatt 1. AJ'!N25*'Hilfsblatt 1. AJ'!O25+'Hilfsblatt 1. AJ'!P25*'Hilfsblatt 1. AJ'!Q25+'Hilfsblatt 1. AJ'!R25*'Hilfsblatt 1. AJ'!S25+'Hilfsblatt 1. AJ'!T25*'Hilfsblatt 1. AJ'!U25)/L25</f>
        <v>#DIV/0!</v>
      </c>
    </row>
    <row r="26" spans="1:13" x14ac:dyDescent="0.25">
      <c r="A26" s="124" t="s">
        <v>57</v>
      </c>
      <c r="B26" s="62">
        <f>IF(B$4=SOLL!$O$4,Grundausbildung!$H37,IF(B$4=SOLL!$P$4,TNPa!$H34,IF(B$4=SOLL!$P$4,TNPa!H34,IF(B$4=SOLL!$O$4,Grundausbildung!$H37,IF(B$4=SOLL!$B$4,TNBa!$H30,IF('1. Ausbildungsjahr'!B$4=SOLL!$C$4,'KVE 3. AJ'!$H39,IF('1. Ausbildungsjahr'!B$4=SOLL!$D$4,'TNBn 1.&amp;2. AJ'!$H$8,IF('1. Ausbildungsjahr'!B$4=SOLL!$E$4,'TNBn 3.&amp;4. AJ'!$H30,IF('1. Ausbildungsjahr'!B$4=SOLL!$F$4,'TEBa 1&amp;2'!$H27,IF('1. Ausbildungsjahr'!B$4=SOLL!$G$4,'TEBa 3&amp;4'!$H27,IF('1. Ausbildungsjahr'!B$4=SOLL!$H$4,'SME.T.1 3.&amp;4. AJ'!$H30,IF('1. Ausbildungsjahr'!B$4=SOLL!$I$4,'SME.T.1 1.&amp;2. AJ'!$H30,IF('1. Ausbildungsjahr'!B$4=SOLL!$J$4,KSGs!$H31,IF('1. Ausbildungsjahr'!B$4=SOLL!$K$4,Unterstützung!$H35,IF('1. Ausbildungsjahr'!B$4=SOLL!$L$4,TNBLf!$H38,IF(B$4=SOLL!$N$4,"-",IF('1. Ausbildungsjahr'!B$4=SOLL!$M$4,Zielbogen!$H27,"")))))))))))))))))</f>
        <v>2</v>
      </c>
      <c r="C26" s="62" t="str">
        <f>IF(C$4=SOLL!$O$4,Grundausbildung!$H37,IF(C$4=SOLL!$P$4,TNPa!$H34,IF(C$4=SOLL!$P$4,TNPa!I34,IF(C$4=SOLL!$O$4,Grundausbildung!$H37,IF(C$4=SOLL!$B$4,TNBa!$H30,IF('1. Ausbildungsjahr'!C$4=SOLL!$C$4,'KVE 3. AJ'!$H39,IF('1. Ausbildungsjahr'!C$4=SOLL!$D$4,'TNBn 1.&amp;2. AJ'!$H$8,IF('1. Ausbildungsjahr'!C$4=SOLL!$E$4,'TNBn 3.&amp;4. AJ'!$H30,IF('1. Ausbildungsjahr'!C$4=SOLL!$F$4,'TEBa 1&amp;2'!$H27,IF('1. Ausbildungsjahr'!C$4=SOLL!$G$4,'TEBa 3&amp;4'!$H27,IF('1. Ausbildungsjahr'!C$4=SOLL!$H$4,'SME.T.1 3.&amp;4. AJ'!$H30,IF('1. Ausbildungsjahr'!C$4=SOLL!$I$4,'SME.T.1 1.&amp;2. AJ'!$H30,IF('1. Ausbildungsjahr'!C$4=SOLL!$J$4,KSGs!$H31,IF('1. Ausbildungsjahr'!C$4=SOLL!$K$4,Unterstützung!$H35,IF('1. Ausbildungsjahr'!C$4=SOLL!$L$4,TNBLf!$H38,IF(C$4=SOLL!$N$4,"-",IF('1. Ausbildungsjahr'!C$4=SOLL!$M$4,Zielbogen!$H27,"")))))))))))))))))</f>
        <v>-</v>
      </c>
      <c r="D26" s="62" t="str">
        <f>IF(D$4=SOLL!$O$4,Grundausbildung!$H37,IF(D$4=SOLL!$P$4,TNPa!$H34,IF(D$4=SOLL!$P$4,TNPa!J34,IF(D$4=SOLL!$O$4,Grundausbildung!$H37,IF(D$4=SOLL!$B$4,TNBa!$H30,IF('1. Ausbildungsjahr'!D$4=SOLL!$C$4,'KVE 3. AJ'!$H39,IF('1. Ausbildungsjahr'!D$4=SOLL!$D$4,'TNBn 1.&amp;2. AJ'!$H$8,IF('1. Ausbildungsjahr'!D$4=SOLL!$E$4,'TNBn 3.&amp;4. AJ'!$H30,IF('1. Ausbildungsjahr'!D$4=SOLL!$F$4,'TEBa 1&amp;2'!$H27,IF('1. Ausbildungsjahr'!D$4=SOLL!$G$4,'TEBa 3&amp;4'!$H27,IF('1. Ausbildungsjahr'!D$4=SOLL!$H$4,'SME.T.1 3.&amp;4. AJ'!$H30,IF('1. Ausbildungsjahr'!D$4=SOLL!$I$4,'SME.T.1 1.&amp;2. AJ'!$H30,IF('1. Ausbildungsjahr'!D$4=SOLL!$J$4,KSGs!$H31,IF('1. Ausbildungsjahr'!D$4=SOLL!$K$4,Unterstützung!$H35,IF('1. Ausbildungsjahr'!D$4=SOLL!$L$4,TNBLf!$H38,IF(D$4=SOLL!$N$4,"-",IF('1. Ausbildungsjahr'!D$4=SOLL!$M$4,Zielbogen!$H27,"")))))))))))))))))</f>
        <v>-</v>
      </c>
      <c r="E26" s="62" t="str">
        <f>IF(E$4=SOLL!$O$4,Grundausbildung!$H37,IF(E$4=SOLL!$P$4,TNPa!$H34,IF(E$4=SOLL!$P$4,TNPa!K34,IF(E$4=SOLL!$O$4,Grundausbildung!$H37,IF(E$4=SOLL!$B$4,TNBa!$H30,IF('1. Ausbildungsjahr'!E$4=SOLL!$C$4,'KVE 3. AJ'!$H39,IF('1. Ausbildungsjahr'!E$4=SOLL!$D$4,'TNBn 1.&amp;2. AJ'!$H$8,IF('1. Ausbildungsjahr'!E$4=SOLL!$E$4,'TNBn 3.&amp;4. AJ'!$H30,IF('1. Ausbildungsjahr'!E$4=SOLL!$F$4,'TEBa 1&amp;2'!$H27,IF('1. Ausbildungsjahr'!E$4=SOLL!$G$4,'TEBa 3&amp;4'!$H27,IF('1. Ausbildungsjahr'!E$4=SOLL!$H$4,'SME.T.1 3.&amp;4. AJ'!$H30,IF('1. Ausbildungsjahr'!E$4=SOLL!$I$4,'SME.T.1 1.&amp;2. AJ'!$H30,IF('1. Ausbildungsjahr'!E$4=SOLL!$J$4,KSGs!$H31,IF('1. Ausbildungsjahr'!E$4=SOLL!$K$4,Unterstützung!$H35,IF('1. Ausbildungsjahr'!E$4=SOLL!$L$4,TNBLf!$H38,IF(E$4=SOLL!$N$4,"-",IF('1. Ausbildungsjahr'!E$4=SOLL!$M$4,Zielbogen!$H27,"")))))))))))))))))</f>
        <v>-</v>
      </c>
      <c r="F26" s="62" t="str">
        <f>IF(F$4=SOLL!$O$4,Grundausbildung!$H37,IF(F$4=SOLL!$P$4,TNPa!$H34,IF(F$4=SOLL!$P$4,TNPa!L34,IF(F$4=SOLL!$O$4,Grundausbildung!$H37,IF(F$4=SOLL!$B$4,TNBa!$H30,IF('1. Ausbildungsjahr'!F$4=SOLL!$C$4,'KVE 3. AJ'!$H39,IF('1. Ausbildungsjahr'!F$4=SOLL!$D$4,'TNBn 1.&amp;2. AJ'!$H$8,IF('1. Ausbildungsjahr'!F$4=SOLL!$E$4,'TNBn 3.&amp;4. AJ'!$H30,IF('1. Ausbildungsjahr'!F$4=SOLL!$F$4,'TEBa 1&amp;2'!$H27,IF('1. Ausbildungsjahr'!F$4=SOLL!$G$4,'TEBa 3&amp;4'!$H27,IF('1. Ausbildungsjahr'!F$4=SOLL!$H$4,'SME.T.1 3.&amp;4. AJ'!$H30,IF('1. Ausbildungsjahr'!F$4=SOLL!$I$4,'SME.T.1 1.&amp;2. AJ'!$H30,IF('1. Ausbildungsjahr'!F$4=SOLL!$J$4,KSGs!$H31,IF('1. Ausbildungsjahr'!F$4=SOLL!$K$4,Unterstützung!$H35,IF('1. Ausbildungsjahr'!F$4=SOLL!$L$4,TNBLf!$H38,IF(F$4=SOLL!$N$4,"-",IF('1. Ausbildungsjahr'!F$4=SOLL!$M$4,Zielbogen!$H27,"")))))))))))))))))</f>
        <v>-</v>
      </c>
      <c r="G26" s="62" t="str">
        <f>IF(G$4=SOLL!$O$4,Grundausbildung!$H37,IF(G$4=SOLL!$P$4,TNPa!$H34,IF(G$4=SOLL!$P$4,TNPa!M34,IF(G$4=SOLL!$O$4,Grundausbildung!$H37,IF(G$4=SOLL!$B$4,TNBa!$H30,IF('1. Ausbildungsjahr'!G$4=SOLL!$C$4,'KVE 3. AJ'!$H39,IF('1. Ausbildungsjahr'!G$4=SOLL!$D$4,'TNBn 1.&amp;2. AJ'!$H$8,IF('1. Ausbildungsjahr'!G$4=SOLL!$E$4,'TNBn 3.&amp;4. AJ'!$H30,IF('1. Ausbildungsjahr'!G$4=SOLL!$F$4,'TEBa 1&amp;2'!$H27,IF('1. Ausbildungsjahr'!G$4=SOLL!$G$4,'TEBa 3&amp;4'!$H27,IF('1. Ausbildungsjahr'!G$4=SOLL!$H$4,'SME.T.1 3.&amp;4. AJ'!$H30,IF('1. Ausbildungsjahr'!G$4=SOLL!$I$4,'SME.T.1 1.&amp;2. AJ'!$H30,IF('1. Ausbildungsjahr'!G$4=SOLL!$J$4,KSGs!$H31,IF('1. Ausbildungsjahr'!G$4=SOLL!$K$4,Unterstützung!$H35,IF('1. Ausbildungsjahr'!G$4=SOLL!$L$4,TNBLf!$H38,IF(G$4=SOLL!$N$4,"-",IF('1. Ausbildungsjahr'!G$4=SOLL!$M$4,Zielbogen!$H27,"")))))))))))))))))</f>
        <v>-</v>
      </c>
      <c r="H26" s="62" t="str">
        <f>IF(H$4=SOLL!$O$4,Grundausbildung!$H37,IF(H$4=SOLL!$P$4,TNPa!$H34,IF(H$4=SOLL!$P$4,TNPa!N34,IF(H$4=SOLL!$O$4,Grundausbildung!$H37,IF(H$4=SOLL!$B$4,TNBa!$H30,IF('1. Ausbildungsjahr'!H$4=SOLL!$C$4,'KVE 3. AJ'!$H39,IF('1. Ausbildungsjahr'!H$4=SOLL!$D$4,'TNBn 1.&amp;2. AJ'!$H$8,IF('1. Ausbildungsjahr'!H$4=SOLL!$E$4,'TNBn 3.&amp;4. AJ'!$H30,IF('1. Ausbildungsjahr'!H$4=SOLL!$F$4,'TEBa 1&amp;2'!$H27,IF('1. Ausbildungsjahr'!H$4=SOLL!$G$4,'TEBa 3&amp;4'!$H27,IF('1. Ausbildungsjahr'!H$4=SOLL!$H$4,'SME.T.1 3.&amp;4. AJ'!$H30,IF('1. Ausbildungsjahr'!H$4=SOLL!$I$4,'SME.T.1 1.&amp;2. AJ'!$H30,IF('1. Ausbildungsjahr'!H$4=SOLL!$J$4,KSGs!$H31,IF('1. Ausbildungsjahr'!H$4=SOLL!$K$4,Unterstützung!$H35,IF('1. Ausbildungsjahr'!H$4=SOLL!$L$4,TNBLf!$H38,IF(H$4=SOLL!$N$4,"-",IF('1. Ausbildungsjahr'!H$4=SOLL!$M$4,Zielbogen!$H27,"")))))))))))))))))</f>
        <v>-</v>
      </c>
      <c r="I26" s="62" t="str">
        <f>IF(I$4=SOLL!$O$4,Grundausbildung!$H37,IF(I$4=SOLL!$P$4,TNPa!$H34,IF(I$4=SOLL!$P$4,TNPa!O34,IF(I$4=SOLL!$O$4,Grundausbildung!$H37,IF(I$4=SOLL!$B$4,TNBa!$H30,IF('1. Ausbildungsjahr'!I$4=SOLL!$C$4,'KVE 3. AJ'!$H39,IF('1. Ausbildungsjahr'!I$4=SOLL!$D$4,'TNBn 1.&amp;2. AJ'!$H$8,IF('1. Ausbildungsjahr'!I$4=SOLL!$E$4,'TNBn 3.&amp;4. AJ'!$H30,IF('1. Ausbildungsjahr'!I$4=SOLL!$F$4,'TEBa 1&amp;2'!$H27,IF('1. Ausbildungsjahr'!I$4=SOLL!$G$4,'TEBa 3&amp;4'!$H27,IF('1. Ausbildungsjahr'!I$4=SOLL!$H$4,'SME.T.1 3.&amp;4. AJ'!$H30,IF('1. Ausbildungsjahr'!I$4=SOLL!$I$4,'SME.T.1 1.&amp;2. AJ'!$H30,IF('1. Ausbildungsjahr'!I$4=SOLL!$J$4,KSGs!$H31,IF('1. Ausbildungsjahr'!I$4=SOLL!$K$4,Unterstützung!$H35,IF('1. Ausbildungsjahr'!I$4=SOLL!$L$4,TNBLf!$H38,IF(I$4=SOLL!$N$4,"-",IF('1. Ausbildungsjahr'!I$4=SOLL!$M$4,Zielbogen!$H27,"")))))))))))))))))</f>
        <v>-</v>
      </c>
      <c r="J26" s="62" t="str">
        <f>IF(J$4=SOLL!$O$4,Grundausbildung!$H37,IF(J$4=SOLL!$P$4,TNPa!$H34,IF(J$4=SOLL!$P$4,TNPa!P34,IF(J$4=SOLL!$O$4,Grundausbildung!$H37,IF(J$4=SOLL!$B$4,TNBa!$H30,IF('1. Ausbildungsjahr'!J$4=SOLL!$C$4,'KVE 3. AJ'!$H39,IF('1. Ausbildungsjahr'!J$4=SOLL!$D$4,'TNBn 1.&amp;2. AJ'!$H$8,IF('1. Ausbildungsjahr'!J$4=SOLL!$E$4,'TNBn 3.&amp;4. AJ'!$H30,IF('1. Ausbildungsjahr'!J$4=SOLL!$F$4,'TEBa 1&amp;2'!$H27,IF('1. Ausbildungsjahr'!J$4=SOLL!$G$4,'TEBa 3&amp;4'!$H27,IF('1. Ausbildungsjahr'!J$4=SOLL!$H$4,'SME.T.1 3.&amp;4. AJ'!$H30,IF('1. Ausbildungsjahr'!J$4=SOLL!$I$4,'SME.T.1 1.&amp;2. AJ'!$H30,IF('1. Ausbildungsjahr'!J$4=SOLL!$J$4,KSGs!$H31,IF('1. Ausbildungsjahr'!J$4=SOLL!$K$4,Unterstützung!$H35,IF('1. Ausbildungsjahr'!J$4=SOLL!$L$4,TNBLf!$H38,IF(J$4=SOLL!$N$4,"-",IF('1. Ausbildungsjahr'!J$4=SOLL!$M$4,Zielbogen!$H27,"")))))))))))))))))</f>
        <v>-</v>
      </c>
      <c r="K26" s="62" t="str">
        <f>IF(K$4=SOLL!$O$4,Grundausbildung!$H37,IF(K$4=SOLL!$P$4,TNPa!$H34,IF(K$4=SOLL!$P$4,TNPa!Q34,IF(K$4=SOLL!$O$4,Grundausbildung!$H37,IF(K$4=SOLL!$B$4,TNBa!$H30,IF('1. Ausbildungsjahr'!K$4=SOLL!$C$4,'KVE 3. AJ'!$H39,IF('1. Ausbildungsjahr'!K$4=SOLL!$D$4,'TNBn 1.&amp;2. AJ'!$H$8,IF('1. Ausbildungsjahr'!K$4=SOLL!$E$4,'TNBn 3.&amp;4. AJ'!$H30,IF('1. Ausbildungsjahr'!K$4=SOLL!$F$4,'TEBa 1&amp;2'!$H27,IF('1. Ausbildungsjahr'!K$4=SOLL!$G$4,'TEBa 3&amp;4'!$H27,IF('1. Ausbildungsjahr'!K$4=SOLL!$H$4,'SME.T.1 3.&amp;4. AJ'!$H30,IF('1. Ausbildungsjahr'!K$4=SOLL!$I$4,'SME.T.1 1.&amp;2. AJ'!$H30,IF('1. Ausbildungsjahr'!K$4=SOLL!$J$4,KSGs!$H31,IF('1. Ausbildungsjahr'!K$4=SOLL!$K$4,Unterstützung!$H35,IF('1. Ausbildungsjahr'!K$4=SOLL!$L$4,TNBLf!$H38,IF(K$4=SOLL!$N$4,"-",IF('1. Ausbildungsjahr'!K$4=SOLL!$M$4,Zielbogen!$H27,"")))))))))))))))))</f>
        <v>-</v>
      </c>
      <c r="L26" s="11">
        <f>SUM('Hilfsblatt 1. AJ'!C26,'Hilfsblatt 1. AJ'!E26,'Hilfsblatt 1. AJ'!G26,'Hilfsblatt 1. AJ'!I26,'Hilfsblatt 1. AJ'!K26,'Hilfsblatt 1. AJ'!M26,'Hilfsblatt 1. AJ'!O26,'Hilfsblatt 1. AJ'!Q26,'Hilfsblatt 1. AJ'!S26,'Hilfsblatt 1. AJ'!U26)</f>
        <v>0</v>
      </c>
      <c r="M26" s="10" t="e">
        <f>('Hilfsblatt 1. AJ'!B26*'Hilfsblatt 1. AJ'!C26+'Hilfsblatt 1. AJ'!D26*'Hilfsblatt 1. AJ'!E26+'Hilfsblatt 1. AJ'!F26*'Hilfsblatt 1. AJ'!G26+'Hilfsblatt 1. AJ'!H26*'Hilfsblatt 1. AJ'!I26+'Hilfsblatt 1. AJ'!J26*'Hilfsblatt 1. AJ'!K26+'Hilfsblatt 1. AJ'!L26*'Hilfsblatt 1. AJ'!M26+'Hilfsblatt 1. AJ'!N26*'Hilfsblatt 1. AJ'!O26+'Hilfsblatt 1. AJ'!P26*'Hilfsblatt 1. AJ'!Q26+'Hilfsblatt 1. AJ'!R26*'Hilfsblatt 1. AJ'!S26+'Hilfsblatt 1. AJ'!T26*'Hilfsblatt 1. AJ'!U26)/L26</f>
        <v>#DIV/0!</v>
      </c>
    </row>
    <row r="27" spans="1:13" x14ac:dyDescent="0.25">
      <c r="A27" s="53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11"/>
      <c r="M27" s="10"/>
    </row>
    <row r="28" spans="1:13" ht="18" x14ac:dyDescent="0.25">
      <c r="A28" s="126" t="s">
        <v>77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11"/>
      <c r="M28" s="10"/>
    </row>
    <row r="29" spans="1:13" x14ac:dyDescent="0.25">
      <c r="A29" s="78" t="s">
        <v>58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11"/>
      <c r="M29" s="10"/>
    </row>
    <row r="30" spans="1:13" x14ac:dyDescent="0.25">
      <c r="A30" s="124" t="s">
        <v>59</v>
      </c>
      <c r="B30" s="62">
        <f>IF(B$4=SOLL!$O$4,Grundausbildung!$H41,IF(B$4=SOLL!$P$4,TNPa!$H38,IF(B$4=SOLL!$P$4,TNPa!H38,IF(B$4=SOLL!$O$4,Grundausbildung!$H41,IF(B$4=SOLL!$B$4,TNBa!$H34,IF('1. Ausbildungsjahr'!B$4=SOLL!$C$4,'KVE 3. AJ'!$H46,IF('1. Ausbildungsjahr'!B$4=SOLL!$D$4,'TNBn 1.&amp;2. AJ'!$H$8,IF('1. Ausbildungsjahr'!B$4=SOLL!$E$4,'TNBn 3.&amp;4. AJ'!$H34,IF('1. Ausbildungsjahr'!B$4=SOLL!$F$4,'TEBa 1&amp;2'!$H31,IF('1. Ausbildungsjahr'!B$4=SOLL!$G$4,'TEBa 3&amp;4'!$H31,IF('1. Ausbildungsjahr'!B$4=SOLL!$H$4,'SME.T.1 3.&amp;4. AJ'!$H34,IF('1. Ausbildungsjahr'!B$4=SOLL!$I$4,'SME.T.1 1.&amp;2. AJ'!$H34,IF('1. Ausbildungsjahr'!B$4=SOLL!$J$4,KSGs!$H35,IF('1. Ausbildungsjahr'!B$4=SOLL!$K$4,Unterstützung!$H39,IF('1. Ausbildungsjahr'!B$4=SOLL!$L$4,TNBLf!$H42,IF(B$4=SOLL!$N$4,"-",IF('1. Ausbildungsjahr'!B$4=SOLL!$M$4,Zielbogen!$H31,"")))))))))))))))))</f>
        <v>1</v>
      </c>
      <c r="C30" s="62" t="str">
        <f>IF(C$4=SOLL!$O$4,Grundausbildung!$H41,IF(C$4=SOLL!$P$4,TNPa!$H38,IF(C$4=SOLL!$P$4,TNPa!I38,IF(C$4=SOLL!$O$4,Grundausbildung!$H41,IF(C$4=SOLL!$B$4,TNBa!$H34,IF('1. Ausbildungsjahr'!C$4=SOLL!$C$4,'KVE 3. AJ'!$H46,IF('1. Ausbildungsjahr'!C$4=SOLL!$D$4,'TNBn 1.&amp;2. AJ'!$H$8,IF('1. Ausbildungsjahr'!C$4=SOLL!$E$4,'TNBn 3.&amp;4. AJ'!$H34,IF('1. Ausbildungsjahr'!C$4=SOLL!$F$4,'TEBa 1&amp;2'!$H31,IF('1. Ausbildungsjahr'!C$4=SOLL!$G$4,'TEBa 3&amp;4'!$H31,IF('1. Ausbildungsjahr'!C$4=SOLL!$H$4,'SME.T.1 3.&amp;4. AJ'!$H34,IF('1. Ausbildungsjahr'!C$4=SOLL!$I$4,'SME.T.1 1.&amp;2. AJ'!$H34,IF('1. Ausbildungsjahr'!C$4=SOLL!$J$4,KSGs!$H35,IF('1. Ausbildungsjahr'!C$4=SOLL!$K$4,Unterstützung!$H39,IF('1. Ausbildungsjahr'!C$4=SOLL!$L$4,TNBLf!$H42,IF(C$4=SOLL!$N$4,"-",IF('1. Ausbildungsjahr'!C$4=SOLL!$M$4,Zielbogen!$H31,"")))))))))))))))))</f>
        <v>-</v>
      </c>
      <c r="D30" s="62" t="str">
        <f>IF(D$4=SOLL!$O$4,Grundausbildung!$H41,IF(D$4=SOLL!$P$4,TNPa!$H38,IF(D$4=SOLL!$P$4,TNPa!J38,IF(D$4=SOLL!$O$4,Grundausbildung!$H41,IF(D$4=SOLL!$B$4,TNBa!$H34,IF('1. Ausbildungsjahr'!D$4=SOLL!$C$4,'KVE 3. AJ'!$H46,IF('1. Ausbildungsjahr'!D$4=SOLL!$D$4,'TNBn 1.&amp;2. AJ'!$H$8,IF('1. Ausbildungsjahr'!D$4=SOLL!$E$4,'TNBn 3.&amp;4. AJ'!$H34,IF('1. Ausbildungsjahr'!D$4=SOLL!$F$4,'TEBa 1&amp;2'!$H31,IF('1. Ausbildungsjahr'!D$4=SOLL!$G$4,'TEBa 3&amp;4'!$H31,IF('1. Ausbildungsjahr'!D$4=SOLL!$H$4,'SME.T.1 3.&amp;4. AJ'!$H34,IF('1. Ausbildungsjahr'!D$4=SOLL!$I$4,'SME.T.1 1.&amp;2. AJ'!$H34,IF('1. Ausbildungsjahr'!D$4=SOLL!$J$4,KSGs!$H35,IF('1. Ausbildungsjahr'!D$4=SOLL!$K$4,Unterstützung!$H39,IF('1. Ausbildungsjahr'!D$4=SOLL!$L$4,TNBLf!$H42,IF(D$4=SOLL!$N$4,"-",IF('1. Ausbildungsjahr'!D$4=SOLL!$M$4,Zielbogen!$H31,"")))))))))))))))))</f>
        <v>-</v>
      </c>
      <c r="E30" s="62" t="str">
        <f>IF(E$4=SOLL!$O$4,Grundausbildung!$H41,IF(E$4=SOLL!$P$4,TNPa!$H38,IF(E$4=SOLL!$P$4,TNPa!K38,IF(E$4=SOLL!$O$4,Grundausbildung!$H41,IF(E$4=SOLL!$B$4,TNBa!$H34,IF('1. Ausbildungsjahr'!E$4=SOLL!$C$4,'KVE 3. AJ'!$H46,IF('1. Ausbildungsjahr'!E$4=SOLL!$D$4,'TNBn 1.&amp;2. AJ'!$H$8,IF('1. Ausbildungsjahr'!E$4=SOLL!$E$4,'TNBn 3.&amp;4. AJ'!$H34,IF('1. Ausbildungsjahr'!E$4=SOLL!$F$4,'TEBa 1&amp;2'!$H31,IF('1. Ausbildungsjahr'!E$4=SOLL!$G$4,'TEBa 3&amp;4'!$H31,IF('1. Ausbildungsjahr'!E$4=SOLL!$H$4,'SME.T.1 3.&amp;4. AJ'!$H34,IF('1. Ausbildungsjahr'!E$4=SOLL!$I$4,'SME.T.1 1.&amp;2. AJ'!$H34,IF('1. Ausbildungsjahr'!E$4=SOLL!$J$4,KSGs!$H35,IF('1. Ausbildungsjahr'!E$4=SOLL!$K$4,Unterstützung!$H39,IF('1. Ausbildungsjahr'!E$4=SOLL!$L$4,TNBLf!$H42,IF(E$4=SOLL!$N$4,"-",IF('1. Ausbildungsjahr'!E$4=SOLL!$M$4,Zielbogen!$H31,"")))))))))))))))))</f>
        <v>-</v>
      </c>
      <c r="F30" s="62" t="str">
        <f>IF(F$4=SOLL!$O$4,Grundausbildung!$H41,IF(F$4=SOLL!$P$4,TNPa!$H38,IF(F$4=SOLL!$P$4,TNPa!L38,IF(F$4=SOLL!$O$4,Grundausbildung!$H41,IF(F$4=SOLL!$B$4,TNBa!$H34,IF('1. Ausbildungsjahr'!F$4=SOLL!$C$4,'KVE 3. AJ'!$H46,IF('1. Ausbildungsjahr'!F$4=SOLL!$D$4,'TNBn 1.&amp;2. AJ'!$H$8,IF('1. Ausbildungsjahr'!F$4=SOLL!$E$4,'TNBn 3.&amp;4. AJ'!$H34,IF('1. Ausbildungsjahr'!F$4=SOLL!$F$4,'TEBa 1&amp;2'!$H31,IF('1. Ausbildungsjahr'!F$4=SOLL!$G$4,'TEBa 3&amp;4'!$H31,IF('1. Ausbildungsjahr'!F$4=SOLL!$H$4,'SME.T.1 3.&amp;4. AJ'!$H34,IF('1. Ausbildungsjahr'!F$4=SOLL!$I$4,'SME.T.1 1.&amp;2. AJ'!$H34,IF('1. Ausbildungsjahr'!F$4=SOLL!$J$4,KSGs!$H35,IF('1. Ausbildungsjahr'!F$4=SOLL!$K$4,Unterstützung!$H39,IF('1. Ausbildungsjahr'!F$4=SOLL!$L$4,TNBLf!$H42,IF(F$4=SOLL!$N$4,"-",IF('1. Ausbildungsjahr'!F$4=SOLL!$M$4,Zielbogen!$H31,"")))))))))))))))))</f>
        <v>-</v>
      </c>
      <c r="G30" s="62" t="str">
        <f>IF(G$4=SOLL!$O$4,Grundausbildung!$H41,IF(G$4=SOLL!$P$4,TNPa!$H38,IF(G$4=SOLL!$P$4,TNPa!M38,IF(G$4=SOLL!$O$4,Grundausbildung!$H41,IF(G$4=SOLL!$B$4,TNBa!$H34,IF('1. Ausbildungsjahr'!G$4=SOLL!$C$4,'KVE 3. AJ'!$H46,IF('1. Ausbildungsjahr'!G$4=SOLL!$D$4,'TNBn 1.&amp;2. AJ'!$H$8,IF('1. Ausbildungsjahr'!G$4=SOLL!$E$4,'TNBn 3.&amp;4. AJ'!$H34,IF('1. Ausbildungsjahr'!G$4=SOLL!$F$4,'TEBa 1&amp;2'!$H31,IF('1. Ausbildungsjahr'!G$4=SOLL!$G$4,'TEBa 3&amp;4'!$H31,IF('1. Ausbildungsjahr'!G$4=SOLL!$H$4,'SME.T.1 3.&amp;4. AJ'!$H34,IF('1. Ausbildungsjahr'!G$4=SOLL!$I$4,'SME.T.1 1.&amp;2. AJ'!$H34,IF('1. Ausbildungsjahr'!G$4=SOLL!$J$4,KSGs!$H35,IF('1. Ausbildungsjahr'!G$4=SOLL!$K$4,Unterstützung!$H39,IF('1. Ausbildungsjahr'!G$4=SOLL!$L$4,TNBLf!$H42,IF(G$4=SOLL!$N$4,"-",IF('1. Ausbildungsjahr'!G$4=SOLL!$M$4,Zielbogen!$H31,"")))))))))))))))))</f>
        <v>-</v>
      </c>
      <c r="H30" s="62" t="str">
        <f>IF(H$4=SOLL!$O$4,Grundausbildung!$H41,IF(H$4=SOLL!$P$4,TNPa!$H38,IF(H$4=SOLL!$P$4,TNPa!N38,IF(H$4=SOLL!$O$4,Grundausbildung!$H41,IF(H$4=SOLL!$B$4,TNBa!$H34,IF('1. Ausbildungsjahr'!H$4=SOLL!$C$4,'KVE 3. AJ'!$H46,IF('1. Ausbildungsjahr'!H$4=SOLL!$D$4,'TNBn 1.&amp;2. AJ'!$H$8,IF('1. Ausbildungsjahr'!H$4=SOLL!$E$4,'TNBn 3.&amp;4. AJ'!$H34,IF('1. Ausbildungsjahr'!H$4=SOLL!$F$4,'TEBa 1&amp;2'!$H31,IF('1. Ausbildungsjahr'!H$4=SOLL!$G$4,'TEBa 3&amp;4'!$H31,IF('1. Ausbildungsjahr'!H$4=SOLL!$H$4,'SME.T.1 3.&amp;4. AJ'!$H34,IF('1. Ausbildungsjahr'!H$4=SOLL!$I$4,'SME.T.1 1.&amp;2. AJ'!$H34,IF('1. Ausbildungsjahr'!H$4=SOLL!$J$4,KSGs!$H35,IF('1. Ausbildungsjahr'!H$4=SOLL!$K$4,Unterstützung!$H39,IF('1. Ausbildungsjahr'!H$4=SOLL!$L$4,TNBLf!$H42,IF(H$4=SOLL!$N$4,"-",IF('1. Ausbildungsjahr'!H$4=SOLL!$M$4,Zielbogen!$H31,"")))))))))))))))))</f>
        <v>-</v>
      </c>
      <c r="I30" s="62" t="str">
        <f>IF(I$4=SOLL!$O$4,Grundausbildung!$H41,IF(I$4=SOLL!$P$4,TNPa!$H38,IF(I$4=SOLL!$P$4,TNPa!O38,IF(I$4=SOLL!$O$4,Grundausbildung!$H41,IF(I$4=SOLL!$B$4,TNBa!$H34,IF('1. Ausbildungsjahr'!I$4=SOLL!$C$4,'KVE 3. AJ'!$H46,IF('1. Ausbildungsjahr'!I$4=SOLL!$D$4,'TNBn 1.&amp;2. AJ'!$H$8,IF('1. Ausbildungsjahr'!I$4=SOLL!$E$4,'TNBn 3.&amp;4. AJ'!$H34,IF('1. Ausbildungsjahr'!I$4=SOLL!$F$4,'TEBa 1&amp;2'!$H31,IF('1. Ausbildungsjahr'!I$4=SOLL!$G$4,'TEBa 3&amp;4'!$H31,IF('1. Ausbildungsjahr'!I$4=SOLL!$H$4,'SME.T.1 3.&amp;4. AJ'!$H34,IF('1. Ausbildungsjahr'!I$4=SOLL!$I$4,'SME.T.1 1.&amp;2. AJ'!$H34,IF('1. Ausbildungsjahr'!I$4=SOLL!$J$4,KSGs!$H35,IF('1. Ausbildungsjahr'!I$4=SOLL!$K$4,Unterstützung!$H39,IF('1. Ausbildungsjahr'!I$4=SOLL!$L$4,TNBLf!$H42,IF(I$4=SOLL!$N$4,"-",IF('1. Ausbildungsjahr'!I$4=SOLL!$M$4,Zielbogen!$H31,"")))))))))))))))))</f>
        <v>-</v>
      </c>
      <c r="J30" s="62" t="str">
        <f>IF(J$4=SOLL!$O$4,Grundausbildung!$H41,IF(J$4=SOLL!$P$4,TNPa!$H38,IF(J$4=SOLL!$P$4,TNPa!P38,IF(J$4=SOLL!$O$4,Grundausbildung!$H41,IF(J$4=SOLL!$B$4,TNBa!$H34,IF('1. Ausbildungsjahr'!J$4=SOLL!$C$4,'KVE 3. AJ'!$H46,IF('1. Ausbildungsjahr'!J$4=SOLL!$D$4,'TNBn 1.&amp;2. AJ'!$H$8,IF('1. Ausbildungsjahr'!J$4=SOLL!$E$4,'TNBn 3.&amp;4. AJ'!$H34,IF('1. Ausbildungsjahr'!J$4=SOLL!$F$4,'TEBa 1&amp;2'!$H31,IF('1. Ausbildungsjahr'!J$4=SOLL!$G$4,'TEBa 3&amp;4'!$H31,IF('1. Ausbildungsjahr'!J$4=SOLL!$H$4,'SME.T.1 3.&amp;4. AJ'!$H34,IF('1. Ausbildungsjahr'!J$4=SOLL!$I$4,'SME.T.1 1.&amp;2. AJ'!$H34,IF('1. Ausbildungsjahr'!J$4=SOLL!$J$4,KSGs!$H35,IF('1. Ausbildungsjahr'!J$4=SOLL!$K$4,Unterstützung!$H39,IF('1. Ausbildungsjahr'!J$4=SOLL!$L$4,TNBLf!$H42,IF(J$4=SOLL!$N$4,"-",IF('1. Ausbildungsjahr'!J$4=SOLL!$M$4,Zielbogen!$H31,"")))))))))))))))))</f>
        <v>-</v>
      </c>
      <c r="K30" s="62" t="str">
        <f>IF(K$4=SOLL!$O$4,Grundausbildung!$H41,IF(K$4=SOLL!$P$4,TNPa!$H38,IF(K$4=SOLL!$P$4,TNPa!Q38,IF(K$4=SOLL!$O$4,Grundausbildung!$H41,IF(K$4=SOLL!$B$4,TNBa!$H34,IF('1. Ausbildungsjahr'!K$4=SOLL!$C$4,'KVE 3. AJ'!$H46,IF('1. Ausbildungsjahr'!K$4=SOLL!$D$4,'TNBn 1.&amp;2. AJ'!$H$8,IF('1. Ausbildungsjahr'!K$4=SOLL!$E$4,'TNBn 3.&amp;4. AJ'!$H34,IF('1. Ausbildungsjahr'!K$4=SOLL!$F$4,'TEBa 1&amp;2'!$H31,IF('1. Ausbildungsjahr'!K$4=SOLL!$G$4,'TEBa 3&amp;4'!$H31,IF('1. Ausbildungsjahr'!K$4=SOLL!$H$4,'SME.T.1 3.&amp;4. AJ'!$H34,IF('1. Ausbildungsjahr'!K$4=SOLL!$I$4,'SME.T.1 1.&amp;2. AJ'!$H34,IF('1. Ausbildungsjahr'!K$4=SOLL!$J$4,KSGs!$H35,IF('1. Ausbildungsjahr'!K$4=SOLL!$K$4,Unterstützung!$H39,IF('1. Ausbildungsjahr'!K$4=SOLL!$L$4,TNBLf!$H42,IF(K$4=SOLL!$N$4,"-",IF('1. Ausbildungsjahr'!K$4=SOLL!$M$4,Zielbogen!$H31,"")))))))))))))))))</f>
        <v>-</v>
      </c>
      <c r="L30" s="11">
        <f>SUM('Hilfsblatt 1. AJ'!C30,'Hilfsblatt 1. AJ'!E30,'Hilfsblatt 1. AJ'!G30,'Hilfsblatt 1. AJ'!I30,'Hilfsblatt 1. AJ'!K30,'Hilfsblatt 1. AJ'!M30,'Hilfsblatt 1. AJ'!O30,'Hilfsblatt 1. AJ'!Q30,'Hilfsblatt 1. AJ'!S30,'Hilfsblatt 1. AJ'!U30)</f>
        <v>0</v>
      </c>
      <c r="M30" s="10" t="e">
        <f>('Hilfsblatt 1. AJ'!B30*'Hilfsblatt 1. AJ'!C30+'Hilfsblatt 1. AJ'!D30*'Hilfsblatt 1. AJ'!E30+'Hilfsblatt 1. AJ'!F30*'Hilfsblatt 1. AJ'!G30+'Hilfsblatt 1. AJ'!H30*'Hilfsblatt 1. AJ'!I30+'Hilfsblatt 1. AJ'!J30*'Hilfsblatt 1. AJ'!K30+'Hilfsblatt 1. AJ'!L30*'Hilfsblatt 1. AJ'!M30+'Hilfsblatt 1. AJ'!N30*'Hilfsblatt 1. AJ'!O30+'Hilfsblatt 1. AJ'!P30*'Hilfsblatt 1. AJ'!Q30+'Hilfsblatt 1. AJ'!R30*'Hilfsblatt 1. AJ'!S30+'Hilfsblatt 1. AJ'!T30*'Hilfsblatt 1. AJ'!U30)/L30</f>
        <v>#DIV/0!</v>
      </c>
    </row>
    <row r="31" spans="1:13" x14ac:dyDescent="0.25">
      <c r="A31" s="124" t="s">
        <v>60</v>
      </c>
      <c r="B31" s="62">
        <f>IF(B$4=SOLL!$O$4,Grundausbildung!$H42,IF(B$4=SOLL!$P$4,TNPa!$H39,IF(B$4=SOLL!$P$4,TNPa!H39,IF(B$4=SOLL!$O$4,Grundausbildung!$H42,IF(B$4=SOLL!$B$4,TNBa!$H35,IF('1. Ausbildungsjahr'!B$4=SOLL!$C$4,'KVE 3. AJ'!$H47,IF('1. Ausbildungsjahr'!B$4=SOLL!$D$4,'TNBn 1.&amp;2. AJ'!$H$8,IF('1. Ausbildungsjahr'!B$4=SOLL!$E$4,'TNBn 3.&amp;4. AJ'!$H35,IF('1. Ausbildungsjahr'!B$4=SOLL!$F$4,'TEBa 1&amp;2'!$H32,IF('1. Ausbildungsjahr'!B$4=SOLL!$G$4,'TEBa 3&amp;4'!$H32,IF('1. Ausbildungsjahr'!B$4=SOLL!$H$4,'SME.T.1 3.&amp;4. AJ'!$H35,IF('1. Ausbildungsjahr'!B$4=SOLL!$I$4,'SME.T.1 1.&amp;2. AJ'!$H35,IF('1. Ausbildungsjahr'!B$4=SOLL!$J$4,KSGs!$H36,IF('1. Ausbildungsjahr'!B$4=SOLL!$K$4,Unterstützung!$H40,IF('1. Ausbildungsjahr'!B$4=SOLL!$L$4,TNBLf!$H43,IF(B$4=SOLL!$N$4,"-",IF('1. Ausbildungsjahr'!B$4=SOLL!$M$4,Zielbogen!$H32,"")))))))))))))))))</f>
        <v>1</v>
      </c>
      <c r="C31" s="62" t="str">
        <f>IF(C$4=SOLL!$O$4,Grundausbildung!$H42,IF(C$4=SOLL!$P$4,TNPa!$H39,IF(C$4=SOLL!$P$4,TNPa!I39,IF(C$4=SOLL!$O$4,Grundausbildung!$H42,IF(C$4=SOLL!$B$4,TNBa!$H35,IF('1. Ausbildungsjahr'!C$4=SOLL!$C$4,'KVE 3. AJ'!$H47,IF('1. Ausbildungsjahr'!C$4=SOLL!$D$4,'TNBn 1.&amp;2. AJ'!$H$8,IF('1. Ausbildungsjahr'!C$4=SOLL!$E$4,'TNBn 3.&amp;4. AJ'!$H35,IF('1. Ausbildungsjahr'!C$4=SOLL!$F$4,'TEBa 1&amp;2'!$H32,IF('1. Ausbildungsjahr'!C$4=SOLL!$G$4,'TEBa 3&amp;4'!$H32,IF('1. Ausbildungsjahr'!C$4=SOLL!$H$4,'SME.T.1 3.&amp;4. AJ'!$H35,IF('1. Ausbildungsjahr'!C$4=SOLL!$I$4,'SME.T.1 1.&amp;2. AJ'!$H35,IF('1. Ausbildungsjahr'!C$4=SOLL!$J$4,KSGs!$H36,IF('1. Ausbildungsjahr'!C$4=SOLL!$K$4,Unterstützung!$H40,IF('1. Ausbildungsjahr'!C$4=SOLL!$L$4,TNBLf!$H43,IF(C$4=SOLL!$N$4,"-",IF('1. Ausbildungsjahr'!C$4=SOLL!$M$4,Zielbogen!$H32,"")))))))))))))))))</f>
        <v>-</v>
      </c>
      <c r="D31" s="62" t="str">
        <f>IF(D$4=SOLL!$O$4,Grundausbildung!$H42,IF(D$4=SOLL!$P$4,TNPa!$H39,IF(D$4=SOLL!$P$4,TNPa!J39,IF(D$4=SOLL!$O$4,Grundausbildung!$H42,IF(D$4=SOLL!$B$4,TNBa!$H35,IF('1. Ausbildungsjahr'!D$4=SOLL!$C$4,'KVE 3. AJ'!$H47,IF('1. Ausbildungsjahr'!D$4=SOLL!$D$4,'TNBn 1.&amp;2. AJ'!$H$8,IF('1. Ausbildungsjahr'!D$4=SOLL!$E$4,'TNBn 3.&amp;4. AJ'!$H35,IF('1. Ausbildungsjahr'!D$4=SOLL!$F$4,'TEBa 1&amp;2'!$H32,IF('1. Ausbildungsjahr'!D$4=SOLL!$G$4,'TEBa 3&amp;4'!$H32,IF('1. Ausbildungsjahr'!D$4=SOLL!$H$4,'SME.T.1 3.&amp;4. AJ'!$H35,IF('1. Ausbildungsjahr'!D$4=SOLL!$I$4,'SME.T.1 1.&amp;2. AJ'!$H35,IF('1. Ausbildungsjahr'!D$4=SOLL!$J$4,KSGs!$H36,IF('1. Ausbildungsjahr'!D$4=SOLL!$K$4,Unterstützung!$H40,IF('1. Ausbildungsjahr'!D$4=SOLL!$L$4,TNBLf!$H43,IF(D$4=SOLL!$N$4,"-",IF('1. Ausbildungsjahr'!D$4=SOLL!$M$4,Zielbogen!$H32,"")))))))))))))))))</f>
        <v>-</v>
      </c>
      <c r="E31" s="62" t="str">
        <f>IF(E$4=SOLL!$O$4,Grundausbildung!$H42,IF(E$4=SOLL!$P$4,TNPa!$H39,IF(E$4=SOLL!$P$4,TNPa!K39,IF(E$4=SOLL!$O$4,Grundausbildung!$H42,IF(E$4=SOLL!$B$4,TNBa!$H35,IF('1. Ausbildungsjahr'!E$4=SOLL!$C$4,'KVE 3. AJ'!$H47,IF('1. Ausbildungsjahr'!E$4=SOLL!$D$4,'TNBn 1.&amp;2. AJ'!$H$8,IF('1. Ausbildungsjahr'!E$4=SOLL!$E$4,'TNBn 3.&amp;4. AJ'!$H35,IF('1. Ausbildungsjahr'!E$4=SOLL!$F$4,'TEBa 1&amp;2'!$H32,IF('1. Ausbildungsjahr'!E$4=SOLL!$G$4,'TEBa 3&amp;4'!$H32,IF('1. Ausbildungsjahr'!E$4=SOLL!$H$4,'SME.T.1 3.&amp;4. AJ'!$H35,IF('1. Ausbildungsjahr'!E$4=SOLL!$I$4,'SME.T.1 1.&amp;2. AJ'!$H35,IF('1. Ausbildungsjahr'!E$4=SOLL!$J$4,KSGs!$H36,IF('1. Ausbildungsjahr'!E$4=SOLL!$K$4,Unterstützung!$H40,IF('1. Ausbildungsjahr'!E$4=SOLL!$L$4,TNBLf!$H43,IF(E$4=SOLL!$N$4,"-",IF('1. Ausbildungsjahr'!E$4=SOLL!$M$4,Zielbogen!$H32,"")))))))))))))))))</f>
        <v>-</v>
      </c>
      <c r="F31" s="62" t="str">
        <f>IF(F$4=SOLL!$O$4,Grundausbildung!$H42,IF(F$4=SOLL!$P$4,TNPa!$H39,IF(F$4=SOLL!$P$4,TNPa!L39,IF(F$4=SOLL!$O$4,Grundausbildung!$H42,IF(F$4=SOLL!$B$4,TNBa!$H35,IF('1. Ausbildungsjahr'!F$4=SOLL!$C$4,'KVE 3. AJ'!$H47,IF('1. Ausbildungsjahr'!F$4=SOLL!$D$4,'TNBn 1.&amp;2. AJ'!$H$8,IF('1. Ausbildungsjahr'!F$4=SOLL!$E$4,'TNBn 3.&amp;4. AJ'!$H35,IF('1. Ausbildungsjahr'!F$4=SOLL!$F$4,'TEBa 1&amp;2'!$H32,IF('1. Ausbildungsjahr'!F$4=SOLL!$G$4,'TEBa 3&amp;4'!$H32,IF('1. Ausbildungsjahr'!F$4=SOLL!$H$4,'SME.T.1 3.&amp;4. AJ'!$H35,IF('1. Ausbildungsjahr'!F$4=SOLL!$I$4,'SME.T.1 1.&amp;2. AJ'!$H35,IF('1. Ausbildungsjahr'!F$4=SOLL!$J$4,KSGs!$H36,IF('1. Ausbildungsjahr'!F$4=SOLL!$K$4,Unterstützung!$H40,IF('1. Ausbildungsjahr'!F$4=SOLL!$L$4,TNBLf!$H43,IF(F$4=SOLL!$N$4,"-",IF('1. Ausbildungsjahr'!F$4=SOLL!$M$4,Zielbogen!$H32,"")))))))))))))))))</f>
        <v>-</v>
      </c>
      <c r="G31" s="62" t="str">
        <f>IF(G$4=SOLL!$O$4,Grundausbildung!$H42,IF(G$4=SOLL!$P$4,TNPa!$H39,IF(G$4=SOLL!$P$4,TNPa!M39,IF(G$4=SOLL!$O$4,Grundausbildung!$H42,IF(G$4=SOLL!$B$4,TNBa!$H35,IF('1. Ausbildungsjahr'!G$4=SOLL!$C$4,'KVE 3. AJ'!$H47,IF('1. Ausbildungsjahr'!G$4=SOLL!$D$4,'TNBn 1.&amp;2. AJ'!$H$8,IF('1. Ausbildungsjahr'!G$4=SOLL!$E$4,'TNBn 3.&amp;4. AJ'!$H35,IF('1. Ausbildungsjahr'!G$4=SOLL!$F$4,'TEBa 1&amp;2'!$H32,IF('1. Ausbildungsjahr'!G$4=SOLL!$G$4,'TEBa 3&amp;4'!$H32,IF('1. Ausbildungsjahr'!G$4=SOLL!$H$4,'SME.T.1 3.&amp;4. AJ'!$H35,IF('1. Ausbildungsjahr'!G$4=SOLL!$I$4,'SME.T.1 1.&amp;2. AJ'!$H35,IF('1. Ausbildungsjahr'!G$4=SOLL!$J$4,KSGs!$H36,IF('1. Ausbildungsjahr'!G$4=SOLL!$K$4,Unterstützung!$H40,IF('1. Ausbildungsjahr'!G$4=SOLL!$L$4,TNBLf!$H43,IF(G$4=SOLL!$N$4,"-",IF('1. Ausbildungsjahr'!G$4=SOLL!$M$4,Zielbogen!$H32,"")))))))))))))))))</f>
        <v>-</v>
      </c>
      <c r="H31" s="62" t="str">
        <f>IF(H$4=SOLL!$O$4,Grundausbildung!$H42,IF(H$4=SOLL!$P$4,TNPa!$H39,IF(H$4=SOLL!$P$4,TNPa!N39,IF(H$4=SOLL!$O$4,Grundausbildung!$H42,IF(H$4=SOLL!$B$4,TNBa!$H35,IF('1. Ausbildungsjahr'!H$4=SOLL!$C$4,'KVE 3. AJ'!$H47,IF('1. Ausbildungsjahr'!H$4=SOLL!$D$4,'TNBn 1.&amp;2. AJ'!$H$8,IF('1. Ausbildungsjahr'!H$4=SOLL!$E$4,'TNBn 3.&amp;4. AJ'!$H35,IF('1. Ausbildungsjahr'!H$4=SOLL!$F$4,'TEBa 1&amp;2'!$H32,IF('1. Ausbildungsjahr'!H$4=SOLL!$G$4,'TEBa 3&amp;4'!$H32,IF('1. Ausbildungsjahr'!H$4=SOLL!$H$4,'SME.T.1 3.&amp;4. AJ'!$H35,IF('1. Ausbildungsjahr'!H$4=SOLL!$I$4,'SME.T.1 1.&amp;2. AJ'!$H35,IF('1. Ausbildungsjahr'!H$4=SOLL!$J$4,KSGs!$H36,IF('1. Ausbildungsjahr'!H$4=SOLL!$K$4,Unterstützung!$H40,IF('1. Ausbildungsjahr'!H$4=SOLL!$L$4,TNBLf!$H43,IF(H$4=SOLL!$N$4,"-",IF('1. Ausbildungsjahr'!H$4=SOLL!$M$4,Zielbogen!$H32,"")))))))))))))))))</f>
        <v>-</v>
      </c>
      <c r="I31" s="62" t="str">
        <f>IF(I$4=SOLL!$O$4,Grundausbildung!$H42,IF(I$4=SOLL!$P$4,TNPa!$H39,IF(I$4=SOLL!$P$4,TNPa!O39,IF(I$4=SOLL!$O$4,Grundausbildung!$H42,IF(I$4=SOLL!$B$4,TNBa!$H35,IF('1. Ausbildungsjahr'!I$4=SOLL!$C$4,'KVE 3. AJ'!$H47,IF('1. Ausbildungsjahr'!I$4=SOLL!$D$4,'TNBn 1.&amp;2. AJ'!$H$8,IF('1. Ausbildungsjahr'!I$4=SOLL!$E$4,'TNBn 3.&amp;4. AJ'!$H35,IF('1. Ausbildungsjahr'!I$4=SOLL!$F$4,'TEBa 1&amp;2'!$H32,IF('1. Ausbildungsjahr'!I$4=SOLL!$G$4,'TEBa 3&amp;4'!$H32,IF('1. Ausbildungsjahr'!I$4=SOLL!$H$4,'SME.T.1 3.&amp;4. AJ'!$H35,IF('1. Ausbildungsjahr'!I$4=SOLL!$I$4,'SME.T.1 1.&amp;2. AJ'!$H35,IF('1. Ausbildungsjahr'!I$4=SOLL!$J$4,KSGs!$H36,IF('1. Ausbildungsjahr'!I$4=SOLL!$K$4,Unterstützung!$H40,IF('1. Ausbildungsjahr'!I$4=SOLL!$L$4,TNBLf!$H43,IF(I$4=SOLL!$N$4,"-",IF('1. Ausbildungsjahr'!I$4=SOLL!$M$4,Zielbogen!$H32,"")))))))))))))))))</f>
        <v>-</v>
      </c>
      <c r="J31" s="62" t="str">
        <f>IF(J$4=SOLL!$O$4,Grundausbildung!$H42,IF(J$4=SOLL!$P$4,TNPa!$H39,IF(J$4=SOLL!$P$4,TNPa!P39,IF(J$4=SOLL!$O$4,Grundausbildung!$H42,IF(J$4=SOLL!$B$4,TNBa!$H35,IF('1. Ausbildungsjahr'!J$4=SOLL!$C$4,'KVE 3. AJ'!$H47,IF('1. Ausbildungsjahr'!J$4=SOLL!$D$4,'TNBn 1.&amp;2. AJ'!$H$8,IF('1. Ausbildungsjahr'!J$4=SOLL!$E$4,'TNBn 3.&amp;4. AJ'!$H35,IF('1. Ausbildungsjahr'!J$4=SOLL!$F$4,'TEBa 1&amp;2'!$H32,IF('1. Ausbildungsjahr'!J$4=SOLL!$G$4,'TEBa 3&amp;4'!$H32,IF('1. Ausbildungsjahr'!J$4=SOLL!$H$4,'SME.T.1 3.&amp;4. AJ'!$H35,IF('1. Ausbildungsjahr'!J$4=SOLL!$I$4,'SME.T.1 1.&amp;2. AJ'!$H35,IF('1. Ausbildungsjahr'!J$4=SOLL!$J$4,KSGs!$H36,IF('1. Ausbildungsjahr'!J$4=SOLL!$K$4,Unterstützung!$H40,IF('1. Ausbildungsjahr'!J$4=SOLL!$L$4,TNBLf!$H43,IF(J$4=SOLL!$N$4,"-",IF('1. Ausbildungsjahr'!J$4=SOLL!$M$4,Zielbogen!$H32,"")))))))))))))))))</f>
        <v>-</v>
      </c>
      <c r="K31" s="62" t="str">
        <f>IF(K$4=SOLL!$O$4,Grundausbildung!$H42,IF(K$4=SOLL!$P$4,TNPa!$H39,IF(K$4=SOLL!$P$4,TNPa!Q39,IF(K$4=SOLL!$O$4,Grundausbildung!$H42,IF(K$4=SOLL!$B$4,TNBa!$H35,IF('1. Ausbildungsjahr'!K$4=SOLL!$C$4,'KVE 3. AJ'!$H47,IF('1. Ausbildungsjahr'!K$4=SOLL!$D$4,'TNBn 1.&amp;2. AJ'!$H$8,IF('1. Ausbildungsjahr'!K$4=SOLL!$E$4,'TNBn 3.&amp;4. AJ'!$H35,IF('1. Ausbildungsjahr'!K$4=SOLL!$F$4,'TEBa 1&amp;2'!$H32,IF('1. Ausbildungsjahr'!K$4=SOLL!$G$4,'TEBa 3&amp;4'!$H32,IF('1. Ausbildungsjahr'!K$4=SOLL!$H$4,'SME.T.1 3.&amp;4. AJ'!$H35,IF('1. Ausbildungsjahr'!K$4=SOLL!$I$4,'SME.T.1 1.&amp;2. AJ'!$H35,IF('1. Ausbildungsjahr'!K$4=SOLL!$J$4,KSGs!$H36,IF('1. Ausbildungsjahr'!K$4=SOLL!$K$4,Unterstützung!$H40,IF('1. Ausbildungsjahr'!K$4=SOLL!$L$4,TNBLf!$H43,IF(K$4=SOLL!$N$4,"-",IF('1. Ausbildungsjahr'!K$4=SOLL!$M$4,Zielbogen!$H32,"")))))))))))))))))</f>
        <v>-</v>
      </c>
      <c r="L31" s="11">
        <f>SUM('Hilfsblatt 1. AJ'!C31,'Hilfsblatt 1. AJ'!E31,'Hilfsblatt 1. AJ'!G31,'Hilfsblatt 1. AJ'!I31,'Hilfsblatt 1. AJ'!K31,'Hilfsblatt 1. AJ'!M31,'Hilfsblatt 1. AJ'!O31,'Hilfsblatt 1. AJ'!Q31,'Hilfsblatt 1. AJ'!S31,'Hilfsblatt 1. AJ'!U31)</f>
        <v>0</v>
      </c>
      <c r="M31" s="10" t="e">
        <f>('Hilfsblatt 1. AJ'!B31*'Hilfsblatt 1. AJ'!C31+'Hilfsblatt 1. AJ'!D31*'Hilfsblatt 1. AJ'!E31+'Hilfsblatt 1. AJ'!F31*'Hilfsblatt 1. AJ'!G31+'Hilfsblatt 1. AJ'!H31*'Hilfsblatt 1. AJ'!I31+'Hilfsblatt 1. AJ'!J31*'Hilfsblatt 1. AJ'!K31+'Hilfsblatt 1. AJ'!L31*'Hilfsblatt 1. AJ'!M31+'Hilfsblatt 1. AJ'!N31*'Hilfsblatt 1. AJ'!O31+'Hilfsblatt 1. AJ'!P31*'Hilfsblatt 1. AJ'!Q31+'Hilfsblatt 1. AJ'!R31*'Hilfsblatt 1. AJ'!S31+'Hilfsblatt 1. AJ'!T31*'Hilfsblatt 1. AJ'!U31)/L31</f>
        <v>#DIV/0!</v>
      </c>
    </row>
    <row r="32" spans="1:13" x14ac:dyDescent="0.25">
      <c r="A32" s="124" t="s">
        <v>61</v>
      </c>
      <c r="B32" s="62">
        <f>IF(B$4=SOLL!$O$4,Grundausbildung!$H43,IF(B$4=SOLL!$P$4,TNPa!$H40,IF(B$4=SOLL!$P$4,TNPa!H40,IF(B$4=SOLL!$O$4,Grundausbildung!$H43,IF(B$4=SOLL!$B$4,TNBa!$H36,IF('1. Ausbildungsjahr'!B$4=SOLL!$C$4,'KVE 3. AJ'!$H48,IF('1. Ausbildungsjahr'!B$4=SOLL!$D$4,'TNBn 1.&amp;2. AJ'!$H$8,IF('1. Ausbildungsjahr'!B$4=SOLL!$E$4,'TNBn 3.&amp;4. AJ'!$H36,IF('1. Ausbildungsjahr'!B$4=SOLL!$F$4,'TEBa 1&amp;2'!$H33,IF('1. Ausbildungsjahr'!B$4=SOLL!$G$4,'TEBa 3&amp;4'!$H33,IF('1. Ausbildungsjahr'!B$4=SOLL!$H$4,'SME.T.1 3.&amp;4. AJ'!$H36,IF('1. Ausbildungsjahr'!B$4=SOLL!$I$4,'SME.T.1 1.&amp;2. AJ'!$H36,IF('1. Ausbildungsjahr'!B$4=SOLL!$J$4,KSGs!$H37,IF('1. Ausbildungsjahr'!B$4=SOLL!$K$4,Unterstützung!$H41,IF('1. Ausbildungsjahr'!B$4=SOLL!$L$4,TNBLf!$H44,IF(B$4=SOLL!$N$4,"-",IF('1. Ausbildungsjahr'!B$4=SOLL!$M$4,Zielbogen!$H33,"")))))))))))))))))</f>
        <v>1</v>
      </c>
      <c r="C32" s="62" t="str">
        <f>IF(C$4=SOLL!$O$4,Grundausbildung!$H43,IF(C$4=SOLL!$P$4,TNPa!$H40,IF(C$4=SOLL!$P$4,TNPa!I40,IF(C$4=SOLL!$O$4,Grundausbildung!$H43,IF(C$4=SOLL!$B$4,TNBa!$H36,IF('1. Ausbildungsjahr'!C$4=SOLL!$C$4,'KVE 3. AJ'!$H48,IF('1. Ausbildungsjahr'!C$4=SOLL!$D$4,'TNBn 1.&amp;2. AJ'!$H$8,IF('1. Ausbildungsjahr'!C$4=SOLL!$E$4,'TNBn 3.&amp;4. AJ'!$H36,IF('1. Ausbildungsjahr'!C$4=SOLL!$F$4,'TEBa 1&amp;2'!$H33,IF('1. Ausbildungsjahr'!C$4=SOLL!$G$4,'TEBa 3&amp;4'!$H33,IF('1. Ausbildungsjahr'!C$4=SOLL!$H$4,'SME.T.1 3.&amp;4. AJ'!$H36,IF('1. Ausbildungsjahr'!C$4=SOLL!$I$4,'SME.T.1 1.&amp;2. AJ'!$H36,IF('1. Ausbildungsjahr'!C$4=SOLL!$J$4,KSGs!$H37,IF('1. Ausbildungsjahr'!C$4=SOLL!$K$4,Unterstützung!$H41,IF('1. Ausbildungsjahr'!C$4=SOLL!$L$4,TNBLf!$H44,IF(C$4=SOLL!$N$4,"-",IF('1. Ausbildungsjahr'!C$4=SOLL!$M$4,Zielbogen!$H33,"")))))))))))))))))</f>
        <v>-</v>
      </c>
      <c r="D32" s="62" t="str">
        <f>IF(D$4=SOLL!$O$4,Grundausbildung!$H43,IF(D$4=SOLL!$P$4,TNPa!$H40,IF(D$4=SOLL!$P$4,TNPa!J40,IF(D$4=SOLL!$O$4,Grundausbildung!$H43,IF(D$4=SOLL!$B$4,TNBa!$H36,IF('1. Ausbildungsjahr'!D$4=SOLL!$C$4,'KVE 3. AJ'!$H48,IF('1. Ausbildungsjahr'!D$4=SOLL!$D$4,'TNBn 1.&amp;2. AJ'!$H$8,IF('1. Ausbildungsjahr'!D$4=SOLL!$E$4,'TNBn 3.&amp;4. AJ'!$H36,IF('1. Ausbildungsjahr'!D$4=SOLL!$F$4,'TEBa 1&amp;2'!$H33,IF('1. Ausbildungsjahr'!D$4=SOLL!$G$4,'TEBa 3&amp;4'!$H33,IF('1. Ausbildungsjahr'!D$4=SOLL!$H$4,'SME.T.1 3.&amp;4. AJ'!$H36,IF('1. Ausbildungsjahr'!D$4=SOLL!$I$4,'SME.T.1 1.&amp;2. AJ'!$H36,IF('1. Ausbildungsjahr'!D$4=SOLL!$J$4,KSGs!$H37,IF('1. Ausbildungsjahr'!D$4=SOLL!$K$4,Unterstützung!$H41,IF('1. Ausbildungsjahr'!D$4=SOLL!$L$4,TNBLf!$H44,IF(D$4=SOLL!$N$4,"-",IF('1. Ausbildungsjahr'!D$4=SOLL!$M$4,Zielbogen!$H33,"")))))))))))))))))</f>
        <v>-</v>
      </c>
      <c r="E32" s="62" t="str">
        <f>IF(E$4=SOLL!$O$4,Grundausbildung!$H43,IF(E$4=SOLL!$P$4,TNPa!$H40,IF(E$4=SOLL!$P$4,TNPa!K40,IF(E$4=SOLL!$O$4,Grundausbildung!$H43,IF(E$4=SOLL!$B$4,TNBa!$H36,IF('1. Ausbildungsjahr'!E$4=SOLL!$C$4,'KVE 3. AJ'!$H48,IF('1. Ausbildungsjahr'!E$4=SOLL!$D$4,'TNBn 1.&amp;2. AJ'!$H$8,IF('1. Ausbildungsjahr'!E$4=SOLL!$E$4,'TNBn 3.&amp;4. AJ'!$H36,IF('1. Ausbildungsjahr'!E$4=SOLL!$F$4,'TEBa 1&amp;2'!$H33,IF('1. Ausbildungsjahr'!E$4=SOLL!$G$4,'TEBa 3&amp;4'!$H33,IF('1. Ausbildungsjahr'!E$4=SOLL!$H$4,'SME.T.1 3.&amp;4. AJ'!$H36,IF('1. Ausbildungsjahr'!E$4=SOLL!$I$4,'SME.T.1 1.&amp;2. AJ'!$H36,IF('1. Ausbildungsjahr'!E$4=SOLL!$J$4,KSGs!$H37,IF('1. Ausbildungsjahr'!E$4=SOLL!$K$4,Unterstützung!$H41,IF('1. Ausbildungsjahr'!E$4=SOLL!$L$4,TNBLf!$H44,IF(E$4=SOLL!$N$4,"-",IF('1. Ausbildungsjahr'!E$4=SOLL!$M$4,Zielbogen!$H33,"")))))))))))))))))</f>
        <v>-</v>
      </c>
      <c r="F32" s="62" t="str">
        <f>IF(F$4=SOLL!$O$4,Grundausbildung!$H43,IF(F$4=SOLL!$P$4,TNPa!$H40,IF(F$4=SOLL!$P$4,TNPa!L40,IF(F$4=SOLL!$O$4,Grundausbildung!$H43,IF(F$4=SOLL!$B$4,TNBa!$H36,IF('1. Ausbildungsjahr'!F$4=SOLL!$C$4,'KVE 3. AJ'!$H48,IF('1. Ausbildungsjahr'!F$4=SOLL!$D$4,'TNBn 1.&amp;2. AJ'!$H$8,IF('1. Ausbildungsjahr'!F$4=SOLL!$E$4,'TNBn 3.&amp;4. AJ'!$H36,IF('1. Ausbildungsjahr'!F$4=SOLL!$F$4,'TEBa 1&amp;2'!$H33,IF('1. Ausbildungsjahr'!F$4=SOLL!$G$4,'TEBa 3&amp;4'!$H33,IF('1. Ausbildungsjahr'!F$4=SOLL!$H$4,'SME.T.1 3.&amp;4. AJ'!$H36,IF('1. Ausbildungsjahr'!F$4=SOLL!$I$4,'SME.T.1 1.&amp;2. AJ'!$H36,IF('1. Ausbildungsjahr'!F$4=SOLL!$J$4,KSGs!$H37,IF('1. Ausbildungsjahr'!F$4=SOLL!$K$4,Unterstützung!$H41,IF('1. Ausbildungsjahr'!F$4=SOLL!$L$4,TNBLf!$H44,IF(F$4=SOLL!$N$4,"-",IF('1. Ausbildungsjahr'!F$4=SOLL!$M$4,Zielbogen!$H33,"")))))))))))))))))</f>
        <v>-</v>
      </c>
      <c r="G32" s="62" t="str">
        <f>IF(G$4=SOLL!$O$4,Grundausbildung!$H43,IF(G$4=SOLL!$P$4,TNPa!$H40,IF(G$4=SOLL!$P$4,TNPa!M40,IF(G$4=SOLL!$O$4,Grundausbildung!$H43,IF(G$4=SOLL!$B$4,TNBa!$H36,IF('1. Ausbildungsjahr'!G$4=SOLL!$C$4,'KVE 3. AJ'!$H48,IF('1. Ausbildungsjahr'!G$4=SOLL!$D$4,'TNBn 1.&amp;2. AJ'!$H$8,IF('1. Ausbildungsjahr'!G$4=SOLL!$E$4,'TNBn 3.&amp;4. AJ'!$H36,IF('1. Ausbildungsjahr'!G$4=SOLL!$F$4,'TEBa 1&amp;2'!$H33,IF('1. Ausbildungsjahr'!G$4=SOLL!$G$4,'TEBa 3&amp;4'!$H33,IF('1. Ausbildungsjahr'!G$4=SOLL!$H$4,'SME.T.1 3.&amp;4. AJ'!$H36,IF('1. Ausbildungsjahr'!G$4=SOLL!$I$4,'SME.T.1 1.&amp;2. AJ'!$H36,IF('1. Ausbildungsjahr'!G$4=SOLL!$J$4,KSGs!$H37,IF('1. Ausbildungsjahr'!G$4=SOLL!$K$4,Unterstützung!$H41,IF('1. Ausbildungsjahr'!G$4=SOLL!$L$4,TNBLf!$H44,IF(G$4=SOLL!$N$4,"-",IF('1. Ausbildungsjahr'!G$4=SOLL!$M$4,Zielbogen!$H33,"")))))))))))))))))</f>
        <v>-</v>
      </c>
      <c r="H32" s="62" t="str">
        <f>IF(H$4=SOLL!$O$4,Grundausbildung!$H43,IF(H$4=SOLL!$P$4,TNPa!$H40,IF(H$4=SOLL!$P$4,TNPa!N40,IF(H$4=SOLL!$O$4,Grundausbildung!$H43,IF(H$4=SOLL!$B$4,TNBa!$H36,IF('1. Ausbildungsjahr'!H$4=SOLL!$C$4,'KVE 3. AJ'!$H48,IF('1. Ausbildungsjahr'!H$4=SOLL!$D$4,'TNBn 1.&amp;2. AJ'!$H$8,IF('1. Ausbildungsjahr'!H$4=SOLL!$E$4,'TNBn 3.&amp;4. AJ'!$H36,IF('1. Ausbildungsjahr'!H$4=SOLL!$F$4,'TEBa 1&amp;2'!$H33,IF('1. Ausbildungsjahr'!H$4=SOLL!$G$4,'TEBa 3&amp;4'!$H33,IF('1. Ausbildungsjahr'!H$4=SOLL!$H$4,'SME.T.1 3.&amp;4. AJ'!$H36,IF('1. Ausbildungsjahr'!H$4=SOLL!$I$4,'SME.T.1 1.&amp;2. AJ'!$H36,IF('1. Ausbildungsjahr'!H$4=SOLL!$J$4,KSGs!$H37,IF('1. Ausbildungsjahr'!H$4=SOLL!$K$4,Unterstützung!$H41,IF('1. Ausbildungsjahr'!H$4=SOLL!$L$4,TNBLf!$H44,IF(H$4=SOLL!$N$4,"-",IF('1. Ausbildungsjahr'!H$4=SOLL!$M$4,Zielbogen!$H33,"")))))))))))))))))</f>
        <v>-</v>
      </c>
      <c r="I32" s="62" t="str">
        <f>IF(I$4=SOLL!$O$4,Grundausbildung!$H43,IF(I$4=SOLL!$P$4,TNPa!$H40,IF(I$4=SOLL!$P$4,TNPa!O40,IF(I$4=SOLL!$O$4,Grundausbildung!$H43,IF(I$4=SOLL!$B$4,TNBa!$H36,IF('1. Ausbildungsjahr'!I$4=SOLL!$C$4,'KVE 3. AJ'!$H48,IF('1. Ausbildungsjahr'!I$4=SOLL!$D$4,'TNBn 1.&amp;2. AJ'!$H$8,IF('1. Ausbildungsjahr'!I$4=SOLL!$E$4,'TNBn 3.&amp;4. AJ'!$H36,IF('1. Ausbildungsjahr'!I$4=SOLL!$F$4,'TEBa 1&amp;2'!$H33,IF('1. Ausbildungsjahr'!I$4=SOLL!$G$4,'TEBa 3&amp;4'!$H33,IF('1. Ausbildungsjahr'!I$4=SOLL!$H$4,'SME.T.1 3.&amp;4. AJ'!$H36,IF('1. Ausbildungsjahr'!I$4=SOLL!$I$4,'SME.T.1 1.&amp;2. AJ'!$H36,IF('1. Ausbildungsjahr'!I$4=SOLL!$J$4,KSGs!$H37,IF('1. Ausbildungsjahr'!I$4=SOLL!$K$4,Unterstützung!$H41,IF('1. Ausbildungsjahr'!I$4=SOLL!$L$4,TNBLf!$H44,IF(I$4=SOLL!$N$4,"-",IF('1. Ausbildungsjahr'!I$4=SOLL!$M$4,Zielbogen!$H33,"")))))))))))))))))</f>
        <v>-</v>
      </c>
      <c r="J32" s="62" t="str">
        <f>IF(J$4=SOLL!$O$4,Grundausbildung!$H43,IF(J$4=SOLL!$P$4,TNPa!$H40,IF(J$4=SOLL!$P$4,TNPa!P40,IF(J$4=SOLL!$O$4,Grundausbildung!$H43,IF(J$4=SOLL!$B$4,TNBa!$H36,IF('1. Ausbildungsjahr'!J$4=SOLL!$C$4,'KVE 3. AJ'!$H48,IF('1. Ausbildungsjahr'!J$4=SOLL!$D$4,'TNBn 1.&amp;2. AJ'!$H$8,IF('1. Ausbildungsjahr'!J$4=SOLL!$E$4,'TNBn 3.&amp;4. AJ'!$H36,IF('1. Ausbildungsjahr'!J$4=SOLL!$F$4,'TEBa 1&amp;2'!$H33,IF('1. Ausbildungsjahr'!J$4=SOLL!$G$4,'TEBa 3&amp;4'!$H33,IF('1. Ausbildungsjahr'!J$4=SOLL!$H$4,'SME.T.1 3.&amp;4. AJ'!$H36,IF('1. Ausbildungsjahr'!J$4=SOLL!$I$4,'SME.T.1 1.&amp;2. AJ'!$H36,IF('1. Ausbildungsjahr'!J$4=SOLL!$J$4,KSGs!$H37,IF('1. Ausbildungsjahr'!J$4=SOLL!$K$4,Unterstützung!$H41,IF('1. Ausbildungsjahr'!J$4=SOLL!$L$4,TNBLf!$H44,IF(J$4=SOLL!$N$4,"-",IF('1. Ausbildungsjahr'!J$4=SOLL!$M$4,Zielbogen!$H33,"")))))))))))))))))</f>
        <v>-</v>
      </c>
      <c r="K32" s="62" t="str">
        <f>IF(K$4=SOLL!$O$4,Grundausbildung!$H43,IF(K$4=SOLL!$P$4,TNPa!$H40,IF(K$4=SOLL!$P$4,TNPa!Q40,IF(K$4=SOLL!$O$4,Grundausbildung!$H43,IF(K$4=SOLL!$B$4,TNBa!$H36,IF('1. Ausbildungsjahr'!K$4=SOLL!$C$4,'KVE 3. AJ'!$H48,IF('1. Ausbildungsjahr'!K$4=SOLL!$D$4,'TNBn 1.&amp;2. AJ'!$H$8,IF('1. Ausbildungsjahr'!K$4=SOLL!$E$4,'TNBn 3.&amp;4. AJ'!$H36,IF('1. Ausbildungsjahr'!K$4=SOLL!$F$4,'TEBa 1&amp;2'!$H33,IF('1. Ausbildungsjahr'!K$4=SOLL!$G$4,'TEBa 3&amp;4'!$H33,IF('1. Ausbildungsjahr'!K$4=SOLL!$H$4,'SME.T.1 3.&amp;4. AJ'!$H36,IF('1. Ausbildungsjahr'!K$4=SOLL!$I$4,'SME.T.1 1.&amp;2. AJ'!$H36,IF('1. Ausbildungsjahr'!K$4=SOLL!$J$4,KSGs!$H37,IF('1. Ausbildungsjahr'!K$4=SOLL!$K$4,Unterstützung!$H41,IF('1. Ausbildungsjahr'!K$4=SOLL!$L$4,TNBLf!$H44,IF(K$4=SOLL!$N$4,"-",IF('1. Ausbildungsjahr'!K$4=SOLL!$M$4,Zielbogen!$H33,"")))))))))))))))))</f>
        <v>-</v>
      </c>
      <c r="L32" s="11">
        <f>SUM('Hilfsblatt 1. AJ'!C32,'Hilfsblatt 1. AJ'!E32,'Hilfsblatt 1. AJ'!G32,'Hilfsblatt 1. AJ'!I32,'Hilfsblatt 1. AJ'!K32,'Hilfsblatt 1. AJ'!M32,'Hilfsblatt 1. AJ'!O32,'Hilfsblatt 1. AJ'!Q32,'Hilfsblatt 1. AJ'!S32,'Hilfsblatt 1. AJ'!U32)</f>
        <v>0</v>
      </c>
      <c r="M32" s="10" t="e">
        <f>('Hilfsblatt 1. AJ'!B32*'Hilfsblatt 1. AJ'!C32+'Hilfsblatt 1. AJ'!D32*'Hilfsblatt 1. AJ'!E32+'Hilfsblatt 1. AJ'!F32*'Hilfsblatt 1. AJ'!G32+'Hilfsblatt 1. AJ'!H32*'Hilfsblatt 1. AJ'!I32+'Hilfsblatt 1. AJ'!J32*'Hilfsblatt 1. AJ'!K32+'Hilfsblatt 1. AJ'!L32*'Hilfsblatt 1. AJ'!M32+'Hilfsblatt 1. AJ'!N32*'Hilfsblatt 1. AJ'!O32+'Hilfsblatt 1. AJ'!P32*'Hilfsblatt 1. AJ'!Q32+'Hilfsblatt 1. AJ'!R32*'Hilfsblatt 1. AJ'!S32+'Hilfsblatt 1. AJ'!T32*'Hilfsblatt 1. AJ'!U32)/L32</f>
        <v>#DIV/0!</v>
      </c>
    </row>
    <row r="33" spans="1:13" x14ac:dyDescent="0.25">
      <c r="A33" s="124" t="s">
        <v>62</v>
      </c>
      <c r="B33" s="62">
        <f>IF(B$4=SOLL!$O$4,Grundausbildung!$H44,IF(B$4=SOLL!$P$4,TNPa!$H41,IF(B$4=SOLL!$P$4,TNPa!H41,IF(B$4=SOLL!$O$4,Grundausbildung!$H44,IF(B$4=SOLL!$B$4,TNBa!$H37,IF('1. Ausbildungsjahr'!B$4=SOLL!$C$4,'KVE 3. AJ'!$H49,IF('1. Ausbildungsjahr'!B$4=SOLL!$D$4,'TNBn 1.&amp;2. AJ'!$H$8,IF('1. Ausbildungsjahr'!B$4=SOLL!$E$4,'TNBn 3.&amp;4. AJ'!$H37,IF('1. Ausbildungsjahr'!B$4=SOLL!$F$4,'TEBa 1&amp;2'!$H34,IF('1. Ausbildungsjahr'!B$4=SOLL!$G$4,'TEBa 3&amp;4'!$H34,IF('1. Ausbildungsjahr'!B$4=SOLL!$H$4,'SME.T.1 3.&amp;4. AJ'!$H37,IF('1. Ausbildungsjahr'!B$4=SOLL!$I$4,'SME.T.1 1.&amp;2. AJ'!$H37,IF('1. Ausbildungsjahr'!B$4=SOLL!$J$4,KSGs!$H38,IF('1. Ausbildungsjahr'!B$4=SOLL!$K$4,Unterstützung!$H42,IF('1. Ausbildungsjahr'!B$4=SOLL!$L$4,TNBLf!$H45,IF(B$4=SOLL!$N$4,"-",IF('1. Ausbildungsjahr'!B$4=SOLL!$M$4,Zielbogen!$H34,"")))))))))))))))))</f>
        <v>1</v>
      </c>
      <c r="C33" s="62" t="str">
        <f>IF(C$4=SOLL!$O$4,Grundausbildung!$H44,IF(C$4=SOLL!$P$4,TNPa!$H41,IF(C$4=SOLL!$P$4,TNPa!I41,IF(C$4=SOLL!$O$4,Grundausbildung!$H44,IF(C$4=SOLL!$B$4,TNBa!$H37,IF('1. Ausbildungsjahr'!C$4=SOLL!$C$4,'KVE 3. AJ'!$H49,IF('1. Ausbildungsjahr'!C$4=SOLL!$D$4,'TNBn 1.&amp;2. AJ'!$H$8,IF('1. Ausbildungsjahr'!C$4=SOLL!$E$4,'TNBn 3.&amp;4. AJ'!$H37,IF('1. Ausbildungsjahr'!C$4=SOLL!$F$4,'TEBa 1&amp;2'!$H34,IF('1. Ausbildungsjahr'!C$4=SOLL!$G$4,'TEBa 3&amp;4'!$H34,IF('1. Ausbildungsjahr'!C$4=SOLL!$H$4,'SME.T.1 3.&amp;4. AJ'!$H37,IF('1. Ausbildungsjahr'!C$4=SOLL!$I$4,'SME.T.1 1.&amp;2. AJ'!$H37,IF('1. Ausbildungsjahr'!C$4=SOLL!$J$4,KSGs!$H38,IF('1. Ausbildungsjahr'!C$4=SOLL!$K$4,Unterstützung!$H42,IF('1. Ausbildungsjahr'!C$4=SOLL!$L$4,TNBLf!$H45,IF(C$4=SOLL!$N$4,"-",IF('1. Ausbildungsjahr'!C$4=SOLL!$M$4,Zielbogen!$H34,"")))))))))))))))))</f>
        <v>-</v>
      </c>
      <c r="D33" s="62" t="str">
        <f>IF(D$4=SOLL!$O$4,Grundausbildung!$H44,IF(D$4=SOLL!$P$4,TNPa!$H41,IF(D$4=SOLL!$P$4,TNPa!J41,IF(D$4=SOLL!$O$4,Grundausbildung!$H44,IF(D$4=SOLL!$B$4,TNBa!$H37,IF('1. Ausbildungsjahr'!D$4=SOLL!$C$4,'KVE 3. AJ'!$H49,IF('1. Ausbildungsjahr'!D$4=SOLL!$D$4,'TNBn 1.&amp;2. AJ'!$H$8,IF('1. Ausbildungsjahr'!D$4=SOLL!$E$4,'TNBn 3.&amp;4. AJ'!$H37,IF('1. Ausbildungsjahr'!D$4=SOLL!$F$4,'TEBa 1&amp;2'!$H34,IF('1. Ausbildungsjahr'!D$4=SOLL!$G$4,'TEBa 3&amp;4'!$H34,IF('1. Ausbildungsjahr'!D$4=SOLL!$H$4,'SME.T.1 3.&amp;4. AJ'!$H37,IF('1. Ausbildungsjahr'!D$4=SOLL!$I$4,'SME.T.1 1.&amp;2. AJ'!$H37,IF('1. Ausbildungsjahr'!D$4=SOLL!$J$4,KSGs!$H38,IF('1. Ausbildungsjahr'!D$4=SOLL!$K$4,Unterstützung!$H42,IF('1. Ausbildungsjahr'!D$4=SOLL!$L$4,TNBLf!$H45,IF(D$4=SOLL!$N$4,"-",IF('1. Ausbildungsjahr'!D$4=SOLL!$M$4,Zielbogen!$H34,"")))))))))))))))))</f>
        <v>-</v>
      </c>
      <c r="E33" s="62" t="str">
        <f>IF(E$4=SOLL!$O$4,Grundausbildung!$H44,IF(E$4=SOLL!$P$4,TNPa!$H41,IF(E$4=SOLL!$P$4,TNPa!K41,IF(E$4=SOLL!$O$4,Grundausbildung!$H44,IF(E$4=SOLL!$B$4,TNBa!$H37,IF('1. Ausbildungsjahr'!E$4=SOLL!$C$4,'KVE 3. AJ'!$H49,IF('1. Ausbildungsjahr'!E$4=SOLL!$D$4,'TNBn 1.&amp;2. AJ'!$H$8,IF('1. Ausbildungsjahr'!E$4=SOLL!$E$4,'TNBn 3.&amp;4. AJ'!$H37,IF('1. Ausbildungsjahr'!E$4=SOLL!$F$4,'TEBa 1&amp;2'!$H34,IF('1. Ausbildungsjahr'!E$4=SOLL!$G$4,'TEBa 3&amp;4'!$H34,IF('1. Ausbildungsjahr'!E$4=SOLL!$H$4,'SME.T.1 3.&amp;4. AJ'!$H37,IF('1. Ausbildungsjahr'!E$4=SOLL!$I$4,'SME.T.1 1.&amp;2. AJ'!$H37,IF('1. Ausbildungsjahr'!E$4=SOLL!$J$4,KSGs!$H38,IF('1. Ausbildungsjahr'!E$4=SOLL!$K$4,Unterstützung!$H42,IF('1. Ausbildungsjahr'!E$4=SOLL!$L$4,TNBLf!$H45,IF(E$4=SOLL!$N$4,"-",IF('1. Ausbildungsjahr'!E$4=SOLL!$M$4,Zielbogen!$H34,"")))))))))))))))))</f>
        <v>-</v>
      </c>
      <c r="F33" s="62" t="str">
        <f>IF(F$4=SOLL!$O$4,Grundausbildung!$H44,IF(F$4=SOLL!$P$4,TNPa!$H41,IF(F$4=SOLL!$P$4,TNPa!L41,IF(F$4=SOLL!$O$4,Grundausbildung!$H44,IF(F$4=SOLL!$B$4,TNBa!$H37,IF('1. Ausbildungsjahr'!F$4=SOLL!$C$4,'KVE 3. AJ'!$H49,IF('1. Ausbildungsjahr'!F$4=SOLL!$D$4,'TNBn 1.&amp;2. AJ'!$H$8,IF('1. Ausbildungsjahr'!F$4=SOLL!$E$4,'TNBn 3.&amp;4. AJ'!$H37,IF('1. Ausbildungsjahr'!F$4=SOLL!$F$4,'TEBa 1&amp;2'!$H34,IF('1. Ausbildungsjahr'!F$4=SOLL!$G$4,'TEBa 3&amp;4'!$H34,IF('1. Ausbildungsjahr'!F$4=SOLL!$H$4,'SME.T.1 3.&amp;4. AJ'!$H37,IF('1. Ausbildungsjahr'!F$4=SOLL!$I$4,'SME.T.1 1.&amp;2. AJ'!$H37,IF('1. Ausbildungsjahr'!F$4=SOLL!$J$4,KSGs!$H38,IF('1. Ausbildungsjahr'!F$4=SOLL!$K$4,Unterstützung!$H42,IF('1. Ausbildungsjahr'!F$4=SOLL!$L$4,TNBLf!$H45,IF(F$4=SOLL!$N$4,"-",IF('1. Ausbildungsjahr'!F$4=SOLL!$M$4,Zielbogen!$H34,"")))))))))))))))))</f>
        <v>-</v>
      </c>
      <c r="G33" s="62" t="str">
        <f>IF(G$4=SOLL!$O$4,Grundausbildung!$H44,IF(G$4=SOLL!$P$4,TNPa!$H41,IF(G$4=SOLL!$P$4,TNPa!M41,IF(G$4=SOLL!$O$4,Grundausbildung!$H44,IF(G$4=SOLL!$B$4,TNBa!$H37,IF('1. Ausbildungsjahr'!G$4=SOLL!$C$4,'KVE 3. AJ'!$H49,IF('1. Ausbildungsjahr'!G$4=SOLL!$D$4,'TNBn 1.&amp;2. AJ'!$H$8,IF('1. Ausbildungsjahr'!G$4=SOLL!$E$4,'TNBn 3.&amp;4. AJ'!$H37,IF('1. Ausbildungsjahr'!G$4=SOLL!$F$4,'TEBa 1&amp;2'!$H34,IF('1. Ausbildungsjahr'!G$4=SOLL!$G$4,'TEBa 3&amp;4'!$H34,IF('1. Ausbildungsjahr'!G$4=SOLL!$H$4,'SME.T.1 3.&amp;4. AJ'!$H37,IF('1. Ausbildungsjahr'!G$4=SOLL!$I$4,'SME.T.1 1.&amp;2. AJ'!$H37,IF('1. Ausbildungsjahr'!G$4=SOLL!$J$4,KSGs!$H38,IF('1. Ausbildungsjahr'!G$4=SOLL!$K$4,Unterstützung!$H42,IF('1. Ausbildungsjahr'!G$4=SOLL!$L$4,TNBLf!$H45,IF(G$4=SOLL!$N$4,"-",IF('1. Ausbildungsjahr'!G$4=SOLL!$M$4,Zielbogen!$H34,"")))))))))))))))))</f>
        <v>-</v>
      </c>
      <c r="H33" s="62" t="str">
        <f>IF(H$4=SOLL!$O$4,Grundausbildung!$H44,IF(H$4=SOLL!$P$4,TNPa!$H41,IF(H$4=SOLL!$P$4,TNPa!N41,IF(H$4=SOLL!$O$4,Grundausbildung!$H44,IF(H$4=SOLL!$B$4,TNBa!$H37,IF('1. Ausbildungsjahr'!H$4=SOLL!$C$4,'KVE 3. AJ'!$H49,IF('1. Ausbildungsjahr'!H$4=SOLL!$D$4,'TNBn 1.&amp;2. AJ'!$H$8,IF('1. Ausbildungsjahr'!H$4=SOLL!$E$4,'TNBn 3.&amp;4. AJ'!$H37,IF('1. Ausbildungsjahr'!H$4=SOLL!$F$4,'TEBa 1&amp;2'!$H34,IF('1. Ausbildungsjahr'!H$4=SOLL!$G$4,'TEBa 3&amp;4'!$H34,IF('1. Ausbildungsjahr'!H$4=SOLL!$H$4,'SME.T.1 3.&amp;4. AJ'!$H37,IF('1. Ausbildungsjahr'!H$4=SOLL!$I$4,'SME.T.1 1.&amp;2. AJ'!$H37,IF('1. Ausbildungsjahr'!H$4=SOLL!$J$4,KSGs!$H38,IF('1. Ausbildungsjahr'!H$4=SOLL!$K$4,Unterstützung!$H42,IF('1. Ausbildungsjahr'!H$4=SOLL!$L$4,TNBLf!$H45,IF(H$4=SOLL!$N$4,"-",IF('1. Ausbildungsjahr'!H$4=SOLL!$M$4,Zielbogen!$H34,"")))))))))))))))))</f>
        <v>-</v>
      </c>
      <c r="I33" s="62" t="str">
        <f>IF(I$4=SOLL!$O$4,Grundausbildung!$H44,IF(I$4=SOLL!$P$4,TNPa!$H41,IF(I$4=SOLL!$P$4,TNPa!O41,IF(I$4=SOLL!$O$4,Grundausbildung!$H44,IF(I$4=SOLL!$B$4,TNBa!$H37,IF('1. Ausbildungsjahr'!I$4=SOLL!$C$4,'KVE 3. AJ'!$H49,IF('1. Ausbildungsjahr'!I$4=SOLL!$D$4,'TNBn 1.&amp;2. AJ'!$H$8,IF('1. Ausbildungsjahr'!I$4=SOLL!$E$4,'TNBn 3.&amp;4. AJ'!$H37,IF('1. Ausbildungsjahr'!I$4=SOLL!$F$4,'TEBa 1&amp;2'!$H34,IF('1. Ausbildungsjahr'!I$4=SOLL!$G$4,'TEBa 3&amp;4'!$H34,IF('1. Ausbildungsjahr'!I$4=SOLL!$H$4,'SME.T.1 3.&amp;4. AJ'!$H37,IF('1. Ausbildungsjahr'!I$4=SOLL!$I$4,'SME.T.1 1.&amp;2. AJ'!$H37,IF('1. Ausbildungsjahr'!I$4=SOLL!$J$4,KSGs!$H38,IF('1. Ausbildungsjahr'!I$4=SOLL!$K$4,Unterstützung!$H42,IF('1. Ausbildungsjahr'!I$4=SOLL!$L$4,TNBLf!$H45,IF(I$4=SOLL!$N$4,"-",IF('1. Ausbildungsjahr'!I$4=SOLL!$M$4,Zielbogen!$H34,"")))))))))))))))))</f>
        <v>-</v>
      </c>
      <c r="J33" s="62" t="str">
        <f>IF(J$4=SOLL!$O$4,Grundausbildung!$H44,IF(J$4=SOLL!$P$4,TNPa!$H41,IF(J$4=SOLL!$P$4,TNPa!P41,IF(J$4=SOLL!$O$4,Grundausbildung!$H44,IF(J$4=SOLL!$B$4,TNBa!$H37,IF('1. Ausbildungsjahr'!J$4=SOLL!$C$4,'KVE 3. AJ'!$H49,IF('1. Ausbildungsjahr'!J$4=SOLL!$D$4,'TNBn 1.&amp;2. AJ'!$H$8,IF('1. Ausbildungsjahr'!J$4=SOLL!$E$4,'TNBn 3.&amp;4. AJ'!$H37,IF('1. Ausbildungsjahr'!J$4=SOLL!$F$4,'TEBa 1&amp;2'!$H34,IF('1. Ausbildungsjahr'!J$4=SOLL!$G$4,'TEBa 3&amp;4'!$H34,IF('1. Ausbildungsjahr'!J$4=SOLL!$H$4,'SME.T.1 3.&amp;4. AJ'!$H37,IF('1. Ausbildungsjahr'!J$4=SOLL!$I$4,'SME.T.1 1.&amp;2. AJ'!$H37,IF('1. Ausbildungsjahr'!J$4=SOLL!$J$4,KSGs!$H38,IF('1. Ausbildungsjahr'!J$4=SOLL!$K$4,Unterstützung!$H42,IF('1. Ausbildungsjahr'!J$4=SOLL!$L$4,TNBLf!$H45,IF(J$4=SOLL!$N$4,"-",IF('1. Ausbildungsjahr'!J$4=SOLL!$M$4,Zielbogen!$H34,"")))))))))))))))))</f>
        <v>-</v>
      </c>
      <c r="K33" s="62" t="str">
        <f>IF(K$4=SOLL!$O$4,Grundausbildung!$H44,IF(K$4=SOLL!$P$4,TNPa!$H41,IF(K$4=SOLL!$P$4,TNPa!Q41,IF(K$4=SOLL!$O$4,Grundausbildung!$H44,IF(K$4=SOLL!$B$4,TNBa!$H37,IF('1. Ausbildungsjahr'!K$4=SOLL!$C$4,'KVE 3. AJ'!$H49,IF('1. Ausbildungsjahr'!K$4=SOLL!$D$4,'TNBn 1.&amp;2. AJ'!$H$8,IF('1. Ausbildungsjahr'!K$4=SOLL!$E$4,'TNBn 3.&amp;4. AJ'!$H37,IF('1. Ausbildungsjahr'!K$4=SOLL!$F$4,'TEBa 1&amp;2'!$H34,IF('1. Ausbildungsjahr'!K$4=SOLL!$G$4,'TEBa 3&amp;4'!$H34,IF('1. Ausbildungsjahr'!K$4=SOLL!$H$4,'SME.T.1 3.&amp;4. AJ'!$H37,IF('1. Ausbildungsjahr'!K$4=SOLL!$I$4,'SME.T.1 1.&amp;2. AJ'!$H37,IF('1. Ausbildungsjahr'!K$4=SOLL!$J$4,KSGs!$H38,IF('1. Ausbildungsjahr'!K$4=SOLL!$K$4,Unterstützung!$H42,IF('1. Ausbildungsjahr'!K$4=SOLL!$L$4,TNBLf!$H45,IF(K$4=SOLL!$N$4,"-",IF('1. Ausbildungsjahr'!K$4=SOLL!$M$4,Zielbogen!$H34,"")))))))))))))))))</f>
        <v>-</v>
      </c>
      <c r="L33" s="11">
        <f>SUM('Hilfsblatt 1. AJ'!C33,'Hilfsblatt 1. AJ'!E33,'Hilfsblatt 1. AJ'!G33,'Hilfsblatt 1. AJ'!I33,'Hilfsblatt 1. AJ'!K33,'Hilfsblatt 1. AJ'!M33,'Hilfsblatt 1. AJ'!O33,'Hilfsblatt 1. AJ'!Q33,'Hilfsblatt 1. AJ'!S33,'Hilfsblatt 1. AJ'!U33)</f>
        <v>0</v>
      </c>
      <c r="M33" s="10" t="e">
        <f>('Hilfsblatt 1. AJ'!B33*'Hilfsblatt 1. AJ'!C33+'Hilfsblatt 1. AJ'!D33*'Hilfsblatt 1. AJ'!E33+'Hilfsblatt 1. AJ'!F33*'Hilfsblatt 1. AJ'!G33+'Hilfsblatt 1. AJ'!H33*'Hilfsblatt 1. AJ'!I33+'Hilfsblatt 1. AJ'!J33*'Hilfsblatt 1. AJ'!K33+'Hilfsblatt 1. AJ'!L33*'Hilfsblatt 1. AJ'!M33+'Hilfsblatt 1. AJ'!N33*'Hilfsblatt 1. AJ'!O33+'Hilfsblatt 1. AJ'!P33*'Hilfsblatt 1. AJ'!Q33+'Hilfsblatt 1. AJ'!R33*'Hilfsblatt 1. AJ'!S33+'Hilfsblatt 1. AJ'!T33*'Hilfsblatt 1. AJ'!U33)/L33</f>
        <v>#DIV/0!</v>
      </c>
    </row>
    <row r="34" spans="1:13" x14ac:dyDescent="0.25">
      <c r="A34" s="124" t="s">
        <v>63</v>
      </c>
      <c r="B34" s="62">
        <f>IF(B$4=SOLL!$O$4,Grundausbildung!$H45,IF(B$4=SOLL!$P$4,TNPa!$H42,IF(B$4=SOLL!$P$4,TNPa!H42,IF(B$4=SOLL!$O$4,Grundausbildung!$H45,IF(B$4=SOLL!$B$4,TNBa!$H38,IF('1. Ausbildungsjahr'!B$4=SOLL!$C$4,'KVE 3. AJ'!$H50,IF('1. Ausbildungsjahr'!B$4=SOLL!$D$4,'TNBn 1.&amp;2. AJ'!$H$8,IF('1. Ausbildungsjahr'!B$4=SOLL!$E$4,'TNBn 3.&amp;4. AJ'!$H38,IF('1. Ausbildungsjahr'!B$4=SOLL!$F$4,'TEBa 1&amp;2'!$H35,IF('1. Ausbildungsjahr'!B$4=SOLL!$G$4,'TEBa 3&amp;4'!$H35,IF('1. Ausbildungsjahr'!B$4=SOLL!$H$4,'SME.T.1 3.&amp;4. AJ'!$H38,IF('1. Ausbildungsjahr'!B$4=SOLL!$I$4,'SME.T.1 1.&amp;2. AJ'!$H38,IF('1. Ausbildungsjahr'!B$4=SOLL!$J$4,KSGs!$H39,IF('1. Ausbildungsjahr'!B$4=SOLL!$K$4,Unterstützung!$H43,IF('1. Ausbildungsjahr'!B$4=SOLL!$L$4,TNBLf!$H46,IF(B$4=SOLL!$N$4,"-",IF('1. Ausbildungsjahr'!B$4=SOLL!$M$4,Zielbogen!$H35,"")))))))))))))))))</f>
        <v>1</v>
      </c>
      <c r="C34" s="62" t="str">
        <f>IF(C$4=SOLL!$O$4,Grundausbildung!$H45,IF(C$4=SOLL!$P$4,TNPa!$H42,IF(C$4=SOLL!$P$4,TNPa!I42,IF(C$4=SOLL!$O$4,Grundausbildung!$H45,IF(C$4=SOLL!$B$4,TNBa!$H38,IF('1. Ausbildungsjahr'!C$4=SOLL!$C$4,'KVE 3. AJ'!$H50,IF('1. Ausbildungsjahr'!C$4=SOLL!$D$4,'TNBn 1.&amp;2. AJ'!$H$8,IF('1. Ausbildungsjahr'!C$4=SOLL!$E$4,'TNBn 3.&amp;4. AJ'!$H38,IF('1. Ausbildungsjahr'!C$4=SOLL!$F$4,'TEBa 1&amp;2'!$H35,IF('1. Ausbildungsjahr'!C$4=SOLL!$G$4,'TEBa 3&amp;4'!$H35,IF('1. Ausbildungsjahr'!C$4=SOLL!$H$4,'SME.T.1 3.&amp;4. AJ'!$H38,IF('1. Ausbildungsjahr'!C$4=SOLL!$I$4,'SME.T.1 1.&amp;2. AJ'!$H38,IF('1. Ausbildungsjahr'!C$4=SOLL!$J$4,KSGs!$H39,IF('1. Ausbildungsjahr'!C$4=SOLL!$K$4,Unterstützung!$H43,IF('1. Ausbildungsjahr'!C$4=SOLL!$L$4,TNBLf!$H46,IF(C$4=SOLL!$N$4,"-",IF('1. Ausbildungsjahr'!C$4=SOLL!$M$4,Zielbogen!$H35,"")))))))))))))))))</f>
        <v>-</v>
      </c>
      <c r="D34" s="62" t="str">
        <f>IF(D$4=SOLL!$O$4,Grundausbildung!$H45,IF(D$4=SOLL!$P$4,TNPa!$H42,IF(D$4=SOLL!$P$4,TNPa!J42,IF(D$4=SOLL!$O$4,Grundausbildung!$H45,IF(D$4=SOLL!$B$4,TNBa!$H38,IF('1. Ausbildungsjahr'!D$4=SOLL!$C$4,'KVE 3. AJ'!$H50,IF('1. Ausbildungsjahr'!D$4=SOLL!$D$4,'TNBn 1.&amp;2. AJ'!$H$8,IF('1. Ausbildungsjahr'!D$4=SOLL!$E$4,'TNBn 3.&amp;4. AJ'!$H38,IF('1. Ausbildungsjahr'!D$4=SOLL!$F$4,'TEBa 1&amp;2'!$H35,IF('1. Ausbildungsjahr'!D$4=SOLL!$G$4,'TEBa 3&amp;4'!$H35,IF('1. Ausbildungsjahr'!D$4=SOLL!$H$4,'SME.T.1 3.&amp;4. AJ'!$H38,IF('1. Ausbildungsjahr'!D$4=SOLL!$I$4,'SME.T.1 1.&amp;2. AJ'!$H38,IF('1. Ausbildungsjahr'!D$4=SOLL!$J$4,KSGs!$H39,IF('1. Ausbildungsjahr'!D$4=SOLL!$K$4,Unterstützung!$H43,IF('1. Ausbildungsjahr'!D$4=SOLL!$L$4,TNBLf!$H46,IF(D$4=SOLL!$N$4,"-",IF('1. Ausbildungsjahr'!D$4=SOLL!$M$4,Zielbogen!$H35,"")))))))))))))))))</f>
        <v>-</v>
      </c>
      <c r="E34" s="62" t="str">
        <f>IF(E$4=SOLL!$O$4,Grundausbildung!$H45,IF(E$4=SOLL!$P$4,TNPa!$H42,IF(E$4=SOLL!$P$4,TNPa!K42,IF(E$4=SOLL!$O$4,Grundausbildung!$H45,IF(E$4=SOLL!$B$4,TNBa!$H38,IF('1. Ausbildungsjahr'!E$4=SOLL!$C$4,'KVE 3. AJ'!$H50,IF('1. Ausbildungsjahr'!E$4=SOLL!$D$4,'TNBn 1.&amp;2. AJ'!$H$8,IF('1. Ausbildungsjahr'!E$4=SOLL!$E$4,'TNBn 3.&amp;4. AJ'!$H38,IF('1. Ausbildungsjahr'!E$4=SOLL!$F$4,'TEBa 1&amp;2'!$H35,IF('1. Ausbildungsjahr'!E$4=SOLL!$G$4,'TEBa 3&amp;4'!$H35,IF('1. Ausbildungsjahr'!E$4=SOLL!$H$4,'SME.T.1 3.&amp;4. AJ'!$H38,IF('1. Ausbildungsjahr'!E$4=SOLL!$I$4,'SME.T.1 1.&amp;2. AJ'!$H38,IF('1. Ausbildungsjahr'!E$4=SOLL!$J$4,KSGs!$H39,IF('1. Ausbildungsjahr'!E$4=SOLL!$K$4,Unterstützung!$H43,IF('1. Ausbildungsjahr'!E$4=SOLL!$L$4,TNBLf!$H46,IF(E$4=SOLL!$N$4,"-",IF('1. Ausbildungsjahr'!E$4=SOLL!$M$4,Zielbogen!$H35,"")))))))))))))))))</f>
        <v>-</v>
      </c>
      <c r="F34" s="62" t="str">
        <f>IF(F$4=SOLL!$O$4,Grundausbildung!$H45,IF(F$4=SOLL!$P$4,TNPa!$H42,IF(F$4=SOLL!$P$4,TNPa!L42,IF(F$4=SOLL!$O$4,Grundausbildung!$H45,IF(F$4=SOLL!$B$4,TNBa!$H38,IF('1. Ausbildungsjahr'!F$4=SOLL!$C$4,'KVE 3. AJ'!$H50,IF('1. Ausbildungsjahr'!F$4=SOLL!$D$4,'TNBn 1.&amp;2. AJ'!$H$8,IF('1. Ausbildungsjahr'!F$4=SOLL!$E$4,'TNBn 3.&amp;4. AJ'!$H38,IF('1. Ausbildungsjahr'!F$4=SOLL!$F$4,'TEBa 1&amp;2'!$H35,IF('1. Ausbildungsjahr'!F$4=SOLL!$G$4,'TEBa 3&amp;4'!$H35,IF('1. Ausbildungsjahr'!F$4=SOLL!$H$4,'SME.T.1 3.&amp;4. AJ'!$H38,IF('1. Ausbildungsjahr'!F$4=SOLL!$I$4,'SME.T.1 1.&amp;2. AJ'!$H38,IF('1. Ausbildungsjahr'!F$4=SOLL!$J$4,KSGs!$H39,IF('1. Ausbildungsjahr'!F$4=SOLL!$K$4,Unterstützung!$H43,IF('1. Ausbildungsjahr'!F$4=SOLL!$L$4,TNBLf!$H46,IF(F$4=SOLL!$N$4,"-",IF('1. Ausbildungsjahr'!F$4=SOLL!$M$4,Zielbogen!$H35,"")))))))))))))))))</f>
        <v>-</v>
      </c>
      <c r="G34" s="62" t="str">
        <f>IF(G$4=SOLL!$O$4,Grundausbildung!$H45,IF(G$4=SOLL!$P$4,TNPa!$H42,IF(G$4=SOLL!$P$4,TNPa!M42,IF(G$4=SOLL!$O$4,Grundausbildung!$H45,IF(G$4=SOLL!$B$4,TNBa!$H38,IF('1. Ausbildungsjahr'!G$4=SOLL!$C$4,'KVE 3. AJ'!$H50,IF('1. Ausbildungsjahr'!G$4=SOLL!$D$4,'TNBn 1.&amp;2. AJ'!$H$8,IF('1. Ausbildungsjahr'!G$4=SOLL!$E$4,'TNBn 3.&amp;4. AJ'!$H38,IF('1. Ausbildungsjahr'!G$4=SOLL!$F$4,'TEBa 1&amp;2'!$H35,IF('1. Ausbildungsjahr'!G$4=SOLL!$G$4,'TEBa 3&amp;4'!$H35,IF('1. Ausbildungsjahr'!G$4=SOLL!$H$4,'SME.T.1 3.&amp;4. AJ'!$H38,IF('1. Ausbildungsjahr'!G$4=SOLL!$I$4,'SME.T.1 1.&amp;2. AJ'!$H38,IF('1. Ausbildungsjahr'!G$4=SOLL!$J$4,KSGs!$H39,IF('1. Ausbildungsjahr'!G$4=SOLL!$K$4,Unterstützung!$H43,IF('1. Ausbildungsjahr'!G$4=SOLL!$L$4,TNBLf!$H46,IF(G$4=SOLL!$N$4,"-",IF('1. Ausbildungsjahr'!G$4=SOLL!$M$4,Zielbogen!$H35,"")))))))))))))))))</f>
        <v>-</v>
      </c>
      <c r="H34" s="62" t="str">
        <f>IF(H$4=SOLL!$O$4,Grundausbildung!$H45,IF(H$4=SOLL!$P$4,TNPa!$H42,IF(H$4=SOLL!$P$4,TNPa!N42,IF(H$4=SOLL!$O$4,Grundausbildung!$H45,IF(H$4=SOLL!$B$4,TNBa!$H38,IF('1. Ausbildungsjahr'!H$4=SOLL!$C$4,'KVE 3. AJ'!$H50,IF('1. Ausbildungsjahr'!H$4=SOLL!$D$4,'TNBn 1.&amp;2. AJ'!$H$8,IF('1. Ausbildungsjahr'!H$4=SOLL!$E$4,'TNBn 3.&amp;4. AJ'!$H38,IF('1. Ausbildungsjahr'!H$4=SOLL!$F$4,'TEBa 1&amp;2'!$H35,IF('1. Ausbildungsjahr'!H$4=SOLL!$G$4,'TEBa 3&amp;4'!$H35,IF('1. Ausbildungsjahr'!H$4=SOLL!$H$4,'SME.T.1 3.&amp;4. AJ'!$H38,IF('1. Ausbildungsjahr'!H$4=SOLL!$I$4,'SME.T.1 1.&amp;2. AJ'!$H38,IF('1. Ausbildungsjahr'!H$4=SOLL!$J$4,KSGs!$H39,IF('1. Ausbildungsjahr'!H$4=SOLL!$K$4,Unterstützung!$H43,IF('1. Ausbildungsjahr'!H$4=SOLL!$L$4,TNBLf!$H46,IF(H$4=SOLL!$N$4,"-",IF('1. Ausbildungsjahr'!H$4=SOLL!$M$4,Zielbogen!$H35,"")))))))))))))))))</f>
        <v>-</v>
      </c>
      <c r="I34" s="62" t="str">
        <f>IF(I$4=SOLL!$O$4,Grundausbildung!$H45,IF(I$4=SOLL!$P$4,TNPa!$H42,IF(I$4=SOLL!$P$4,TNPa!O42,IF(I$4=SOLL!$O$4,Grundausbildung!$H45,IF(I$4=SOLL!$B$4,TNBa!$H38,IF('1. Ausbildungsjahr'!I$4=SOLL!$C$4,'KVE 3. AJ'!$H50,IF('1. Ausbildungsjahr'!I$4=SOLL!$D$4,'TNBn 1.&amp;2. AJ'!$H$8,IF('1. Ausbildungsjahr'!I$4=SOLL!$E$4,'TNBn 3.&amp;4. AJ'!$H38,IF('1. Ausbildungsjahr'!I$4=SOLL!$F$4,'TEBa 1&amp;2'!$H35,IF('1. Ausbildungsjahr'!I$4=SOLL!$G$4,'TEBa 3&amp;4'!$H35,IF('1. Ausbildungsjahr'!I$4=SOLL!$H$4,'SME.T.1 3.&amp;4. AJ'!$H38,IF('1. Ausbildungsjahr'!I$4=SOLL!$I$4,'SME.T.1 1.&amp;2. AJ'!$H38,IF('1. Ausbildungsjahr'!I$4=SOLL!$J$4,KSGs!$H39,IF('1. Ausbildungsjahr'!I$4=SOLL!$K$4,Unterstützung!$H43,IF('1. Ausbildungsjahr'!I$4=SOLL!$L$4,TNBLf!$H46,IF(I$4=SOLL!$N$4,"-",IF('1. Ausbildungsjahr'!I$4=SOLL!$M$4,Zielbogen!$H35,"")))))))))))))))))</f>
        <v>-</v>
      </c>
      <c r="J34" s="62" t="str">
        <f>IF(J$4=SOLL!$O$4,Grundausbildung!$H45,IF(J$4=SOLL!$P$4,TNPa!$H42,IF(J$4=SOLL!$P$4,TNPa!P42,IF(J$4=SOLL!$O$4,Grundausbildung!$H45,IF(J$4=SOLL!$B$4,TNBa!$H38,IF('1. Ausbildungsjahr'!J$4=SOLL!$C$4,'KVE 3. AJ'!$H50,IF('1. Ausbildungsjahr'!J$4=SOLL!$D$4,'TNBn 1.&amp;2. AJ'!$H$8,IF('1. Ausbildungsjahr'!J$4=SOLL!$E$4,'TNBn 3.&amp;4. AJ'!$H38,IF('1. Ausbildungsjahr'!J$4=SOLL!$F$4,'TEBa 1&amp;2'!$H35,IF('1. Ausbildungsjahr'!J$4=SOLL!$G$4,'TEBa 3&amp;4'!$H35,IF('1. Ausbildungsjahr'!J$4=SOLL!$H$4,'SME.T.1 3.&amp;4. AJ'!$H38,IF('1. Ausbildungsjahr'!J$4=SOLL!$I$4,'SME.T.1 1.&amp;2. AJ'!$H38,IF('1. Ausbildungsjahr'!J$4=SOLL!$J$4,KSGs!$H39,IF('1. Ausbildungsjahr'!J$4=SOLL!$K$4,Unterstützung!$H43,IF('1. Ausbildungsjahr'!J$4=SOLL!$L$4,TNBLf!$H46,IF(J$4=SOLL!$N$4,"-",IF('1. Ausbildungsjahr'!J$4=SOLL!$M$4,Zielbogen!$H35,"")))))))))))))))))</f>
        <v>-</v>
      </c>
      <c r="K34" s="62" t="str">
        <f>IF(K$4=SOLL!$O$4,Grundausbildung!$H45,IF(K$4=SOLL!$P$4,TNPa!$H42,IF(K$4=SOLL!$P$4,TNPa!Q42,IF(K$4=SOLL!$O$4,Grundausbildung!$H45,IF(K$4=SOLL!$B$4,TNBa!$H38,IF('1. Ausbildungsjahr'!K$4=SOLL!$C$4,'KVE 3. AJ'!$H50,IF('1. Ausbildungsjahr'!K$4=SOLL!$D$4,'TNBn 1.&amp;2. AJ'!$H$8,IF('1. Ausbildungsjahr'!K$4=SOLL!$E$4,'TNBn 3.&amp;4. AJ'!$H38,IF('1. Ausbildungsjahr'!K$4=SOLL!$F$4,'TEBa 1&amp;2'!$H35,IF('1. Ausbildungsjahr'!K$4=SOLL!$G$4,'TEBa 3&amp;4'!$H35,IF('1. Ausbildungsjahr'!K$4=SOLL!$H$4,'SME.T.1 3.&amp;4. AJ'!$H38,IF('1. Ausbildungsjahr'!K$4=SOLL!$I$4,'SME.T.1 1.&amp;2. AJ'!$H38,IF('1. Ausbildungsjahr'!K$4=SOLL!$J$4,KSGs!$H39,IF('1. Ausbildungsjahr'!K$4=SOLL!$K$4,Unterstützung!$H43,IF('1. Ausbildungsjahr'!K$4=SOLL!$L$4,TNBLf!$H46,IF(K$4=SOLL!$N$4,"-",IF('1. Ausbildungsjahr'!K$4=SOLL!$M$4,Zielbogen!$H35,"")))))))))))))))))</f>
        <v>-</v>
      </c>
      <c r="L34" s="11">
        <f>SUM('Hilfsblatt 1. AJ'!C34,'Hilfsblatt 1. AJ'!E34,'Hilfsblatt 1. AJ'!G34,'Hilfsblatt 1. AJ'!I34,'Hilfsblatt 1. AJ'!K34,'Hilfsblatt 1. AJ'!M34,'Hilfsblatt 1. AJ'!O34,'Hilfsblatt 1. AJ'!Q34,'Hilfsblatt 1. AJ'!S34,'Hilfsblatt 1. AJ'!U34)</f>
        <v>0</v>
      </c>
      <c r="M34" s="10" t="e">
        <f>('Hilfsblatt 1. AJ'!B34*'Hilfsblatt 1. AJ'!C34+'Hilfsblatt 1. AJ'!D34*'Hilfsblatt 1. AJ'!E34+'Hilfsblatt 1. AJ'!F34*'Hilfsblatt 1. AJ'!G34+'Hilfsblatt 1. AJ'!H34*'Hilfsblatt 1. AJ'!I34+'Hilfsblatt 1. AJ'!J34*'Hilfsblatt 1. AJ'!K34+'Hilfsblatt 1. AJ'!L34*'Hilfsblatt 1. AJ'!M34+'Hilfsblatt 1. AJ'!N34*'Hilfsblatt 1. AJ'!O34+'Hilfsblatt 1. AJ'!P34*'Hilfsblatt 1. AJ'!Q34+'Hilfsblatt 1. AJ'!R34*'Hilfsblatt 1. AJ'!S34+'Hilfsblatt 1. AJ'!T34*'Hilfsblatt 1. AJ'!U34)/L34</f>
        <v>#DIV/0!</v>
      </c>
    </row>
    <row r="35" spans="1:13" x14ac:dyDescent="0.25">
      <c r="A35" s="53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11"/>
      <c r="M35" s="10"/>
    </row>
    <row r="36" spans="1:13" x14ac:dyDescent="0.25">
      <c r="A36" s="53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11"/>
      <c r="M36" s="10"/>
    </row>
    <row r="37" spans="1:13" ht="18" x14ac:dyDescent="0.25">
      <c r="A37" s="126" t="s">
        <v>64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11"/>
      <c r="M37" s="10"/>
    </row>
    <row r="38" spans="1:13" x14ac:dyDescent="0.25">
      <c r="A38" s="78" t="s">
        <v>78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11"/>
      <c r="M38" s="10"/>
    </row>
    <row r="39" spans="1:13" x14ac:dyDescent="0.25">
      <c r="A39" s="125" t="s">
        <v>9</v>
      </c>
      <c r="B39" s="62">
        <f>IF(B$4=SOLL!$O$4,Grundausbildung!$H105,IF(B$4=SOLL!$P$4,TNPa!$H65,IF(B$4=SOLL!$P$4,TNPa!H65,IF(B$4=SOLL!$O$4,Grundausbildung!$H105,IF(B$4=SOLL!$B$4,TNBa!$H51,IF('1. Ausbildungsjahr'!B$4=SOLL!$C$4,'KVE 3. AJ'!$H68,IF('1. Ausbildungsjahr'!B$4=SOLL!$D$4,'TNBn 1.&amp;2. AJ'!$H$8,IF('1. Ausbildungsjahr'!B$4=SOLL!$E$4,'TNBn 3.&amp;4. AJ'!$H67,IF('1. Ausbildungsjahr'!B$4=SOLL!$F$4,'TEBa 1&amp;2'!$H48,IF('1. Ausbildungsjahr'!B$4=SOLL!$G$4,'TEBa 3&amp;4'!$H48,IF('1. Ausbildungsjahr'!B$4=SOLL!$H$4,'SME.T.1 3.&amp;4. AJ'!$H67,IF('1. Ausbildungsjahr'!B$4=SOLL!$I$4,'SME.T.1 1.&amp;2. AJ'!$H67,IF('1. Ausbildungsjahr'!B$4=SOLL!$J$4,KSGs!$H81,IF('1. Ausbildungsjahr'!B$4=SOLL!$K$4,Unterstützung!$H69,IF('1. Ausbildungsjahr'!B$4=SOLL!$L$4,TNBLf!$H93,IF(B$4=SOLL!$N$4,"-",IF('1. Ausbildungsjahr'!B$4=SOLL!$M$4,Zielbogen!$H40,"")))))))))))))))))</f>
        <v>1</v>
      </c>
      <c r="C39" s="62" t="str">
        <f>IF(C$4=SOLL!$O$4,Grundausbildung!$H105,IF(C$4=SOLL!$P$4,TNPa!$H65,IF(C$4=SOLL!$P$4,TNPa!I65,IF(C$4=SOLL!$O$4,Grundausbildung!$H105,IF(C$4=SOLL!$B$4,TNBa!$H51,IF('1. Ausbildungsjahr'!C$4=SOLL!$C$4,'KVE 3. AJ'!$H68,IF('1. Ausbildungsjahr'!C$4=SOLL!$D$4,'TNBn 1.&amp;2. AJ'!$H$8,IF('1. Ausbildungsjahr'!C$4=SOLL!$E$4,'TNBn 3.&amp;4. AJ'!$H67,IF('1. Ausbildungsjahr'!C$4=SOLL!$F$4,'TEBa 1&amp;2'!$H48,IF('1. Ausbildungsjahr'!C$4=SOLL!$G$4,'TEBa 3&amp;4'!$H48,IF('1. Ausbildungsjahr'!C$4=SOLL!$H$4,'SME.T.1 3.&amp;4. AJ'!$H67,IF('1. Ausbildungsjahr'!C$4=SOLL!$I$4,'SME.T.1 1.&amp;2. AJ'!$H67,IF('1. Ausbildungsjahr'!C$4=SOLL!$J$4,KSGs!$H81,IF('1. Ausbildungsjahr'!C$4=SOLL!$K$4,Unterstützung!$H69,IF('1. Ausbildungsjahr'!C$4=SOLL!$L$4,TNBLf!$H93,IF(C$4=SOLL!$N$4,"-",IF('1. Ausbildungsjahr'!C$4=SOLL!$M$4,Zielbogen!$H40,"")))))))))))))))))</f>
        <v>-</v>
      </c>
      <c r="D39" s="62" t="str">
        <f>IF(D$4=SOLL!$O$4,Grundausbildung!$H105,IF(D$4=SOLL!$P$4,TNPa!$H65,IF(D$4=SOLL!$P$4,TNPa!J65,IF(D$4=SOLL!$O$4,Grundausbildung!$H105,IF(D$4=SOLL!$B$4,TNBa!$H51,IF('1. Ausbildungsjahr'!D$4=SOLL!$C$4,'KVE 3. AJ'!$H68,IF('1. Ausbildungsjahr'!D$4=SOLL!$D$4,'TNBn 1.&amp;2. AJ'!$H$8,IF('1. Ausbildungsjahr'!D$4=SOLL!$E$4,'TNBn 3.&amp;4. AJ'!$H67,IF('1. Ausbildungsjahr'!D$4=SOLL!$F$4,'TEBa 1&amp;2'!$H48,IF('1. Ausbildungsjahr'!D$4=SOLL!$G$4,'TEBa 3&amp;4'!$H48,IF('1. Ausbildungsjahr'!D$4=SOLL!$H$4,'SME.T.1 3.&amp;4. AJ'!$H67,IF('1. Ausbildungsjahr'!D$4=SOLL!$I$4,'SME.T.1 1.&amp;2. AJ'!$H67,IF('1. Ausbildungsjahr'!D$4=SOLL!$J$4,KSGs!$H81,IF('1. Ausbildungsjahr'!D$4=SOLL!$K$4,Unterstützung!$H69,IF('1. Ausbildungsjahr'!D$4=SOLL!$L$4,TNBLf!$H93,IF(D$4=SOLL!$N$4,"-",IF('1. Ausbildungsjahr'!D$4=SOLL!$M$4,Zielbogen!$H40,"")))))))))))))))))</f>
        <v>-</v>
      </c>
      <c r="E39" s="62" t="str">
        <f>IF(E$4=SOLL!$O$4,Grundausbildung!$H105,IF(E$4=SOLL!$P$4,TNPa!$H65,IF(E$4=SOLL!$P$4,TNPa!K65,IF(E$4=SOLL!$O$4,Grundausbildung!$H105,IF(E$4=SOLL!$B$4,TNBa!$H51,IF('1. Ausbildungsjahr'!E$4=SOLL!$C$4,'KVE 3. AJ'!$H68,IF('1. Ausbildungsjahr'!E$4=SOLL!$D$4,'TNBn 1.&amp;2. AJ'!$H$8,IF('1. Ausbildungsjahr'!E$4=SOLL!$E$4,'TNBn 3.&amp;4. AJ'!$H67,IF('1. Ausbildungsjahr'!E$4=SOLL!$F$4,'TEBa 1&amp;2'!$H48,IF('1. Ausbildungsjahr'!E$4=SOLL!$G$4,'TEBa 3&amp;4'!$H48,IF('1. Ausbildungsjahr'!E$4=SOLL!$H$4,'SME.T.1 3.&amp;4. AJ'!$H67,IF('1. Ausbildungsjahr'!E$4=SOLL!$I$4,'SME.T.1 1.&amp;2. AJ'!$H67,IF('1. Ausbildungsjahr'!E$4=SOLL!$J$4,KSGs!$H81,IF('1. Ausbildungsjahr'!E$4=SOLL!$K$4,Unterstützung!$H69,IF('1. Ausbildungsjahr'!E$4=SOLL!$L$4,TNBLf!$H93,IF(E$4=SOLL!$N$4,"-",IF('1. Ausbildungsjahr'!E$4=SOLL!$M$4,Zielbogen!$H40,"")))))))))))))))))</f>
        <v>-</v>
      </c>
      <c r="F39" s="62" t="str">
        <f>IF(F$4=SOLL!$O$4,Grundausbildung!$H105,IF(F$4=SOLL!$P$4,TNPa!$H65,IF(F$4=SOLL!$P$4,TNPa!L65,IF(F$4=SOLL!$O$4,Grundausbildung!$H105,IF(F$4=SOLL!$B$4,TNBa!$H51,IF('1. Ausbildungsjahr'!F$4=SOLL!$C$4,'KVE 3. AJ'!$H68,IF('1. Ausbildungsjahr'!F$4=SOLL!$D$4,'TNBn 1.&amp;2. AJ'!$H$8,IF('1. Ausbildungsjahr'!F$4=SOLL!$E$4,'TNBn 3.&amp;4. AJ'!$H67,IF('1. Ausbildungsjahr'!F$4=SOLL!$F$4,'TEBa 1&amp;2'!$H48,IF('1. Ausbildungsjahr'!F$4=SOLL!$G$4,'TEBa 3&amp;4'!$H48,IF('1. Ausbildungsjahr'!F$4=SOLL!$H$4,'SME.T.1 3.&amp;4. AJ'!$H67,IF('1. Ausbildungsjahr'!F$4=SOLL!$I$4,'SME.T.1 1.&amp;2. AJ'!$H67,IF('1. Ausbildungsjahr'!F$4=SOLL!$J$4,KSGs!$H81,IF('1. Ausbildungsjahr'!F$4=SOLL!$K$4,Unterstützung!$H69,IF('1. Ausbildungsjahr'!F$4=SOLL!$L$4,TNBLf!$H93,IF(F$4=SOLL!$N$4,"-",IF('1. Ausbildungsjahr'!F$4=SOLL!$M$4,Zielbogen!$H40,"")))))))))))))))))</f>
        <v>-</v>
      </c>
      <c r="G39" s="62" t="str">
        <f>IF(G$4=SOLL!$O$4,Grundausbildung!$H105,IF(G$4=SOLL!$P$4,TNPa!$H65,IF(G$4=SOLL!$P$4,TNPa!M65,IF(G$4=SOLL!$O$4,Grundausbildung!$H105,IF(G$4=SOLL!$B$4,TNBa!$H51,IF('1. Ausbildungsjahr'!G$4=SOLL!$C$4,'KVE 3. AJ'!$H68,IF('1. Ausbildungsjahr'!G$4=SOLL!$D$4,'TNBn 1.&amp;2. AJ'!$H$8,IF('1. Ausbildungsjahr'!G$4=SOLL!$E$4,'TNBn 3.&amp;4. AJ'!$H67,IF('1. Ausbildungsjahr'!G$4=SOLL!$F$4,'TEBa 1&amp;2'!$H48,IF('1. Ausbildungsjahr'!G$4=SOLL!$G$4,'TEBa 3&amp;4'!$H48,IF('1. Ausbildungsjahr'!G$4=SOLL!$H$4,'SME.T.1 3.&amp;4. AJ'!$H67,IF('1. Ausbildungsjahr'!G$4=SOLL!$I$4,'SME.T.1 1.&amp;2. AJ'!$H67,IF('1. Ausbildungsjahr'!G$4=SOLL!$J$4,KSGs!$H81,IF('1. Ausbildungsjahr'!G$4=SOLL!$K$4,Unterstützung!$H69,IF('1. Ausbildungsjahr'!G$4=SOLL!$L$4,TNBLf!$H93,IF(G$4=SOLL!$N$4,"-",IF('1. Ausbildungsjahr'!G$4=SOLL!$M$4,Zielbogen!$H40,"")))))))))))))))))</f>
        <v>-</v>
      </c>
      <c r="H39" s="62" t="str">
        <f>IF(H$4=SOLL!$O$4,Grundausbildung!$H105,IF(H$4=SOLL!$P$4,TNPa!$H65,IF(H$4=SOLL!$P$4,TNPa!N65,IF(H$4=SOLL!$O$4,Grundausbildung!$H105,IF(H$4=SOLL!$B$4,TNBa!$H51,IF('1. Ausbildungsjahr'!H$4=SOLL!$C$4,'KVE 3. AJ'!$H68,IF('1. Ausbildungsjahr'!H$4=SOLL!$D$4,'TNBn 1.&amp;2. AJ'!$H$8,IF('1. Ausbildungsjahr'!H$4=SOLL!$E$4,'TNBn 3.&amp;4. AJ'!$H67,IF('1. Ausbildungsjahr'!H$4=SOLL!$F$4,'TEBa 1&amp;2'!$H48,IF('1. Ausbildungsjahr'!H$4=SOLL!$G$4,'TEBa 3&amp;4'!$H48,IF('1. Ausbildungsjahr'!H$4=SOLL!$H$4,'SME.T.1 3.&amp;4. AJ'!$H67,IF('1. Ausbildungsjahr'!H$4=SOLL!$I$4,'SME.T.1 1.&amp;2. AJ'!$H67,IF('1. Ausbildungsjahr'!H$4=SOLL!$J$4,KSGs!$H81,IF('1. Ausbildungsjahr'!H$4=SOLL!$K$4,Unterstützung!$H69,IF('1. Ausbildungsjahr'!H$4=SOLL!$L$4,TNBLf!$H93,IF(H$4=SOLL!$N$4,"-",IF('1. Ausbildungsjahr'!H$4=SOLL!$M$4,Zielbogen!$H40,"")))))))))))))))))</f>
        <v>-</v>
      </c>
      <c r="I39" s="62" t="str">
        <f>IF(I$4=SOLL!$O$4,Grundausbildung!$H105,IF(I$4=SOLL!$P$4,TNPa!$H65,IF(I$4=SOLL!$P$4,TNPa!O65,IF(I$4=SOLL!$O$4,Grundausbildung!$H105,IF(I$4=SOLL!$B$4,TNBa!$H51,IF('1. Ausbildungsjahr'!I$4=SOLL!$C$4,'KVE 3. AJ'!$H68,IF('1. Ausbildungsjahr'!I$4=SOLL!$D$4,'TNBn 1.&amp;2. AJ'!$H$8,IF('1. Ausbildungsjahr'!I$4=SOLL!$E$4,'TNBn 3.&amp;4. AJ'!$H67,IF('1. Ausbildungsjahr'!I$4=SOLL!$F$4,'TEBa 1&amp;2'!$H48,IF('1. Ausbildungsjahr'!I$4=SOLL!$G$4,'TEBa 3&amp;4'!$H48,IF('1. Ausbildungsjahr'!I$4=SOLL!$H$4,'SME.T.1 3.&amp;4. AJ'!$H67,IF('1. Ausbildungsjahr'!I$4=SOLL!$I$4,'SME.T.1 1.&amp;2. AJ'!$H67,IF('1. Ausbildungsjahr'!I$4=SOLL!$J$4,KSGs!$H81,IF('1. Ausbildungsjahr'!I$4=SOLL!$K$4,Unterstützung!$H69,IF('1. Ausbildungsjahr'!I$4=SOLL!$L$4,TNBLf!$H93,IF(I$4=SOLL!$N$4,"-",IF('1. Ausbildungsjahr'!I$4=SOLL!$M$4,Zielbogen!$H40,"")))))))))))))))))</f>
        <v>-</v>
      </c>
      <c r="J39" s="62" t="str">
        <f>IF(J$4=SOLL!$O$4,Grundausbildung!$H105,IF(J$4=SOLL!$P$4,TNPa!$H65,IF(J$4=SOLL!$P$4,TNPa!P65,IF(J$4=SOLL!$O$4,Grundausbildung!$H105,IF(J$4=SOLL!$B$4,TNBa!$H51,IF('1. Ausbildungsjahr'!J$4=SOLL!$C$4,'KVE 3. AJ'!$H68,IF('1. Ausbildungsjahr'!J$4=SOLL!$D$4,'TNBn 1.&amp;2. AJ'!$H$8,IF('1. Ausbildungsjahr'!J$4=SOLL!$E$4,'TNBn 3.&amp;4. AJ'!$H67,IF('1. Ausbildungsjahr'!J$4=SOLL!$F$4,'TEBa 1&amp;2'!$H48,IF('1. Ausbildungsjahr'!J$4=SOLL!$G$4,'TEBa 3&amp;4'!$H48,IF('1. Ausbildungsjahr'!J$4=SOLL!$H$4,'SME.T.1 3.&amp;4. AJ'!$H67,IF('1. Ausbildungsjahr'!J$4=SOLL!$I$4,'SME.T.1 1.&amp;2. AJ'!$H67,IF('1. Ausbildungsjahr'!J$4=SOLL!$J$4,KSGs!$H81,IF('1. Ausbildungsjahr'!J$4=SOLL!$K$4,Unterstützung!$H69,IF('1. Ausbildungsjahr'!J$4=SOLL!$L$4,TNBLf!$H93,IF(J$4=SOLL!$N$4,"-",IF('1. Ausbildungsjahr'!J$4=SOLL!$M$4,Zielbogen!$H40,"")))))))))))))))))</f>
        <v>-</v>
      </c>
      <c r="K39" s="62" t="str">
        <f>IF(K$4=SOLL!$O$4,Grundausbildung!$H105,IF(K$4=SOLL!$P$4,TNPa!$H65,IF(K$4=SOLL!$P$4,TNPa!Q65,IF(K$4=SOLL!$O$4,Grundausbildung!$H105,IF(K$4=SOLL!$B$4,TNBa!$H51,IF('1. Ausbildungsjahr'!K$4=SOLL!$C$4,'KVE 3. AJ'!$H68,IF('1. Ausbildungsjahr'!K$4=SOLL!$D$4,'TNBn 1.&amp;2. AJ'!$H$8,IF('1. Ausbildungsjahr'!K$4=SOLL!$E$4,'TNBn 3.&amp;4. AJ'!$H67,IF('1. Ausbildungsjahr'!K$4=SOLL!$F$4,'TEBa 1&amp;2'!$H48,IF('1. Ausbildungsjahr'!K$4=SOLL!$G$4,'TEBa 3&amp;4'!$H48,IF('1. Ausbildungsjahr'!K$4=SOLL!$H$4,'SME.T.1 3.&amp;4. AJ'!$H67,IF('1. Ausbildungsjahr'!K$4=SOLL!$I$4,'SME.T.1 1.&amp;2. AJ'!$H67,IF('1. Ausbildungsjahr'!K$4=SOLL!$J$4,KSGs!$H81,IF('1. Ausbildungsjahr'!K$4=SOLL!$K$4,Unterstützung!$H69,IF('1. Ausbildungsjahr'!K$4=SOLL!$L$4,TNBLf!$H93,IF(K$4=SOLL!$N$4,"-",IF('1. Ausbildungsjahr'!K$4=SOLL!$M$4,Zielbogen!$H40,"")))))))))))))))))</f>
        <v>-</v>
      </c>
      <c r="L39" s="11">
        <f>SUM('Hilfsblatt 1. AJ'!C39,'Hilfsblatt 1. AJ'!E39,'Hilfsblatt 1. AJ'!G39,'Hilfsblatt 1. AJ'!I39,'Hilfsblatt 1. AJ'!K39,'Hilfsblatt 1. AJ'!M39,'Hilfsblatt 1. AJ'!O39,'Hilfsblatt 1. AJ'!Q39,'Hilfsblatt 1. AJ'!S39,'Hilfsblatt 1. AJ'!U39)</f>
        <v>0</v>
      </c>
      <c r="M39" s="10" t="e">
        <f>('Hilfsblatt 1. AJ'!B39*'Hilfsblatt 1. AJ'!C39+'Hilfsblatt 1. AJ'!D39*'Hilfsblatt 1. AJ'!E39+'Hilfsblatt 1. AJ'!F39*'Hilfsblatt 1. AJ'!G39+'Hilfsblatt 1. AJ'!H39*'Hilfsblatt 1. AJ'!I39+'Hilfsblatt 1. AJ'!J39*'Hilfsblatt 1. AJ'!K39+'Hilfsblatt 1. AJ'!L39*'Hilfsblatt 1. AJ'!M39+'Hilfsblatt 1. AJ'!N39*'Hilfsblatt 1. AJ'!O39+'Hilfsblatt 1. AJ'!P39*'Hilfsblatt 1. AJ'!Q39+'Hilfsblatt 1. AJ'!R39*'Hilfsblatt 1. AJ'!S39+'Hilfsblatt 1. AJ'!T39*'Hilfsblatt 1. AJ'!U39)/L39</f>
        <v>#DIV/0!</v>
      </c>
    </row>
    <row r="40" spans="1:13" x14ac:dyDescent="0.25">
      <c r="A40" s="125" t="s">
        <v>10</v>
      </c>
      <c r="B40" s="62">
        <f>IF(B$4=SOLL!$O$4,Grundausbildung!$H106,IF(B$4=SOLL!$P$4,TNPa!$H66,IF(B$4=SOLL!$P$4,TNPa!H66,IF(B$4=SOLL!$O$4,Grundausbildung!$H106,IF(B$4=SOLL!$B$4,TNBa!$H52,IF('1. Ausbildungsjahr'!B$4=SOLL!$C$4,'KVE 3. AJ'!$H69,IF('1. Ausbildungsjahr'!B$4=SOLL!$D$4,'TNBn 1.&amp;2. AJ'!$H$8,IF('1. Ausbildungsjahr'!B$4=SOLL!$E$4,'TNBn 3.&amp;4. AJ'!$H68,IF('1. Ausbildungsjahr'!B$4=SOLL!$F$4,'TEBa 1&amp;2'!$H49,IF('1. Ausbildungsjahr'!B$4=SOLL!$G$4,'TEBa 3&amp;4'!$H49,IF('1. Ausbildungsjahr'!B$4=SOLL!$H$4,'SME.T.1 3.&amp;4. AJ'!$H68,IF('1. Ausbildungsjahr'!B$4=SOLL!$I$4,'SME.T.1 1.&amp;2. AJ'!$H68,IF('1. Ausbildungsjahr'!B$4=SOLL!$J$4,KSGs!$H82,IF('1. Ausbildungsjahr'!B$4=SOLL!$K$4,Unterstützung!$H70,IF('1. Ausbildungsjahr'!B$4=SOLL!$L$4,TNBLf!$H94,IF(B$4=SOLL!$N$4,"-",IF('1. Ausbildungsjahr'!B$4=SOLL!$M$4,Zielbogen!$H41,"")))))))))))))))))</f>
        <v>1</v>
      </c>
      <c r="C40" s="62" t="str">
        <f>IF(C$4=SOLL!$O$4,Grundausbildung!$H106,IF(C$4=SOLL!$P$4,TNPa!$H66,IF(C$4=SOLL!$P$4,TNPa!I66,IF(C$4=SOLL!$O$4,Grundausbildung!$H106,IF(C$4=SOLL!$B$4,TNBa!$H52,IF('1. Ausbildungsjahr'!C$4=SOLL!$C$4,'KVE 3. AJ'!$H69,IF('1. Ausbildungsjahr'!C$4=SOLL!$D$4,'TNBn 1.&amp;2. AJ'!$H$8,IF('1. Ausbildungsjahr'!C$4=SOLL!$E$4,'TNBn 3.&amp;4. AJ'!$H68,IF('1. Ausbildungsjahr'!C$4=SOLL!$F$4,'TEBa 1&amp;2'!$H49,IF('1. Ausbildungsjahr'!C$4=SOLL!$G$4,'TEBa 3&amp;4'!$H49,IF('1. Ausbildungsjahr'!C$4=SOLL!$H$4,'SME.T.1 3.&amp;4. AJ'!$H68,IF('1. Ausbildungsjahr'!C$4=SOLL!$I$4,'SME.T.1 1.&amp;2. AJ'!$H68,IF('1. Ausbildungsjahr'!C$4=SOLL!$J$4,KSGs!$H82,IF('1. Ausbildungsjahr'!C$4=SOLL!$K$4,Unterstützung!$H70,IF('1. Ausbildungsjahr'!C$4=SOLL!$L$4,TNBLf!$H94,IF(C$4=SOLL!$N$4,"-",IF('1. Ausbildungsjahr'!C$4=SOLL!$M$4,Zielbogen!$H41,"")))))))))))))))))</f>
        <v>-</v>
      </c>
      <c r="D40" s="62" t="str">
        <f>IF(D$4=SOLL!$O$4,Grundausbildung!$H106,IF(D$4=SOLL!$P$4,TNPa!$H66,IF(D$4=SOLL!$P$4,TNPa!J66,IF(D$4=SOLL!$O$4,Grundausbildung!$H106,IF(D$4=SOLL!$B$4,TNBa!$H52,IF('1. Ausbildungsjahr'!D$4=SOLL!$C$4,'KVE 3. AJ'!$H69,IF('1. Ausbildungsjahr'!D$4=SOLL!$D$4,'TNBn 1.&amp;2. AJ'!$H$8,IF('1. Ausbildungsjahr'!D$4=SOLL!$E$4,'TNBn 3.&amp;4. AJ'!$H68,IF('1. Ausbildungsjahr'!D$4=SOLL!$F$4,'TEBa 1&amp;2'!$H49,IF('1. Ausbildungsjahr'!D$4=SOLL!$G$4,'TEBa 3&amp;4'!$H49,IF('1. Ausbildungsjahr'!D$4=SOLL!$H$4,'SME.T.1 3.&amp;4. AJ'!$H68,IF('1. Ausbildungsjahr'!D$4=SOLL!$I$4,'SME.T.1 1.&amp;2. AJ'!$H68,IF('1. Ausbildungsjahr'!D$4=SOLL!$J$4,KSGs!$H82,IF('1. Ausbildungsjahr'!D$4=SOLL!$K$4,Unterstützung!$H70,IF('1. Ausbildungsjahr'!D$4=SOLL!$L$4,TNBLf!$H94,IF(D$4=SOLL!$N$4,"-",IF('1. Ausbildungsjahr'!D$4=SOLL!$M$4,Zielbogen!$H41,"")))))))))))))))))</f>
        <v>-</v>
      </c>
      <c r="E40" s="62" t="str">
        <f>IF(E$4=SOLL!$O$4,Grundausbildung!$H106,IF(E$4=SOLL!$P$4,TNPa!$H66,IF(E$4=SOLL!$P$4,TNPa!K66,IF(E$4=SOLL!$O$4,Grundausbildung!$H106,IF(E$4=SOLL!$B$4,TNBa!$H52,IF('1. Ausbildungsjahr'!E$4=SOLL!$C$4,'KVE 3. AJ'!$H69,IF('1. Ausbildungsjahr'!E$4=SOLL!$D$4,'TNBn 1.&amp;2. AJ'!$H$8,IF('1. Ausbildungsjahr'!E$4=SOLL!$E$4,'TNBn 3.&amp;4. AJ'!$H68,IF('1. Ausbildungsjahr'!E$4=SOLL!$F$4,'TEBa 1&amp;2'!$H49,IF('1. Ausbildungsjahr'!E$4=SOLL!$G$4,'TEBa 3&amp;4'!$H49,IF('1. Ausbildungsjahr'!E$4=SOLL!$H$4,'SME.T.1 3.&amp;4. AJ'!$H68,IF('1. Ausbildungsjahr'!E$4=SOLL!$I$4,'SME.T.1 1.&amp;2. AJ'!$H68,IF('1. Ausbildungsjahr'!E$4=SOLL!$J$4,KSGs!$H82,IF('1. Ausbildungsjahr'!E$4=SOLL!$K$4,Unterstützung!$H70,IF('1. Ausbildungsjahr'!E$4=SOLL!$L$4,TNBLf!$H94,IF(E$4=SOLL!$N$4,"-",IF('1. Ausbildungsjahr'!E$4=SOLL!$M$4,Zielbogen!$H41,"")))))))))))))))))</f>
        <v>-</v>
      </c>
      <c r="F40" s="62" t="str">
        <f>IF(F$4=SOLL!$O$4,Grundausbildung!$H106,IF(F$4=SOLL!$P$4,TNPa!$H66,IF(F$4=SOLL!$P$4,TNPa!L66,IF(F$4=SOLL!$O$4,Grundausbildung!$H106,IF(F$4=SOLL!$B$4,TNBa!$H52,IF('1. Ausbildungsjahr'!F$4=SOLL!$C$4,'KVE 3. AJ'!$H69,IF('1. Ausbildungsjahr'!F$4=SOLL!$D$4,'TNBn 1.&amp;2. AJ'!$H$8,IF('1. Ausbildungsjahr'!F$4=SOLL!$E$4,'TNBn 3.&amp;4. AJ'!$H68,IF('1. Ausbildungsjahr'!F$4=SOLL!$F$4,'TEBa 1&amp;2'!$H49,IF('1. Ausbildungsjahr'!F$4=SOLL!$G$4,'TEBa 3&amp;4'!$H49,IF('1. Ausbildungsjahr'!F$4=SOLL!$H$4,'SME.T.1 3.&amp;4. AJ'!$H68,IF('1. Ausbildungsjahr'!F$4=SOLL!$I$4,'SME.T.1 1.&amp;2. AJ'!$H68,IF('1. Ausbildungsjahr'!F$4=SOLL!$J$4,KSGs!$H82,IF('1. Ausbildungsjahr'!F$4=SOLL!$K$4,Unterstützung!$H70,IF('1. Ausbildungsjahr'!F$4=SOLL!$L$4,TNBLf!$H94,IF(F$4=SOLL!$N$4,"-",IF('1. Ausbildungsjahr'!F$4=SOLL!$M$4,Zielbogen!$H41,"")))))))))))))))))</f>
        <v>-</v>
      </c>
      <c r="G40" s="62" t="str">
        <f>IF(G$4=SOLL!$O$4,Grundausbildung!$H106,IF(G$4=SOLL!$P$4,TNPa!$H66,IF(G$4=SOLL!$P$4,TNPa!M66,IF(G$4=SOLL!$O$4,Grundausbildung!$H106,IF(G$4=SOLL!$B$4,TNBa!$H52,IF('1. Ausbildungsjahr'!G$4=SOLL!$C$4,'KVE 3. AJ'!$H69,IF('1. Ausbildungsjahr'!G$4=SOLL!$D$4,'TNBn 1.&amp;2. AJ'!$H$8,IF('1. Ausbildungsjahr'!G$4=SOLL!$E$4,'TNBn 3.&amp;4. AJ'!$H68,IF('1. Ausbildungsjahr'!G$4=SOLL!$F$4,'TEBa 1&amp;2'!$H49,IF('1. Ausbildungsjahr'!G$4=SOLL!$G$4,'TEBa 3&amp;4'!$H49,IF('1. Ausbildungsjahr'!G$4=SOLL!$H$4,'SME.T.1 3.&amp;4. AJ'!$H68,IF('1. Ausbildungsjahr'!G$4=SOLL!$I$4,'SME.T.1 1.&amp;2. AJ'!$H68,IF('1. Ausbildungsjahr'!G$4=SOLL!$J$4,KSGs!$H82,IF('1. Ausbildungsjahr'!G$4=SOLL!$K$4,Unterstützung!$H70,IF('1. Ausbildungsjahr'!G$4=SOLL!$L$4,TNBLf!$H94,IF(G$4=SOLL!$N$4,"-",IF('1. Ausbildungsjahr'!G$4=SOLL!$M$4,Zielbogen!$H41,"")))))))))))))))))</f>
        <v>-</v>
      </c>
      <c r="H40" s="62" t="str">
        <f>IF(H$4=SOLL!$O$4,Grundausbildung!$H106,IF(H$4=SOLL!$P$4,TNPa!$H66,IF(H$4=SOLL!$P$4,TNPa!N66,IF(H$4=SOLL!$O$4,Grundausbildung!$H106,IF(H$4=SOLL!$B$4,TNBa!$H52,IF('1. Ausbildungsjahr'!H$4=SOLL!$C$4,'KVE 3. AJ'!$H69,IF('1. Ausbildungsjahr'!H$4=SOLL!$D$4,'TNBn 1.&amp;2. AJ'!$H$8,IF('1. Ausbildungsjahr'!H$4=SOLL!$E$4,'TNBn 3.&amp;4. AJ'!$H68,IF('1. Ausbildungsjahr'!H$4=SOLL!$F$4,'TEBa 1&amp;2'!$H49,IF('1. Ausbildungsjahr'!H$4=SOLL!$G$4,'TEBa 3&amp;4'!$H49,IF('1. Ausbildungsjahr'!H$4=SOLL!$H$4,'SME.T.1 3.&amp;4. AJ'!$H68,IF('1. Ausbildungsjahr'!H$4=SOLL!$I$4,'SME.T.1 1.&amp;2. AJ'!$H68,IF('1. Ausbildungsjahr'!H$4=SOLL!$J$4,KSGs!$H82,IF('1. Ausbildungsjahr'!H$4=SOLL!$K$4,Unterstützung!$H70,IF('1. Ausbildungsjahr'!H$4=SOLL!$L$4,TNBLf!$H94,IF(H$4=SOLL!$N$4,"-",IF('1. Ausbildungsjahr'!H$4=SOLL!$M$4,Zielbogen!$H41,"")))))))))))))))))</f>
        <v>-</v>
      </c>
      <c r="I40" s="62" t="str">
        <f>IF(I$4=SOLL!$O$4,Grundausbildung!$H106,IF(I$4=SOLL!$P$4,TNPa!$H66,IF(I$4=SOLL!$P$4,TNPa!O66,IF(I$4=SOLL!$O$4,Grundausbildung!$H106,IF(I$4=SOLL!$B$4,TNBa!$H52,IF('1. Ausbildungsjahr'!I$4=SOLL!$C$4,'KVE 3. AJ'!$H69,IF('1. Ausbildungsjahr'!I$4=SOLL!$D$4,'TNBn 1.&amp;2. AJ'!$H$8,IF('1. Ausbildungsjahr'!I$4=SOLL!$E$4,'TNBn 3.&amp;4. AJ'!$H68,IF('1. Ausbildungsjahr'!I$4=SOLL!$F$4,'TEBa 1&amp;2'!$H49,IF('1. Ausbildungsjahr'!I$4=SOLL!$G$4,'TEBa 3&amp;4'!$H49,IF('1. Ausbildungsjahr'!I$4=SOLL!$H$4,'SME.T.1 3.&amp;4. AJ'!$H68,IF('1. Ausbildungsjahr'!I$4=SOLL!$I$4,'SME.T.1 1.&amp;2. AJ'!$H68,IF('1. Ausbildungsjahr'!I$4=SOLL!$J$4,KSGs!$H82,IF('1. Ausbildungsjahr'!I$4=SOLL!$K$4,Unterstützung!$H70,IF('1. Ausbildungsjahr'!I$4=SOLL!$L$4,TNBLf!$H94,IF(I$4=SOLL!$N$4,"-",IF('1. Ausbildungsjahr'!I$4=SOLL!$M$4,Zielbogen!$H41,"")))))))))))))))))</f>
        <v>-</v>
      </c>
      <c r="J40" s="62" t="str">
        <f>IF(J$4=SOLL!$O$4,Grundausbildung!$H106,IF(J$4=SOLL!$P$4,TNPa!$H66,IF(J$4=SOLL!$P$4,TNPa!P66,IF(J$4=SOLL!$O$4,Grundausbildung!$H106,IF(J$4=SOLL!$B$4,TNBa!$H52,IF('1. Ausbildungsjahr'!J$4=SOLL!$C$4,'KVE 3. AJ'!$H69,IF('1. Ausbildungsjahr'!J$4=SOLL!$D$4,'TNBn 1.&amp;2. AJ'!$H$8,IF('1. Ausbildungsjahr'!J$4=SOLL!$E$4,'TNBn 3.&amp;4. AJ'!$H68,IF('1. Ausbildungsjahr'!J$4=SOLL!$F$4,'TEBa 1&amp;2'!$H49,IF('1. Ausbildungsjahr'!J$4=SOLL!$G$4,'TEBa 3&amp;4'!$H49,IF('1. Ausbildungsjahr'!J$4=SOLL!$H$4,'SME.T.1 3.&amp;4. AJ'!$H68,IF('1. Ausbildungsjahr'!J$4=SOLL!$I$4,'SME.T.1 1.&amp;2. AJ'!$H68,IF('1. Ausbildungsjahr'!J$4=SOLL!$J$4,KSGs!$H82,IF('1. Ausbildungsjahr'!J$4=SOLL!$K$4,Unterstützung!$H70,IF('1. Ausbildungsjahr'!J$4=SOLL!$L$4,TNBLf!$H94,IF(J$4=SOLL!$N$4,"-",IF('1. Ausbildungsjahr'!J$4=SOLL!$M$4,Zielbogen!$H41,"")))))))))))))))))</f>
        <v>-</v>
      </c>
      <c r="K40" s="62" t="str">
        <f>IF(K$4=SOLL!$O$4,Grundausbildung!$H106,IF(K$4=SOLL!$P$4,TNPa!$H66,IF(K$4=SOLL!$P$4,TNPa!Q66,IF(K$4=SOLL!$O$4,Grundausbildung!$H106,IF(K$4=SOLL!$B$4,TNBa!$H52,IF('1. Ausbildungsjahr'!K$4=SOLL!$C$4,'KVE 3. AJ'!$H69,IF('1. Ausbildungsjahr'!K$4=SOLL!$D$4,'TNBn 1.&amp;2. AJ'!$H$8,IF('1. Ausbildungsjahr'!K$4=SOLL!$E$4,'TNBn 3.&amp;4. AJ'!$H68,IF('1. Ausbildungsjahr'!K$4=SOLL!$F$4,'TEBa 1&amp;2'!$H49,IF('1. Ausbildungsjahr'!K$4=SOLL!$G$4,'TEBa 3&amp;4'!$H49,IF('1. Ausbildungsjahr'!K$4=SOLL!$H$4,'SME.T.1 3.&amp;4. AJ'!$H68,IF('1. Ausbildungsjahr'!K$4=SOLL!$I$4,'SME.T.1 1.&amp;2. AJ'!$H68,IF('1. Ausbildungsjahr'!K$4=SOLL!$J$4,KSGs!$H82,IF('1. Ausbildungsjahr'!K$4=SOLL!$K$4,Unterstützung!$H70,IF('1. Ausbildungsjahr'!K$4=SOLL!$L$4,TNBLf!$H94,IF(K$4=SOLL!$N$4,"-",IF('1. Ausbildungsjahr'!K$4=SOLL!$M$4,Zielbogen!$H41,"")))))))))))))))))</f>
        <v>-</v>
      </c>
      <c r="L40" s="11">
        <f>SUM('Hilfsblatt 1. AJ'!C40,'Hilfsblatt 1. AJ'!E40,'Hilfsblatt 1. AJ'!G40,'Hilfsblatt 1. AJ'!I40,'Hilfsblatt 1. AJ'!K40,'Hilfsblatt 1. AJ'!M40,'Hilfsblatt 1. AJ'!O40,'Hilfsblatt 1. AJ'!Q40,'Hilfsblatt 1. AJ'!S40,'Hilfsblatt 1. AJ'!U40)</f>
        <v>0</v>
      </c>
      <c r="M40" s="10" t="e">
        <f>('Hilfsblatt 1. AJ'!B40*'Hilfsblatt 1. AJ'!C40+'Hilfsblatt 1. AJ'!D40*'Hilfsblatt 1. AJ'!E40+'Hilfsblatt 1. AJ'!F40*'Hilfsblatt 1. AJ'!G40+'Hilfsblatt 1. AJ'!H40*'Hilfsblatt 1. AJ'!I40+'Hilfsblatt 1. AJ'!J40*'Hilfsblatt 1. AJ'!K40+'Hilfsblatt 1. AJ'!L40*'Hilfsblatt 1. AJ'!M40+'Hilfsblatt 1. AJ'!N40*'Hilfsblatt 1. AJ'!O40+'Hilfsblatt 1. AJ'!P40*'Hilfsblatt 1. AJ'!Q40+'Hilfsblatt 1. AJ'!R40*'Hilfsblatt 1. AJ'!S40+'Hilfsblatt 1. AJ'!T40*'Hilfsblatt 1. AJ'!U40)/L40</f>
        <v>#DIV/0!</v>
      </c>
    </row>
    <row r="41" spans="1:13" x14ac:dyDescent="0.25">
      <c r="A41" s="125" t="s">
        <v>11</v>
      </c>
      <c r="B41" s="62">
        <f>IF(B$4=SOLL!$O$4,Grundausbildung!$H107,IF(B$4=SOLL!$P$4,TNPa!$H67,IF(B$4=SOLL!$P$4,TNPa!H67,IF(B$4=SOLL!$O$4,Grundausbildung!$H107,IF(B$4=SOLL!$B$4,TNBa!$H53,IF('1. Ausbildungsjahr'!B$4=SOLL!$C$4,'KVE 3. AJ'!$H70,IF('1. Ausbildungsjahr'!B$4=SOLL!$D$4,'TNBn 1.&amp;2. AJ'!$H$8,IF('1. Ausbildungsjahr'!B$4=SOLL!$E$4,'TNBn 3.&amp;4. AJ'!$H69,IF('1. Ausbildungsjahr'!B$4=SOLL!$F$4,'TEBa 1&amp;2'!$H50,IF('1. Ausbildungsjahr'!B$4=SOLL!$G$4,'TEBa 3&amp;4'!$H50,IF('1. Ausbildungsjahr'!B$4=SOLL!$H$4,'SME.T.1 3.&amp;4. AJ'!$H69,IF('1. Ausbildungsjahr'!B$4=SOLL!$I$4,'SME.T.1 1.&amp;2. AJ'!$H69,IF('1. Ausbildungsjahr'!B$4=SOLL!$J$4,KSGs!$H83,IF('1. Ausbildungsjahr'!B$4=SOLL!$K$4,Unterstützung!$H71,IF('1. Ausbildungsjahr'!B$4=SOLL!$L$4,TNBLf!$H95,IF(B$4=SOLL!$N$4,"-",IF('1. Ausbildungsjahr'!B$4=SOLL!$M$4,Zielbogen!$H42,"")))))))))))))))))</f>
        <v>2</v>
      </c>
      <c r="C41" s="62" t="str">
        <f>IF(C$4=SOLL!$O$4,Grundausbildung!$H107,IF(C$4=SOLL!$P$4,TNPa!$H67,IF(C$4=SOLL!$P$4,TNPa!I67,IF(C$4=SOLL!$O$4,Grundausbildung!$H107,IF(C$4=SOLL!$B$4,TNBa!$H53,IF('1. Ausbildungsjahr'!C$4=SOLL!$C$4,'KVE 3. AJ'!$H70,IF('1. Ausbildungsjahr'!C$4=SOLL!$D$4,'TNBn 1.&amp;2. AJ'!$H$8,IF('1. Ausbildungsjahr'!C$4=SOLL!$E$4,'TNBn 3.&amp;4. AJ'!$H69,IF('1. Ausbildungsjahr'!C$4=SOLL!$F$4,'TEBa 1&amp;2'!$H50,IF('1. Ausbildungsjahr'!C$4=SOLL!$G$4,'TEBa 3&amp;4'!$H50,IF('1. Ausbildungsjahr'!C$4=SOLL!$H$4,'SME.T.1 3.&amp;4. AJ'!$H69,IF('1. Ausbildungsjahr'!C$4=SOLL!$I$4,'SME.T.1 1.&amp;2. AJ'!$H69,IF('1. Ausbildungsjahr'!C$4=SOLL!$J$4,KSGs!$H83,IF('1. Ausbildungsjahr'!C$4=SOLL!$K$4,Unterstützung!$H71,IF('1. Ausbildungsjahr'!C$4=SOLL!$L$4,TNBLf!$H95,IF(C$4=SOLL!$N$4,"-",IF('1. Ausbildungsjahr'!C$4=SOLL!$M$4,Zielbogen!$H42,"")))))))))))))))))</f>
        <v>-</v>
      </c>
      <c r="D41" s="62" t="str">
        <f>IF(D$4=SOLL!$O$4,Grundausbildung!$H107,IF(D$4=SOLL!$P$4,TNPa!$H67,IF(D$4=SOLL!$P$4,TNPa!J67,IF(D$4=SOLL!$O$4,Grundausbildung!$H107,IF(D$4=SOLL!$B$4,TNBa!$H53,IF('1. Ausbildungsjahr'!D$4=SOLL!$C$4,'KVE 3. AJ'!$H70,IF('1. Ausbildungsjahr'!D$4=SOLL!$D$4,'TNBn 1.&amp;2. AJ'!$H$8,IF('1. Ausbildungsjahr'!D$4=SOLL!$E$4,'TNBn 3.&amp;4. AJ'!$H69,IF('1. Ausbildungsjahr'!D$4=SOLL!$F$4,'TEBa 1&amp;2'!$H50,IF('1. Ausbildungsjahr'!D$4=SOLL!$G$4,'TEBa 3&amp;4'!$H50,IF('1. Ausbildungsjahr'!D$4=SOLL!$H$4,'SME.T.1 3.&amp;4. AJ'!$H69,IF('1. Ausbildungsjahr'!D$4=SOLL!$I$4,'SME.T.1 1.&amp;2. AJ'!$H69,IF('1. Ausbildungsjahr'!D$4=SOLL!$J$4,KSGs!$H83,IF('1. Ausbildungsjahr'!D$4=SOLL!$K$4,Unterstützung!$H71,IF('1. Ausbildungsjahr'!D$4=SOLL!$L$4,TNBLf!$H95,IF(D$4=SOLL!$N$4,"-",IF('1. Ausbildungsjahr'!D$4=SOLL!$M$4,Zielbogen!$H42,"")))))))))))))))))</f>
        <v>-</v>
      </c>
      <c r="E41" s="62" t="str">
        <f>IF(E$4=SOLL!$O$4,Grundausbildung!$H107,IF(E$4=SOLL!$P$4,TNPa!$H67,IF(E$4=SOLL!$P$4,TNPa!K67,IF(E$4=SOLL!$O$4,Grundausbildung!$H107,IF(E$4=SOLL!$B$4,TNBa!$H53,IF('1. Ausbildungsjahr'!E$4=SOLL!$C$4,'KVE 3. AJ'!$H70,IF('1. Ausbildungsjahr'!E$4=SOLL!$D$4,'TNBn 1.&amp;2. AJ'!$H$8,IF('1. Ausbildungsjahr'!E$4=SOLL!$E$4,'TNBn 3.&amp;4. AJ'!$H69,IF('1. Ausbildungsjahr'!E$4=SOLL!$F$4,'TEBa 1&amp;2'!$H50,IF('1. Ausbildungsjahr'!E$4=SOLL!$G$4,'TEBa 3&amp;4'!$H50,IF('1. Ausbildungsjahr'!E$4=SOLL!$H$4,'SME.T.1 3.&amp;4. AJ'!$H69,IF('1. Ausbildungsjahr'!E$4=SOLL!$I$4,'SME.T.1 1.&amp;2. AJ'!$H69,IF('1. Ausbildungsjahr'!E$4=SOLL!$J$4,KSGs!$H83,IF('1. Ausbildungsjahr'!E$4=SOLL!$K$4,Unterstützung!$H71,IF('1. Ausbildungsjahr'!E$4=SOLL!$L$4,TNBLf!$H95,IF(E$4=SOLL!$N$4,"-",IF('1. Ausbildungsjahr'!E$4=SOLL!$M$4,Zielbogen!$H42,"")))))))))))))))))</f>
        <v>-</v>
      </c>
      <c r="F41" s="62" t="str">
        <f>IF(F$4=SOLL!$O$4,Grundausbildung!$H107,IF(F$4=SOLL!$P$4,TNPa!$H67,IF(F$4=SOLL!$P$4,TNPa!L67,IF(F$4=SOLL!$O$4,Grundausbildung!$H107,IF(F$4=SOLL!$B$4,TNBa!$H53,IF('1. Ausbildungsjahr'!F$4=SOLL!$C$4,'KVE 3. AJ'!$H70,IF('1. Ausbildungsjahr'!F$4=SOLL!$D$4,'TNBn 1.&amp;2. AJ'!$H$8,IF('1. Ausbildungsjahr'!F$4=SOLL!$E$4,'TNBn 3.&amp;4. AJ'!$H69,IF('1. Ausbildungsjahr'!F$4=SOLL!$F$4,'TEBa 1&amp;2'!$H50,IF('1. Ausbildungsjahr'!F$4=SOLL!$G$4,'TEBa 3&amp;4'!$H50,IF('1. Ausbildungsjahr'!F$4=SOLL!$H$4,'SME.T.1 3.&amp;4. AJ'!$H69,IF('1. Ausbildungsjahr'!F$4=SOLL!$I$4,'SME.T.1 1.&amp;2. AJ'!$H69,IF('1. Ausbildungsjahr'!F$4=SOLL!$J$4,KSGs!$H83,IF('1. Ausbildungsjahr'!F$4=SOLL!$K$4,Unterstützung!$H71,IF('1. Ausbildungsjahr'!F$4=SOLL!$L$4,TNBLf!$H95,IF(F$4=SOLL!$N$4,"-",IF('1. Ausbildungsjahr'!F$4=SOLL!$M$4,Zielbogen!$H42,"")))))))))))))))))</f>
        <v>-</v>
      </c>
      <c r="G41" s="62" t="str">
        <f>IF(G$4=SOLL!$O$4,Grundausbildung!$H107,IF(G$4=SOLL!$P$4,TNPa!$H67,IF(G$4=SOLL!$P$4,TNPa!M67,IF(G$4=SOLL!$O$4,Grundausbildung!$H107,IF(G$4=SOLL!$B$4,TNBa!$H53,IF('1. Ausbildungsjahr'!G$4=SOLL!$C$4,'KVE 3. AJ'!$H70,IF('1. Ausbildungsjahr'!G$4=SOLL!$D$4,'TNBn 1.&amp;2. AJ'!$H$8,IF('1. Ausbildungsjahr'!G$4=SOLL!$E$4,'TNBn 3.&amp;4. AJ'!$H69,IF('1. Ausbildungsjahr'!G$4=SOLL!$F$4,'TEBa 1&amp;2'!$H50,IF('1. Ausbildungsjahr'!G$4=SOLL!$G$4,'TEBa 3&amp;4'!$H50,IF('1. Ausbildungsjahr'!G$4=SOLL!$H$4,'SME.T.1 3.&amp;4. AJ'!$H69,IF('1. Ausbildungsjahr'!G$4=SOLL!$I$4,'SME.T.1 1.&amp;2. AJ'!$H69,IF('1. Ausbildungsjahr'!G$4=SOLL!$J$4,KSGs!$H83,IF('1. Ausbildungsjahr'!G$4=SOLL!$K$4,Unterstützung!$H71,IF('1. Ausbildungsjahr'!G$4=SOLL!$L$4,TNBLf!$H95,IF(G$4=SOLL!$N$4,"-",IF('1. Ausbildungsjahr'!G$4=SOLL!$M$4,Zielbogen!$H42,"")))))))))))))))))</f>
        <v>-</v>
      </c>
      <c r="H41" s="62" t="str">
        <f>IF(H$4=SOLL!$O$4,Grundausbildung!$H107,IF(H$4=SOLL!$P$4,TNPa!$H67,IF(H$4=SOLL!$P$4,TNPa!N67,IF(H$4=SOLL!$O$4,Grundausbildung!$H107,IF(H$4=SOLL!$B$4,TNBa!$H53,IF('1. Ausbildungsjahr'!H$4=SOLL!$C$4,'KVE 3. AJ'!$H70,IF('1. Ausbildungsjahr'!H$4=SOLL!$D$4,'TNBn 1.&amp;2. AJ'!$H$8,IF('1. Ausbildungsjahr'!H$4=SOLL!$E$4,'TNBn 3.&amp;4. AJ'!$H69,IF('1. Ausbildungsjahr'!H$4=SOLL!$F$4,'TEBa 1&amp;2'!$H50,IF('1. Ausbildungsjahr'!H$4=SOLL!$G$4,'TEBa 3&amp;4'!$H50,IF('1. Ausbildungsjahr'!H$4=SOLL!$H$4,'SME.T.1 3.&amp;4. AJ'!$H69,IF('1. Ausbildungsjahr'!H$4=SOLL!$I$4,'SME.T.1 1.&amp;2. AJ'!$H69,IF('1. Ausbildungsjahr'!H$4=SOLL!$J$4,KSGs!$H83,IF('1. Ausbildungsjahr'!H$4=SOLL!$K$4,Unterstützung!$H71,IF('1. Ausbildungsjahr'!H$4=SOLL!$L$4,TNBLf!$H95,IF(H$4=SOLL!$N$4,"-",IF('1. Ausbildungsjahr'!H$4=SOLL!$M$4,Zielbogen!$H42,"")))))))))))))))))</f>
        <v>-</v>
      </c>
      <c r="I41" s="62" t="str">
        <f>IF(I$4=SOLL!$O$4,Grundausbildung!$H107,IF(I$4=SOLL!$P$4,TNPa!$H67,IF(I$4=SOLL!$P$4,TNPa!O67,IF(I$4=SOLL!$O$4,Grundausbildung!$H107,IF(I$4=SOLL!$B$4,TNBa!$H53,IF('1. Ausbildungsjahr'!I$4=SOLL!$C$4,'KVE 3. AJ'!$H70,IF('1. Ausbildungsjahr'!I$4=SOLL!$D$4,'TNBn 1.&amp;2. AJ'!$H$8,IF('1. Ausbildungsjahr'!I$4=SOLL!$E$4,'TNBn 3.&amp;4. AJ'!$H69,IF('1. Ausbildungsjahr'!I$4=SOLL!$F$4,'TEBa 1&amp;2'!$H50,IF('1. Ausbildungsjahr'!I$4=SOLL!$G$4,'TEBa 3&amp;4'!$H50,IF('1. Ausbildungsjahr'!I$4=SOLL!$H$4,'SME.T.1 3.&amp;4. AJ'!$H69,IF('1. Ausbildungsjahr'!I$4=SOLL!$I$4,'SME.T.1 1.&amp;2. AJ'!$H69,IF('1. Ausbildungsjahr'!I$4=SOLL!$J$4,KSGs!$H83,IF('1. Ausbildungsjahr'!I$4=SOLL!$K$4,Unterstützung!$H71,IF('1. Ausbildungsjahr'!I$4=SOLL!$L$4,TNBLf!$H95,IF(I$4=SOLL!$N$4,"-",IF('1. Ausbildungsjahr'!I$4=SOLL!$M$4,Zielbogen!$H42,"")))))))))))))))))</f>
        <v>-</v>
      </c>
      <c r="J41" s="62" t="str">
        <f>IF(J$4=SOLL!$O$4,Grundausbildung!$H107,IF(J$4=SOLL!$P$4,TNPa!$H67,IF(J$4=SOLL!$P$4,TNPa!P67,IF(J$4=SOLL!$O$4,Grundausbildung!$H107,IF(J$4=SOLL!$B$4,TNBa!$H53,IF('1. Ausbildungsjahr'!J$4=SOLL!$C$4,'KVE 3. AJ'!$H70,IF('1. Ausbildungsjahr'!J$4=SOLL!$D$4,'TNBn 1.&amp;2. AJ'!$H$8,IF('1. Ausbildungsjahr'!J$4=SOLL!$E$4,'TNBn 3.&amp;4. AJ'!$H69,IF('1. Ausbildungsjahr'!J$4=SOLL!$F$4,'TEBa 1&amp;2'!$H50,IF('1. Ausbildungsjahr'!J$4=SOLL!$G$4,'TEBa 3&amp;4'!$H50,IF('1. Ausbildungsjahr'!J$4=SOLL!$H$4,'SME.T.1 3.&amp;4. AJ'!$H69,IF('1. Ausbildungsjahr'!J$4=SOLL!$I$4,'SME.T.1 1.&amp;2. AJ'!$H69,IF('1. Ausbildungsjahr'!J$4=SOLL!$J$4,KSGs!$H83,IF('1. Ausbildungsjahr'!J$4=SOLL!$K$4,Unterstützung!$H71,IF('1. Ausbildungsjahr'!J$4=SOLL!$L$4,TNBLf!$H95,IF(J$4=SOLL!$N$4,"-",IF('1. Ausbildungsjahr'!J$4=SOLL!$M$4,Zielbogen!$H42,"")))))))))))))))))</f>
        <v>-</v>
      </c>
      <c r="K41" s="62" t="str">
        <f>IF(K$4=SOLL!$O$4,Grundausbildung!$H107,IF(K$4=SOLL!$P$4,TNPa!$H67,IF(K$4=SOLL!$P$4,TNPa!Q67,IF(K$4=SOLL!$O$4,Grundausbildung!$H107,IF(K$4=SOLL!$B$4,TNBa!$H53,IF('1. Ausbildungsjahr'!K$4=SOLL!$C$4,'KVE 3. AJ'!$H70,IF('1. Ausbildungsjahr'!K$4=SOLL!$D$4,'TNBn 1.&amp;2. AJ'!$H$8,IF('1. Ausbildungsjahr'!K$4=SOLL!$E$4,'TNBn 3.&amp;4. AJ'!$H69,IF('1. Ausbildungsjahr'!K$4=SOLL!$F$4,'TEBa 1&amp;2'!$H50,IF('1. Ausbildungsjahr'!K$4=SOLL!$G$4,'TEBa 3&amp;4'!$H50,IF('1. Ausbildungsjahr'!K$4=SOLL!$H$4,'SME.T.1 3.&amp;4. AJ'!$H69,IF('1. Ausbildungsjahr'!K$4=SOLL!$I$4,'SME.T.1 1.&amp;2. AJ'!$H69,IF('1. Ausbildungsjahr'!K$4=SOLL!$J$4,KSGs!$H83,IF('1. Ausbildungsjahr'!K$4=SOLL!$K$4,Unterstützung!$H71,IF('1. Ausbildungsjahr'!K$4=SOLL!$L$4,TNBLf!$H95,IF(K$4=SOLL!$N$4,"-",IF('1. Ausbildungsjahr'!K$4=SOLL!$M$4,Zielbogen!$H42,"")))))))))))))))))</f>
        <v>-</v>
      </c>
      <c r="L41" s="11">
        <f>SUM('Hilfsblatt 1. AJ'!C41,'Hilfsblatt 1. AJ'!E41,'Hilfsblatt 1. AJ'!G41,'Hilfsblatt 1. AJ'!I41,'Hilfsblatt 1. AJ'!K41,'Hilfsblatt 1. AJ'!M41,'Hilfsblatt 1. AJ'!O41,'Hilfsblatt 1. AJ'!Q41,'Hilfsblatt 1. AJ'!S41,'Hilfsblatt 1. AJ'!U41)</f>
        <v>0</v>
      </c>
      <c r="M41" s="10" t="e">
        <f>('Hilfsblatt 1. AJ'!B41*'Hilfsblatt 1. AJ'!C41+'Hilfsblatt 1. AJ'!D41*'Hilfsblatt 1. AJ'!E41+'Hilfsblatt 1. AJ'!F41*'Hilfsblatt 1. AJ'!G41+'Hilfsblatt 1. AJ'!H41*'Hilfsblatt 1. AJ'!I41+'Hilfsblatt 1. AJ'!J41*'Hilfsblatt 1. AJ'!K41+'Hilfsblatt 1. AJ'!L41*'Hilfsblatt 1. AJ'!M41+'Hilfsblatt 1. AJ'!N41*'Hilfsblatt 1. AJ'!O41+'Hilfsblatt 1. AJ'!P41*'Hilfsblatt 1. AJ'!Q41+'Hilfsblatt 1. AJ'!R41*'Hilfsblatt 1. AJ'!S41+'Hilfsblatt 1. AJ'!T41*'Hilfsblatt 1. AJ'!U41)/L41</f>
        <v>#DIV/0!</v>
      </c>
    </row>
    <row r="42" spans="1:13" x14ac:dyDescent="0.25">
      <c r="A42" s="125" t="s">
        <v>79</v>
      </c>
      <c r="B42" s="62">
        <f>IF(B$4=SOLL!$O$4,((Grundausbildung!$H108+Grundausbildung!$H109)/2),IF(B$4=SOLL!$P$4,TNPa!$H68,IF(B$4=SOLL!$P$4,TNPa!H68,IF(B$4=SOLL!$O$4,Grundausbildung!$H108,IF(B$4=SOLL!$B$4,TNBa!$H54,IF('1. Ausbildungsjahr'!B$4=SOLL!$C$4,'KVE 3. AJ'!$H71,IF('1. Ausbildungsjahr'!B$4=SOLL!$D$4,'TNBn 1.&amp;2. AJ'!$H$8,IF('1. Ausbildungsjahr'!B$4=SOLL!$E$4,'TNBn 3.&amp;4. AJ'!$H70,IF('1. Ausbildungsjahr'!B$4=SOLL!$F$4,'TEBa 1&amp;2'!$H51,IF('1. Ausbildungsjahr'!B$4=SOLL!$G$4,'TEBa 3&amp;4'!$H51,IF('1. Ausbildungsjahr'!B$4=SOLL!$H$4,'SME.T.1 3.&amp;4. AJ'!$H70,IF('1. Ausbildungsjahr'!B$4=SOLL!$I$4,'SME.T.1 1.&amp;2. AJ'!$H70,IF('1. Ausbildungsjahr'!B$4=SOLL!$J$4,KSGs!$H84,IF('1. Ausbildungsjahr'!B$4=SOLL!$K$4,Unterstützung!$H72,IF('1. Ausbildungsjahr'!B$4=SOLL!$L$4,TNBLf!$H96,IF(B$4=SOLL!$N$4,"-",IF('1. Ausbildungsjahr'!B$4=SOLL!$M$4,Zielbogen!$H43,"")))))))))))))))))</f>
        <v>1</v>
      </c>
      <c r="C42" s="62" t="str">
        <f>IF(C$4=SOLL!$O$4,((Grundausbildung!$H108+Grundausbildung!$H109)/2),IF(C$4=SOLL!$P$4,TNPa!$H68,IF(C$4=SOLL!$P$4,TNPa!I68,IF(C$4=SOLL!$O$4,Grundausbildung!$H108,IF(C$4=SOLL!$B$4,TNBa!$H54,IF('1. Ausbildungsjahr'!C$4=SOLL!$C$4,'KVE 3. AJ'!$H71,IF('1. Ausbildungsjahr'!C$4=SOLL!$D$4,'TNBn 1.&amp;2. AJ'!$H$8,IF('1. Ausbildungsjahr'!C$4=SOLL!$E$4,'TNBn 3.&amp;4. AJ'!$H70,IF('1. Ausbildungsjahr'!C$4=SOLL!$F$4,'TEBa 1&amp;2'!$H51,IF('1. Ausbildungsjahr'!C$4=SOLL!$G$4,'TEBa 3&amp;4'!$H51,IF('1. Ausbildungsjahr'!C$4=SOLL!$H$4,'SME.T.1 3.&amp;4. AJ'!$H70,IF('1. Ausbildungsjahr'!C$4=SOLL!$I$4,'SME.T.1 1.&amp;2. AJ'!$H70,IF('1. Ausbildungsjahr'!C$4=SOLL!$J$4,KSGs!$H84,IF('1. Ausbildungsjahr'!C$4=SOLL!$K$4,Unterstützung!$H72,IF('1. Ausbildungsjahr'!C$4=SOLL!$L$4,TNBLf!$H96,IF(C$4=SOLL!$N$4,"-",IF('1. Ausbildungsjahr'!C$4=SOLL!$M$4,Zielbogen!$H43,"")))))))))))))))))</f>
        <v>-</v>
      </c>
      <c r="D42" s="62" t="str">
        <f>IF(D$4=SOLL!$O$4,((Grundausbildung!$H108+Grundausbildung!$H109)/2),IF(D$4=SOLL!$P$4,TNPa!$H68,IF(D$4=SOLL!$P$4,TNPa!J68,IF(D$4=SOLL!$O$4,Grundausbildung!$H108,IF(D$4=SOLL!$B$4,TNBa!$H54,IF('1. Ausbildungsjahr'!D$4=SOLL!$C$4,'KVE 3. AJ'!$H71,IF('1. Ausbildungsjahr'!D$4=SOLL!$D$4,'TNBn 1.&amp;2. AJ'!$H$8,IF('1. Ausbildungsjahr'!D$4=SOLL!$E$4,'TNBn 3.&amp;4. AJ'!$H70,IF('1. Ausbildungsjahr'!D$4=SOLL!$F$4,'TEBa 1&amp;2'!$H51,IF('1. Ausbildungsjahr'!D$4=SOLL!$G$4,'TEBa 3&amp;4'!$H51,IF('1. Ausbildungsjahr'!D$4=SOLL!$H$4,'SME.T.1 3.&amp;4. AJ'!$H70,IF('1. Ausbildungsjahr'!D$4=SOLL!$I$4,'SME.T.1 1.&amp;2. AJ'!$H70,IF('1. Ausbildungsjahr'!D$4=SOLL!$J$4,KSGs!$H84,IF('1. Ausbildungsjahr'!D$4=SOLL!$K$4,Unterstützung!$H72,IF('1. Ausbildungsjahr'!D$4=SOLL!$L$4,TNBLf!$H96,IF(D$4=SOLL!$N$4,"-",IF('1. Ausbildungsjahr'!D$4=SOLL!$M$4,Zielbogen!$H43,"")))))))))))))))))</f>
        <v>-</v>
      </c>
      <c r="E42" s="62" t="str">
        <f>IF(E$4=SOLL!$O$4,((Grundausbildung!$H108+Grundausbildung!$H109)/2),IF(E$4=SOLL!$P$4,TNPa!$H68,IF(E$4=SOLL!$P$4,TNPa!K68,IF(E$4=SOLL!$O$4,Grundausbildung!$H108,IF(E$4=SOLL!$B$4,TNBa!$H54,IF('1. Ausbildungsjahr'!E$4=SOLL!$C$4,'KVE 3. AJ'!$H71,IF('1. Ausbildungsjahr'!E$4=SOLL!$D$4,'TNBn 1.&amp;2. AJ'!$H$8,IF('1. Ausbildungsjahr'!E$4=SOLL!$E$4,'TNBn 3.&amp;4. AJ'!$H70,IF('1. Ausbildungsjahr'!E$4=SOLL!$F$4,'TEBa 1&amp;2'!$H51,IF('1. Ausbildungsjahr'!E$4=SOLL!$G$4,'TEBa 3&amp;4'!$H51,IF('1. Ausbildungsjahr'!E$4=SOLL!$H$4,'SME.T.1 3.&amp;4. AJ'!$H70,IF('1. Ausbildungsjahr'!E$4=SOLL!$I$4,'SME.T.1 1.&amp;2. AJ'!$H70,IF('1. Ausbildungsjahr'!E$4=SOLL!$J$4,KSGs!$H84,IF('1. Ausbildungsjahr'!E$4=SOLL!$K$4,Unterstützung!$H72,IF('1. Ausbildungsjahr'!E$4=SOLL!$L$4,TNBLf!$H96,IF(E$4=SOLL!$N$4,"-",IF('1. Ausbildungsjahr'!E$4=SOLL!$M$4,Zielbogen!$H43,"")))))))))))))))))</f>
        <v>-</v>
      </c>
      <c r="F42" s="62" t="str">
        <f>IF(F$4=SOLL!$O$4,((Grundausbildung!$H108+Grundausbildung!$H109)/2),IF(F$4=SOLL!$P$4,TNPa!$H68,IF(F$4=SOLL!$P$4,TNPa!L68,IF(F$4=SOLL!$O$4,Grundausbildung!$H108,IF(F$4=SOLL!$B$4,TNBa!$H54,IF('1. Ausbildungsjahr'!F$4=SOLL!$C$4,'KVE 3. AJ'!$H71,IF('1. Ausbildungsjahr'!F$4=SOLL!$D$4,'TNBn 1.&amp;2. AJ'!$H$8,IF('1. Ausbildungsjahr'!F$4=SOLL!$E$4,'TNBn 3.&amp;4. AJ'!$H70,IF('1. Ausbildungsjahr'!F$4=SOLL!$F$4,'TEBa 1&amp;2'!$H51,IF('1. Ausbildungsjahr'!F$4=SOLL!$G$4,'TEBa 3&amp;4'!$H51,IF('1. Ausbildungsjahr'!F$4=SOLL!$H$4,'SME.T.1 3.&amp;4. AJ'!$H70,IF('1. Ausbildungsjahr'!F$4=SOLL!$I$4,'SME.T.1 1.&amp;2. AJ'!$H70,IF('1. Ausbildungsjahr'!F$4=SOLL!$J$4,KSGs!$H84,IF('1. Ausbildungsjahr'!F$4=SOLL!$K$4,Unterstützung!$H72,IF('1. Ausbildungsjahr'!F$4=SOLL!$L$4,TNBLf!$H96,IF(F$4=SOLL!$N$4,"-",IF('1. Ausbildungsjahr'!F$4=SOLL!$M$4,Zielbogen!$H43,"")))))))))))))))))</f>
        <v>-</v>
      </c>
      <c r="G42" s="62" t="str">
        <f>IF(G$4=SOLL!$O$4,((Grundausbildung!$H108+Grundausbildung!$H109)/2),IF(G$4=SOLL!$P$4,TNPa!$H68,IF(G$4=SOLL!$P$4,TNPa!M68,IF(G$4=SOLL!$O$4,Grundausbildung!$H108,IF(G$4=SOLL!$B$4,TNBa!$H54,IF('1. Ausbildungsjahr'!G$4=SOLL!$C$4,'KVE 3. AJ'!$H71,IF('1. Ausbildungsjahr'!G$4=SOLL!$D$4,'TNBn 1.&amp;2. AJ'!$H$8,IF('1. Ausbildungsjahr'!G$4=SOLL!$E$4,'TNBn 3.&amp;4. AJ'!$H70,IF('1. Ausbildungsjahr'!G$4=SOLL!$F$4,'TEBa 1&amp;2'!$H51,IF('1. Ausbildungsjahr'!G$4=SOLL!$G$4,'TEBa 3&amp;4'!$H51,IF('1. Ausbildungsjahr'!G$4=SOLL!$H$4,'SME.T.1 3.&amp;4. AJ'!$H70,IF('1. Ausbildungsjahr'!G$4=SOLL!$I$4,'SME.T.1 1.&amp;2. AJ'!$H70,IF('1. Ausbildungsjahr'!G$4=SOLL!$J$4,KSGs!$H84,IF('1. Ausbildungsjahr'!G$4=SOLL!$K$4,Unterstützung!$H72,IF('1. Ausbildungsjahr'!G$4=SOLL!$L$4,TNBLf!$H96,IF(G$4=SOLL!$N$4,"-",IF('1. Ausbildungsjahr'!G$4=SOLL!$M$4,Zielbogen!$H43,"")))))))))))))))))</f>
        <v>-</v>
      </c>
      <c r="H42" s="62" t="str">
        <f>IF(H$4=SOLL!$O$4,((Grundausbildung!$H108+Grundausbildung!$H109)/2),IF(H$4=SOLL!$P$4,TNPa!$H68,IF(H$4=SOLL!$P$4,TNPa!N68,IF(H$4=SOLL!$O$4,Grundausbildung!$H108,IF(H$4=SOLL!$B$4,TNBa!$H54,IF('1. Ausbildungsjahr'!H$4=SOLL!$C$4,'KVE 3. AJ'!$H71,IF('1. Ausbildungsjahr'!H$4=SOLL!$D$4,'TNBn 1.&amp;2. AJ'!$H$8,IF('1. Ausbildungsjahr'!H$4=SOLL!$E$4,'TNBn 3.&amp;4. AJ'!$H70,IF('1. Ausbildungsjahr'!H$4=SOLL!$F$4,'TEBa 1&amp;2'!$H51,IF('1. Ausbildungsjahr'!H$4=SOLL!$G$4,'TEBa 3&amp;4'!$H51,IF('1. Ausbildungsjahr'!H$4=SOLL!$H$4,'SME.T.1 3.&amp;4. AJ'!$H70,IF('1. Ausbildungsjahr'!H$4=SOLL!$I$4,'SME.T.1 1.&amp;2. AJ'!$H70,IF('1. Ausbildungsjahr'!H$4=SOLL!$J$4,KSGs!$H84,IF('1. Ausbildungsjahr'!H$4=SOLL!$K$4,Unterstützung!$H72,IF('1. Ausbildungsjahr'!H$4=SOLL!$L$4,TNBLf!$H96,IF(H$4=SOLL!$N$4,"-",IF('1. Ausbildungsjahr'!H$4=SOLL!$M$4,Zielbogen!$H43,"")))))))))))))))))</f>
        <v>-</v>
      </c>
      <c r="I42" s="62" t="str">
        <f>IF(I$4=SOLL!$O$4,((Grundausbildung!$H108+Grundausbildung!$H109)/2),IF(I$4=SOLL!$P$4,TNPa!$H68,IF(I$4=SOLL!$P$4,TNPa!O68,IF(I$4=SOLL!$O$4,Grundausbildung!$H108,IF(I$4=SOLL!$B$4,TNBa!$H54,IF('1. Ausbildungsjahr'!I$4=SOLL!$C$4,'KVE 3. AJ'!$H71,IF('1. Ausbildungsjahr'!I$4=SOLL!$D$4,'TNBn 1.&amp;2. AJ'!$H$8,IF('1. Ausbildungsjahr'!I$4=SOLL!$E$4,'TNBn 3.&amp;4. AJ'!$H70,IF('1. Ausbildungsjahr'!I$4=SOLL!$F$4,'TEBa 1&amp;2'!$H51,IF('1. Ausbildungsjahr'!I$4=SOLL!$G$4,'TEBa 3&amp;4'!$H51,IF('1. Ausbildungsjahr'!I$4=SOLL!$H$4,'SME.T.1 3.&amp;4. AJ'!$H70,IF('1. Ausbildungsjahr'!I$4=SOLL!$I$4,'SME.T.1 1.&amp;2. AJ'!$H70,IF('1. Ausbildungsjahr'!I$4=SOLL!$J$4,KSGs!$H84,IF('1. Ausbildungsjahr'!I$4=SOLL!$K$4,Unterstützung!$H72,IF('1. Ausbildungsjahr'!I$4=SOLL!$L$4,TNBLf!$H96,IF(I$4=SOLL!$N$4,"-",IF('1. Ausbildungsjahr'!I$4=SOLL!$M$4,Zielbogen!$H43,"")))))))))))))))))</f>
        <v>-</v>
      </c>
      <c r="J42" s="62" t="str">
        <f>IF(J$4=SOLL!$O$4,((Grundausbildung!$H108+Grundausbildung!$H109)/2),IF(J$4=SOLL!$P$4,TNPa!$H68,IF(J$4=SOLL!$P$4,TNPa!P68,IF(J$4=SOLL!$O$4,Grundausbildung!$H108,IF(J$4=SOLL!$B$4,TNBa!$H54,IF('1. Ausbildungsjahr'!J$4=SOLL!$C$4,'KVE 3. AJ'!$H71,IF('1. Ausbildungsjahr'!J$4=SOLL!$D$4,'TNBn 1.&amp;2. AJ'!$H$8,IF('1. Ausbildungsjahr'!J$4=SOLL!$E$4,'TNBn 3.&amp;4. AJ'!$H70,IF('1. Ausbildungsjahr'!J$4=SOLL!$F$4,'TEBa 1&amp;2'!$H51,IF('1. Ausbildungsjahr'!J$4=SOLL!$G$4,'TEBa 3&amp;4'!$H51,IF('1. Ausbildungsjahr'!J$4=SOLL!$H$4,'SME.T.1 3.&amp;4. AJ'!$H70,IF('1. Ausbildungsjahr'!J$4=SOLL!$I$4,'SME.T.1 1.&amp;2. AJ'!$H70,IF('1. Ausbildungsjahr'!J$4=SOLL!$J$4,KSGs!$H84,IF('1. Ausbildungsjahr'!J$4=SOLL!$K$4,Unterstützung!$H72,IF('1. Ausbildungsjahr'!J$4=SOLL!$L$4,TNBLf!$H96,IF(J$4=SOLL!$N$4,"-",IF('1. Ausbildungsjahr'!J$4=SOLL!$M$4,Zielbogen!$H43,"")))))))))))))))))</f>
        <v>-</v>
      </c>
      <c r="K42" s="62" t="str">
        <f>IF(K$4=SOLL!$O$4,((Grundausbildung!$H108+Grundausbildung!$H109)/2),IF(K$4=SOLL!$P$4,TNPa!$H68,IF(K$4=SOLL!$P$4,TNPa!Q68,IF(K$4=SOLL!$O$4,Grundausbildung!$H108,IF(K$4=SOLL!$B$4,TNBa!$H54,IF('1. Ausbildungsjahr'!K$4=SOLL!$C$4,'KVE 3. AJ'!$H71,IF('1. Ausbildungsjahr'!K$4=SOLL!$D$4,'TNBn 1.&amp;2. AJ'!$H$8,IF('1. Ausbildungsjahr'!K$4=SOLL!$E$4,'TNBn 3.&amp;4. AJ'!$H70,IF('1. Ausbildungsjahr'!K$4=SOLL!$F$4,'TEBa 1&amp;2'!$H51,IF('1. Ausbildungsjahr'!K$4=SOLL!$G$4,'TEBa 3&amp;4'!$H51,IF('1. Ausbildungsjahr'!K$4=SOLL!$H$4,'SME.T.1 3.&amp;4. AJ'!$H70,IF('1. Ausbildungsjahr'!K$4=SOLL!$I$4,'SME.T.1 1.&amp;2. AJ'!$H70,IF('1. Ausbildungsjahr'!K$4=SOLL!$J$4,KSGs!$H84,IF('1. Ausbildungsjahr'!K$4=SOLL!$K$4,Unterstützung!$H72,IF('1. Ausbildungsjahr'!K$4=SOLL!$L$4,TNBLf!$H96,IF(K$4=SOLL!$N$4,"-",IF('1. Ausbildungsjahr'!K$4=SOLL!$M$4,Zielbogen!$H43,"")))))))))))))))))</f>
        <v>-</v>
      </c>
      <c r="L42" s="11">
        <f>SUM('Hilfsblatt 1. AJ'!C42,'Hilfsblatt 1. AJ'!E42,'Hilfsblatt 1. AJ'!G42,'Hilfsblatt 1. AJ'!I42,'Hilfsblatt 1. AJ'!K42,'Hilfsblatt 1. AJ'!M42,'Hilfsblatt 1. AJ'!O42,'Hilfsblatt 1. AJ'!Q42,'Hilfsblatt 1. AJ'!S42,'Hilfsblatt 1. AJ'!U42)</f>
        <v>0</v>
      </c>
      <c r="M42" s="10" t="e">
        <f>('Hilfsblatt 1. AJ'!B42*'Hilfsblatt 1. AJ'!C42+'Hilfsblatt 1. AJ'!D42*'Hilfsblatt 1. AJ'!E42+'Hilfsblatt 1. AJ'!F42*'Hilfsblatt 1. AJ'!G42+'Hilfsblatt 1. AJ'!H42*'Hilfsblatt 1. AJ'!I42+'Hilfsblatt 1. AJ'!J42*'Hilfsblatt 1. AJ'!K42+'Hilfsblatt 1. AJ'!L42*'Hilfsblatt 1. AJ'!M42+'Hilfsblatt 1. AJ'!N42*'Hilfsblatt 1. AJ'!O42+'Hilfsblatt 1. AJ'!P42*'Hilfsblatt 1. AJ'!Q42+'Hilfsblatt 1. AJ'!R42*'Hilfsblatt 1. AJ'!S42+'Hilfsblatt 1. AJ'!T42*'Hilfsblatt 1. AJ'!U42)/L42</f>
        <v>#DIV/0!</v>
      </c>
    </row>
    <row r="43" spans="1:13" x14ac:dyDescent="0.25">
      <c r="A43" s="53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11"/>
      <c r="M43" s="10"/>
    </row>
    <row r="44" spans="1:13" x14ac:dyDescent="0.25">
      <c r="A44" s="78" t="s">
        <v>80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11"/>
      <c r="M44" s="10"/>
    </row>
    <row r="45" spans="1:13" x14ac:dyDescent="0.25">
      <c r="A45" s="125" t="s">
        <v>81</v>
      </c>
      <c r="B45" s="62">
        <f>IF(B$4=SOLL!$O$4,Grundausbildung!$H112,IF(B$4=SOLL!$P$4,TNPa!$H71,IF(B$4=SOLL!$P$4,TNPa!H71,IF(B$4=SOLL!$O$4,Grundausbildung!$H112,IF(B$4=SOLL!$B$4,TNBa!$H57,IF('1. Ausbildungsjahr'!B$4=SOLL!$C$4,'KVE 3. AJ'!$H74,IF('1. Ausbildungsjahr'!B$4=SOLL!$D$4,'TNBn 1.&amp;2. AJ'!$H$8,IF('1. Ausbildungsjahr'!B$4=SOLL!$E$4,'TNBn 3.&amp;4. AJ'!$H73,IF('1. Ausbildungsjahr'!B$4=SOLL!$F$4,'TEBa 1&amp;2'!$H54,IF('1. Ausbildungsjahr'!B$4=SOLL!$G$4,'TEBa 3&amp;4'!$H54,IF('1. Ausbildungsjahr'!B$4=SOLL!$H$4,'SME.T.1 3.&amp;4. AJ'!$H73,IF('1. Ausbildungsjahr'!B$4=SOLL!$I$4,'SME.T.1 1.&amp;2. AJ'!$H73,IF('1. Ausbildungsjahr'!B$4=SOLL!$J$4,KSGs!$H87,IF('1. Ausbildungsjahr'!B$4=SOLL!$K$4,Unterstützung!$H75,IF('1. Ausbildungsjahr'!B$4=SOLL!$L$4,TNBLf!$H99,IF(B$4=SOLL!$N$4,"-",IF('1. Ausbildungsjahr'!B$4=SOLL!$M$4,Zielbogen!$H46,"")))))))))))))))))</f>
        <v>2</v>
      </c>
      <c r="C45" s="62" t="str">
        <f>IF(C$4=SOLL!$O$4,Grundausbildung!$H112,IF(C$4=SOLL!$P$4,TNPa!$H71,IF(C$4=SOLL!$P$4,TNPa!I71,IF(C$4=SOLL!$O$4,Grundausbildung!$H112,IF(C$4=SOLL!$B$4,TNBa!$H57,IF('1. Ausbildungsjahr'!C$4=SOLL!$C$4,'KVE 3. AJ'!$H74,IF('1. Ausbildungsjahr'!C$4=SOLL!$D$4,'TNBn 1.&amp;2. AJ'!$H$8,IF('1. Ausbildungsjahr'!C$4=SOLL!$E$4,'TNBn 3.&amp;4. AJ'!$H73,IF('1. Ausbildungsjahr'!C$4=SOLL!$F$4,'TEBa 1&amp;2'!$H54,IF('1. Ausbildungsjahr'!C$4=SOLL!$G$4,'TEBa 3&amp;4'!$H54,IF('1. Ausbildungsjahr'!C$4=SOLL!$H$4,'SME.T.1 3.&amp;4. AJ'!$H73,IF('1. Ausbildungsjahr'!C$4=SOLL!$I$4,'SME.T.1 1.&amp;2. AJ'!$H73,IF('1. Ausbildungsjahr'!C$4=SOLL!$J$4,KSGs!$H87,IF('1. Ausbildungsjahr'!C$4=SOLL!$K$4,Unterstützung!$H75,IF('1. Ausbildungsjahr'!C$4=SOLL!$L$4,TNBLf!$H99,IF(C$4=SOLL!$N$4,"-",IF('1. Ausbildungsjahr'!C$4=SOLL!$M$4,Zielbogen!$H46,"")))))))))))))))))</f>
        <v>-</v>
      </c>
      <c r="D45" s="62" t="str">
        <f>IF(D$4=SOLL!$O$4,Grundausbildung!$H112,IF(D$4=SOLL!$P$4,TNPa!$H71,IF(D$4=SOLL!$P$4,TNPa!J71,IF(D$4=SOLL!$O$4,Grundausbildung!$H112,IF(D$4=SOLL!$B$4,TNBa!$H57,IF('1. Ausbildungsjahr'!D$4=SOLL!$C$4,'KVE 3. AJ'!$H74,IF('1. Ausbildungsjahr'!D$4=SOLL!$D$4,'TNBn 1.&amp;2. AJ'!$H$8,IF('1. Ausbildungsjahr'!D$4=SOLL!$E$4,'TNBn 3.&amp;4. AJ'!$H73,IF('1. Ausbildungsjahr'!D$4=SOLL!$F$4,'TEBa 1&amp;2'!$H54,IF('1. Ausbildungsjahr'!D$4=SOLL!$G$4,'TEBa 3&amp;4'!$H54,IF('1. Ausbildungsjahr'!D$4=SOLL!$H$4,'SME.T.1 3.&amp;4. AJ'!$H73,IF('1. Ausbildungsjahr'!D$4=SOLL!$I$4,'SME.T.1 1.&amp;2. AJ'!$H73,IF('1. Ausbildungsjahr'!D$4=SOLL!$J$4,KSGs!$H87,IF('1. Ausbildungsjahr'!D$4=SOLL!$K$4,Unterstützung!$H75,IF('1. Ausbildungsjahr'!D$4=SOLL!$L$4,TNBLf!$H99,IF(D$4=SOLL!$N$4,"-",IF('1. Ausbildungsjahr'!D$4=SOLL!$M$4,Zielbogen!$H46,"")))))))))))))))))</f>
        <v>-</v>
      </c>
      <c r="E45" s="62" t="str">
        <f>IF(E$4=SOLL!$O$4,Grundausbildung!$H112,IF(E$4=SOLL!$P$4,TNPa!$H71,IF(E$4=SOLL!$P$4,TNPa!K71,IF(E$4=SOLL!$O$4,Grundausbildung!$H112,IF(E$4=SOLL!$B$4,TNBa!$H57,IF('1. Ausbildungsjahr'!E$4=SOLL!$C$4,'KVE 3. AJ'!$H74,IF('1. Ausbildungsjahr'!E$4=SOLL!$D$4,'TNBn 1.&amp;2. AJ'!$H$8,IF('1. Ausbildungsjahr'!E$4=SOLL!$E$4,'TNBn 3.&amp;4. AJ'!$H73,IF('1. Ausbildungsjahr'!E$4=SOLL!$F$4,'TEBa 1&amp;2'!$H54,IF('1. Ausbildungsjahr'!E$4=SOLL!$G$4,'TEBa 3&amp;4'!$H54,IF('1. Ausbildungsjahr'!E$4=SOLL!$H$4,'SME.T.1 3.&amp;4. AJ'!$H73,IF('1. Ausbildungsjahr'!E$4=SOLL!$I$4,'SME.T.1 1.&amp;2. AJ'!$H73,IF('1. Ausbildungsjahr'!E$4=SOLL!$J$4,KSGs!$H87,IF('1. Ausbildungsjahr'!E$4=SOLL!$K$4,Unterstützung!$H75,IF('1. Ausbildungsjahr'!E$4=SOLL!$L$4,TNBLf!$H99,IF(E$4=SOLL!$N$4,"-",IF('1. Ausbildungsjahr'!E$4=SOLL!$M$4,Zielbogen!$H46,"")))))))))))))))))</f>
        <v>-</v>
      </c>
      <c r="F45" s="62" t="str">
        <f>IF(F$4=SOLL!$O$4,Grundausbildung!$H112,IF(F$4=SOLL!$P$4,TNPa!$H71,IF(F$4=SOLL!$P$4,TNPa!L71,IF(F$4=SOLL!$O$4,Grundausbildung!$H112,IF(F$4=SOLL!$B$4,TNBa!$H57,IF('1. Ausbildungsjahr'!F$4=SOLL!$C$4,'KVE 3. AJ'!$H74,IF('1. Ausbildungsjahr'!F$4=SOLL!$D$4,'TNBn 1.&amp;2. AJ'!$H$8,IF('1. Ausbildungsjahr'!F$4=SOLL!$E$4,'TNBn 3.&amp;4. AJ'!$H73,IF('1. Ausbildungsjahr'!F$4=SOLL!$F$4,'TEBa 1&amp;2'!$H54,IF('1. Ausbildungsjahr'!F$4=SOLL!$G$4,'TEBa 3&amp;4'!$H54,IF('1. Ausbildungsjahr'!F$4=SOLL!$H$4,'SME.T.1 3.&amp;4. AJ'!$H73,IF('1. Ausbildungsjahr'!F$4=SOLL!$I$4,'SME.T.1 1.&amp;2. AJ'!$H73,IF('1. Ausbildungsjahr'!F$4=SOLL!$J$4,KSGs!$H87,IF('1. Ausbildungsjahr'!F$4=SOLL!$K$4,Unterstützung!$H75,IF('1. Ausbildungsjahr'!F$4=SOLL!$L$4,TNBLf!$H99,IF(F$4=SOLL!$N$4,"-",IF('1. Ausbildungsjahr'!F$4=SOLL!$M$4,Zielbogen!$H46,"")))))))))))))))))</f>
        <v>-</v>
      </c>
      <c r="G45" s="62" t="str">
        <f>IF(G$4=SOLL!$O$4,Grundausbildung!$H112,IF(G$4=SOLL!$P$4,TNPa!$H71,IF(G$4=SOLL!$P$4,TNPa!M71,IF(G$4=SOLL!$O$4,Grundausbildung!$H112,IF(G$4=SOLL!$B$4,TNBa!$H57,IF('1. Ausbildungsjahr'!G$4=SOLL!$C$4,'KVE 3. AJ'!$H74,IF('1. Ausbildungsjahr'!G$4=SOLL!$D$4,'TNBn 1.&amp;2. AJ'!$H$8,IF('1. Ausbildungsjahr'!G$4=SOLL!$E$4,'TNBn 3.&amp;4. AJ'!$H73,IF('1. Ausbildungsjahr'!G$4=SOLL!$F$4,'TEBa 1&amp;2'!$H54,IF('1. Ausbildungsjahr'!G$4=SOLL!$G$4,'TEBa 3&amp;4'!$H54,IF('1. Ausbildungsjahr'!G$4=SOLL!$H$4,'SME.T.1 3.&amp;4. AJ'!$H73,IF('1. Ausbildungsjahr'!G$4=SOLL!$I$4,'SME.T.1 1.&amp;2. AJ'!$H73,IF('1. Ausbildungsjahr'!G$4=SOLL!$J$4,KSGs!$H87,IF('1. Ausbildungsjahr'!G$4=SOLL!$K$4,Unterstützung!$H75,IF('1. Ausbildungsjahr'!G$4=SOLL!$L$4,TNBLf!$H99,IF(G$4=SOLL!$N$4,"-",IF('1. Ausbildungsjahr'!G$4=SOLL!$M$4,Zielbogen!$H46,"")))))))))))))))))</f>
        <v>-</v>
      </c>
      <c r="H45" s="62" t="str">
        <f>IF(H$4=SOLL!$O$4,Grundausbildung!$H112,IF(H$4=SOLL!$P$4,TNPa!$H71,IF(H$4=SOLL!$P$4,TNPa!N71,IF(H$4=SOLL!$O$4,Grundausbildung!$H112,IF(H$4=SOLL!$B$4,TNBa!$H57,IF('1. Ausbildungsjahr'!H$4=SOLL!$C$4,'KVE 3. AJ'!$H74,IF('1. Ausbildungsjahr'!H$4=SOLL!$D$4,'TNBn 1.&amp;2. AJ'!$H$8,IF('1. Ausbildungsjahr'!H$4=SOLL!$E$4,'TNBn 3.&amp;4. AJ'!$H73,IF('1. Ausbildungsjahr'!H$4=SOLL!$F$4,'TEBa 1&amp;2'!$H54,IF('1. Ausbildungsjahr'!H$4=SOLL!$G$4,'TEBa 3&amp;4'!$H54,IF('1. Ausbildungsjahr'!H$4=SOLL!$H$4,'SME.T.1 3.&amp;4. AJ'!$H73,IF('1. Ausbildungsjahr'!H$4=SOLL!$I$4,'SME.T.1 1.&amp;2. AJ'!$H73,IF('1. Ausbildungsjahr'!H$4=SOLL!$J$4,KSGs!$H87,IF('1. Ausbildungsjahr'!H$4=SOLL!$K$4,Unterstützung!$H75,IF('1. Ausbildungsjahr'!H$4=SOLL!$L$4,TNBLf!$H99,IF(H$4=SOLL!$N$4,"-",IF('1. Ausbildungsjahr'!H$4=SOLL!$M$4,Zielbogen!$H46,"")))))))))))))))))</f>
        <v>-</v>
      </c>
      <c r="I45" s="62" t="str">
        <f>IF(I$4=SOLL!$O$4,Grundausbildung!$H112,IF(I$4=SOLL!$P$4,TNPa!$H71,IF(I$4=SOLL!$P$4,TNPa!O71,IF(I$4=SOLL!$O$4,Grundausbildung!$H112,IF(I$4=SOLL!$B$4,TNBa!$H57,IF('1. Ausbildungsjahr'!I$4=SOLL!$C$4,'KVE 3. AJ'!$H74,IF('1. Ausbildungsjahr'!I$4=SOLL!$D$4,'TNBn 1.&amp;2. AJ'!$H$8,IF('1. Ausbildungsjahr'!I$4=SOLL!$E$4,'TNBn 3.&amp;4. AJ'!$H73,IF('1. Ausbildungsjahr'!I$4=SOLL!$F$4,'TEBa 1&amp;2'!$H54,IF('1. Ausbildungsjahr'!I$4=SOLL!$G$4,'TEBa 3&amp;4'!$H54,IF('1. Ausbildungsjahr'!I$4=SOLL!$H$4,'SME.T.1 3.&amp;4. AJ'!$H73,IF('1. Ausbildungsjahr'!I$4=SOLL!$I$4,'SME.T.1 1.&amp;2. AJ'!$H73,IF('1. Ausbildungsjahr'!I$4=SOLL!$J$4,KSGs!$H87,IF('1. Ausbildungsjahr'!I$4=SOLL!$K$4,Unterstützung!$H75,IF('1. Ausbildungsjahr'!I$4=SOLL!$L$4,TNBLf!$H99,IF(I$4=SOLL!$N$4,"-",IF('1. Ausbildungsjahr'!I$4=SOLL!$M$4,Zielbogen!$H46,"")))))))))))))))))</f>
        <v>-</v>
      </c>
      <c r="J45" s="62" t="str">
        <f>IF(J$4=SOLL!$O$4,Grundausbildung!$H112,IF(J$4=SOLL!$P$4,TNPa!$H71,IF(J$4=SOLL!$P$4,TNPa!P71,IF(J$4=SOLL!$O$4,Grundausbildung!$H112,IF(J$4=SOLL!$B$4,TNBa!$H57,IF('1. Ausbildungsjahr'!J$4=SOLL!$C$4,'KVE 3. AJ'!$H74,IF('1. Ausbildungsjahr'!J$4=SOLL!$D$4,'TNBn 1.&amp;2. AJ'!$H$8,IF('1. Ausbildungsjahr'!J$4=SOLL!$E$4,'TNBn 3.&amp;4. AJ'!$H73,IF('1. Ausbildungsjahr'!J$4=SOLL!$F$4,'TEBa 1&amp;2'!$H54,IF('1. Ausbildungsjahr'!J$4=SOLL!$G$4,'TEBa 3&amp;4'!$H54,IF('1. Ausbildungsjahr'!J$4=SOLL!$H$4,'SME.T.1 3.&amp;4. AJ'!$H73,IF('1. Ausbildungsjahr'!J$4=SOLL!$I$4,'SME.T.1 1.&amp;2. AJ'!$H73,IF('1. Ausbildungsjahr'!J$4=SOLL!$J$4,KSGs!$H87,IF('1. Ausbildungsjahr'!J$4=SOLL!$K$4,Unterstützung!$H75,IF('1. Ausbildungsjahr'!J$4=SOLL!$L$4,TNBLf!$H99,IF(J$4=SOLL!$N$4,"-",IF('1. Ausbildungsjahr'!J$4=SOLL!$M$4,Zielbogen!$H46,"")))))))))))))))))</f>
        <v>-</v>
      </c>
      <c r="K45" s="62" t="str">
        <f>IF(K$4=SOLL!$O$4,Grundausbildung!$H112,IF(K$4=SOLL!$P$4,TNPa!$H71,IF(K$4=SOLL!$P$4,TNPa!Q71,IF(K$4=SOLL!$O$4,Grundausbildung!$H112,IF(K$4=SOLL!$B$4,TNBa!$H57,IF('1. Ausbildungsjahr'!K$4=SOLL!$C$4,'KVE 3. AJ'!$H74,IF('1. Ausbildungsjahr'!K$4=SOLL!$D$4,'TNBn 1.&amp;2. AJ'!$H$8,IF('1. Ausbildungsjahr'!K$4=SOLL!$E$4,'TNBn 3.&amp;4. AJ'!$H73,IF('1. Ausbildungsjahr'!K$4=SOLL!$F$4,'TEBa 1&amp;2'!$H54,IF('1. Ausbildungsjahr'!K$4=SOLL!$G$4,'TEBa 3&amp;4'!$H54,IF('1. Ausbildungsjahr'!K$4=SOLL!$H$4,'SME.T.1 3.&amp;4. AJ'!$H73,IF('1. Ausbildungsjahr'!K$4=SOLL!$I$4,'SME.T.1 1.&amp;2. AJ'!$H73,IF('1. Ausbildungsjahr'!K$4=SOLL!$J$4,KSGs!$H87,IF('1. Ausbildungsjahr'!K$4=SOLL!$K$4,Unterstützung!$H75,IF('1. Ausbildungsjahr'!K$4=SOLL!$L$4,TNBLf!$H99,IF(K$4=SOLL!$N$4,"-",IF('1. Ausbildungsjahr'!K$4=SOLL!$M$4,Zielbogen!$H46,"")))))))))))))))))</f>
        <v>-</v>
      </c>
      <c r="L45" s="11">
        <f>SUM('Hilfsblatt 1. AJ'!C45,'Hilfsblatt 1. AJ'!E45,'Hilfsblatt 1. AJ'!G45,'Hilfsblatt 1. AJ'!I45,'Hilfsblatt 1. AJ'!K45,'Hilfsblatt 1. AJ'!M45,'Hilfsblatt 1. AJ'!O45,'Hilfsblatt 1. AJ'!Q45,'Hilfsblatt 1. AJ'!S45,'Hilfsblatt 1. AJ'!U45)</f>
        <v>0</v>
      </c>
      <c r="M45" s="10" t="e">
        <f>('Hilfsblatt 1. AJ'!B45*'Hilfsblatt 1. AJ'!C45+'Hilfsblatt 1. AJ'!D45*'Hilfsblatt 1. AJ'!E45+'Hilfsblatt 1. AJ'!F45*'Hilfsblatt 1. AJ'!G45+'Hilfsblatt 1. AJ'!H45*'Hilfsblatt 1. AJ'!I45+'Hilfsblatt 1. AJ'!J45*'Hilfsblatt 1. AJ'!K45+'Hilfsblatt 1. AJ'!L45*'Hilfsblatt 1. AJ'!M45+'Hilfsblatt 1. AJ'!N45*'Hilfsblatt 1. AJ'!O45+'Hilfsblatt 1. AJ'!P45*'Hilfsblatt 1. AJ'!Q45+'Hilfsblatt 1. AJ'!R45*'Hilfsblatt 1. AJ'!S45+'Hilfsblatt 1. AJ'!T45*'Hilfsblatt 1. AJ'!U45)/L45</f>
        <v>#DIV/0!</v>
      </c>
    </row>
    <row r="46" spans="1:13" x14ac:dyDescent="0.25">
      <c r="A46" s="125" t="s">
        <v>82</v>
      </c>
      <c r="B46" s="62">
        <f>IF(B$4=SOLL!$O$4,Grundausbildung!$H113,IF(B$4=SOLL!$P$4,TNPa!$H72,IF(B$4=SOLL!$P$4,TNPa!H72,IF(B$4=SOLL!$O$4,Grundausbildung!$H113,IF(B$4=SOLL!$B$4,TNBa!$H58,IF('1. Ausbildungsjahr'!B$4=SOLL!$C$4,'KVE 3. AJ'!$H75,IF('1. Ausbildungsjahr'!B$4=SOLL!$D$4,'TNBn 1.&amp;2. AJ'!$H$8,IF('1. Ausbildungsjahr'!B$4=SOLL!$E$4,'TNBn 3.&amp;4. AJ'!$H74,IF('1. Ausbildungsjahr'!B$4=SOLL!$F$4,'TEBa 1&amp;2'!$H55,IF('1. Ausbildungsjahr'!B$4=SOLL!$G$4,'TEBa 3&amp;4'!$H55,IF('1. Ausbildungsjahr'!B$4=SOLL!$H$4,'SME.T.1 3.&amp;4. AJ'!$H74,IF('1. Ausbildungsjahr'!B$4=SOLL!$I$4,'SME.T.1 1.&amp;2. AJ'!$H74,IF('1. Ausbildungsjahr'!B$4=SOLL!$J$4,KSGs!$H88,IF('1. Ausbildungsjahr'!B$4=SOLL!$K$4,Unterstützung!$H76,IF('1. Ausbildungsjahr'!B$4=SOLL!$L$4,TNBLf!$H100,IF(B$4=SOLL!$N$4,"-",IF('1. Ausbildungsjahr'!B$4=SOLL!$M$4,Zielbogen!$H47,"")))))))))))))))))</f>
        <v>1</v>
      </c>
      <c r="C46" s="62" t="str">
        <f>IF(C$4=SOLL!$O$4,Grundausbildung!$H113,IF(C$4=SOLL!$P$4,TNPa!$H72,IF(C$4=SOLL!$P$4,TNPa!I72,IF(C$4=SOLL!$O$4,Grundausbildung!$H113,IF(C$4=SOLL!$B$4,TNBa!$H58,IF('1. Ausbildungsjahr'!C$4=SOLL!$C$4,'KVE 3. AJ'!$H75,IF('1. Ausbildungsjahr'!C$4=SOLL!$D$4,'TNBn 1.&amp;2. AJ'!$H$8,IF('1. Ausbildungsjahr'!C$4=SOLL!$E$4,'TNBn 3.&amp;4. AJ'!$H74,IF('1. Ausbildungsjahr'!C$4=SOLL!$F$4,'TEBa 1&amp;2'!$H55,IF('1. Ausbildungsjahr'!C$4=SOLL!$G$4,'TEBa 3&amp;4'!$H55,IF('1. Ausbildungsjahr'!C$4=SOLL!$H$4,'SME.T.1 3.&amp;4. AJ'!$H74,IF('1. Ausbildungsjahr'!C$4=SOLL!$I$4,'SME.T.1 1.&amp;2. AJ'!$H74,IF('1. Ausbildungsjahr'!C$4=SOLL!$J$4,KSGs!$H88,IF('1. Ausbildungsjahr'!C$4=SOLL!$K$4,Unterstützung!$H76,IF('1. Ausbildungsjahr'!C$4=SOLL!$L$4,TNBLf!$H100,IF(C$4=SOLL!$N$4,"-",IF('1. Ausbildungsjahr'!C$4=SOLL!$M$4,Zielbogen!$H47,"")))))))))))))))))</f>
        <v>-</v>
      </c>
      <c r="D46" s="62" t="str">
        <f>IF(D$4=SOLL!$O$4,Grundausbildung!$H113,IF(D$4=SOLL!$P$4,TNPa!$H72,IF(D$4=SOLL!$P$4,TNPa!J72,IF(D$4=SOLL!$O$4,Grundausbildung!$H113,IF(D$4=SOLL!$B$4,TNBa!$H58,IF('1. Ausbildungsjahr'!D$4=SOLL!$C$4,'KVE 3. AJ'!$H75,IF('1. Ausbildungsjahr'!D$4=SOLL!$D$4,'TNBn 1.&amp;2. AJ'!$H$8,IF('1. Ausbildungsjahr'!D$4=SOLL!$E$4,'TNBn 3.&amp;4. AJ'!$H74,IF('1. Ausbildungsjahr'!D$4=SOLL!$F$4,'TEBa 1&amp;2'!$H55,IF('1. Ausbildungsjahr'!D$4=SOLL!$G$4,'TEBa 3&amp;4'!$H55,IF('1. Ausbildungsjahr'!D$4=SOLL!$H$4,'SME.T.1 3.&amp;4. AJ'!$H74,IF('1. Ausbildungsjahr'!D$4=SOLL!$I$4,'SME.T.1 1.&amp;2. AJ'!$H74,IF('1. Ausbildungsjahr'!D$4=SOLL!$J$4,KSGs!$H88,IF('1. Ausbildungsjahr'!D$4=SOLL!$K$4,Unterstützung!$H76,IF('1. Ausbildungsjahr'!D$4=SOLL!$L$4,TNBLf!$H100,IF(D$4=SOLL!$N$4,"-",IF('1. Ausbildungsjahr'!D$4=SOLL!$M$4,Zielbogen!$H47,"")))))))))))))))))</f>
        <v>-</v>
      </c>
      <c r="E46" s="62" t="str">
        <f>IF(E$4=SOLL!$O$4,Grundausbildung!$H113,IF(E$4=SOLL!$P$4,TNPa!$H72,IF(E$4=SOLL!$P$4,TNPa!K72,IF(E$4=SOLL!$O$4,Grundausbildung!$H113,IF(E$4=SOLL!$B$4,TNBa!$H58,IF('1. Ausbildungsjahr'!E$4=SOLL!$C$4,'KVE 3. AJ'!$H75,IF('1. Ausbildungsjahr'!E$4=SOLL!$D$4,'TNBn 1.&amp;2. AJ'!$H$8,IF('1. Ausbildungsjahr'!E$4=SOLL!$E$4,'TNBn 3.&amp;4. AJ'!$H74,IF('1. Ausbildungsjahr'!E$4=SOLL!$F$4,'TEBa 1&amp;2'!$H55,IF('1. Ausbildungsjahr'!E$4=SOLL!$G$4,'TEBa 3&amp;4'!$H55,IF('1. Ausbildungsjahr'!E$4=SOLL!$H$4,'SME.T.1 3.&amp;4. AJ'!$H74,IF('1. Ausbildungsjahr'!E$4=SOLL!$I$4,'SME.T.1 1.&amp;2. AJ'!$H74,IF('1. Ausbildungsjahr'!E$4=SOLL!$J$4,KSGs!$H88,IF('1. Ausbildungsjahr'!E$4=SOLL!$K$4,Unterstützung!$H76,IF('1. Ausbildungsjahr'!E$4=SOLL!$L$4,TNBLf!$H100,IF(E$4=SOLL!$N$4,"-",IF('1. Ausbildungsjahr'!E$4=SOLL!$M$4,Zielbogen!$H47,"")))))))))))))))))</f>
        <v>-</v>
      </c>
      <c r="F46" s="62" t="str">
        <f>IF(F$4=SOLL!$O$4,Grundausbildung!$H113,IF(F$4=SOLL!$P$4,TNPa!$H72,IF(F$4=SOLL!$P$4,TNPa!L72,IF(F$4=SOLL!$O$4,Grundausbildung!$H113,IF(F$4=SOLL!$B$4,TNBa!$H58,IF('1. Ausbildungsjahr'!F$4=SOLL!$C$4,'KVE 3. AJ'!$H75,IF('1. Ausbildungsjahr'!F$4=SOLL!$D$4,'TNBn 1.&amp;2. AJ'!$H$8,IF('1. Ausbildungsjahr'!F$4=SOLL!$E$4,'TNBn 3.&amp;4. AJ'!$H74,IF('1. Ausbildungsjahr'!F$4=SOLL!$F$4,'TEBa 1&amp;2'!$H55,IF('1. Ausbildungsjahr'!F$4=SOLL!$G$4,'TEBa 3&amp;4'!$H55,IF('1. Ausbildungsjahr'!F$4=SOLL!$H$4,'SME.T.1 3.&amp;4. AJ'!$H74,IF('1. Ausbildungsjahr'!F$4=SOLL!$I$4,'SME.T.1 1.&amp;2. AJ'!$H74,IF('1. Ausbildungsjahr'!F$4=SOLL!$J$4,KSGs!$H88,IF('1. Ausbildungsjahr'!F$4=SOLL!$K$4,Unterstützung!$H76,IF('1. Ausbildungsjahr'!F$4=SOLL!$L$4,TNBLf!$H100,IF(F$4=SOLL!$N$4,"-",IF('1. Ausbildungsjahr'!F$4=SOLL!$M$4,Zielbogen!$H47,"")))))))))))))))))</f>
        <v>-</v>
      </c>
      <c r="G46" s="62" t="str">
        <f>IF(G$4=SOLL!$O$4,Grundausbildung!$H113,IF(G$4=SOLL!$P$4,TNPa!$H72,IF(G$4=SOLL!$P$4,TNPa!M72,IF(G$4=SOLL!$O$4,Grundausbildung!$H113,IF(G$4=SOLL!$B$4,TNBa!$H58,IF('1. Ausbildungsjahr'!G$4=SOLL!$C$4,'KVE 3. AJ'!$H75,IF('1. Ausbildungsjahr'!G$4=SOLL!$D$4,'TNBn 1.&amp;2. AJ'!$H$8,IF('1. Ausbildungsjahr'!G$4=SOLL!$E$4,'TNBn 3.&amp;4. AJ'!$H74,IF('1. Ausbildungsjahr'!G$4=SOLL!$F$4,'TEBa 1&amp;2'!$H55,IF('1. Ausbildungsjahr'!G$4=SOLL!$G$4,'TEBa 3&amp;4'!$H55,IF('1. Ausbildungsjahr'!G$4=SOLL!$H$4,'SME.T.1 3.&amp;4. AJ'!$H74,IF('1. Ausbildungsjahr'!G$4=SOLL!$I$4,'SME.T.1 1.&amp;2. AJ'!$H74,IF('1. Ausbildungsjahr'!G$4=SOLL!$J$4,KSGs!$H88,IF('1. Ausbildungsjahr'!G$4=SOLL!$K$4,Unterstützung!$H76,IF('1. Ausbildungsjahr'!G$4=SOLL!$L$4,TNBLf!$H100,IF(G$4=SOLL!$N$4,"-",IF('1. Ausbildungsjahr'!G$4=SOLL!$M$4,Zielbogen!$H47,"")))))))))))))))))</f>
        <v>-</v>
      </c>
      <c r="H46" s="62" t="str">
        <f>IF(H$4=SOLL!$O$4,Grundausbildung!$H113,IF(H$4=SOLL!$P$4,TNPa!$H72,IF(H$4=SOLL!$P$4,TNPa!N72,IF(H$4=SOLL!$O$4,Grundausbildung!$H113,IF(H$4=SOLL!$B$4,TNBa!$H58,IF('1. Ausbildungsjahr'!H$4=SOLL!$C$4,'KVE 3. AJ'!$H75,IF('1. Ausbildungsjahr'!H$4=SOLL!$D$4,'TNBn 1.&amp;2. AJ'!$H$8,IF('1. Ausbildungsjahr'!H$4=SOLL!$E$4,'TNBn 3.&amp;4. AJ'!$H74,IF('1. Ausbildungsjahr'!H$4=SOLL!$F$4,'TEBa 1&amp;2'!$H55,IF('1. Ausbildungsjahr'!H$4=SOLL!$G$4,'TEBa 3&amp;4'!$H55,IF('1. Ausbildungsjahr'!H$4=SOLL!$H$4,'SME.T.1 3.&amp;4. AJ'!$H74,IF('1. Ausbildungsjahr'!H$4=SOLL!$I$4,'SME.T.1 1.&amp;2. AJ'!$H74,IF('1. Ausbildungsjahr'!H$4=SOLL!$J$4,KSGs!$H88,IF('1. Ausbildungsjahr'!H$4=SOLL!$K$4,Unterstützung!$H76,IF('1. Ausbildungsjahr'!H$4=SOLL!$L$4,TNBLf!$H100,IF(H$4=SOLL!$N$4,"-",IF('1. Ausbildungsjahr'!H$4=SOLL!$M$4,Zielbogen!$H47,"")))))))))))))))))</f>
        <v>-</v>
      </c>
      <c r="I46" s="62" t="str">
        <f>IF(I$4=SOLL!$O$4,Grundausbildung!$H113,IF(I$4=SOLL!$P$4,TNPa!$H72,IF(I$4=SOLL!$P$4,TNPa!O72,IF(I$4=SOLL!$O$4,Grundausbildung!$H113,IF(I$4=SOLL!$B$4,TNBa!$H58,IF('1. Ausbildungsjahr'!I$4=SOLL!$C$4,'KVE 3. AJ'!$H75,IF('1. Ausbildungsjahr'!I$4=SOLL!$D$4,'TNBn 1.&amp;2. AJ'!$H$8,IF('1. Ausbildungsjahr'!I$4=SOLL!$E$4,'TNBn 3.&amp;4. AJ'!$H74,IF('1. Ausbildungsjahr'!I$4=SOLL!$F$4,'TEBa 1&amp;2'!$H55,IF('1. Ausbildungsjahr'!I$4=SOLL!$G$4,'TEBa 3&amp;4'!$H55,IF('1. Ausbildungsjahr'!I$4=SOLL!$H$4,'SME.T.1 3.&amp;4. AJ'!$H74,IF('1. Ausbildungsjahr'!I$4=SOLL!$I$4,'SME.T.1 1.&amp;2. AJ'!$H74,IF('1. Ausbildungsjahr'!I$4=SOLL!$J$4,KSGs!$H88,IF('1. Ausbildungsjahr'!I$4=SOLL!$K$4,Unterstützung!$H76,IF('1. Ausbildungsjahr'!I$4=SOLL!$L$4,TNBLf!$H100,IF(I$4=SOLL!$N$4,"-",IF('1. Ausbildungsjahr'!I$4=SOLL!$M$4,Zielbogen!$H47,"")))))))))))))))))</f>
        <v>-</v>
      </c>
      <c r="J46" s="62" t="str">
        <f>IF(J$4=SOLL!$O$4,Grundausbildung!$H113,IF(J$4=SOLL!$P$4,TNPa!$H72,IF(J$4=SOLL!$P$4,TNPa!P72,IF(J$4=SOLL!$O$4,Grundausbildung!$H113,IF(J$4=SOLL!$B$4,TNBa!$H58,IF('1. Ausbildungsjahr'!J$4=SOLL!$C$4,'KVE 3. AJ'!$H75,IF('1. Ausbildungsjahr'!J$4=SOLL!$D$4,'TNBn 1.&amp;2. AJ'!$H$8,IF('1. Ausbildungsjahr'!J$4=SOLL!$E$4,'TNBn 3.&amp;4. AJ'!$H74,IF('1. Ausbildungsjahr'!J$4=SOLL!$F$4,'TEBa 1&amp;2'!$H55,IF('1. Ausbildungsjahr'!J$4=SOLL!$G$4,'TEBa 3&amp;4'!$H55,IF('1. Ausbildungsjahr'!J$4=SOLL!$H$4,'SME.T.1 3.&amp;4. AJ'!$H74,IF('1. Ausbildungsjahr'!J$4=SOLL!$I$4,'SME.T.1 1.&amp;2. AJ'!$H74,IF('1. Ausbildungsjahr'!J$4=SOLL!$J$4,KSGs!$H88,IF('1. Ausbildungsjahr'!J$4=SOLL!$K$4,Unterstützung!$H76,IF('1. Ausbildungsjahr'!J$4=SOLL!$L$4,TNBLf!$H100,IF(J$4=SOLL!$N$4,"-",IF('1. Ausbildungsjahr'!J$4=SOLL!$M$4,Zielbogen!$H47,"")))))))))))))))))</f>
        <v>-</v>
      </c>
      <c r="K46" s="62" t="str">
        <f>IF(K$4=SOLL!$O$4,Grundausbildung!$H113,IF(K$4=SOLL!$P$4,TNPa!$H72,IF(K$4=SOLL!$P$4,TNPa!Q72,IF(K$4=SOLL!$O$4,Grundausbildung!$H113,IF(K$4=SOLL!$B$4,TNBa!$H58,IF('1. Ausbildungsjahr'!K$4=SOLL!$C$4,'KVE 3. AJ'!$H75,IF('1. Ausbildungsjahr'!K$4=SOLL!$D$4,'TNBn 1.&amp;2. AJ'!$H$8,IF('1. Ausbildungsjahr'!K$4=SOLL!$E$4,'TNBn 3.&amp;4. AJ'!$H74,IF('1. Ausbildungsjahr'!K$4=SOLL!$F$4,'TEBa 1&amp;2'!$H55,IF('1. Ausbildungsjahr'!K$4=SOLL!$G$4,'TEBa 3&amp;4'!$H55,IF('1. Ausbildungsjahr'!K$4=SOLL!$H$4,'SME.T.1 3.&amp;4. AJ'!$H74,IF('1. Ausbildungsjahr'!K$4=SOLL!$I$4,'SME.T.1 1.&amp;2. AJ'!$H74,IF('1. Ausbildungsjahr'!K$4=SOLL!$J$4,KSGs!$H88,IF('1. Ausbildungsjahr'!K$4=SOLL!$K$4,Unterstützung!$H76,IF('1. Ausbildungsjahr'!K$4=SOLL!$L$4,TNBLf!$H100,IF(K$4=SOLL!$N$4,"-",IF('1. Ausbildungsjahr'!K$4=SOLL!$M$4,Zielbogen!$H47,"")))))))))))))))))</f>
        <v>-</v>
      </c>
      <c r="L46" s="11">
        <f>SUM('Hilfsblatt 1. AJ'!C46,'Hilfsblatt 1. AJ'!E46,'Hilfsblatt 1. AJ'!G46,'Hilfsblatt 1. AJ'!I46,'Hilfsblatt 1. AJ'!K46,'Hilfsblatt 1. AJ'!M46,'Hilfsblatt 1. AJ'!O46,'Hilfsblatt 1. AJ'!Q46,'Hilfsblatt 1. AJ'!S46,'Hilfsblatt 1. AJ'!U46)</f>
        <v>0</v>
      </c>
      <c r="M46" s="10" t="e">
        <f>('Hilfsblatt 1. AJ'!B46*'Hilfsblatt 1. AJ'!C46+'Hilfsblatt 1. AJ'!D46*'Hilfsblatt 1. AJ'!E46+'Hilfsblatt 1. AJ'!F46*'Hilfsblatt 1. AJ'!G46+'Hilfsblatt 1. AJ'!H46*'Hilfsblatt 1. AJ'!I46+'Hilfsblatt 1. AJ'!J46*'Hilfsblatt 1. AJ'!K46+'Hilfsblatt 1. AJ'!L46*'Hilfsblatt 1. AJ'!M46+'Hilfsblatt 1. AJ'!N46*'Hilfsblatt 1. AJ'!O46+'Hilfsblatt 1. AJ'!P46*'Hilfsblatt 1. AJ'!Q46+'Hilfsblatt 1. AJ'!R46*'Hilfsblatt 1. AJ'!S46+'Hilfsblatt 1. AJ'!T46*'Hilfsblatt 1. AJ'!U46)/L46</f>
        <v>#DIV/0!</v>
      </c>
    </row>
    <row r="47" spans="1:13" x14ac:dyDescent="0.25">
      <c r="A47" s="125" t="s">
        <v>83</v>
      </c>
      <c r="B47" s="62">
        <f>IF(B$4=SOLL!$O$4,Grundausbildung!$H114,IF(B$4=SOLL!$P$4,TNPa!$H73,IF(B$4=SOLL!$P$4,TNPa!H73,IF(B$4=SOLL!$O$4,Grundausbildung!$H114,IF(B$4=SOLL!$B$4,TNBa!$H59,IF('1. Ausbildungsjahr'!B$4=SOLL!$C$4,'KVE 3. AJ'!$H76,IF('1. Ausbildungsjahr'!B$4=SOLL!$D$4,'TNBn 1.&amp;2. AJ'!$H$8,IF('1. Ausbildungsjahr'!B$4=SOLL!$E$4,'TNBn 3.&amp;4. AJ'!$H75,IF('1. Ausbildungsjahr'!B$4=SOLL!$F$4,'TEBa 1&amp;2'!$H56,IF('1. Ausbildungsjahr'!B$4=SOLL!$G$4,'TEBa 3&amp;4'!$H56,IF('1. Ausbildungsjahr'!B$4=SOLL!$H$4,'SME.T.1 3.&amp;4. AJ'!$H75,IF('1. Ausbildungsjahr'!B$4=SOLL!$I$4,'SME.T.1 1.&amp;2. AJ'!$H75,IF('1. Ausbildungsjahr'!B$4=SOLL!$J$4,KSGs!$H89,IF('1. Ausbildungsjahr'!B$4=SOLL!$K$4,Unterstützung!$H77,IF('1. Ausbildungsjahr'!B$4=SOLL!$L$4,TNBLf!$H101,IF(B$4=SOLL!$N$4,"-",IF('1. Ausbildungsjahr'!B$4=SOLL!$M$4,Zielbogen!$H48,"")))))))))))))))))</f>
        <v>1</v>
      </c>
      <c r="C47" s="62" t="str">
        <f>IF(C$4=SOLL!$O$4,Grundausbildung!$H114,IF(C$4=SOLL!$P$4,TNPa!$H73,IF(C$4=SOLL!$P$4,TNPa!I73,IF(C$4=SOLL!$O$4,Grundausbildung!$H114,IF(C$4=SOLL!$B$4,TNBa!$H59,IF('1. Ausbildungsjahr'!C$4=SOLL!$C$4,'KVE 3. AJ'!$H76,IF('1. Ausbildungsjahr'!C$4=SOLL!$D$4,'TNBn 1.&amp;2. AJ'!$H$8,IF('1. Ausbildungsjahr'!C$4=SOLL!$E$4,'TNBn 3.&amp;4. AJ'!$H75,IF('1. Ausbildungsjahr'!C$4=SOLL!$F$4,'TEBa 1&amp;2'!$H56,IF('1. Ausbildungsjahr'!C$4=SOLL!$G$4,'TEBa 3&amp;4'!$H56,IF('1. Ausbildungsjahr'!C$4=SOLL!$H$4,'SME.T.1 3.&amp;4. AJ'!$H75,IF('1. Ausbildungsjahr'!C$4=SOLL!$I$4,'SME.T.1 1.&amp;2. AJ'!$H75,IF('1. Ausbildungsjahr'!C$4=SOLL!$J$4,KSGs!$H89,IF('1. Ausbildungsjahr'!C$4=SOLL!$K$4,Unterstützung!$H77,IF('1. Ausbildungsjahr'!C$4=SOLL!$L$4,TNBLf!$H101,IF(C$4=SOLL!$N$4,"-",IF('1. Ausbildungsjahr'!C$4=SOLL!$M$4,Zielbogen!$H48,"")))))))))))))))))</f>
        <v>-</v>
      </c>
      <c r="D47" s="62" t="str">
        <f>IF(D$4=SOLL!$O$4,Grundausbildung!$H114,IF(D$4=SOLL!$P$4,TNPa!$H73,IF(D$4=SOLL!$P$4,TNPa!J73,IF(D$4=SOLL!$O$4,Grundausbildung!$H114,IF(D$4=SOLL!$B$4,TNBa!$H59,IF('1. Ausbildungsjahr'!D$4=SOLL!$C$4,'KVE 3. AJ'!$H76,IF('1. Ausbildungsjahr'!D$4=SOLL!$D$4,'TNBn 1.&amp;2. AJ'!$H$8,IF('1. Ausbildungsjahr'!D$4=SOLL!$E$4,'TNBn 3.&amp;4. AJ'!$H75,IF('1. Ausbildungsjahr'!D$4=SOLL!$F$4,'TEBa 1&amp;2'!$H56,IF('1. Ausbildungsjahr'!D$4=SOLL!$G$4,'TEBa 3&amp;4'!$H56,IF('1. Ausbildungsjahr'!D$4=SOLL!$H$4,'SME.T.1 3.&amp;4. AJ'!$H75,IF('1. Ausbildungsjahr'!D$4=SOLL!$I$4,'SME.T.1 1.&amp;2. AJ'!$H75,IF('1. Ausbildungsjahr'!D$4=SOLL!$J$4,KSGs!$H89,IF('1. Ausbildungsjahr'!D$4=SOLL!$K$4,Unterstützung!$H77,IF('1. Ausbildungsjahr'!D$4=SOLL!$L$4,TNBLf!$H101,IF(D$4=SOLL!$N$4,"-",IF('1. Ausbildungsjahr'!D$4=SOLL!$M$4,Zielbogen!$H48,"")))))))))))))))))</f>
        <v>-</v>
      </c>
      <c r="E47" s="62" t="str">
        <f>IF(E$4=SOLL!$O$4,Grundausbildung!$H114,IF(E$4=SOLL!$P$4,TNPa!$H73,IF(E$4=SOLL!$P$4,TNPa!K73,IF(E$4=SOLL!$O$4,Grundausbildung!$H114,IF(E$4=SOLL!$B$4,TNBa!$H59,IF('1. Ausbildungsjahr'!E$4=SOLL!$C$4,'KVE 3. AJ'!$H76,IF('1. Ausbildungsjahr'!E$4=SOLL!$D$4,'TNBn 1.&amp;2. AJ'!$H$8,IF('1. Ausbildungsjahr'!E$4=SOLL!$E$4,'TNBn 3.&amp;4. AJ'!$H75,IF('1. Ausbildungsjahr'!E$4=SOLL!$F$4,'TEBa 1&amp;2'!$H56,IF('1. Ausbildungsjahr'!E$4=SOLL!$G$4,'TEBa 3&amp;4'!$H56,IF('1. Ausbildungsjahr'!E$4=SOLL!$H$4,'SME.T.1 3.&amp;4. AJ'!$H75,IF('1. Ausbildungsjahr'!E$4=SOLL!$I$4,'SME.T.1 1.&amp;2. AJ'!$H75,IF('1. Ausbildungsjahr'!E$4=SOLL!$J$4,KSGs!$H89,IF('1. Ausbildungsjahr'!E$4=SOLL!$K$4,Unterstützung!$H77,IF('1. Ausbildungsjahr'!E$4=SOLL!$L$4,TNBLf!$H101,IF(E$4=SOLL!$N$4,"-",IF('1. Ausbildungsjahr'!E$4=SOLL!$M$4,Zielbogen!$H48,"")))))))))))))))))</f>
        <v>-</v>
      </c>
      <c r="F47" s="62" t="str">
        <f>IF(F$4=SOLL!$O$4,Grundausbildung!$H114,IF(F$4=SOLL!$P$4,TNPa!$H73,IF(F$4=SOLL!$P$4,TNPa!L73,IF(F$4=SOLL!$O$4,Grundausbildung!$H114,IF(F$4=SOLL!$B$4,TNBa!$H59,IF('1. Ausbildungsjahr'!F$4=SOLL!$C$4,'KVE 3. AJ'!$H76,IF('1. Ausbildungsjahr'!F$4=SOLL!$D$4,'TNBn 1.&amp;2. AJ'!$H$8,IF('1. Ausbildungsjahr'!F$4=SOLL!$E$4,'TNBn 3.&amp;4. AJ'!$H75,IF('1. Ausbildungsjahr'!F$4=SOLL!$F$4,'TEBa 1&amp;2'!$H56,IF('1. Ausbildungsjahr'!F$4=SOLL!$G$4,'TEBa 3&amp;4'!$H56,IF('1. Ausbildungsjahr'!F$4=SOLL!$H$4,'SME.T.1 3.&amp;4. AJ'!$H75,IF('1. Ausbildungsjahr'!F$4=SOLL!$I$4,'SME.T.1 1.&amp;2. AJ'!$H75,IF('1. Ausbildungsjahr'!F$4=SOLL!$J$4,KSGs!$H89,IF('1. Ausbildungsjahr'!F$4=SOLL!$K$4,Unterstützung!$H77,IF('1. Ausbildungsjahr'!F$4=SOLL!$L$4,TNBLf!$H101,IF(F$4=SOLL!$N$4,"-",IF('1. Ausbildungsjahr'!F$4=SOLL!$M$4,Zielbogen!$H48,"")))))))))))))))))</f>
        <v>-</v>
      </c>
      <c r="G47" s="62" t="str">
        <f>IF(G$4=SOLL!$O$4,Grundausbildung!$H114,IF(G$4=SOLL!$P$4,TNPa!$H73,IF(G$4=SOLL!$P$4,TNPa!M73,IF(G$4=SOLL!$O$4,Grundausbildung!$H114,IF(G$4=SOLL!$B$4,TNBa!$H59,IF('1. Ausbildungsjahr'!G$4=SOLL!$C$4,'KVE 3. AJ'!$H76,IF('1. Ausbildungsjahr'!G$4=SOLL!$D$4,'TNBn 1.&amp;2. AJ'!$H$8,IF('1. Ausbildungsjahr'!G$4=SOLL!$E$4,'TNBn 3.&amp;4. AJ'!$H75,IF('1. Ausbildungsjahr'!G$4=SOLL!$F$4,'TEBa 1&amp;2'!$H56,IF('1. Ausbildungsjahr'!G$4=SOLL!$G$4,'TEBa 3&amp;4'!$H56,IF('1. Ausbildungsjahr'!G$4=SOLL!$H$4,'SME.T.1 3.&amp;4. AJ'!$H75,IF('1. Ausbildungsjahr'!G$4=SOLL!$I$4,'SME.T.1 1.&amp;2. AJ'!$H75,IF('1. Ausbildungsjahr'!G$4=SOLL!$J$4,KSGs!$H89,IF('1. Ausbildungsjahr'!G$4=SOLL!$K$4,Unterstützung!$H77,IF('1. Ausbildungsjahr'!G$4=SOLL!$L$4,TNBLf!$H101,IF(G$4=SOLL!$N$4,"-",IF('1. Ausbildungsjahr'!G$4=SOLL!$M$4,Zielbogen!$H48,"")))))))))))))))))</f>
        <v>-</v>
      </c>
      <c r="H47" s="62" t="str">
        <f>IF(H$4=SOLL!$O$4,Grundausbildung!$H114,IF(H$4=SOLL!$P$4,TNPa!$H73,IF(H$4=SOLL!$P$4,TNPa!N73,IF(H$4=SOLL!$O$4,Grundausbildung!$H114,IF(H$4=SOLL!$B$4,TNBa!$H59,IF('1. Ausbildungsjahr'!H$4=SOLL!$C$4,'KVE 3. AJ'!$H76,IF('1. Ausbildungsjahr'!H$4=SOLL!$D$4,'TNBn 1.&amp;2. AJ'!$H$8,IF('1. Ausbildungsjahr'!H$4=SOLL!$E$4,'TNBn 3.&amp;4. AJ'!$H75,IF('1. Ausbildungsjahr'!H$4=SOLL!$F$4,'TEBa 1&amp;2'!$H56,IF('1. Ausbildungsjahr'!H$4=SOLL!$G$4,'TEBa 3&amp;4'!$H56,IF('1. Ausbildungsjahr'!H$4=SOLL!$H$4,'SME.T.1 3.&amp;4. AJ'!$H75,IF('1. Ausbildungsjahr'!H$4=SOLL!$I$4,'SME.T.1 1.&amp;2. AJ'!$H75,IF('1. Ausbildungsjahr'!H$4=SOLL!$J$4,KSGs!$H89,IF('1. Ausbildungsjahr'!H$4=SOLL!$K$4,Unterstützung!$H77,IF('1. Ausbildungsjahr'!H$4=SOLL!$L$4,TNBLf!$H101,IF(H$4=SOLL!$N$4,"-",IF('1. Ausbildungsjahr'!H$4=SOLL!$M$4,Zielbogen!$H48,"")))))))))))))))))</f>
        <v>-</v>
      </c>
      <c r="I47" s="62" t="str">
        <f>IF(I$4=SOLL!$O$4,Grundausbildung!$H114,IF(I$4=SOLL!$P$4,TNPa!$H73,IF(I$4=SOLL!$P$4,TNPa!O73,IF(I$4=SOLL!$O$4,Grundausbildung!$H114,IF(I$4=SOLL!$B$4,TNBa!$H59,IF('1. Ausbildungsjahr'!I$4=SOLL!$C$4,'KVE 3. AJ'!$H76,IF('1. Ausbildungsjahr'!I$4=SOLL!$D$4,'TNBn 1.&amp;2. AJ'!$H$8,IF('1. Ausbildungsjahr'!I$4=SOLL!$E$4,'TNBn 3.&amp;4. AJ'!$H75,IF('1. Ausbildungsjahr'!I$4=SOLL!$F$4,'TEBa 1&amp;2'!$H56,IF('1. Ausbildungsjahr'!I$4=SOLL!$G$4,'TEBa 3&amp;4'!$H56,IF('1. Ausbildungsjahr'!I$4=SOLL!$H$4,'SME.T.1 3.&amp;4. AJ'!$H75,IF('1. Ausbildungsjahr'!I$4=SOLL!$I$4,'SME.T.1 1.&amp;2. AJ'!$H75,IF('1. Ausbildungsjahr'!I$4=SOLL!$J$4,KSGs!$H89,IF('1. Ausbildungsjahr'!I$4=SOLL!$K$4,Unterstützung!$H77,IF('1. Ausbildungsjahr'!I$4=SOLL!$L$4,TNBLf!$H101,IF(I$4=SOLL!$N$4,"-",IF('1. Ausbildungsjahr'!I$4=SOLL!$M$4,Zielbogen!$H48,"")))))))))))))))))</f>
        <v>-</v>
      </c>
      <c r="J47" s="62" t="str">
        <f>IF(J$4=SOLL!$O$4,Grundausbildung!$H114,IF(J$4=SOLL!$P$4,TNPa!$H73,IF(J$4=SOLL!$P$4,TNPa!P73,IF(J$4=SOLL!$O$4,Grundausbildung!$H114,IF(J$4=SOLL!$B$4,TNBa!$H59,IF('1. Ausbildungsjahr'!J$4=SOLL!$C$4,'KVE 3. AJ'!$H76,IF('1. Ausbildungsjahr'!J$4=SOLL!$D$4,'TNBn 1.&amp;2. AJ'!$H$8,IF('1. Ausbildungsjahr'!J$4=SOLL!$E$4,'TNBn 3.&amp;4. AJ'!$H75,IF('1. Ausbildungsjahr'!J$4=SOLL!$F$4,'TEBa 1&amp;2'!$H56,IF('1. Ausbildungsjahr'!J$4=SOLL!$G$4,'TEBa 3&amp;4'!$H56,IF('1. Ausbildungsjahr'!J$4=SOLL!$H$4,'SME.T.1 3.&amp;4. AJ'!$H75,IF('1. Ausbildungsjahr'!J$4=SOLL!$I$4,'SME.T.1 1.&amp;2. AJ'!$H75,IF('1. Ausbildungsjahr'!J$4=SOLL!$J$4,KSGs!$H89,IF('1. Ausbildungsjahr'!J$4=SOLL!$K$4,Unterstützung!$H77,IF('1. Ausbildungsjahr'!J$4=SOLL!$L$4,TNBLf!$H101,IF(J$4=SOLL!$N$4,"-",IF('1. Ausbildungsjahr'!J$4=SOLL!$M$4,Zielbogen!$H48,"")))))))))))))))))</f>
        <v>-</v>
      </c>
      <c r="K47" s="62" t="str">
        <f>IF(K$4=SOLL!$O$4,Grundausbildung!$H114,IF(K$4=SOLL!$P$4,TNPa!$H73,IF(K$4=SOLL!$P$4,TNPa!Q73,IF(K$4=SOLL!$O$4,Grundausbildung!$H114,IF(K$4=SOLL!$B$4,TNBa!$H59,IF('1. Ausbildungsjahr'!K$4=SOLL!$C$4,'KVE 3. AJ'!$H76,IF('1. Ausbildungsjahr'!K$4=SOLL!$D$4,'TNBn 1.&amp;2. AJ'!$H$8,IF('1. Ausbildungsjahr'!K$4=SOLL!$E$4,'TNBn 3.&amp;4. AJ'!$H75,IF('1. Ausbildungsjahr'!K$4=SOLL!$F$4,'TEBa 1&amp;2'!$H56,IF('1. Ausbildungsjahr'!K$4=SOLL!$G$4,'TEBa 3&amp;4'!$H56,IF('1. Ausbildungsjahr'!K$4=SOLL!$H$4,'SME.T.1 3.&amp;4. AJ'!$H75,IF('1. Ausbildungsjahr'!K$4=SOLL!$I$4,'SME.T.1 1.&amp;2. AJ'!$H75,IF('1. Ausbildungsjahr'!K$4=SOLL!$J$4,KSGs!$H89,IF('1. Ausbildungsjahr'!K$4=SOLL!$K$4,Unterstützung!$H77,IF('1. Ausbildungsjahr'!K$4=SOLL!$L$4,TNBLf!$H101,IF(K$4=SOLL!$N$4,"-",IF('1. Ausbildungsjahr'!K$4=SOLL!$M$4,Zielbogen!$H48,"")))))))))))))))))</f>
        <v>-</v>
      </c>
      <c r="L47" s="11">
        <f>SUM('Hilfsblatt 1. AJ'!C47,'Hilfsblatt 1. AJ'!E47,'Hilfsblatt 1. AJ'!G47,'Hilfsblatt 1. AJ'!I47,'Hilfsblatt 1. AJ'!K47,'Hilfsblatt 1. AJ'!M47,'Hilfsblatt 1. AJ'!O47,'Hilfsblatt 1. AJ'!Q47,'Hilfsblatt 1. AJ'!S47,'Hilfsblatt 1. AJ'!U47)</f>
        <v>0</v>
      </c>
      <c r="M47" s="10" t="e">
        <f>('Hilfsblatt 1. AJ'!B47*'Hilfsblatt 1. AJ'!C47+'Hilfsblatt 1. AJ'!D47*'Hilfsblatt 1. AJ'!E47+'Hilfsblatt 1. AJ'!F47*'Hilfsblatt 1. AJ'!G47+'Hilfsblatt 1. AJ'!H47*'Hilfsblatt 1. AJ'!I47+'Hilfsblatt 1. AJ'!J47*'Hilfsblatt 1. AJ'!K47+'Hilfsblatt 1. AJ'!L47*'Hilfsblatt 1. AJ'!M47+'Hilfsblatt 1. AJ'!N47*'Hilfsblatt 1. AJ'!O47+'Hilfsblatt 1. AJ'!P47*'Hilfsblatt 1. AJ'!Q47+'Hilfsblatt 1. AJ'!R47*'Hilfsblatt 1. AJ'!S47+'Hilfsblatt 1. AJ'!T47*'Hilfsblatt 1. AJ'!U47)/L47</f>
        <v>#DIV/0!</v>
      </c>
    </row>
    <row r="48" spans="1:13" x14ac:dyDescent="0.25">
      <c r="A48" s="125" t="s">
        <v>13</v>
      </c>
      <c r="B48" s="62">
        <f>IF(B$4=SOLL!$O$4,Grundausbildung!$H115,IF(B$4=SOLL!$P$4,TNPa!$H74,IF(B$4=SOLL!$P$4,TNPa!H74,IF(B$4=SOLL!$O$4,Grundausbildung!$H115,IF(B$4=SOLL!$B$4,TNBa!$H60,IF('1. Ausbildungsjahr'!B$4=SOLL!$C$4,'KVE 3. AJ'!$H77,IF('1. Ausbildungsjahr'!B$4=SOLL!$D$4,'TNBn 1.&amp;2. AJ'!$H$8,IF('1. Ausbildungsjahr'!B$4=SOLL!$E$4,'TNBn 3.&amp;4. AJ'!$H76,IF('1. Ausbildungsjahr'!B$4=SOLL!$F$4,'TEBa 1&amp;2'!$H57,IF('1. Ausbildungsjahr'!B$4=SOLL!$G$4,'TEBa 3&amp;4'!$H57,IF('1. Ausbildungsjahr'!B$4=SOLL!$H$4,'SME.T.1 3.&amp;4. AJ'!$H76,IF('1. Ausbildungsjahr'!B$4=SOLL!$I$4,'SME.T.1 1.&amp;2. AJ'!$H76,IF('1. Ausbildungsjahr'!B$4=SOLL!$J$4,KSGs!$H90,IF('1. Ausbildungsjahr'!B$4=SOLL!$K$4,Unterstützung!$H78,IF('1. Ausbildungsjahr'!B$4=SOLL!$L$4,TNBLf!$H102,IF(B$4=SOLL!$N$4,"-",IF('1. Ausbildungsjahr'!B$4=SOLL!$M$4,Zielbogen!$H49,"")))))))))))))))))</f>
        <v>1</v>
      </c>
      <c r="C48" s="62" t="str">
        <f>IF(C$4=SOLL!$O$4,Grundausbildung!$H115,IF(C$4=SOLL!$P$4,TNPa!$H74,IF(C$4=SOLL!$P$4,TNPa!I74,IF(C$4=SOLL!$O$4,Grundausbildung!$H115,IF(C$4=SOLL!$B$4,TNBa!$H60,IF('1. Ausbildungsjahr'!C$4=SOLL!$C$4,'KVE 3. AJ'!$H77,IF('1. Ausbildungsjahr'!C$4=SOLL!$D$4,'TNBn 1.&amp;2. AJ'!$H$8,IF('1. Ausbildungsjahr'!C$4=SOLL!$E$4,'TNBn 3.&amp;4. AJ'!$H76,IF('1. Ausbildungsjahr'!C$4=SOLL!$F$4,'TEBa 1&amp;2'!$H57,IF('1. Ausbildungsjahr'!C$4=SOLL!$G$4,'TEBa 3&amp;4'!$H57,IF('1. Ausbildungsjahr'!C$4=SOLL!$H$4,'SME.T.1 3.&amp;4. AJ'!$H76,IF('1. Ausbildungsjahr'!C$4=SOLL!$I$4,'SME.T.1 1.&amp;2. AJ'!$H76,IF('1. Ausbildungsjahr'!C$4=SOLL!$J$4,KSGs!$H90,IF('1. Ausbildungsjahr'!C$4=SOLL!$K$4,Unterstützung!$H78,IF('1. Ausbildungsjahr'!C$4=SOLL!$L$4,TNBLf!$H102,IF(C$4=SOLL!$N$4,"-",IF('1. Ausbildungsjahr'!C$4=SOLL!$M$4,Zielbogen!$H49,"")))))))))))))))))</f>
        <v>-</v>
      </c>
      <c r="D48" s="62" t="str">
        <f>IF(D$4=SOLL!$O$4,Grundausbildung!$H115,IF(D$4=SOLL!$P$4,TNPa!$H74,IF(D$4=SOLL!$P$4,TNPa!J74,IF(D$4=SOLL!$O$4,Grundausbildung!$H115,IF(D$4=SOLL!$B$4,TNBa!$H60,IF('1. Ausbildungsjahr'!D$4=SOLL!$C$4,'KVE 3. AJ'!$H77,IF('1. Ausbildungsjahr'!D$4=SOLL!$D$4,'TNBn 1.&amp;2. AJ'!$H$8,IF('1. Ausbildungsjahr'!D$4=SOLL!$E$4,'TNBn 3.&amp;4. AJ'!$H76,IF('1. Ausbildungsjahr'!D$4=SOLL!$F$4,'TEBa 1&amp;2'!$H57,IF('1. Ausbildungsjahr'!D$4=SOLL!$G$4,'TEBa 3&amp;4'!$H57,IF('1. Ausbildungsjahr'!D$4=SOLL!$H$4,'SME.T.1 3.&amp;4. AJ'!$H76,IF('1. Ausbildungsjahr'!D$4=SOLL!$I$4,'SME.T.1 1.&amp;2. AJ'!$H76,IF('1. Ausbildungsjahr'!D$4=SOLL!$J$4,KSGs!$H90,IF('1. Ausbildungsjahr'!D$4=SOLL!$K$4,Unterstützung!$H78,IF('1. Ausbildungsjahr'!D$4=SOLL!$L$4,TNBLf!$H102,IF(D$4=SOLL!$N$4,"-",IF('1. Ausbildungsjahr'!D$4=SOLL!$M$4,Zielbogen!$H49,"")))))))))))))))))</f>
        <v>-</v>
      </c>
      <c r="E48" s="62" t="str">
        <f>IF(E$4=SOLL!$O$4,Grundausbildung!$H115,IF(E$4=SOLL!$P$4,TNPa!$H74,IF(E$4=SOLL!$P$4,TNPa!K74,IF(E$4=SOLL!$O$4,Grundausbildung!$H115,IF(E$4=SOLL!$B$4,TNBa!$H60,IF('1. Ausbildungsjahr'!E$4=SOLL!$C$4,'KVE 3. AJ'!$H77,IF('1. Ausbildungsjahr'!E$4=SOLL!$D$4,'TNBn 1.&amp;2. AJ'!$H$8,IF('1. Ausbildungsjahr'!E$4=SOLL!$E$4,'TNBn 3.&amp;4. AJ'!$H76,IF('1. Ausbildungsjahr'!E$4=SOLL!$F$4,'TEBa 1&amp;2'!$H57,IF('1. Ausbildungsjahr'!E$4=SOLL!$G$4,'TEBa 3&amp;4'!$H57,IF('1. Ausbildungsjahr'!E$4=SOLL!$H$4,'SME.T.1 3.&amp;4. AJ'!$H76,IF('1. Ausbildungsjahr'!E$4=SOLL!$I$4,'SME.T.1 1.&amp;2. AJ'!$H76,IF('1. Ausbildungsjahr'!E$4=SOLL!$J$4,KSGs!$H90,IF('1. Ausbildungsjahr'!E$4=SOLL!$K$4,Unterstützung!$H78,IF('1. Ausbildungsjahr'!E$4=SOLL!$L$4,TNBLf!$H102,IF(E$4=SOLL!$N$4,"-",IF('1. Ausbildungsjahr'!E$4=SOLL!$M$4,Zielbogen!$H49,"")))))))))))))))))</f>
        <v>-</v>
      </c>
      <c r="F48" s="62" t="str">
        <f>IF(F$4=SOLL!$O$4,Grundausbildung!$H115,IF(F$4=SOLL!$P$4,TNPa!$H74,IF(F$4=SOLL!$P$4,TNPa!L74,IF(F$4=SOLL!$O$4,Grundausbildung!$H115,IF(F$4=SOLL!$B$4,TNBa!$H60,IF('1. Ausbildungsjahr'!F$4=SOLL!$C$4,'KVE 3. AJ'!$H77,IF('1. Ausbildungsjahr'!F$4=SOLL!$D$4,'TNBn 1.&amp;2. AJ'!$H$8,IF('1. Ausbildungsjahr'!F$4=SOLL!$E$4,'TNBn 3.&amp;4. AJ'!$H76,IF('1. Ausbildungsjahr'!F$4=SOLL!$F$4,'TEBa 1&amp;2'!$H57,IF('1. Ausbildungsjahr'!F$4=SOLL!$G$4,'TEBa 3&amp;4'!$H57,IF('1. Ausbildungsjahr'!F$4=SOLL!$H$4,'SME.T.1 3.&amp;4. AJ'!$H76,IF('1. Ausbildungsjahr'!F$4=SOLL!$I$4,'SME.T.1 1.&amp;2. AJ'!$H76,IF('1. Ausbildungsjahr'!F$4=SOLL!$J$4,KSGs!$H90,IF('1. Ausbildungsjahr'!F$4=SOLL!$K$4,Unterstützung!$H78,IF('1. Ausbildungsjahr'!F$4=SOLL!$L$4,TNBLf!$H102,IF(F$4=SOLL!$N$4,"-",IF('1. Ausbildungsjahr'!F$4=SOLL!$M$4,Zielbogen!$H49,"")))))))))))))))))</f>
        <v>-</v>
      </c>
      <c r="G48" s="62" t="str">
        <f>IF(G$4=SOLL!$O$4,Grundausbildung!$H115,IF(G$4=SOLL!$P$4,TNPa!$H74,IF(G$4=SOLL!$P$4,TNPa!M74,IF(G$4=SOLL!$O$4,Grundausbildung!$H115,IF(G$4=SOLL!$B$4,TNBa!$H60,IF('1. Ausbildungsjahr'!G$4=SOLL!$C$4,'KVE 3. AJ'!$H77,IF('1. Ausbildungsjahr'!G$4=SOLL!$D$4,'TNBn 1.&amp;2. AJ'!$H$8,IF('1. Ausbildungsjahr'!G$4=SOLL!$E$4,'TNBn 3.&amp;4. AJ'!$H76,IF('1. Ausbildungsjahr'!G$4=SOLL!$F$4,'TEBa 1&amp;2'!$H57,IF('1. Ausbildungsjahr'!G$4=SOLL!$G$4,'TEBa 3&amp;4'!$H57,IF('1. Ausbildungsjahr'!G$4=SOLL!$H$4,'SME.T.1 3.&amp;4. AJ'!$H76,IF('1. Ausbildungsjahr'!G$4=SOLL!$I$4,'SME.T.1 1.&amp;2. AJ'!$H76,IF('1. Ausbildungsjahr'!G$4=SOLL!$J$4,KSGs!$H90,IF('1. Ausbildungsjahr'!G$4=SOLL!$K$4,Unterstützung!$H78,IF('1. Ausbildungsjahr'!G$4=SOLL!$L$4,TNBLf!$H102,IF(G$4=SOLL!$N$4,"-",IF('1. Ausbildungsjahr'!G$4=SOLL!$M$4,Zielbogen!$H49,"")))))))))))))))))</f>
        <v>-</v>
      </c>
      <c r="H48" s="62" t="str">
        <f>IF(H$4=SOLL!$O$4,Grundausbildung!$H115,IF(H$4=SOLL!$P$4,TNPa!$H74,IF(H$4=SOLL!$P$4,TNPa!N74,IF(H$4=SOLL!$O$4,Grundausbildung!$H115,IF(H$4=SOLL!$B$4,TNBa!$H60,IF('1. Ausbildungsjahr'!H$4=SOLL!$C$4,'KVE 3. AJ'!$H77,IF('1. Ausbildungsjahr'!H$4=SOLL!$D$4,'TNBn 1.&amp;2. AJ'!$H$8,IF('1. Ausbildungsjahr'!H$4=SOLL!$E$4,'TNBn 3.&amp;4. AJ'!$H76,IF('1. Ausbildungsjahr'!H$4=SOLL!$F$4,'TEBa 1&amp;2'!$H57,IF('1. Ausbildungsjahr'!H$4=SOLL!$G$4,'TEBa 3&amp;4'!$H57,IF('1. Ausbildungsjahr'!H$4=SOLL!$H$4,'SME.T.1 3.&amp;4. AJ'!$H76,IF('1. Ausbildungsjahr'!H$4=SOLL!$I$4,'SME.T.1 1.&amp;2. AJ'!$H76,IF('1. Ausbildungsjahr'!H$4=SOLL!$J$4,KSGs!$H90,IF('1. Ausbildungsjahr'!H$4=SOLL!$K$4,Unterstützung!$H78,IF('1. Ausbildungsjahr'!H$4=SOLL!$L$4,TNBLf!$H102,IF(H$4=SOLL!$N$4,"-",IF('1. Ausbildungsjahr'!H$4=SOLL!$M$4,Zielbogen!$H49,"")))))))))))))))))</f>
        <v>-</v>
      </c>
      <c r="I48" s="62" t="str">
        <f>IF(I$4=SOLL!$O$4,Grundausbildung!$H115,IF(I$4=SOLL!$P$4,TNPa!$H74,IF(I$4=SOLL!$P$4,TNPa!O74,IF(I$4=SOLL!$O$4,Grundausbildung!$H115,IF(I$4=SOLL!$B$4,TNBa!$H60,IF('1. Ausbildungsjahr'!I$4=SOLL!$C$4,'KVE 3. AJ'!$H77,IF('1. Ausbildungsjahr'!I$4=SOLL!$D$4,'TNBn 1.&amp;2. AJ'!$H$8,IF('1. Ausbildungsjahr'!I$4=SOLL!$E$4,'TNBn 3.&amp;4. AJ'!$H76,IF('1. Ausbildungsjahr'!I$4=SOLL!$F$4,'TEBa 1&amp;2'!$H57,IF('1. Ausbildungsjahr'!I$4=SOLL!$G$4,'TEBa 3&amp;4'!$H57,IF('1. Ausbildungsjahr'!I$4=SOLL!$H$4,'SME.T.1 3.&amp;4. AJ'!$H76,IF('1. Ausbildungsjahr'!I$4=SOLL!$I$4,'SME.T.1 1.&amp;2. AJ'!$H76,IF('1. Ausbildungsjahr'!I$4=SOLL!$J$4,KSGs!$H90,IF('1. Ausbildungsjahr'!I$4=SOLL!$K$4,Unterstützung!$H78,IF('1. Ausbildungsjahr'!I$4=SOLL!$L$4,TNBLf!$H102,IF(I$4=SOLL!$N$4,"-",IF('1. Ausbildungsjahr'!I$4=SOLL!$M$4,Zielbogen!$H49,"")))))))))))))))))</f>
        <v>-</v>
      </c>
      <c r="J48" s="62" t="str">
        <f>IF(J$4=SOLL!$O$4,Grundausbildung!$H115,IF(J$4=SOLL!$P$4,TNPa!$H74,IF(J$4=SOLL!$P$4,TNPa!P74,IF(J$4=SOLL!$O$4,Grundausbildung!$H115,IF(J$4=SOLL!$B$4,TNBa!$H60,IF('1. Ausbildungsjahr'!J$4=SOLL!$C$4,'KVE 3. AJ'!$H77,IF('1. Ausbildungsjahr'!J$4=SOLL!$D$4,'TNBn 1.&amp;2. AJ'!$H$8,IF('1. Ausbildungsjahr'!J$4=SOLL!$E$4,'TNBn 3.&amp;4. AJ'!$H76,IF('1. Ausbildungsjahr'!J$4=SOLL!$F$4,'TEBa 1&amp;2'!$H57,IF('1. Ausbildungsjahr'!J$4=SOLL!$G$4,'TEBa 3&amp;4'!$H57,IF('1. Ausbildungsjahr'!J$4=SOLL!$H$4,'SME.T.1 3.&amp;4. AJ'!$H76,IF('1. Ausbildungsjahr'!J$4=SOLL!$I$4,'SME.T.1 1.&amp;2. AJ'!$H76,IF('1. Ausbildungsjahr'!J$4=SOLL!$J$4,KSGs!$H90,IF('1. Ausbildungsjahr'!J$4=SOLL!$K$4,Unterstützung!$H78,IF('1. Ausbildungsjahr'!J$4=SOLL!$L$4,TNBLf!$H102,IF(J$4=SOLL!$N$4,"-",IF('1. Ausbildungsjahr'!J$4=SOLL!$M$4,Zielbogen!$H49,"")))))))))))))))))</f>
        <v>-</v>
      </c>
      <c r="K48" s="62" t="str">
        <f>IF(K$4=SOLL!$O$4,Grundausbildung!$H115,IF(K$4=SOLL!$P$4,TNPa!$H74,IF(K$4=SOLL!$P$4,TNPa!Q74,IF(K$4=SOLL!$O$4,Grundausbildung!$H115,IF(K$4=SOLL!$B$4,TNBa!$H60,IF('1. Ausbildungsjahr'!K$4=SOLL!$C$4,'KVE 3. AJ'!$H77,IF('1. Ausbildungsjahr'!K$4=SOLL!$D$4,'TNBn 1.&amp;2. AJ'!$H$8,IF('1. Ausbildungsjahr'!K$4=SOLL!$E$4,'TNBn 3.&amp;4. AJ'!$H76,IF('1. Ausbildungsjahr'!K$4=SOLL!$F$4,'TEBa 1&amp;2'!$H57,IF('1. Ausbildungsjahr'!K$4=SOLL!$G$4,'TEBa 3&amp;4'!$H57,IF('1. Ausbildungsjahr'!K$4=SOLL!$H$4,'SME.T.1 3.&amp;4. AJ'!$H76,IF('1. Ausbildungsjahr'!K$4=SOLL!$I$4,'SME.T.1 1.&amp;2. AJ'!$H76,IF('1. Ausbildungsjahr'!K$4=SOLL!$J$4,KSGs!$H90,IF('1. Ausbildungsjahr'!K$4=SOLL!$K$4,Unterstützung!$H78,IF('1. Ausbildungsjahr'!K$4=SOLL!$L$4,TNBLf!$H102,IF(K$4=SOLL!$N$4,"-",IF('1. Ausbildungsjahr'!K$4=SOLL!$M$4,Zielbogen!$H49,"")))))))))))))))))</f>
        <v>-</v>
      </c>
      <c r="L48" s="11">
        <f>SUM('Hilfsblatt 1. AJ'!C48,'Hilfsblatt 1. AJ'!E48,'Hilfsblatt 1. AJ'!G48,'Hilfsblatt 1. AJ'!I48,'Hilfsblatt 1. AJ'!K48,'Hilfsblatt 1. AJ'!M48,'Hilfsblatt 1. AJ'!O48,'Hilfsblatt 1. AJ'!Q48,'Hilfsblatt 1. AJ'!S48,'Hilfsblatt 1. AJ'!U48)</f>
        <v>0</v>
      </c>
      <c r="M48" s="10" t="e">
        <f>('Hilfsblatt 1. AJ'!B48*'Hilfsblatt 1. AJ'!C48+'Hilfsblatt 1. AJ'!D48*'Hilfsblatt 1. AJ'!E48+'Hilfsblatt 1. AJ'!F48*'Hilfsblatt 1. AJ'!G48+'Hilfsblatt 1. AJ'!H48*'Hilfsblatt 1. AJ'!I48+'Hilfsblatt 1. AJ'!J48*'Hilfsblatt 1. AJ'!K48+'Hilfsblatt 1. AJ'!L48*'Hilfsblatt 1. AJ'!M48+'Hilfsblatt 1. AJ'!N48*'Hilfsblatt 1. AJ'!O48+'Hilfsblatt 1. AJ'!P48*'Hilfsblatt 1. AJ'!Q48+'Hilfsblatt 1. AJ'!R48*'Hilfsblatt 1. AJ'!S48+'Hilfsblatt 1. AJ'!T48*'Hilfsblatt 1. AJ'!U48)/L48</f>
        <v>#DIV/0!</v>
      </c>
    </row>
    <row r="49" spans="1:13" x14ac:dyDescent="0.25">
      <c r="A49" s="53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11"/>
      <c r="M49" s="10"/>
    </row>
    <row r="50" spans="1:13" ht="18" x14ac:dyDescent="0.25">
      <c r="A50" s="126" t="s">
        <v>84</v>
      </c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11"/>
      <c r="M50" s="10"/>
    </row>
    <row r="51" spans="1:13" x14ac:dyDescent="0.25">
      <c r="A51" s="78" t="s">
        <v>85</v>
      </c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11"/>
      <c r="M51" s="10"/>
    </row>
    <row r="52" spans="1:13" x14ac:dyDescent="0.25">
      <c r="A52" s="124" t="s">
        <v>86</v>
      </c>
      <c r="B52" s="62">
        <f>IF(B$4=SOLL!$O$4,Grundausbildung!$H128,IF(B$4=SOLL!$P$4,TNPa!$H86,IF(B$4=SOLL!$P$4,TNPa!H86,IF(B$4=SOLL!$O$4,Grundausbildung!$H128,IF(B$4=SOLL!$B$4,TNBa!$H67,IF('1. Ausbildungsjahr'!B$4=SOLL!$C$4,'KVE 3. AJ'!$H85,IF('1. Ausbildungsjahr'!B$4=SOLL!$D$4,'TNBn 1.&amp;2. AJ'!$H$8,IF('1. Ausbildungsjahr'!B$4=SOLL!$E$4,'TNBn 3.&amp;4. AJ'!$H80,IF('1. Ausbildungsjahr'!B$4=SOLL!$F$4,'TEBa 1&amp;2'!$H64,IF('1. Ausbildungsjahr'!B$4=SOLL!$G$4,'TEBa 3&amp;4'!$H64,IF('1. Ausbildungsjahr'!B$4=SOLL!$H$4,'SME.T.1 3.&amp;4. AJ'!$H85,IF('1. Ausbildungsjahr'!B$4=SOLL!$I$4,'SME.T.1 1.&amp;2. AJ'!$H85,IF('1. Ausbildungsjahr'!B$4=SOLL!$J$4,KSGs!$H99,IF('1. Ausbildungsjahr'!B$4=SOLL!$K$4,Unterstützung!$H87,IF('1. Ausbildungsjahr'!B$4=SOLL!$L$4,TNBLf!$H110,IF(B$4=SOLL!$N$4,"-",IF('1. Ausbildungsjahr'!B$4=SOLL!$M$4,Zielbogen!$H53,"")))))))))))))))))</f>
        <v>2</v>
      </c>
      <c r="C52" s="62" t="str">
        <f>IF(C$4=SOLL!$O$4,Grundausbildung!$H128,IF(C$4=SOLL!$P$4,TNPa!$H86,IF(C$4=SOLL!$P$4,TNPa!I86,IF(C$4=SOLL!$O$4,Grundausbildung!$H128,IF(C$4=SOLL!$B$4,TNBa!$H67,IF('1. Ausbildungsjahr'!C$4=SOLL!$C$4,'KVE 3. AJ'!$H85,IF('1. Ausbildungsjahr'!C$4=SOLL!$D$4,'TNBn 1.&amp;2. AJ'!$H$8,IF('1. Ausbildungsjahr'!C$4=SOLL!$E$4,'TNBn 3.&amp;4. AJ'!$H80,IF('1. Ausbildungsjahr'!C$4=SOLL!$F$4,'TEBa 1&amp;2'!$H64,IF('1. Ausbildungsjahr'!C$4=SOLL!$G$4,'TEBa 3&amp;4'!$H64,IF('1. Ausbildungsjahr'!C$4=SOLL!$H$4,'SME.T.1 3.&amp;4. AJ'!$H85,IF('1. Ausbildungsjahr'!C$4=SOLL!$I$4,'SME.T.1 1.&amp;2. AJ'!$H85,IF('1. Ausbildungsjahr'!C$4=SOLL!$J$4,KSGs!$H99,IF('1. Ausbildungsjahr'!C$4=SOLL!$K$4,Unterstützung!$H87,IF('1. Ausbildungsjahr'!C$4=SOLL!$L$4,TNBLf!$H110,IF(C$4=SOLL!$N$4,"-",IF('1. Ausbildungsjahr'!C$4=SOLL!$M$4,Zielbogen!$H53,"")))))))))))))))))</f>
        <v>-</v>
      </c>
      <c r="D52" s="62" t="str">
        <f>IF(D$4=SOLL!$O$4,Grundausbildung!$H128,IF(D$4=SOLL!$P$4,TNPa!$H86,IF(D$4=SOLL!$P$4,TNPa!J86,IF(D$4=SOLL!$O$4,Grundausbildung!$H128,IF(D$4=SOLL!$B$4,TNBa!$H67,IF('1. Ausbildungsjahr'!D$4=SOLL!$C$4,'KVE 3. AJ'!$H85,IF('1. Ausbildungsjahr'!D$4=SOLL!$D$4,'TNBn 1.&amp;2. AJ'!$H$8,IF('1. Ausbildungsjahr'!D$4=SOLL!$E$4,'TNBn 3.&amp;4. AJ'!$H80,IF('1. Ausbildungsjahr'!D$4=SOLL!$F$4,'TEBa 1&amp;2'!$H64,IF('1. Ausbildungsjahr'!D$4=SOLL!$G$4,'TEBa 3&amp;4'!$H64,IF('1. Ausbildungsjahr'!D$4=SOLL!$H$4,'SME.T.1 3.&amp;4. AJ'!$H85,IF('1. Ausbildungsjahr'!D$4=SOLL!$I$4,'SME.T.1 1.&amp;2. AJ'!$H85,IF('1. Ausbildungsjahr'!D$4=SOLL!$J$4,KSGs!$H99,IF('1. Ausbildungsjahr'!D$4=SOLL!$K$4,Unterstützung!$H87,IF('1. Ausbildungsjahr'!D$4=SOLL!$L$4,TNBLf!$H110,IF(D$4=SOLL!$N$4,"-",IF('1. Ausbildungsjahr'!D$4=SOLL!$M$4,Zielbogen!$H53,"")))))))))))))))))</f>
        <v>-</v>
      </c>
      <c r="E52" s="62" t="str">
        <f>IF(E$4=SOLL!$O$4,Grundausbildung!$H128,IF(E$4=SOLL!$P$4,TNPa!$H86,IF(E$4=SOLL!$P$4,TNPa!K86,IF(E$4=SOLL!$O$4,Grundausbildung!$H128,IF(E$4=SOLL!$B$4,TNBa!$H67,IF('1. Ausbildungsjahr'!E$4=SOLL!$C$4,'KVE 3. AJ'!$H85,IF('1. Ausbildungsjahr'!E$4=SOLL!$D$4,'TNBn 1.&amp;2. AJ'!$H$8,IF('1. Ausbildungsjahr'!E$4=SOLL!$E$4,'TNBn 3.&amp;4. AJ'!$H80,IF('1. Ausbildungsjahr'!E$4=SOLL!$F$4,'TEBa 1&amp;2'!$H64,IF('1. Ausbildungsjahr'!E$4=SOLL!$G$4,'TEBa 3&amp;4'!$H64,IF('1. Ausbildungsjahr'!E$4=SOLL!$H$4,'SME.T.1 3.&amp;4. AJ'!$H85,IF('1. Ausbildungsjahr'!E$4=SOLL!$I$4,'SME.T.1 1.&amp;2. AJ'!$H85,IF('1. Ausbildungsjahr'!E$4=SOLL!$J$4,KSGs!$H99,IF('1. Ausbildungsjahr'!E$4=SOLL!$K$4,Unterstützung!$H87,IF('1. Ausbildungsjahr'!E$4=SOLL!$L$4,TNBLf!$H110,IF(E$4=SOLL!$N$4,"-",IF('1. Ausbildungsjahr'!E$4=SOLL!$M$4,Zielbogen!$H53,"")))))))))))))))))</f>
        <v>-</v>
      </c>
      <c r="F52" s="62" t="str">
        <f>IF(F$4=SOLL!$O$4,Grundausbildung!$H128,IF(F$4=SOLL!$P$4,TNPa!$H86,IF(F$4=SOLL!$P$4,TNPa!L86,IF(F$4=SOLL!$O$4,Grundausbildung!$H128,IF(F$4=SOLL!$B$4,TNBa!$H67,IF('1. Ausbildungsjahr'!F$4=SOLL!$C$4,'KVE 3. AJ'!$H85,IF('1. Ausbildungsjahr'!F$4=SOLL!$D$4,'TNBn 1.&amp;2. AJ'!$H$8,IF('1. Ausbildungsjahr'!F$4=SOLL!$E$4,'TNBn 3.&amp;4. AJ'!$H80,IF('1. Ausbildungsjahr'!F$4=SOLL!$F$4,'TEBa 1&amp;2'!$H64,IF('1. Ausbildungsjahr'!F$4=SOLL!$G$4,'TEBa 3&amp;4'!$H64,IF('1. Ausbildungsjahr'!F$4=SOLL!$H$4,'SME.T.1 3.&amp;4. AJ'!$H85,IF('1. Ausbildungsjahr'!F$4=SOLL!$I$4,'SME.T.1 1.&amp;2. AJ'!$H85,IF('1. Ausbildungsjahr'!F$4=SOLL!$J$4,KSGs!$H99,IF('1. Ausbildungsjahr'!F$4=SOLL!$K$4,Unterstützung!$H87,IF('1. Ausbildungsjahr'!F$4=SOLL!$L$4,TNBLf!$H110,IF(F$4=SOLL!$N$4,"-",IF('1. Ausbildungsjahr'!F$4=SOLL!$M$4,Zielbogen!$H53,"")))))))))))))))))</f>
        <v>-</v>
      </c>
      <c r="G52" s="62" t="str">
        <f>IF(G$4=SOLL!$O$4,Grundausbildung!$H128,IF(G$4=SOLL!$P$4,TNPa!$H86,IF(G$4=SOLL!$P$4,TNPa!M86,IF(G$4=SOLL!$O$4,Grundausbildung!$H128,IF(G$4=SOLL!$B$4,TNBa!$H67,IF('1. Ausbildungsjahr'!G$4=SOLL!$C$4,'KVE 3. AJ'!$H85,IF('1. Ausbildungsjahr'!G$4=SOLL!$D$4,'TNBn 1.&amp;2. AJ'!$H$8,IF('1. Ausbildungsjahr'!G$4=SOLL!$E$4,'TNBn 3.&amp;4. AJ'!$H80,IF('1. Ausbildungsjahr'!G$4=SOLL!$F$4,'TEBa 1&amp;2'!$H64,IF('1. Ausbildungsjahr'!G$4=SOLL!$G$4,'TEBa 3&amp;4'!$H64,IF('1. Ausbildungsjahr'!G$4=SOLL!$H$4,'SME.T.1 3.&amp;4. AJ'!$H85,IF('1. Ausbildungsjahr'!G$4=SOLL!$I$4,'SME.T.1 1.&amp;2. AJ'!$H85,IF('1. Ausbildungsjahr'!G$4=SOLL!$J$4,KSGs!$H99,IF('1. Ausbildungsjahr'!G$4=SOLL!$K$4,Unterstützung!$H87,IF('1. Ausbildungsjahr'!G$4=SOLL!$L$4,TNBLf!$H110,IF(G$4=SOLL!$N$4,"-",IF('1. Ausbildungsjahr'!G$4=SOLL!$M$4,Zielbogen!$H53,"")))))))))))))))))</f>
        <v>-</v>
      </c>
      <c r="H52" s="62" t="str">
        <f>IF(H$4=SOLL!$O$4,Grundausbildung!$H128,IF(H$4=SOLL!$P$4,TNPa!$H86,IF(H$4=SOLL!$P$4,TNPa!N86,IF(H$4=SOLL!$O$4,Grundausbildung!$H128,IF(H$4=SOLL!$B$4,TNBa!$H67,IF('1. Ausbildungsjahr'!H$4=SOLL!$C$4,'KVE 3. AJ'!$H85,IF('1. Ausbildungsjahr'!H$4=SOLL!$D$4,'TNBn 1.&amp;2. AJ'!$H$8,IF('1. Ausbildungsjahr'!H$4=SOLL!$E$4,'TNBn 3.&amp;4. AJ'!$H80,IF('1. Ausbildungsjahr'!H$4=SOLL!$F$4,'TEBa 1&amp;2'!$H64,IF('1. Ausbildungsjahr'!H$4=SOLL!$G$4,'TEBa 3&amp;4'!$H64,IF('1. Ausbildungsjahr'!H$4=SOLL!$H$4,'SME.T.1 3.&amp;4. AJ'!$H85,IF('1. Ausbildungsjahr'!H$4=SOLL!$I$4,'SME.T.1 1.&amp;2. AJ'!$H85,IF('1. Ausbildungsjahr'!H$4=SOLL!$J$4,KSGs!$H99,IF('1. Ausbildungsjahr'!H$4=SOLL!$K$4,Unterstützung!$H87,IF('1. Ausbildungsjahr'!H$4=SOLL!$L$4,TNBLf!$H110,IF(H$4=SOLL!$N$4,"-",IF('1. Ausbildungsjahr'!H$4=SOLL!$M$4,Zielbogen!$H53,"")))))))))))))))))</f>
        <v>-</v>
      </c>
      <c r="I52" s="62" t="str">
        <f>IF(I$4=SOLL!$O$4,Grundausbildung!$H128,IF(I$4=SOLL!$P$4,TNPa!$H86,IF(I$4=SOLL!$P$4,TNPa!O86,IF(I$4=SOLL!$O$4,Grundausbildung!$H128,IF(I$4=SOLL!$B$4,TNBa!$H67,IF('1. Ausbildungsjahr'!I$4=SOLL!$C$4,'KVE 3. AJ'!$H85,IF('1. Ausbildungsjahr'!I$4=SOLL!$D$4,'TNBn 1.&amp;2. AJ'!$H$8,IF('1. Ausbildungsjahr'!I$4=SOLL!$E$4,'TNBn 3.&amp;4. AJ'!$H80,IF('1. Ausbildungsjahr'!I$4=SOLL!$F$4,'TEBa 1&amp;2'!$H64,IF('1. Ausbildungsjahr'!I$4=SOLL!$G$4,'TEBa 3&amp;4'!$H64,IF('1. Ausbildungsjahr'!I$4=SOLL!$H$4,'SME.T.1 3.&amp;4. AJ'!$H85,IF('1. Ausbildungsjahr'!I$4=SOLL!$I$4,'SME.T.1 1.&amp;2. AJ'!$H85,IF('1. Ausbildungsjahr'!I$4=SOLL!$J$4,KSGs!$H99,IF('1. Ausbildungsjahr'!I$4=SOLL!$K$4,Unterstützung!$H87,IF('1. Ausbildungsjahr'!I$4=SOLL!$L$4,TNBLf!$H110,IF(I$4=SOLL!$N$4,"-",IF('1. Ausbildungsjahr'!I$4=SOLL!$M$4,Zielbogen!$H53,"")))))))))))))))))</f>
        <v>-</v>
      </c>
      <c r="J52" s="62" t="str">
        <f>IF(J$4=SOLL!$O$4,Grundausbildung!$H128,IF(J$4=SOLL!$P$4,TNPa!$H86,IF(J$4=SOLL!$P$4,TNPa!P86,IF(J$4=SOLL!$O$4,Grundausbildung!$H128,IF(J$4=SOLL!$B$4,TNBa!$H67,IF('1. Ausbildungsjahr'!J$4=SOLL!$C$4,'KVE 3. AJ'!$H85,IF('1. Ausbildungsjahr'!J$4=SOLL!$D$4,'TNBn 1.&amp;2. AJ'!$H$8,IF('1. Ausbildungsjahr'!J$4=SOLL!$E$4,'TNBn 3.&amp;4. AJ'!$H80,IF('1. Ausbildungsjahr'!J$4=SOLL!$F$4,'TEBa 1&amp;2'!$H64,IF('1. Ausbildungsjahr'!J$4=SOLL!$G$4,'TEBa 3&amp;4'!$H64,IF('1. Ausbildungsjahr'!J$4=SOLL!$H$4,'SME.T.1 3.&amp;4. AJ'!$H85,IF('1. Ausbildungsjahr'!J$4=SOLL!$I$4,'SME.T.1 1.&amp;2. AJ'!$H85,IF('1. Ausbildungsjahr'!J$4=SOLL!$J$4,KSGs!$H99,IF('1. Ausbildungsjahr'!J$4=SOLL!$K$4,Unterstützung!$H87,IF('1. Ausbildungsjahr'!J$4=SOLL!$L$4,TNBLf!$H110,IF(J$4=SOLL!$N$4,"-",IF('1. Ausbildungsjahr'!J$4=SOLL!$M$4,Zielbogen!$H53,"")))))))))))))))))</f>
        <v>-</v>
      </c>
      <c r="K52" s="62" t="str">
        <f>IF(K$4=SOLL!$O$4,Grundausbildung!$H128,IF(K$4=SOLL!$P$4,TNPa!$H86,IF(K$4=SOLL!$P$4,TNPa!Q86,IF(K$4=SOLL!$O$4,Grundausbildung!$H128,IF(K$4=SOLL!$B$4,TNBa!$H67,IF('1. Ausbildungsjahr'!K$4=SOLL!$C$4,'KVE 3. AJ'!$H85,IF('1. Ausbildungsjahr'!K$4=SOLL!$D$4,'TNBn 1.&amp;2. AJ'!$H$8,IF('1. Ausbildungsjahr'!K$4=SOLL!$E$4,'TNBn 3.&amp;4. AJ'!$H80,IF('1. Ausbildungsjahr'!K$4=SOLL!$F$4,'TEBa 1&amp;2'!$H64,IF('1. Ausbildungsjahr'!K$4=SOLL!$G$4,'TEBa 3&amp;4'!$H64,IF('1. Ausbildungsjahr'!K$4=SOLL!$H$4,'SME.T.1 3.&amp;4. AJ'!$H85,IF('1. Ausbildungsjahr'!K$4=SOLL!$I$4,'SME.T.1 1.&amp;2. AJ'!$H85,IF('1. Ausbildungsjahr'!K$4=SOLL!$J$4,KSGs!$H99,IF('1. Ausbildungsjahr'!K$4=SOLL!$K$4,Unterstützung!$H87,IF('1. Ausbildungsjahr'!K$4=SOLL!$L$4,TNBLf!$H110,IF(K$4=SOLL!$N$4,"-",IF('1. Ausbildungsjahr'!K$4=SOLL!$M$4,Zielbogen!$H53,"")))))))))))))))))</f>
        <v>-</v>
      </c>
      <c r="L52" s="11">
        <f>SUM('Hilfsblatt 1. AJ'!C52,'Hilfsblatt 1. AJ'!E52,'Hilfsblatt 1. AJ'!G52,'Hilfsblatt 1. AJ'!I52,'Hilfsblatt 1. AJ'!K52,'Hilfsblatt 1. AJ'!M52,'Hilfsblatt 1. AJ'!O52,'Hilfsblatt 1. AJ'!Q52,'Hilfsblatt 1. AJ'!S52,'Hilfsblatt 1. AJ'!U52)</f>
        <v>0</v>
      </c>
      <c r="M52" s="10" t="e">
        <f>('Hilfsblatt 1. AJ'!B52*'Hilfsblatt 1. AJ'!C52+'Hilfsblatt 1. AJ'!D52*'Hilfsblatt 1. AJ'!E52+'Hilfsblatt 1. AJ'!F52*'Hilfsblatt 1. AJ'!G52+'Hilfsblatt 1. AJ'!H52*'Hilfsblatt 1. AJ'!I52+'Hilfsblatt 1. AJ'!J52*'Hilfsblatt 1. AJ'!K52+'Hilfsblatt 1. AJ'!L52*'Hilfsblatt 1. AJ'!M52+'Hilfsblatt 1. AJ'!N52*'Hilfsblatt 1. AJ'!O52+'Hilfsblatt 1. AJ'!P52*'Hilfsblatt 1. AJ'!Q52+'Hilfsblatt 1. AJ'!R52*'Hilfsblatt 1. AJ'!S52+'Hilfsblatt 1. AJ'!T52*'Hilfsblatt 1. AJ'!U52)/L52</f>
        <v>#DIV/0!</v>
      </c>
    </row>
    <row r="53" spans="1:13" x14ac:dyDescent="0.25">
      <c r="A53" s="127" t="s">
        <v>14</v>
      </c>
      <c r="B53" s="62">
        <f>IF(B$4=SOLL!$O$4,Grundausbildung!$H129,IF(B$4=SOLL!$P$4,TNPa!$H87,IF(B$4=SOLL!$P$4,TNPa!H87,IF(B$4=SOLL!$O$4,Grundausbildung!$H129,IF(B$4=SOLL!$B$4,TNBa!$H68,IF('1. Ausbildungsjahr'!B$4=SOLL!$C$4,'KVE 3. AJ'!$H86,IF('1. Ausbildungsjahr'!B$4=SOLL!$D$4,'TNBn 1.&amp;2. AJ'!$H$8,IF('1. Ausbildungsjahr'!B$4=SOLL!$E$4,'TNBn 3.&amp;4. AJ'!$H81,IF('1. Ausbildungsjahr'!B$4=SOLL!$F$4,'TEBa 1&amp;2'!$H65,IF('1. Ausbildungsjahr'!B$4=SOLL!$G$4,'TEBa 3&amp;4'!$H65,IF('1. Ausbildungsjahr'!B$4=SOLL!$H$4,'SME.T.1 3.&amp;4. AJ'!$H86,IF('1. Ausbildungsjahr'!B$4=SOLL!$I$4,'SME.T.1 1.&amp;2. AJ'!$H86,IF('1. Ausbildungsjahr'!B$4=SOLL!$J$4,KSGs!$H100,IF('1. Ausbildungsjahr'!B$4=SOLL!$K$4,Unterstützung!$H88,IF('1. Ausbildungsjahr'!B$4=SOLL!$L$4,TNBLf!$H111,IF(B$4=SOLL!$N$4,"-",IF('1. Ausbildungsjahr'!B$4=SOLL!$M$4,Zielbogen!$H54,"")))))))))))))))))</f>
        <v>1</v>
      </c>
      <c r="C53" s="62" t="str">
        <f>IF(C$4=SOLL!$O$4,Grundausbildung!$H129,IF(C$4=SOLL!$P$4,TNPa!$H87,IF(C$4=SOLL!$P$4,TNPa!I87,IF(C$4=SOLL!$O$4,Grundausbildung!$H129,IF(C$4=SOLL!$B$4,TNBa!$H68,IF('1. Ausbildungsjahr'!C$4=SOLL!$C$4,'KVE 3. AJ'!$H86,IF('1. Ausbildungsjahr'!C$4=SOLL!$D$4,'TNBn 1.&amp;2. AJ'!$H$8,IF('1. Ausbildungsjahr'!C$4=SOLL!$E$4,'TNBn 3.&amp;4. AJ'!$H81,IF('1. Ausbildungsjahr'!C$4=SOLL!$F$4,'TEBa 1&amp;2'!$H65,IF('1. Ausbildungsjahr'!C$4=SOLL!$G$4,'TEBa 3&amp;4'!$H65,IF('1. Ausbildungsjahr'!C$4=SOLL!$H$4,'SME.T.1 3.&amp;4. AJ'!$H86,IF('1. Ausbildungsjahr'!C$4=SOLL!$I$4,'SME.T.1 1.&amp;2. AJ'!$H86,IF('1. Ausbildungsjahr'!C$4=SOLL!$J$4,KSGs!$H100,IF('1. Ausbildungsjahr'!C$4=SOLL!$K$4,Unterstützung!$H88,IF('1. Ausbildungsjahr'!C$4=SOLL!$L$4,TNBLf!$H111,IF(C$4=SOLL!$N$4,"-",IF('1. Ausbildungsjahr'!C$4=SOLL!$M$4,Zielbogen!$H54,"")))))))))))))))))</f>
        <v>-</v>
      </c>
      <c r="D53" s="62" t="str">
        <f>IF(D$4=SOLL!$O$4,Grundausbildung!$H129,IF(D$4=SOLL!$P$4,TNPa!$H87,IF(D$4=SOLL!$P$4,TNPa!J87,IF(D$4=SOLL!$O$4,Grundausbildung!$H129,IF(D$4=SOLL!$B$4,TNBa!$H68,IF('1. Ausbildungsjahr'!D$4=SOLL!$C$4,'KVE 3. AJ'!$H86,IF('1. Ausbildungsjahr'!D$4=SOLL!$D$4,'TNBn 1.&amp;2. AJ'!$H$8,IF('1. Ausbildungsjahr'!D$4=SOLL!$E$4,'TNBn 3.&amp;4. AJ'!$H81,IF('1. Ausbildungsjahr'!D$4=SOLL!$F$4,'TEBa 1&amp;2'!$H65,IF('1. Ausbildungsjahr'!D$4=SOLL!$G$4,'TEBa 3&amp;4'!$H65,IF('1. Ausbildungsjahr'!D$4=SOLL!$H$4,'SME.T.1 3.&amp;4. AJ'!$H86,IF('1. Ausbildungsjahr'!D$4=SOLL!$I$4,'SME.T.1 1.&amp;2. AJ'!$H86,IF('1. Ausbildungsjahr'!D$4=SOLL!$J$4,KSGs!$H100,IF('1. Ausbildungsjahr'!D$4=SOLL!$K$4,Unterstützung!$H88,IF('1. Ausbildungsjahr'!D$4=SOLL!$L$4,TNBLf!$H111,IF(D$4=SOLL!$N$4,"-",IF('1. Ausbildungsjahr'!D$4=SOLL!$M$4,Zielbogen!$H54,"")))))))))))))))))</f>
        <v>-</v>
      </c>
      <c r="E53" s="62" t="str">
        <f>IF(E$4=SOLL!$O$4,Grundausbildung!$H129,IF(E$4=SOLL!$P$4,TNPa!$H87,IF(E$4=SOLL!$P$4,TNPa!K87,IF(E$4=SOLL!$O$4,Grundausbildung!$H129,IF(E$4=SOLL!$B$4,TNBa!$H68,IF('1. Ausbildungsjahr'!E$4=SOLL!$C$4,'KVE 3. AJ'!$H86,IF('1. Ausbildungsjahr'!E$4=SOLL!$D$4,'TNBn 1.&amp;2. AJ'!$H$8,IF('1. Ausbildungsjahr'!E$4=SOLL!$E$4,'TNBn 3.&amp;4. AJ'!$H81,IF('1. Ausbildungsjahr'!E$4=SOLL!$F$4,'TEBa 1&amp;2'!$H65,IF('1. Ausbildungsjahr'!E$4=SOLL!$G$4,'TEBa 3&amp;4'!$H65,IF('1. Ausbildungsjahr'!E$4=SOLL!$H$4,'SME.T.1 3.&amp;4. AJ'!$H86,IF('1. Ausbildungsjahr'!E$4=SOLL!$I$4,'SME.T.1 1.&amp;2. AJ'!$H86,IF('1. Ausbildungsjahr'!E$4=SOLL!$J$4,KSGs!$H100,IF('1. Ausbildungsjahr'!E$4=SOLL!$K$4,Unterstützung!$H88,IF('1. Ausbildungsjahr'!E$4=SOLL!$L$4,TNBLf!$H111,IF(E$4=SOLL!$N$4,"-",IF('1. Ausbildungsjahr'!E$4=SOLL!$M$4,Zielbogen!$H54,"")))))))))))))))))</f>
        <v>-</v>
      </c>
      <c r="F53" s="62" t="str">
        <f>IF(F$4=SOLL!$O$4,Grundausbildung!$H129,IF(F$4=SOLL!$P$4,TNPa!$H87,IF(F$4=SOLL!$P$4,TNPa!L87,IF(F$4=SOLL!$O$4,Grundausbildung!$H129,IF(F$4=SOLL!$B$4,TNBa!$H68,IF('1. Ausbildungsjahr'!F$4=SOLL!$C$4,'KVE 3. AJ'!$H86,IF('1. Ausbildungsjahr'!F$4=SOLL!$D$4,'TNBn 1.&amp;2. AJ'!$H$8,IF('1. Ausbildungsjahr'!F$4=SOLL!$E$4,'TNBn 3.&amp;4. AJ'!$H81,IF('1. Ausbildungsjahr'!F$4=SOLL!$F$4,'TEBa 1&amp;2'!$H65,IF('1. Ausbildungsjahr'!F$4=SOLL!$G$4,'TEBa 3&amp;4'!$H65,IF('1. Ausbildungsjahr'!F$4=SOLL!$H$4,'SME.T.1 3.&amp;4. AJ'!$H86,IF('1. Ausbildungsjahr'!F$4=SOLL!$I$4,'SME.T.1 1.&amp;2. AJ'!$H86,IF('1. Ausbildungsjahr'!F$4=SOLL!$J$4,KSGs!$H100,IF('1. Ausbildungsjahr'!F$4=SOLL!$K$4,Unterstützung!$H88,IF('1. Ausbildungsjahr'!F$4=SOLL!$L$4,TNBLf!$H111,IF(F$4=SOLL!$N$4,"-",IF('1. Ausbildungsjahr'!F$4=SOLL!$M$4,Zielbogen!$H54,"")))))))))))))))))</f>
        <v>-</v>
      </c>
      <c r="G53" s="62" t="str">
        <f>IF(G$4=SOLL!$O$4,Grundausbildung!$H129,IF(G$4=SOLL!$P$4,TNPa!$H87,IF(G$4=SOLL!$P$4,TNPa!M87,IF(G$4=SOLL!$O$4,Grundausbildung!$H129,IF(G$4=SOLL!$B$4,TNBa!$H68,IF('1. Ausbildungsjahr'!G$4=SOLL!$C$4,'KVE 3. AJ'!$H86,IF('1. Ausbildungsjahr'!G$4=SOLL!$D$4,'TNBn 1.&amp;2. AJ'!$H$8,IF('1. Ausbildungsjahr'!G$4=SOLL!$E$4,'TNBn 3.&amp;4. AJ'!$H81,IF('1. Ausbildungsjahr'!G$4=SOLL!$F$4,'TEBa 1&amp;2'!$H65,IF('1. Ausbildungsjahr'!G$4=SOLL!$G$4,'TEBa 3&amp;4'!$H65,IF('1. Ausbildungsjahr'!G$4=SOLL!$H$4,'SME.T.1 3.&amp;4. AJ'!$H86,IF('1. Ausbildungsjahr'!G$4=SOLL!$I$4,'SME.T.1 1.&amp;2. AJ'!$H86,IF('1. Ausbildungsjahr'!G$4=SOLL!$J$4,KSGs!$H100,IF('1. Ausbildungsjahr'!G$4=SOLL!$K$4,Unterstützung!$H88,IF('1. Ausbildungsjahr'!G$4=SOLL!$L$4,TNBLf!$H111,IF(G$4=SOLL!$N$4,"-",IF('1. Ausbildungsjahr'!G$4=SOLL!$M$4,Zielbogen!$H54,"")))))))))))))))))</f>
        <v>-</v>
      </c>
      <c r="H53" s="62" t="str">
        <f>IF(H$4=SOLL!$O$4,Grundausbildung!$H129,IF(H$4=SOLL!$P$4,TNPa!$H87,IF(H$4=SOLL!$P$4,TNPa!N87,IF(H$4=SOLL!$O$4,Grundausbildung!$H129,IF(H$4=SOLL!$B$4,TNBa!$H68,IF('1. Ausbildungsjahr'!H$4=SOLL!$C$4,'KVE 3. AJ'!$H86,IF('1. Ausbildungsjahr'!H$4=SOLL!$D$4,'TNBn 1.&amp;2. AJ'!$H$8,IF('1. Ausbildungsjahr'!H$4=SOLL!$E$4,'TNBn 3.&amp;4. AJ'!$H81,IF('1. Ausbildungsjahr'!H$4=SOLL!$F$4,'TEBa 1&amp;2'!$H65,IF('1. Ausbildungsjahr'!H$4=SOLL!$G$4,'TEBa 3&amp;4'!$H65,IF('1. Ausbildungsjahr'!H$4=SOLL!$H$4,'SME.T.1 3.&amp;4. AJ'!$H86,IF('1. Ausbildungsjahr'!H$4=SOLL!$I$4,'SME.T.1 1.&amp;2. AJ'!$H86,IF('1. Ausbildungsjahr'!H$4=SOLL!$J$4,KSGs!$H100,IF('1. Ausbildungsjahr'!H$4=SOLL!$K$4,Unterstützung!$H88,IF('1. Ausbildungsjahr'!H$4=SOLL!$L$4,TNBLf!$H111,IF(H$4=SOLL!$N$4,"-",IF('1. Ausbildungsjahr'!H$4=SOLL!$M$4,Zielbogen!$H54,"")))))))))))))))))</f>
        <v>-</v>
      </c>
      <c r="I53" s="62" t="str">
        <f>IF(I$4=SOLL!$O$4,Grundausbildung!$H129,IF(I$4=SOLL!$P$4,TNPa!$H87,IF(I$4=SOLL!$P$4,TNPa!O87,IF(I$4=SOLL!$O$4,Grundausbildung!$H129,IF(I$4=SOLL!$B$4,TNBa!$H68,IF('1. Ausbildungsjahr'!I$4=SOLL!$C$4,'KVE 3. AJ'!$H86,IF('1. Ausbildungsjahr'!I$4=SOLL!$D$4,'TNBn 1.&amp;2. AJ'!$H$8,IF('1. Ausbildungsjahr'!I$4=SOLL!$E$4,'TNBn 3.&amp;4. AJ'!$H81,IF('1. Ausbildungsjahr'!I$4=SOLL!$F$4,'TEBa 1&amp;2'!$H65,IF('1. Ausbildungsjahr'!I$4=SOLL!$G$4,'TEBa 3&amp;4'!$H65,IF('1. Ausbildungsjahr'!I$4=SOLL!$H$4,'SME.T.1 3.&amp;4. AJ'!$H86,IF('1. Ausbildungsjahr'!I$4=SOLL!$I$4,'SME.T.1 1.&amp;2. AJ'!$H86,IF('1. Ausbildungsjahr'!I$4=SOLL!$J$4,KSGs!$H100,IF('1. Ausbildungsjahr'!I$4=SOLL!$K$4,Unterstützung!$H88,IF('1. Ausbildungsjahr'!I$4=SOLL!$L$4,TNBLf!$H111,IF(I$4=SOLL!$N$4,"-",IF('1. Ausbildungsjahr'!I$4=SOLL!$M$4,Zielbogen!$H54,"")))))))))))))))))</f>
        <v>-</v>
      </c>
      <c r="J53" s="62" t="str">
        <f>IF(J$4=SOLL!$O$4,Grundausbildung!$H129,IF(J$4=SOLL!$P$4,TNPa!$H87,IF(J$4=SOLL!$P$4,TNPa!P87,IF(J$4=SOLL!$O$4,Grundausbildung!$H129,IF(J$4=SOLL!$B$4,TNBa!$H68,IF('1. Ausbildungsjahr'!J$4=SOLL!$C$4,'KVE 3. AJ'!$H86,IF('1. Ausbildungsjahr'!J$4=SOLL!$D$4,'TNBn 1.&amp;2. AJ'!$H$8,IF('1. Ausbildungsjahr'!J$4=SOLL!$E$4,'TNBn 3.&amp;4. AJ'!$H81,IF('1. Ausbildungsjahr'!J$4=SOLL!$F$4,'TEBa 1&amp;2'!$H65,IF('1. Ausbildungsjahr'!J$4=SOLL!$G$4,'TEBa 3&amp;4'!$H65,IF('1. Ausbildungsjahr'!J$4=SOLL!$H$4,'SME.T.1 3.&amp;4. AJ'!$H86,IF('1. Ausbildungsjahr'!J$4=SOLL!$I$4,'SME.T.1 1.&amp;2. AJ'!$H86,IF('1. Ausbildungsjahr'!J$4=SOLL!$J$4,KSGs!$H100,IF('1. Ausbildungsjahr'!J$4=SOLL!$K$4,Unterstützung!$H88,IF('1. Ausbildungsjahr'!J$4=SOLL!$L$4,TNBLf!$H111,IF(J$4=SOLL!$N$4,"-",IF('1. Ausbildungsjahr'!J$4=SOLL!$M$4,Zielbogen!$H54,"")))))))))))))))))</f>
        <v>-</v>
      </c>
      <c r="K53" s="62" t="str">
        <f>IF(K$4=SOLL!$O$4,Grundausbildung!$H129,IF(K$4=SOLL!$P$4,TNPa!$H87,IF(K$4=SOLL!$P$4,TNPa!Q87,IF(K$4=SOLL!$O$4,Grundausbildung!$H129,IF(K$4=SOLL!$B$4,TNBa!$H68,IF('1. Ausbildungsjahr'!K$4=SOLL!$C$4,'KVE 3. AJ'!$H86,IF('1. Ausbildungsjahr'!K$4=SOLL!$D$4,'TNBn 1.&amp;2. AJ'!$H$8,IF('1. Ausbildungsjahr'!K$4=SOLL!$E$4,'TNBn 3.&amp;4. AJ'!$H81,IF('1. Ausbildungsjahr'!K$4=SOLL!$F$4,'TEBa 1&amp;2'!$H65,IF('1. Ausbildungsjahr'!K$4=SOLL!$G$4,'TEBa 3&amp;4'!$H65,IF('1. Ausbildungsjahr'!K$4=SOLL!$H$4,'SME.T.1 3.&amp;4. AJ'!$H86,IF('1. Ausbildungsjahr'!K$4=SOLL!$I$4,'SME.T.1 1.&amp;2. AJ'!$H86,IF('1. Ausbildungsjahr'!K$4=SOLL!$J$4,KSGs!$H100,IF('1. Ausbildungsjahr'!K$4=SOLL!$K$4,Unterstützung!$H88,IF('1. Ausbildungsjahr'!K$4=SOLL!$L$4,TNBLf!$H111,IF(K$4=SOLL!$N$4,"-",IF('1. Ausbildungsjahr'!K$4=SOLL!$M$4,Zielbogen!$H54,"")))))))))))))))))</f>
        <v>-</v>
      </c>
      <c r="L53" s="11">
        <f>SUM('Hilfsblatt 1. AJ'!C53,'Hilfsblatt 1. AJ'!E53,'Hilfsblatt 1. AJ'!G53,'Hilfsblatt 1. AJ'!I53,'Hilfsblatt 1. AJ'!K53,'Hilfsblatt 1. AJ'!M53,'Hilfsblatt 1. AJ'!O53,'Hilfsblatt 1. AJ'!Q53,'Hilfsblatt 1. AJ'!S53,'Hilfsblatt 1. AJ'!U53)</f>
        <v>0</v>
      </c>
      <c r="M53" s="10" t="e">
        <f>('Hilfsblatt 1. AJ'!B53*'Hilfsblatt 1. AJ'!C53+'Hilfsblatt 1. AJ'!D53*'Hilfsblatt 1. AJ'!E53+'Hilfsblatt 1. AJ'!F53*'Hilfsblatt 1. AJ'!G53+'Hilfsblatt 1. AJ'!H53*'Hilfsblatt 1. AJ'!I53+'Hilfsblatt 1. AJ'!J53*'Hilfsblatt 1. AJ'!K53+'Hilfsblatt 1. AJ'!L53*'Hilfsblatt 1. AJ'!M53+'Hilfsblatt 1. AJ'!N53*'Hilfsblatt 1. AJ'!O53+'Hilfsblatt 1. AJ'!P53*'Hilfsblatt 1. AJ'!Q53+'Hilfsblatt 1. AJ'!R53*'Hilfsblatt 1. AJ'!S53+'Hilfsblatt 1. AJ'!T53*'Hilfsblatt 1. AJ'!U53)/L53</f>
        <v>#DIV/0!</v>
      </c>
    </row>
    <row r="54" spans="1:13" x14ac:dyDescent="0.25">
      <c r="A54" s="127" t="s">
        <v>15</v>
      </c>
      <c r="B54" s="62">
        <f>IF(B$4=SOLL!$O$4,Grundausbildung!$H130,IF(B$4=SOLL!$P$4,TNPa!$H88,IF(B$4=SOLL!$P$4,TNPa!H88,IF(B$4=SOLL!$O$4,Grundausbildung!$H130,IF(B$4=SOLL!$B$4,TNBa!$H69,IF('1. Ausbildungsjahr'!B$4=SOLL!$C$4,'KVE 3. AJ'!$H87,IF('1. Ausbildungsjahr'!B$4=SOLL!$D$4,'TNBn 1.&amp;2. AJ'!$H$8,IF('1. Ausbildungsjahr'!B$4=SOLL!$E$4,'TNBn 3.&amp;4. AJ'!$H82,IF('1. Ausbildungsjahr'!B$4=SOLL!$F$4,'TEBa 1&amp;2'!$H66,IF('1. Ausbildungsjahr'!B$4=SOLL!$G$4,'TEBa 3&amp;4'!$H66,IF('1. Ausbildungsjahr'!B$4=SOLL!$H$4,'SME.T.1 3.&amp;4. AJ'!$H87,IF('1. Ausbildungsjahr'!B$4=SOLL!$I$4,'SME.T.1 1.&amp;2. AJ'!$H87,IF('1. Ausbildungsjahr'!B$4=SOLL!$J$4,KSGs!$H101,IF('1. Ausbildungsjahr'!B$4=SOLL!$K$4,Unterstützung!$H89,IF('1. Ausbildungsjahr'!B$4=SOLL!$L$4,TNBLf!$H112,IF(B$4=SOLL!$N$4,"-",IF('1. Ausbildungsjahr'!B$4=SOLL!$M$4,Zielbogen!$H55,"")))))))))))))))))</f>
        <v>2</v>
      </c>
      <c r="C54" s="62" t="str">
        <f>IF(C$4=SOLL!$O$4,Grundausbildung!$H130,IF(C$4=SOLL!$P$4,TNPa!$H88,IF(C$4=SOLL!$P$4,TNPa!I88,IF(C$4=SOLL!$O$4,Grundausbildung!$H130,IF(C$4=SOLL!$B$4,TNBa!$H69,IF('1. Ausbildungsjahr'!C$4=SOLL!$C$4,'KVE 3. AJ'!$H87,IF('1. Ausbildungsjahr'!C$4=SOLL!$D$4,'TNBn 1.&amp;2. AJ'!$H$8,IF('1. Ausbildungsjahr'!C$4=SOLL!$E$4,'TNBn 3.&amp;4. AJ'!$H82,IF('1. Ausbildungsjahr'!C$4=SOLL!$F$4,'TEBa 1&amp;2'!$H66,IF('1. Ausbildungsjahr'!C$4=SOLL!$G$4,'TEBa 3&amp;4'!$H66,IF('1. Ausbildungsjahr'!C$4=SOLL!$H$4,'SME.T.1 3.&amp;4. AJ'!$H87,IF('1. Ausbildungsjahr'!C$4=SOLL!$I$4,'SME.T.1 1.&amp;2. AJ'!$H87,IF('1. Ausbildungsjahr'!C$4=SOLL!$J$4,KSGs!$H101,IF('1. Ausbildungsjahr'!C$4=SOLL!$K$4,Unterstützung!$H89,IF('1. Ausbildungsjahr'!C$4=SOLL!$L$4,TNBLf!$H112,IF(C$4=SOLL!$N$4,"-",IF('1. Ausbildungsjahr'!C$4=SOLL!$M$4,Zielbogen!$H55,"")))))))))))))))))</f>
        <v>-</v>
      </c>
      <c r="D54" s="62" t="str">
        <f>IF(D$4=SOLL!$O$4,Grundausbildung!$H130,IF(D$4=SOLL!$P$4,TNPa!$H88,IF(D$4=SOLL!$P$4,TNPa!J88,IF(D$4=SOLL!$O$4,Grundausbildung!$H130,IF(D$4=SOLL!$B$4,TNBa!$H69,IF('1. Ausbildungsjahr'!D$4=SOLL!$C$4,'KVE 3. AJ'!$H87,IF('1. Ausbildungsjahr'!D$4=SOLL!$D$4,'TNBn 1.&amp;2. AJ'!$H$8,IF('1. Ausbildungsjahr'!D$4=SOLL!$E$4,'TNBn 3.&amp;4. AJ'!$H82,IF('1. Ausbildungsjahr'!D$4=SOLL!$F$4,'TEBa 1&amp;2'!$H66,IF('1. Ausbildungsjahr'!D$4=SOLL!$G$4,'TEBa 3&amp;4'!$H66,IF('1. Ausbildungsjahr'!D$4=SOLL!$H$4,'SME.T.1 3.&amp;4. AJ'!$H87,IF('1. Ausbildungsjahr'!D$4=SOLL!$I$4,'SME.T.1 1.&amp;2. AJ'!$H87,IF('1. Ausbildungsjahr'!D$4=SOLL!$J$4,KSGs!$H101,IF('1. Ausbildungsjahr'!D$4=SOLL!$K$4,Unterstützung!$H89,IF('1. Ausbildungsjahr'!D$4=SOLL!$L$4,TNBLf!$H112,IF(D$4=SOLL!$N$4,"-",IF('1. Ausbildungsjahr'!D$4=SOLL!$M$4,Zielbogen!$H55,"")))))))))))))))))</f>
        <v>-</v>
      </c>
      <c r="E54" s="62" t="str">
        <f>IF(E$4=SOLL!$O$4,Grundausbildung!$H130,IF(E$4=SOLL!$P$4,TNPa!$H88,IF(E$4=SOLL!$P$4,TNPa!K88,IF(E$4=SOLL!$O$4,Grundausbildung!$H130,IF(E$4=SOLL!$B$4,TNBa!$H69,IF('1. Ausbildungsjahr'!E$4=SOLL!$C$4,'KVE 3. AJ'!$H87,IF('1. Ausbildungsjahr'!E$4=SOLL!$D$4,'TNBn 1.&amp;2. AJ'!$H$8,IF('1. Ausbildungsjahr'!E$4=SOLL!$E$4,'TNBn 3.&amp;4. AJ'!$H82,IF('1. Ausbildungsjahr'!E$4=SOLL!$F$4,'TEBa 1&amp;2'!$H66,IF('1. Ausbildungsjahr'!E$4=SOLL!$G$4,'TEBa 3&amp;4'!$H66,IF('1. Ausbildungsjahr'!E$4=SOLL!$H$4,'SME.T.1 3.&amp;4. AJ'!$H87,IF('1. Ausbildungsjahr'!E$4=SOLL!$I$4,'SME.T.1 1.&amp;2. AJ'!$H87,IF('1. Ausbildungsjahr'!E$4=SOLL!$J$4,KSGs!$H101,IF('1. Ausbildungsjahr'!E$4=SOLL!$K$4,Unterstützung!$H89,IF('1. Ausbildungsjahr'!E$4=SOLL!$L$4,TNBLf!$H112,IF(E$4=SOLL!$N$4,"-",IF('1. Ausbildungsjahr'!E$4=SOLL!$M$4,Zielbogen!$H55,"")))))))))))))))))</f>
        <v>-</v>
      </c>
      <c r="F54" s="62" t="str">
        <f>IF(F$4=SOLL!$O$4,Grundausbildung!$H130,IF(F$4=SOLL!$P$4,TNPa!$H88,IF(F$4=SOLL!$P$4,TNPa!L88,IF(F$4=SOLL!$O$4,Grundausbildung!$H130,IF(F$4=SOLL!$B$4,TNBa!$H69,IF('1. Ausbildungsjahr'!F$4=SOLL!$C$4,'KVE 3. AJ'!$H87,IF('1. Ausbildungsjahr'!F$4=SOLL!$D$4,'TNBn 1.&amp;2. AJ'!$H$8,IF('1. Ausbildungsjahr'!F$4=SOLL!$E$4,'TNBn 3.&amp;4. AJ'!$H82,IF('1. Ausbildungsjahr'!F$4=SOLL!$F$4,'TEBa 1&amp;2'!$H66,IF('1. Ausbildungsjahr'!F$4=SOLL!$G$4,'TEBa 3&amp;4'!$H66,IF('1. Ausbildungsjahr'!F$4=SOLL!$H$4,'SME.T.1 3.&amp;4. AJ'!$H87,IF('1. Ausbildungsjahr'!F$4=SOLL!$I$4,'SME.T.1 1.&amp;2. AJ'!$H87,IF('1. Ausbildungsjahr'!F$4=SOLL!$J$4,KSGs!$H101,IF('1. Ausbildungsjahr'!F$4=SOLL!$K$4,Unterstützung!$H89,IF('1. Ausbildungsjahr'!F$4=SOLL!$L$4,TNBLf!$H112,IF(F$4=SOLL!$N$4,"-",IF('1. Ausbildungsjahr'!F$4=SOLL!$M$4,Zielbogen!$H55,"")))))))))))))))))</f>
        <v>-</v>
      </c>
      <c r="G54" s="62" t="str">
        <f>IF(G$4=SOLL!$O$4,Grundausbildung!$H130,IF(G$4=SOLL!$P$4,TNPa!$H88,IF(G$4=SOLL!$P$4,TNPa!M88,IF(G$4=SOLL!$O$4,Grundausbildung!$H130,IF(G$4=SOLL!$B$4,TNBa!$H69,IF('1. Ausbildungsjahr'!G$4=SOLL!$C$4,'KVE 3. AJ'!$H87,IF('1. Ausbildungsjahr'!G$4=SOLL!$D$4,'TNBn 1.&amp;2. AJ'!$H$8,IF('1. Ausbildungsjahr'!G$4=SOLL!$E$4,'TNBn 3.&amp;4. AJ'!$H82,IF('1. Ausbildungsjahr'!G$4=SOLL!$F$4,'TEBa 1&amp;2'!$H66,IF('1. Ausbildungsjahr'!G$4=SOLL!$G$4,'TEBa 3&amp;4'!$H66,IF('1. Ausbildungsjahr'!G$4=SOLL!$H$4,'SME.T.1 3.&amp;4. AJ'!$H87,IF('1. Ausbildungsjahr'!G$4=SOLL!$I$4,'SME.T.1 1.&amp;2. AJ'!$H87,IF('1. Ausbildungsjahr'!G$4=SOLL!$J$4,KSGs!$H101,IF('1. Ausbildungsjahr'!G$4=SOLL!$K$4,Unterstützung!$H89,IF('1. Ausbildungsjahr'!G$4=SOLL!$L$4,TNBLf!$H112,IF(G$4=SOLL!$N$4,"-",IF('1. Ausbildungsjahr'!G$4=SOLL!$M$4,Zielbogen!$H55,"")))))))))))))))))</f>
        <v>-</v>
      </c>
      <c r="H54" s="62" t="str">
        <f>IF(H$4=SOLL!$O$4,Grundausbildung!$H130,IF(H$4=SOLL!$P$4,TNPa!$H88,IF(H$4=SOLL!$P$4,TNPa!N88,IF(H$4=SOLL!$O$4,Grundausbildung!$H130,IF(H$4=SOLL!$B$4,TNBa!$H69,IF('1. Ausbildungsjahr'!H$4=SOLL!$C$4,'KVE 3. AJ'!$H87,IF('1. Ausbildungsjahr'!H$4=SOLL!$D$4,'TNBn 1.&amp;2. AJ'!$H$8,IF('1. Ausbildungsjahr'!H$4=SOLL!$E$4,'TNBn 3.&amp;4. AJ'!$H82,IF('1. Ausbildungsjahr'!H$4=SOLL!$F$4,'TEBa 1&amp;2'!$H66,IF('1. Ausbildungsjahr'!H$4=SOLL!$G$4,'TEBa 3&amp;4'!$H66,IF('1. Ausbildungsjahr'!H$4=SOLL!$H$4,'SME.T.1 3.&amp;4. AJ'!$H87,IF('1. Ausbildungsjahr'!H$4=SOLL!$I$4,'SME.T.1 1.&amp;2. AJ'!$H87,IF('1. Ausbildungsjahr'!H$4=SOLL!$J$4,KSGs!$H101,IF('1. Ausbildungsjahr'!H$4=SOLL!$K$4,Unterstützung!$H89,IF('1. Ausbildungsjahr'!H$4=SOLL!$L$4,TNBLf!$H112,IF(H$4=SOLL!$N$4,"-",IF('1. Ausbildungsjahr'!H$4=SOLL!$M$4,Zielbogen!$H55,"")))))))))))))))))</f>
        <v>-</v>
      </c>
      <c r="I54" s="62" t="str">
        <f>IF(I$4=SOLL!$O$4,Grundausbildung!$H130,IF(I$4=SOLL!$P$4,TNPa!$H88,IF(I$4=SOLL!$P$4,TNPa!O88,IF(I$4=SOLL!$O$4,Grundausbildung!$H130,IF(I$4=SOLL!$B$4,TNBa!$H69,IF('1. Ausbildungsjahr'!I$4=SOLL!$C$4,'KVE 3. AJ'!$H87,IF('1. Ausbildungsjahr'!I$4=SOLL!$D$4,'TNBn 1.&amp;2. AJ'!$H$8,IF('1. Ausbildungsjahr'!I$4=SOLL!$E$4,'TNBn 3.&amp;4. AJ'!$H82,IF('1. Ausbildungsjahr'!I$4=SOLL!$F$4,'TEBa 1&amp;2'!$H66,IF('1. Ausbildungsjahr'!I$4=SOLL!$G$4,'TEBa 3&amp;4'!$H66,IF('1. Ausbildungsjahr'!I$4=SOLL!$H$4,'SME.T.1 3.&amp;4. AJ'!$H87,IF('1. Ausbildungsjahr'!I$4=SOLL!$I$4,'SME.T.1 1.&amp;2. AJ'!$H87,IF('1. Ausbildungsjahr'!I$4=SOLL!$J$4,KSGs!$H101,IF('1. Ausbildungsjahr'!I$4=SOLL!$K$4,Unterstützung!$H89,IF('1. Ausbildungsjahr'!I$4=SOLL!$L$4,TNBLf!$H112,IF(I$4=SOLL!$N$4,"-",IF('1. Ausbildungsjahr'!I$4=SOLL!$M$4,Zielbogen!$H55,"")))))))))))))))))</f>
        <v>-</v>
      </c>
      <c r="J54" s="62" t="str">
        <f>IF(J$4=SOLL!$O$4,Grundausbildung!$H130,IF(J$4=SOLL!$P$4,TNPa!$H88,IF(J$4=SOLL!$P$4,TNPa!P88,IF(J$4=SOLL!$O$4,Grundausbildung!$H130,IF(J$4=SOLL!$B$4,TNBa!$H69,IF('1. Ausbildungsjahr'!J$4=SOLL!$C$4,'KVE 3. AJ'!$H87,IF('1. Ausbildungsjahr'!J$4=SOLL!$D$4,'TNBn 1.&amp;2. AJ'!$H$8,IF('1. Ausbildungsjahr'!J$4=SOLL!$E$4,'TNBn 3.&amp;4. AJ'!$H82,IF('1. Ausbildungsjahr'!J$4=SOLL!$F$4,'TEBa 1&amp;2'!$H66,IF('1. Ausbildungsjahr'!J$4=SOLL!$G$4,'TEBa 3&amp;4'!$H66,IF('1. Ausbildungsjahr'!J$4=SOLL!$H$4,'SME.T.1 3.&amp;4. AJ'!$H87,IF('1. Ausbildungsjahr'!J$4=SOLL!$I$4,'SME.T.1 1.&amp;2. AJ'!$H87,IF('1. Ausbildungsjahr'!J$4=SOLL!$J$4,KSGs!$H101,IF('1. Ausbildungsjahr'!J$4=SOLL!$K$4,Unterstützung!$H89,IF('1. Ausbildungsjahr'!J$4=SOLL!$L$4,TNBLf!$H112,IF(J$4=SOLL!$N$4,"-",IF('1. Ausbildungsjahr'!J$4=SOLL!$M$4,Zielbogen!$H55,"")))))))))))))))))</f>
        <v>-</v>
      </c>
      <c r="K54" s="62" t="str">
        <f>IF(K$4=SOLL!$O$4,Grundausbildung!$H130,IF(K$4=SOLL!$P$4,TNPa!$H88,IF(K$4=SOLL!$P$4,TNPa!Q88,IF(K$4=SOLL!$O$4,Grundausbildung!$H130,IF(K$4=SOLL!$B$4,TNBa!$H69,IF('1. Ausbildungsjahr'!K$4=SOLL!$C$4,'KVE 3. AJ'!$H87,IF('1. Ausbildungsjahr'!K$4=SOLL!$D$4,'TNBn 1.&amp;2. AJ'!$H$8,IF('1. Ausbildungsjahr'!K$4=SOLL!$E$4,'TNBn 3.&amp;4. AJ'!$H82,IF('1. Ausbildungsjahr'!K$4=SOLL!$F$4,'TEBa 1&amp;2'!$H66,IF('1. Ausbildungsjahr'!K$4=SOLL!$G$4,'TEBa 3&amp;4'!$H66,IF('1. Ausbildungsjahr'!K$4=SOLL!$H$4,'SME.T.1 3.&amp;4. AJ'!$H87,IF('1. Ausbildungsjahr'!K$4=SOLL!$I$4,'SME.T.1 1.&amp;2. AJ'!$H87,IF('1. Ausbildungsjahr'!K$4=SOLL!$J$4,KSGs!$H101,IF('1. Ausbildungsjahr'!K$4=SOLL!$K$4,Unterstützung!$H89,IF('1. Ausbildungsjahr'!K$4=SOLL!$L$4,TNBLf!$H112,IF(K$4=SOLL!$N$4,"-",IF('1. Ausbildungsjahr'!K$4=SOLL!$M$4,Zielbogen!$H55,"")))))))))))))))))</f>
        <v>-</v>
      </c>
      <c r="L54" s="11">
        <f>SUM('Hilfsblatt 1. AJ'!C54,'Hilfsblatt 1. AJ'!E54,'Hilfsblatt 1. AJ'!G54,'Hilfsblatt 1. AJ'!I54,'Hilfsblatt 1. AJ'!K54,'Hilfsblatt 1. AJ'!M54,'Hilfsblatt 1. AJ'!O54,'Hilfsblatt 1. AJ'!Q54,'Hilfsblatt 1. AJ'!S54,'Hilfsblatt 1. AJ'!U54)</f>
        <v>0</v>
      </c>
      <c r="M54" s="10" t="e">
        <f>('Hilfsblatt 1. AJ'!B54*'Hilfsblatt 1. AJ'!C54+'Hilfsblatt 1. AJ'!D54*'Hilfsblatt 1. AJ'!E54+'Hilfsblatt 1. AJ'!F54*'Hilfsblatt 1. AJ'!G54+'Hilfsblatt 1. AJ'!H54*'Hilfsblatt 1. AJ'!I54+'Hilfsblatt 1. AJ'!J54*'Hilfsblatt 1. AJ'!K54+'Hilfsblatt 1. AJ'!L54*'Hilfsblatt 1. AJ'!M54+'Hilfsblatt 1. AJ'!N54*'Hilfsblatt 1. AJ'!O54+'Hilfsblatt 1. AJ'!P54*'Hilfsblatt 1. AJ'!Q54+'Hilfsblatt 1. AJ'!R54*'Hilfsblatt 1. AJ'!S54+'Hilfsblatt 1. AJ'!T54*'Hilfsblatt 1. AJ'!U54)/L54</f>
        <v>#DIV/0!</v>
      </c>
    </row>
    <row r="55" spans="1:13" x14ac:dyDescent="0.25">
      <c r="A55" s="124" t="s">
        <v>16</v>
      </c>
      <c r="B55" s="62">
        <f>IF(B$4=SOLL!$O$4,Grundausbildung!$H131,IF(B$4=SOLL!$P$4,TNPa!$H89,IF(B$4=SOLL!$P$4,TNPa!H89,IF(B$4=SOLL!$O$4,Grundausbildung!$H131,IF(B$4=SOLL!$B$4,TNBa!$H70,IF('1. Ausbildungsjahr'!B$4=SOLL!$C$4,'KVE 3. AJ'!$H88,IF('1. Ausbildungsjahr'!B$4=SOLL!$D$4,'TNBn 1.&amp;2. AJ'!$H$8,IF('1. Ausbildungsjahr'!B$4=SOLL!$E$4,'TNBn 3.&amp;4. AJ'!$H83,IF('1. Ausbildungsjahr'!B$4=SOLL!$F$4,'TEBa 1&amp;2'!$H67,IF('1. Ausbildungsjahr'!B$4=SOLL!$G$4,'TEBa 3&amp;4'!$H67,IF('1. Ausbildungsjahr'!B$4=SOLL!$H$4,'SME.T.1 3.&amp;4. AJ'!$H88,IF('1. Ausbildungsjahr'!B$4=SOLL!$I$4,'SME.T.1 1.&amp;2. AJ'!$H88,IF('1. Ausbildungsjahr'!B$4=SOLL!$J$4,KSGs!$H102,IF('1. Ausbildungsjahr'!B$4=SOLL!$K$4,Unterstützung!$H90,IF('1. Ausbildungsjahr'!B$4=SOLL!$L$4,TNBLf!$H113,IF(B$4=SOLL!$N$4,"-",IF('1. Ausbildungsjahr'!B$4=SOLL!$M$4,Zielbogen!$H56,"")))))))))))))))))</f>
        <v>2</v>
      </c>
      <c r="C55" s="62" t="str">
        <f>IF(C$4=SOLL!$O$4,Grundausbildung!$H131,IF(C$4=SOLL!$P$4,TNPa!$H89,IF(C$4=SOLL!$P$4,TNPa!I89,IF(C$4=SOLL!$O$4,Grundausbildung!$H131,IF(C$4=SOLL!$B$4,TNBa!$H70,IF('1. Ausbildungsjahr'!C$4=SOLL!$C$4,'KVE 3. AJ'!$H88,IF('1. Ausbildungsjahr'!C$4=SOLL!$D$4,'TNBn 1.&amp;2. AJ'!$H$8,IF('1. Ausbildungsjahr'!C$4=SOLL!$E$4,'TNBn 3.&amp;4. AJ'!$H83,IF('1. Ausbildungsjahr'!C$4=SOLL!$F$4,'TEBa 1&amp;2'!$H67,IF('1. Ausbildungsjahr'!C$4=SOLL!$G$4,'TEBa 3&amp;4'!$H67,IF('1. Ausbildungsjahr'!C$4=SOLL!$H$4,'SME.T.1 3.&amp;4. AJ'!$H88,IF('1. Ausbildungsjahr'!C$4=SOLL!$I$4,'SME.T.1 1.&amp;2. AJ'!$H88,IF('1. Ausbildungsjahr'!C$4=SOLL!$J$4,KSGs!$H102,IF('1. Ausbildungsjahr'!C$4=SOLL!$K$4,Unterstützung!$H90,IF('1. Ausbildungsjahr'!C$4=SOLL!$L$4,TNBLf!$H113,IF(C$4=SOLL!$N$4,"-",IF('1. Ausbildungsjahr'!C$4=SOLL!$M$4,Zielbogen!$H56,"")))))))))))))))))</f>
        <v>-</v>
      </c>
      <c r="D55" s="62" t="str">
        <f>IF(D$4=SOLL!$O$4,Grundausbildung!$H131,IF(D$4=SOLL!$P$4,TNPa!$H89,IF(D$4=SOLL!$P$4,TNPa!J89,IF(D$4=SOLL!$O$4,Grundausbildung!$H131,IF(D$4=SOLL!$B$4,TNBa!$H70,IF('1. Ausbildungsjahr'!D$4=SOLL!$C$4,'KVE 3. AJ'!$H88,IF('1. Ausbildungsjahr'!D$4=SOLL!$D$4,'TNBn 1.&amp;2. AJ'!$H$8,IF('1. Ausbildungsjahr'!D$4=SOLL!$E$4,'TNBn 3.&amp;4. AJ'!$H83,IF('1. Ausbildungsjahr'!D$4=SOLL!$F$4,'TEBa 1&amp;2'!$H67,IF('1. Ausbildungsjahr'!D$4=SOLL!$G$4,'TEBa 3&amp;4'!$H67,IF('1. Ausbildungsjahr'!D$4=SOLL!$H$4,'SME.T.1 3.&amp;4. AJ'!$H88,IF('1. Ausbildungsjahr'!D$4=SOLL!$I$4,'SME.T.1 1.&amp;2. AJ'!$H88,IF('1. Ausbildungsjahr'!D$4=SOLL!$J$4,KSGs!$H102,IF('1. Ausbildungsjahr'!D$4=SOLL!$K$4,Unterstützung!$H90,IF('1. Ausbildungsjahr'!D$4=SOLL!$L$4,TNBLf!$H113,IF(D$4=SOLL!$N$4,"-",IF('1. Ausbildungsjahr'!D$4=SOLL!$M$4,Zielbogen!$H56,"")))))))))))))))))</f>
        <v>-</v>
      </c>
      <c r="E55" s="62" t="str">
        <f>IF(E$4=SOLL!$O$4,Grundausbildung!$H131,IF(E$4=SOLL!$P$4,TNPa!$H89,IF(E$4=SOLL!$P$4,TNPa!K89,IF(E$4=SOLL!$O$4,Grundausbildung!$H131,IF(E$4=SOLL!$B$4,TNBa!$H70,IF('1. Ausbildungsjahr'!E$4=SOLL!$C$4,'KVE 3. AJ'!$H88,IF('1. Ausbildungsjahr'!E$4=SOLL!$D$4,'TNBn 1.&amp;2. AJ'!$H$8,IF('1. Ausbildungsjahr'!E$4=SOLL!$E$4,'TNBn 3.&amp;4. AJ'!$H83,IF('1. Ausbildungsjahr'!E$4=SOLL!$F$4,'TEBa 1&amp;2'!$H67,IF('1. Ausbildungsjahr'!E$4=SOLL!$G$4,'TEBa 3&amp;4'!$H67,IF('1. Ausbildungsjahr'!E$4=SOLL!$H$4,'SME.T.1 3.&amp;4. AJ'!$H88,IF('1. Ausbildungsjahr'!E$4=SOLL!$I$4,'SME.T.1 1.&amp;2. AJ'!$H88,IF('1. Ausbildungsjahr'!E$4=SOLL!$J$4,KSGs!$H102,IF('1. Ausbildungsjahr'!E$4=SOLL!$K$4,Unterstützung!$H90,IF('1. Ausbildungsjahr'!E$4=SOLL!$L$4,TNBLf!$H113,IF(E$4=SOLL!$N$4,"-",IF('1. Ausbildungsjahr'!E$4=SOLL!$M$4,Zielbogen!$H56,"")))))))))))))))))</f>
        <v>-</v>
      </c>
      <c r="F55" s="62" t="str">
        <f>IF(F$4=SOLL!$O$4,Grundausbildung!$H131,IF(F$4=SOLL!$P$4,TNPa!$H89,IF(F$4=SOLL!$P$4,TNPa!L89,IF(F$4=SOLL!$O$4,Grundausbildung!$H131,IF(F$4=SOLL!$B$4,TNBa!$H70,IF('1. Ausbildungsjahr'!F$4=SOLL!$C$4,'KVE 3. AJ'!$H88,IF('1. Ausbildungsjahr'!F$4=SOLL!$D$4,'TNBn 1.&amp;2. AJ'!$H$8,IF('1. Ausbildungsjahr'!F$4=SOLL!$E$4,'TNBn 3.&amp;4. AJ'!$H83,IF('1. Ausbildungsjahr'!F$4=SOLL!$F$4,'TEBa 1&amp;2'!$H67,IF('1. Ausbildungsjahr'!F$4=SOLL!$G$4,'TEBa 3&amp;4'!$H67,IF('1. Ausbildungsjahr'!F$4=SOLL!$H$4,'SME.T.1 3.&amp;4. AJ'!$H88,IF('1. Ausbildungsjahr'!F$4=SOLL!$I$4,'SME.T.1 1.&amp;2. AJ'!$H88,IF('1. Ausbildungsjahr'!F$4=SOLL!$J$4,KSGs!$H102,IF('1. Ausbildungsjahr'!F$4=SOLL!$K$4,Unterstützung!$H90,IF('1. Ausbildungsjahr'!F$4=SOLL!$L$4,TNBLf!$H113,IF(F$4=SOLL!$N$4,"-",IF('1. Ausbildungsjahr'!F$4=SOLL!$M$4,Zielbogen!$H56,"")))))))))))))))))</f>
        <v>-</v>
      </c>
      <c r="G55" s="62" t="str">
        <f>IF(G$4=SOLL!$O$4,Grundausbildung!$H131,IF(G$4=SOLL!$P$4,TNPa!$H89,IF(G$4=SOLL!$P$4,TNPa!M89,IF(G$4=SOLL!$O$4,Grundausbildung!$H131,IF(G$4=SOLL!$B$4,TNBa!$H70,IF('1. Ausbildungsjahr'!G$4=SOLL!$C$4,'KVE 3. AJ'!$H88,IF('1. Ausbildungsjahr'!G$4=SOLL!$D$4,'TNBn 1.&amp;2. AJ'!$H$8,IF('1. Ausbildungsjahr'!G$4=SOLL!$E$4,'TNBn 3.&amp;4. AJ'!$H83,IF('1. Ausbildungsjahr'!G$4=SOLL!$F$4,'TEBa 1&amp;2'!$H67,IF('1. Ausbildungsjahr'!G$4=SOLL!$G$4,'TEBa 3&amp;4'!$H67,IF('1. Ausbildungsjahr'!G$4=SOLL!$H$4,'SME.T.1 3.&amp;4. AJ'!$H88,IF('1. Ausbildungsjahr'!G$4=SOLL!$I$4,'SME.T.1 1.&amp;2. AJ'!$H88,IF('1. Ausbildungsjahr'!G$4=SOLL!$J$4,KSGs!$H102,IF('1. Ausbildungsjahr'!G$4=SOLL!$K$4,Unterstützung!$H90,IF('1. Ausbildungsjahr'!G$4=SOLL!$L$4,TNBLf!$H113,IF(G$4=SOLL!$N$4,"-",IF('1. Ausbildungsjahr'!G$4=SOLL!$M$4,Zielbogen!$H56,"")))))))))))))))))</f>
        <v>-</v>
      </c>
      <c r="H55" s="62" t="str">
        <f>IF(H$4=SOLL!$O$4,Grundausbildung!$H131,IF(H$4=SOLL!$P$4,TNPa!$H89,IF(H$4=SOLL!$P$4,TNPa!N89,IF(H$4=SOLL!$O$4,Grundausbildung!$H131,IF(H$4=SOLL!$B$4,TNBa!$H70,IF('1. Ausbildungsjahr'!H$4=SOLL!$C$4,'KVE 3. AJ'!$H88,IF('1. Ausbildungsjahr'!H$4=SOLL!$D$4,'TNBn 1.&amp;2. AJ'!$H$8,IF('1. Ausbildungsjahr'!H$4=SOLL!$E$4,'TNBn 3.&amp;4. AJ'!$H83,IF('1. Ausbildungsjahr'!H$4=SOLL!$F$4,'TEBa 1&amp;2'!$H67,IF('1. Ausbildungsjahr'!H$4=SOLL!$G$4,'TEBa 3&amp;4'!$H67,IF('1. Ausbildungsjahr'!H$4=SOLL!$H$4,'SME.T.1 3.&amp;4. AJ'!$H88,IF('1. Ausbildungsjahr'!H$4=SOLL!$I$4,'SME.T.1 1.&amp;2. AJ'!$H88,IF('1. Ausbildungsjahr'!H$4=SOLL!$J$4,KSGs!$H102,IF('1. Ausbildungsjahr'!H$4=SOLL!$K$4,Unterstützung!$H90,IF('1. Ausbildungsjahr'!H$4=SOLL!$L$4,TNBLf!$H113,IF(H$4=SOLL!$N$4,"-",IF('1. Ausbildungsjahr'!H$4=SOLL!$M$4,Zielbogen!$H56,"")))))))))))))))))</f>
        <v>-</v>
      </c>
      <c r="I55" s="62" t="str">
        <f>IF(I$4=SOLL!$O$4,Grundausbildung!$H131,IF(I$4=SOLL!$P$4,TNPa!$H89,IF(I$4=SOLL!$P$4,TNPa!O89,IF(I$4=SOLL!$O$4,Grundausbildung!$H131,IF(I$4=SOLL!$B$4,TNBa!$H70,IF('1. Ausbildungsjahr'!I$4=SOLL!$C$4,'KVE 3. AJ'!$H88,IF('1. Ausbildungsjahr'!I$4=SOLL!$D$4,'TNBn 1.&amp;2. AJ'!$H$8,IF('1. Ausbildungsjahr'!I$4=SOLL!$E$4,'TNBn 3.&amp;4. AJ'!$H83,IF('1. Ausbildungsjahr'!I$4=SOLL!$F$4,'TEBa 1&amp;2'!$H67,IF('1. Ausbildungsjahr'!I$4=SOLL!$G$4,'TEBa 3&amp;4'!$H67,IF('1. Ausbildungsjahr'!I$4=SOLL!$H$4,'SME.T.1 3.&amp;4. AJ'!$H88,IF('1. Ausbildungsjahr'!I$4=SOLL!$I$4,'SME.T.1 1.&amp;2. AJ'!$H88,IF('1. Ausbildungsjahr'!I$4=SOLL!$J$4,KSGs!$H102,IF('1. Ausbildungsjahr'!I$4=SOLL!$K$4,Unterstützung!$H90,IF('1. Ausbildungsjahr'!I$4=SOLL!$L$4,TNBLf!$H113,IF(I$4=SOLL!$N$4,"-",IF('1. Ausbildungsjahr'!I$4=SOLL!$M$4,Zielbogen!$H56,"")))))))))))))))))</f>
        <v>-</v>
      </c>
      <c r="J55" s="62" t="str">
        <f>IF(J$4=SOLL!$O$4,Grundausbildung!$H131,IF(J$4=SOLL!$P$4,TNPa!$H89,IF(J$4=SOLL!$P$4,TNPa!P89,IF(J$4=SOLL!$O$4,Grundausbildung!$H131,IF(J$4=SOLL!$B$4,TNBa!$H70,IF('1. Ausbildungsjahr'!J$4=SOLL!$C$4,'KVE 3. AJ'!$H88,IF('1. Ausbildungsjahr'!J$4=SOLL!$D$4,'TNBn 1.&amp;2. AJ'!$H$8,IF('1. Ausbildungsjahr'!J$4=SOLL!$E$4,'TNBn 3.&amp;4. AJ'!$H83,IF('1. Ausbildungsjahr'!J$4=SOLL!$F$4,'TEBa 1&amp;2'!$H67,IF('1. Ausbildungsjahr'!J$4=SOLL!$G$4,'TEBa 3&amp;4'!$H67,IF('1. Ausbildungsjahr'!J$4=SOLL!$H$4,'SME.T.1 3.&amp;4. AJ'!$H88,IF('1. Ausbildungsjahr'!J$4=SOLL!$I$4,'SME.T.1 1.&amp;2. AJ'!$H88,IF('1. Ausbildungsjahr'!J$4=SOLL!$J$4,KSGs!$H102,IF('1. Ausbildungsjahr'!J$4=SOLL!$K$4,Unterstützung!$H90,IF('1. Ausbildungsjahr'!J$4=SOLL!$L$4,TNBLf!$H113,IF(J$4=SOLL!$N$4,"-",IF('1. Ausbildungsjahr'!J$4=SOLL!$M$4,Zielbogen!$H56,"")))))))))))))))))</f>
        <v>-</v>
      </c>
      <c r="K55" s="62" t="str">
        <f>IF(K$4=SOLL!$O$4,Grundausbildung!$H131,IF(K$4=SOLL!$P$4,TNPa!$H89,IF(K$4=SOLL!$P$4,TNPa!Q89,IF(K$4=SOLL!$O$4,Grundausbildung!$H131,IF(K$4=SOLL!$B$4,TNBa!$H70,IF('1. Ausbildungsjahr'!K$4=SOLL!$C$4,'KVE 3. AJ'!$H88,IF('1. Ausbildungsjahr'!K$4=SOLL!$D$4,'TNBn 1.&amp;2. AJ'!$H$8,IF('1. Ausbildungsjahr'!K$4=SOLL!$E$4,'TNBn 3.&amp;4. AJ'!$H83,IF('1. Ausbildungsjahr'!K$4=SOLL!$F$4,'TEBa 1&amp;2'!$H67,IF('1. Ausbildungsjahr'!K$4=SOLL!$G$4,'TEBa 3&amp;4'!$H67,IF('1. Ausbildungsjahr'!K$4=SOLL!$H$4,'SME.T.1 3.&amp;4. AJ'!$H88,IF('1. Ausbildungsjahr'!K$4=SOLL!$I$4,'SME.T.1 1.&amp;2. AJ'!$H88,IF('1. Ausbildungsjahr'!K$4=SOLL!$J$4,KSGs!$H102,IF('1. Ausbildungsjahr'!K$4=SOLL!$K$4,Unterstützung!$H90,IF('1. Ausbildungsjahr'!K$4=SOLL!$L$4,TNBLf!$H113,IF(K$4=SOLL!$N$4,"-",IF('1. Ausbildungsjahr'!K$4=SOLL!$M$4,Zielbogen!$H56,"")))))))))))))))))</f>
        <v>-</v>
      </c>
      <c r="L55" s="11">
        <f>SUM('Hilfsblatt 1. AJ'!C55,'Hilfsblatt 1. AJ'!E55,'Hilfsblatt 1. AJ'!G55,'Hilfsblatt 1. AJ'!I55,'Hilfsblatt 1. AJ'!K55,'Hilfsblatt 1. AJ'!M55,'Hilfsblatt 1. AJ'!O55,'Hilfsblatt 1. AJ'!Q55,'Hilfsblatt 1. AJ'!S55,'Hilfsblatt 1. AJ'!U55)</f>
        <v>0</v>
      </c>
      <c r="M55" s="10" t="e">
        <f>('Hilfsblatt 1. AJ'!B55*'Hilfsblatt 1. AJ'!C55+'Hilfsblatt 1. AJ'!D55*'Hilfsblatt 1. AJ'!E55+'Hilfsblatt 1. AJ'!F55*'Hilfsblatt 1. AJ'!G55+'Hilfsblatt 1. AJ'!H55*'Hilfsblatt 1. AJ'!I55+'Hilfsblatt 1. AJ'!J55*'Hilfsblatt 1. AJ'!K55+'Hilfsblatt 1. AJ'!L55*'Hilfsblatt 1. AJ'!M55+'Hilfsblatt 1. AJ'!N55*'Hilfsblatt 1. AJ'!O55+'Hilfsblatt 1. AJ'!P55*'Hilfsblatt 1. AJ'!Q55+'Hilfsblatt 1. AJ'!R55*'Hilfsblatt 1. AJ'!S55+'Hilfsblatt 1. AJ'!T55*'Hilfsblatt 1. AJ'!U55)/L55</f>
        <v>#DIV/0!</v>
      </c>
    </row>
    <row r="56" spans="1:13" x14ac:dyDescent="0.25">
      <c r="A56" s="124" t="s">
        <v>17</v>
      </c>
      <c r="B56" s="62">
        <f>IF(B$4=SOLL!$O$4,Grundausbildung!$H132,IF(B$4=SOLL!$P$4,TNPa!$H90,IF(B$4=SOLL!$P$4,TNPa!H90,IF(B$4=SOLL!$O$4,Grundausbildung!$H132,IF(B$4=SOLL!$B$4,TNBa!$H71,IF('1. Ausbildungsjahr'!B$4=SOLL!$C$4,'KVE 3. AJ'!$H89,IF('1. Ausbildungsjahr'!B$4=SOLL!$D$4,'TNBn 1.&amp;2. AJ'!$H$8,IF('1. Ausbildungsjahr'!B$4=SOLL!$E$4,'TNBn 3.&amp;4. AJ'!$H84,IF('1. Ausbildungsjahr'!B$4=SOLL!$F$4,'TEBa 1&amp;2'!$H68,IF('1. Ausbildungsjahr'!B$4=SOLL!$G$4,'TEBa 3&amp;4'!$H68,IF('1. Ausbildungsjahr'!B$4=SOLL!$H$4,'SME.T.1 3.&amp;4. AJ'!$H89,IF('1. Ausbildungsjahr'!B$4=SOLL!$I$4,'SME.T.1 1.&amp;2. AJ'!$H89,IF('1. Ausbildungsjahr'!B$4=SOLL!$J$4,KSGs!$H103,IF('1. Ausbildungsjahr'!B$4=SOLL!$K$4,Unterstützung!$H91,IF('1. Ausbildungsjahr'!B$4=SOLL!$L$4,TNBLf!$H114,IF(B$4=SOLL!$N$4,"-",IF('1. Ausbildungsjahr'!B$4=SOLL!$M$4,Zielbogen!$H57,"")))))))))))))))))</f>
        <v>1</v>
      </c>
      <c r="C56" s="62" t="str">
        <f>IF(C$4=SOLL!$O$4,Grundausbildung!$H132,IF(C$4=SOLL!$P$4,TNPa!$H90,IF(C$4=SOLL!$P$4,TNPa!I90,IF(C$4=SOLL!$O$4,Grundausbildung!$H132,IF(C$4=SOLL!$B$4,TNBa!$H71,IF('1. Ausbildungsjahr'!C$4=SOLL!$C$4,'KVE 3. AJ'!$H89,IF('1. Ausbildungsjahr'!C$4=SOLL!$D$4,'TNBn 1.&amp;2. AJ'!$H$8,IF('1. Ausbildungsjahr'!C$4=SOLL!$E$4,'TNBn 3.&amp;4. AJ'!$H84,IF('1. Ausbildungsjahr'!C$4=SOLL!$F$4,'TEBa 1&amp;2'!$H68,IF('1. Ausbildungsjahr'!C$4=SOLL!$G$4,'TEBa 3&amp;4'!$H68,IF('1. Ausbildungsjahr'!C$4=SOLL!$H$4,'SME.T.1 3.&amp;4. AJ'!$H89,IF('1. Ausbildungsjahr'!C$4=SOLL!$I$4,'SME.T.1 1.&amp;2. AJ'!$H89,IF('1. Ausbildungsjahr'!C$4=SOLL!$J$4,KSGs!$H103,IF('1. Ausbildungsjahr'!C$4=SOLL!$K$4,Unterstützung!$H91,IF('1. Ausbildungsjahr'!C$4=SOLL!$L$4,TNBLf!$H114,IF(C$4=SOLL!$N$4,"-",IF('1. Ausbildungsjahr'!C$4=SOLL!$M$4,Zielbogen!$H57,"")))))))))))))))))</f>
        <v>-</v>
      </c>
      <c r="D56" s="62" t="str">
        <f>IF(D$4=SOLL!$O$4,Grundausbildung!$H132,IF(D$4=SOLL!$P$4,TNPa!$H90,IF(D$4=SOLL!$P$4,TNPa!J90,IF(D$4=SOLL!$O$4,Grundausbildung!$H132,IF(D$4=SOLL!$B$4,TNBa!$H71,IF('1. Ausbildungsjahr'!D$4=SOLL!$C$4,'KVE 3. AJ'!$H89,IF('1. Ausbildungsjahr'!D$4=SOLL!$D$4,'TNBn 1.&amp;2. AJ'!$H$8,IF('1. Ausbildungsjahr'!D$4=SOLL!$E$4,'TNBn 3.&amp;4. AJ'!$H84,IF('1. Ausbildungsjahr'!D$4=SOLL!$F$4,'TEBa 1&amp;2'!$H68,IF('1. Ausbildungsjahr'!D$4=SOLL!$G$4,'TEBa 3&amp;4'!$H68,IF('1. Ausbildungsjahr'!D$4=SOLL!$H$4,'SME.T.1 3.&amp;4. AJ'!$H89,IF('1. Ausbildungsjahr'!D$4=SOLL!$I$4,'SME.T.1 1.&amp;2. AJ'!$H89,IF('1. Ausbildungsjahr'!D$4=SOLL!$J$4,KSGs!$H103,IF('1. Ausbildungsjahr'!D$4=SOLL!$K$4,Unterstützung!$H91,IF('1. Ausbildungsjahr'!D$4=SOLL!$L$4,TNBLf!$H114,IF(D$4=SOLL!$N$4,"-",IF('1. Ausbildungsjahr'!D$4=SOLL!$M$4,Zielbogen!$H57,"")))))))))))))))))</f>
        <v>-</v>
      </c>
      <c r="E56" s="62" t="str">
        <f>IF(E$4=SOLL!$O$4,Grundausbildung!$H132,IF(E$4=SOLL!$P$4,TNPa!$H90,IF(E$4=SOLL!$P$4,TNPa!K90,IF(E$4=SOLL!$O$4,Grundausbildung!$H132,IF(E$4=SOLL!$B$4,TNBa!$H71,IF('1. Ausbildungsjahr'!E$4=SOLL!$C$4,'KVE 3. AJ'!$H89,IF('1. Ausbildungsjahr'!E$4=SOLL!$D$4,'TNBn 1.&amp;2. AJ'!$H$8,IF('1. Ausbildungsjahr'!E$4=SOLL!$E$4,'TNBn 3.&amp;4. AJ'!$H84,IF('1. Ausbildungsjahr'!E$4=SOLL!$F$4,'TEBa 1&amp;2'!$H68,IF('1. Ausbildungsjahr'!E$4=SOLL!$G$4,'TEBa 3&amp;4'!$H68,IF('1. Ausbildungsjahr'!E$4=SOLL!$H$4,'SME.T.1 3.&amp;4. AJ'!$H89,IF('1. Ausbildungsjahr'!E$4=SOLL!$I$4,'SME.T.1 1.&amp;2. AJ'!$H89,IF('1. Ausbildungsjahr'!E$4=SOLL!$J$4,KSGs!$H103,IF('1. Ausbildungsjahr'!E$4=SOLL!$K$4,Unterstützung!$H91,IF('1. Ausbildungsjahr'!E$4=SOLL!$L$4,TNBLf!$H114,IF(E$4=SOLL!$N$4,"-",IF('1. Ausbildungsjahr'!E$4=SOLL!$M$4,Zielbogen!$H57,"")))))))))))))))))</f>
        <v>-</v>
      </c>
      <c r="F56" s="62" t="str">
        <f>IF(F$4=SOLL!$O$4,Grundausbildung!$H132,IF(F$4=SOLL!$P$4,TNPa!$H90,IF(F$4=SOLL!$P$4,TNPa!L90,IF(F$4=SOLL!$O$4,Grundausbildung!$H132,IF(F$4=SOLL!$B$4,TNBa!$H71,IF('1. Ausbildungsjahr'!F$4=SOLL!$C$4,'KVE 3. AJ'!$H89,IF('1. Ausbildungsjahr'!F$4=SOLL!$D$4,'TNBn 1.&amp;2. AJ'!$H$8,IF('1. Ausbildungsjahr'!F$4=SOLL!$E$4,'TNBn 3.&amp;4. AJ'!$H84,IF('1. Ausbildungsjahr'!F$4=SOLL!$F$4,'TEBa 1&amp;2'!$H68,IF('1. Ausbildungsjahr'!F$4=SOLL!$G$4,'TEBa 3&amp;4'!$H68,IF('1. Ausbildungsjahr'!F$4=SOLL!$H$4,'SME.T.1 3.&amp;4. AJ'!$H89,IF('1. Ausbildungsjahr'!F$4=SOLL!$I$4,'SME.T.1 1.&amp;2. AJ'!$H89,IF('1. Ausbildungsjahr'!F$4=SOLL!$J$4,KSGs!$H103,IF('1. Ausbildungsjahr'!F$4=SOLL!$K$4,Unterstützung!$H91,IF('1. Ausbildungsjahr'!F$4=SOLL!$L$4,TNBLf!$H114,IF(F$4=SOLL!$N$4,"-",IF('1. Ausbildungsjahr'!F$4=SOLL!$M$4,Zielbogen!$H57,"")))))))))))))))))</f>
        <v>-</v>
      </c>
      <c r="G56" s="62" t="str">
        <f>IF(G$4=SOLL!$O$4,Grundausbildung!$H132,IF(G$4=SOLL!$P$4,TNPa!$H90,IF(G$4=SOLL!$P$4,TNPa!M90,IF(G$4=SOLL!$O$4,Grundausbildung!$H132,IF(G$4=SOLL!$B$4,TNBa!$H71,IF('1. Ausbildungsjahr'!G$4=SOLL!$C$4,'KVE 3. AJ'!$H89,IF('1. Ausbildungsjahr'!G$4=SOLL!$D$4,'TNBn 1.&amp;2. AJ'!$H$8,IF('1. Ausbildungsjahr'!G$4=SOLL!$E$4,'TNBn 3.&amp;4. AJ'!$H84,IF('1. Ausbildungsjahr'!G$4=SOLL!$F$4,'TEBa 1&amp;2'!$H68,IF('1. Ausbildungsjahr'!G$4=SOLL!$G$4,'TEBa 3&amp;4'!$H68,IF('1. Ausbildungsjahr'!G$4=SOLL!$H$4,'SME.T.1 3.&amp;4. AJ'!$H89,IF('1. Ausbildungsjahr'!G$4=SOLL!$I$4,'SME.T.1 1.&amp;2. AJ'!$H89,IF('1. Ausbildungsjahr'!G$4=SOLL!$J$4,KSGs!$H103,IF('1. Ausbildungsjahr'!G$4=SOLL!$K$4,Unterstützung!$H91,IF('1. Ausbildungsjahr'!G$4=SOLL!$L$4,TNBLf!$H114,IF(G$4=SOLL!$N$4,"-",IF('1. Ausbildungsjahr'!G$4=SOLL!$M$4,Zielbogen!$H57,"")))))))))))))))))</f>
        <v>-</v>
      </c>
      <c r="H56" s="62" t="str">
        <f>IF(H$4=SOLL!$O$4,Grundausbildung!$H132,IF(H$4=SOLL!$P$4,TNPa!$H90,IF(H$4=SOLL!$P$4,TNPa!N90,IF(H$4=SOLL!$O$4,Grundausbildung!$H132,IF(H$4=SOLL!$B$4,TNBa!$H71,IF('1. Ausbildungsjahr'!H$4=SOLL!$C$4,'KVE 3. AJ'!$H89,IF('1. Ausbildungsjahr'!H$4=SOLL!$D$4,'TNBn 1.&amp;2. AJ'!$H$8,IF('1. Ausbildungsjahr'!H$4=SOLL!$E$4,'TNBn 3.&amp;4. AJ'!$H84,IF('1. Ausbildungsjahr'!H$4=SOLL!$F$4,'TEBa 1&amp;2'!$H68,IF('1. Ausbildungsjahr'!H$4=SOLL!$G$4,'TEBa 3&amp;4'!$H68,IF('1. Ausbildungsjahr'!H$4=SOLL!$H$4,'SME.T.1 3.&amp;4. AJ'!$H89,IF('1. Ausbildungsjahr'!H$4=SOLL!$I$4,'SME.T.1 1.&amp;2. AJ'!$H89,IF('1. Ausbildungsjahr'!H$4=SOLL!$J$4,KSGs!$H103,IF('1. Ausbildungsjahr'!H$4=SOLL!$K$4,Unterstützung!$H91,IF('1. Ausbildungsjahr'!H$4=SOLL!$L$4,TNBLf!$H114,IF(H$4=SOLL!$N$4,"-",IF('1. Ausbildungsjahr'!H$4=SOLL!$M$4,Zielbogen!$H57,"")))))))))))))))))</f>
        <v>-</v>
      </c>
      <c r="I56" s="62" t="str">
        <f>IF(I$4=SOLL!$O$4,Grundausbildung!$H132,IF(I$4=SOLL!$P$4,TNPa!$H90,IF(I$4=SOLL!$P$4,TNPa!O90,IF(I$4=SOLL!$O$4,Grundausbildung!$H132,IF(I$4=SOLL!$B$4,TNBa!$H71,IF('1. Ausbildungsjahr'!I$4=SOLL!$C$4,'KVE 3. AJ'!$H89,IF('1. Ausbildungsjahr'!I$4=SOLL!$D$4,'TNBn 1.&amp;2. AJ'!$H$8,IF('1. Ausbildungsjahr'!I$4=SOLL!$E$4,'TNBn 3.&amp;4. AJ'!$H84,IF('1. Ausbildungsjahr'!I$4=SOLL!$F$4,'TEBa 1&amp;2'!$H68,IF('1. Ausbildungsjahr'!I$4=SOLL!$G$4,'TEBa 3&amp;4'!$H68,IF('1. Ausbildungsjahr'!I$4=SOLL!$H$4,'SME.T.1 3.&amp;4. AJ'!$H89,IF('1. Ausbildungsjahr'!I$4=SOLL!$I$4,'SME.T.1 1.&amp;2. AJ'!$H89,IF('1. Ausbildungsjahr'!I$4=SOLL!$J$4,KSGs!$H103,IF('1. Ausbildungsjahr'!I$4=SOLL!$K$4,Unterstützung!$H91,IF('1. Ausbildungsjahr'!I$4=SOLL!$L$4,TNBLf!$H114,IF(I$4=SOLL!$N$4,"-",IF('1. Ausbildungsjahr'!I$4=SOLL!$M$4,Zielbogen!$H57,"")))))))))))))))))</f>
        <v>-</v>
      </c>
      <c r="J56" s="62" t="str">
        <f>IF(J$4=SOLL!$O$4,Grundausbildung!$H132,IF(J$4=SOLL!$P$4,TNPa!$H90,IF(J$4=SOLL!$P$4,TNPa!P90,IF(J$4=SOLL!$O$4,Grundausbildung!$H132,IF(J$4=SOLL!$B$4,TNBa!$H71,IF('1. Ausbildungsjahr'!J$4=SOLL!$C$4,'KVE 3. AJ'!$H89,IF('1. Ausbildungsjahr'!J$4=SOLL!$D$4,'TNBn 1.&amp;2. AJ'!$H$8,IF('1. Ausbildungsjahr'!J$4=SOLL!$E$4,'TNBn 3.&amp;4. AJ'!$H84,IF('1. Ausbildungsjahr'!J$4=SOLL!$F$4,'TEBa 1&amp;2'!$H68,IF('1. Ausbildungsjahr'!J$4=SOLL!$G$4,'TEBa 3&amp;4'!$H68,IF('1. Ausbildungsjahr'!J$4=SOLL!$H$4,'SME.T.1 3.&amp;4. AJ'!$H89,IF('1. Ausbildungsjahr'!J$4=SOLL!$I$4,'SME.T.1 1.&amp;2. AJ'!$H89,IF('1. Ausbildungsjahr'!J$4=SOLL!$J$4,KSGs!$H103,IF('1. Ausbildungsjahr'!J$4=SOLL!$K$4,Unterstützung!$H91,IF('1. Ausbildungsjahr'!J$4=SOLL!$L$4,TNBLf!$H114,IF(J$4=SOLL!$N$4,"-",IF('1. Ausbildungsjahr'!J$4=SOLL!$M$4,Zielbogen!$H57,"")))))))))))))))))</f>
        <v>-</v>
      </c>
      <c r="K56" s="62" t="str">
        <f>IF(K$4=SOLL!$O$4,Grundausbildung!$H132,IF(K$4=SOLL!$P$4,TNPa!$H90,IF(K$4=SOLL!$P$4,TNPa!Q90,IF(K$4=SOLL!$O$4,Grundausbildung!$H132,IF(K$4=SOLL!$B$4,TNBa!$H71,IF('1. Ausbildungsjahr'!K$4=SOLL!$C$4,'KVE 3. AJ'!$H89,IF('1. Ausbildungsjahr'!K$4=SOLL!$D$4,'TNBn 1.&amp;2. AJ'!$H$8,IF('1. Ausbildungsjahr'!K$4=SOLL!$E$4,'TNBn 3.&amp;4. AJ'!$H84,IF('1. Ausbildungsjahr'!K$4=SOLL!$F$4,'TEBa 1&amp;2'!$H68,IF('1. Ausbildungsjahr'!K$4=SOLL!$G$4,'TEBa 3&amp;4'!$H68,IF('1. Ausbildungsjahr'!K$4=SOLL!$H$4,'SME.T.1 3.&amp;4. AJ'!$H89,IF('1. Ausbildungsjahr'!K$4=SOLL!$I$4,'SME.T.1 1.&amp;2. AJ'!$H89,IF('1. Ausbildungsjahr'!K$4=SOLL!$J$4,KSGs!$H103,IF('1. Ausbildungsjahr'!K$4=SOLL!$K$4,Unterstützung!$H91,IF('1. Ausbildungsjahr'!K$4=SOLL!$L$4,TNBLf!$H114,IF(K$4=SOLL!$N$4,"-",IF('1. Ausbildungsjahr'!K$4=SOLL!$M$4,Zielbogen!$H57,"")))))))))))))))))</f>
        <v>-</v>
      </c>
      <c r="L56" s="11">
        <f>SUM('Hilfsblatt 1. AJ'!C56,'Hilfsblatt 1. AJ'!E56,'Hilfsblatt 1. AJ'!G56,'Hilfsblatt 1. AJ'!I56,'Hilfsblatt 1. AJ'!K56,'Hilfsblatt 1. AJ'!M56,'Hilfsblatt 1. AJ'!O56,'Hilfsblatt 1. AJ'!Q56,'Hilfsblatt 1. AJ'!S56,'Hilfsblatt 1. AJ'!U56)</f>
        <v>0</v>
      </c>
      <c r="M56" s="10" t="e">
        <f>('Hilfsblatt 1. AJ'!B56*'Hilfsblatt 1. AJ'!C56+'Hilfsblatt 1. AJ'!D56*'Hilfsblatt 1. AJ'!E56+'Hilfsblatt 1. AJ'!F56*'Hilfsblatt 1. AJ'!G56+'Hilfsblatt 1. AJ'!H56*'Hilfsblatt 1. AJ'!I56+'Hilfsblatt 1. AJ'!J56*'Hilfsblatt 1. AJ'!K56+'Hilfsblatt 1. AJ'!L56*'Hilfsblatt 1. AJ'!M56+'Hilfsblatt 1. AJ'!N56*'Hilfsblatt 1. AJ'!O56+'Hilfsblatt 1. AJ'!P56*'Hilfsblatt 1. AJ'!Q56+'Hilfsblatt 1. AJ'!R56*'Hilfsblatt 1. AJ'!S56+'Hilfsblatt 1. AJ'!T56*'Hilfsblatt 1. AJ'!U56)/L56</f>
        <v>#DIV/0!</v>
      </c>
    </row>
    <row r="57" spans="1:13" x14ac:dyDescent="0.25">
      <c r="A57" s="53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11"/>
      <c r="M57" s="10"/>
    </row>
    <row r="58" spans="1:13" ht="18" x14ac:dyDescent="0.25">
      <c r="A58" s="126" t="s">
        <v>87</v>
      </c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11"/>
      <c r="M58" s="10"/>
    </row>
    <row r="59" spans="1:13" x14ac:dyDescent="0.25">
      <c r="A59" s="78" t="s">
        <v>88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11"/>
      <c r="M59" s="10"/>
    </row>
    <row r="60" spans="1:13" x14ac:dyDescent="0.25">
      <c r="A60" s="124" t="s">
        <v>39</v>
      </c>
      <c r="B60" s="62">
        <f>IF(B$4=SOLL!$O$4,Grundausbildung!$H139,IF(B$4=SOLL!$P$4,TNPa!$H99,IF(B$4=SOLL!$P$4,TNPa!H99,IF(B$4=SOLL!$O$4,Grundausbildung!$H139,IF(B$4=SOLL!$B$4,TNBa!$H75,IF('1. Ausbildungsjahr'!B$4=SOLL!$C$4,'KVE 3. AJ'!$H97,IF('1. Ausbildungsjahr'!B$4=SOLL!$D$4,'TNBn 1.&amp;2. AJ'!$H$8,IF('1. Ausbildungsjahr'!B$4=SOLL!$E$4,'TNBn 3.&amp;4. AJ'!$H88,IF('1. Ausbildungsjahr'!B$4=SOLL!$F$4,'TEBa 1&amp;2'!$H75,IF('1. Ausbildungsjahr'!B$4=SOLL!$G$4,'TEBa 3&amp;4'!$H75,IF('1. Ausbildungsjahr'!B$4=SOLL!$H$4,'SME.T.1 3.&amp;4. AJ'!$H93,IF('1. Ausbildungsjahr'!B$4=SOLL!$I$4,'SME.T.1 1.&amp;2. AJ'!$H93,IF('1. Ausbildungsjahr'!B$4=SOLL!$J$4,KSGs!$H107,IF('1. Ausbildungsjahr'!B$4=SOLL!$K$4,Unterstützung!$H95,IF('1. Ausbildungsjahr'!B$4=SOLL!$L$4,TNBLf!$H126,IF(B$4=SOLL!$N$4,"-",IF('1. Ausbildungsjahr'!B$4=SOLL!$M$4,Zielbogen!$H61,"")))))))))))))))))</f>
        <v>2</v>
      </c>
      <c r="C60" s="62" t="str">
        <f>IF(C$4=SOLL!$O$4,Grundausbildung!$H139,IF(C$4=SOLL!$P$4,TNPa!$H99,IF(C$4=SOLL!$P$4,TNPa!I99,IF(C$4=SOLL!$O$4,Grundausbildung!$H139,IF(C$4=SOLL!$B$4,TNBa!$H75,IF('1. Ausbildungsjahr'!C$4=SOLL!$C$4,'KVE 3. AJ'!$H97,IF('1. Ausbildungsjahr'!C$4=SOLL!$D$4,'TNBn 1.&amp;2. AJ'!$H$8,IF('1. Ausbildungsjahr'!C$4=SOLL!$E$4,'TNBn 3.&amp;4. AJ'!$H88,IF('1. Ausbildungsjahr'!C$4=SOLL!$F$4,'TEBa 1&amp;2'!$H75,IF('1. Ausbildungsjahr'!C$4=SOLL!$G$4,'TEBa 3&amp;4'!$H75,IF('1. Ausbildungsjahr'!C$4=SOLL!$H$4,'SME.T.1 3.&amp;4. AJ'!$H93,IF('1. Ausbildungsjahr'!C$4=SOLL!$I$4,'SME.T.1 1.&amp;2. AJ'!$H93,IF('1. Ausbildungsjahr'!C$4=SOLL!$J$4,KSGs!$H107,IF('1. Ausbildungsjahr'!C$4=SOLL!$K$4,Unterstützung!$H95,IF('1. Ausbildungsjahr'!C$4=SOLL!$L$4,TNBLf!$H126,IF(C$4=SOLL!$N$4,"-",IF('1. Ausbildungsjahr'!C$4=SOLL!$M$4,Zielbogen!$H61,"")))))))))))))))))</f>
        <v>-</v>
      </c>
      <c r="D60" s="62" t="str">
        <f>IF(D$4=SOLL!$O$4,Grundausbildung!$H139,IF(D$4=SOLL!$P$4,TNPa!$H99,IF(D$4=SOLL!$P$4,TNPa!J99,IF(D$4=SOLL!$O$4,Grundausbildung!$H139,IF(D$4=SOLL!$B$4,TNBa!$H75,IF('1. Ausbildungsjahr'!D$4=SOLL!$C$4,'KVE 3. AJ'!$H97,IF('1. Ausbildungsjahr'!D$4=SOLL!$D$4,'TNBn 1.&amp;2. AJ'!$H$8,IF('1. Ausbildungsjahr'!D$4=SOLL!$E$4,'TNBn 3.&amp;4. AJ'!$H88,IF('1. Ausbildungsjahr'!D$4=SOLL!$F$4,'TEBa 1&amp;2'!$H75,IF('1. Ausbildungsjahr'!D$4=SOLL!$G$4,'TEBa 3&amp;4'!$H75,IF('1. Ausbildungsjahr'!D$4=SOLL!$H$4,'SME.T.1 3.&amp;4. AJ'!$H93,IF('1. Ausbildungsjahr'!D$4=SOLL!$I$4,'SME.T.1 1.&amp;2. AJ'!$H93,IF('1. Ausbildungsjahr'!D$4=SOLL!$J$4,KSGs!$H107,IF('1. Ausbildungsjahr'!D$4=SOLL!$K$4,Unterstützung!$H95,IF('1. Ausbildungsjahr'!D$4=SOLL!$L$4,TNBLf!$H126,IF(D$4=SOLL!$N$4,"-",IF('1. Ausbildungsjahr'!D$4=SOLL!$M$4,Zielbogen!$H61,"")))))))))))))))))</f>
        <v>-</v>
      </c>
      <c r="E60" s="62" t="str">
        <f>IF(E$4=SOLL!$O$4,Grundausbildung!$H139,IF(E$4=SOLL!$P$4,TNPa!$H99,IF(E$4=SOLL!$P$4,TNPa!K99,IF(E$4=SOLL!$O$4,Grundausbildung!$H139,IF(E$4=SOLL!$B$4,TNBa!$H75,IF('1. Ausbildungsjahr'!E$4=SOLL!$C$4,'KVE 3. AJ'!$H97,IF('1. Ausbildungsjahr'!E$4=SOLL!$D$4,'TNBn 1.&amp;2. AJ'!$H$8,IF('1. Ausbildungsjahr'!E$4=SOLL!$E$4,'TNBn 3.&amp;4. AJ'!$H88,IF('1. Ausbildungsjahr'!E$4=SOLL!$F$4,'TEBa 1&amp;2'!$H75,IF('1. Ausbildungsjahr'!E$4=SOLL!$G$4,'TEBa 3&amp;4'!$H75,IF('1. Ausbildungsjahr'!E$4=SOLL!$H$4,'SME.T.1 3.&amp;4. AJ'!$H93,IF('1. Ausbildungsjahr'!E$4=SOLL!$I$4,'SME.T.1 1.&amp;2. AJ'!$H93,IF('1. Ausbildungsjahr'!E$4=SOLL!$J$4,KSGs!$H107,IF('1. Ausbildungsjahr'!E$4=SOLL!$K$4,Unterstützung!$H95,IF('1. Ausbildungsjahr'!E$4=SOLL!$L$4,TNBLf!$H126,IF(E$4=SOLL!$N$4,"-",IF('1. Ausbildungsjahr'!E$4=SOLL!$M$4,Zielbogen!$H61,"")))))))))))))))))</f>
        <v>-</v>
      </c>
      <c r="F60" s="62" t="str">
        <f>IF(F$4=SOLL!$O$4,Grundausbildung!$H139,IF(F$4=SOLL!$P$4,TNPa!$H99,IF(F$4=SOLL!$P$4,TNPa!L99,IF(F$4=SOLL!$O$4,Grundausbildung!$H139,IF(F$4=SOLL!$B$4,TNBa!$H75,IF('1. Ausbildungsjahr'!F$4=SOLL!$C$4,'KVE 3. AJ'!$H97,IF('1. Ausbildungsjahr'!F$4=SOLL!$D$4,'TNBn 1.&amp;2. AJ'!$H$8,IF('1. Ausbildungsjahr'!F$4=SOLL!$E$4,'TNBn 3.&amp;4. AJ'!$H88,IF('1. Ausbildungsjahr'!F$4=SOLL!$F$4,'TEBa 1&amp;2'!$H75,IF('1. Ausbildungsjahr'!F$4=SOLL!$G$4,'TEBa 3&amp;4'!$H75,IF('1. Ausbildungsjahr'!F$4=SOLL!$H$4,'SME.T.1 3.&amp;4. AJ'!$H93,IF('1. Ausbildungsjahr'!F$4=SOLL!$I$4,'SME.T.1 1.&amp;2. AJ'!$H93,IF('1. Ausbildungsjahr'!F$4=SOLL!$J$4,KSGs!$H107,IF('1. Ausbildungsjahr'!F$4=SOLL!$K$4,Unterstützung!$H95,IF('1. Ausbildungsjahr'!F$4=SOLL!$L$4,TNBLf!$H126,IF(F$4=SOLL!$N$4,"-",IF('1. Ausbildungsjahr'!F$4=SOLL!$M$4,Zielbogen!$H61,"")))))))))))))))))</f>
        <v>-</v>
      </c>
      <c r="G60" s="62" t="str">
        <f>IF(G$4=SOLL!$O$4,Grundausbildung!$H139,IF(G$4=SOLL!$P$4,TNPa!$H99,IF(G$4=SOLL!$P$4,TNPa!M99,IF(G$4=SOLL!$O$4,Grundausbildung!$H139,IF(G$4=SOLL!$B$4,TNBa!$H75,IF('1. Ausbildungsjahr'!G$4=SOLL!$C$4,'KVE 3. AJ'!$H97,IF('1. Ausbildungsjahr'!G$4=SOLL!$D$4,'TNBn 1.&amp;2. AJ'!$H$8,IF('1. Ausbildungsjahr'!G$4=SOLL!$E$4,'TNBn 3.&amp;4. AJ'!$H88,IF('1. Ausbildungsjahr'!G$4=SOLL!$F$4,'TEBa 1&amp;2'!$H75,IF('1. Ausbildungsjahr'!G$4=SOLL!$G$4,'TEBa 3&amp;4'!$H75,IF('1. Ausbildungsjahr'!G$4=SOLL!$H$4,'SME.T.1 3.&amp;4. AJ'!$H93,IF('1. Ausbildungsjahr'!G$4=SOLL!$I$4,'SME.T.1 1.&amp;2. AJ'!$H93,IF('1. Ausbildungsjahr'!G$4=SOLL!$J$4,KSGs!$H107,IF('1. Ausbildungsjahr'!G$4=SOLL!$K$4,Unterstützung!$H95,IF('1. Ausbildungsjahr'!G$4=SOLL!$L$4,TNBLf!$H126,IF(G$4=SOLL!$N$4,"-",IF('1. Ausbildungsjahr'!G$4=SOLL!$M$4,Zielbogen!$H61,"")))))))))))))))))</f>
        <v>-</v>
      </c>
      <c r="H60" s="62" t="str">
        <f>IF(H$4=SOLL!$O$4,Grundausbildung!$H139,IF(H$4=SOLL!$P$4,TNPa!$H99,IF(H$4=SOLL!$P$4,TNPa!N99,IF(H$4=SOLL!$O$4,Grundausbildung!$H139,IF(H$4=SOLL!$B$4,TNBa!$H75,IF('1. Ausbildungsjahr'!H$4=SOLL!$C$4,'KVE 3. AJ'!$H97,IF('1. Ausbildungsjahr'!H$4=SOLL!$D$4,'TNBn 1.&amp;2. AJ'!$H$8,IF('1. Ausbildungsjahr'!H$4=SOLL!$E$4,'TNBn 3.&amp;4. AJ'!$H88,IF('1. Ausbildungsjahr'!H$4=SOLL!$F$4,'TEBa 1&amp;2'!$H75,IF('1. Ausbildungsjahr'!H$4=SOLL!$G$4,'TEBa 3&amp;4'!$H75,IF('1. Ausbildungsjahr'!H$4=SOLL!$H$4,'SME.T.1 3.&amp;4. AJ'!$H93,IF('1. Ausbildungsjahr'!H$4=SOLL!$I$4,'SME.T.1 1.&amp;2. AJ'!$H93,IF('1. Ausbildungsjahr'!H$4=SOLL!$J$4,KSGs!$H107,IF('1. Ausbildungsjahr'!H$4=SOLL!$K$4,Unterstützung!$H95,IF('1. Ausbildungsjahr'!H$4=SOLL!$L$4,TNBLf!$H126,IF(H$4=SOLL!$N$4,"-",IF('1. Ausbildungsjahr'!H$4=SOLL!$M$4,Zielbogen!$H61,"")))))))))))))))))</f>
        <v>-</v>
      </c>
      <c r="I60" s="62" t="str">
        <f>IF(I$4=SOLL!$O$4,Grundausbildung!$H139,IF(I$4=SOLL!$P$4,TNPa!$H99,IF(I$4=SOLL!$P$4,TNPa!O99,IF(I$4=SOLL!$O$4,Grundausbildung!$H139,IF(I$4=SOLL!$B$4,TNBa!$H75,IF('1. Ausbildungsjahr'!I$4=SOLL!$C$4,'KVE 3. AJ'!$H97,IF('1. Ausbildungsjahr'!I$4=SOLL!$D$4,'TNBn 1.&amp;2. AJ'!$H$8,IF('1. Ausbildungsjahr'!I$4=SOLL!$E$4,'TNBn 3.&amp;4. AJ'!$H88,IF('1. Ausbildungsjahr'!I$4=SOLL!$F$4,'TEBa 1&amp;2'!$H75,IF('1. Ausbildungsjahr'!I$4=SOLL!$G$4,'TEBa 3&amp;4'!$H75,IF('1. Ausbildungsjahr'!I$4=SOLL!$H$4,'SME.T.1 3.&amp;4. AJ'!$H93,IF('1. Ausbildungsjahr'!I$4=SOLL!$I$4,'SME.T.1 1.&amp;2. AJ'!$H93,IF('1. Ausbildungsjahr'!I$4=SOLL!$J$4,KSGs!$H107,IF('1. Ausbildungsjahr'!I$4=SOLL!$K$4,Unterstützung!$H95,IF('1. Ausbildungsjahr'!I$4=SOLL!$L$4,TNBLf!$H126,IF(I$4=SOLL!$N$4,"-",IF('1. Ausbildungsjahr'!I$4=SOLL!$M$4,Zielbogen!$H61,"")))))))))))))))))</f>
        <v>-</v>
      </c>
      <c r="J60" s="62" t="str">
        <f>IF(J$4=SOLL!$O$4,Grundausbildung!$H139,IF(J$4=SOLL!$P$4,TNPa!$H99,IF(J$4=SOLL!$P$4,TNPa!P99,IF(J$4=SOLL!$O$4,Grundausbildung!$H139,IF(J$4=SOLL!$B$4,TNBa!$H75,IF('1. Ausbildungsjahr'!J$4=SOLL!$C$4,'KVE 3. AJ'!$H97,IF('1. Ausbildungsjahr'!J$4=SOLL!$D$4,'TNBn 1.&amp;2. AJ'!$H$8,IF('1. Ausbildungsjahr'!J$4=SOLL!$E$4,'TNBn 3.&amp;4. AJ'!$H88,IF('1. Ausbildungsjahr'!J$4=SOLL!$F$4,'TEBa 1&amp;2'!$H75,IF('1. Ausbildungsjahr'!J$4=SOLL!$G$4,'TEBa 3&amp;4'!$H75,IF('1. Ausbildungsjahr'!J$4=SOLL!$H$4,'SME.T.1 3.&amp;4. AJ'!$H93,IF('1. Ausbildungsjahr'!J$4=SOLL!$I$4,'SME.T.1 1.&amp;2. AJ'!$H93,IF('1. Ausbildungsjahr'!J$4=SOLL!$J$4,KSGs!$H107,IF('1. Ausbildungsjahr'!J$4=SOLL!$K$4,Unterstützung!$H95,IF('1. Ausbildungsjahr'!J$4=SOLL!$L$4,TNBLf!$H126,IF(J$4=SOLL!$N$4,"-",IF('1. Ausbildungsjahr'!J$4=SOLL!$M$4,Zielbogen!$H61,"")))))))))))))))))</f>
        <v>-</v>
      </c>
      <c r="K60" s="62" t="str">
        <f>IF(K$4=SOLL!$O$4,Grundausbildung!$H139,IF(K$4=SOLL!$P$4,TNPa!$H99,IF(K$4=SOLL!$P$4,TNPa!Q99,IF(K$4=SOLL!$O$4,Grundausbildung!$H139,IF(K$4=SOLL!$B$4,TNBa!$H75,IF('1. Ausbildungsjahr'!K$4=SOLL!$C$4,'KVE 3. AJ'!$H97,IF('1. Ausbildungsjahr'!K$4=SOLL!$D$4,'TNBn 1.&amp;2. AJ'!$H$8,IF('1. Ausbildungsjahr'!K$4=SOLL!$E$4,'TNBn 3.&amp;4. AJ'!$H88,IF('1. Ausbildungsjahr'!K$4=SOLL!$F$4,'TEBa 1&amp;2'!$H75,IF('1. Ausbildungsjahr'!K$4=SOLL!$G$4,'TEBa 3&amp;4'!$H75,IF('1. Ausbildungsjahr'!K$4=SOLL!$H$4,'SME.T.1 3.&amp;4. AJ'!$H93,IF('1. Ausbildungsjahr'!K$4=SOLL!$I$4,'SME.T.1 1.&amp;2. AJ'!$H93,IF('1. Ausbildungsjahr'!K$4=SOLL!$J$4,KSGs!$H107,IF('1. Ausbildungsjahr'!K$4=SOLL!$K$4,Unterstützung!$H95,IF('1. Ausbildungsjahr'!K$4=SOLL!$L$4,TNBLf!$H126,IF(K$4=SOLL!$N$4,"-",IF('1. Ausbildungsjahr'!K$4=SOLL!$M$4,Zielbogen!$H61,"")))))))))))))))))</f>
        <v>-</v>
      </c>
      <c r="L60" s="11">
        <f>SUM('Hilfsblatt 1. AJ'!C60,'Hilfsblatt 1. AJ'!E60,'Hilfsblatt 1. AJ'!G60,'Hilfsblatt 1. AJ'!I60,'Hilfsblatt 1. AJ'!K60,'Hilfsblatt 1. AJ'!M60,'Hilfsblatt 1. AJ'!O60,'Hilfsblatt 1. AJ'!Q60,'Hilfsblatt 1. AJ'!S60,'Hilfsblatt 1. AJ'!U60)</f>
        <v>0</v>
      </c>
      <c r="M60" s="10" t="e">
        <f>('Hilfsblatt 1. AJ'!B60*'Hilfsblatt 1. AJ'!C60+'Hilfsblatt 1. AJ'!D60*'Hilfsblatt 1. AJ'!E60+'Hilfsblatt 1. AJ'!F60*'Hilfsblatt 1. AJ'!G60+'Hilfsblatt 1. AJ'!H60*'Hilfsblatt 1. AJ'!I60+'Hilfsblatt 1. AJ'!J60*'Hilfsblatt 1. AJ'!K60+'Hilfsblatt 1. AJ'!L60*'Hilfsblatt 1. AJ'!M60+'Hilfsblatt 1. AJ'!N60*'Hilfsblatt 1. AJ'!O60+'Hilfsblatt 1. AJ'!P60*'Hilfsblatt 1. AJ'!Q60+'Hilfsblatt 1. AJ'!R60*'Hilfsblatt 1. AJ'!S60+'Hilfsblatt 1. AJ'!T60*'Hilfsblatt 1. AJ'!U60)/L60</f>
        <v>#DIV/0!</v>
      </c>
    </row>
    <row r="61" spans="1:13" x14ac:dyDescent="0.25">
      <c r="A61" s="124" t="s">
        <v>40</v>
      </c>
      <c r="B61" s="62">
        <f>IF(B$4=SOLL!$O$4,Grundausbildung!$H140,IF(B$4=SOLL!$P$4,TNPa!$H100,IF(B$4=SOLL!$P$4,TNPa!H100,IF(B$4=SOLL!$O$4,Grundausbildung!$H140,IF(B$4=SOLL!$B$4,TNBa!$H76,IF('1. Ausbildungsjahr'!B$4=SOLL!$C$4,'KVE 3. AJ'!$H98,IF('1. Ausbildungsjahr'!B$4=SOLL!$D$4,'TNBn 1.&amp;2. AJ'!$H$8,IF('1. Ausbildungsjahr'!B$4=SOLL!$E$4,'TNBn 3.&amp;4. AJ'!$H89,IF('1. Ausbildungsjahr'!B$4=SOLL!$F$4,'TEBa 1&amp;2'!$H76,IF('1. Ausbildungsjahr'!B$4=SOLL!$G$4,'TEBa 3&amp;4'!$H76,IF('1. Ausbildungsjahr'!B$4=SOLL!$H$4,'SME.T.1 3.&amp;4. AJ'!$H94,IF('1. Ausbildungsjahr'!B$4=SOLL!$I$4,'SME.T.1 1.&amp;2. AJ'!$H94,IF('1. Ausbildungsjahr'!B$4=SOLL!$J$4,KSGs!$H108,IF('1. Ausbildungsjahr'!B$4=SOLL!$K$4,Unterstützung!$H96,IF('1. Ausbildungsjahr'!B$4=SOLL!$L$4,TNBLf!$H127,IF(B$4=SOLL!$N$4,"-",IF('1. Ausbildungsjahr'!B$4=SOLL!$M$4,Zielbogen!$H62,"")))))))))))))))))</f>
        <v>2</v>
      </c>
      <c r="C61" s="62" t="str">
        <f>IF(C$4=SOLL!$O$4,Grundausbildung!$H140,IF(C$4=SOLL!$P$4,TNPa!$H100,IF(C$4=SOLL!$P$4,TNPa!I100,IF(C$4=SOLL!$O$4,Grundausbildung!$H140,IF(C$4=SOLL!$B$4,TNBa!$H76,IF('1. Ausbildungsjahr'!C$4=SOLL!$C$4,'KVE 3. AJ'!$H98,IF('1. Ausbildungsjahr'!C$4=SOLL!$D$4,'TNBn 1.&amp;2. AJ'!$H$8,IF('1. Ausbildungsjahr'!C$4=SOLL!$E$4,'TNBn 3.&amp;4. AJ'!$H89,IF('1. Ausbildungsjahr'!C$4=SOLL!$F$4,'TEBa 1&amp;2'!$H76,IF('1. Ausbildungsjahr'!C$4=SOLL!$G$4,'TEBa 3&amp;4'!$H76,IF('1. Ausbildungsjahr'!C$4=SOLL!$H$4,'SME.T.1 3.&amp;4. AJ'!$H94,IF('1. Ausbildungsjahr'!C$4=SOLL!$I$4,'SME.T.1 1.&amp;2. AJ'!$H94,IF('1. Ausbildungsjahr'!C$4=SOLL!$J$4,KSGs!$H108,IF('1. Ausbildungsjahr'!C$4=SOLL!$K$4,Unterstützung!$H96,IF('1. Ausbildungsjahr'!C$4=SOLL!$L$4,TNBLf!$H127,IF(C$4=SOLL!$N$4,"-",IF('1. Ausbildungsjahr'!C$4=SOLL!$M$4,Zielbogen!$H62,"")))))))))))))))))</f>
        <v>-</v>
      </c>
      <c r="D61" s="62" t="str">
        <f>IF(D$4=SOLL!$O$4,Grundausbildung!$H140,IF(D$4=SOLL!$P$4,TNPa!$H100,IF(D$4=SOLL!$P$4,TNPa!J100,IF(D$4=SOLL!$O$4,Grundausbildung!$H140,IF(D$4=SOLL!$B$4,TNBa!$H76,IF('1. Ausbildungsjahr'!D$4=SOLL!$C$4,'KVE 3. AJ'!$H98,IF('1. Ausbildungsjahr'!D$4=SOLL!$D$4,'TNBn 1.&amp;2. AJ'!$H$8,IF('1. Ausbildungsjahr'!D$4=SOLL!$E$4,'TNBn 3.&amp;4. AJ'!$H89,IF('1. Ausbildungsjahr'!D$4=SOLL!$F$4,'TEBa 1&amp;2'!$H76,IF('1. Ausbildungsjahr'!D$4=SOLL!$G$4,'TEBa 3&amp;4'!$H76,IF('1. Ausbildungsjahr'!D$4=SOLL!$H$4,'SME.T.1 3.&amp;4. AJ'!$H94,IF('1. Ausbildungsjahr'!D$4=SOLL!$I$4,'SME.T.1 1.&amp;2. AJ'!$H94,IF('1. Ausbildungsjahr'!D$4=SOLL!$J$4,KSGs!$H108,IF('1. Ausbildungsjahr'!D$4=SOLL!$K$4,Unterstützung!$H96,IF('1. Ausbildungsjahr'!D$4=SOLL!$L$4,TNBLf!$H127,IF(D$4=SOLL!$N$4,"-",IF('1. Ausbildungsjahr'!D$4=SOLL!$M$4,Zielbogen!$H62,"")))))))))))))))))</f>
        <v>-</v>
      </c>
      <c r="E61" s="62" t="str">
        <f>IF(E$4=SOLL!$O$4,Grundausbildung!$H140,IF(E$4=SOLL!$P$4,TNPa!$H100,IF(E$4=SOLL!$P$4,TNPa!K100,IF(E$4=SOLL!$O$4,Grundausbildung!$H140,IF(E$4=SOLL!$B$4,TNBa!$H76,IF('1. Ausbildungsjahr'!E$4=SOLL!$C$4,'KVE 3. AJ'!$H98,IF('1. Ausbildungsjahr'!E$4=SOLL!$D$4,'TNBn 1.&amp;2. AJ'!$H$8,IF('1. Ausbildungsjahr'!E$4=SOLL!$E$4,'TNBn 3.&amp;4. AJ'!$H89,IF('1. Ausbildungsjahr'!E$4=SOLL!$F$4,'TEBa 1&amp;2'!$H76,IF('1. Ausbildungsjahr'!E$4=SOLL!$G$4,'TEBa 3&amp;4'!$H76,IF('1. Ausbildungsjahr'!E$4=SOLL!$H$4,'SME.T.1 3.&amp;4. AJ'!$H94,IF('1. Ausbildungsjahr'!E$4=SOLL!$I$4,'SME.T.1 1.&amp;2. AJ'!$H94,IF('1. Ausbildungsjahr'!E$4=SOLL!$J$4,KSGs!$H108,IF('1. Ausbildungsjahr'!E$4=SOLL!$K$4,Unterstützung!$H96,IF('1. Ausbildungsjahr'!E$4=SOLL!$L$4,TNBLf!$H127,IF(E$4=SOLL!$N$4,"-",IF('1. Ausbildungsjahr'!E$4=SOLL!$M$4,Zielbogen!$H62,"")))))))))))))))))</f>
        <v>-</v>
      </c>
      <c r="F61" s="62" t="str">
        <f>IF(F$4=SOLL!$O$4,Grundausbildung!$H140,IF(F$4=SOLL!$P$4,TNPa!$H100,IF(F$4=SOLL!$P$4,TNPa!L100,IF(F$4=SOLL!$O$4,Grundausbildung!$H140,IF(F$4=SOLL!$B$4,TNBa!$H76,IF('1. Ausbildungsjahr'!F$4=SOLL!$C$4,'KVE 3. AJ'!$H98,IF('1. Ausbildungsjahr'!F$4=SOLL!$D$4,'TNBn 1.&amp;2. AJ'!$H$8,IF('1. Ausbildungsjahr'!F$4=SOLL!$E$4,'TNBn 3.&amp;4. AJ'!$H89,IF('1. Ausbildungsjahr'!F$4=SOLL!$F$4,'TEBa 1&amp;2'!$H76,IF('1. Ausbildungsjahr'!F$4=SOLL!$G$4,'TEBa 3&amp;4'!$H76,IF('1. Ausbildungsjahr'!F$4=SOLL!$H$4,'SME.T.1 3.&amp;4. AJ'!$H94,IF('1. Ausbildungsjahr'!F$4=SOLL!$I$4,'SME.T.1 1.&amp;2. AJ'!$H94,IF('1. Ausbildungsjahr'!F$4=SOLL!$J$4,KSGs!$H108,IF('1. Ausbildungsjahr'!F$4=SOLL!$K$4,Unterstützung!$H96,IF('1. Ausbildungsjahr'!F$4=SOLL!$L$4,TNBLf!$H127,IF(F$4=SOLL!$N$4,"-",IF('1. Ausbildungsjahr'!F$4=SOLL!$M$4,Zielbogen!$H62,"")))))))))))))))))</f>
        <v>-</v>
      </c>
      <c r="G61" s="62" t="str">
        <f>IF(G$4=SOLL!$O$4,Grundausbildung!$H140,IF(G$4=SOLL!$P$4,TNPa!$H100,IF(G$4=SOLL!$P$4,TNPa!M100,IF(G$4=SOLL!$O$4,Grundausbildung!$H140,IF(G$4=SOLL!$B$4,TNBa!$H76,IF('1. Ausbildungsjahr'!G$4=SOLL!$C$4,'KVE 3. AJ'!$H98,IF('1. Ausbildungsjahr'!G$4=SOLL!$D$4,'TNBn 1.&amp;2. AJ'!$H$8,IF('1. Ausbildungsjahr'!G$4=SOLL!$E$4,'TNBn 3.&amp;4. AJ'!$H89,IF('1. Ausbildungsjahr'!G$4=SOLL!$F$4,'TEBa 1&amp;2'!$H76,IF('1. Ausbildungsjahr'!G$4=SOLL!$G$4,'TEBa 3&amp;4'!$H76,IF('1. Ausbildungsjahr'!G$4=SOLL!$H$4,'SME.T.1 3.&amp;4. AJ'!$H94,IF('1. Ausbildungsjahr'!G$4=SOLL!$I$4,'SME.T.1 1.&amp;2. AJ'!$H94,IF('1. Ausbildungsjahr'!G$4=SOLL!$J$4,KSGs!$H108,IF('1. Ausbildungsjahr'!G$4=SOLL!$K$4,Unterstützung!$H96,IF('1. Ausbildungsjahr'!G$4=SOLL!$L$4,TNBLf!$H127,IF(G$4=SOLL!$N$4,"-",IF('1. Ausbildungsjahr'!G$4=SOLL!$M$4,Zielbogen!$H62,"")))))))))))))))))</f>
        <v>-</v>
      </c>
      <c r="H61" s="62" t="str">
        <f>IF(H$4=SOLL!$O$4,Grundausbildung!$H140,IF(H$4=SOLL!$P$4,TNPa!$H100,IF(H$4=SOLL!$P$4,TNPa!N100,IF(H$4=SOLL!$O$4,Grundausbildung!$H140,IF(H$4=SOLL!$B$4,TNBa!$H76,IF('1. Ausbildungsjahr'!H$4=SOLL!$C$4,'KVE 3. AJ'!$H98,IF('1. Ausbildungsjahr'!H$4=SOLL!$D$4,'TNBn 1.&amp;2. AJ'!$H$8,IF('1. Ausbildungsjahr'!H$4=SOLL!$E$4,'TNBn 3.&amp;4. AJ'!$H89,IF('1. Ausbildungsjahr'!H$4=SOLL!$F$4,'TEBa 1&amp;2'!$H76,IF('1. Ausbildungsjahr'!H$4=SOLL!$G$4,'TEBa 3&amp;4'!$H76,IF('1. Ausbildungsjahr'!H$4=SOLL!$H$4,'SME.T.1 3.&amp;4. AJ'!$H94,IF('1. Ausbildungsjahr'!H$4=SOLL!$I$4,'SME.T.1 1.&amp;2. AJ'!$H94,IF('1. Ausbildungsjahr'!H$4=SOLL!$J$4,KSGs!$H108,IF('1. Ausbildungsjahr'!H$4=SOLL!$K$4,Unterstützung!$H96,IF('1. Ausbildungsjahr'!H$4=SOLL!$L$4,TNBLf!$H127,IF(H$4=SOLL!$N$4,"-",IF('1. Ausbildungsjahr'!H$4=SOLL!$M$4,Zielbogen!$H62,"")))))))))))))))))</f>
        <v>-</v>
      </c>
      <c r="I61" s="62" t="str">
        <f>IF(I$4=SOLL!$O$4,Grundausbildung!$H140,IF(I$4=SOLL!$P$4,TNPa!$H100,IF(I$4=SOLL!$P$4,TNPa!O100,IF(I$4=SOLL!$O$4,Grundausbildung!$H140,IF(I$4=SOLL!$B$4,TNBa!$H76,IF('1. Ausbildungsjahr'!I$4=SOLL!$C$4,'KVE 3. AJ'!$H98,IF('1. Ausbildungsjahr'!I$4=SOLL!$D$4,'TNBn 1.&amp;2. AJ'!$H$8,IF('1. Ausbildungsjahr'!I$4=SOLL!$E$4,'TNBn 3.&amp;4. AJ'!$H89,IF('1. Ausbildungsjahr'!I$4=SOLL!$F$4,'TEBa 1&amp;2'!$H76,IF('1. Ausbildungsjahr'!I$4=SOLL!$G$4,'TEBa 3&amp;4'!$H76,IF('1. Ausbildungsjahr'!I$4=SOLL!$H$4,'SME.T.1 3.&amp;4. AJ'!$H94,IF('1. Ausbildungsjahr'!I$4=SOLL!$I$4,'SME.T.1 1.&amp;2. AJ'!$H94,IF('1. Ausbildungsjahr'!I$4=SOLL!$J$4,KSGs!$H108,IF('1. Ausbildungsjahr'!I$4=SOLL!$K$4,Unterstützung!$H96,IF('1. Ausbildungsjahr'!I$4=SOLL!$L$4,TNBLf!$H127,IF(I$4=SOLL!$N$4,"-",IF('1. Ausbildungsjahr'!I$4=SOLL!$M$4,Zielbogen!$H62,"")))))))))))))))))</f>
        <v>-</v>
      </c>
      <c r="J61" s="62" t="str">
        <f>IF(J$4=SOLL!$O$4,Grundausbildung!$H140,IF(J$4=SOLL!$P$4,TNPa!$H100,IF(J$4=SOLL!$P$4,TNPa!P100,IF(J$4=SOLL!$O$4,Grundausbildung!$H140,IF(J$4=SOLL!$B$4,TNBa!$H76,IF('1. Ausbildungsjahr'!J$4=SOLL!$C$4,'KVE 3. AJ'!$H98,IF('1. Ausbildungsjahr'!J$4=SOLL!$D$4,'TNBn 1.&amp;2. AJ'!$H$8,IF('1. Ausbildungsjahr'!J$4=SOLL!$E$4,'TNBn 3.&amp;4. AJ'!$H89,IF('1. Ausbildungsjahr'!J$4=SOLL!$F$4,'TEBa 1&amp;2'!$H76,IF('1. Ausbildungsjahr'!J$4=SOLL!$G$4,'TEBa 3&amp;4'!$H76,IF('1. Ausbildungsjahr'!J$4=SOLL!$H$4,'SME.T.1 3.&amp;4. AJ'!$H94,IF('1. Ausbildungsjahr'!J$4=SOLL!$I$4,'SME.T.1 1.&amp;2. AJ'!$H94,IF('1. Ausbildungsjahr'!J$4=SOLL!$J$4,KSGs!$H108,IF('1. Ausbildungsjahr'!J$4=SOLL!$K$4,Unterstützung!$H96,IF('1. Ausbildungsjahr'!J$4=SOLL!$L$4,TNBLf!$H127,IF(J$4=SOLL!$N$4,"-",IF('1. Ausbildungsjahr'!J$4=SOLL!$M$4,Zielbogen!$H62,"")))))))))))))))))</f>
        <v>-</v>
      </c>
      <c r="K61" s="62" t="str">
        <f>IF(K$4=SOLL!$O$4,Grundausbildung!$H140,IF(K$4=SOLL!$P$4,TNPa!$H100,IF(K$4=SOLL!$P$4,TNPa!Q100,IF(K$4=SOLL!$O$4,Grundausbildung!$H140,IF(K$4=SOLL!$B$4,TNBa!$H76,IF('1. Ausbildungsjahr'!K$4=SOLL!$C$4,'KVE 3. AJ'!$H98,IF('1. Ausbildungsjahr'!K$4=SOLL!$D$4,'TNBn 1.&amp;2. AJ'!$H$8,IF('1. Ausbildungsjahr'!K$4=SOLL!$E$4,'TNBn 3.&amp;4. AJ'!$H89,IF('1. Ausbildungsjahr'!K$4=SOLL!$F$4,'TEBa 1&amp;2'!$H76,IF('1. Ausbildungsjahr'!K$4=SOLL!$G$4,'TEBa 3&amp;4'!$H76,IF('1. Ausbildungsjahr'!K$4=SOLL!$H$4,'SME.T.1 3.&amp;4. AJ'!$H94,IF('1. Ausbildungsjahr'!K$4=SOLL!$I$4,'SME.T.1 1.&amp;2. AJ'!$H94,IF('1. Ausbildungsjahr'!K$4=SOLL!$J$4,KSGs!$H108,IF('1. Ausbildungsjahr'!K$4=SOLL!$K$4,Unterstützung!$H96,IF('1. Ausbildungsjahr'!K$4=SOLL!$L$4,TNBLf!$H127,IF(K$4=SOLL!$N$4,"-",IF('1. Ausbildungsjahr'!K$4=SOLL!$M$4,Zielbogen!$H62,"")))))))))))))))))</f>
        <v>-</v>
      </c>
      <c r="L61" s="11">
        <f>SUM('Hilfsblatt 1. AJ'!C61,'Hilfsblatt 1. AJ'!E61,'Hilfsblatt 1. AJ'!G61,'Hilfsblatt 1. AJ'!I61,'Hilfsblatt 1. AJ'!K61,'Hilfsblatt 1. AJ'!M61,'Hilfsblatt 1. AJ'!O61,'Hilfsblatt 1. AJ'!Q61,'Hilfsblatt 1. AJ'!S61,'Hilfsblatt 1. AJ'!U61)</f>
        <v>0</v>
      </c>
      <c r="M61" s="10" t="e">
        <f>('Hilfsblatt 1. AJ'!B61*'Hilfsblatt 1. AJ'!C61+'Hilfsblatt 1. AJ'!D61*'Hilfsblatt 1. AJ'!E61+'Hilfsblatt 1. AJ'!F61*'Hilfsblatt 1. AJ'!G61+'Hilfsblatt 1. AJ'!H61*'Hilfsblatt 1. AJ'!I61+'Hilfsblatt 1. AJ'!J61*'Hilfsblatt 1. AJ'!K61+'Hilfsblatt 1. AJ'!L61*'Hilfsblatt 1. AJ'!M61+'Hilfsblatt 1. AJ'!N61*'Hilfsblatt 1. AJ'!O61+'Hilfsblatt 1. AJ'!P61*'Hilfsblatt 1. AJ'!Q61+'Hilfsblatt 1. AJ'!R61*'Hilfsblatt 1. AJ'!S61+'Hilfsblatt 1. AJ'!T61*'Hilfsblatt 1. AJ'!U61)/L61</f>
        <v>#DIV/0!</v>
      </c>
    </row>
    <row r="62" spans="1:13" x14ac:dyDescent="0.25">
      <c r="A62" s="124" t="s">
        <v>41</v>
      </c>
      <c r="B62" s="62">
        <f>IF(B$4=SOLL!$O$4,Grundausbildung!$H141,IF(B$4=SOLL!$P$4,TNPa!$H101,IF(B$4=SOLL!$P$4,TNPa!H101,IF(B$4=SOLL!$O$4,Grundausbildung!$H141,IF(B$4=SOLL!$B$4,TNBa!$H77,IF('1. Ausbildungsjahr'!B$4=SOLL!$C$4,'KVE 3. AJ'!$H99,IF('1. Ausbildungsjahr'!B$4=SOLL!$D$4,'TNBn 1.&amp;2. AJ'!$H$8,IF('1. Ausbildungsjahr'!B$4=SOLL!$E$4,'TNBn 3.&amp;4. AJ'!$H90,IF('1. Ausbildungsjahr'!B$4=SOLL!$F$4,'TEBa 1&amp;2'!$H77,IF('1. Ausbildungsjahr'!B$4=SOLL!$G$4,'TEBa 3&amp;4'!$H77,IF('1. Ausbildungsjahr'!B$4=SOLL!$H$4,'SME.T.1 3.&amp;4. AJ'!$H95,IF('1. Ausbildungsjahr'!B$4=SOLL!$I$4,'SME.T.1 1.&amp;2. AJ'!$H95,IF('1. Ausbildungsjahr'!B$4=SOLL!$J$4,KSGs!$H109,IF('1. Ausbildungsjahr'!B$4=SOLL!$K$4,Unterstützung!$H97,IF('1. Ausbildungsjahr'!B$4=SOLL!$L$4,TNBLf!$H128,IF(B$4=SOLL!$N$4,"-",IF('1. Ausbildungsjahr'!B$4=SOLL!$M$4,Zielbogen!$H63,"")))))))))))))))))</f>
        <v>2</v>
      </c>
      <c r="C62" s="62" t="str">
        <f>IF(C$4=SOLL!$O$4,Grundausbildung!$H141,IF(C$4=SOLL!$P$4,TNPa!$H101,IF(C$4=SOLL!$P$4,TNPa!I101,IF(C$4=SOLL!$O$4,Grundausbildung!$H141,IF(C$4=SOLL!$B$4,TNBa!$H77,IF('1. Ausbildungsjahr'!C$4=SOLL!$C$4,'KVE 3. AJ'!$H99,IF('1. Ausbildungsjahr'!C$4=SOLL!$D$4,'TNBn 1.&amp;2. AJ'!$H$8,IF('1. Ausbildungsjahr'!C$4=SOLL!$E$4,'TNBn 3.&amp;4. AJ'!$H90,IF('1. Ausbildungsjahr'!C$4=SOLL!$F$4,'TEBa 1&amp;2'!$H77,IF('1. Ausbildungsjahr'!C$4=SOLL!$G$4,'TEBa 3&amp;4'!$H77,IF('1. Ausbildungsjahr'!C$4=SOLL!$H$4,'SME.T.1 3.&amp;4. AJ'!$H95,IF('1. Ausbildungsjahr'!C$4=SOLL!$I$4,'SME.T.1 1.&amp;2. AJ'!$H95,IF('1. Ausbildungsjahr'!C$4=SOLL!$J$4,KSGs!$H109,IF('1. Ausbildungsjahr'!C$4=SOLL!$K$4,Unterstützung!$H97,IF('1. Ausbildungsjahr'!C$4=SOLL!$L$4,TNBLf!$H128,IF(C$4=SOLL!$N$4,"-",IF('1. Ausbildungsjahr'!C$4=SOLL!$M$4,Zielbogen!$H63,"")))))))))))))))))</f>
        <v>-</v>
      </c>
      <c r="D62" s="62" t="str">
        <f>IF(D$4=SOLL!$O$4,Grundausbildung!$H141,IF(D$4=SOLL!$P$4,TNPa!$H101,IF(D$4=SOLL!$P$4,TNPa!J101,IF(D$4=SOLL!$O$4,Grundausbildung!$H141,IF(D$4=SOLL!$B$4,TNBa!$H77,IF('1. Ausbildungsjahr'!D$4=SOLL!$C$4,'KVE 3. AJ'!$H99,IF('1. Ausbildungsjahr'!D$4=SOLL!$D$4,'TNBn 1.&amp;2. AJ'!$H$8,IF('1. Ausbildungsjahr'!D$4=SOLL!$E$4,'TNBn 3.&amp;4. AJ'!$H90,IF('1. Ausbildungsjahr'!D$4=SOLL!$F$4,'TEBa 1&amp;2'!$H77,IF('1. Ausbildungsjahr'!D$4=SOLL!$G$4,'TEBa 3&amp;4'!$H77,IF('1. Ausbildungsjahr'!D$4=SOLL!$H$4,'SME.T.1 3.&amp;4. AJ'!$H95,IF('1. Ausbildungsjahr'!D$4=SOLL!$I$4,'SME.T.1 1.&amp;2. AJ'!$H95,IF('1. Ausbildungsjahr'!D$4=SOLL!$J$4,KSGs!$H109,IF('1. Ausbildungsjahr'!D$4=SOLL!$K$4,Unterstützung!$H97,IF('1. Ausbildungsjahr'!D$4=SOLL!$L$4,TNBLf!$H128,IF(D$4=SOLL!$N$4,"-",IF('1. Ausbildungsjahr'!D$4=SOLL!$M$4,Zielbogen!$H63,"")))))))))))))))))</f>
        <v>-</v>
      </c>
      <c r="E62" s="62" t="str">
        <f>IF(E$4=SOLL!$O$4,Grundausbildung!$H141,IF(E$4=SOLL!$P$4,TNPa!$H101,IF(E$4=SOLL!$P$4,TNPa!K101,IF(E$4=SOLL!$O$4,Grundausbildung!$H141,IF(E$4=SOLL!$B$4,TNBa!$H77,IF('1. Ausbildungsjahr'!E$4=SOLL!$C$4,'KVE 3. AJ'!$H99,IF('1. Ausbildungsjahr'!E$4=SOLL!$D$4,'TNBn 1.&amp;2. AJ'!$H$8,IF('1. Ausbildungsjahr'!E$4=SOLL!$E$4,'TNBn 3.&amp;4. AJ'!$H90,IF('1. Ausbildungsjahr'!E$4=SOLL!$F$4,'TEBa 1&amp;2'!$H77,IF('1. Ausbildungsjahr'!E$4=SOLL!$G$4,'TEBa 3&amp;4'!$H77,IF('1. Ausbildungsjahr'!E$4=SOLL!$H$4,'SME.T.1 3.&amp;4. AJ'!$H95,IF('1. Ausbildungsjahr'!E$4=SOLL!$I$4,'SME.T.1 1.&amp;2. AJ'!$H95,IF('1. Ausbildungsjahr'!E$4=SOLL!$J$4,KSGs!$H109,IF('1. Ausbildungsjahr'!E$4=SOLL!$K$4,Unterstützung!$H97,IF('1. Ausbildungsjahr'!E$4=SOLL!$L$4,TNBLf!$H128,IF(E$4=SOLL!$N$4,"-",IF('1. Ausbildungsjahr'!E$4=SOLL!$M$4,Zielbogen!$H63,"")))))))))))))))))</f>
        <v>-</v>
      </c>
      <c r="F62" s="62" t="str">
        <f>IF(F$4=SOLL!$O$4,Grundausbildung!$H141,IF(F$4=SOLL!$P$4,TNPa!$H101,IF(F$4=SOLL!$P$4,TNPa!L101,IF(F$4=SOLL!$O$4,Grundausbildung!$H141,IF(F$4=SOLL!$B$4,TNBa!$H77,IF('1. Ausbildungsjahr'!F$4=SOLL!$C$4,'KVE 3. AJ'!$H99,IF('1. Ausbildungsjahr'!F$4=SOLL!$D$4,'TNBn 1.&amp;2. AJ'!$H$8,IF('1. Ausbildungsjahr'!F$4=SOLL!$E$4,'TNBn 3.&amp;4. AJ'!$H90,IF('1. Ausbildungsjahr'!F$4=SOLL!$F$4,'TEBa 1&amp;2'!$H77,IF('1. Ausbildungsjahr'!F$4=SOLL!$G$4,'TEBa 3&amp;4'!$H77,IF('1. Ausbildungsjahr'!F$4=SOLL!$H$4,'SME.T.1 3.&amp;4. AJ'!$H95,IF('1. Ausbildungsjahr'!F$4=SOLL!$I$4,'SME.T.1 1.&amp;2. AJ'!$H95,IF('1. Ausbildungsjahr'!F$4=SOLL!$J$4,KSGs!$H109,IF('1. Ausbildungsjahr'!F$4=SOLL!$K$4,Unterstützung!$H97,IF('1. Ausbildungsjahr'!F$4=SOLL!$L$4,TNBLf!$H128,IF(F$4=SOLL!$N$4,"-",IF('1. Ausbildungsjahr'!F$4=SOLL!$M$4,Zielbogen!$H63,"")))))))))))))))))</f>
        <v>-</v>
      </c>
      <c r="G62" s="62" t="str">
        <f>IF(G$4=SOLL!$O$4,Grundausbildung!$H141,IF(G$4=SOLL!$P$4,TNPa!$H101,IF(G$4=SOLL!$P$4,TNPa!M101,IF(G$4=SOLL!$O$4,Grundausbildung!$H141,IF(G$4=SOLL!$B$4,TNBa!$H77,IF('1. Ausbildungsjahr'!G$4=SOLL!$C$4,'KVE 3. AJ'!$H99,IF('1. Ausbildungsjahr'!G$4=SOLL!$D$4,'TNBn 1.&amp;2. AJ'!$H$8,IF('1. Ausbildungsjahr'!G$4=SOLL!$E$4,'TNBn 3.&amp;4. AJ'!$H90,IF('1. Ausbildungsjahr'!G$4=SOLL!$F$4,'TEBa 1&amp;2'!$H77,IF('1. Ausbildungsjahr'!G$4=SOLL!$G$4,'TEBa 3&amp;4'!$H77,IF('1. Ausbildungsjahr'!G$4=SOLL!$H$4,'SME.T.1 3.&amp;4. AJ'!$H95,IF('1. Ausbildungsjahr'!G$4=SOLL!$I$4,'SME.T.1 1.&amp;2. AJ'!$H95,IF('1. Ausbildungsjahr'!G$4=SOLL!$J$4,KSGs!$H109,IF('1. Ausbildungsjahr'!G$4=SOLL!$K$4,Unterstützung!$H97,IF('1. Ausbildungsjahr'!G$4=SOLL!$L$4,TNBLf!$H128,IF(G$4=SOLL!$N$4,"-",IF('1. Ausbildungsjahr'!G$4=SOLL!$M$4,Zielbogen!$H63,"")))))))))))))))))</f>
        <v>-</v>
      </c>
      <c r="H62" s="62" t="str">
        <f>IF(H$4=SOLL!$O$4,Grundausbildung!$H141,IF(H$4=SOLL!$P$4,TNPa!$H101,IF(H$4=SOLL!$P$4,TNPa!N101,IF(H$4=SOLL!$O$4,Grundausbildung!$H141,IF(H$4=SOLL!$B$4,TNBa!$H77,IF('1. Ausbildungsjahr'!H$4=SOLL!$C$4,'KVE 3. AJ'!$H99,IF('1. Ausbildungsjahr'!H$4=SOLL!$D$4,'TNBn 1.&amp;2. AJ'!$H$8,IF('1. Ausbildungsjahr'!H$4=SOLL!$E$4,'TNBn 3.&amp;4. AJ'!$H90,IF('1. Ausbildungsjahr'!H$4=SOLL!$F$4,'TEBa 1&amp;2'!$H77,IF('1. Ausbildungsjahr'!H$4=SOLL!$G$4,'TEBa 3&amp;4'!$H77,IF('1. Ausbildungsjahr'!H$4=SOLL!$H$4,'SME.T.1 3.&amp;4. AJ'!$H95,IF('1. Ausbildungsjahr'!H$4=SOLL!$I$4,'SME.T.1 1.&amp;2. AJ'!$H95,IF('1. Ausbildungsjahr'!H$4=SOLL!$J$4,KSGs!$H109,IF('1. Ausbildungsjahr'!H$4=SOLL!$K$4,Unterstützung!$H97,IF('1. Ausbildungsjahr'!H$4=SOLL!$L$4,TNBLf!$H128,IF(H$4=SOLL!$N$4,"-",IF('1. Ausbildungsjahr'!H$4=SOLL!$M$4,Zielbogen!$H63,"")))))))))))))))))</f>
        <v>-</v>
      </c>
      <c r="I62" s="62" t="str">
        <f>IF(I$4=SOLL!$O$4,Grundausbildung!$H141,IF(I$4=SOLL!$P$4,TNPa!$H101,IF(I$4=SOLL!$P$4,TNPa!O101,IF(I$4=SOLL!$O$4,Grundausbildung!$H141,IF(I$4=SOLL!$B$4,TNBa!$H77,IF('1. Ausbildungsjahr'!I$4=SOLL!$C$4,'KVE 3. AJ'!$H99,IF('1. Ausbildungsjahr'!I$4=SOLL!$D$4,'TNBn 1.&amp;2. AJ'!$H$8,IF('1. Ausbildungsjahr'!I$4=SOLL!$E$4,'TNBn 3.&amp;4. AJ'!$H90,IF('1. Ausbildungsjahr'!I$4=SOLL!$F$4,'TEBa 1&amp;2'!$H77,IF('1. Ausbildungsjahr'!I$4=SOLL!$G$4,'TEBa 3&amp;4'!$H77,IF('1. Ausbildungsjahr'!I$4=SOLL!$H$4,'SME.T.1 3.&amp;4. AJ'!$H95,IF('1. Ausbildungsjahr'!I$4=SOLL!$I$4,'SME.T.1 1.&amp;2. AJ'!$H95,IF('1. Ausbildungsjahr'!I$4=SOLL!$J$4,KSGs!$H109,IF('1. Ausbildungsjahr'!I$4=SOLL!$K$4,Unterstützung!$H97,IF('1. Ausbildungsjahr'!I$4=SOLL!$L$4,TNBLf!$H128,IF(I$4=SOLL!$N$4,"-",IF('1. Ausbildungsjahr'!I$4=SOLL!$M$4,Zielbogen!$H63,"")))))))))))))))))</f>
        <v>-</v>
      </c>
      <c r="J62" s="62" t="str">
        <f>IF(J$4=SOLL!$O$4,Grundausbildung!$H141,IF(J$4=SOLL!$P$4,TNPa!$H101,IF(J$4=SOLL!$P$4,TNPa!P101,IF(J$4=SOLL!$O$4,Grundausbildung!$H141,IF(J$4=SOLL!$B$4,TNBa!$H77,IF('1. Ausbildungsjahr'!J$4=SOLL!$C$4,'KVE 3. AJ'!$H99,IF('1. Ausbildungsjahr'!J$4=SOLL!$D$4,'TNBn 1.&amp;2. AJ'!$H$8,IF('1. Ausbildungsjahr'!J$4=SOLL!$E$4,'TNBn 3.&amp;4. AJ'!$H90,IF('1. Ausbildungsjahr'!J$4=SOLL!$F$4,'TEBa 1&amp;2'!$H77,IF('1. Ausbildungsjahr'!J$4=SOLL!$G$4,'TEBa 3&amp;4'!$H77,IF('1. Ausbildungsjahr'!J$4=SOLL!$H$4,'SME.T.1 3.&amp;4. AJ'!$H95,IF('1. Ausbildungsjahr'!J$4=SOLL!$I$4,'SME.T.1 1.&amp;2. AJ'!$H95,IF('1. Ausbildungsjahr'!J$4=SOLL!$J$4,KSGs!$H109,IF('1. Ausbildungsjahr'!J$4=SOLL!$K$4,Unterstützung!$H97,IF('1. Ausbildungsjahr'!J$4=SOLL!$L$4,TNBLf!$H128,IF(J$4=SOLL!$N$4,"-",IF('1. Ausbildungsjahr'!J$4=SOLL!$M$4,Zielbogen!$H63,"")))))))))))))))))</f>
        <v>-</v>
      </c>
      <c r="K62" s="62" t="str">
        <f>IF(K$4=SOLL!$O$4,Grundausbildung!$H141,IF(K$4=SOLL!$P$4,TNPa!$H101,IF(K$4=SOLL!$P$4,TNPa!Q101,IF(K$4=SOLL!$O$4,Grundausbildung!$H141,IF(K$4=SOLL!$B$4,TNBa!$H77,IF('1. Ausbildungsjahr'!K$4=SOLL!$C$4,'KVE 3. AJ'!$H99,IF('1. Ausbildungsjahr'!K$4=SOLL!$D$4,'TNBn 1.&amp;2. AJ'!$H$8,IF('1. Ausbildungsjahr'!K$4=SOLL!$E$4,'TNBn 3.&amp;4. AJ'!$H90,IF('1. Ausbildungsjahr'!K$4=SOLL!$F$4,'TEBa 1&amp;2'!$H77,IF('1. Ausbildungsjahr'!K$4=SOLL!$G$4,'TEBa 3&amp;4'!$H77,IF('1. Ausbildungsjahr'!K$4=SOLL!$H$4,'SME.T.1 3.&amp;4. AJ'!$H95,IF('1. Ausbildungsjahr'!K$4=SOLL!$I$4,'SME.T.1 1.&amp;2. AJ'!$H95,IF('1. Ausbildungsjahr'!K$4=SOLL!$J$4,KSGs!$H109,IF('1. Ausbildungsjahr'!K$4=SOLL!$K$4,Unterstützung!$H97,IF('1. Ausbildungsjahr'!K$4=SOLL!$L$4,TNBLf!$H128,IF(K$4=SOLL!$N$4,"-",IF('1. Ausbildungsjahr'!K$4=SOLL!$M$4,Zielbogen!$H63,"")))))))))))))))))</f>
        <v>-</v>
      </c>
      <c r="L62" s="11">
        <f>SUM('Hilfsblatt 1. AJ'!C62,'Hilfsblatt 1. AJ'!E62,'Hilfsblatt 1. AJ'!G62,'Hilfsblatt 1. AJ'!I62,'Hilfsblatt 1. AJ'!K62,'Hilfsblatt 1. AJ'!M62,'Hilfsblatt 1. AJ'!O62,'Hilfsblatt 1. AJ'!Q62,'Hilfsblatt 1. AJ'!S62,'Hilfsblatt 1. AJ'!U62)</f>
        <v>0</v>
      </c>
      <c r="M62" s="10" t="e">
        <f>('Hilfsblatt 1. AJ'!B62*'Hilfsblatt 1. AJ'!C62+'Hilfsblatt 1. AJ'!D62*'Hilfsblatt 1. AJ'!E62+'Hilfsblatt 1. AJ'!F62*'Hilfsblatt 1. AJ'!G62+'Hilfsblatt 1. AJ'!H62*'Hilfsblatt 1. AJ'!I62+'Hilfsblatt 1. AJ'!J62*'Hilfsblatt 1. AJ'!K62+'Hilfsblatt 1. AJ'!L62*'Hilfsblatt 1. AJ'!M62+'Hilfsblatt 1. AJ'!N62*'Hilfsblatt 1. AJ'!O62+'Hilfsblatt 1. AJ'!P62*'Hilfsblatt 1. AJ'!Q62+'Hilfsblatt 1. AJ'!R62*'Hilfsblatt 1. AJ'!S62+'Hilfsblatt 1. AJ'!T62*'Hilfsblatt 1. AJ'!U62)/L62</f>
        <v>#DIV/0!</v>
      </c>
    </row>
    <row r="63" spans="1:13" x14ac:dyDescent="0.25">
      <c r="A63" s="124" t="s">
        <v>42</v>
      </c>
      <c r="B63" s="62">
        <f>IF(B$4=SOLL!$O$4,Grundausbildung!$H142,IF(B$4=SOLL!$P$4,TNPa!$H102,IF(B$4=SOLL!$P$4,TNPa!H102,IF(B$4=SOLL!$O$4,Grundausbildung!$H142,IF(B$4=SOLL!$B$4,TNBa!$H78,IF('1. Ausbildungsjahr'!B$4=SOLL!$C$4,'KVE 3. AJ'!$H100,IF('1. Ausbildungsjahr'!B$4=SOLL!$D$4,'TNBn 1.&amp;2. AJ'!$H$8,IF('1. Ausbildungsjahr'!B$4=SOLL!$E$4,'TNBn 3.&amp;4. AJ'!$H91,IF('1. Ausbildungsjahr'!B$4=SOLL!$F$4,'TEBa 1&amp;2'!$H78,IF('1. Ausbildungsjahr'!B$4=SOLL!$G$4,'TEBa 3&amp;4'!$H78,IF('1. Ausbildungsjahr'!B$4=SOLL!$H$4,'SME.T.1 3.&amp;4. AJ'!$H96,IF('1. Ausbildungsjahr'!B$4=SOLL!$I$4,'SME.T.1 1.&amp;2. AJ'!$H96,IF('1. Ausbildungsjahr'!B$4=SOLL!$J$4,KSGs!$H110,IF('1. Ausbildungsjahr'!B$4=SOLL!$K$4,Unterstützung!$H98,IF('1. Ausbildungsjahr'!B$4=SOLL!$L$4,TNBLf!$H129,IF(B$4=SOLL!$N$4,"-",IF('1. Ausbildungsjahr'!B$4=SOLL!$M$4,Zielbogen!$H64,"")))))))))))))))))</f>
        <v>1</v>
      </c>
      <c r="C63" s="62" t="str">
        <f>IF(C$4=SOLL!$O$4,Grundausbildung!$H142,IF(C$4=SOLL!$P$4,TNPa!$H102,IF(C$4=SOLL!$P$4,TNPa!I102,IF(C$4=SOLL!$O$4,Grundausbildung!$H142,IF(C$4=SOLL!$B$4,TNBa!$H78,IF('1. Ausbildungsjahr'!C$4=SOLL!$C$4,'KVE 3. AJ'!$H100,IF('1. Ausbildungsjahr'!C$4=SOLL!$D$4,'TNBn 1.&amp;2. AJ'!$H$8,IF('1. Ausbildungsjahr'!C$4=SOLL!$E$4,'TNBn 3.&amp;4. AJ'!$H91,IF('1. Ausbildungsjahr'!C$4=SOLL!$F$4,'TEBa 1&amp;2'!$H78,IF('1. Ausbildungsjahr'!C$4=SOLL!$G$4,'TEBa 3&amp;4'!$H78,IF('1. Ausbildungsjahr'!C$4=SOLL!$H$4,'SME.T.1 3.&amp;4. AJ'!$H96,IF('1. Ausbildungsjahr'!C$4=SOLL!$I$4,'SME.T.1 1.&amp;2. AJ'!$H96,IF('1. Ausbildungsjahr'!C$4=SOLL!$J$4,KSGs!$H110,IF('1. Ausbildungsjahr'!C$4=SOLL!$K$4,Unterstützung!$H98,IF('1. Ausbildungsjahr'!C$4=SOLL!$L$4,TNBLf!$H129,IF(C$4=SOLL!$N$4,"-",IF('1. Ausbildungsjahr'!C$4=SOLL!$M$4,Zielbogen!$H64,"")))))))))))))))))</f>
        <v>-</v>
      </c>
      <c r="D63" s="62" t="str">
        <f>IF(D$4=SOLL!$O$4,Grundausbildung!$H142,IF(D$4=SOLL!$P$4,TNPa!$H102,IF(D$4=SOLL!$P$4,TNPa!J102,IF(D$4=SOLL!$O$4,Grundausbildung!$H142,IF(D$4=SOLL!$B$4,TNBa!$H78,IF('1. Ausbildungsjahr'!D$4=SOLL!$C$4,'KVE 3. AJ'!$H100,IF('1. Ausbildungsjahr'!D$4=SOLL!$D$4,'TNBn 1.&amp;2. AJ'!$H$8,IF('1. Ausbildungsjahr'!D$4=SOLL!$E$4,'TNBn 3.&amp;4. AJ'!$H91,IF('1. Ausbildungsjahr'!D$4=SOLL!$F$4,'TEBa 1&amp;2'!$H78,IF('1. Ausbildungsjahr'!D$4=SOLL!$G$4,'TEBa 3&amp;4'!$H78,IF('1. Ausbildungsjahr'!D$4=SOLL!$H$4,'SME.T.1 3.&amp;4. AJ'!$H96,IF('1. Ausbildungsjahr'!D$4=SOLL!$I$4,'SME.T.1 1.&amp;2. AJ'!$H96,IF('1. Ausbildungsjahr'!D$4=SOLL!$J$4,KSGs!$H110,IF('1. Ausbildungsjahr'!D$4=SOLL!$K$4,Unterstützung!$H98,IF('1. Ausbildungsjahr'!D$4=SOLL!$L$4,TNBLf!$H129,IF(D$4=SOLL!$N$4,"-",IF('1. Ausbildungsjahr'!D$4=SOLL!$M$4,Zielbogen!$H64,"")))))))))))))))))</f>
        <v>-</v>
      </c>
      <c r="E63" s="62" t="str">
        <f>IF(E$4=SOLL!$O$4,Grundausbildung!$H142,IF(E$4=SOLL!$P$4,TNPa!$H102,IF(E$4=SOLL!$P$4,TNPa!K102,IF(E$4=SOLL!$O$4,Grundausbildung!$H142,IF(E$4=SOLL!$B$4,TNBa!$H78,IF('1. Ausbildungsjahr'!E$4=SOLL!$C$4,'KVE 3. AJ'!$H100,IF('1. Ausbildungsjahr'!E$4=SOLL!$D$4,'TNBn 1.&amp;2. AJ'!$H$8,IF('1. Ausbildungsjahr'!E$4=SOLL!$E$4,'TNBn 3.&amp;4. AJ'!$H91,IF('1. Ausbildungsjahr'!E$4=SOLL!$F$4,'TEBa 1&amp;2'!$H78,IF('1. Ausbildungsjahr'!E$4=SOLL!$G$4,'TEBa 3&amp;4'!$H78,IF('1. Ausbildungsjahr'!E$4=SOLL!$H$4,'SME.T.1 3.&amp;4. AJ'!$H96,IF('1. Ausbildungsjahr'!E$4=SOLL!$I$4,'SME.T.1 1.&amp;2. AJ'!$H96,IF('1. Ausbildungsjahr'!E$4=SOLL!$J$4,KSGs!$H110,IF('1. Ausbildungsjahr'!E$4=SOLL!$K$4,Unterstützung!$H98,IF('1. Ausbildungsjahr'!E$4=SOLL!$L$4,TNBLf!$H129,IF(E$4=SOLL!$N$4,"-",IF('1. Ausbildungsjahr'!E$4=SOLL!$M$4,Zielbogen!$H64,"")))))))))))))))))</f>
        <v>-</v>
      </c>
      <c r="F63" s="62" t="str">
        <f>IF(F$4=SOLL!$O$4,Grundausbildung!$H142,IF(F$4=SOLL!$P$4,TNPa!$H102,IF(F$4=SOLL!$P$4,TNPa!L102,IF(F$4=SOLL!$O$4,Grundausbildung!$H142,IF(F$4=SOLL!$B$4,TNBa!$H78,IF('1. Ausbildungsjahr'!F$4=SOLL!$C$4,'KVE 3. AJ'!$H100,IF('1. Ausbildungsjahr'!F$4=SOLL!$D$4,'TNBn 1.&amp;2. AJ'!$H$8,IF('1. Ausbildungsjahr'!F$4=SOLL!$E$4,'TNBn 3.&amp;4. AJ'!$H91,IF('1. Ausbildungsjahr'!F$4=SOLL!$F$4,'TEBa 1&amp;2'!$H78,IF('1. Ausbildungsjahr'!F$4=SOLL!$G$4,'TEBa 3&amp;4'!$H78,IF('1. Ausbildungsjahr'!F$4=SOLL!$H$4,'SME.T.1 3.&amp;4. AJ'!$H96,IF('1. Ausbildungsjahr'!F$4=SOLL!$I$4,'SME.T.1 1.&amp;2. AJ'!$H96,IF('1. Ausbildungsjahr'!F$4=SOLL!$J$4,KSGs!$H110,IF('1. Ausbildungsjahr'!F$4=SOLL!$K$4,Unterstützung!$H98,IF('1. Ausbildungsjahr'!F$4=SOLL!$L$4,TNBLf!$H129,IF(F$4=SOLL!$N$4,"-",IF('1. Ausbildungsjahr'!F$4=SOLL!$M$4,Zielbogen!$H64,"")))))))))))))))))</f>
        <v>-</v>
      </c>
      <c r="G63" s="62" t="str">
        <f>IF(G$4=SOLL!$O$4,Grundausbildung!$H142,IF(G$4=SOLL!$P$4,TNPa!$H102,IF(G$4=SOLL!$P$4,TNPa!M102,IF(G$4=SOLL!$O$4,Grundausbildung!$H142,IF(G$4=SOLL!$B$4,TNBa!$H78,IF('1. Ausbildungsjahr'!G$4=SOLL!$C$4,'KVE 3. AJ'!$H100,IF('1. Ausbildungsjahr'!G$4=SOLL!$D$4,'TNBn 1.&amp;2. AJ'!$H$8,IF('1. Ausbildungsjahr'!G$4=SOLL!$E$4,'TNBn 3.&amp;4. AJ'!$H91,IF('1. Ausbildungsjahr'!G$4=SOLL!$F$4,'TEBa 1&amp;2'!$H78,IF('1. Ausbildungsjahr'!G$4=SOLL!$G$4,'TEBa 3&amp;4'!$H78,IF('1. Ausbildungsjahr'!G$4=SOLL!$H$4,'SME.T.1 3.&amp;4. AJ'!$H96,IF('1. Ausbildungsjahr'!G$4=SOLL!$I$4,'SME.T.1 1.&amp;2. AJ'!$H96,IF('1. Ausbildungsjahr'!G$4=SOLL!$J$4,KSGs!$H110,IF('1. Ausbildungsjahr'!G$4=SOLL!$K$4,Unterstützung!$H98,IF('1. Ausbildungsjahr'!G$4=SOLL!$L$4,TNBLf!$H129,IF(G$4=SOLL!$N$4,"-",IF('1. Ausbildungsjahr'!G$4=SOLL!$M$4,Zielbogen!$H64,"")))))))))))))))))</f>
        <v>-</v>
      </c>
      <c r="H63" s="62" t="str">
        <f>IF(H$4=SOLL!$O$4,Grundausbildung!$H142,IF(H$4=SOLL!$P$4,TNPa!$H102,IF(H$4=SOLL!$P$4,TNPa!N102,IF(H$4=SOLL!$O$4,Grundausbildung!$H142,IF(H$4=SOLL!$B$4,TNBa!$H78,IF('1. Ausbildungsjahr'!H$4=SOLL!$C$4,'KVE 3. AJ'!$H100,IF('1. Ausbildungsjahr'!H$4=SOLL!$D$4,'TNBn 1.&amp;2. AJ'!$H$8,IF('1. Ausbildungsjahr'!H$4=SOLL!$E$4,'TNBn 3.&amp;4. AJ'!$H91,IF('1. Ausbildungsjahr'!H$4=SOLL!$F$4,'TEBa 1&amp;2'!$H78,IF('1. Ausbildungsjahr'!H$4=SOLL!$G$4,'TEBa 3&amp;4'!$H78,IF('1. Ausbildungsjahr'!H$4=SOLL!$H$4,'SME.T.1 3.&amp;4. AJ'!$H96,IF('1. Ausbildungsjahr'!H$4=SOLL!$I$4,'SME.T.1 1.&amp;2. AJ'!$H96,IF('1. Ausbildungsjahr'!H$4=SOLL!$J$4,KSGs!$H110,IF('1. Ausbildungsjahr'!H$4=SOLL!$K$4,Unterstützung!$H98,IF('1. Ausbildungsjahr'!H$4=SOLL!$L$4,TNBLf!$H129,IF(H$4=SOLL!$N$4,"-",IF('1. Ausbildungsjahr'!H$4=SOLL!$M$4,Zielbogen!$H64,"")))))))))))))))))</f>
        <v>-</v>
      </c>
      <c r="I63" s="62" t="str">
        <f>IF(I$4=SOLL!$O$4,Grundausbildung!$H142,IF(I$4=SOLL!$P$4,TNPa!$H102,IF(I$4=SOLL!$P$4,TNPa!O102,IF(I$4=SOLL!$O$4,Grundausbildung!$H142,IF(I$4=SOLL!$B$4,TNBa!$H78,IF('1. Ausbildungsjahr'!I$4=SOLL!$C$4,'KVE 3. AJ'!$H100,IF('1. Ausbildungsjahr'!I$4=SOLL!$D$4,'TNBn 1.&amp;2. AJ'!$H$8,IF('1. Ausbildungsjahr'!I$4=SOLL!$E$4,'TNBn 3.&amp;4. AJ'!$H91,IF('1. Ausbildungsjahr'!I$4=SOLL!$F$4,'TEBa 1&amp;2'!$H78,IF('1. Ausbildungsjahr'!I$4=SOLL!$G$4,'TEBa 3&amp;4'!$H78,IF('1. Ausbildungsjahr'!I$4=SOLL!$H$4,'SME.T.1 3.&amp;4. AJ'!$H96,IF('1. Ausbildungsjahr'!I$4=SOLL!$I$4,'SME.T.1 1.&amp;2. AJ'!$H96,IF('1. Ausbildungsjahr'!I$4=SOLL!$J$4,KSGs!$H110,IF('1. Ausbildungsjahr'!I$4=SOLL!$K$4,Unterstützung!$H98,IF('1. Ausbildungsjahr'!I$4=SOLL!$L$4,TNBLf!$H129,IF(I$4=SOLL!$N$4,"-",IF('1. Ausbildungsjahr'!I$4=SOLL!$M$4,Zielbogen!$H64,"")))))))))))))))))</f>
        <v>-</v>
      </c>
      <c r="J63" s="62" t="str">
        <f>IF(J$4=SOLL!$O$4,Grundausbildung!$H142,IF(J$4=SOLL!$P$4,TNPa!$H102,IF(J$4=SOLL!$P$4,TNPa!P102,IF(J$4=SOLL!$O$4,Grundausbildung!$H142,IF(J$4=SOLL!$B$4,TNBa!$H78,IF('1. Ausbildungsjahr'!J$4=SOLL!$C$4,'KVE 3. AJ'!$H100,IF('1. Ausbildungsjahr'!J$4=SOLL!$D$4,'TNBn 1.&amp;2. AJ'!$H$8,IF('1. Ausbildungsjahr'!J$4=SOLL!$E$4,'TNBn 3.&amp;4. AJ'!$H91,IF('1. Ausbildungsjahr'!J$4=SOLL!$F$4,'TEBa 1&amp;2'!$H78,IF('1. Ausbildungsjahr'!J$4=SOLL!$G$4,'TEBa 3&amp;4'!$H78,IF('1. Ausbildungsjahr'!J$4=SOLL!$H$4,'SME.T.1 3.&amp;4. AJ'!$H96,IF('1. Ausbildungsjahr'!J$4=SOLL!$I$4,'SME.T.1 1.&amp;2. AJ'!$H96,IF('1. Ausbildungsjahr'!J$4=SOLL!$J$4,KSGs!$H110,IF('1. Ausbildungsjahr'!J$4=SOLL!$K$4,Unterstützung!$H98,IF('1. Ausbildungsjahr'!J$4=SOLL!$L$4,TNBLf!$H129,IF(J$4=SOLL!$N$4,"-",IF('1. Ausbildungsjahr'!J$4=SOLL!$M$4,Zielbogen!$H64,"")))))))))))))))))</f>
        <v>-</v>
      </c>
      <c r="K63" s="62" t="str">
        <f>IF(K$4=SOLL!$O$4,Grundausbildung!$H142,IF(K$4=SOLL!$P$4,TNPa!$H102,IF(K$4=SOLL!$P$4,TNPa!Q102,IF(K$4=SOLL!$O$4,Grundausbildung!$H142,IF(K$4=SOLL!$B$4,TNBa!$H78,IF('1. Ausbildungsjahr'!K$4=SOLL!$C$4,'KVE 3. AJ'!$H100,IF('1. Ausbildungsjahr'!K$4=SOLL!$D$4,'TNBn 1.&amp;2. AJ'!$H$8,IF('1. Ausbildungsjahr'!K$4=SOLL!$E$4,'TNBn 3.&amp;4. AJ'!$H91,IF('1. Ausbildungsjahr'!K$4=SOLL!$F$4,'TEBa 1&amp;2'!$H78,IF('1. Ausbildungsjahr'!K$4=SOLL!$G$4,'TEBa 3&amp;4'!$H78,IF('1. Ausbildungsjahr'!K$4=SOLL!$H$4,'SME.T.1 3.&amp;4. AJ'!$H96,IF('1. Ausbildungsjahr'!K$4=SOLL!$I$4,'SME.T.1 1.&amp;2. AJ'!$H96,IF('1. Ausbildungsjahr'!K$4=SOLL!$J$4,KSGs!$H110,IF('1. Ausbildungsjahr'!K$4=SOLL!$K$4,Unterstützung!$H98,IF('1. Ausbildungsjahr'!K$4=SOLL!$L$4,TNBLf!$H129,IF(K$4=SOLL!$N$4,"-",IF('1. Ausbildungsjahr'!K$4=SOLL!$M$4,Zielbogen!$H64,"")))))))))))))))))</f>
        <v>-</v>
      </c>
      <c r="L63" s="11">
        <f>SUM('Hilfsblatt 1. AJ'!C63,'Hilfsblatt 1. AJ'!E63,'Hilfsblatt 1. AJ'!G63,'Hilfsblatt 1. AJ'!I63,'Hilfsblatt 1. AJ'!K63,'Hilfsblatt 1. AJ'!M63,'Hilfsblatt 1. AJ'!O63,'Hilfsblatt 1. AJ'!Q63,'Hilfsblatt 1. AJ'!S63,'Hilfsblatt 1. AJ'!U63)</f>
        <v>0</v>
      </c>
      <c r="M63" s="10" t="e">
        <f>('Hilfsblatt 1. AJ'!B63*'Hilfsblatt 1. AJ'!C63+'Hilfsblatt 1. AJ'!D63*'Hilfsblatt 1. AJ'!E63+'Hilfsblatt 1. AJ'!F63*'Hilfsblatt 1. AJ'!G63+'Hilfsblatt 1. AJ'!H63*'Hilfsblatt 1. AJ'!I63+'Hilfsblatt 1. AJ'!J63*'Hilfsblatt 1. AJ'!K63+'Hilfsblatt 1. AJ'!L63*'Hilfsblatt 1. AJ'!M63+'Hilfsblatt 1. AJ'!N63*'Hilfsblatt 1. AJ'!O63+'Hilfsblatt 1. AJ'!P63*'Hilfsblatt 1. AJ'!Q63+'Hilfsblatt 1. AJ'!R63*'Hilfsblatt 1. AJ'!S63+'Hilfsblatt 1. AJ'!T63*'Hilfsblatt 1. AJ'!U63)/L63</f>
        <v>#DIV/0!</v>
      </c>
    </row>
    <row r="64" spans="1:13" x14ac:dyDescent="0.25">
      <c r="A64" s="124" t="s">
        <v>89</v>
      </c>
      <c r="B64" s="62" t="str">
        <f>IF(B$4=SOLL!$O$4,Grundausbildung!$H143,IF(B$4=SOLL!$P$4,TNPa!$H103,IF(B$4=SOLL!$P$4,TNPa!H103,IF(B$4=SOLL!$O$4,Grundausbildung!$H143,IF(B$4=SOLL!$B$4,TNBa!$H79,IF('1. Ausbildungsjahr'!B$4=SOLL!$C$4,'KVE 3. AJ'!$H101,IF('1. Ausbildungsjahr'!B$4=SOLL!$D$4,'TNBn 1.&amp;2. AJ'!$H$8,IF('1. Ausbildungsjahr'!B$4=SOLL!$E$4,'TNBn 3.&amp;4. AJ'!$H92,IF('1. Ausbildungsjahr'!B$4=SOLL!$F$4,'TEBa 1&amp;2'!$H79,IF('1. Ausbildungsjahr'!B$4=SOLL!$G$4,'TEBa 3&amp;4'!$H79,IF('1. Ausbildungsjahr'!B$4=SOLL!$H$4,'SME.T.1 3.&amp;4. AJ'!$H97,IF('1. Ausbildungsjahr'!B$4=SOLL!$I$4,'SME.T.1 1.&amp;2. AJ'!$H97,IF('1. Ausbildungsjahr'!B$4=SOLL!$J$4,KSGs!$H111,IF('1. Ausbildungsjahr'!B$4=SOLL!$K$4,Unterstützung!$H99,IF('1. Ausbildungsjahr'!B$4=SOLL!$L$4,TNBLf!$H130,IF(B$4=SOLL!$N$4,"-",IF('1. Ausbildungsjahr'!B$4=SOLL!$M$4,Zielbogen!$H65,"")))))))))))))))))</f>
        <v>-</v>
      </c>
      <c r="C64" s="62" t="str">
        <f>IF(C$4=SOLL!$O$4,Grundausbildung!$H143,IF(C$4=SOLL!$P$4,TNPa!$H103,IF(C$4=SOLL!$P$4,TNPa!I103,IF(C$4=SOLL!$O$4,Grundausbildung!$H143,IF(C$4=SOLL!$B$4,TNBa!$H79,IF('1. Ausbildungsjahr'!C$4=SOLL!$C$4,'KVE 3. AJ'!$H101,IF('1. Ausbildungsjahr'!C$4=SOLL!$D$4,'TNBn 1.&amp;2. AJ'!$H$8,IF('1. Ausbildungsjahr'!C$4=SOLL!$E$4,'TNBn 3.&amp;4. AJ'!$H92,IF('1. Ausbildungsjahr'!C$4=SOLL!$F$4,'TEBa 1&amp;2'!$H79,IF('1. Ausbildungsjahr'!C$4=SOLL!$G$4,'TEBa 3&amp;4'!$H79,IF('1. Ausbildungsjahr'!C$4=SOLL!$H$4,'SME.T.1 3.&amp;4. AJ'!$H97,IF('1. Ausbildungsjahr'!C$4=SOLL!$I$4,'SME.T.1 1.&amp;2. AJ'!$H97,IF('1. Ausbildungsjahr'!C$4=SOLL!$J$4,KSGs!$H111,IF('1. Ausbildungsjahr'!C$4=SOLL!$K$4,Unterstützung!$H99,IF('1. Ausbildungsjahr'!C$4=SOLL!$L$4,TNBLf!$H130,IF(C$4=SOLL!$N$4,"-",IF('1. Ausbildungsjahr'!C$4=SOLL!$M$4,Zielbogen!$H65,"")))))))))))))))))</f>
        <v>-</v>
      </c>
      <c r="D64" s="62" t="str">
        <f>IF(D$4=SOLL!$O$4,Grundausbildung!$H143,IF(D$4=SOLL!$P$4,TNPa!$H103,IF(D$4=SOLL!$P$4,TNPa!J103,IF(D$4=SOLL!$O$4,Grundausbildung!$H143,IF(D$4=SOLL!$B$4,TNBa!$H79,IF('1. Ausbildungsjahr'!D$4=SOLL!$C$4,'KVE 3. AJ'!$H101,IF('1. Ausbildungsjahr'!D$4=SOLL!$D$4,'TNBn 1.&amp;2. AJ'!$H$8,IF('1. Ausbildungsjahr'!D$4=SOLL!$E$4,'TNBn 3.&amp;4. AJ'!$H92,IF('1. Ausbildungsjahr'!D$4=SOLL!$F$4,'TEBa 1&amp;2'!$H79,IF('1. Ausbildungsjahr'!D$4=SOLL!$G$4,'TEBa 3&amp;4'!$H79,IF('1. Ausbildungsjahr'!D$4=SOLL!$H$4,'SME.T.1 3.&amp;4. AJ'!$H97,IF('1. Ausbildungsjahr'!D$4=SOLL!$I$4,'SME.T.1 1.&amp;2. AJ'!$H97,IF('1. Ausbildungsjahr'!D$4=SOLL!$J$4,KSGs!$H111,IF('1. Ausbildungsjahr'!D$4=SOLL!$K$4,Unterstützung!$H99,IF('1. Ausbildungsjahr'!D$4=SOLL!$L$4,TNBLf!$H130,IF(D$4=SOLL!$N$4,"-",IF('1. Ausbildungsjahr'!D$4=SOLL!$M$4,Zielbogen!$H65,"")))))))))))))))))</f>
        <v>-</v>
      </c>
      <c r="E64" s="62" t="str">
        <f>IF(E$4=SOLL!$O$4,Grundausbildung!$H143,IF(E$4=SOLL!$P$4,TNPa!$H103,IF(E$4=SOLL!$P$4,TNPa!K103,IF(E$4=SOLL!$O$4,Grundausbildung!$H143,IF(E$4=SOLL!$B$4,TNBa!$H79,IF('1. Ausbildungsjahr'!E$4=SOLL!$C$4,'KVE 3. AJ'!$H101,IF('1. Ausbildungsjahr'!E$4=SOLL!$D$4,'TNBn 1.&amp;2. AJ'!$H$8,IF('1. Ausbildungsjahr'!E$4=SOLL!$E$4,'TNBn 3.&amp;4. AJ'!$H92,IF('1. Ausbildungsjahr'!E$4=SOLL!$F$4,'TEBa 1&amp;2'!$H79,IF('1. Ausbildungsjahr'!E$4=SOLL!$G$4,'TEBa 3&amp;4'!$H79,IF('1. Ausbildungsjahr'!E$4=SOLL!$H$4,'SME.T.1 3.&amp;4. AJ'!$H97,IF('1. Ausbildungsjahr'!E$4=SOLL!$I$4,'SME.T.1 1.&amp;2. AJ'!$H97,IF('1. Ausbildungsjahr'!E$4=SOLL!$J$4,KSGs!$H111,IF('1. Ausbildungsjahr'!E$4=SOLL!$K$4,Unterstützung!$H99,IF('1. Ausbildungsjahr'!E$4=SOLL!$L$4,TNBLf!$H130,IF(E$4=SOLL!$N$4,"-",IF('1. Ausbildungsjahr'!E$4=SOLL!$M$4,Zielbogen!$H65,"")))))))))))))))))</f>
        <v>-</v>
      </c>
      <c r="F64" s="62" t="str">
        <f>IF(F$4=SOLL!$O$4,Grundausbildung!$H143,IF(F$4=SOLL!$P$4,TNPa!$H103,IF(F$4=SOLL!$P$4,TNPa!L103,IF(F$4=SOLL!$O$4,Grundausbildung!$H143,IF(F$4=SOLL!$B$4,TNBa!$H79,IF('1. Ausbildungsjahr'!F$4=SOLL!$C$4,'KVE 3. AJ'!$H101,IF('1. Ausbildungsjahr'!F$4=SOLL!$D$4,'TNBn 1.&amp;2. AJ'!$H$8,IF('1. Ausbildungsjahr'!F$4=SOLL!$E$4,'TNBn 3.&amp;4. AJ'!$H92,IF('1. Ausbildungsjahr'!F$4=SOLL!$F$4,'TEBa 1&amp;2'!$H79,IF('1. Ausbildungsjahr'!F$4=SOLL!$G$4,'TEBa 3&amp;4'!$H79,IF('1. Ausbildungsjahr'!F$4=SOLL!$H$4,'SME.T.1 3.&amp;4. AJ'!$H97,IF('1. Ausbildungsjahr'!F$4=SOLL!$I$4,'SME.T.1 1.&amp;2. AJ'!$H97,IF('1. Ausbildungsjahr'!F$4=SOLL!$J$4,KSGs!$H111,IF('1. Ausbildungsjahr'!F$4=SOLL!$K$4,Unterstützung!$H99,IF('1. Ausbildungsjahr'!F$4=SOLL!$L$4,TNBLf!$H130,IF(F$4=SOLL!$N$4,"-",IF('1. Ausbildungsjahr'!F$4=SOLL!$M$4,Zielbogen!$H65,"")))))))))))))))))</f>
        <v>-</v>
      </c>
      <c r="G64" s="62" t="str">
        <f>IF(G$4=SOLL!$O$4,Grundausbildung!$H143,IF(G$4=SOLL!$P$4,TNPa!$H103,IF(G$4=SOLL!$P$4,TNPa!M103,IF(G$4=SOLL!$O$4,Grundausbildung!$H143,IF(G$4=SOLL!$B$4,TNBa!$H79,IF('1. Ausbildungsjahr'!G$4=SOLL!$C$4,'KVE 3. AJ'!$H101,IF('1. Ausbildungsjahr'!G$4=SOLL!$D$4,'TNBn 1.&amp;2. AJ'!$H$8,IF('1. Ausbildungsjahr'!G$4=SOLL!$E$4,'TNBn 3.&amp;4. AJ'!$H92,IF('1. Ausbildungsjahr'!G$4=SOLL!$F$4,'TEBa 1&amp;2'!$H79,IF('1. Ausbildungsjahr'!G$4=SOLL!$G$4,'TEBa 3&amp;4'!$H79,IF('1. Ausbildungsjahr'!G$4=SOLL!$H$4,'SME.T.1 3.&amp;4. AJ'!$H97,IF('1. Ausbildungsjahr'!G$4=SOLL!$I$4,'SME.T.1 1.&amp;2. AJ'!$H97,IF('1. Ausbildungsjahr'!G$4=SOLL!$J$4,KSGs!$H111,IF('1. Ausbildungsjahr'!G$4=SOLL!$K$4,Unterstützung!$H99,IF('1. Ausbildungsjahr'!G$4=SOLL!$L$4,TNBLf!$H130,IF(G$4=SOLL!$N$4,"-",IF('1. Ausbildungsjahr'!G$4=SOLL!$M$4,Zielbogen!$H65,"")))))))))))))))))</f>
        <v>-</v>
      </c>
      <c r="H64" s="62" t="str">
        <f>IF(H$4=SOLL!$O$4,Grundausbildung!$H143,IF(H$4=SOLL!$P$4,TNPa!$H103,IF(H$4=SOLL!$P$4,TNPa!N103,IF(H$4=SOLL!$O$4,Grundausbildung!$H143,IF(H$4=SOLL!$B$4,TNBa!$H79,IF('1. Ausbildungsjahr'!H$4=SOLL!$C$4,'KVE 3. AJ'!$H101,IF('1. Ausbildungsjahr'!H$4=SOLL!$D$4,'TNBn 1.&amp;2. AJ'!$H$8,IF('1. Ausbildungsjahr'!H$4=SOLL!$E$4,'TNBn 3.&amp;4. AJ'!$H92,IF('1. Ausbildungsjahr'!H$4=SOLL!$F$4,'TEBa 1&amp;2'!$H79,IF('1. Ausbildungsjahr'!H$4=SOLL!$G$4,'TEBa 3&amp;4'!$H79,IF('1. Ausbildungsjahr'!H$4=SOLL!$H$4,'SME.T.1 3.&amp;4. AJ'!$H97,IF('1. Ausbildungsjahr'!H$4=SOLL!$I$4,'SME.T.1 1.&amp;2. AJ'!$H97,IF('1. Ausbildungsjahr'!H$4=SOLL!$J$4,KSGs!$H111,IF('1. Ausbildungsjahr'!H$4=SOLL!$K$4,Unterstützung!$H99,IF('1. Ausbildungsjahr'!H$4=SOLL!$L$4,TNBLf!$H130,IF(H$4=SOLL!$N$4,"-",IF('1. Ausbildungsjahr'!H$4=SOLL!$M$4,Zielbogen!$H65,"")))))))))))))))))</f>
        <v>-</v>
      </c>
      <c r="I64" s="62" t="str">
        <f>IF(I$4=SOLL!$O$4,Grundausbildung!$H143,IF(I$4=SOLL!$P$4,TNPa!$H103,IF(I$4=SOLL!$P$4,TNPa!O103,IF(I$4=SOLL!$O$4,Grundausbildung!$H143,IF(I$4=SOLL!$B$4,TNBa!$H79,IF('1. Ausbildungsjahr'!I$4=SOLL!$C$4,'KVE 3. AJ'!$H101,IF('1. Ausbildungsjahr'!I$4=SOLL!$D$4,'TNBn 1.&amp;2. AJ'!$H$8,IF('1. Ausbildungsjahr'!I$4=SOLL!$E$4,'TNBn 3.&amp;4. AJ'!$H92,IF('1. Ausbildungsjahr'!I$4=SOLL!$F$4,'TEBa 1&amp;2'!$H79,IF('1. Ausbildungsjahr'!I$4=SOLL!$G$4,'TEBa 3&amp;4'!$H79,IF('1. Ausbildungsjahr'!I$4=SOLL!$H$4,'SME.T.1 3.&amp;4. AJ'!$H97,IF('1. Ausbildungsjahr'!I$4=SOLL!$I$4,'SME.T.1 1.&amp;2. AJ'!$H97,IF('1. Ausbildungsjahr'!I$4=SOLL!$J$4,KSGs!$H111,IF('1. Ausbildungsjahr'!I$4=SOLL!$K$4,Unterstützung!$H99,IF('1. Ausbildungsjahr'!I$4=SOLL!$L$4,TNBLf!$H130,IF(I$4=SOLL!$N$4,"-",IF('1. Ausbildungsjahr'!I$4=SOLL!$M$4,Zielbogen!$H65,"")))))))))))))))))</f>
        <v>-</v>
      </c>
      <c r="J64" s="62" t="str">
        <f>IF(J$4=SOLL!$O$4,Grundausbildung!$H143,IF(J$4=SOLL!$P$4,TNPa!$H103,IF(J$4=SOLL!$P$4,TNPa!P103,IF(J$4=SOLL!$O$4,Grundausbildung!$H143,IF(J$4=SOLL!$B$4,TNBa!$H79,IF('1. Ausbildungsjahr'!J$4=SOLL!$C$4,'KVE 3. AJ'!$H101,IF('1. Ausbildungsjahr'!J$4=SOLL!$D$4,'TNBn 1.&amp;2. AJ'!$H$8,IF('1. Ausbildungsjahr'!J$4=SOLL!$E$4,'TNBn 3.&amp;4. AJ'!$H92,IF('1. Ausbildungsjahr'!J$4=SOLL!$F$4,'TEBa 1&amp;2'!$H79,IF('1. Ausbildungsjahr'!J$4=SOLL!$G$4,'TEBa 3&amp;4'!$H79,IF('1. Ausbildungsjahr'!J$4=SOLL!$H$4,'SME.T.1 3.&amp;4. AJ'!$H97,IF('1. Ausbildungsjahr'!J$4=SOLL!$I$4,'SME.T.1 1.&amp;2. AJ'!$H97,IF('1. Ausbildungsjahr'!J$4=SOLL!$J$4,KSGs!$H111,IF('1. Ausbildungsjahr'!J$4=SOLL!$K$4,Unterstützung!$H99,IF('1. Ausbildungsjahr'!J$4=SOLL!$L$4,TNBLf!$H130,IF(J$4=SOLL!$N$4,"-",IF('1. Ausbildungsjahr'!J$4=SOLL!$M$4,Zielbogen!$H65,"")))))))))))))))))</f>
        <v>-</v>
      </c>
      <c r="K64" s="62" t="str">
        <f>IF(K$4=SOLL!$O$4,Grundausbildung!$H143,IF(K$4=SOLL!$P$4,TNPa!$H103,IF(K$4=SOLL!$P$4,TNPa!Q103,IF(K$4=SOLL!$O$4,Grundausbildung!$H143,IF(K$4=SOLL!$B$4,TNBa!$H79,IF('1. Ausbildungsjahr'!K$4=SOLL!$C$4,'KVE 3. AJ'!$H101,IF('1. Ausbildungsjahr'!K$4=SOLL!$D$4,'TNBn 1.&amp;2. AJ'!$H$8,IF('1. Ausbildungsjahr'!K$4=SOLL!$E$4,'TNBn 3.&amp;4. AJ'!$H92,IF('1. Ausbildungsjahr'!K$4=SOLL!$F$4,'TEBa 1&amp;2'!$H79,IF('1. Ausbildungsjahr'!K$4=SOLL!$G$4,'TEBa 3&amp;4'!$H79,IF('1. Ausbildungsjahr'!K$4=SOLL!$H$4,'SME.T.1 3.&amp;4. AJ'!$H97,IF('1. Ausbildungsjahr'!K$4=SOLL!$I$4,'SME.T.1 1.&amp;2. AJ'!$H97,IF('1. Ausbildungsjahr'!K$4=SOLL!$J$4,KSGs!$H111,IF('1. Ausbildungsjahr'!K$4=SOLL!$K$4,Unterstützung!$H99,IF('1. Ausbildungsjahr'!K$4=SOLL!$L$4,TNBLf!$H130,IF(K$4=SOLL!$N$4,"-",IF('1. Ausbildungsjahr'!K$4=SOLL!$M$4,Zielbogen!$H65,"")))))))))))))))))</f>
        <v>-</v>
      </c>
      <c r="L64" s="11">
        <f>SUM('Hilfsblatt 1. AJ'!C64,'Hilfsblatt 1. AJ'!E64,'Hilfsblatt 1. AJ'!G64,'Hilfsblatt 1. AJ'!I64,'Hilfsblatt 1. AJ'!K64,'Hilfsblatt 1. AJ'!M64,'Hilfsblatt 1. AJ'!O64,'Hilfsblatt 1. AJ'!Q64,'Hilfsblatt 1. AJ'!S64,'Hilfsblatt 1. AJ'!U64)</f>
        <v>0</v>
      </c>
      <c r="M64" s="10" t="e">
        <f>('Hilfsblatt 1. AJ'!B64*'Hilfsblatt 1. AJ'!C64+'Hilfsblatt 1. AJ'!D64*'Hilfsblatt 1. AJ'!E64+'Hilfsblatt 1. AJ'!F64*'Hilfsblatt 1. AJ'!G64+'Hilfsblatt 1. AJ'!H64*'Hilfsblatt 1. AJ'!I64+'Hilfsblatt 1. AJ'!J64*'Hilfsblatt 1. AJ'!K64+'Hilfsblatt 1. AJ'!L64*'Hilfsblatt 1. AJ'!M64+'Hilfsblatt 1. AJ'!N64*'Hilfsblatt 1. AJ'!O64+'Hilfsblatt 1. AJ'!P64*'Hilfsblatt 1. AJ'!Q64+'Hilfsblatt 1. AJ'!R64*'Hilfsblatt 1. AJ'!S64+'Hilfsblatt 1. AJ'!T64*'Hilfsblatt 1. AJ'!U64)/L64</f>
        <v>#DIV/0!</v>
      </c>
    </row>
    <row r="65" spans="1:13" x14ac:dyDescent="0.25">
      <c r="A65" s="53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11"/>
      <c r="M65" s="10"/>
    </row>
    <row r="66" spans="1:13" x14ac:dyDescent="0.25">
      <c r="A66" s="53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11"/>
      <c r="M66" s="10"/>
    </row>
    <row r="67" spans="1:13" ht="18" x14ac:dyDescent="0.25">
      <c r="A67" s="126" t="s">
        <v>90</v>
      </c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11"/>
      <c r="M67" s="10"/>
    </row>
    <row r="68" spans="1:13" x14ac:dyDescent="0.25">
      <c r="A68" s="78" t="s">
        <v>91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11"/>
      <c r="M68" s="10"/>
    </row>
    <row r="69" spans="1:13" x14ac:dyDescent="0.25">
      <c r="A69" s="124" t="s">
        <v>36</v>
      </c>
      <c r="B69" s="62">
        <f>IF(B$4=SOLL!$O$4,Grundausbildung!$H151,IF(B$4=SOLL!$P$4,TNPa!$H111,IF(B$4=SOLL!$P$4,TNPa!H111,IF(B$4=SOLL!$O$4,Grundausbildung!$H151,IF(B$4=SOLL!$B$4,TNBa!$H84,IF('1. Ausbildungsjahr'!B$4=SOLL!$C$4,'KVE 3. AJ'!$H110,IF('1. Ausbildungsjahr'!B$4=SOLL!$D$4,'TNBn 1.&amp;2. AJ'!$H$8,IF('1. Ausbildungsjahr'!B$4=SOLL!$E$4,'TNBn 3.&amp;4. AJ'!$H97,IF('1. Ausbildungsjahr'!B$4=SOLL!$F$4,'TEBa 1&amp;2'!$H84,IF('1. Ausbildungsjahr'!B$4=SOLL!$G$4,'TEBa 3&amp;4'!$H84,IF('1. Ausbildungsjahr'!B$4=SOLL!$H$4,'SME.T.1 3.&amp;4. AJ'!$H102,IF('1. Ausbildungsjahr'!B$4=SOLL!$I$4,'SME.T.1 1.&amp;2. AJ'!$H102,IF('1. Ausbildungsjahr'!B$4=SOLL!$J$4,KSGs!$H119,IF('1. Ausbildungsjahr'!B$4=SOLL!$K$4,Unterstützung!$H107,IF('1. Ausbildungsjahr'!B$4=SOLL!$L$4,TNBLf!$H134,IF(B$4=SOLL!$N$4,"-",IF('1. Ausbildungsjahr'!B$4=SOLL!$M$4,Zielbogen!$H70,"")))))))))))))))))</f>
        <v>2</v>
      </c>
      <c r="C69" s="62" t="str">
        <f>IF(C$4=SOLL!$O$4,Grundausbildung!$H151,IF(C$4=SOLL!$P$4,TNPa!$H111,IF(C$4=SOLL!$P$4,TNPa!I111,IF(C$4=SOLL!$O$4,Grundausbildung!$H151,IF(C$4=SOLL!$B$4,TNBa!$H84,IF('1. Ausbildungsjahr'!C$4=SOLL!$C$4,'KVE 3. AJ'!$H110,IF('1. Ausbildungsjahr'!C$4=SOLL!$D$4,'TNBn 1.&amp;2. AJ'!$H$8,IF('1. Ausbildungsjahr'!C$4=SOLL!$E$4,'TNBn 3.&amp;4. AJ'!$H97,IF('1. Ausbildungsjahr'!C$4=SOLL!$F$4,'TEBa 1&amp;2'!$H84,IF('1. Ausbildungsjahr'!C$4=SOLL!$G$4,'TEBa 3&amp;4'!$H84,IF('1. Ausbildungsjahr'!C$4=SOLL!$H$4,'SME.T.1 3.&amp;4. AJ'!$H102,IF('1. Ausbildungsjahr'!C$4=SOLL!$I$4,'SME.T.1 1.&amp;2. AJ'!$H102,IF('1. Ausbildungsjahr'!C$4=SOLL!$J$4,KSGs!$H119,IF('1. Ausbildungsjahr'!C$4=SOLL!$K$4,Unterstützung!$H107,IF('1. Ausbildungsjahr'!C$4=SOLL!$L$4,TNBLf!$H134,IF(C$4=SOLL!$N$4,"-",IF('1. Ausbildungsjahr'!C$4=SOLL!$M$4,Zielbogen!$H70,"")))))))))))))))))</f>
        <v>-</v>
      </c>
      <c r="D69" s="62" t="str">
        <f>IF(D$4=SOLL!$O$4,Grundausbildung!$H151,IF(D$4=SOLL!$P$4,TNPa!$H111,IF(D$4=SOLL!$P$4,TNPa!J111,IF(D$4=SOLL!$O$4,Grundausbildung!$H151,IF(D$4=SOLL!$B$4,TNBa!$H84,IF('1. Ausbildungsjahr'!D$4=SOLL!$C$4,'KVE 3. AJ'!$H110,IF('1. Ausbildungsjahr'!D$4=SOLL!$D$4,'TNBn 1.&amp;2. AJ'!$H$8,IF('1. Ausbildungsjahr'!D$4=SOLL!$E$4,'TNBn 3.&amp;4. AJ'!$H97,IF('1. Ausbildungsjahr'!D$4=SOLL!$F$4,'TEBa 1&amp;2'!$H84,IF('1. Ausbildungsjahr'!D$4=SOLL!$G$4,'TEBa 3&amp;4'!$H84,IF('1. Ausbildungsjahr'!D$4=SOLL!$H$4,'SME.T.1 3.&amp;4. AJ'!$H102,IF('1. Ausbildungsjahr'!D$4=SOLL!$I$4,'SME.T.1 1.&amp;2. AJ'!$H102,IF('1. Ausbildungsjahr'!D$4=SOLL!$J$4,KSGs!$H119,IF('1. Ausbildungsjahr'!D$4=SOLL!$K$4,Unterstützung!$H107,IF('1. Ausbildungsjahr'!D$4=SOLL!$L$4,TNBLf!$H134,IF(D$4=SOLL!$N$4,"-",IF('1. Ausbildungsjahr'!D$4=SOLL!$M$4,Zielbogen!$H70,"")))))))))))))))))</f>
        <v>-</v>
      </c>
      <c r="E69" s="62" t="str">
        <f>IF(E$4=SOLL!$O$4,Grundausbildung!$H151,IF(E$4=SOLL!$P$4,TNPa!$H111,IF(E$4=SOLL!$P$4,TNPa!K111,IF(E$4=SOLL!$O$4,Grundausbildung!$H151,IF(E$4=SOLL!$B$4,TNBa!$H84,IF('1. Ausbildungsjahr'!E$4=SOLL!$C$4,'KVE 3. AJ'!$H110,IF('1. Ausbildungsjahr'!E$4=SOLL!$D$4,'TNBn 1.&amp;2. AJ'!$H$8,IF('1. Ausbildungsjahr'!E$4=SOLL!$E$4,'TNBn 3.&amp;4. AJ'!$H97,IF('1. Ausbildungsjahr'!E$4=SOLL!$F$4,'TEBa 1&amp;2'!$H84,IF('1. Ausbildungsjahr'!E$4=SOLL!$G$4,'TEBa 3&amp;4'!$H84,IF('1. Ausbildungsjahr'!E$4=SOLL!$H$4,'SME.T.1 3.&amp;4. AJ'!$H102,IF('1. Ausbildungsjahr'!E$4=SOLL!$I$4,'SME.T.1 1.&amp;2. AJ'!$H102,IF('1. Ausbildungsjahr'!E$4=SOLL!$J$4,KSGs!$H119,IF('1. Ausbildungsjahr'!E$4=SOLL!$K$4,Unterstützung!$H107,IF('1. Ausbildungsjahr'!E$4=SOLL!$L$4,TNBLf!$H134,IF(E$4=SOLL!$N$4,"-",IF('1. Ausbildungsjahr'!E$4=SOLL!$M$4,Zielbogen!$H70,"")))))))))))))))))</f>
        <v>-</v>
      </c>
      <c r="F69" s="62" t="str">
        <f>IF(F$4=SOLL!$O$4,Grundausbildung!$H151,IF(F$4=SOLL!$P$4,TNPa!$H111,IF(F$4=SOLL!$P$4,TNPa!L111,IF(F$4=SOLL!$O$4,Grundausbildung!$H151,IF(F$4=SOLL!$B$4,TNBa!$H84,IF('1. Ausbildungsjahr'!F$4=SOLL!$C$4,'KVE 3. AJ'!$H110,IF('1. Ausbildungsjahr'!F$4=SOLL!$D$4,'TNBn 1.&amp;2. AJ'!$H$8,IF('1. Ausbildungsjahr'!F$4=SOLL!$E$4,'TNBn 3.&amp;4. AJ'!$H97,IF('1. Ausbildungsjahr'!F$4=SOLL!$F$4,'TEBa 1&amp;2'!$H84,IF('1. Ausbildungsjahr'!F$4=SOLL!$G$4,'TEBa 3&amp;4'!$H84,IF('1. Ausbildungsjahr'!F$4=SOLL!$H$4,'SME.T.1 3.&amp;4. AJ'!$H102,IF('1. Ausbildungsjahr'!F$4=SOLL!$I$4,'SME.T.1 1.&amp;2. AJ'!$H102,IF('1. Ausbildungsjahr'!F$4=SOLL!$J$4,KSGs!$H119,IF('1. Ausbildungsjahr'!F$4=SOLL!$K$4,Unterstützung!$H107,IF('1. Ausbildungsjahr'!F$4=SOLL!$L$4,TNBLf!$H134,IF(F$4=SOLL!$N$4,"-",IF('1. Ausbildungsjahr'!F$4=SOLL!$M$4,Zielbogen!$H70,"")))))))))))))))))</f>
        <v>-</v>
      </c>
      <c r="G69" s="62" t="str">
        <f>IF(G$4=SOLL!$O$4,Grundausbildung!$H151,IF(G$4=SOLL!$P$4,TNPa!$H111,IF(G$4=SOLL!$P$4,TNPa!M111,IF(G$4=SOLL!$O$4,Grundausbildung!$H151,IF(G$4=SOLL!$B$4,TNBa!$H84,IF('1. Ausbildungsjahr'!G$4=SOLL!$C$4,'KVE 3. AJ'!$H110,IF('1. Ausbildungsjahr'!G$4=SOLL!$D$4,'TNBn 1.&amp;2. AJ'!$H$8,IF('1. Ausbildungsjahr'!G$4=SOLL!$E$4,'TNBn 3.&amp;4. AJ'!$H97,IF('1. Ausbildungsjahr'!G$4=SOLL!$F$4,'TEBa 1&amp;2'!$H84,IF('1. Ausbildungsjahr'!G$4=SOLL!$G$4,'TEBa 3&amp;4'!$H84,IF('1. Ausbildungsjahr'!G$4=SOLL!$H$4,'SME.T.1 3.&amp;4. AJ'!$H102,IF('1. Ausbildungsjahr'!G$4=SOLL!$I$4,'SME.T.1 1.&amp;2. AJ'!$H102,IF('1. Ausbildungsjahr'!G$4=SOLL!$J$4,KSGs!$H119,IF('1. Ausbildungsjahr'!G$4=SOLL!$K$4,Unterstützung!$H107,IF('1. Ausbildungsjahr'!G$4=SOLL!$L$4,TNBLf!$H134,IF(G$4=SOLL!$N$4,"-",IF('1. Ausbildungsjahr'!G$4=SOLL!$M$4,Zielbogen!$H70,"")))))))))))))))))</f>
        <v>-</v>
      </c>
      <c r="H69" s="62" t="str">
        <f>IF(H$4=SOLL!$O$4,Grundausbildung!$H151,IF(H$4=SOLL!$P$4,TNPa!$H111,IF(H$4=SOLL!$P$4,TNPa!N111,IF(H$4=SOLL!$O$4,Grundausbildung!$H151,IF(H$4=SOLL!$B$4,TNBa!$H84,IF('1. Ausbildungsjahr'!H$4=SOLL!$C$4,'KVE 3. AJ'!$H110,IF('1. Ausbildungsjahr'!H$4=SOLL!$D$4,'TNBn 1.&amp;2. AJ'!$H$8,IF('1. Ausbildungsjahr'!H$4=SOLL!$E$4,'TNBn 3.&amp;4. AJ'!$H97,IF('1. Ausbildungsjahr'!H$4=SOLL!$F$4,'TEBa 1&amp;2'!$H84,IF('1. Ausbildungsjahr'!H$4=SOLL!$G$4,'TEBa 3&amp;4'!$H84,IF('1. Ausbildungsjahr'!H$4=SOLL!$H$4,'SME.T.1 3.&amp;4. AJ'!$H102,IF('1. Ausbildungsjahr'!H$4=SOLL!$I$4,'SME.T.1 1.&amp;2. AJ'!$H102,IF('1. Ausbildungsjahr'!H$4=SOLL!$J$4,KSGs!$H119,IF('1. Ausbildungsjahr'!H$4=SOLL!$K$4,Unterstützung!$H107,IF('1. Ausbildungsjahr'!H$4=SOLL!$L$4,TNBLf!$H134,IF(H$4=SOLL!$N$4,"-",IF('1. Ausbildungsjahr'!H$4=SOLL!$M$4,Zielbogen!$H70,"")))))))))))))))))</f>
        <v>-</v>
      </c>
      <c r="I69" s="62" t="str">
        <f>IF(I$4=SOLL!$O$4,Grundausbildung!$H151,IF(I$4=SOLL!$P$4,TNPa!$H111,IF(I$4=SOLL!$P$4,TNPa!O111,IF(I$4=SOLL!$O$4,Grundausbildung!$H151,IF(I$4=SOLL!$B$4,TNBa!$H84,IF('1. Ausbildungsjahr'!I$4=SOLL!$C$4,'KVE 3. AJ'!$H110,IF('1. Ausbildungsjahr'!I$4=SOLL!$D$4,'TNBn 1.&amp;2. AJ'!$H$8,IF('1. Ausbildungsjahr'!I$4=SOLL!$E$4,'TNBn 3.&amp;4. AJ'!$H97,IF('1. Ausbildungsjahr'!I$4=SOLL!$F$4,'TEBa 1&amp;2'!$H84,IF('1. Ausbildungsjahr'!I$4=SOLL!$G$4,'TEBa 3&amp;4'!$H84,IF('1. Ausbildungsjahr'!I$4=SOLL!$H$4,'SME.T.1 3.&amp;4. AJ'!$H102,IF('1. Ausbildungsjahr'!I$4=SOLL!$I$4,'SME.T.1 1.&amp;2. AJ'!$H102,IF('1. Ausbildungsjahr'!I$4=SOLL!$J$4,KSGs!$H119,IF('1. Ausbildungsjahr'!I$4=SOLL!$K$4,Unterstützung!$H107,IF('1. Ausbildungsjahr'!I$4=SOLL!$L$4,TNBLf!$H134,IF(I$4=SOLL!$N$4,"-",IF('1. Ausbildungsjahr'!I$4=SOLL!$M$4,Zielbogen!$H70,"")))))))))))))))))</f>
        <v>-</v>
      </c>
      <c r="J69" s="62" t="str">
        <f>IF(J$4=SOLL!$O$4,Grundausbildung!$H151,IF(J$4=SOLL!$P$4,TNPa!$H111,IF(J$4=SOLL!$P$4,TNPa!P111,IF(J$4=SOLL!$O$4,Grundausbildung!$H151,IF(J$4=SOLL!$B$4,TNBa!$H84,IF('1. Ausbildungsjahr'!J$4=SOLL!$C$4,'KVE 3. AJ'!$H110,IF('1. Ausbildungsjahr'!J$4=SOLL!$D$4,'TNBn 1.&amp;2. AJ'!$H$8,IF('1. Ausbildungsjahr'!J$4=SOLL!$E$4,'TNBn 3.&amp;4. AJ'!$H97,IF('1. Ausbildungsjahr'!J$4=SOLL!$F$4,'TEBa 1&amp;2'!$H84,IF('1. Ausbildungsjahr'!J$4=SOLL!$G$4,'TEBa 3&amp;4'!$H84,IF('1. Ausbildungsjahr'!J$4=SOLL!$H$4,'SME.T.1 3.&amp;4. AJ'!$H102,IF('1. Ausbildungsjahr'!J$4=SOLL!$I$4,'SME.T.1 1.&amp;2. AJ'!$H102,IF('1. Ausbildungsjahr'!J$4=SOLL!$J$4,KSGs!$H119,IF('1. Ausbildungsjahr'!J$4=SOLL!$K$4,Unterstützung!$H107,IF('1. Ausbildungsjahr'!J$4=SOLL!$L$4,TNBLf!$H134,IF(J$4=SOLL!$N$4,"-",IF('1. Ausbildungsjahr'!J$4=SOLL!$M$4,Zielbogen!$H70,"")))))))))))))))))</f>
        <v>-</v>
      </c>
      <c r="K69" s="62" t="str">
        <f>IF(K$4=SOLL!$O$4,Grundausbildung!$H151,IF(K$4=SOLL!$P$4,TNPa!$H111,IF(K$4=SOLL!$P$4,TNPa!Q111,IF(K$4=SOLL!$O$4,Grundausbildung!$H151,IF(K$4=SOLL!$B$4,TNBa!$H84,IF('1. Ausbildungsjahr'!K$4=SOLL!$C$4,'KVE 3. AJ'!$H110,IF('1. Ausbildungsjahr'!K$4=SOLL!$D$4,'TNBn 1.&amp;2. AJ'!$H$8,IF('1. Ausbildungsjahr'!K$4=SOLL!$E$4,'TNBn 3.&amp;4. AJ'!$H97,IF('1. Ausbildungsjahr'!K$4=SOLL!$F$4,'TEBa 1&amp;2'!$H84,IF('1. Ausbildungsjahr'!K$4=SOLL!$G$4,'TEBa 3&amp;4'!$H84,IF('1. Ausbildungsjahr'!K$4=SOLL!$H$4,'SME.T.1 3.&amp;4. AJ'!$H102,IF('1. Ausbildungsjahr'!K$4=SOLL!$I$4,'SME.T.1 1.&amp;2. AJ'!$H102,IF('1. Ausbildungsjahr'!K$4=SOLL!$J$4,KSGs!$H119,IF('1. Ausbildungsjahr'!K$4=SOLL!$K$4,Unterstützung!$H107,IF('1. Ausbildungsjahr'!K$4=SOLL!$L$4,TNBLf!$H134,IF(K$4=SOLL!$N$4,"-",IF('1. Ausbildungsjahr'!K$4=SOLL!$M$4,Zielbogen!$H70,"")))))))))))))))))</f>
        <v>-</v>
      </c>
      <c r="L69" s="11">
        <f>SUM('Hilfsblatt 1. AJ'!C69,'Hilfsblatt 1. AJ'!E69,'Hilfsblatt 1. AJ'!G69,'Hilfsblatt 1. AJ'!I69,'Hilfsblatt 1. AJ'!K69,'Hilfsblatt 1. AJ'!M69,'Hilfsblatt 1. AJ'!O69,'Hilfsblatt 1. AJ'!Q69,'Hilfsblatt 1. AJ'!S69,'Hilfsblatt 1. AJ'!U69)</f>
        <v>0</v>
      </c>
      <c r="M69" s="10" t="e">
        <f>('Hilfsblatt 1. AJ'!B69*'Hilfsblatt 1. AJ'!C69+'Hilfsblatt 1. AJ'!D69*'Hilfsblatt 1. AJ'!E69+'Hilfsblatt 1. AJ'!F69*'Hilfsblatt 1. AJ'!G69+'Hilfsblatt 1. AJ'!H69*'Hilfsblatt 1. AJ'!I69+'Hilfsblatt 1. AJ'!J69*'Hilfsblatt 1. AJ'!K69+'Hilfsblatt 1. AJ'!L69*'Hilfsblatt 1. AJ'!M69+'Hilfsblatt 1. AJ'!N69*'Hilfsblatt 1. AJ'!O69+'Hilfsblatt 1. AJ'!P69*'Hilfsblatt 1. AJ'!Q69+'Hilfsblatt 1. AJ'!R69*'Hilfsblatt 1. AJ'!S69+'Hilfsblatt 1. AJ'!T69*'Hilfsblatt 1. AJ'!U69)/L69</f>
        <v>#DIV/0!</v>
      </c>
    </row>
    <row r="70" spans="1:13" x14ac:dyDescent="0.25">
      <c r="A70" s="124" t="s">
        <v>35</v>
      </c>
      <c r="B70" s="62">
        <f>IF(B$4=SOLL!$O$4,((Grundausbildung!$H152+Grundausbildung!H157)/2),IF(B$4=SOLL!$P$4,TNPa!$H112,IF(B$4=SOLL!$P$4,TNPa!H112,IF(B$4=SOLL!$O$4,Grundausbildung!$H152,IF(B$4=SOLL!$B$4,TNBa!$H85,IF('1. Ausbildungsjahr'!B$4=SOLL!$C$4,'KVE 3. AJ'!$H111,IF('1. Ausbildungsjahr'!B$4=SOLL!$D$4,'TNBn 1.&amp;2. AJ'!$H$8,IF('1. Ausbildungsjahr'!B$4=SOLL!$E$4,'TNBn 3.&amp;4. AJ'!$H98,IF('1. Ausbildungsjahr'!B$4=SOLL!$F$4,'TEBa 1&amp;2'!$H85,IF('1. Ausbildungsjahr'!B$4=SOLL!$G$4,'TEBa 3&amp;4'!$H85,IF('1. Ausbildungsjahr'!B$4=SOLL!$H$4,'SME.T.1 3.&amp;4. AJ'!$H103,IF('1. Ausbildungsjahr'!B$4=SOLL!$I$4,'SME.T.1 1.&amp;2. AJ'!$H103,IF('1. Ausbildungsjahr'!B$4=SOLL!$J$4,KSGs!$H120,IF('1. Ausbildungsjahr'!B$4=SOLL!$K$4,Unterstützung!$H108,IF('1. Ausbildungsjahr'!B$4=SOLL!$L$4,TNBLf!$H135,IF(B$4=SOLL!$N$4,"-",IF('1. Ausbildungsjahr'!B$4=SOLL!$M$4,Zielbogen!$H71,"")))))))))))))))))</f>
        <v>1.5</v>
      </c>
      <c r="C70" s="62" t="str">
        <f>IF(C$4=SOLL!$O$4,((Grundausbildung!$H152+Grundausbildung!I157)/2),IF(C$4=SOLL!$P$4,TNPa!$H112,IF(C$4=SOLL!$P$4,TNPa!I112,IF(C$4=SOLL!$O$4,Grundausbildung!$H152,IF(C$4=SOLL!$B$4,TNBa!$H85,IF('1. Ausbildungsjahr'!C$4=SOLL!$C$4,'KVE 3. AJ'!$H111,IF('1. Ausbildungsjahr'!C$4=SOLL!$D$4,'TNBn 1.&amp;2. AJ'!$H$8,IF('1. Ausbildungsjahr'!C$4=SOLL!$E$4,'TNBn 3.&amp;4. AJ'!$H98,IF('1. Ausbildungsjahr'!C$4=SOLL!$F$4,'TEBa 1&amp;2'!$H85,IF('1. Ausbildungsjahr'!C$4=SOLL!$G$4,'TEBa 3&amp;4'!$H85,IF('1. Ausbildungsjahr'!C$4=SOLL!$H$4,'SME.T.1 3.&amp;4. AJ'!$H103,IF('1. Ausbildungsjahr'!C$4=SOLL!$I$4,'SME.T.1 1.&amp;2. AJ'!$H103,IF('1. Ausbildungsjahr'!C$4=SOLL!$J$4,KSGs!$H120,IF('1. Ausbildungsjahr'!C$4=SOLL!$K$4,Unterstützung!$H108,IF('1. Ausbildungsjahr'!C$4=SOLL!$L$4,TNBLf!$H135,IF(C$4=SOLL!$N$4,"-",IF('1. Ausbildungsjahr'!C$4=SOLL!$M$4,Zielbogen!$H71,"")))))))))))))))))</f>
        <v>-</v>
      </c>
      <c r="D70" s="62" t="str">
        <f>IF(D$4=SOLL!$O$4,((Grundausbildung!$H152+Grundausbildung!J157)/2),IF(D$4=SOLL!$P$4,TNPa!$H112,IF(D$4=SOLL!$P$4,TNPa!J112,IF(D$4=SOLL!$O$4,Grundausbildung!$H152,IF(D$4=SOLL!$B$4,TNBa!$H85,IF('1. Ausbildungsjahr'!D$4=SOLL!$C$4,'KVE 3. AJ'!$H111,IF('1. Ausbildungsjahr'!D$4=SOLL!$D$4,'TNBn 1.&amp;2. AJ'!$H$8,IF('1. Ausbildungsjahr'!D$4=SOLL!$E$4,'TNBn 3.&amp;4. AJ'!$H98,IF('1. Ausbildungsjahr'!D$4=SOLL!$F$4,'TEBa 1&amp;2'!$H85,IF('1. Ausbildungsjahr'!D$4=SOLL!$G$4,'TEBa 3&amp;4'!$H85,IF('1. Ausbildungsjahr'!D$4=SOLL!$H$4,'SME.T.1 3.&amp;4. AJ'!$H103,IF('1. Ausbildungsjahr'!D$4=SOLL!$I$4,'SME.T.1 1.&amp;2. AJ'!$H103,IF('1. Ausbildungsjahr'!D$4=SOLL!$J$4,KSGs!$H120,IF('1. Ausbildungsjahr'!D$4=SOLL!$K$4,Unterstützung!$H108,IF('1. Ausbildungsjahr'!D$4=SOLL!$L$4,TNBLf!$H135,IF(D$4=SOLL!$N$4,"-",IF('1. Ausbildungsjahr'!D$4=SOLL!$M$4,Zielbogen!$H71,"")))))))))))))))))</f>
        <v>-</v>
      </c>
      <c r="E70" s="62" t="str">
        <f>IF(E$4=SOLL!$O$4,((Grundausbildung!$H152+Grundausbildung!K157)/2),IF(E$4=SOLL!$P$4,TNPa!$H112,IF(E$4=SOLL!$P$4,TNPa!K112,IF(E$4=SOLL!$O$4,Grundausbildung!$H152,IF(E$4=SOLL!$B$4,TNBa!$H85,IF('1. Ausbildungsjahr'!E$4=SOLL!$C$4,'KVE 3. AJ'!$H111,IF('1. Ausbildungsjahr'!E$4=SOLL!$D$4,'TNBn 1.&amp;2. AJ'!$H$8,IF('1. Ausbildungsjahr'!E$4=SOLL!$E$4,'TNBn 3.&amp;4. AJ'!$H98,IF('1. Ausbildungsjahr'!E$4=SOLL!$F$4,'TEBa 1&amp;2'!$H85,IF('1. Ausbildungsjahr'!E$4=SOLL!$G$4,'TEBa 3&amp;4'!$H85,IF('1. Ausbildungsjahr'!E$4=SOLL!$H$4,'SME.T.1 3.&amp;4. AJ'!$H103,IF('1. Ausbildungsjahr'!E$4=SOLL!$I$4,'SME.T.1 1.&amp;2. AJ'!$H103,IF('1. Ausbildungsjahr'!E$4=SOLL!$J$4,KSGs!$H120,IF('1. Ausbildungsjahr'!E$4=SOLL!$K$4,Unterstützung!$H108,IF('1. Ausbildungsjahr'!E$4=SOLL!$L$4,TNBLf!$H135,IF(E$4=SOLL!$N$4,"-",IF('1. Ausbildungsjahr'!E$4=SOLL!$M$4,Zielbogen!$H71,"")))))))))))))))))</f>
        <v>-</v>
      </c>
      <c r="F70" s="62" t="str">
        <f>IF(F$4=SOLL!$O$4,((Grundausbildung!$H152+Grundausbildung!L157)/2),IF(F$4=SOLL!$P$4,TNPa!$H112,IF(F$4=SOLL!$P$4,TNPa!L112,IF(F$4=SOLL!$O$4,Grundausbildung!$H152,IF(F$4=SOLL!$B$4,TNBa!$H85,IF('1. Ausbildungsjahr'!F$4=SOLL!$C$4,'KVE 3. AJ'!$H111,IF('1. Ausbildungsjahr'!F$4=SOLL!$D$4,'TNBn 1.&amp;2. AJ'!$H$8,IF('1. Ausbildungsjahr'!F$4=SOLL!$E$4,'TNBn 3.&amp;4. AJ'!$H98,IF('1. Ausbildungsjahr'!F$4=SOLL!$F$4,'TEBa 1&amp;2'!$H85,IF('1. Ausbildungsjahr'!F$4=SOLL!$G$4,'TEBa 3&amp;4'!$H85,IF('1. Ausbildungsjahr'!F$4=SOLL!$H$4,'SME.T.1 3.&amp;4. AJ'!$H103,IF('1. Ausbildungsjahr'!F$4=SOLL!$I$4,'SME.T.1 1.&amp;2. AJ'!$H103,IF('1. Ausbildungsjahr'!F$4=SOLL!$J$4,KSGs!$H120,IF('1. Ausbildungsjahr'!F$4=SOLL!$K$4,Unterstützung!$H108,IF('1. Ausbildungsjahr'!F$4=SOLL!$L$4,TNBLf!$H135,IF(F$4=SOLL!$N$4,"-",IF('1. Ausbildungsjahr'!F$4=SOLL!$M$4,Zielbogen!$H71,"")))))))))))))))))</f>
        <v>-</v>
      </c>
      <c r="G70" s="62" t="str">
        <f>IF(G$4=SOLL!$O$4,((Grundausbildung!$H152+Grundausbildung!M157)/2),IF(G$4=SOLL!$P$4,TNPa!$H112,IF(G$4=SOLL!$P$4,TNPa!M112,IF(G$4=SOLL!$O$4,Grundausbildung!$H152,IF(G$4=SOLL!$B$4,TNBa!$H85,IF('1. Ausbildungsjahr'!G$4=SOLL!$C$4,'KVE 3. AJ'!$H111,IF('1. Ausbildungsjahr'!G$4=SOLL!$D$4,'TNBn 1.&amp;2. AJ'!$H$8,IF('1. Ausbildungsjahr'!G$4=SOLL!$E$4,'TNBn 3.&amp;4. AJ'!$H98,IF('1. Ausbildungsjahr'!G$4=SOLL!$F$4,'TEBa 1&amp;2'!$H85,IF('1. Ausbildungsjahr'!G$4=SOLL!$G$4,'TEBa 3&amp;4'!$H85,IF('1. Ausbildungsjahr'!G$4=SOLL!$H$4,'SME.T.1 3.&amp;4. AJ'!$H103,IF('1. Ausbildungsjahr'!G$4=SOLL!$I$4,'SME.T.1 1.&amp;2. AJ'!$H103,IF('1. Ausbildungsjahr'!G$4=SOLL!$J$4,KSGs!$H120,IF('1. Ausbildungsjahr'!G$4=SOLL!$K$4,Unterstützung!$H108,IF('1. Ausbildungsjahr'!G$4=SOLL!$L$4,TNBLf!$H135,IF(G$4=SOLL!$N$4,"-",IF('1. Ausbildungsjahr'!G$4=SOLL!$M$4,Zielbogen!$H71,"")))))))))))))))))</f>
        <v>-</v>
      </c>
      <c r="H70" s="62" t="str">
        <f>IF(H$4=SOLL!$O$4,((Grundausbildung!$H152+Grundausbildung!N157)/2),IF(H$4=SOLL!$P$4,TNPa!$H112,IF(H$4=SOLL!$P$4,TNPa!N112,IF(H$4=SOLL!$O$4,Grundausbildung!$H152,IF(H$4=SOLL!$B$4,TNBa!$H85,IF('1. Ausbildungsjahr'!H$4=SOLL!$C$4,'KVE 3. AJ'!$H111,IF('1. Ausbildungsjahr'!H$4=SOLL!$D$4,'TNBn 1.&amp;2. AJ'!$H$8,IF('1. Ausbildungsjahr'!H$4=SOLL!$E$4,'TNBn 3.&amp;4. AJ'!$H98,IF('1. Ausbildungsjahr'!H$4=SOLL!$F$4,'TEBa 1&amp;2'!$H85,IF('1. Ausbildungsjahr'!H$4=SOLL!$G$4,'TEBa 3&amp;4'!$H85,IF('1. Ausbildungsjahr'!H$4=SOLL!$H$4,'SME.T.1 3.&amp;4. AJ'!$H103,IF('1. Ausbildungsjahr'!H$4=SOLL!$I$4,'SME.T.1 1.&amp;2. AJ'!$H103,IF('1. Ausbildungsjahr'!H$4=SOLL!$J$4,KSGs!$H120,IF('1. Ausbildungsjahr'!H$4=SOLL!$K$4,Unterstützung!$H108,IF('1. Ausbildungsjahr'!H$4=SOLL!$L$4,TNBLf!$H135,IF(H$4=SOLL!$N$4,"-",IF('1. Ausbildungsjahr'!H$4=SOLL!$M$4,Zielbogen!$H71,"")))))))))))))))))</f>
        <v>-</v>
      </c>
      <c r="I70" s="62" t="str">
        <f>IF(I$4=SOLL!$O$4,((Grundausbildung!$H152+Grundausbildung!O157)/2),IF(I$4=SOLL!$P$4,TNPa!$H112,IF(I$4=SOLL!$P$4,TNPa!O112,IF(I$4=SOLL!$O$4,Grundausbildung!$H152,IF(I$4=SOLL!$B$4,TNBa!$H85,IF('1. Ausbildungsjahr'!I$4=SOLL!$C$4,'KVE 3. AJ'!$H111,IF('1. Ausbildungsjahr'!I$4=SOLL!$D$4,'TNBn 1.&amp;2. AJ'!$H$8,IF('1. Ausbildungsjahr'!I$4=SOLL!$E$4,'TNBn 3.&amp;4. AJ'!$H98,IF('1. Ausbildungsjahr'!I$4=SOLL!$F$4,'TEBa 1&amp;2'!$H85,IF('1. Ausbildungsjahr'!I$4=SOLL!$G$4,'TEBa 3&amp;4'!$H85,IF('1. Ausbildungsjahr'!I$4=SOLL!$H$4,'SME.T.1 3.&amp;4. AJ'!$H103,IF('1. Ausbildungsjahr'!I$4=SOLL!$I$4,'SME.T.1 1.&amp;2. AJ'!$H103,IF('1. Ausbildungsjahr'!I$4=SOLL!$J$4,KSGs!$H120,IF('1. Ausbildungsjahr'!I$4=SOLL!$K$4,Unterstützung!$H108,IF('1. Ausbildungsjahr'!I$4=SOLL!$L$4,TNBLf!$H135,IF(I$4=SOLL!$N$4,"-",IF('1. Ausbildungsjahr'!I$4=SOLL!$M$4,Zielbogen!$H71,"")))))))))))))))))</f>
        <v>-</v>
      </c>
      <c r="J70" s="62" t="str">
        <f>IF(J$4=SOLL!$O$4,((Grundausbildung!$H152+Grundausbildung!P157)/2),IF(J$4=SOLL!$P$4,TNPa!$H112,IF(J$4=SOLL!$P$4,TNPa!P112,IF(J$4=SOLL!$O$4,Grundausbildung!$H152,IF(J$4=SOLL!$B$4,TNBa!$H85,IF('1. Ausbildungsjahr'!J$4=SOLL!$C$4,'KVE 3. AJ'!$H111,IF('1. Ausbildungsjahr'!J$4=SOLL!$D$4,'TNBn 1.&amp;2. AJ'!$H$8,IF('1. Ausbildungsjahr'!J$4=SOLL!$E$4,'TNBn 3.&amp;4. AJ'!$H98,IF('1. Ausbildungsjahr'!J$4=SOLL!$F$4,'TEBa 1&amp;2'!$H85,IF('1. Ausbildungsjahr'!J$4=SOLL!$G$4,'TEBa 3&amp;4'!$H85,IF('1. Ausbildungsjahr'!J$4=SOLL!$H$4,'SME.T.1 3.&amp;4. AJ'!$H103,IF('1. Ausbildungsjahr'!J$4=SOLL!$I$4,'SME.T.1 1.&amp;2. AJ'!$H103,IF('1. Ausbildungsjahr'!J$4=SOLL!$J$4,KSGs!$H120,IF('1. Ausbildungsjahr'!J$4=SOLL!$K$4,Unterstützung!$H108,IF('1. Ausbildungsjahr'!J$4=SOLL!$L$4,TNBLf!$H135,IF(J$4=SOLL!$N$4,"-",IF('1. Ausbildungsjahr'!J$4=SOLL!$M$4,Zielbogen!$H71,"")))))))))))))))))</f>
        <v>-</v>
      </c>
      <c r="K70" s="62" t="str">
        <f>IF(K$4=SOLL!$O$4,((Grundausbildung!$H152+Grundausbildung!Q157)/2),IF(K$4=SOLL!$P$4,TNPa!$H112,IF(K$4=SOLL!$P$4,TNPa!Q112,IF(K$4=SOLL!$O$4,Grundausbildung!$H152,IF(K$4=SOLL!$B$4,TNBa!$H85,IF('1. Ausbildungsjahr'!K$4=SOLL!$C$4,'KVE 3. AJ'!$H111,IF('1. Ausbildungsjahr'!K$4=SOLL!$D$4,'TNBn 1.&amp;2. AJ'!$H$8,IF('1. Ausbildungsjahr'!K$4=SOLL!$E$4,'TNBn 3.&amp;4. AJ'!$H98,IF('1. Ausbildungsjahr'!K$4=SOLL!$F$4,'TEBa 1&amp;2'!$H85,IF('1. Ausbildungsjahr'!K$4=SOLL!$G$4,'TEBa 3&amp;4'!$H85,IF('1. Ausbildungsjahr'!K$4=SOLL!$H$4,'SME.T.1 3.&amp;4. AJ'!$H103,IF('1. Ausbildungsjahr'!K$4=SOLL!$I$4,'SME.T.1 1.&amp;2. AJ'!$H103,IF('1. Ausbildungsjahr'!K$4=SOLL!$J$4,KSGs!$H120,IF('1. Ausbildungsjahr'!K$4=SOLL!$K$4,Unterstützung!$H108,IF('1. Ausbildungsjahr'!K$4=SOLL!$L$4,TNBLf!$H135,IF(K$4=SOLL!$N$4,"-",IF('1. Ausbildungsjahr'!K$4=SOLL!$M$4,Zielbogen!$H71,"")))))))))))))))))</f>
        <v>-</v>
      </c>
      <c r="L70" s="11">
        <f>SUM('Hilfsblatt 1. AJ'!C70,'Hilfsblatt 1. AJ'!E70,'Hilfsblatt 1. AJ'!G70,'Hilfsblatt 1. AJ'!I70,'Hilfsblatt 1. AJ'!K70,'Hilfsblatt 1. AJ'!M70,'Hilfsblatt 1. AJ'!O70,'Hilfsblatt 1. AJ'!Q70,'Hilfsblatt 1. AJ'!S70,'Hilfsblatt 1. AJ'!U70)</f>
        <v>0</v>
      </c>
      <c r="M70" s="10" t="e">
        <f>('Hilfsblatt 1. AJ'!B70*'Hilfsblatt 1. AJ'!C70+'Hilfsblatt 1. AJ'!D70*'Hilfsblatt 1. AJ'!E70+'Hilfsblatt 1. AJ'!F70*'Hilfsblatt 1. AJ'!G70+'Hilfsblatt 1. AJ'!H70*'Hilfsblatt 1. AJ'!I70+'Hilfsblatt 1. AJ'!J70*'Hilfsblatt 1. AJ'!K70+'Hilfsblatt 1. AJ'!L70*'Hilfsblatt 1. AJ'!M70+'Hilfsblatt 1. AJ'!N70*'Hilfsblatt 1. AJ'!O70+'Hilfsblatt 1. AJ'!P70*'Hilfsblatt 1. AJ'!Q70+'Hilfsblatt 1. AJ'!R70*'Hilfsblatt 1. AJ'!S70+'Hilfsblatt 1. AJ'!T70*'Hilfsblatt 1. AJ'!U70)/L70</f>
        <v>#DIV/0!</v>
      </c>
    </row>
    <row r="71" spans="1:13" x14ac:dyDescent="0.25">
      <c r="A71" s="124" t="s">
        <v>37</v>
      </c>
      <c r="B71" s="62" t="str">
        <f>IF(B$4=SOLL!$O$4,Grundausbildung!$H153,IF(B$4=SOLL!$P$4,TNPa!$H113,IF(B$4=SOLL!$P$4,TNPa!H113,IF(B$4=SOLL!$O$4,Grundausbildung!$H153,IF(B$4=SOLL!$B$4,TNBa!$H86,IF('1. Ausbildungsjahr'!B$4=SOLL!$C$4,'KVE 3. AJ'!$H112,IF('1. Ausbildungsjahr'!B$4=SOLL!$D$4,'TNBn 1.&amp;2. AJ'!$H$8,IF('1. Ausbildungsjahr'!B$4=SOLL!$E$4,'TNBn 3.&amp;4. AJ'!$H99,IF('1. Ausbildungsjahr'!B$4=SOLL!$F$4,'TEBa 1&amp;2'!$H86,IF('1. Ausbildungsjahr'!B$4=SOLL!$G$4,'TEBa 3&amp;4'!$H86,IF('1. Ausbildungsjahr'!B$4=SOLL!$H$4,'SME.T.1 3.&amp;4. AJ'!$H104,IF('1. Ausbildungsjahr'!B$4=SOLL!$I$4,'SME.T.1 1.&amp;2. AJ'!$H104,IF('1. Ausbildungsjahr'!B$4=SOLL!$J$4,KSGs!$H121,IF('1. Ausbildungsjahr'!B$4=SOLL!$K$4,Unterstützung!$H109,IF('1. Ausbildungsjahr'!B$4=SOLL!$L$4,TNBLf!$H136,IF(B$4=SOLL!$N$4,"-",IF('1. Ausbildungsjahr'!B$4=SOLL!$M$4,Zielbogen!$H72,"")))))))))))))))))</f>
        <v>-</v>
      </c>
      <c r="C71" s="62" t="str">
        <f>IF(C$4=SOLL!$O$4,Grundausbildung!$H153,IF(C$4=SOLL!$P$4,TNPa!$H113,IF(C$4=SOLL!$P$4,TNPa!I113,IF(C$4=SOLL!$O$4,Grundausbildung!$H153,IF(C$4=SOLL!$B$4,TNBa!$H86,IF('1. Ausbildungsjahr'!C$4=SOLL!$C$4,'KVE 3. AJ'!$H112,IF('1. Ausbildungsjahr'!C$4=SOLL!$D$4,'TNBn 1.&amp;2. AJ'!$H$8,IF('1. Ausbildungsjahr'!C$4=SOLL!$E$4,'TNBn 3.&amp;4. AJ'!$H99,IF('1. Ausbildungsjahr'!C$4=SOLL!$F$4,'TEBa 1&amp;2'!$H86,IF('1. Ausbildungsjahr'!C$4=SOLL!$G$4,'TEBa 3&amp;4'!$H86,IF('1. Ausbildungsjahr'!C$4=SOLL!$H$4,'SME.T.1 3.&amp;4. AJ'!$H104,IF('1. Ausbildungsjahr'!C$4=SOLL!$I$4,'SME.T.1 1.&amp;2. AJ'!$H104,IF('1. Ausbildungsjahr'!C$4=SOLL!$J$4,KSGs!$H121,IF('1. Ausbildungsjahr'!C$4=SOLL!$K$4,Unterstützung!$H109,IF('1. Ausbildungsjahr'!C$4=SOLL!$L$4,TNBLf!$H136,IF(C$4=SOLL!$N$4,"-",IF('1. Ausbildungsjahr'!C$4=SOLL!$M$4,Zielbogen!$H72,"")))))))))))))))))</f>
        <v>-</v>
      </c>
      <c r="D71" s="62" t="str">
        <f>IF(D$4=SOLL!$O$4,Grundausbildung!$H153,IF(D$4=SOLL!$P$4,TNPa!$H113,IF(D$4=SOLL!$P$4,TNPa!J113,IF(D$4=SOLL!$O$4,Grundausbildung!$H153,IF(D$4=SOLL!$B$4,TNBa!$H86,IF('1. Ausbildungsjahr'!D$4=SOLL!$C$4,'KVE 3. AJ'!$H112,IF('1. Ausbildungsjahr'!D$4=SOLL!$D$4,'TNBn 1.&amp;2. AJ'!$H$8,IF('1. Ausbildungsjahr'!D$4=SOLL!$E$4,'TNBn 3.&amp;4. AJ'!$H99,IF('1. Ausbildungsjahr'!D$4=SOLL!$F$4,'TEBa 1&amp;2'!$H86,IF('1. Ausbildungsjahr'!D$4=SOLL!$G$4,'TEBa 3&amp;4'!$H86,IF('1. Ausbildungsjahr'!D$4=SOLL!$H$4,'SME.T.1 3.&amp;4. AJ'!$H104,IF('1. Ausbildungsjahr'!D$4=SOLL!$I$4,'SME.T.1 1.&amp;2. AJ'!$H104,IF('1. Ausbildungsjahr'!D$4=SOLL!$J$4,KSGs!$H121,IF('1. Ausbildungsjahr'!D$4=SOLL!$K$4,Unterstützung!$H109,IF('1. Ausbildungsjahr'!D$4=SOLL!$L$4,TNBLf!$H136,IF(D$4=SOLL!$N$4,"-",IF('1. Ausbildungsjahr'!D$4=SOLL!$M$4,Zielbogen!$H72,"")))))))))))))))))</f>
        <v>-</v>
      </c>
      <c r="E71" s="62" t="str">
        <f>IF(E$4=SOLL!$O$4,Grundausbildung!$H153,IF(E$4=SOLL!$P$4,TNPa!$H113,IF(E$4=SOLL!$P$4,TNPa!K113,IF(E$4=SOLL!$O$4,Grundausbildung!$H153,IF(E$4=SOLL!$B$4,TNBa!$H86,IF('1. Ausbildungsjahr'!E$4=SOLL!$C$4,'KVE 3. AJ'!$H112,IF('1. Ausbildungsjahr'!E$4=SOLL!$D$4,'TNBn 1.&amp;2. AJ'!$H$8,IF('1. Ausbildungsjahr'!E$4=SOLL!$E$4,'TNBn 3.&amp;4. AJ'!$H99,IF('1. Ausbildungsjahr'!E$4=SOLL!$F$4,'TEBa 1&amp;2'!$H86,IF('1. Ausbildungsjahr'!E$4=SOLL!$G$4,'TEBa 3&amp;4'!$H86,IF('1. Ausbildungsjahr'!E$4=SOLL!$H$4,'SME.T.1 3.&amp;4. AJ'!$H104,IF('1. Ausbildungsjahr'!E$4=SOLL!$I$4,'SME.T.1 1.&amp;2. AJ'!$H104,IF('1. Ausbildungsjahr'!E$4=SOLL!$J$4,KSGs!$H121,IF('1. Ausbildungsjahr'!E$4=SOLL!$K$4,Unterstützung!$H109,IF('1. Ausbildungsjahr'!E$4=SOLL!$L$4,TNBLf!$H136,IF(E$4=SOLL!$N$4,"-",IF('1. Ausbildungsjahr'!E$4=SOLL!$M$4,Zielbogen!$H72,"")))))))))))))))))</f>
        <v>-</v>
      </c>
      <c r="F71" s="62" t="str">
        <f>IF(F$4=SOLL!$O$4,Grundausbildung!$H153,IF(F$4=SOLL!$P$4,TNPa!$H113,IF(F$4=SOLL!$P$4,TNPa!L113,IF(F$4=SOLL!$O$4,Grundausbildung!$H153,IF(F$4=SOLL!$B$4,TNBa!$H86,IF('1. Ausbildungsjahr'!F$4=SOLL!$C$4,'KVE 3. AJ'!$H112,IF('1. Ausbildungsjahr'!F$4=SOLL!$D$4,'TNBn 1.&amp;2. AJ'!$H$8,IF('1. Ausbildungsjahr'!F$4=SOLL!$E$4,'TNBn 3.&amp;4. AJ'!$H99,IF('1. Ausbildungsjahr'!F$4=SOLL!$F$4,'TEBa 1&amp;2'!$H86,IF('1. Ausbildungsjahr'!F$4=SOLL!$G$4,'TEBa 3&amp;4'!$H86,IF('1. Ausbildungsjahr'!F$4=SOLL!$H$4,'SME.T.1 3.&amp;4. AJ'!$H104,IF('1. Ausbildungsjahr'!F$4=SOLL!$I$4,'SME.T.1 1.&amp;2. AJ'!$H104,IF('1. Ausbildungsjahr'!F$4=SOLL!$J$4,KSGs!$H121,IF('1. Ausbildungsjahr'!F$4=SOLL!$K$4,Unterstützung!$H109,IF('1. Ausbildungsjahr'!F$4=SOLL!$L$4,TNBLf!$H136,IF(F$4=SOLL!$N$4,"-",IF('1. Ausbildungsjahr'!F$4=SOLL!$M$4,Zielbogen!$H72,"")))))))))))))))))</f>
        <v>-</v>
      </c>
      <c r="G71" s="62" t="str">
        <f>IF(G$4=SOLL!$O$4,Grundausbildung!$H153,IF(G$4=SOLL!$P$4,TNPa!$H113,IF(G$4=SOLL!$P$4,TNPa!M113,IF(G$4=SOLL!$O$4,Grundausbildung!$H153,IF(G$4=SOLL!$B$4,TNBa!$H86,IF('1. Ausbildungsjahr'!G$4=SOLL!$C$4,'KVE 3. AJ'!$H112,IF('1. Ausbildungsjahr'!G$4=SOLL!$D$4,'TNBn 1.&amp;2. AJ'!$H$8,IF('1. Ausbildungsjahr'!G$4=SOLL!$E$4,'TNBn 3.&amp;4. AJ'!$H99,IF('1. Ausbildungsjahr'!G$4=SOLL!$F$4,'TEBa 1&amp;2'!$H86,IF('1. Ausbildungsjahr'!G$4=SOLL!$G$4,'TEBa 3&amp;4'!$H86,IF('1. Ausbildungsjahr'!G$4=SOLL!$H$4,'SME.T.1 3.&amp;4. AJ'!$H104,IF('1. Ausbildungsjahr'!G$4=SOLL!$I$4,'SME.T.1 1.&amp;2. AJ'!$H104,IF('1. Ausbildungsjahr'!G$4=SOLL!$J$4,KSGs!$H121,IF('1. Ausbildungsjahr'!G$4=SOLL!$K$4,Unterstützung!$H109,IF('1. Ausbildungsjahr'!G$4=SOLL!$L$4,TNBLf!$H136,IF(G$4=SOLL!$N$4,"-",IF('1. Ausbildungsjahr'!G$4=SOLL!$M$4,Zielbogen!$H72,"")))))))))))))))))</f>
        <v>-</v>
      </c>
      <c r="H71" s="62" t="str">
        <f>IF(H$4=SOLL!$O$4,Grundausbildung!$H153,IF(H$4=SOLL!$P$4,TNPa!$H113,IF(H$4=SOLL!$P$4,TNPa!N113,IF(H$4=SOLL!$O$4,Grundausbildung!$H153,IF(H$4=SOLL!$B$4,TNBa!$H86,IF('1. Ausbildungsjahr'!H$4=SOLL!$C$4,'KVE 3. AJ'!$H112,IF('1. Ausbildungsjahr'!H$4=SOLL!$D$4,'TNBn 1.&amp;2. AJ'!$H$8,IF('1. Ausbildungsjahr'!H$4=SOLL!$E$4,'TNBn 3.&amp;4. AJ'!$H99,IF('1. Ausbildungsjahr'!H$4=SOLL!$F$4,'TEBa 1&amp;2'!$H86,IF('1. Ausbildungsjahr'!H$4=SOLL!$G$4,'TEBa 3&amp;4'!$H86,IF('1. Ausbildungsjahr'!H$4=SOLL!$H$4,'SME.T.1 3.&amp;4. AJ'!$H104,IF('1. Ausbildungsjahr'!H$4=SOLL!$I$4,'SME.T.1 1.&amp;2. AJ'!$H104,IF('1. Ausbildungsjahr'!H$4=SOLL!$J$4,KSGs!$H121,IF('1. Ausbildungsjahr'!H$4=SOLL!$K$4,Unterstützung!$H109,IF('1. Ausbildungsjahr'!H$4=SOLL!$L$4,TNBLf!$H136,IF(H$4=SOLL!$N$4,"-",IF('1. Ausbildungsjahr'!H$4=SOLL!$M$4,Zielbogen!$H72,"")))))))))))))))))</f>
        <v>-</v>
      </c>
      <c r="I71" s="62" t="str">
        <f>IF(I$4=SOLL!$O$4,Grundausbildung!$H153,IF(I$4=SOLL!$P$4,TNPa!$H113,IF(I$4=SOLL!$P$4,TNPa!O113,IF(I$4=SOLL!$O$4,Grundausbildung!$H153,IF(I$4=SOLL!$B$4,TNBa!$H86,IF('1. Ausbildungsjahr'!I$4=SOLL!$C$4,'KVE 3. AJ'!$H112,IF('1. Ausbildungsjahr'!I$4=SOLL!$D$4,'TNBn 1.&amp;2. AJ'!$H$8,IF('1. Ausbildungsjahr'!I$4=SOLL!$E$4,'TNBn 3.&amp;4. AJ'!$H99,IF('1. Ausbildungsjahr'!I$4=SOLL!$F$4,'TEBa 1&amp;2'!$H86,IF('1. Ausbildungsjahr'!I$4=SOLL!$G$4,'TEBa 3&amp;4'!$H86,IF('1. Ausbildungsjahr'!I$4=SOLL!$H$4,'SME.T.1 3.&amp;4. AJ'!$H104,IF('1. Ausbildungsjahr'!I$4=SOLL!$I$4,'SME.T.1 1.&amp;2. AJ'!$H104,IF('1. Ausbildungsjahr'!I$4=SOLL!$J$4,KSGs!$H121,IF('1. Ausbildungsjahr'!I$4=SOLL!$K$4,Unterstützung!$H109,IF('1. Ausbildungsjahr'!I$4=SOLL!$L$4,TNBLf!$H136,IF(I$4=SOLL!$N$4,"-",IF('1. Ausbildungsjahr'!I$4=SOLL!$M$4,Zielbogen!$H72,"")))))))))))))))))</f>
        <v>-</v>
      </c>
      <c r="J71" s="62" t="str">
        <f>IF(J$4=SOLL!$O$4,Grundausbildung!$H153,IF(J$4=SOLL!$P$4,TNPa!$H113,IF(J$4=SOLL!$P$4,TNPa!P113,IF(J$4=SOLL!$O$4,Grundausbildung!$H153,IF(J$4=SOLL!$B$4,TNBa!$H86,IF('1. Ausbildungsjahr'!J$4=SOLL!$C$4,'KVE 3. AJ'!$H112,IF('1. Ausbildungsjahr'!J$4=SOLL!$D$4,'TNBn 1.&amp;2. AJ'!$H$8,IF('1. Ausbildungsjahr'!J$4=SOLL!$E$4,'TNBn 3.&amp;4. AJ'!$H99,IF('1. Ausbildungsjahr'!J$4=SOLL!$F$4,'TEBa 1&amp;2'!$H86,IF('1. Ausbildungsjahr'!J$4=SOLL!$G$4,'TEBa 3&amp;4'!$H86,IF('1. Ausbildungsjahr'!J$4=SOLL!$H$4,'SME.T.1 3.&amp;4. AJ'!$H104,IF('1. Ausbildungsjahr'!J$4=SOLL!$I$4,'SME.T.1 1.&amp;2. AJ'!$H104,IF('1. Ausbildungsjahr'!J$4=SOLL!$J$4,KSGs!$H121,IF('1. Ausbildungsjahr'!J$4=SOLL!$K$4,Unterstützung!$H109,IF('1. Ausbildungsjahr'!J$4=SOLL!$L$4,TNBLf!$H136,IF(J$4=SOLL!$N$4,"-",IF('1. Ausbildungsjahr'!J$4=SOLL!$M$4,Zielbogen!$H72,"")))))))))))))))))</f>
        <v>-</v>
      </c>
      <c r="K71" s="62" t="str">
        <f>IF(K$4=SOLL!$O$4,Grundausbildung!$H153,IF(K$4=SOLL!$P$4,TNPa!$H113,IF(K$4=SOLL!$P$4,TNPa!Q113,IF(K$4=SOLL!$O$4,Grundausbildung!$H153,IF(K$4=SOLL!$B$4,TNBa!$H86,IF('1. Ausbildungsjahr'!K$4=SOLL!$C$4,'KVE 3. AJ'!$H112,IF('1. Ausbildungsjahr'!K$4=SOLL!$D$4,'TNBn 1.&amp;2. AJ'!$H$8,IF('1. Ausbildungsjahr'!K$4=SOLL!$E$4,'TNBn 3.&amp;4. AJ'!$H99,IF('1. Ausbildungsjahr'!K$4=SOLL!$F$4,'TEBa 1&amp;2'!$H86,IF('1. Ausbildungsjahr'!K$4=SOLL!$G$4,'TEBa 3&amp;4'!$H86,IF('1. Ausbildungsjahr'!K$4=SOLL!$H$4,'SME.T.1 3.&amp;4. AJ'!$H104,IF('1. Ausbildungsjahr'!K$4=SOLL!$I$4,'SME.T.1 1.&amp;2. AJ'!$H104,IF('1. Ausbildungsjahr'!K$4=SOLL!$J$4,KSGs!$H121,IF('1. Ausbildungsjahr'!K$4=SOLL!$K$4,Unterstützung!$H109,IF('1. Ausbildungsjahr'!K$4=SOLL!$L$4,TNBLf!$H136,IF(K$4=SOLL!$N$4,"-",IF('1. Ausbildungsjahr'!K$4=SOLL!$M$4,Zielbogen!$H72,"")))))))))))))))))</f>
        <v>-</v>
      </c>
      <c r="L71" s="11">
        <f>SUM('Hilfsblatt 1. AJ'!C71,'Hilfsblatt 1. AJ'!E71,'Hilfsblatt 1. AJ'!G71,'Hilfsblatt 1. AJ'!I71,'Hilfsblatt 1. AJ'!K71,'Hilfsblatt 1. AJ'!M71,'Hilfsblatt 1. AJ'!O71,'Hilfsblatt 1. AJ'!Q71,'Hilfsblatt 1. AJ'!S71,'Hilfsblatt 1. AJ'!U71)</f>
        <v>0</v>
      </c>
      <c r="M71" s="10" t="e">
        <f>('Hilfsblatt 1. AJ'!B71*'Hilfsblatt 1. AJ'!C71+'Hilfsblatt 1. AJ'!D71*'Hilfsblatt 1. AJ'!E71+'Hilfsblatt 1. AJ'!F71*'Hilfsblatt 1. AJ'!G71+'Hilfsblatt 1. AJ'!H71*'Hilfsblatt 1. AJ'!I71+'Hilfsblatt 1. AJ'!J71*'Hilfsblatt 1. AJ'!K71+'Hilfsblatt 1. AJ'!L71*'Hilfsblatt 1. AJ'!M71+'Hilfsblatt 1. AJ'!N71*'Hilfsblatt 1. AJ'!O71+'Hilfsblatt 1. AJ'!P71*'Hilfsblatt 1. AJ'!Q71+'Hilfsblatt 1. AJ'!R71*'Hilfsblatt 1. AJ'!S71+'Hilfsblatt 1. AJ'!T71*'Hilfsblatt 1. AJ'!U71)/L71</f>
        <v>#DIV/0!</v>
      </c>
    </row>
    <row r="72" spans="1:13" x14ac:dyDescent="0.25">
      <c r="A72" s="124" t="s">
        <v>24</v>
      </c>
      <c r="B72" s="62">
        <f>IF(B$4=SOLL!$O$4,Grundausbildung!$H154,IF(B$4=SOLL!$P$4,TNPa!$H114,IF(B$4=SOLL!$P$4,TNPa!H114,IF(B$4=SOLL!$O$4,Grundausbildung!$H154,IF(B$4=SOLL!$B$4,TNBa!$H87,IF('1. Ausbildungsjahr'!B$4=SOLL!$C$4,'KVE 3. AJ'!$H113,IF('1. Ausbildungsjahr'!B$4=SOLL!$D$4,'TNBn 1.&amp;2. AJ'!$H$8,IF('1. Ausbildungsjahr'!B$4=SOLL!$E$4,'TNBn 3.&amp;4. AJ'!$H100,IF('1. Ausbildungsjahr'!B$4=SOLL!$F$4,'TEBa 1&amp;2'!$H87,IF('1. Ausbildungsjahr'!B$4=SOLL!$G$4,'TEBa 3&amp;4'!$H87,IF('1. Ausbildungsjahr'!B$4=SOLL!$H$4,'SME.T.1 3.&amp;4. AJ'!$H105,IF('1. Ausbildungsjahr'!B$4=SOLL!$I$4,'SME.T.1 1.&amp;2. AJ'!$H105,IF('1. Ausbildungsjahr'!B$4=SOLL!$J$4,KSGs!$H122,IF('1. Ausbildungsjahr'!B$4=SOLL!$K$4,Unterstützung!$H110,IF('1. Ausbildungsjahr'!B$4=SOLL!$L$4,TNBLf!$H137,IF(B$4=SOLL!$N$4,"-",IF('1. Ausbildungsjahr'!B$4=SOLL!$M$4,Zielbogen!$H73,"")))))))))))))))))</f>
        <v>1</v>
      </c>
      <c r="C72" s="62" t="str">
        <f>IF(C$4=SOLL!$O$4,Grundausbildung!$H154,IF(C$4=SOLL!$P$4,TNPa!$H114,IF(C$4=SOLL!$P$4,TNPa!I114,IF(C$4=SOLL!$O$4,Grundausbildung!$H154,IF(C$4=SOLL!$B$4,TNBa!$H87,IF('1. Ausbildungsjahr'!C$4=SOLL!$C$4,'KVE 3. AJ'!$H113,IF('1. Ausbildungsjahr'!C$4=SOLL!$D$4,'TNBn 1.&amp;2. AJ'!$H$8,IF('1. Ausbildungsjahr'!C$4=SOLL!$E$4,'TNBn 3.&amp;4. AJ'!$H100,IF('1. Ausbildungsjahr'!C$4=SOLL!$F$4,'TEBa 1&amp;2'!$H87,IF('1. Ausbildungsjahr'!C$4=SOLL!$G$4,'TEBa 3&amp;4'!$H87,IF('1. Ausbildungsjahr'!C$4=SOLL!$H$4,'SME.T.1 3.&amp;4. AJ'!$H105,IF('1. Ausbildungsjahr'!C$4=SOLL!$I$4,'SME.T.1 1.&amp;2. AJ'!$H105,IF('1. Ausbildungsjahr'!C$4=SOLL!$J$4,KSGs!$H122,IF('1. Ausbildungsjahr'!C$4=SOLL!$K$4,Unterstützung!$H110,IF('1. Ausbildungsjahr'!C$4=SOLL!$L$4,TNBLf!$H137,IF(C$4=SOLL!$N$4,"-",IF('1. Ausbildungsjahr'!C$4=SOLL!$M$4,Zielbogen!$H73,"")))))))))))))))))</f>
        <v>-</v>
      </c>
      <c r="D72" s="62" t="str">
        <f>IF(D$4=SOLL!$O$4,Grundausbildung!$H154,IF(D$4=SOLL!$P$4,TNPa!$H114,IF(D$4=SOLL!$P$4,TNPa!J114,IF(D$4=SOLL!$O$4,Grundausbildung!$H154,IF(D$4=SOLL!$B$4,TNBa!$H87,IF('1. Ausbildungsjahr'!D$4=SOLL!$C$4,'KVE 3. AJ'!$H113,IF('1. Ausbildungsjahr'!D$4=SOLL!$D$4,'TNBn 1.&amp;2. AJ'!$H$8,IF('1. Ausbildungsjahr'!D$4=SOLL!$E$4,'TNBn 3.&amp;4. AJ'!$H100,IF('1. Ausbildungsjahr'!D$4=SOLL!$F$4,'TEBa 1&amp;2'!$H87,IF('1. Ausbildungsjahr'!D$4=SOLL!$G$4,'TEBa 3&amp;4'!$H87,IF('1. Ausbildungsjahr'!D$4=SOLL!$H$4,'SME.T.1 3.&amp;4. AJ'!$H105,IF('1. Ausbildungsjahr'!D$4=SOLL!$I$4,'SME.T.1 1.&amp;2. AJ'!$H105,IF('1. Ausbildungsjahr'!D$4=SOLL!$J$4,KSGs!$H122,IF('1. Ausbildungsjahr'!D$4=SOLL!$K$4,Unterstützung!$H110,IF('1. Ausbildungsjahr'!D$4=SOLL!$L$4,TNBLf!$H137,IF(D$4=SOLL!$N$4,"-",IF('1. Ausbildungsjahr'!D$4=SOLL!$M$4,Zielbogen!$H73,"")))))))))))))))))</f>
        <v>-</v>
      </c>
      <c r="E72" s="62" t="str">
        <f>IF(E$4=SOLL!$O$4,Grundausbildung!$H154,IF(E$4=SOLL!$P$4,TNPa!$H114,IF(E$4=SOLL!$P$4,TNPa!K114,IF(E$4=SOLL!$O$4,Grundausbildung!$H154,IF(E$4=SOLL!$B$4,TNBa!$H87,IF('1. Ausbildungsjahr'!E$4=SOLL!$C$4,'KVE 3. AJ'!$H113,IF('1. Ausbildungsjahr'!E$4=SOLL!$D$4,'TNBn 1.&amp;2. AJ'!$H$8,IF('1. Ausbildungsjahr'!E$4=SOLL!$E$4,'TNBn 3.&amp;4. AJ'!$H100,IF('1. Ausbildungsjahr'!E$4=SOLL!$F$4,'TEBa 1&amp;2'!$H87,IF('1. Ausbildungsjahr'!E$4=SOLL!$G$4,'TEBa 3&amp;4'!$H87,IF('1. Ausbildungsjahr'!E$4=SOLL!$H$4,'SME.T.1 3.&amp;4. AJ'!$H105,IF('1. Ausbildungsjahr'!E$4=SOLL!$I$4,'SME.T.1 1.&amp;2. AJ'!$H105,IF('1. Ausbildungsjahr'!E$4=SOLL!$J$4,KSGs!$H122,IF('1. Ausbildungsjahr'!E$4=SOLL!$K$4,Unterstützung!$H110,IF('1. Ausbildungsjahr'!E$4=SOLL!$L$4,TNBLf!$H137,IF(E$4=SOLL!$N$4,"-",IF('1. Ausbildungsjahr'!E$4=SOLL!$M$4,Zielbogen!$H73,"")))))))))))))))))</f>
        <v>-</v>
      </c>
      <c r="F72" s="62" t="str">
        <f>IF(F$4=SOLL!$O$4,Grundausbildung!$H154,IF(F$4=SOLL!$P$4,TNPa!$H114,IF(F$4=SOLL!$P$4,TNPa!L114,IF(F$4=SOLL!$O$4,Grundausbildung!$H154,IF(F$4=SOLL!$B$4,TNBa!$H87,IF('1. Ausbildungsjahr'!F$4=SOLL!$C$4,'KVE 3. AJ'!$H113,IF('1. Ausbildungsjahr'!F$4=SOLL!$D$4,'TNBn 1.&amp;2. AJ'!$H$8,IF('1. Ausbildungsjahr'!F$4=SOLL!$E$4,'TNBn 3.&amp;4. AJ'!$H100,IF('1. Ausbildungsjahr'!F$4=SOLL!$F$4,'TEBa 1&amp;2'!$H87,IF('1. Ausbildungsjahr'!F$4=SOLL!$G$4,'TEBa 3&amp;4'!$H87,IF('1. Ausbildungsjahr'!F$4=SOLL!$H$4,'SME.T.1 3.&amp;4. AJ'!$H105,IF('1. Ausbildungsjahr'!F$4=SOLL!$I$4,'SME.T.1 1.&amp;2. AJ'!$H105,IF('1. Ausbildungsjahr'!F$4=SOLL!$J$4,KSGs!$H122,IF('1. Ausbildungsjahr'!F$4=SOLL!$K$4,Unterstützung!$H110,IF('1. Ausbildungsjahr'!F$4=SOLL!$L$4,TNBLf!$H137,IF(F$4=SOLL!$N$4,"-",IF('1. Ausbildungsjahr'!F$4=SOLL!$M$4,Zielbogen!$H73,"")))))))))))))))))</f>
        <v>-</v>
      </c>
      <c r="G72" s="62" t="str">
        <f>IF(G$4=SOLL!$O$4,Grundausbildung!$H154,IF(G$4=SOLL!$P$4,TNPa!$H114,IF(G$4=SOLL!$P$4,TNPa!M114,IF(G$4=SOLL!$O$4,Grundausbildung!$H154,IF(G$4=SOLL!$B$4,TNBa!$H87,IF('1. Ausbildungsjahr'!G$4=SOLL!$C$4,'KVE 3. AJ'!$H113,IF('1. Ausbildungsjahr'!G$4=SOLL!$D$4,'TNBn 1.&amp;2. AJ'!$H$8,IF('1. Ausbildungsjahr'!G$4=SOLL!$E$4,'TNBn 3.&amp;4. AJ'!$H100,IF('1. Ausbildungsjahr'!G$4=SOLL!$F$4,'TEBa 1&amp;2'!$H87,IF('1. Ausbildungsjahr'!G$4=SOLL!$G$4,'TEBa 3&amp;4'!$H87,IF('1. Ausbildungsjahr'!G$4=SOLL!$H$4,'SME.T.1 3.&amp;4. AJ'!$H105,IF('1. Ausbildungsjahr'!G$4=SOLL!$I$4,'SME.T.1 1.&amp;2. AJ'!$H105,IF('1. Ausbildungsjahr'!G$4=SOLL!$J$4,KSGs!$H122,IF('1. Ausbildungsjahr'!G$4=SOLL!$K$4,Unterstützung!$H110,IF('1. Ausbildungsjahr'!G$4=SOLL!$L$4,TNBLf!$H137,IF(G$4=SOLL!$N$4,"-",IF('1. Ausbildungsjahr'!G$4=SOLL!$M$4,Zielbogen!$H73,"")))))))))))))))))</f>
        <v>-</v>
      </c>
      <c r="H72" s="62" t="str">
        <f>IF(H$4=SOLL!$O$4,Grundausbildung!$H154,IF(H$4=SOLL!$P$4,TNPa!$H114,IF(H$4=SOLL!$P$4,TNPa!N114,IF(H$4=SOLL!$O$4,Grundausbildung!$H154,IF(H$4=SOLL!$B$4,TNBa!$H87,IF('1. Ausbildungsjahr'!H$4=SOLL!$C$4,'KVE 3. AJ'!$H113,IF('1. Ausbildungsjahr'!H$4=SOLL!$D$4,'TNBn 1.&amp;2. AJ'!$H$8,IF('1. Ausbildungsjahr'!H$4=SOLL!$E$4,'TNBn 3.&amp;4. AJ'!$H100,IF('1. Ausbildungsjahr'!H$4=SOLL!$F$4,'TEBa 1&amp;2'!$H87,IF('1. Ausbildungsjahr'!H$4=SOLL!$G$4,'TEBa 3&amp;4'!$H87,IF('1. Ausbildungsjahr'!H$4=SOLL!$H$4,'SME.T.1 3.&amp;4. AJ'!$H105,IF('1. Ausbildungsjahr'!H$4=SOLL!$I$4,'SME.T.1 1.&amp;2. AJ'!$H105,IF('1. Ausbildungsjahr'!H$4=SOLL!$J$4,KSGs!$H122,IF('1. Ausbildungsjahr'!H$4=SOLL!$K$4,Unterstützung!$H110,IF('1. Ausbildungsjahr'!H$4=SOLL!$L$4,TNBLf!$H137,IF(H$4=SOLL!$N$4,"-",IF('1. Ausbildungsjahr'!H$4=SOLL!$M$4,Zielbogen!$H73,"")))))))))))))))))</f>
        <v>-</v>
      </c>
      <c r="I72" s="62" t="str">
        <f>IF(I$4=SOLL!$O$4,Grundausbildung!$H154,IF(I$4=SOLL!$P$4,TNPa!$H114,IF(I$4=SOLL!$P$4,TNPa!O114,IF(I$4=SOLL!$O$4,Grundausbildung!$H154,IF(I$4=SOLL!$B$4,TNBa!$H87,IF('1. Ausbildungsjahr'!I$4=SOLL!$C$4,'KVE 3. AJ'!$H113,IF('1. Ausbildungsjahr'!I$4=SOLL!$D$4,'TNBn 1.&amp;2. AJ'!$H$8,IF('1. Ausbildungsjahr'!I$4=SOLL!$E$4,'TNBn 3.&amp;4. AJ'!$H100,IF('1. Ausbildungsjahr'!I$4=SOLL!$F$4,'TEBa 1&amp;2'!$H87,IF('1. Ausbildungsjahr'!I$4=SOLL!$G$4,'TEBa 3&amp;4'!$H87,IF('1. Ausbildungsjahr'!I$4=SOLL!$H$4,'SME.T.1 3.&amp;4. AJ'!$H105,IF('1. Ausbildungsjahr'!I$4=SOLL!$I$4,'SME.T.1 1.&amp;2. AJ'!$H105,IF('1. Ausbildungsjahr'!I$4=SOLL!$J$4,KSGs!$H122,IF('1. Ausbildungsjahr'!I$4=SOLL!$K$4,Unterstützung!$H110,IF('1. Ausbildungsjahr'!I$4=SOLL!$L$4,TNBLf!$H137,IF(I$4=SOLL!$N$4,"-",IF('1. Ausbildungsjahr'!I$4=SOLL!$M$4,Zielbogen!$H73,"")))))))))))))))))</f>
        <v>-</v>
      </c>
      <c r="J72" s="62" t="str">
        <f>IF(J$4=SOLL!$O$4,Grundausbildung!$H154,IF(J$4=SOLL!$P$4,TNPa!$H114,IF(J$4=SOLL!$P$4,TNPa!P114,IF(J$4=SOLL!$O$4,Grundausbildung!$H154,IF(J$4=SOLL!$B$4,TNBa!$H87,IF('1. Ausbildungsjahr'!J$4=SOLL!$C$4,'KVE 3. AJ'!$H113,IF('1. Ausbildungsjahr'!J$4=SOLL!$D$4,'TNBn 1.&amp;2. AJ'!$H$8,IF('1. Ausbildungsjahr'!J$4=SOLL!$E$4,'TNBn 3.&amp;4. AJ'!$H100,IF('1. Ausbildungsjahr'!J$4=SOLL!$F$4,'TEBa 1&amp;2'!$H87,IF('1. Ausbildungsjahr'!J$4=SOLL!$G$4,'TEBa 3&amp;4'!$H87,IF('1. Ausbildungsjahr'!J$4=SOLL!$H$4,'SME.T.1 3.&amp;4. AJ'!$H105,IF('1. Ausbildungsjahr'!J$4=SOLL!$I$4,'SME.T.1 1.&amp;2. AJ'!$H105,IF('1. Ausbildungsjahr'!J$4=SOLL!$J$4,KSGs!$H122,IF('1. Ausbildungsjahr'!J$4=SOLL!$K$4,Unterstützung!$H110,IF('1. Ausbildungsjahr'!J$4=SOLL!$L$4,TNBLf!$H137,IF(J$4=SOLL!$N$4,"-",IF('1. Ausbildungsjahr'!J$4=SOLL!$M$4,Zielbogen!$H73,"")))))))))))))))))</f>
        <v>-</v>
      </c>
      <c r="K72" s="62" t="str">
        <f>IF(K$4=SOLL!$O$4,Grundausbildung!$H154,IF(K$4=SOLL!$P$4,TNPa!$H114,IF(K$4=SOLL!$P$4,TNPa!Q114,IF(K$4=SOLL!$O$4,Grundausbildung!$H154,IF(K$4=SOLL!$B$4,TNBa!$H87,IF('1. Ausbildungsjahr'!K$4=SOLL!$C$4,'KVE 3. AJ'!$H113,IF('1. Ausbildungsjahr'!K$4=SOLL!$D$4,'TNBn 1.&amp;2. AJ'!$H$8,IF('1. Ausbildungsjahr'!K$4=SOLL!$E$4,'TNBn 3.&amp;4. AJ'!$H100,IF('1. Ausbildungsjahr'!K$4=SOLL!$F$4,'TEBa 1&amp;2'!$H87,IF('1. Ausbildungsjahr'!K$4=SOLL!$G$4,'TEBa 3&amp;4'!$H87,IF('1. Ausbildungsjahr'!K$4=SOLL!$H$4,'SME.T.1 3.&amp;4. AJ'!$H105,IF('1. Ausbildungsjahr'!K$4=SOLL!$I$4,'SME.T.1 1.&amp;2. AJ'!$H105,IF('1. Ausbildungsjahr'!K$4=SOLL!$J$4,KSGs!$H122,IF('1. Ausbildungsjahr'!K$4=SOLL!$K$4,Unterstützung!$H110,IF('1. Ausbildungsjahr'!K$4=SOLL!$L$4,TNBLf!$H137,IF(K$4=SOLL!$N$4,"-",IF('1. Ausbildungsjahr'!K$4=SOLL!$M$4,Zielbogen!$H73,"")))))))))))))))))</f>
        <v>-</v>
      </c>
      <c r="L72" s="11">
        <f>SUM('Hilfsblatt 1. AJ'!C72,'Hilfsblatt 1. AJ'!E72,'Hilfsblatt 1. AJ'!G72,'Hilfsblatt 1. AJ'!I72,'Hilfsblatt 1. AJ'!K72,'Hilfsblatt 1. AJ'!M72,'Hilfsblatt 1. AJ'!O72,'Hilfsblatt 1. AJ'!Q72,'Hilfsblatt 1. AJ'!S72,'Hilfsblatt 1. AJ'!U72)</f>
        <v>0</v>
      </c>
      <c r="M72" s="10" t="e">
        <f>('Hilfsblatt 1. AJ'!B72*'Hilfsblatt 1. AJ'!C72+'Hilfsblatt 1. AJ'!D72*'Hilfsblatt 1. AJ'!E72+'Hilfsblatt 1. AJ'!F72*'Hilfsblatt 1. AJ'!G72+'Hilfsblatt 1. AJ'!H72*'Hilfsblatt 1. AJ'!I72+'Hilfsblatt 1. AJ'!J72*'Hilfsblatt 1. AJ'!K72+'Hilfsblatt 1. AJ'!L72*'Hilfsblatt 1. AJ'!M72+'Hilfsblatt 1. AJ'!N72*'Hilfsblatt 1. AJ'!O72+'Hilfsblatt 1. AJ'!P72*'Hilfsblatt 1. AJ'!Q72+'Hilfsblatt 1. AJ'!R72*'Hilfsblatt 1. AJ'!S72+'Hilfsblatt 1. AJ'!T72*'Hilfsblatt 1. AJ'!U72)/L72</f>
        <v>#DIV/0!</v>
      </c>
    </row>
    <row r="73" spans="1:13" x14ac:dyDescent="0.25">
      <c r="A73" s="124" t="s">
        <v>23</v>
      </c>
      <c r="B73" s="62">
        <f>IF(B$4=SOLL!$O$4,((Grundausbildung!$H155+Grundausbildung!$H156)/2),IF(B$4=SOLL!$P$4,TNPa!$H115,IF(B$4=SOLL!$P$4,TNPa!H115,IF(B$4=SOLL!$O$4,Grundausbildung!$H155,IF(B$4=SOLL!$B$4,TNBa!$H88,IF('1. Ausbildungsjahr'!B$4=SOLL!$C$4,'KVE 3. AJ'!$H114,IF('1. Ausbildungsjahr'!B$4=SOLL!$D$4,'TNBn 1.&amp;2. AJ'!$H$8,IF('1. Ausbildungsjahr'!B$4=SOLL!$E$4,'TNBn 3.&amp;4. AJ'!$H101,IF('1. Ausbildungsjahr'!B$4=SOLL!$F$4,'TEBa 1&amp;2'!$H88,IF('1. Ausbildungsjahr'!B$4=SOLL!$G$4,'TEBa 3&amp;4'!$H88,IF('1. Ausbildungsjahr'!B$4=SOLL!$H$4,'SME.T.1 3.&amp;4. AJ'!$H106,IF('1. Ausbildungsjahr'!B$4=SOLL!$I$4,'SME.T.1 1.&amp;2. AJ'!$H106,IF('1. Ausbildungsjahr'!B$4=SOLL!$J$4,KSGs!$H123,IF('1. Ausbildungsjahr'!B$4=SOLL!$K$4,Unterstützung!$H111,IF('1. Ausbildungsjahr'!B$4=SOLL!$L$4,TNBLf!$H138,IF(B$4=SOLL!$N$4,"-",IF('1. Ausbildungsjahr'!B$4=SOLL!$M$4,Zielbogen!$H74,"")))))))))))))))))</f>
        <v>2</v>
      </c>
      <c r="C73" s="62" t="str">
        <f>IF(C$4=SOLL!$O$4,((Grundausbildung!$H155+Grundausbildung!$H156)/2),IF(C$4=SOLL!$P$4,TNPa!$H115,IF(C$4=SOLL!$P$4,TNPa!I115,IF(C$4=SOLL!$O$4,Grundausbildung!$H155,IF(C$4=SOLL!$B$4,TNBa!$H88,IF('1. Ausbildungsjahr'!C$4=SOLL!$C$4,'KVE 3. AJ'!$H114,IF('1. Ausbildungsjahr'!C$4=SOLL!$D$4,'TNBn 1.&amp;2. AJ'!$H$8,IF('1. Ausbildungsjahr'!C$4=SOLL!$E$4,'TNBn 3.&amp;4. AJ'!$H101,IF('1. Ausbildungsjahr'!C$4=SOLL!$F$4,'TEBa 1&amp;2'!$H88,IF('1. Ausbildungsjahr'!C$4=SOLL!$G$4,'TEBa 3&amp;4'!$H88,IF('1. Ausbildungsjahr'!C$4=SOLL!$H$4,'SME.T.1 3.&amp;4. AJ'!$H106,IF('1. Ausbildungsjahr'!C$4=SOLL!$I$4,'SME.T.1 1.&amp;2. AJ'!$H106,IF('1. Ausbildungsjahr'!C$4=SOLL!$J$4,KSGs!$H123,IF('1. Ausbildungsjahr'!C$4=SOLL!$K$4,Unterstützung!$H111,IF('1. Ausbildungsjahr'!C$4=SOLL!$L$4,TNBLf!$H138,IF(C$4=SOLL!$N$4,"-",IF('1. Ausbildungsjahr'!C$4=SOLL!$M$4,Zielbogen!$H74,"")))))))))))))))))</f>
        <v>-</v>
      </c>
      <c r="D73" s="62" t="str">
        <f>IF(D$4=SOLL!$O$4,((Grundausbildung!$H155+Grundausbildung!$H156)/2),IF(D$4=SOLL!$P$4,TNPa!$H115,IF(D$4=SOLL!$P$4,TNPa!J115,IF(D$4=SOLL!$O$4,Grundausbildung!$H155,IF(D$4=SOLL!$B$4,TNBa!$H88,IF('1. Ausbildungsjahr'!D$4=SOLL!$C$4,'KVE 3. AJ'!$H114,IF('1. Ausbildungsjahr'!D$4=SOLL!$D$4,'TNBn 1.&amp;2. AJ'!$H$8,IF('1. Ausbildungsjahr'!D$4=SOLL!$E$4,'TNBn 3.&amp;4. AJ'!$H101,IF('1. Ausbildungsjahr'!D$4=SOLL!$F$4,'TEBa 1&amp;2'!$H88,IF('1. Ausbildungsjahr'!D$4=SOLL!$G$4,'TEBa 3&amp;4'!$H88,IF('1. Ausbildungsjahr'!D$4=SOLL!$H$4,'SME.T.1 3.&amp;4. AJ'!$H106,IF('1. Ausbildungsjahr'!D$4=SOLL!$I$4,'SME.T.1 1.&amp;2. AJ'!$H106,IF('1. Ausbildungsjahr'!D$4=SOLL!$J$4,KSGs!$H123,IF('1. Ausbildungsjahr'!D$4=SOLL!$K$4,Unterstützung!$H111,IF('1. Ausbildungsjahr'!D$4=SOLL!$L$4,TNBLf!$H138,IF(D$4=SOLL!$N$4,"-",IF('1. Ausbildungsjahr'!D$4=SOLL!$M$4,Zielbogen!$H74,"")))))))))))))))))</f>
        <v>-</v>
      </c>
      <c r="E73" s="62" t="str">
        <f>IF(E$4=SOLL!$O$4,((Grundausbildung!$H155+Grundausbildung!$H156)/2),IF(E$4=SOLL!$P$4,TNPa!$H115,IF(E$4=SOLL!$P$4,TNPa!K115,IF(E$4=SOLL!$O$4,Grundausbildung!$H155,IF(E$4=SOLL!$B$4,TNBa!$H88,IF('1. Ausbildungsjahr'!E$4=SOLL!$C$4,'KVE 3. AJ'!$H114,IF('1. Ausbildungsjahr'!E$4=SOLL!$D$4,'TNBn 1.&amp;2. AJ'!$H$8,IF('1. Ausbildungsjahr'!E$4=SOLL!$E$4,'TNBn 3.&amp;4. AJ'!$H101,IF('1. Ausbildungsjahr'!E$4=SOLL!$F$4,'TEBa 1&amp;2'!$H88,IF('1. Ausbildungsjahr'!E$4=SOLL!$G$4,'TEBa 3&amp;4'!$H88,IF('1. Ausbildungsjahr'!E$4=SOLL!$H$4,'SME.T.1 3.&amp;4. AJ'!$H106,IF('1. Ausbildungsjahr'!E$4=SOLL!$I$4,'SME.T.1 1.&amp;2. AJ'!$H106,IF('1. Ausbildungsjahr'!E$4=SOLL!$J$4,KSGs!$H123,IF('1. Ausbildungsjahr'!E$4=SOLL!$K$4,Unterstützung!$H111,IF('1. Ausbildungsjahr'!E$4=SOLL!$L$4,TNBLf!$H138,IF(E$4=SOLL!$N$4,"-",IF('1. Ausbildungsjahr'!E$4=SOLL!$M$4,Zielbogen!$H74,"")))))))))))))))))</f>
        <v>-</v>
      </c>
      <c r="F73" s="62" t="str">
        <f>IF(F$4=SOLL!$O$4,((Grundausbildung!$H155+Grundausbildung!$H156)/2),IF(F$4=SOLL!$P$4,TNPa!$H115,IF(F$4=SOLL!$P$4,TNPa!L115,IF(F$4=SOLL!$O$4,Grundausbildung!$H155,IF(F$4=SOLL!$B$4,TNBa!$H88,IF('1. Ausbildungsjahr'!F$4=SOLL!$C$4,'KVE 3. AJ'!$H114,IF('1. Ausbildungsjahr'!F$4=SOLL!$D$4,'TNBn 1.&amp;2. AJ'!$H$8,IF('1. Ausbildungsjahr'!F$4=SOLL!$E$4,'TNBn 3.&amp;4. AJ'!$H101,IF('1. Ausbildungsjahr'!F$4=SOLL!$F$4,'TEBa 1&amp;2'!$H88,IF('1. Ausbildungsjahr'!F$4=SOLL!$G$4,'TEBa 3&amp;4'!$H88,IF('1. Ausbildungsjahr'!F$4=SOLL!$H$4,'SME.T.1 3.&amp;4. AJ'!$H106,IF('1. Ausbildungsjahr'!F$4=SOLL!$I$4,'SME.T.1 1.&amp;2. AJ'!$H106,IF('1. Ausbildungsjahr'!F$4=SOLL!$J$4,KSGs!$H123,IF('1. Ausbildungsjahr'!F$4=SOLL!$K$4,Unterstützung!$H111,IF('1. Ausbildungsjahr'!F$4=SOLL!$L$4,TNBLf!$H138,IF(F$4=SOLL!$N$4,"-",IF('1. Ausbildungsjahr'!F$4=SOLL!$M$4,Zielbogen!$H74,"")))))))))))))))))</f>
        <v>-</v>
      </c>
      <c r="G73" s="62" t="str">
        <f>IF(G$4=SOLL!$O$4,((Grundausbildung!$H155+Grundausbildung!$H156)/2),IF(G$4=SOLL!$P$4,TNPa!$H115,IF(G$4=SOLL!$P$4,TNPa!M115,IF(G$4=SOLL!$O$4,Grundausbildung!$H155,IF(G$4=SOLL!$B$4,TNBa!$H88,IF('1. Ausbildungsjahr'!G$4=SOLL!$C$4,'KVE 3. AJ'!$H114,IF('1. Ausbildungsjahr'!G$4=SOLL!$D$4,'TNBn 1.&amp;2. AJ'!$H$8,IF('1. Ausbildungsjahr'!G$4=SOLL!$E$4,'TNBn 3.&amp;4. AJ'!$H101,IF('1. Ausbildungsjahr'!G$4=SOLL!$F$4,'TEBa 1&amp;2'!$H88,IF('1. Ausbildungsjahr'!G$4=SOLL!$G$4,'TEBa 3&amp;4'!$H88,IF('1. Ausbildungsjahr'!G$4=SOLL!$H$4,'SME.T.1 3.&amp;4. AJ'!$H106,IF('1. Ausbildungsjahr'!G$4=SOLL!$I$4,'SME.T.1 1.&amp;2. AJ'!$H106,IF('1. Ausbildungsjahr'!G$4=SOLL!$J$4,KSGs!$H123,IF('1. Ausbildungsjahr'!G$4=SOLL!$K$4,Unterstützung!$H111,IF('1. Ausbildungsjahr'!G$4=SOLL!$L$4,TNBLf!$H138,IF(G$4=SOLL!$N$4,"-",IF('1. Ausbildungsjahr'!G$4=SOLL!$M$4,Zielbogen!$H74,"")))))))))))))))))</f>
        <v>-</v>
      </c>
      <c r="H73" s="62" t="str">
        <f>IF(H$4=SOLL!$O$4,((Grundausbildung!$H155+Grundausbildung!$H156)/2),IF(H$4=SOLL!$P$4,TNPa!$H115,IF(H$4=SOLL!$P$4,TNPa!N115,IF(H$4=SOLL!$O$4,Grundausbildung!$H155,IF(H$4=SOLL!$B$4,TNBa!$H88,IF('1. Ausbildungsjahr'!H$4=SOLL!$C$4,'KVE 3. AJ'!$H114,IF('1. Ausbildungsjahr'!H$4=SOLL!$D$4,'TNBn 1.&amp;2. AJ'!$H$8,IF('1. Ausbildungsjahr'!H$4=SOLL!$E$4,'TNBn 3.&amp;4. AJ'!$H101,IF('1. Ausbildungsjahr'!H$4=SOLL!$F$4,'TEBa 1&amp;2'!$H88,IF('1. Ausbildungsjahr'!H$4=SOLL!$G$4,'TEBa 3&amp;4'!$H88,IF('1. Ausbildungsjahr'!H$4=SOLL!$H$4,'SME.T.1 3.&amp;4. AJ'!$H106,IF('1. Ausbildungsjahr'!H$4=SOLL!$I$4,'SME.T.1 1.&amp;2. AJ'!$H106,IF('1. Ausbildungsjahr'!H$4=SOLL!$J$4,KSGs!$H123,IF('1. Ausbildungsjahr'!H$4=SOLL!$K$4,Unterstützung!$H111,IF('1. Ausbildungsjahr'!H$4=SOLL!$L$4,TNBLf!$H138,IF(H$4=SOLL!$N$4,"-",IF('1. Ausbildungsjahr'!H$4=SOLL!$M$4,Zielbogen!$H74,"")))))))))))))))))</f>
        <v>-</v>
      </c>
      <c r="I73" s="62" t="str">
        <f>IF(I$4=SOLL!$O$4,((Grundausbildung!$H155+Grundausbildung!$H156)/2),IF(I$4=SOLL!$P$4,TNPa!$H115,IF(I$4=SOLL!$P$4,TNPa!O115,IF(I$4=SOLL!$O$4,Grundausbildung!$H155,IF(I$4=SOLL!$B$4,TNBa!$H88,IF('1. Ausbildungsjahr'!I$4=SOLL!$C$4,'KVE 3. AJ'!$H114,IF('1. Ausbildungsjahr'!I$4=SOLL!$D$4,'TNBn 1.&amp;2. AJ'!$H$8,IF('1. Ausbildungsjahr'!I$4=SOLL!$E$4,'TNBn 3.&amp;4. AJ'!$H101,IF('1. Ausbildungsjahr'!I$4=SOLL!$F$4,'TEBa 1&amp;2'!$H88,IF('1. Ausbildungsjahr'!I$4=SOLL!$G$4,'TEBa 3&amp;4'!$H88,IF('1. Ausbildungsjahr'!I$4=SOLL!$H$4,'SME.T.1 3.&amp;4. AJ'!$H106,IF('1. Ausbildungsjahr'!I$4=SOLL!$I$4,'SME.T.1 1.&amp;2. AJ'!$H106,IF('1. Ausbildungsjahr'!I$4=SOLL!$J$4,KSGs!$H123,IF('1. Ausbildungsjahr'!I$4=SOLL!$K$4,Unterstützung!$H111,IF('1. Ausbildungsjahr'!I$4=SOLL!$L$4,TNBLf!$H138,IF(I$4=SOLL!$N$4,"-",IF('1. Ausbildungsjahr'!I$4=SOLL!$M$4,Zielbogen!$H74,"")))))))))))))))))</f>
        <v>-</v>
      </c>
      <c r="J73" s="62" t="str">
        <f>IF(J$4=SOLL!$O$4,((Grundausbildung!$H155+Grundausbildung!$H156)/2),IF(J$4=SOLL!$P$4,TNPa!$H115,IF(J$4=SOLL!$P$4,TNPa!P115,IF(J$4=SOLL!$O$4,Grundausbildung!$H155,IF(J$4=SOLL!$B$4,TNBa!$H88,IF('1. Ausbildungsjahr'!J$4=SOLL!$C$4,'KVE 3. AJ'!$H114,IF('1. Ausbildungsjahr'!J$4=SOLL!$D$4,'TNBn 1.&amp;2. AJ'!$H$8,IF('1. Ausbildungsjahr'!J$4=SOLL!$E$4,'TNBn 3.&amp;4. AJ'!$H101,IF('1. Ausbildungsjahr'!J$4=SOLL!$F$4,'TEBa 1&amp;2'!$H88,IF('1. Ausbildungsjahr'!J$4=SOLL!$G$4,'TEBa 3&amp;4'!$H88,IF('1. Ausbildungsjahr'!J$4=SOLL!$H$4,'SME.T.1 3.&amp;4. AJ'!$H106,IF('1. Ausbildungsjahr'!J$4=SOLL!$I$4,'SME.T.1 1.&amp;2. AJ'!$H106,IF('1. Ausbildungsjahr'!J$4=SOLL!$J$4,KSGs!$H123,IF('1. Ausbildungsjahr'!J$4=SOLL!$K$4,Unterstützung!$H111,IF('1. Ausbildungsjahr'!J$4=SOLL!$L$4,TNBLf!$H138,IF(J$4=SOLL!$N$4,"-",IF('1. Ausbildungsjahr'!J$4=SOLL!$M$4,Zielbogen!$H74,"")))))))))))))))))</f>
        <v>-</v>
      </c>
      <c r="K73" s="62" t="str">
        <f>IF(K$4=SOLL!$O$4,((Grundausbildung!$H155+Grundausbildung!$H156)/2),IF(K$4=SOLL!$P$4,TNPa!$H115,IF(K$4=SOLL!$P$4,TNPa!Q115,IF(K$4=SOLL!$O$4,Grundausbildung!$H155,IF(K$4=SOLL!$B$4,TNBa!$H88,IF('1. Ausbildungsjahr'!K$4=SOLL!$C$4,'KVE 3. AJ'!$H114,IF('1. Ausbildungsjahr'!K$4=SOLL!$D$4,'TNBn 1.&amp;2. AJ'!$H$8,IF('1. Ausbildungsjahr'!K$4=SOLL!$E$4,'TNBn 3.&amp;4. AJ'!$H101,IF('1. Ausbildungsjahr'!K$4=SOLL!$F$4,'TEBa 1&amp;2'!$H88,IF('1. Ausbildungsjahr'!K$4=SOLL!$G$4,'TEBa 3&amp;4'!$H88,IF('1. Ausbildungsjahr'!K$4=SOLL!$H$4,'SME.T.1 3.&amp;4. AJ'!$H106,IF('1. Ausbildungsjahr'!K$4=SOLL!$I$4,'SME.T.1 1.&amp;2. AJ'!$H106,IF('1. Ausbildungsjahr'!K$4=SOLL!$J$4,KSGs!$H123,IF('1. Ausbildungsjahr'!K$4=SOLL!$K$4,Unterstützung!$H111,IF('1. Ausbildungsjahr'!K$4=SOLL!$L$4,TNBLf!$H138,IF(K$4=SOLL!$N$4,"-",IF('1. Ausbildungsjahr'!K$4=SOLL!$M$4,Zielbogen!$H74,"")))))))))))))))))</f>
        <v>-</v>
      </c>
      <c r="L73" s="11">
        <f>SUM('Hilfsblatt 1. AJ'!C73,'Hilfsblatt 1. AJ'!E73,'Hilfsblatt 1. AJ'!G73,'Hilfsblatt 1. AJ'!I73,'Hilfsblatt 1. AJ'!K73,'Hilfsblatt 1. AJ'!M73,'Hilfsblatt 1. AJ'!O73,'Hilfsblatt 1. AJ'!Q73,'Hilfsblatt 1. AJ'!S73,'Hilfsblatt 1. AJ'!U73)</f>
        <v>0</v>
      </c>
      <c r="M73" s="10" t="e">
        <f>('Hilfsblatt 1. AJ'!B73*'Hilfsblatt 1. AJ'!C73+'Hilfsblatt 1. AJ'!D73*'Hilfsblatt 1. AJ'!E73+'Hilfsblatt 1. AJ'!F73*'Hilfsblatt 1. AJ'!G73+'Hilfsblatt 1. AJ'!H73*'Hilfsblatt 1. AJ'!I73+'Hilfsblatt 1. AJ'!J73*'Hilfsblatt 1. AJ'!K73+'Hilfsblatt 1. AJ'!L73*'Hilfsblatt 1. AJ'!M73+'Hilfsblatt 1. AJ'!N73*'Hilfsblatt 1. AJ'!O73+'Hilfsblatt 1. AJ'!P73*'Hilfsblatt 1. AJ'!Q73+'Hilfsblatt 1. AJ'!R73*'Hilfsblatt 1. AJ'!S73+'Hilfsblatt 1. AJ'!T73*'Hilfsblatt 1. AJ'!U73)/L73</f>
        <v>#DIV/0!</v>
      </c>
    </row>
    <row r="74" spans="1:13" x14ac:dyDescent="0.25">
      <c r="A74" s="53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11"/>
      <c r="M74" s="10"/>
    </row>
    <row r="75" spans="1:13" x14ac:dyDescent="0.25">
      <c r="A75" s="78" t="s">
        <v>30</v>
      </c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11"/>
      <c r="M75" s="10"/>
    </row>
    <row r="76" spans="1:13" x14ac:dyDescent="0.25">
      <c r="A76" s="124" t="s">
        <v>31</v>
      </c>
      <c r="B76" s="62">
        <f>IF(B$4=SOLL!$O$4,Grundausbildung!$H160,IF(B$4=SOLL!$P$4,TNPa!$H118,IF(B$4=SOLL!$P$4,TNPa!H118,IF(B$4=SOLL!$O$4,Grundausbildung!$H160,IF(B$4=SOLL!$B$4,TNBa!$H91,IF('1. Ausbildungsjahr'!B$4=SOLL!$C$4,'KVE 3. AJ'!$H117,IF('1. Ausbildungsjahr'!B$4=SOLL!$D$4,'TNBn 1.&amp;2. AJ'!$H$8,IF('1. Ausbildungsjahr'!B$4=SOLL!$E$4,'TNBn 3.&amp;4. AJ'!$H104,IF('1. Ausbildungsjahr'!B$4=SOLL!$F$4,'TEBa 1&amp;2'!$H91,IF('1. Ausbildungsjahr'!B$4=SOLL!$G$4,'TEBa 3&amp;4'!$H91,IF('1. Ausbildungsjahr'!B$4=SOLL!$H$4,'SME.T.1 3.&amp;4. AJ'!$H109,IF('1. Ausbildungsjahr'!B$4=SOLL!$I$4,'SME.T.1 1.&amp;2. AJ'!$H109,IF('1. Ausbildungsjahr'!B$4=SOLL!$J$4,KSGs!$H126,IF('1. Ausbildungsjahr'!B$4=SOLL!$K$4,Unterstützung!$H114,IF('1. Ausbildungsjahr'!B$4=SOLL!$L$4,TNBLf!$H141,IF(B$4=SOLL!$N$4,"-",IF('1. Ausbildungsjahr'!B$4=SOLL!$M$4,Zielbogen!$H77,"")))))))))))))))))</f>
        <v>1</v>
      </c>
      <c r="C76" s="62" t="str">
        <f>IF(C$4=SOLL!$O$4,Grundausbildung!$H160,IF(C$4=SOLL!$P$4,TNPa!$H118,IF(C$4=SOLL!$P$4,TNPa!I118,IF(C$4=SOLL!$O$4,Grundausbildung!$H160,IF(C$4=SOLL!$B$4,TNBa!$H91,IF('1. Ausbildungsjahr'!C$4=SOLL!$C$4,'KVE 3. AJ'!$H117,IF('1. Ausbildungsjahr'!C$4=SOLL!$D$4,'TNBn 1.&amp;2. AJ'!$H$8,IF('1. Ausbildungsjahr'!C$4=SOLL!$E$4,'TNBn 3.&amp;4. AJ'!$H104,IF('1. Ausbildungsjahr'!C$4=SOLL!$F$4,'TEBa 1&amp;2'!$H91,IF('1. Ausbildungsjahr'!C$4=SOLL!$G$4,'TEBa 3&amp;4'!$H91,IF('1. Ausbildungsjahr'!C$4=SOLL!$H$4,'SME.T.1 3.&amp;4. AJ'!$H109,IF('1. Ausbildungsjahr'!C$4=SOLL!$I$4,'SME.T.1 1.&amp;2. AJ'!$H109,IF('1. Ausbildungsjahr'!C$4=SOLL!$J$4,KSGs!$H126,IF('1. Ausbildungsjahr'!C$4=SOLL!$K$4,Unterstützung!$H114,IF('1. Ausbildungsjahr'!C$4=SOLL!$L$4,TNBLf!$H141,IF(C$4=SOLL!$N$4,"-",IF('1. Ausbildungsjahr'!C$4=SOLL!$M$4,Zielbogen!$H77,"")))))))))))))))))</f>
        <v>-</v>
      </c>
      <c r="D76" s="62" t="str">
        <f>IF(D$4=SOLL!$O$4,Grundausbildung!$H160,IF(D$4=SOLL!$P$4,TNPa!$H118,IF(D$4=SOLL!$P$4,TNPa!J118,IF(D$4=SOLL!$O$4,Grundausbildung!$H160,IF(D$4=SOLL!$B$4,TNBa!$H91,IF('1. Ausbildungsjahr'!D$4=SOLL!$C$4,'KVE 3. AJ'!$H117,IF('1. Ausbildungsjahr'!D$4=SOLL!$D$4,'TNBn 1.&amp;2. AJ'!$H$8,IF('1. Ausbildungsjahr'!D$4=SOLL!$E$4,'TNBn 3.&amp;4. AJ'!$H104,IF('1. Ausbildungsjahr'!D$4=SOLL!$F$4,'TEBa 1&amp;2'!$H91,IF('1. Ausbildungsjahr'!D$4=SOLL!$G$4,'TEBa 3&amp;4'!$H91,IF('1. Ausbildungsjahr'!D$4=SOLL!$H$4,'SME.T.1 3.&amp;4. AJ'!$H109,IF('1. Ausbildungsjahr'!D$4=SOLL!$I$4,'SME.T.1 1.&amp;2. AJ'!$H109,IF('1. Ausbildungsjahr'!D$4=SOLL!$J$4,KSGs!$H126,IF('1. Ausbildungsjahr'!D$4=SOLL!$K$4,Unterstützung!$H114,IF('1. Ausbildungsjahr'!D$4=SOLL!$L$4,TNBLf!$H141,IF(D$4=SOLL!$N$4,"-",IF('1. Ausbildungsjahr'!D$4=SOLL!$M$4,Zielbogen!$H77,"")))))))))))))))))</f>
        <v>-</v>
      </c>
      <c r="E76" s="62" t="str">
        <f>IF(E$4=SOLL!$O$4,Grundausbildung!$H160,IF(E$4=SOLL!$P$4,TNPa!$H118,IF(E$4=SOLL!$P$4,TNPa!K118,IF(E$4=SOLL!$O$4,Grundausbildung!$H160,IF(E$4=SOLL!$B$4,TNBa!$H91,IF('1. Ausbildungsjahr'!E$4=SOLL!$C$4,'KVE 3. AJ'!$H117,IF('1. Ausbildungsjahr'!E$4=SOLL!$D$4,'TNBn 1.&amp;2. AJ'!$H$8,IF('1. Ausbildungsjahr'!E$4=SOLL!$E$4,'TNBn 3.&amp;4. AJ'!$H104,IF('1. Ausbildungsjahr'!E$4=SOLL!$F$4,'TEBa 1&amp;2'!$H91,IF('1. Ausbildungsjahr'!E$4=SOLL!$G$4,'TEBa 3&amp;4'!$H91,IF('1. Ausbildungsjahr'!E$4=SOLL!$H$4,'SME.T.1 3.&amp;4. AJ'!$H109,IF('1. Ausbildungsjahr'!E$4=SOLL!$I$4,'SME.T.1 1.&amp;2. AJ'!$H109,IF('1. Ausbildungsjahr'!E$4=SOLL!$J$4,KSGs!$H126,IF('1. Ausbildungsjahr'!E$4=SOLL!$K$4,Unterstützung!$H114,IF('1. Ausbildungsjahr'!E$4=SOLL!$L$4,TNBLf!$H141,IF(E$4=SOLL!$N$4,"-",IF('1. Ausbildungsjahr'!E$4=SOLL!$M$4,Zielbogen!$H77,"")))))))))))))))))</f>
        <v>-</v>
      </c>
      <c r="F76" s="62" t="str">
        <f>IF(F$4=SOLL!$O$4,Grundausbildung!$H160,IF(F$4=SOLL!$P$4,TNPa!$H118,IF(F$4=SOLL!$P$4,TNPa!L118,IF(F$4=SOLL!$O$4,Grundausbildung!$H160,IF(F$4=SOLL!$B$4,TNBa!$H91,IF('1. Ausbildungsjahr'!F$4=SOLL!$C$4,'KVE 3. AJ'!$H117,IF('1. Ausbildungsjahr'!F$4=SOLL!$D$4,'TNBn 1.&amp;2. AJ'!$H$8,IF('1. Ausbildungsjahr'!F$4=SOLL!$E$4,'TNBn 3.&amp;4. AJ'!$H104,IF('1. Ausbildungsjahr'!F$4=SOLL!$F$4,'TEBa 1&amp;2'!$H91,IF('1. Ausbildungsjahr'!F$4=SOLL!$G$4,'TEBa 3&amp;4'!$H91,IF('1. Ausbildungsjahr'!F$4=SOLL!$H$4,'SME.T.1 3.&amp;4. AJ'!$H109,IF('1. Ausbildungsjahr'!F$4=SOLL!$I$4,'SME.T.1 1.&amp;2. AJ'!$H109,IF('1. Ausbildungsjahr'!F$4=SOLL!$J$4,KSGs!$H126,IF('1. Ausbildungsjahr'!F$4=SOLL!$K$4,Unterstützung!$H114,IF('1. Ausbildungsjahr'!F$4=SOLL!$L$4,TNBLf!$H141,IF(F$4=SOLL!$N$4,"-",IF('1. Ausbildungsjahr'!F$4=SOLL!$M$4,Zielbogen!$H77,"")))))))))))))))))</f>
        <v>-</v>
      </c>
      <c r="G76" s="62" t="str">
        <f>IF(G$4=SOLL!$O$4,Grundausbildung!$H160,IF(G$4=SOLL!$P$4,TNPa!$H118,IF(G$4=SOLL!$P$4,TNPa!M118,IF(G$4=SOLL!$O$4,Grundausbildung!$H160,IF(G$4=SOLL!$B$4,TNBa!$H91,IF('1. Ausbildungsjahr'!G$4=SOLL!$C$4,'KVE 3. AJ'!$H117,IF('1. Ausbildungsjahr'!G$4=SOLL!$D$4,'TNBn 1.&amp;2. AJ'!$H$8,IF('1. Ausbildungsjahr'!G$4=SOLL!$E$4,'TNBn 3.&amp;4. AJ'!$H104,IF('1. Ausbildungsjahr'!G$4=SOLL!$F$4,'TEBa 1&amp;2'!$H91,IF('1. Ausbildungsjahr'!G$4=SOLL!$G$4,'TEBa 3&amp;4'!$H91,IF('1. Ausbildungsjahr'!G$4=SOLL!$H$4,'SME.T.1 3.&amp;4. AJ'!$H109,IF('1. Ausbildungsjahr'!G$4=SOLL!$I$4,'SME.T.1 1.&amp;2. AJ'!$H109,IF('1. Ausbildungsjahr'!G$4=SOLL!$J$4,KSGs!$H126,IF('1. Ausbildungsjahr'!G$4=SOLL!$K$4,Unterstützung!$H114,IF('1. Ausbildungsjahr'!G$4=SOLL!$L$4,TNBLf!$H141,IF(G$4=SOLL!$N$4,"-",IF('1. Ausbildungsjahr'!G$4=SOLL!$M$4,Zielbogen!$H77,"")))))))))))))))))</f>
        <v>-</v>
      </c>
      <c r="H76" s="62" t="str">
        <f>IF(H$4=SOLL!$O$4,Grundausbildung!$H160,IF(H$4=SOLL!$P$4,TNPa!$H118,IF(H$4=SOLL!$P$4,TNPa!N118,IF(H$4=SOLL!$O$4,Grundausbildung!$H160,IF(H$4=SOLL!$B$4,TNBa!$H91,IF('1. Ausbildungsjahr'!H$4=SOLL!$C$4,'KVE 3. AJ'!$H117,IF('1. Ausbildungsjahr'!H$4=SOLL!$D$4,'TNBn 1.&amp;2. AJ'!$H$8,IF('1. Ausbildungsjahr'!H$4=SOLL!$E$4,'TNBn 3.&amp;4. AJ'!$H104,IF('1. Ausbildungsjahr'!H$4=SOLL!$F$4,'TEBa 1&amp;2'!$H91,IF('1. Ausbildungsjahr'!H$4=SOLL!$G$4,'TEBa 3&amp;4'!$H91,IF('1. Ausbildungsjahr'!H$4=SOLL!$H$4,'SME.T.1 3.&amp;4. AJ'!$H109,IF('1. Ausbildungsjahr'!H$4=SOLL!$I$4,'SME.T.1 1.&amp;2. AJ'!$H109,IF('1. Ausbildungsjahr'!H$4=SOLL!$J$4,KSGs!$H126,IF('1. Ausbildungsjahr'!H$4=SOLL!$K$4,Unterstützung!$H114,IF('1. Ausbildungsjahr'!H$4=SOLL!$L$4,TNBLf!$H141,IF(H$4=SOLL!$N$4,"-",IF('1. Ausbildungsjahr'!H$4=SOLL!$M$4,Zielbogen!$H77,"")))))))))))))))))</f>
        <v>-</v>
      </c>
      <c r="I76" s="62" t="str">
        <f>IF(I$4=SOLL!$O$4,Grundausbildung!$H160,IF(I$4=SOLL!$P$4,TNPa!$H118,IF(I$4=SOLL!$P$4,TNPa!O118,IF(I$4=SOLL!$O$4,Grundausbildung!$H160,IF(I$4=SOLL!$B$4,TNBa!$H91,IF('1. Ausbildungsjahr'!I$4=SOLL!$C$4,'KVE 3. AJ'!$H117,IF('1. Ausbildungsjahr'!I$4=SOLL!$D$4,'TNBn 1.&amp;2. AJ'!$H$8,IF('1. Ausbildungsjahr'!I$4=SOLL!$E$4,'TNBn 3.&amp;4. AJ'!$H104,IF('1. Ausbildungsjahr'!I$4=SOLL!$F$4,'TEBa 1&amp;2'!$H91,IF('1. Ausbildungsjahr'!I$4=SOLL!$G$4,'TEBa 3&amp;4'!$H91,IF('1. Ausbildungsjahr'!I$4=SOLL!$H$4,'SME.T.1 3.&amp;4. AJ'!$H109,IF('1. Ausbildungsjahr'!I$4=SOLL!$I$4,'SME.T.1 1.&amp;2. AJ'!$H109,IF('1. Ausbildungsjahr'!I$4=SOLL!$J$4,KSGs!$H126,IF('1. Ausbildungsjahr'!I$4=SOLL!$K$4,Unterstützung!$H114,IF('1. Ausbildungsjahr'!I$4=SOLL!$L$4,TNBLf!$H141,IF(I$4=SOLL!$N$4,"-",IF('1. Ausbildungsjahr'!I$4=SOLL!$M$4,Zielbogen!$H77,"")))))))))))))))))</f>
        <v>-</v>
      </c>
      <c r="J76" s="62" t="str">
        <f>IF(J$4=SOLL!$O$4,Grundausbildung!$H160,IF(J$4=SOLL!$P$4,TNPa!$H118,IF(J$4=SOLL!$P$4,TNPa!P118,IF(J$4=SOLL!$O$4,Grundausbildung!$H160,IF(J$4=SOLL!$B$4,TNBa!$H91,IF('1. Ausbildungsjahr'!J$4=SOLL!$C$4,'KVE 3. AJ'!$H117,IF('1. Ausbildungsjahr'!J$4=SOLL!$D$4,'TNBn 1.&amp;2. AJ'!$H$8,IF('1. Ausbildungsjahr'!J$4=SOLL!$E$4,'TNBn 3.&amp;4. AJ'!$H104,IF('1. Ausbildungsjahr'!J$4=SOLL!$F$4,'TEBa 1&amp;2'!$H91,IF('1. Ausbildungsjahr'!J$4=SOLL!$G$4,'TEBa 3&amp;4'!$H91,IF('1. Ausbildungsjahr'!J$4=SOLL!$H$4,'SME.T.1 3.&amp;4. AJ'!$H109,IF('1. Ausbildungsjahr'!J$4=SOLL!$I$4,'SME.T.1 1.&amp;2. AJ'!$H109,IF('1. Ausbildungsjahr'!J$4=SOLL!$J$4,KSGs!$H126,IF('1. Ausbildungsjahr'!J$4=SOLL!$K$4,Unterstützung!$H114,IF('1. Ausbildungsjahr'!J$4=SOLL!$L$4,TNBLf!$H141,IF(J$4=SOLL!$N$4,"-",IF('1. Ausbildungsjahr'!J$4=SOLL!$M$4,Zielbogen!$H77,"")))))))))))))))))</f>
        <v>-</v>
      </c>
      <c r="K76" s="62" t="str">
        <f>IF(K$4=SOLL!$O$4,Grundausbildung!$H160,IF(K$4=SOLL!$P$4,TNPa!$H118,IF(K$4=SOLL!$P$4,TNPa!Q118,IF(K$4=SOLL!$O$4,Grundausbildung!$H160,IF(K$4=SOLL!$B$4,TNBa!$H91,IF('1. Ausbildungsjahr'!K$4=SOLL!$C$4,'KVE 3. AJ'!$H117,IF('1. Ausbildungsjahr'!K$4=SOLL!$D$4,'TNBn 1.&amp;2. AJ'!$H$8,IF('1. Ausbildungsjahr'!K$4=SOLL!$E$4,'TNBn 3.&amp;4. AJ'!$H104,IF('1. Ausbildungsjahr'!K$4=SOLL!$F$4,'TEBa 1&amp;2'!$H91,IF('1. Ausbildungsjahr'!K$4=SOLL!$G$4,'TEBa 3&amp;4'!$H91,IF('1. Ausbildungsjahr'!K$4=SOLL!$H$4,'SME.T.1 3.&amp;4. AJ'!$H109,IF('1. Ausbildungsjahr'!K$4=SOLL!$I$4,'SME.T.1 1.&amp;2. AJ'!$H109,IF('1. Ausbildungsjahr'!K$4=SOLL!$J$4,KSGs!$H126,IF('1. Ausbildungsjahr'!K$4=SOLL!$K$4,Unterstützung!$H114,IF('1. Ausbildungsjahr'!K$4=SOLL!$L$4,TNBLf!$H141,IF(K$4=SOLL!$N$4,"-",IF('1. Ausbildungsjahr'!K$4=SOLL!$M$4,Zielbogen!$H77,"")))))))))))))))))</f>
        <v>-</v>
      </c>
      <c r="L76" s="11">
        <f>SUM('Hilfsblatt 1. AJ'!C76,'Hilfsblatt 1. AJ'!E76,'Hilfsblatt 1. AJ'!G76,'Hilfsblatt 1. AJ'!I76,'Hilfsblatt 1. AJ'!K76,'Hilfsblatt 1. AJ'!M76,'Hilfsblatt 1. AJ'!O76,'Hilfsblatt 1. AJ'!Q76,'Hilfsblatt 1. AJ'!S76,'Hilfsblatt 1. AJ'!U76)</f>
        <v>0</v>
      </c>
      <c r="M76" s="10" t="e">
        <f>('Hilfsblatt 1. AJ'!B76*'Hilfsblatt 1. AJ'!C76+'Hilfsblatt 1. AJ'!D76*'Hilfsblatt 1. AJ'!E76+'Hilfsblatt 1. AJ'!F76*'Hilfsblatt 1. AJ'!G76+'Hilfsblatt 1. AJ'!H76*'Hilfsblatt 1. AJ'!I76+'Hilfsblatt 1. AJ'!J76*'Hilfsblatt 1. AJ'!K76+'Hilfsblatt 1. AJ'!L76*'Hilfsblatt 1. AJ'!M76+'Hilfsblatt 1. AJ'!N76*'Hilfsblatt 1. AJ'!O76+'Hilfsblatt 1. AJ'!P76*'Hilfsblatt 1. AJ'!Q76+'Hilfsblatt 1. AJ'!R76*'Hilfsblatt 1. AJ'!S76+'Hilfsblatt 1. AJ'!T76*'Hilfsblatt 1. AJ'!U76)/L76</f>
        <v>#DIV/0!</v>
      </c>
    </row>
    <row r="77" spans="1:13" x14ac:dyDescent="0.25">
      <c r="A77" s="124" t="s">
        <v>32</v>
      </c>
      <c r="B77" s="62">
        <f>IF(B$4=SOLL!$O$4,Grundausbildung!$H161,IF(B$4=SOLL!$P$4,TNPa!$H119,IF(B$4=SOLL!$P$4,TNPa!H119,IF(B$4=SOLL!$O$4,Grundausbildung!$H161,IF(B$4=SOLL!$B$4,TNBa!$H92,IF('1. Ausbildungsjahr'!B$4=SOLL!$C$4,'KVE 3. AJ'!$H118,IF('1. Ausbildungsjahr'!B$4=SOLL!$D$4,'TNBn 1.&amp;2. AJ'!$H$8,IF('1. Ausbildungsjahr'!B$4=SOLL!$E$4,'TNBn 3.&amp;4. AJ'!$H105,IF('1. Ausbildungsjahr'!B$4=SOLL!$F$4,'TEBa 1&amp;2'!$H92,IF('1. Ausbildungsjahr'!B$4=SOLL!$G$4,'TEBa 3&amp;4'!$H92,IF('1. Ausbildungsjahr'!B$4=SOLL!$H$4,'SME.T.1 3.&amp;4. AJ'!$H110,IF('1. Ausbildungsjahr'!B$4=SOLL!$I$4,'SME.T.1 1.&amp;2. AJ'!$H110,IF('1. Ausbildungsjahr'!B$4=SOLL!$J$4,KSGs!$H127,IF('1. Ausbildungsjahr'!B$4=SOLL!$K$4,Unterstützung!$H115,IF('1. Ausbildungsjahr'!B$4=SOLL!$L$4,TNBLf!$H142,IF(B$4=SOLL!$N$4,"-",IF('1. Ausbildungsjahr'!B$4=SOLL!$M$4,Zielbogen!$H78,"")))))))))))))))))</f>
        <v>1</v>
      </c>
      <c r="C77" s="62" t="str">
        <f>IF(C$4=SOLL!$O$4,Grundausbildung!$H161,IF(C$4=SOLL!$P$4,TNPa!$H119,IF(C$4=SOLL!$P$4,TNPa!I119,IF(C$4=SOLL!$O$4,Grundausbildung!$H161,IF(C$4=SOLL!$B$4,TNBa!$H92,IF('1. Ausbildungsjahr'!C$4=SOLL!$C$4,'KVE 3. AJ'!$H118,IF('1. Ausbildungsjahr'!C$4=SOLL!$D$4,'TNBn 1.&amp;2. AJ'!$H$8,IF('1. Ausbildungsjahr'!C$4=SOLL!$E$4,'TNBn 3.&amp;4. AJ'!$H105,IF('1. Ausbildungsjahr'!C$4=SOLL!$F$4,'TEBa 1&amp;2'!$H92,IF('1. Ausbildungsjahr'!C$4=SOLL!$G$4,'TEBa 3&amp;4'!$H92,IF('1. Ausbildungsjahr'!C$4=SOLL!$H$4,'SME.T.1 3.&amp;4. AJ'!$H110,IF('1. Ausbildungsjahr'!C$4=SOLL!$I$4,'SME.T.1 1.&amp;2. AJ'!$H110,IF('1. Ausbildungsjahr'!C$4=SOLL!$J$4,KSGs!$H127,IF('1. Ausbildungsjahr'!C$4=SOLL!$K$4,Unterstützung!$H115,IF('1. Ausbildungsjahr'!C$4=SOLL!$L$4,TNBLf!$H142,IF(C$4=SOLL!$N$4,"-",IF('1. Ausbildungsjahr'!C$4=SOLL!$M$4,Zielbogen!$H78,"")))))))))))))))))</f>
        <v>-</v>
      </c>
      <c r="D77" s="62" t="str">
        <f>IF(D$4=SOLL!$O$4,Grundausbildung!$H161,IF(D$4=SOLL!$P$4,TNPa!$H119,IF(D$4=SOLL!$P$4,TNPa!J119,IF(D$4=SOLL!$O$4,Grundausbildung!$H161,IF(D$4=SOLL!$B$4,TNBa!$H92,IF('1. Ausbildungsjahr'!D$4=SOLL!$C$4,'KVE 3. AJ'!$H118,IF('1. Ausbildungsjahr'!D$4=SOLL!$D$4,'TNBn 1.&amp;2. AJ'!$H$8,IF('1. Ausbildungsjahr'!D$4=SOLL!$E$4,'TNBn 3.&amp;4. AJ'!$H105,IF('1. Ausbildungsjahr'!D$4=SOLL!$F$4,'TEBa 1&amp;2'!$H92,IF('1. Ausbildungsjahr'!D$4=SOLL!$G$4,'TEBa 3&amp;4'!$H92,IF('1. Ausbildungsjahr'!D$4=SOLL!$H$4,'SME.T.1 3.&amp;4. AJ'!$H110,IF('1. Ausbildungsjahr'!D$4=SOLL!$I$4,'SME.T.1 1.&amp;2. AJ'!$H110,IF('1. Ausbildungsjahr'!D$4=SOLL!$J$4,KSGs!$H127,IF('1. Ausbildungsjahr'!D$4=SOLL!$K$4,Unterstützung!$H115,IF('1. Ausbildungsjahr'!D$4=SOLL!$L$4,TNBLf!$H142,IF(D$4=SOLL!$N$4,"-",IF('1. Ausbildungsjahr'!D$4=SOLL!$M$4,Zielbogen!$H78,"")))))))))))))))))</f>
        <v>-</v>
      </c>
      <c r="E77" s="62" t="str">
        <f>IF(E$4=SOLL!$O$4,Grundausbildung!$H161,IF(E$4=SOLL!$P$4,TNPa!$H119,IF(E$4=SOLL!$P$4,TNPa!K119,IF(E$4=SOLL!$O$4,Grundausbildung!$H161,IF(E$4=SOLL!$B$4,TNBa!$H92,IF('1. Ausbildungsjahr'!E$4=SOLL!$C$4,'KVE 3. AJ'!$H118,IF('1. Ausbildungsjahr'!E$4=SOLL!$D$4,'TNBn 1.&amp;2. AJ'!$H$8,IF('1. Ausbildungsjahr'!E$4=SOLL!$E$4,'TNBn 3.&amp;4. AJ'!$H105,IF('1. Ausbildungsjahr'!E$4=SOLL!$F$4,'TEBa 1&amp;2'!$H92,IF('1. Ausbildungsjahr'!E$4=SOLL!$G$4,'TEBa 3&amp;4'!$H92,IF('1. Ausbildungsjahr'!E$4=SOLL!$H$4,'SME.T.1 3.&amp;4. AJ'!$H110,IF('1. Ausbildungsjahr'!E$4=SOLL!$I$4,'SME.T.1 1.&amp;2. AJ'!$H110,IF('1. Ausbildungsjahr'!E$4=SOLL!$J$4,KSGs!$H127,IF('1. Ausbildungsjahr'!E$4=SOLL!$K$4,Unterstützung!$H115,IF('1. Ausbildungsjahr'!E$4=SOLL!$L$4,TNBLf!$H142,IF(E$4=SOLL!$N$4,"-",IF('1. Ausbildungsjahr'!E$4=SOLL!$M$4,Zielbogen!$H78,"")))))))))))))))))</f>
        <v>-</v>
      </c>
      <c r="F77" s="62" t="str">
        <f>IF(F$4=SOLL!$O$4,Grundausbildung!$H161,IF(F$4=SOLL!$P$4,TNPa!$H119,IF(F$4=SOLL!$P$4,TNPa!L119,IF(F$4=SOLL!$O$4,Grundausbildung!$H161,IF(F$4=SOLL!$B$4,TNBa!$H92,IF('1. Ausbildungsjahr'!F$4=SOLL!$C$4,'KVE 3. AJ'!$H118,IF('1. Ausbildungsjahr'!F$4=SOLL!$D$4,'TNBn 1.&amp;2. AJ'!$H$8,IF('1. Ausbildungsjahr'!F$4=SOLL!$E$4,'TNBn 3.&amp;4. AJ'!$H105,IF('1. Ausbildungsjahr'!F$4=SOLL!$F$4,'TEBa 1&amp;2'!$H92,IF('1. Ausbildungsjahr'!F$4=SOLL!$G$4,'TEBa 3&amp;4'!$H92,IF('1. Ausbildungsjahr'!F$4=SOLL!$H$4,'SME.T.1 3.&amp;4. AJ'!$H110,IF('1. Ausbildungsjahr'!F$4=SOLL!$I$4,'SME.T.1 1.&amp;2. AJ'!$H110,IF('1. Ausbildungsjahr'!F$4=SOLL!$J$4,KSGs!$H127,IF('1. Ausbildungsjahr'!F$4=SOLL!$K$4,Unterstützung!$H115,IF('1. Ausbildungsjahr'!F$4=SOLL!$L$4,TNBLf!$H142,IF(F$4=SOLL!$N$4,"-",IF('1. Ausbildungsjahr'!F$4=SOLL!$M$4,Zielbogen!$H78,"")))))))))))))))))</f>
        <v>-</v>
      </c>
      <c r="G77" s="62" t="str">
        <f>IF(G$4=SOLL!$O$4,Grundausbildung!$H161,IF(G$4=SOLL!$P$4,TNPa!$H119,IF(G$4=SOLL!$P$4,TNPa!M119,IF(G$4=SOLL!$O$4,Grundausbildung!$H161,IF(G$4=SOLL!$B$4,TNBa!$H92,IF('1. Ausbildungsjahr'!G$4=SOLL!$C$4,'KVE 3. AJ'!$H118,IF('1. Ausbildungsjahr'!G$4=SOLL!$D$4,'TNBn 1.&amp;2. AJ'!$H$8,IF('1. Ausbildungsjahr'!G$4=SOLL!$E$4,'TNBn 3.&amp;4. AJ'!$H105,IF('1. Ausbildungsjahr'!G$4=SOLL!$F$4,'TEBa 1&amp;2'!$H92,IF('1. Ausbildungsjahr'!G$4=SOLL!$G$4,'TEBa 3&amp;4'!$H92,IF('1. Ausbildungsjahr'!G$4=SOLL!$H$4,'SME.T.1 3.&amp;4. AJ'!$H110,IF('1. Ausbildungsjahr'!G$4=SOLL!$I$4,'SME.T.1 1.&amp;2. AJ'!$H110,IF('1. Ausbildungsjahr'!G$4=SOLL!$J$4,KSGs!$H127,IF('1. Ausbildungsjahr'!G$4=SOLL!$K$4,Unterstützung!$H115,IF('1. Ausbildungsjahr'!G$4=SOLL!$L$4,TNBLf!$H142,IF(G$4=SOLL!$N$4,"-",IF('1. Ausbildungsjahr'!G$4=SOLL!$M$4,Zielbogen!$H78,"")))))))))))))))))</f>
        <v>-</v>
      </c>
      <c r="H77" s="62" t="str">
        <f>IF(H$4=SOLL!$O$4,Grundausbildung!$H161,IF(H$4=SOLL!$P$4,TNPa!$H119,IF(H$4=SOLL!$P$4,TNPa!N119,IF(H$4=SOLL!$O$4,Grundausbildung!$H161,IF(H$4=SOLL!$B$4,TNBa!$H92,IF('1. Ausbildungsjahr'!H$4=SOLL!$C$4,'KVE 3. AJ'!$H118,IF('1. Ausbildungsjahr'!H$4=SOLL!$D$4,'TNBn 1.&amp;2. AJ'!$H$8,IF('1. Ausbildungsjahr'!H$4=SOLL!$E$4,'TNBn 3.&amp;4. AJ'!$H105,IF('1. Ausbildungsjahr'!H$4=SOLL!$F$4,'TEBa 1&amp;2'!$H92,IF('1. Ausbildungsjahr'!H$4=SOLL!$G$4,'TEBa 3&amp;4'!$H92,IF('1. Ausbildungsjahr'!H$4=SOLL!$H$4,'SME.T.1 3.&amp;4. AJ'!$H110,IF('1. Ausbildungsjahr'!H$4=SOLL!$I$4,'SME.T.1 1.&amp;2. AJ'!$H110,IF('1. Ausbildungsjahr'!H$4=SOLL!$J$4,KSGs!$H127,IF('1. Ausbildungsjahr'!H$4=SOLL!$K$4,Unterstützung!$H115,IF('1. Ausbildungsjahr'!H$4=SOLL!$L$4,TNBLf!$H142,IF(H$4=SOLL!$N$4,"-",IF('1. Ausbildungsjahr'!H$4=SOLL!$M$4,Zielbogen!$H78,"")))))))))))))))))</f>
        <v>-</v>
      </c>
      <c r="I77" s="62" t="str">
        <f>IF(I$4=SOLL!$O$4,Grundausbildung!$H161,IF(I$4=SOLL!$P$4,TNPa!$H119,IF(I$4=SOLL!$P$4,TNPa!O119,IF(I$4=SOLL!$O$4,Grundausbildung!$H161,IF(I$4=SOLL!$B$4,TNBa!$H92,IF('1. Ausbildungsjahr'!I$4=SOLL!$C$4,'KVE 3. AJ'!$H118,IF('1. Ausbildungsjahr'!I$4=SOLL!$D$4,'TNBn 1.&amp;2. AJ'!$H$8,IF('1. Ausbildungsjahr'!I$4=SOLL!$E$4,'TNBn 3.&amp;4. AJ'!$H105,IF('1. Ausbildungsjahr'!I$4=SOLL!$F$4,'TEBa 1&amp;2'!$H92,IF('1. Ausbildungsjahr'!I$4=SOLL!$G$4,'TEBa 3&amp;4'!$H92,IF('1. Ausbildungsjahr'!I$4=SOLL!$H$4,'SME.T.1 3.&amp;4. AJ'!$H110,IF('1. Ausbildungsjahr'!I$4=SOLL!$I$4,'SME.T.1 1.&amp;2. AJ'!$H110,IF('1. Ausbildungsjahr'!I$4=SOLL!$J$4,KSGs!$H127,IF('1. Ausbildungsjahr'!I$4=SOLL!$K$4,Unterstützung!$H115,IF('1. Ausbildungsjahr'!I$4=SOLL!$L$4,TNBLf!$H142,IF(I$4=SOLL!$N$4,"-",IF('1. Ausbildungsjahr'!I$4=SOLL!$M$4,Zielbogen!$H78,"")))))))))))))))))</f>
        <v>-</v>
      </c>
      <c r="J77" s="62" t="str">
        <f>IF(J$4=SOLL!$O$4,Grundausbildung!$H161,IF(J$4=SOLL!$P$4,TNPa!$H119,IF(J$4=SOLL!$P$4,TNPa!P119,IF(J$4=SOLL!$O$4,Grundausbildung!$H161,IF(J$4=SOLL!$B$4,TNBa!$H92,IF('1. Ausbildungsjahr'!J$4=SOLL!$C$4,'KVE 3. AJ'!$H118,IF('1. Ausbildungsjahr'!J$4=SOLL!$D$4,'TNBn 1.&amp;2. AJ'!$H$8,IF('1. Ausbildungsjahr'!J$4=SOLL!$E$4,'TNBn 3.&amp;4. AJ'!$H105,IF('1. Ausbildungsjahr'!J$4=SOLL!$F$4,'TEBa 1&amp;2'!$H92,IF('1. Ausbildungsjahr'!J$4=SOLL!$G$4,'TEBa 3&amp;4'!$H92,IF('1. Ausbildungsjahr'!J$4=SOLL!$H$4,'SME.T.1 3.&amp;4. AJ'!$H110,IF('1. Ausbildungsjahr'!J$4=SOLL!$I$4,'SME.T.1 1.&amp;2. AJ'!$H110,IF('1. Ausbildungsjahr'!J$4=SOLL!$J$4,KSGs!$H127,IF('1. Ausbildungsjahr'!J$4=SOLL!$K$4,Unterstützung!$H115,IF('1. Ausbildungsjahr'!J$4=SOLL!$L$4,TNBLf!$H142,IF(J$4=SOLL!$N$4,"-",IF('1. Ausbildungsjahr'!J$4=SOLL!$M$4,Zielbogen!$H78,"")))))))))))))))))</f>
        <v>-</v>
      </c>
      <c r="K77" s="62" t="str">
        <f>IF(K$4=SOLL!$O$4,Grundausbildung!$H161,IF(K$4=SOLL!$P$4,TNPa!$H119,IF(K$4=SOLL!$P$4,TNPa!Q119,IF(K$4=SOLL!$O$4,Grundausbildung!$H161,IF(K$4=SOLL!$B$4,TNBa!$H92,IF('1. Ausbildungsjahr'!K$4=SOLL!$C$4,'KVE 3. AJ'!$H118,IF('1. Ausbildungsjahr'!K$4=SOLL!$D$4,'TNBn 1.&amp;2. AJ'!$H$8,IF('1. Ausbildungsjahr'!K$4=SOLL!$E$4,'TNBn 3.&amp;4. AJ'!$H105,IF('1. Ausbildungsjahr'!K$4=SOLL!$F$4,'TEBa 1&amp;2'!$H92,IF('1. Ausbildungsjahr'!K$4=SOLL!$G$4,'TEBa 3&amp;4'!$H92,IF('1. Ausbildungsjahr'!K$4=SOLL!$H$4,'SME.T.1 3.&amp;4. AJ'!$H110,IF('1. Ausbildungsjahr'!K$4=SOLL!$I$4,'SME.T.1 1.&amp;2. AJ'!$H110,IF('1. Ausbildungsjahr'!K$4=SOLL!$J$4,KSGs!$H127,IF('1. Ausbildungsjahr'!K$4=SOLL!$K$4,Unterstützung!$H115,IF('1. Ausbildungsjahr'!K$4=SOLL!$L$4,TNBLf!$H142,IF(K$4=SOLL!$N$4,"-",IF('1. Ausbildungsjahr'!K$4=SOLL!$M$4,Zielbogen!$H78,"")))))))))))))))))</f>
        <v>-</v>
      </c>
      <c r="L77" s="11">
        <f>SUM('Hilfsblatt 1. AJ'!C77,'Hilfsblatt 1. AJ'!E77,'Hilfsblatt 1. AJ'!G77,'Hilfsblatt 1. AJ'!I77,'Hilfsblatt 1. AJ'!K77,'Hilfsblatt 1. AJ'!M77,'Hilfsblatt 1. AJ'!O77,'Hilfsblatt 1. AJ'!Q77,'Hilfsblatt 1. AJ'!S77,'Hilfsblatt 1. AJ'!U77)</f>
        <v>0</v>
      </c>
      <c r="M77" s="10" t="e">
        <f>('Hilfsblatt 1. AJ'!B77*'Hilfsblatt 1. AJ'!C77+'Hilfsblatt 1. AJ'!D77*'Hilfsblatt 1. AJ'!E77+'Hilfsblatt 1. AJ'!F77*'Hilfsblatt 1. AJ'!G77+'Hilfsblatt 1. AJ'!H77*'Hilfsblatt 1. AJ'!I77+'Hilfsblatt 1. AJ'!J77*'Hilfsblatt 1. AJ'!K77+'Hilfsblatt 1. AJ'!L77*'Hilfsblatt 1. AJ'!M77+'Hilfsblatt 1. AJ'!N77*'Hilfsblatt 1. AJ'!O77+'Hilfsblatt 1. AJ'!P77*'Hilfsblatt 1. AJ'!Q77+'Hilfsblatt 1. AJ'!R77*'Hilfsblatt 1. AJ'!S77+'Hilfsblatt 1. AJ'!T77*'Hilfsblatt 1. AJ'!U77)/L77</f>
        <v>#DIV/0!</v>
      </c>
    </row>
    <row r="78" spans="1:13" x14ac:dyDescent="0.25">
      <c r="A78" s="124" t="s">
        <v>92</v>
      </c>
      <c r="B78" s="62">
        <f>IF(B$4=SOLL!$O$4,Grundausbildung!$H162,IF(B$4=SOLL!$P$4,TNPa!$H120,IF(B$4=SOLL!$P$4,TNPa!H120,IF(B$4=SOLL!$O$4,Grundausbildung!$H162,IF(B$4=SOLL!$B$4,TNBa!$H93,IF('1. Ausbildungsjahr'!B$4=SOLL!$C$4,'KVE 3. AJ'!$H119,IF('1. Ausbildungsjahr'!B$4=SOLL!$D$4,'TNBn 1.&amp;2. AJ'!$H$8,IF('1. Ausbildungsjahr'!B$4=SOLL!$E$4,'TNBn 3.&amp;4. AJ'!$H106,IF('1. Ausbildungsjahr'!B$4=SOLL!$F$4,'TEBa 1&amp;2'!$H93,IF('1. Ausbildungsjahr'!B$4=SOLL!$G$4,'TEBa 3&amp;4'!$H93,IF('1. Ausbildungsjahr'!B$4=SOLL!$H$4,'SME.T.1 3.&amp;4. AJ'!$H111,IF('1. Ausbildungsjahr'!B$4=SOLL!$I$4,'SME.T.1 1.&amp;2. AJ'!$H111,IF('1. Ausbildungsjahr'!B$4=SOLL!$J$4,KSGs!$H128,IF('1. Ausbildungsjahr'!B$4=SOLL!$K$4,Unterstützung!$H116,IF('1. Ausbildungsjahr'!B$4=SOLL!$L$4,TNBLf!$H143,IF(B$4=SOLL!$N$4,"-",IF('1. Ausbildungsjahr'!B$4=SOLL!$M$4,Zielbogen!$H79,"")))))))))))))))))</f>
        <v>1</v>
      </c>
      <c r="C78" s="62" t="str">
        <f>IF(C$4=SOLL!$O$4,Grundausbildung!$H162,IF(C$4=SOLL!$P$4,TNPa!$H120,IF(C$4=SOLL!$P$4,TNPa!I120,IF(C$4=SOLL!$O$4,Grundausbildung!$H162,IF(C$4=SOLL!$B$4,TNBa!$H93,IF('1. Ausbildungsjahr'!C$4=SOLL!$C$4,'KVE 3. AJ'!$H119,IF('1. Ausbildungsjahr'!C$4=SOLL!$D$4,'TNBn 1.&amp;2. AJ'!$H$8,IF('1. Ausbildungsjahr'!C$4=SOLL!$E$4,'TNBn 3.&amp;4. AJ'!$H106,IF('1. Ausbildungsjahr'!C$4=SOLL!$F$4,'TEBa 1&amp;2'!$H93,IF('1. Ausbildungsjahr'!C$4=SOLL!$G$4,'TEBa 3&amp;4'!$H93,IF('1. Ausbildungsjahr'!C$4=SOLL!$H$4,'SME.T.1 3.&amp;4. AJ'!$H111,IF('1. Ausbildungsjahr'!C$4=SOLL!$I$4,'SME.T.1 1.&amp;2. AJ'!$H111,IF('1. Ausbildungsjahr'!C$4=SOLL!$J$4,KSGs!$H128,IF('1. Ausbildungsjahr'!C$4=SOLL!$K$4,Unterstützung!$H116,IF('1. Ausbildungsjahr'!C$4=SOLL!$L$4,TNBLf!$H143,IF(C$4=SOLL!$N$4,"-",IF('1. Ausbildungsjahr'!C$4=SOLL!$M$4,Zielbogen!$H79,"")))))))))))))))))</f>
        <v>-</v>
      </c>
      <c r="D78" s="62" t="str">
        <f>IF(D$4=SOLL!$O$4,Grundausbildung!$H162,IF(D$4=SOLL!$P$4,TNPa!$H120,IF(D$4=SOLL!$P$4,TNPa!J120,IF(D$4=SOLL!$O$4,Grundausbildung!$H162,IF(D$4=SOLL!$B$4,TNBa!$H93,IF('1. Ausbildungsjahr'!D$4=SOLL!$C$4,'KVE 3. AJ'!$H119,IF('1. Ausbildungsjahr'!D$4=SOLL!$D$4,'TNBn 1.&amp;2. AJ'!$H$8,IF('1. Ausbildungsjahr'!D$4=SOLL!$E$4,'TNBn 3.&amp;4. AJ'!$H106,IF('1. Ausbildungsjahr'!D$4=SOLL!$F$4,'TEBa 1&amp;2'!$H93,IF('1. Ausbildungsjahr'!D$4=SOLL!$G$4,'TEBa 3&amp;4'!$H93,IF('1. Ausbildungsjahr'!D$4=SOLL!$H$4,'SME.T.1 3.&amp;4. AJ'!$H111,IF('1. Ausbildungsjahr'!D$4=SOLL!$I$4,'SME.T.1 1.&amp;2. AJ'!$H111,IF('1. Ausbildungsjahr'!D$4=SOLL!$J$4,KSGs!$H128,IF('1. Ausbildungsjahr'!D$4=SOLL!$K$4,Unterstützung!$H116,IF('1. Ausbildungsjahr'!D$4=SOLL!$L$4,TNBLf!$H143,IF(D$4=SOLL!$N$4,"-",IF('1. Ausbildungsjahr'!D$4=SOLL!$M$4,Zielbogen!$H79,"")))))))))))))))))</f>
        <v>-</v>
      </c>
      <c r="E78" s="62" t="str">
        <f>IF(E$4=SOLL!$O$4,Grundausbildung!$H162,IF(E$4=SOLL!$P$4,TNPa!$H120,IF(E$4=SOLL!$P$4,TNPa!K120,IF(E$4=SOLL!$O$4,Grundausbildung!$H162,IF(E$4=SOLL!$B$4,TNBa!$H93,IF('1. Ausbildungsjahr'!E$4=SOLL!$C$4,'KVE 3. AJ'!$H119,IF('1. Ausbildungsjahr'!E$4=SOLL!$D$4,'TNBn 1.&amp;2. AJ'!$H$8,IF('1. Ausbildungsjahr'!E$4=SOLL!$E$4,'TNBn 3.&amp;4. AJ'!$H106,IF('1. Ausbildungsjahr'!E$4=SOLL!$F$4,'TEBa 1&amp;2'!$H93,IF('1. Ausbildungsjahr'!E$4=SOLL!$G$4,'TEBa 3&amp;4'!$H93,IF('1. Ausbildungsjahr'!E$4=SOLL!$H$4,'SME.T.1 3.&amp;4. AJ'!$H111,IF('1. Ausbildungsjahr'!E$4=SOLL!$I$4,'SME.T.1 1.&amp;2. AJ'!$H111,IF('1. Ausbildungsjahr'!E$4=SOLL!$J$4,KSGs!$H128,IF('1. Ausbildungsjahr'!E$4=SOLL!$K$4,Unterstützung!$H116,IF('1. Ausbildungsjahr'!E$4=SOLL!$L$4,TNBLf!$H143,IF(E$4=SOLL!$N$4,"-",IF('1. Ausbildungsjahr'!E$4=SOLL!$M$4,Zielbogen!$H79,"")))))))))))))))))</f>
        <v>-</v>
      </c>
      <c r="F78" s="62" t="str">
        <f>IF(F$4=SOLL!$O$4,Grundausbildung!$H162,IF(F$4=SOLL!$P$4,TNPa!$H120,IF(F$4=SOLL!$P$4,TNPa!L120,IF(F$4=SOLL!$O$4,Grundausbildung!$H162,IF(F$4=SOLL!$B$4,TNBa!$H93,IF('1. Ausbildungsjahr'!F$4=SOLL!$C$4,'KVE 3. AJ'!$H119,IF('1. Ausbildungsjahr'!F$4=SOLL!$D$4,'TNBn 1.&amp;2. AJ'!$H$8,IF('1. Ausbildungsjahr'!F$4=SOLL!$E$4,'TNBn 3.&amp;4. AJ'!$H106,IF('1. Ausbildungsjahr'!F$4=SOLL!$F$4,'TEBa 1&amp;2'!$H93,IF('1. Ausbildungsjahr'!F$4=SOLL!$G$4,'TEBa 3&amp;4'!$H93,IF('1. Ausbildungsjahr'!F$4=SOLL!$H$4,'SME.T.1 3.&amp;4. AJ'!$H111,IF('1. Ausbildungsjahr'!F$4=SOLL!$I$4,'SME.T.1 1.&amp;2. AJ'!$H111,IF('1. Ausbildungsjahr'!F$4=SOLL!$J$4,KSGs!$H128,IF('1. Ausbildungsjahr'!F$4=SOLL!$K$4,Unterstützung!$H116,IF('1. Ausbildungsjahr'!F$4=SOLL!$L$4,TNBLf!$H143,IF(F$4=SOLL!$N$4,"-",IF('1. Ausbildungsjahr'!F$4=SOLL!$M$4,Zielbogen!$H79,"")))))))))))))))))</f>
        <v>-</v>
      </c>
      <c r="G78" s="62" t="str">
        <f>IF(G$4=SOLL!$O$4,Grundausbildung!$H162,IF(G$4=SOLL!$P$4,TNPa!$H120,IF(G$4=SOLL!$P$4,TNPa!M120,IF(G$4=SOLL!$O$4,Grundausbildung!$H162,IF(G$4=SOLL!$B$4,TNBa!$H93,IF('1. Ausbildungsjahr'!G$4=SOLL!$C$4,'KVE 3. AJ'!$H119,IF('1. Ausbildungsjahr'!G$4=SOLL!$D$4,'TNBn 1.&amp;2. AJ'!$H$8,IF('1. Ausbildungsjahr'!G$4=SOLL!$E$4,'TNBn 3.&amp;4. AJ'!$H106,IF('1. Ausbildungsjahr'!G$4=SOLL!$F$4,'TEBa 1&amp;2'!$H93,IF('1. Ausbildungsjahr'!G$4=SOLL!$G$4,'TEBa 3&amp;4'!$H93,IF('1. Ausbildungsjahr'!G$4=SOLL!$H$4,'SME.T.1 3.&amp;4. AJ'!$H111,IF('1. Ausbildungsjahr'!G$4=SOLL!$I$4,'SME.T.1 1.&amp;2. AJ'!$H111,IF('1. Ausbildungsjahr'!G$4=SOLL!$J$4,KSGs!$H128,IF('1. Ausbildungsjahr'!G$4=SOLL!$K$4,Unterstützung!$H116,IF('1. Ausbildungsjahr'!G$4=SOLL!$L$4,TNBLf!$H143,IF(G$4=SOLL!$N$4,"-",IF('1. Ausbildungsjahr'!G$4=SOLL!$M$4,Zielbogen!$H79,"")))))))))))))))))</f>
        <v>-</v>
      </c>
      <c r="H78" s="62" t="str">
        <f>IF(H$4=SOLL!$O$4,Grundausbildung!$H162,IF(H$4=SOLL!$P$4,TNPa!$H120,IF(H$4=SOLL!$P$4,TNPa!N120,IF(H$4=SOLL!$O$4,Grundausbildung!$H162,IF(H$4=SOLL!$B$4,TNBa!$H93,IF('1. Ausbildungsjahr'!H$4=SOLL!$C$4,'KVE 3. AJ'!$H119,IF('1. Ausbildungsjahr'!H$4=SOLL!$D$4,'TNBn 1.&amp;2. AJ'!$H$8,IF('1. Ausbildungsjahr'!H$4=SOLL!$E$4,'TNBn 3.&amp;4. AJ'!$H106,IF('1. Ausbildungsjahr'!H$4=SOLL!$F$4,'TEBa 1&amp;2'!$H93,IF('1. Ausbildungsjahr'!H$4=SOLL!$G$4,'TEBa 3&amp;4'!$H93,IF('1. Ausbildungsjahr'!H$4=SOLL!$H$4,'SME.T.1 3.&amp;4. AJ'!$H111,IF('1. Ausbildungsjahr'!H$4=SOLL!$I$4,'SME.T.1 1.&amp;2. AJ'!$H111,IF('1. Ausbildungsjahr'!H$4=SOLL!$J$4,KSGs!$H128,IF('1. Ausbildungsjahr'!H$4=SOLL!$K$4,Unterstützung!$H116,IF('1. Ausbildungsjahr'!H$4=SOLL!$L$4,TNBLf!$H143,IF(H$4=SOLL!$N$4,"-",IF('1. Ausbildungsjahr'!H$4=SOLL!$M$4,Zielbogen!$H79,"")))))))))))))))))</f>
        <v>-</v>
      </c>
      <c r="I78" s="62" t="str">
        <f>IF(I$4=SOLL!$O$4,Grundausbildung!$H162,IF(I$4=SOLL!$P$4,TNPa!$H120,IF(I$4=SOLL!$P$4,TNPa!O120,IF(I$4=SOLL!$O$4,Grundausbildung!$H162,IF(I$4=SOLL!$B$4,TNBa!$H93,IF('1. Ausbildungsjahr'!I$4=SOLL!$C$4,'KVE 3. AJ'!$H119,IF('1. Ausbildungsjahr'!I$4=SOLL!$D$4,'TNBn 1.&amp;2. AJ'!$H$8,IF('1. Ausbildungsjahr'!I$4=SOLL!$E$4,'TNBn 3.&amp;4. AJ'!$H106,IF('1. Ausbildungsjahr'!I$4=SOLL!$F$4,'TEBa 1&amp;2'!$H93,IF('1. Ausbildungsjahr'!I$4=SOLL!$G$4,'TEBa 3&amp;4'!$H93,IF('1. Ausbildungsjahr'!I$4=SOLL!$H$4,'SME.T.1 3.&amp;4. AJ'!$H111,IF('1. Ausbildungsjahr'!I$4=SOLL!$I$4,'SME.T.1 1.&amp;2. AJ'!$H111,IF('1. Ausbildungsjahr'!I$4=SOLL!$J$4,KSGs!$H128,IF('1. Ausbildungsjahr'!I$4=SOLL!$K$4,Unterstützung!$H116,IF('1. Ausbildungsjahr'!I$4=SOLL!$L$4,TNBLf!$H143,IF(I$4=SOLL!$N$4,"-",IF('1. Ausbildungsjahr'!I$4=SOLL!$M$4,Zielbogen!$H79,"")))))))))))))))))</f>
        <v>-</v>
      </c>
      <c r="J78" s="62" t="str">
        <f>IF(J$4=SOLL!$O$4,Grundausbildung!$H162,IF(J$4=SOLL!$P$4,TNPa!$H120,IF(J$4=SOLL!$P$4,TNPa!P120,IF(J$4=SOLL!$O$4,Grundausbildung!$H162,IF(J$4=SOLL!$B$4,TNBa!$H93,IF('1. Ausbildungsjahr'!J$4=SOLL!$C$4,'KVE 3. AJ'!$H119,IF('1. Ausbildungsjahr'!J$4=SOLL!$D$4,'TNBn 1.&amp;2. AJ'!$H$8,IF('1. Ausbildungsjahr'!J$4=SOLL!$E$4,'TNBn 3.&amp;4. AJ'!$H106,IF('1. Ausbildungsjahr'!J$4=SOLL!$F$4,'TEBa 1&amp;2'!$H93,IF('1. Ausbildungsjahr'!J$4=SOLL!$G$4,'TEBa 3&amp;4'!$H93,IF('1. Ausbildungsjahr'!J$4=SOLL!$H$4,'SME.T.1 3.&amp;4. AJ'!$H111,IF('1. Ausbildungsjahr'!J$4=SOLL!$I$4,'SME.T.1 1.&amp;2. AJ'!$H111,IF('1. Ausbildungsjahr'!J$4=SOLL!$J$4,KSGs!$H128,IF('1. Ausbildungsjahr'!J$4=SOLL!$K$4,Unterstützung!$H116,IF('1. Ausbildungsjahr'!J$4=SOLL!$L$4,TNBLf!$H143,IF(J$4=SOLL!$N$4,"-",IF('1. Ausbildungsjahr'!J$4=SOLL!$M$4,Zielbogen!$H79,"")))))))))))))))))</f>
        <v>-</v>
      </c>
      <c r="K78" s="62" t="str">
        <f>IF(K$4=SOLL!$O$4,Grundausbildung!$H162,IF(K$4=SOLL!$P$4,TNPa!$H120,IF(K$4=SOLL!$P$4,TNPa!Q120,IF(K$4=SOLL!$O$4,Grundausbildung!$H162,IF(K$4=SOLL!$B$4,TNBa!$H93,IF('1. Ausbildungsjahr'!K$4=SOLL!$C$4,'KVE 3. AJ'!$H119,IF('1. Ausbildungsjahr'!K$4=SOLL!$D$4,'TNBn 1.&amp;2. AJ'!$H$8,IF('1. Ausbildungsjahr'!K$4=SOLL!$E$4,'TNBn 3.&amp;4. AJ'!$H106,IF('1. Ausbildungsjahr'!K$4=SOLL!$F$4,'TEBa 1&amp;2'!$H93,IF('1. Ausbildungsjahr'!K$4=SOLL!$G$4,'TEBa 3&amp;4'!$H93,IF('1. Ausbildungsjahr'!K$4=SOLL!$H$4,'SME.T.1 3.&amp;4. AJ'!$H111,IF('1. Ausbildungsjahr'!K$4=SOLL!$I$4,'SME.T.1 1.&amp;2. AJ'!$H111,IF('1. Ausbildungsjahr'!K$4=SOLL!$J$4,KSGs!$H128,IF('1. Ausbildungsjahr'!K$4=SOLL!$K$4,Unterstützung!$H116,IF('1. Ausbildungsjahr'!K$4=SOLL!$L$4,TNBLf!$H143,IF(K$4=SOLL!$N$4,"-",IF('1. Ausbildungsjahr'!K$4=SOLL!$M$4,Zielbogen!$H79,"")))))))))))))))))</f>
        <v>-</v>
      </c>
      <c r="L78" s="11">
        <f>SUM('Hilfsblatt 1. AJ'!C78,'Hilfsblatt 1. AJ'!E78,'Hilfsblatt 1. AJ'!G78,'Hilfsblatt 1. AJ'!I78,'Hilfsblatt 1. AJ'!K78,'Hilfsblatt 1. AJ'!M78,'Hilfsblatt 1. AJ'!O78,'Hilfsblatt 1. AJ'!Q78,'Hilfsblatt 1. AJ'!S78,'Hilfsblatt 1. AJ'!U78)</f>
        <v>0</v>
      </c>
      <c r="M78" s="10" t="e">
        <f>('Hilfsblatt 1. AJ'!B78*'Hilfsblatt 1. AJ'!C78+'Hilfsblatt 1. AJ'!D78*'Hilfsblatt 1. AJ'!E78+'Hilfsblatt 1. AJ'!F78*'Hilfsblatt 1. AJ'!G78+'Hilfsblatt 1. AJ'!H78*'Hilfsblatt 1. AJ'!I78+'Hilfsblatt 1. AJ'!J78*'Hilfsblatt 1. AJ'!K78+'Hilfsblatt 1. AJ'!L78*'Hilfsblatt 1. AJ'!M78+'Hilfsblatt 1. AJ'!N78*'Hilfsblatt 1. AJ'!O78+'Hilfsblatt 1. AJ'!P78*'Hilfsblatt 1. AJ'!Q78+'Hilfsblatt 1. AJ'!R78*'Hilfsblatt 1. AJ'!S78+'Hilfsblatt 1. AJ'!T78*'Hilfsblatt 1. AJ'!U78)/L78</f>
        <v>#DIV/0!</v>
      </c>
    </row>
    <row r="79" spans="1:13" x14ac:dyDescent="0.25">
      <c r="A79" s="124" t="s">
        <v>33</v>
      </c>
      <c r="B79" s="62">
        <f>IF(B$4=SOLL!$O$4,Grundausbildung!$H163,IF(B$4=SOLL!$P$4,TNPa!$H121,IF(B$4=SOLL!$P$4,TNPa!H121,IF(B$4=SOLL!$O$4,Grundausbildung!$H163,IF(B$4=SOLL!$B$4,TNBa!$H94,IF('1. Ausbildungsjahr'!B$4=SOLL!$C$4,'KVE 3. AJ'!$H120,IF('1. Ausbildungsjahr'!B$4=SOLL!$D$4,'TNBn 1.&amp;2. AJ'!$H$8,IF('1. Ausbildungsjahr'!B$4=SOLL!$E$4,'TNBn 3.&amp;4. AJ'!$H107,IF('1. Ausbildungsjahr'!B$4=SOLL!$F$4,'TEBa 1&amp;2'!$H94,IF('1. Ausbildungsjahr'!B$4=SOLL!$G$4,'TEBa 3&amp;4'!$H94,IF('1. Ausbildungsjahr'!B$4=SOLL!$H$4,'SME.T.1 3.&amp;4. AJ'!$H112,IF('1. Ausbildungsjahr'!B$4=SOLL!$I$4,'SME.T.1 1.&amp;2. AJ'!$H112,IF('1. Ausbildungsjahr'!B$4=SOLL!$J$4,KSGs!$H129,IF('1. Ausbildungsjahr'!B$4=SOLL!$K$4,Unterstützung!$H117,IF('1. Ausbildungsjahr'!B$4=SOLL!$L$4,TNBLf!$H144,IF(B$4=SOLL!$N$4,"-",IF('1. Ausbildungsjahr'!B$4=SOLL!$M$4,Zielbogen!$H80,"")))))))))))))))))</f>
        <v>2</v>
      </c>
      <c r="C79" s="62" t="str">
        <f>IF(C$4=SOLL!$O$4,Grundausbildung!$H163,IF(C$4=SOLL!$P$4,TNPa!$H121,IF(C$4=SOLL!$P$4,TNPa!I121,IF(C$4=SOLL!$O$4,Grundausbildung!$H163,IF(C$4=SOLL!$B$4,TNBa!$H94,IF('1. Ausbildungsjahr'!C$4=SOLL!$C$4,'KVE 3. AJ'!$H120,IF('1. Ausbildungsjahr'!C$4=SOLL!$D$4,'TNBn 1.&amp;2. AJ'!$H$8,IF('1. Ausbildungsjahr'!C$4=SOLL!$E$4,'TNBn 3.&amp;4. AJ'!$H107,IF('1. Ausbildungsjahr'!C$4=SOLL!$F$4,'TEBa 1&amp;2'!$H94,IF('1. Ausbildungsjahr'!C$4=SOLL!$G$4,'TEBa 3&amp;4'!$H94,IF('1. Ausbildungsjahr'!C$4=SOLL!$H$4,'SME.T.1 3.&amp;4. AJ'!$H112,IF('1. Ausbildungsjahr'!C$4=SOLL!$I$4,'SME.T.1 1.&amp;2. AJ'!$H112,IF('1. Ausbildungsjahr'!C$4=SOLL!$J$4,KSGs!$H129,IF('1. Ausbildungsjahr'!C$4=SOLL!$K$4,Unterstützung!$H117,IF('1. Ausbildungsjahr'!C$4=SOLL!$L$4,TNBLf!$H144,IF(C$4=SOLL!$N$4,"-",IF('1. Ausbildungsjahr'!C$4=SOLL!$M$4,Zielbogen!$H80,"")))))))))))))))))</f>
        <v>-</v>
      </c>
      <c r="D79" s="62" t="str">
        <f>IF(D$4=SOLL!$O$4,Grundausbildung!$H163,IF(D$4=SOLL!$P$4,TNPa!$H121,IF(D$4=SOLL!$P$4,TNPa!J121,IF(D$4=SOLL!$O$4,Grundausbildung!$H163,IF(D$4=SOLL!$B$4,TNBa!$H94,IF('1. Ausbildungsjahr'!D$4=SOLL!$C$4,'KVE 3. AJ'!$H120,IF('1. Ausbildungsjahr'!D$4=SOLL!$D$4,'TNBn 1.&amp;2. AJ'!$H$8,IF('1. Ausbildungsjahr'!D$4=SOLL!$E$4,'TNBn 3.&amp;4. AJ'!$H107,IF('1. Ausbildungsjahr'!D$4=SOLL!$F$4,'TEBa 1&amp;2'!$H94,IF('1. Ausbildungsjahr'!D$4=SOLL!$G$4,'TEBa 3&amp;4'!$H94,IF('1. Ausbildungsjahr'!D$4=SOLL!$H$4,'SME.T.1 3.&amp;4. AJ'!$H112,IF('1. Ausbildungsjahr'!D$4=SOLL!$I$4,'SME.T.1 1.&amp;2. AJ'!$H112,IF('1. Ausbildungsjahr'!D$4=SOLL!$J$4,KSGs!$H129,IF('1. Ausbildungsjahr'!D$4=SOLL!$K$4,Unterstützung!$H117,IF('1. Ausbildungsjahr'!D$4=SOLL!$L$4,TNBLf!$H144,IF(D$4=SOLL!$N$4,"-",IF('1. Ausbildungsjahr'!D$4=SOLL!$M$4,Zielbogen!$H80,"")))))))))))))))))</f>
        <v>-</v>
      </c>
      <c r="E79" s="62" t="str">
        <f>IF(E$4=SOLL!$O$4,Grundausbildung!$H163,IF(E$4=SOLL!$P$4,TNPa!$H121,IF(E$4=SOLL!$P$4,TNPa!K121,IF(E$4=SOLL!$O$4,Grundausbildung!$H163,IF(E$4=SOLL!$B$4,TNBa!$H94,IF('1. Ausbildungsjahr'!E$4=SOLL!$C$4,'KVE 3. AJ'!$H120,IF('1. Ausbildungsjahr'!E$4=SOLL!$D$4,'TNBn 1.&amp;2. AJ'!$H$8,IF('1. Ausbildungsjahr'!E$4=SOLL!$E$4,'TNBn 3.&amp;4. AJ'!$H107,IF('1. Ausbildungsjahr'!E$4=SOLL!$F$4,'TEBa 1&amp;2'!$H94,IF('1. Ausbildungsjahr'!E$4=SOLL!$G$4,'TEBa 3&amp;4'!$H94,IF('1. Ausbildungsjahr'!E$4=SOLL!$H$4,'SME.T.1 3.&amp;4. AJ'!$H112,IF('1. Ausbildungsjahr'!E$4=SOLL!$I$4,'SME.T.1 1.&amp;2. AJ'!$H112,IF('1. Ausbildungsjahr'!E$4=SOLL!$J$4,KSGs!$H129,IF('1. Ausbildungsjahr'!E$4=SOLL!$K$4,Unterstützung!$H117,IF('1. Ausbildungsjahr'!E$4=SOLL!$L$4,TNBLf!$H144,IF(E$4=SOLL!$N$4,"-",IF('1. Ausbildungsjahr'!E$4=SOLL!$M$4,Zielbogen!$H80,"")))))))))))))))))</f>
        <v>-</v>
      </c>
      <c r="F79" s="62" t="str">
        <f>IF(F$4=SOLL!$O$4,Grundausbildung!$H163,IF(F$4=SOLL!$P$4,TNPa!$H121,IF(F$4=SOLL!$P$4,TNPa!L121,IF(F$4=SOLL!$O$4,Grundausbildung!$H163,IF(F$4=SOLL!$B$4,TNBa!$H94,IF('1. Ausbildungsjahr'!F$4=SOLL!$C$4,'KVE 3. AJ'!$H120,IF('1. Ausbildungsjahr'!F$4=SOLL!$D$4,'TNBn 1.&amp;2. AJ'!$H$8,IF('1. Ausbildungsjahr'!F$4=SOLL!$E$4,'TNBn 3.&amp;4. AJ'!$H107,IF('1. Ausbildungsjahr'!F$4=SOLL!$F$4,'TEBa 1&amp;2'!$H94,IF('1. Ausbildungsjahr'!F$4=SOLL!$G$4,'TEBa 3&amp;4'!$H94,IF('1. Ausbildungsjahr'!F$4=SOLL!$H$4,'SME.T.1 3.&amp;4. AJ'!$H112,IF('1. Ausbildungsjahr'!F$4=SOLL!$I$4,'SME.T.1 1.&amp;2. AJ'!$H112,IF('1. Ausbildungsjahr'!F$4=SOLL!$J$4,KSGs!$H129,IF('1. Ausbildungsjahr'!F$4=SOLL!$K$4,Unterstützung!$H117,IF('1. Ausbildungsjahr'!F$4=SOLL!$L$4,TNBLf!$H144,IF(F$4=SOLL!$N$4,"-",IF('1. Ausbildungsjahr'!F$4=SOLL!$M$4,Zielbogen!$H80,"")))))))))))))))))</f>
        <v>-</v>
      </c>
      <c r="G79" s="62" t="str">
        <f>IF(G$4=SOLL!$O$4,Grundausbildung!$H163,IF(G$4=SOLL!$P$4,TNPa!$H121,IF(G$4=SOLL!$P$4,TNPa!M121,IF(G$4=SOLL!$O$4,Grundausbildung!$H163,IF(G$4=SOLL!$B$4,TNBa!$H94,IF('1. Ausbildungsjahr'!G$4=SOLL!$C$4,'KVE 3. AJ'!$H120,IF('1. Ausbildungsjahr'!G$4=SOLL!$D$4,'TNBn 1.&amp;2. AJ'!$H$8,IF('1. Ausbildungsjahr'!G$4=SOLL!$E$4,'TNBn 3.&amp;4. AJ'!$H107,IF('1. Ausbildungsjahr'!G$4=SOLL!$F$4,'TEBa 1&amp;2'!$H94,IF('1. Ausbildungsjahr'!G$4=SOLL!$G$4,'TEBa 3&amp;4'!$H94,IF('1. Ausbildungsjahr'!G$4=SOLL!$H$4,'SME.T.1 3.&amp;4. AJ'!$H112,IF('1. Ausbildungsjahr'!G$4=SOLL!$I$4,'SME.T.1 1.&amp;2. AJ'!$H112,IF('1. Ausbildungsjahr'!G$4=SOLL!$J$4,KSGs!$H129,IF('1. Ausbildungsjahr'!G$4=SOLL!$K$4,Unterstützung!$H117,IF('1. Ausbildungsjahr'!G$4=SOLL!$L$4,TNBLf!$H144,IF(G$4=SOLL!$N$4,"-",IF('1. Ausbildungsjahr'!G$4=SOLL!$M$4,Zielbogen!$H80,"")))))))))))))))))</f>
        <v>-</v>
      </c>
      <c r="H79" s="62" t="str">
        <f>IF(H$4=SOLL!$O$4,Grundausbildung!$H163,IF(H$4=SOLL!$P$4,TNPa!$H121,IF(H$4=SOLL!$P$4,TNPa!N121,IF(H$4=SOLL!$O$4,Grundausbildung!$H163,IF(H$4=SOLL!$B$4,TNBa!$H94,IF('1. Ausbildungsjahr'!H$4=SOLL!$C$4,'KVE 3. AJ'!$H120,IF('1. Ausbildungsjahr'!H$4=SOLL!$D$4,'TNBn 1.&amp;2. AJ'!$H$8,IF('1. Ausbildungsjahr'!H$4=SOLL!$E$4,'TNBn 3.&amp;4. AJ'!$H107,IF('1. Ausbildungsjahr'!H$4=SOLL!$F$4,'TEBa 1&amp;2'!$H94,IF('1. Ausbildungsjahr'!H$4=SOLL!$G$4,'TEBa 3&amp;4'!$H94,IF('1. Ausbildungsjahr'!H$4=SOLL!$H$4,'SME.T.1 3.&amp;4. AJ'!$H112,IF('1. Ausbildungsjahr'!H$4=SOLL!$I$4,'SME.T.1 1.&amp;2. AJ'!$H112,IF('1. Ausbildungsjahr'!H$4=SOLL!$J$4,KSGs!$H129,IF('1. Ausbildungsjahr'!H$4=SOLL!$K$4,Unterstützung!$H117,IF('1. Ausbildungsjahr'!H$4=SOLL!$L$4,TNBLf!$H144,IF(H$4=SOLL!$N$4,"-",IF('1. Ausbildungsjahr'!H$4=SOLL!$M$4,Zielbogen!$H80,"")))))))))))))))))</f>
        <v>-</v>
      </c>
      <c r="I79" s="62" t="str">
        <f>IF(I$4=SOLL!$O$4,Grundausbildung!$H163,IF(I$4=SOLL!$P$4,TNPa!$H121,IF(I$4=SOLL!$P$4,TNPa!O121,IF(I$4=SOLL!$O$4,Grundausbildung!$H163,IF(I$4=SOLL!$B$4,TNBa!$H94,IF('1. Ausbildungsjahr'!I$4=SOLL!$C$4,'KVE 3. AJ'!$H120,IF('1. Ausbildungsjahr'!I$4=SOLL!$D$4,'TNBn 1.&amp;2. AJ'!$H$8,IF('1. Ausbildungsjahr'!I$4=SOLL!$E$4,'TNBn 3.&amp;4. AJ'!$H107,IF('1. Ausbildungsjahr'!I$4=SOLL!$F$4,'TEBa 1&amp;2'!$H94,IF('1. Ausbildungsjahr'!I$4=SOLL!$G$4,'TEBa 3&amp;4'!$H94,IF('1. Ausbildungsjahr'!I$4=SOLL!$H$4,'SME.T.1 3.&amp;4. AJ'!$H112,IF('1. Ausbildungsjahr'!I$4=SOLL!$I$4,'SME.T.1 1.&amp;2. AJ'!$H112,IF('1. Ausbildungsjahr'!I$4=SOLL!$J$4,KSGs!$H129,IF('1. Ausbildungsjahr'!I$4=SOLL!$K$4,Unterstützung!$H117,IF('1. Ausbildungsjahr'!I$4=SOLL!$L$4,TNBLf!$H144,IF(I$4=SOLL!$N$4,"-",IF('1. Ausbildungsjahr'!I$4=SOLL!$M$4,Zielbogen!$H80,"")))))))))))))))))</f>
        <v>-</v>
      </c>
      <c r="J79" s="62" t="str">
        <f>IF(J$4=SOLL!$O$4,Grundausbildung!$H163,IF(J$4=SOLL!$P$4,TNPa!$H121,IF(J$4=SOLL!$P$4,TNPa!P121,IF(J$4=SOLL!$O$4,Grundausbildung!$H163,IF(J$4=SOLL!$B$4,TNBa!$H94,IF('1. Ausbildungsjahr'!J$4=SOLL!$C$4,'KVE 3. AJ'!$H120,IF('1. Ausbildungsjahr'!J$4=SOLL!$D$4,'TNBn 1.&amp;2. AJ'!$H$8,IF('1. Ausbildungsjahr'!J$4=SOLL!$E$4,'TNBn 3.&amp;4. AJ'!$H107,IF('1. Ausbildungsjahr'!J$4=SOLL!$F$4,'TEBa 1&amp;2'!$H94,IF('1. Ausbildungsjahr'!J$4=SOLL!$G$4,'TEBa 3&amp;4'!$H94,IF('1. Ausbildungsjahr'!J$4=SOLL!$H$4,'SME.T.1 3.&amp;4. AJ'!$H112,IF('1. Ausbildungsjahr'!J$4=SOLL!$I$4,'SME.T.1 1.&amp;2. AJ'!$H112,IF('1. Ausbildungsjahr'!J$4=SOLL!$J$4,KSGs!$H129,IF('1. Ausbildungsjahr'!J$4=SOLL!$K$4,Unterstützung!$H117,IF('1. Ausbildungsjahr'!J$4=SOLL!$L$4,TNBLf!$H144,IF(J$4=SOLL!$N$4,"-",IF('1. Ausbildungsjahr'!J$4=SOLL!$M$4,Zielbogen!$H80,"")))))))))))))))))</f>
        <v>-</v>
      </c>
      <c r="K79" s="62" t="str">
        <f>IF(K$4=SOLL!$O$4,Grundausbildung!$H163,IF(K$4=SOLL!$P$4,TNPa!$H121,IF(K$4=SOLL!$P$4,TNPa!Q121,IF(K$4=SOLL!$O$4,Grundausbildung!$H163,IF(K$4=SOLL!$B$4,TNBa!$H94,IF('1. Ausbildungsjahr'!K$4=SOLL!$C$4,'KVE 3. AJ'!$H120,IF('1. Ausbildungsjahr'!K$4=SOLL!$D$4,'TNBn 1.&amp;2. AJ'!$H$8,IF('1. Ausbildungsjahr'!K$4=SOLL!$E$4,'TNBn 3.&amp;4. AJ'!$H107,IF('1. Ausbildungsjahr'!K$4=SOLL!$F$4,'TEBa 1&amp;2'!$H94,IF('1. Ausbildungsjahr'!K$4=SOLL!$G$4,'TEBa 3&amp;4'!$H94,IF('1. Ausbildungsjahr'!K$4=SOLL!$H$4,'SME.T.1 3.&amp;4. AJ'!$H112,IF('1. Ausbildungsjahr'!K$4=SOLL!$I$4,'SME.T.1 1.&amp;2. AJ'!$H112,IF('1. Ausbildungsjahr'!K$4=SOLL!$J$4,KSGs!$H129,IF('1. Ausbildungsjahr'!K$4=SOLL!$K$4,Unterstützung!$H117,IF('1. Ausbildungsjahr'!K$4=SOLL!$L$4,TNBLf!$H144,IF(K$4=SOLL!$N$4,"-",IF('1. Ausbildungsjahr'!K$4=SOLL!$M$4,Zielbogen!$H80,"")))))))))))))))))</f>
        <v>-</v>
      </c>
      <c r="L79" s="11">
        <f>SUM('Hilfsblatt 1. AJ'!C79,'Hilfsblatt 1. AJ'!E79,'Hilfsblatt 1. AJ'!G79,'Hilfsblatt 1. AJ'!I79,'Hilfsblatt 1. AJ'!K79,'Hilfsblatt 1. AJ'!M79,'Hilfsblatt 1. AJ'!O79,'Hilfsblatt 1. AJ'!Q79,'Hilfsblatt 1. AJ'!S79,'Hilfsblatt 1. AJ'!U79)</f>
        <v>0</v>
      </c>
      <c r="M79" s="10" t="e">
        <f>('Hilfsblatt 1. AJ'!B79*'Hilfsblatt 1. AJ'!C79+'Hilfsblatt 1. AJ'!D79*'Hilfsblatt 1. AJ'!E79+'Hilfsblatt 1. AJ'!F79*'Hilfsblatt 1. AJ'!G79+'Hilfsblatt 1. AJ'!H79*'Hilfsblatt 1. AJ'!I79+'Hilfsblatt 1. AJ'!J79*'Hilfsblatt 1. AJ'!K79+'Hilfsblatt 1. AJ'!L79*'Hilfsblatt 1. AJ'!M79+'Hilfsblatt 1. AJ'!N79*'Hilfsblatt 1. AJ'!O79+'Hilfsblatt 1. AJ'!P79*'Hilfsblatt 1. AJ'!Q79+'Hilfsblatt 1. AJ'!R79*'Hilfsblatt 1. AJ'!S79+'Hilfsblatt 1. AJ'!T79*'Hilfsblatt 1. AJ'!U79)/L79</f>
        <v>#DIV/0!</v>
      </c>
    </row>
    <row r="80" spans="1:13" x14ac:dyDescent="0.25">
      <c r="A80" s="124" t="s">
        <v>34</v>
      </c>
      <c r="B80" s="62">
        <f>IF(B$4=SOLL!$O$4,Grundausbildung!$H164,IF(B$4=SOLL!$P$4,TNPa!$H122,IF(B$4=SOLL!$P$4,TNPa!H122,IF(B$4=SOLL!$O$4,Grundausbildung!$H164,IF(B$4=SOLL!$B$4,TNBa!$H95,IF('1. Ausbildungsjahr'!B$4=SOLL!$C$4,'KVE 3. AJ'!$H121,IF('1. Ausbildungsjahr'!B$4=SOLL!$D$4,'TNBn 1.&amp;2. AJ'!$H$8,IF('1. Ausbildungsjahr'!B$4=SOLL!$E$4,'TNBn 3.&amp;4. AJ'!$H108,IF('1. Ausbildungsjahr'!B$4=SOLL!$F$4,'TEBa 1&amp;2'!$H95,IF('1. Ausbildungsjahr'!B$4=SOLL!$G$4,'TEBa 3&amp;4'!$H95,IF('1. Ausbildungsjahr'!B$4=SOLL!$H$4,'SME.T.1 3.&amp;4. AJ'!$H113,IF('1. Ausbildungsjahr'!B$4=SOLL!$I$4,'SME.T.1 1.&amp;2. AJ'!$H113,IF('1. Ausbildungsjahr'!B$4=SOLL!$J$4,KSGs!$H130,IF('1. Ausbildungsjahr'!B$4=SOLL!$K$4,Unterstützung!$H118,IF('1. Ausbildungsjahr'!B$4=SOLL!$L$4,TNBLf!$H145,IF(B$4=SOLL!$N$4,"-",IF('1. Ausbildungsjahr'!B$4=SOLL!$M$4,Zielbogen!$H81,"")))))))))))))))))</f>
        <v>2</v>
      </c>
      <c r="C80" s="62" t="str">
        <f>IF(C$4=SOLL!$O$4,Grundausbildung!$H164,IF(C$4=SOLL!$P$4,TNPa!$H122,IF(C$4=SOLL!$P$4,TNPa!I122,IF(C$4=SOLL!$O$4,Grundausbildung!$H164,IF(C$4=SOLL!$B$4,TNBa!$H95,IF('1. Ausbildungsjahr'!C$4=SOLL!$C$4,'KVE 3. AJ'!$H121,IF('1. Ausbildungsjahr'!C$4=SOLL!$D$4,'TNBn 1.&amp;2. AJ'!$H$8,IF('1. Ausbildungsjahr'!C$4=SOLL!$E$4,'TNBn 3.&amp;4. AJ'!$H108,IF('1. Ausbildungsjahr'!C$4=SOLL!$F$4,'TEBa 1&amp;2'!$H95,IF('1. Ausbildungsjahr'!C$4=SOLL!$G$4,'TEBa 3&amp;4'!$H95,IF('1. Ausbildungsjahr'!C$4=SOLL!$H$4,'SME.T.1 3.&amp;4. AJ'!$H113,IF('1. Ausbildungsjahr'!C$4=SOLL!$I$4,'SME.T.1 1.&amp;2. AJ'!$H113,IF('1. Ausbildungsjahr'!C$4=SOLL!$J$4,KSGs!$H130,IF('1. Ausbildungsjahr'!C$4=SOLL!$K$4,Unterstützung!$H118,IF('1. Ausbildungsjahr'!C$4=SOLL!$L$4,TNBLf!$H145,IF(C$4=SOLL!$N$4,"-",IF('1. Ausbildungsjahr'!C$4=SOLL!$M$4,Zielbogen!$H81,"")))))))))))))))))</f>
        <v>-</v>
      </c>
      <c r="D80" s="62" t="str">
        <f>IF(D$4=SOLL!$O$4,Grundausbildung!$H164,IF(D$4=SOLL!$P$4,TNPa!$H122,IF(D$4=SOLL!$P$4,TNPa!J122,IF(D$4=SOLL!$O$4,Grundausbildung!$H164,IF(D$4=SOLL!$B$4,TNBa!$H95,IF('1. Ausbildungsjahr'!D$4=SOLL!$C$4,'KVE 3. AJ'!$H121,IF('1. Ausbildungsjahr'!D$4=SOLL!$D$4,'TNBn 1.&amp;2. AJ'!$H$8,IF('1. Ausbildungsjahr'!D$4=SOLL!$E$4,'TNBn 3.&amp;4. AJ'!$H108,IF('1. Ausbildungsjahr'!D$4=SOLL!$F$4,'TEBa 1&amp;2'!$H95,IF('1. Ausbildungsjahr'!D$4=SOLL!$G$4,'TEBa 3&amp;4'!$H95,IF('1. Ausbildungsjahr'!D$4=SOLL!$H$4,'SME.T.1 3.&amp;4. AJ'!$H113,IF('1. Ausbildungsjahr'!D$4=SOLL!$I$4,'SME.T.1 1.&amp;2. AJ'!$H113,IF('1. Ausbildungsjahr'!D$4=SOLL!$J$4,KSGs!$H130,IF('1. Ausbildungsjahr'!D$4=SOLL!$K$4,Unterstützung!$H118,IF('1. Ausbildungsjahr'!D$4=SOLL!$L$4,TNBLf!$H145,IF(D$4=SOLL!$N$4,"-",IF('1. Ausbildungsjahr'!D$4=SOLL!$M$4,Zielbogen!$H81,"")))))))))))))))))</f>
        <v>-</v>
      </c>
      <c r="E80" s="62" t="str">
        <f>IF(E$4=SOLL!$O$4,Grundausbildung!$H164,IF(E$4=SOLL!$P$4,TNPa!$H122,IF(E$4=SOLL!$P$4,TNPa!K122,IF(E$4=SOLL!$O$4,Grundausbildung!$H164,IF(E$4=SOLL!$B$4,TNBa!$H95,IF('1. Ausbildungsjahr'!E$4=SOLL!$C$4,'KVE 3. AJ'!$H121,IF('1. Ausbildungsjahr'!E$4=SOLL!$D$4,'TNBn 1.&amp;2. AJ'!$H$8,IF('1. Ausbildungsjahr'!E$4=SOLL!$E$4,'TNBn 3.&amp;4. AJ'!$H108,IF('1. Ausbildungsjahr'!E$4=SOLL!$F$4,'TEBa 1&amp;2'!$H95,IF('1. Ausbildungsjahr'!E$4=SOLL!$G$4,'TEBa 3&amp;4'!$H95,IF('1. Ausbildungsjahr'!E$4=SOLL!$H$4,'SME.T.1 3.&amp;4. AJ'!$H113,IF('1. Ausbildungsjahr'!E$4=SOLL!$I$4,'SME.T.1 1.&amp;2. AJ'!$H113,IF('1. Ausbildungsjahr'!E$4=SOLL!$J$4,KSGs!$H130,IF('1. Ausbildungsjahr'!E$4=SOLL!$K$4,Unterstützung!$H118,IF('1. Ausbildungsjahr'!E$4=SOLL!$L$4,TNBLf!$H145,IF(E$4=SOLL!$N$4,"-",IF('1. Ausbildungsjahr'!E$4=SOLL!$M$4,Zielbogen!$H81,"")))))))))))))))))</f>
        <v>-</v>
      </c>
      <c r="F80" s="62" t="str">
        <f>IF(F$4=SOLL!$O$4,Grundausbildung!$H164,IF(F$4=SOLL!$P$4,TNPa!$H122,IF(F$4=SOLL!$P$4,TNPa!L122,IF(F$4=SOLL!$O$4,Grundausbildung!$H164,IF(F$4=SOLL!$B$4,TNBa!$H95,IF('1. Ausbildungsjahr'!F$4=SOLL!$C$4,'KVE 3. AJ'!$H121,IF('1. Ausbildungsjahr'!F$4=SOLL!$D$4,'TNBn 1.&amp;2. AJ'!$H$8,IF('1. Ausbildungsjahr'!F$4=SOLL!$E$4,'TNBn 3.&amp;4. AJ'!$H108,IF('1. Ausbildungsjahr'!F$4=SOLL!$F$4,'TEBa 1&amp;2'!$H95,IF('1. Ausbildungsjahr'!F$4=SOLL!$G$4,'TEBa 3&amp;4'!$H95,IF('1. Ausbildungsjahr'!F$4=SOLL!$H$4,'SME.T.1 3.&amp;4. AJ'!$H113,IF('1. Ausbildungsjahr'!F$4=SOLL!$I$4,'SME.T.1 1.&amp;2. AJ'!$H113,IF('1. Ausbildungsjahr'!F$4=SOLL!$J$4,KSGs!$H130,IF('1. Ausbildungsjahr'!F$4=SOLL!$K$4,Unterstützung!$H118,IF('1. Ausbildungsjahr'!F$4=SOLL!$L$4,TNBLf!$H145,IF(F$4=SOLL!$N$4,"-",IF('1. Ausbildungsjahr'!F$4=SOLL!$M$4,Zielbogen!$H81,"")))))))))))))))))</f>
        <v>-</v>
      </c>
      <c r="G80" s="62" t="str">
        <f>IF(G$4=SOLL!$O$4,Grundausbildung!$H164,IF(G$4=SOLL!$P$4,TNPa!$H122,IF(G$4=SOLL!$P$4,TNPa!M122,IF(G$4=SOLL!$O$4,Grundausbildung!$H164,IF(G$4=SOLL!$B$4,TNBa!$H95,IF('1. Ausbildungsjahr'!G$4=SOLL!$C$4,'KVE 3. AJ'!$H121,IF('1. Ausbildungsjahr'!G$4=SOLL!$D$4,'TNBn 1.&amp;2. AJ'!$H$8,IF('1. Ausbildungsjahr'!G$4=SOLL!$E$4,'TNBn 3.&amp;4. AJ'!$H108,IF('1. Ausbildungsjahr'!G$4=SOLL!$F$4,'TEBa 1&amp;2'!$H95,IF('1. Ausbildungsjahr'!G$4=SOLL!$G$4,'TEBa 3&amp;4'!$H95,IF('1. Ausbildungsjahr'!G$4=SOLL!$H$4,'SME.T.1 3.&amp;4. AJ'!$H113,IF('1. Ausbildungsjahr'!G$4=SOLL!$I$4,'SME.T.1 1.&amp;2. AJ'!$H113,IF('1. Ausbildungsjahr'!G$4=SOLL!$J$4,KSGs!$H130,IF('1. Ausbildungsjahr'!G$4=SOLL!$K$4,Unterstützung!$H118,IF('1. Ausbildungsjahr'!G$4=SOLL!$L$4,TNBLf!$H145,IF(G$4=SOLL!$N$4,"-",IF('1. Ausbildungsjahr'!G$4=SOLL!$M$4,Zielbogen!$H81,"")))))))))))))))))</f>
        <v>-</v>
      </c>
      <c r="H80" s="62" t="str">
        <f>IF(H$4=SOLL!$O$4,Grundausbildung!$H164,IF(H$4=SOLL!$P$4,TNPa!$H122,IF(H$4=SOLL!$P$4,TNPa!N122,IF(H$4=SOLL!$O$4,Grundausbildung!$H164,IF(H$4=SOLL!$B$4,TNBa!$H95,IF('1. Ausbildungsjahr'!H$4=SOLL!$C$4,'KVE 3. AJ'!$H121,IF('1. Ausbildungsjahr'!H$4=SOLL!$D$4,'TNBn 1.&amp;2. AJ'!$H$8,IF('1. Ausbildungsjahr'!H$4=SOLL!$E$4,'TNBn 3.&amp;4. AJ'!$H108,IF('1. Ausbildungsjahr'!H$4=SOLL!$F$4,'TEBa 1&amp;2'!$H95,IF('1. Ausbildungsjahr'!H$4=SOLL!$G$4,'TEBa 3&amp;4'!$H95,IF('1. Ausbildungsjahr'!H$4=SOLL!$H$4,'SME.T.1 3.&amp;4. AJ'!$H113,IF('1. Ausbildungsjahr'!H$4=SOLL!$I$4,'SME.T.1 1.&amp;2. AJ'!$H113,IF('1. Ausbildungsjahr'!H$4=SOLL!$J$4,KSGs!$H130,IF('1. Ausbildungsjahr'!H$4=SOLL!$K$4,Unterstützung!$H118,IF('1. Ausbildungsjahr'!H$4=SOLL!$L$4,TNBLf!$H145,IF(H$4=SOLL!$N$4,"-",IF('1. Ausbildungsjahr'!H$4=SOLL!$M$4,Zielbogen!$H81,"")))))))))))))))))</f>
        <v>-</v>
      </c>
      <c r="I80" s="62" t="str">
        <f>IF(I$4=SOLL!$O$4,Grundausbildung!$H164,IF(I$4=SOLL!$P$4,TNPa!$H122,IF(I$4=SOLL!$P$4,TNPa!O122,IF(I$4=SOLL!$O$4,Grundausbildung!$H164,IF(I$4=SOLL!$B$4,TNBa!$H95,IF('1. Ausbildungsjahr'!I$4=SOLL!$C$4,'KVE 3. AJ'!$H121,IF('1. Ausbildungsjahr'!I$4=SOLL!$D$4,'TNBn 1.&amp;2. AJ'!$H$8,IF('1. Ausbildungsjahr'!I$4=SOLL!$E$4,'TNBn 3.&amp;4. AJ'!$H108,IF('1. Ausbildungsjahr'!I$4=SOLL!$F$4,'TEBa 1&amp;2'!$H95,IF('1. Ausbildungsjahr'!I$4=SOLL!$G$4,'TEBa 3&amp;4'!$H95,IF('1. Ausbildungsjahr'!I$4=SOLL!$H$4,'SME.T.1 3.&amp;4. AJ'!$H113,IF('1. Ausbildungsjahr'!I$4=SOLL!$I$4,'SME.T.1 1.&amp;2. AJ'!$H113,IF('1. Ausbildungsjahr'!I$4=SOLL!$J$4,KSGs!$H130,IF('1. Ausbildungsjahr'!I$4=SOLL!$K$4,Unterstützung!$H118,IF('1. Ausbildungsjahr'!I$4=SOLL!$L$4,TNBLf!$H145,IF(I$4=SOLL!$N$4,"-",IF('1. Ausbildungsjahr'!I$4=SOLL!$M$4,Zielbogen!$H81,"")))))))))))))))))</f>
        <v>-</v>
      </c>
      <c r="J80" s="62" t="str">
        <f>IF(J$4=SOLL!$O$4,Grundausbildung!$H164,IF(J$4=SOLL!$P$4,TNPa!$H122,IF(J$4=SOLL!$P$4,TNPa!P122,IF(J$4=SOLL!$O$4,Grundausbildung!$H164,IF(J$4=SOLL!$B$4,TNBa!$H95,IF('1. Ausbildungsjahr'!J$4=SOLL!$C$4,'KVE 3. AJ'!$H121,IF('1. Ausbildungsjahr'!J$4=SOLL!$D$4,'TNBn 1.&amp;2. AJ'!$H$8,IF('1. Ausbildungsjahr'!J$4=SOLL!$E$4,'TNBn 3.&amp;4. AJ'!$H108,IF('1. Ausbildungsjahr'!J$4=SOLL!$F$4,'TEBa 1&amp;2'!$H95,IF('1. Ausbildungsjahr'!J$4=SOLL!$G$4,'TEBa 3&amp;4'!$H95,IF('1. Ausbildungsjahr'!J$4=SOLL!$H$4,'SME.T.1 3.&amp;4. AJ'!$H113,IF('1. Ausbildungsjahr'!J$4=SOLL!$I$4,'SME.T.1 1.&amp;2. AJ'!$H113,IF('1. Ausbildungsjahr'!J$4=SOLL!$J$4,KSGs!$H130,IF('1. Ausbildungsjahr'!J$4=SOLL!$K$4,Unterstützung!$H118,IF('1. Ausbildungsjahr'!J$4=SOLL!$L$4,TNBLf!$H145,IF(J$4=SOLL!$N$4,"-",IF('1. Ausbildungsjahr'!J$4=SOLL!$M$4,Zielbogen!$H81,"")))))))))))))))))</f>
        <v>-</v>
      </c>
      <c r="K80" s="62" t="str">
        <f>IF(K$4=SOLL!$O$4,Grundausbildung!$H164,IF(K$4=SOLL!$P$4,TNPa!$H122,IF(K$4=SOLL!$P$4,TNPa!Q122,IF(K$4=SOLL!$O$4,Grundausbildung!$H164,IF(K$4=SOLL!$B$4,TNBa!$H95,IF('1. Ausbildungsjahr'!K$4=SOLL!$C$4,'KVE 3. AJ'!$H121,IF('1. Ausbildungsjahr'!K$4=SOLL!$D$4,'TNBn 1.&amp;2. AJ'!$H$8,IF('1. Ausbildungsjahr'!K$4=SOLL!$E$4,'TNBn 3.&amp;4. AJ'!$H108,IF('1. Ausbildungsjahr'!K$4=SOLL!$F$4,'TEBa 1&amp;2'!$H95,IF('1. Ausbildungsjahr'!K$4=SOLL!$G$4,'TEBa 3&amp;4'!$H95,IF('1. Ausbildungsjahr'!K$4=SOLL!$H$4,'SME.T.1 3.&amp;4. AJ'!$H113,IF('1. Ausbildungsjahr'!K$4=SOLL!$I$4,'SME.T.1 1.&amp;2. AJ'!$H113,IF('1. Ausbildungsjahr'!K$4=SOLL!$J$4,KSGs!$H130,IF('1. Ausbildungsjahr'!K$4=SOLL!$K$4,Unterstützung!$H118,IF('1. Ausbildungsjahr'!K$4=SOLL!$L$4,TNBLf!$H145,IF(K$4=SOLL!$N$4,"-",IF('1. Ausbildungsjahr'!K$4=SOLL!$M$4,Zielbogen!$H81,"")))))))))))))))))</f>
        <v>-</v>
      </c>
      <c r="L80" s="11">
        <f>SUM('Hilfsblatt 1. AJ'!C80,'Hilfsblatt 1. AJ'!E80,'Hilfsblatt 1. AJ'!G80,'Hilfsblatt 1. AJ'!I80,'Hilfsblatt 1. AJ'!K80,'Hilfsblatt 1. AJ'!M80,'Hilfsblatt 1. AJ'!O80,'Hilfsblatt 1. AJ'!Q80,'Hilfsblatt 1. AJ'!S80,'Hilfsblatt 1. AJ'!U80)</f>
        <v>0</v>
      </c>
      <c r="M80" s="10" t="e">
        <f>('Hilfsblatt 1. AJ'!B80*'Hilfsblatt 1. AJ'!C80+'Hilfsblatt 1. AJ'!D80*'Hilfsblatt 1. AJ'!E80+'Hilfsblatt 1. AJ'!F80*'Hilfsblatt 1. AJ'!G80+'Hilfsblatt 1. AJ'!H80*'Hilfsblatt 1. AJ'!I80+'Hilfsblatt 1. AJ'!J80*'Hilfsblatt 1. AJ'!K80+'Hilfsblatt 1. AJ'!L80*'Hilfsblatt 1. AJ'!M80+'Hilfsblatt 1. AJ'!N80*'Hilfsblatt 1. AJ'!O80+'Hilfsblatt 1. AJ'!P80*'Hilfsblatt 1. AJ'!Q80+'Hilfsblatt 1. AJ'!R80*'Hilfsblatt 1. AJ'!S80+'Hilfsblatt 1. AJ'!T80*'Hilfsblatt 1. AJ'!U80)/L80</f>
        <v>#DIV/0!</v>
      </c>
    </row>
    <row r="81" spans="1:13" x14ac:dyDescent="0.25">
      <c r="A81" s="53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11"/>
      <c r="M81" s="10"/>
    </row>
    <row r="82" spans="1:13" x14ac:dyDescent="0.25">
      <c r="A82" s="78" t="s">
        <v>2</v>
      </c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11"/>
      <c r="M82" s="10"/>
    </row>
    <row r="83" spans="1:13" x14ac:dyDescent="0.25">
      <c r="A83" s="124" t="s">
        <v>25</v>
      </c>
      <c r="B83" s="62">
        <f>IF(B$4=SOLL!$O$4,Grundausbildung!$H167,IF(B$4=SOLL!$P$4,TNPa!$H125,IF(B$4=SOLL!$P$4,TNPa!H125,IF(B$4=SOLL!$O$4,Grundausbildung!$H167,IF(B$4=SOLL!$B$4,TNBa!$H98,IF('1. Ausbildungsjahr'!B$4=SOLL!$C$4,'KVE 3. AJ'!$H124,IF('1. Ausbildungsjahr'!B$4=SOLL!$D$4,'TNBn 1.&amp;2. AJ'!$H$8,IF('1. Ausbildungsjahr'!B$4=SOLL!$E$4,'TNBn 3.&amp;4. AJ'!$H111,IF('1. Ausbildungsjahr'!B$4=SOLL!$F$4,'TEBa 1&amp;2'!$H98,IF('1. Ausbildungsjahr'!B$4=SOLL!$G$4,'TEBa 3&amp;4'!$H98,IF('1. Ausbildungsjahr'!B$4=SOLL!$H$4,'SME.T.1 3.&amp;4. AJ'!$H116,IF('1. Ausbildungsjahr'!B$4=SOLL!$I$4,'SME.T.1 1.&amp;2. AJ'!$H116,IF('1. Ausbildungsjahr'!B$4=SOLL!$J$4,KSGs!$H133,IF('1. Ausbildungsjahr'!B$4=SOLL!$K$4,Unterstützung!$H121,IF('1. Ausbildungsjahr'!B$4=SOLL!$L$4,TNBLf!$H148,IF(B$4=SOLL!$N$4,"-",IF('1. Ausbildungsjahr'!B$4=SOLL!$M$4,Zielbogen!$H84,"")))))))))))))))))</f>
        <v>1</v>
      </c>
      <c r="C83" s="62" t="str">
        <f>IF(C$4=SOLL!$O$4,Grundausbildung!$H167,IF(C$4=SOLL!$P$4,TNPa!$H125,IF(C$4=SOLL!$P$4,TNPa!I125,IF(C$4=SOLL!$O$4,Grundausbildung!$H167,IF(C$4=SOLL!$B$4,TNBa!$H98,IF('1. Ausbildungsjahr'!C$4=SOLL!$C$4,'KVE 3. AJ'!$H124,IF('1. Ausbildungsjahr'!C$4=SOLL!$D$4,'TNBn 1.&amp;2. AJ'!$H$8,IF('1. Ausbildungsjahr'!C$4=SOLL!$E$4,'TNBn 3.&amp;4. AJ'!$H111,IF('1. Ausbildungsjahr'!C$4=SOLL!$F$4,'TEBa 1&amp;2'!$H98,IF('1. Ausbildungsjahr'!C$4=SOLL!$G$4,'TEBa 3&amp;4'!$H98,IF('1. Ausbildungsjahr'!C$4=SOLL!$H$4,'SME.T.1 3.&amp;4. AJ'!$H116,IF('1. Ausbildungsjahr'!C$4=SOLL!$I$4,'SME.T.1 1.&amp;2. AJ'!$H116,IF('1. Ausbildungsjahr'!C$4=SOLL!$J$4,KSGs!$H133,IF('1. Ausbildungsjahr'!C$4=SOLL!$K$4,Unterstützung!$H121,IF('1. Ausbildungsjahr'!C$4=SOLL!$L$4,TNBLf!$H148,IF(C$4=SOLL!$N$4,"-",IF('1. Ausbildungsjahr'!C$4=SOLL!$M$4,Zielbogen!$H84,"")))))))))))))))))</f>
        <v>-</v>
      </c>
      <c r="D83" s="62" t="str">
        <f>IF(D$4=SOLL!$O$4,Grundausbildung!$H167,IF(D$4=SOLL!$P$4,TNPa!$H125,IF(D$4=SOLL!$P$4,TNPa!J125,IF(D$4=SOLL!$O$4,Grundausbildung!$H167,IF(D$4=SOLL!$B$4,TNBa!$H98,IF('1. Ausbildungsjahr'!D$4=SOLL!$C$4,'KVE 3. AJ'!$H124,IF('1. Ausbildungsjahr'!D$4=SOLL!$D$4,'TNBn 1.&amp;2. AJ'!$H$8,IF('1. Ausbildungsjahr'!D$4=SOLL!$E$4,'TNBn 3.&amp;4. AJ'!$H111,IF('1. Ausbildungsjahr'!D$4=SOLL!$F$4,'TEBa 1&amp;2'!$H98,IF('1. Ausbildungsjahr'!D$4=SOLL!$G$4,'TEBa 3&amp;4'!$H98,IF('1. Ausbildungsjahr'!D$4=SOLL!$H$4,'SME.T.1 3.&amp;4. AJ'!$H116,IF('1. Ausbildungsjahr'!D$4=SOLL!$I$4,'SME.T.1 1.&amp;2. AJ'!$H116,IF('1. Ausbildungsjahr'!D$4=SOLL!$J$4,KSGs!$H133,IF('1. Ausbildungsjahr'!D$4=SOLL!$K$4,Unterstützung!$H121,IF('1. Ausbildungsjahr'!D$4=SOLL!$L$4,TNBLf!$H148,IF(D$4=SOLL!$N$4,"-",IF('1. Ausbildungsjahr'!D$4=SOLL!$M$4,Zielbogen!$H84,"")))))))))))))))))</f>
        <v>-</v>
      </c>
      <c r="E83" s="62" t="str">
        <f>IF(E$4=SOLL!$O$4,Grundausbildung!$H167,IF(E$4=SOLL!$P$4,TNPa!$H125,IF(E$4=SOLL!$P$4,TNPa!K125,IF(E$4=SOLL!$O$4,Grundausbildung!$H167,IF(E$4=SOLL!$B$4,TNBa!$H98,IF('1. Ausbildungsjahr'!E$4=SOLL!$C$4,'KVE 3. AJ'!$H124,IF('1. Ausbildungsjahr'!E$4=SOLL!$D$4,'TNBn 1.&amp;2. AJ'!$H$8,IF('1. Ausbildungsjahr'!E$4=SOLL!$E$4,'TNBn 3.&amp;4. AJ'!$H111,IF('1. Ausbildungsjahr'!E$4=SOLL!$F$4,'TEBa 1&amp;2'!$H98,IF('1. Ausbildungsjahr'!E$4=SOLL!$G$4,'TEBa 3&amp;4'!$H98,IF('1. Ausbildungsjahr'!E$4=SOLL!$H$4,'SME.T.1 3.&amp;4. AJ'!$H116,IF('1. Ausbildungsjahr'!E$4=SOLL!$I$4,'SME.T.1 1.&amp;2. AJ'!$H116,IF('1. Ausbildungsjahr'!E$4=SOLL!$J$4,KSGs!$H133,IF('1. Ausbildungsjahr'!E$4=SOLL!$K$4,Unterstützung!$H121,IF('1. Ausbildungsjahr'!E$4=SOLL!$L$4,TNBLf!$H148,IF(E$4=SOLL!$N$4,"-",IF('1. Ausbildungsjahr'!E$4=SOLL!$M$4,Zielbogen!$H84,"")))))))))))))))))</f>
        <v>-</v>
      </c>
      <c r="F83" s="62" t="str">
        <f>IF(F$4=SOLL!$O$4,Grundausbildung!$H167,IF(F$4=SOLL!$P$4,TNPa!$H125,IF(F$4=SOLL!$P$4,TNPa!L125,IF(F$4=SOLL!$O$4,Grundausbildung!$H167,IF(F$4=SOLL!$B$4,TNBa!$H98,IF('1. Ausbildungsjahr'!F$4=SOLL!$C$4,'KVE 3. AJ'!$H124,IF('1. Ausbildungsjahr'!F$4=SOLL!$D$4,'TNBn 1.&amp;2. AJ'!$H$8,IF('1. Ausbildungsjahr'!F$4=SOLL!$E$4,'TNBn 3.&amp;4. AJ'!$H111,IF('1. Ausbildungsjahr'!F$4=SOLL!$F$4,'TEBa 1&amp;2'!$H98,IF('1. Ausbildungsjahr'!F$4=SOLL!$G$4,'TEBa 3&amp;4'!$H98,IF('1. Ausbildungsjahr'!F$4=SOLL!$H$4,'SME.T.1 3.&amp;4. AJ'!$H116,IF('1. Ausbildungsjahr'!F$4=SOLL!$I$4,'SME.T.1 1.&amp;2. AJ'!$H116,IF('1. Ausbildungsjahr'!F$4=SOLL!$J$4,KSGs!$H133,IF('1. Ausbildungsjahr'!F$4=SOLL!$K$4,Unterstützung!$H121,IF('1. Ausbildungsjahr'!F$4=SOLL!$L$4,TNBLf!$H148,IF(F$4=SOLL!$N$4,"-",IF('1. Ausbildungsjahr'!F$4=SOLL!$M$4,Zielbogen!$H84,"")))))))))))))))))</f>
        <v>-</v>
      </c>
      <c r="G83" s="62" t="str">
        <f>IF(G$4=SOLL!$O$4,Grundausbildung!$H167,IF(G$4=SOLL!$P$4,TNPa!$H125,IF(G$4=SOLL!$P$4,TNPa!M125,IF(G$4=SOLL!$O$4,Grundausbildung!$H167,IF(G$4=SOLL!$B$4,TNBa!$H98,IF('1. Ausbildungsjahr'!G$4=SOLL!$C$4,'KVE 3. AJ'!$H124,IF('1. Ausbildungsjahr'!G$4=SOLL!$D$4,'TNBn 1.&amp;2. AJ'!$H$8,IF('1. Ausbildungsjahr'!G$4=SOLL!$E$4,'TNBn 3.&amp;4. AJ'!$H111,IF('1. Ausbildungsjahr'!G$4=SOLL!$F$4,'TEBa 1&amp;2'!$H98,IF('1. Ausbildungsjahr'!G$4=SOLL!$G$4,'TEBa 3&amp;4'!$H98,IF('1. Ausbildungsjahr'!G$4=SOLL!$H$4,'SME.T.1 3.&amp;4. AJ'!$H116,IF('1. Ausbildungsjahr'!G$4=SOLL!$I$4,'SME.T.1 1.&amp;2. AJ'!$H116,IF('1. Ausbildungsjahr'!G$4=SOLL!$J$4,KSGs!$H133,IF('1. Ausbildungsjahr'!G$4=SOLL!$K$4,Unterstützung!$H121,IF('1. Ausbildungsjahr'!G$4=SOLL!$L$4,TNBLf!$H148,IF(G$4=SOLL!$N$4,"-",IF('1. Ausbildungsjahr'!G$4=SOLL!$M$4,Zielbogen!$H84,"")))))))))))))))))</f>
        <v>-</v>
      </c>
      <c r="H83" s="62" t="str">
        <f>IF(H$4=SOLL!$O$4,Grundausbildung!$H167,IF(H$4=SOLL!$P$4,TNPa!$H125,IF(H$4=SOLL!$P$4,TNPa!N125,IF(H$4=SOLL!$O$4,Grundausbildung!$H167,IF(H$4=SOLL!$B$4,TNBa!$H98,IF('1. Ausbildungsjahr'!H$4=SOLL!$C$4,'KVE 3. AJ'!$H124,IF('1. Ausbildungsjahr'!H$4=SOLL!$D$4,'TNBn 1.&amp;2. AJ'!$H$8,IF('1. Ausbildungsjahr'!H$4=SOLL!$E$4,'TNBn 3.&amp;4. AJ'!$H111,IF('1. Ausbildungsjahr'!H$4=SOLL!$F$4,'TEBa 1&amp;2'!$H98,IF('1. Ausbildungsjahr'!H$4=SOLL!$G$4,'TEBa 3&amp;4'!$H98,IF('1. Ausbildungsjahr'!H$4=SOLL!$H$4,'SME.T.1 3.&amp;4. AJ'!$H116,IF('1. Ausbildungsjahr'!H$4=SOLL!$I$4,'SME.T.1 1.&amp;2. AJ'!$H116,IF('1. Ausbildungsjahr'!H$4=SOLL!$J$4,KSGs!$H133,IF('1. Ausbildungsjahr'!H$4=SOLL!$K$4,Unterstützung!$H121,IF('1. Ausbildungsjahr'!H$4=SOLL!$L$4,TNBLf!$H148,IF(H$4=SOLL!$N$4,"-",IF('1. Ausbildungsjahr'!H$4=SOLL!$M$4,Zielbogen!$H84,"")))))))))))))))))</f>
        <v>-</v>
      </c>
      <c r="I83" s="62" t="str">
        <f>IF(I$4=SOLL!$O$4,Grundausbildung!$H167,IF(I$4=SOLL!$P$4,TNPa!$H125,IF(I$4=SOLL!$P$4,TNPa!O125,IF(I$4=SOLL!$O$4,Grundausbildung!$H167,IF(I$4=SOLL!$B$4,TNBa!$H98,IF('1. Ausbildungsjahr'!I$4=SOLL!$C$4,'KVE 3. AJ'!$H124,IF('1. Ausbildungsjahr'!I$4=SOLL!$D$4,'TNBn 1.&amp;2. AJ'!$H$8,IF('1. Ausbildungsjahr'!I$4=SOLL!$E$4,'TNBn 3.&amp;4. AJ'!$H111,IF('1. Ausbildungsjahr'!I$4=SOLL!$F$4,'TEBa 1&amp;2'!$H98,IF('1. Ausbildungsjahr'!I$4=SOLL!$G$4,'TEBa 3&amp;4'!$H98,IF('1. Ausbildungsjahr'!I$4=SOLL!$H$4,'SME.T.1 3.&amp;4. AJ'!$H116,IF('1. Ausbildungsjahr'!I$4=SOLL!$I$4,'SME.T.1 1.&amp;2. AJ'!$H116,IF('1. Ausbildungsjahr'!I$4=SOLL!$J$4,KSGs!$H133,IF('1. Ausbildungsjahr'!I$4=SOLL!$K$4,Unterstützung!$H121,IF('1. Ausbildungsjahr'!I$4=SOLL!$L$4,TNBLf!$H148,IF(I$4=SOLL!$N$4,"-",IF('1. Ausbildungsjahr'!I$4=SOLL!$M$4,Zielbogen!$H84,"")))))))))))))))))</f>
        <v>-</v>
      </c>
      <c r="J83" s="62" t="str">
        <f>IF(J$4=SOLL!$O$4,Grundausbildung!$H167,IF(J$4=SOLL!$P$4,TNPa!$H125,IF(J$4=SOLL!$P$4,TNPa!P125,IF(J$4=SOLL!$O$4,Grundausbildung!$H167,IF(J$4=SOLL!$B$4,TNBa!$H98,IF('1. Ausbildungsjahr'!J$4=SOLL!$C$4,'KVE 3. AJ'!$H124,IF('1. Ausbildungsjahr'!J$4=SOLL!$D$4,'TNBn 1.&amp;2. AJ'!$H$8,IF('1. Ausbildungsjahr'!J$4=SOLL!$E$4,'TNBn 3.&amp;4. AJ'!$H111,IF('1. Ausbildungsjahr'!J$4=SOLL!$F$4,'TEBa 1&amp;2'!$H98,IF('1. Ausbildungsjahr'!J$4=SOLL!$G$4,'TEBa 3&amp;4'!$H98,IF('1. Ausbildungsjahr'!J$4=SOLL!$H$4,'SME.T.1 3.&amp;4. AJ'!$H116,IF('1. Ausbildungsjahr'!J$4=SOLL!$I$4,'SME.T.1 1.&amp;2. AJ'!$H116,IF('1. Ausbildungsjahr'!J$4=SOLL!$J$4,KSGs!$H133,IF('1. Ausbildungsjahr'!J$4=SOLL!$K$4,Unterstützung!$H121,IF('1. Ausbildungsjahr'!J$4=SOLL!$L$4,TNBLf!$H148,IF(J$4=SOLL!$N$4,"-",IF('1. Ausbildungsjahr'!J$4=SOLL!$M$4,Zielbogen!$H84,"")))))))))))))))))</f>
        <v>-</v>
      </c>
      <c r="K83" s="62" t="str">
        <f>IF(K$4=SOLL!$O$4,Grundausbildung!$H167,IF(K$4=SOLL!$P$4,TNPa!$H125,IF(K$4=SOLL!$P$4,TNPa!Q125,IF(K$4=SOLL!$O$4,Grundausbildung!$H167,IF(K$4=SOLL!$B$4,TNBa!$H98,IF('1. Ausbildungsjahr'!K$4=SOLL!$C$4,'KVE 3. AJ'!$H124,IF('1. Ausbildungsjahr'!K$4=SOLL!$D$4,'TNBn 1.&amp;2. AJ'!$H$8,IF('1. Ausbildungsjahr'!K$4=SOLL!$E$4,'TNBn 3.&amp;4. AJ'!$H111,IF('1. Ausbildungsjahr'!K$4=SOLL!$F$4,'TEBa 1&amp;2'!$H98,IF('1. Ausbildungsjahr'!K$4=SOLL!$G$4,'TEBa 3&amp;4'!$H98,IF('1. Ausbildungsjahr'!K$4=SOLL!$H$4,'SME.T.1 3.&amp;4. AJ'!$H116,IF('1. Ausbildungsjahr'!K$4=SOLL!$I$4,'SME.T.1 1.&amp;2. AJ'!$H116,IF('1. Ausbildungsjahr'!K$4=SOLL!$J$4,KSGs!$H133,IF('1. Ausbildungsjahr'!K$4=SOLL!$K$4,Unterstützung!$H121,IF('1. Ausbildungsjahr'!K$4=SOLL!$L$4,TNBLf!$H148,IF(K$4=SOLL!$N$4,"-",IF('1. Ausbildungsjahr'!K$4=SOLL!$M$4,Zielbogen!$H84,"")))))))))))))))))</f>
        <v>-</v>
      </c>
      <c r="L83" s="11">
        <f>SUM('Hilfsblatt 1. AJ'!C83,'Hilfsblatt 1. AJ'!E83,'Hilfsblatt 1. AJ'!G83,'Hilfsblatt 1. AJ'!I83,'Hilfsblatt 1. AJ'!K83,'Hilfsblatt 1. AJ'!M83,'Hilfsblatt 1. AJ'!O83,'Hilfsblatt 1. AJ'!Q83,'Hilfsblatt 1. AJ'!S83,'Hilfsblatt 1. AJ'!U83)</f>
        <v>0</v>
      </c>
      <c r="M83" s="10" t="e">
        <f>('Hilfsblatt 1. AJ'!B83*'Hilfsblatt 1. AJ'!C83+'Hilfsblatt 1. AJ'!D83*'Hilfsblatt 1. AJ'!E83+'Hilfsblatt 1. AJ'!F83*'Hilfsblatt 1. AJ'!G83+'Hilfsblatt 1. AJ'!H83*'Hilfsblatt 1. AJ'!I83+'Hilfsblatt 1. AJ'!J83*'Hilfsblatt 1. AJ'!K83+'Hilfsblatt 1. AJ'!L83*'Hilfsblatt 1. AJ'!M83+'Hilfsblatt 1. AJ'!N83*'Hilfsblatt 1. AJ'!O83+'Hilfsblatt 1. AJ'!P83*'Hilfsblatt 1. AJ'!Q83+'Hilfsblatt 1. AJ'!R83*'Hilfsblatt 1. AJ'!S83+'Hilfsblatt 1. AJ'!T83*'Hilfsblatt 1. AJ'!U83)/L83</f>
        <v>#DIV/0!</v>
      </c>
    </row>
    <row r="84" spans="1:13" x14ac:dyDescent="0.25">
      <c r="A84" s="124" t="s">
        <v>26</v>
      </c>
      <c r="B84" s="62">
        <f>IF(B$4=SOLL!$O$4,Grundausbildung!$H168,IF(B$4=SOLL!$P$4,TNPa!$H126,IF(B$4=SOLL!$P$4,TNPa!H126,IF(B$4=SOLL!$O$4,Grundausbildung!$H168,IF(B$4=SOLL!$B$4,TNBa!$H99,IF('1. Ausbildungsjahr'!B$4=SOLL!$C$4,'KVE 3. AJ'!$H125,IF('1. Ausbildungsjahr'!B$4=SOLL!$D$4,'TNBn 1.&amp;2. AJ'!$H$8,IF('1. Ausbildungsjahr'!B$4=SOLL!$E$4,'TNBn 3.&amp;4. AJ'!$H112,IF('1. Ausbildungsjahr'!B$4=SOLL!$F$4,'TEBa 1&amp;2'!$H99,IF('1. Ausbildungsjahr'!B$4=SOLL!$G$4,'TEBa 3&amp;4'!$H99,IF('1. Ausbildungsjahr'!B$4=SOLL!$H$4,'SME.T.1 3.&amp;4. AJ'!$H117,IF('1. Ausbildungsjahr'!B$4=SOLL!$I$4,'SME.T.1 1.&amp;2. AJ'!$H117,IF('1. Ausbildungsjahr'!B$4=SOLL!$J$4,KSGs!$H134,IF('1. Ausbildungsjahr'!B$4=SOLL!$K$4,Unterstützung!$H122,IF('1. Ausbildungsjahr'!B$4=SOLL!$L$4,TNBLf!$H149,IF(B$4=SOLL!$N$4,"-",IF('1. Ausbildungsjahr'!B$4=SOLL!$M$4,Zielbogen!$H85,"")))))))))))))))))</f>
        <v>1</v>
      </c>
      <c r="C84" s="62" t="str">
        <f>IF(C$4=SOLL!$O$4,Grundausbildung!$H168,IF(C$4=SOLL!$P$4,TNPa!$H126,IF(C$4=SOLL!$P$4,TNPa!I126,IF(C$4=SOLL!$O$4,Grundausbildung!$H168,IF(C$4=SOLL!$B$4,TNBa!$H99,IF('1. Ausbildungsjahr'!C$4=SOLL!$C$4,'KVE 3. AJ'!$H125,IF('1. Ausbildungsjahr'!C$4=SOLL!$D$4,'TNBn 1.&amp;2. AJ'!$H$8,IF('1. Ausbildungsjahr'!C$4=SOLL!$E$4,'TNBn 3.&amp;4. AJ'!$H112,IF('1. Ausbildungsjahr'!C$4=SOLL!$F$4,'TEBa 1&amp;2'!$H99,IF('1. Ausbildungsjahr'!C$4=SOLL!$G$4,'TEBa 3&amp;4'!$H99,IF('1. Ausbildungsjahr'!C$4=SOLL!$H$4,'SME.T.1 3.&amp;4. AJ'!$H117,IF('1. Ausbildungsjahr'!C$4=SOLL!$I$4,'SME.T.1 1.&amp;2. AJ'!$H117,IF('1. Ausbildungsjahr'!C$4=SOLL!$J$4,KSGs!$H134,IF('1. Ausbildungsjahr'!C$4=SOLL!$K$4,Unterstützung!$H122,IF('1. Ausbildungsjahr'!C$4=SOLL!$L$4,TNBLf!$H149,IF(C$4=SOLL!$N$4,"-",IF('1. Ausbildungsjahr'!C$4=SOLL!$M$4,Zielbogen!$H85,"")))))))))))))))))</f>
        <v>-</v>
      </c>
      <c r="D84" s="62" t="str">
        <f>IF(D$4=SOLL!$O$4,Grundausbildung!$H168,IF(D$4=SOLL!$P$4,TNPa!$H126,IF(D$4=SOLL!$P$4,TNPa!J126,IF(D$4=SOLL!$O$4,Grundausbildung!$H168,IF(D$4=SOLL!$B$4,TNBa!$H99,IF('1. Ausbildungsjahr'!D$4=SOLL!$C$4,'KVE 3. AJ'!$H125,IF('1. Ausbildungsjahr'!D$4=SOLL!$D$4,'TNBn 1.&amp;2. AJ'!$H$8,IF('1. Ausbildungsjahr'!D$4=SOLL!$E$4,'TNBn 3.&amp;4. AJ'!$H112,IF('1. Ausbildungsjahr'!D$4=SOLL!$F$4,'TEBa 1&amp;2'!$H99,IF('1. Ausbildungsjahr'!D$4=SOLL!$G$4,'TEBa 3&amp;4'!$H99,IF('1. Ausbildungsjahr'!D$4=SOLL!$H$4,'SME.T.1 3.&amp;4. AJ'!$H117,IF('1. Ausbildungsjahr'!D$4=SOLL!$I$4,'SME.T.1 1.&amp;2. AJ'!$H117,IF('1. Ausbildungsjahr'!D$4=SOLL!$J$4,KSGs!$H134,IF('1. Ausbildungsjahr'!D$4=SOLL!$K$4,Unterstützung!$H122,IF('1. Ausbildungsjahr'!D$4=SOLL!$L$4,TNBLf!$H149,IF(D$4=SOLL!$N$4,"-",IF('1. Ausbildungsjahr'!D$4=SOLL!$M$4,Zielbogen!$H85,"")))))))))))))))))</f>
        <v>-</v>
      </c>
      <c r="E84" s="62" t="str">
        <f>IF(E$4=SOLL!$O$4,Grundausbildung!$H168,IF(E$4=SOLL!$P$4,TNPa!$H126,IF(E$4=SOLL!$P$4,TNPa!K126,IF(E$4=SOLL!$O$4,Grundausbildung!$H168,IF(E$4=SOLL!$B$4,TNBa!$H99,IF('1. Ausbildungsjahr'!E$4=SOLL!$C$4,'KVE 3. AJ'!$H125,IF('1. Ausbildungsjahr'!E$4=SOLL!$D$4,'TNBn 1.&amp;2. AJ'!$H$8,IF('1. Ausbildungsjahr'!E$4=SOLL!$E$4,'TNBn 3.&amp;4. AJ'!$H112,IF('1. Ausbildungsjahr'!E$4=SOLL!$F$4,'TEBa 1&amp;2'!$H99,IF('1. Ausbildungsjahr'!E$4=SOLL!$G$4,'TEBa 3&amp;4'!$H99,IF('1. Ausbildungsjahr'!E$4=SOLL!$H$4,'SME.T.1 3.&amp;4. AJ'!$H117,IF('1. Ausbildungsjahr'!E$4=SOLL!$I$4,'SME.T.1 1.&amp;2. AJ'!$H117,IF('1. Ausbildungsjahr'!E$4=SOLL!$J$4,KSGs!$H134,IF('1. Ausbildungsjahr'!E$4=SOLL!$K$4,Unterstützung!$H122,IF('1. Ausbildungsjahr'!E$4=SOLL!$L$4,TNBLf!$H149,IF(E$4=SOLL!$N$4,"-",IF('1. Ausbildungsjahr'!E$4=SOLL!$M$4,Zielbogen!$H85,"")))))))))))))))))</f>
        <v>-</v>
      </c>
      <c r="F84" s="62" t="str">
        <f>IF(F$4=SOLL!$O$4,Grundausbildung!$H168,IF(F$4=SOLL!$P$4,TNPa!$H126,IF(F$4=SOLL!$P$4,TNPa!L126,IF(F$4=SOLL!$O$4,Grundausbildung!$H168,IF(F$4=SOLL!$B$4,TNBa!$H99,IF('1. Ausbildungsjahr'!F$4=SOLL!$C$4,'KVE 3. AJ'!$H125,IF('1. Ausbildungsjahr'!F$4=SOLL!$D$4,'TNBn 1.&amp;2. AJ'!$H$8,IF('1. Ausbildungsjahr'!F$4=SOLL!$E$4,'TNBn 3.&amp;4. AJ'!$H112,IF('1. Ausbildungsjahr'!F$4=SOLL!$F$4,'TEBa 1&amp;2'!$H99,IF('1. Ausbildungsjahr'!F$4=SOLL!$G$4,'TEBa 3&amp;4'!$H99,IF('1. Ausbildungsjahr'!F$4=SOLL!$H$4,'SME.T.1 3.&amp;4. AJ'!$H117,IF('1. Ausbildungsjahr'!F$4=SOLL!$I$4,'SME.T.1 1.&amp;2. AJ'!$H117,IF('1. Ausbildungsjahr'!F$4=SOLL!$J$4,KSGs!$H134,IF('1. Ausbildungsjahr'!F$4=SOLL!$K$4,Unterstützung!$H122,IF('1. Ausbildungsjahr'!F$4=SOLL!$L$4,TNBLf!$H149,IF(F$4=SOLL!$N$4,"-",IF('1. Ausbildungsjahr'!F$4=SOLL!$M$4,Zielbogen!$H85,"")))))))))))))))))</f>
        <v>-</v>
      </c>
      <c r="G84" s="62" t="str">
        <f>IF(G$4=SOLL!$O$4,Grundausbildung!$H168,IF(G$4=SOLL!$P$4,TNPa!$H126,IF(G$4=SOLL!$P$4,TNPa!M126,IF(G$4=SOLL!$O$4,Grundausbildung!$H168,IF(G$4=SOLL!$B$4,TNBa!$H99,IF('1. Ausbildungsjahr'!G$4=SOLL!$C$4,'KVE 3. AJ'!$H125,IF('1. Ausbildungsjahr'!G$4=SOLL!$D$4,'TNBn 1.&amp;2. AJ'!$H$8,IF('1. Ausbildungsjahr'!G$4=SOLL!$E$4,'TNBn 3.&amp;4. AJ'!$H112,IF('1. Ausbildungsjahr'!G$4=SOLL!$F$4,'TEBa 1&amp;2'!$H99,IF('1. Ausbildungsjahr'!G$4=SOLL!$G$4,'TEBa 3&amp;4'!$H99,IF('1. Ausbildungsjahr'!G$4=SOLL!$H$4,'SME.T.1 3.&amp;4. AJ'!$H117,IF('1. Ausbildungsjahr'!G$4=SOLL!$I$4,'SME.T.1 1.&amp;2. AJ'!$H117,IF('1. Ausbildungsjahr'!G$4=SOLL!$J$4,KSGs!$H134,IF('1. Ausbildungsjahr'!G$4=SOLL!$K$4,Unterstützung!$H122,IF('1. Ausbildungsjahr'!G$4=SOLL!$L$4,TNBLf!$H149,IF(G$4=SOLL!$N$4,"-",IF('1. Ausbildungsjahr'!G$4=SOLL!$M$4,Zielbogen!$H85,"")))))))))))))))))</f>
        <v>-</v>
      </c>
      <c r="H84" s="62" t="str">
        <f>IF(H$4=SOLL!$O$4,Grundausbildung!$H168,IF(H$4=SOLL!$P$4,TNPa!$H126,IF(H$4=SOLL!$P$4,TNPa!N126,IF(H$4=SOLL!$O$4,Grundausbildung!$H168,IF(H$4=SOLL!$B$4,TNBa!$H99,IF('1. Ausbildungsjahr'!H$4=SOLL!$C$4,'KVE 3. AJ'!$H125,IF('1. Ausbildungsjahr'!H$4=SOLL!$D$4,'TNBn 1.&amp;2. AJ'!$H$8,IF('1. Ausbildungsjahr'!H$4=SOLL!$E$4,'TNBn 3.&amp;4. AJ'!$H112,IF('1. Ausbildungsjahr'!H$4=SOLL!$F$4,'TEBa 1&amp;2'!$H99,IF('1. Ausbildungsjahr'!H$4=SOLL!$G$4,'TEBa 3&amp;4'!$H99,IF('1. Ausbildungsjahr'!H$4=SOLL!$H$4,'SME.T.1 3.&amp;4. AJ'!$H117,IF('1. Ausbildungsjahr'!H$4=SOLL!$I$4,'SME.T.1 1.&amp;2. AJ'!$H117,IF('1. Ausbildungsjahr'!H$4=SOLL!$J$4,KSGs!$H134,IF('1. Ausbildungsjahr'!H$4=SOLL!$K$4,Unterstützung!$H122,IF('1. Ausbildungsjahr'!H$4=SOLL!$L$4,TNBLf!$H149,IF(H$4=SOLL!$N$4,"-",IF('1. Ausbildungsjahr'!H$4=SOLL!$M$4,Zielbogen!$H85,"")))))))))))))))))</f>
        <v>-</v>
      </c>
      <c r="I84" s="62" t="str">
        <f>IF(I$4=SOLL!$O$4,Grundausbildung!$H168,IF(I$4=SOLL!$P$4,TNPa!$H126,IF(I$4=SOLL!$P$4,TNPa!O126,IF(I$4=SOLL!$O$4,Grundausbildung!$H168,IF(I$4=SOLL!$B$4,TNBa!$H99,IF('1. Ausbildungsjahr'!I$4=SOLL!$C$4,'KVE 3. AJ'!$H125,IF('1. Ausbildungsjahr'!I$4=SOLL!$D$4,'TNBn 1.&amp;2. AJ'!$H$8,IF('1. Ausbildungsjahr'!I$4=SOLL!$E$4,'TNBn 3.&amp;4. AJ'!$H112,IF('1. Ausbildungsjahr'!I$4=SOLL!$F$4,'TEBa 1&amp;2'!$H99,IF('1. Ausbildungsjahr'!I$4=SOLL!$G$4,'TEBa 3&amp;4'!$H99,IF('1. Ausbildungsjahr'!I$4=SOLL!$H$4,'SME.T.1 3.&amp;4. AJ'!$H117,IF('1. Ausbildungsjahr'!I$4=SOLL!$I$4,'SME.T.1 1.&amp;2. AJ'!$H117,IF('1. Ausbildungsjahr'!I$4=SOLL!$J$4,KSGs!$H134,IF('1. Ausbildungsjahr'!I$4=SOLL!$K$4,Unterstützung!$H122,IF('1. Ausbildungsjahr'!I$4=SOLL!$L$4,TNBLf!$H149,IF(I$4=SOLL!$N$4,"-",IF('1. Ausbildungsjahr'!I$4=SOLL!$M$4,Zielbogen!$H85,"")))))))))))))))))</f>
        <v>-</v>
      </c>
      <c r="J84" s="62" t="str">
        <f>IF(J$4=SOLL!$O$4,Grundausbildung!$H168,IF(J$4=SOLL!$P$4,TNPa!$H126,IF(J$4=SOLL!$P$4,TNPa!P126,IF(J$4=SOLL!$O$4,Grundausbildung!$H168,IF(J$4=SOLL!$B$4,TNBa!$H99,IF('1. Ausbildungsjahr'!J$4=SOLL!$C$4,'KVE 3. AJ'!$H125,IF('1. Ausbildungsjahr'!J$4=SOLL!$D$4,'TNBn 1.&amp;2. AJ'!$H$8,IF('1. Ausbildungsjahr'!J$4=SOLL!$E$4,'TNBn 3.&amp;4. AJ'!$H112,IF('1. Ausbildungsjahr'!J$4=SOLL!$F$4,'TEBa 1&amp;2'!$H99,IF('1. Ausbildungsjahr'!J$4=SOLL!$G$4,'TEBa 3&amp;4'!$H99,IF('1. Ausbildungsjahr'!J$4=SOLL!$H$4,'SME.T.1 3.&amp;4. AJ'!$H117,IF('1. Ausbildungsjahr'!J$4=SOLL!$I$4,'SME.T.1 1.&amp;2. AJ'!$H117,IF('1. Ausbildungsjahr'!J$4=SOLL!$J$4,KSGs!$H134,IF('1. Ausbildungsjahr'!J$4=SOLL!$K$4,Unterstützung!$H122,IF('1. Ausbildungsjahr'!J$4=SOLL!$L$4,TNBLf!$H149,IF(J$4=SOLL!$N$4,"-",IF('1. Ausbildungsjahr'!J$4=SOLL!$M$4,Zielbogen!$H85,"")))))))))))))))))</f>
        <v>-</v>
      </c>
      <c r="K84" s="62" t="str">
        <f>IF(K$4=SOLL!$O$4,Grundausbildung!$H168,IF(K$4=SOLL!$P$4,TNPa!$H126,IF(K$4=SOLL!$P$4,TNPa!Q126,IF(K$4=SOLL!$O$4,Grundausbildung!$H168,IF(K$4=SOLL!$B$4,TNBa!$H99,IF('1. Ausbildungsjahr'!K$4=SOLL!$C$4,'KVE 3. AJ'!$H125,IF('1. Ausbildungsjahr'!K$4=SOLL!$D$4,'TNBn 1.&amp;2. AJ'!$H$8,IF('1. Ausbildungsjahr'!K$4=SOLL!$E$4,'TNBn 3.&amp;4. AJ'!$H112,IF('1. Ausbildungsjahr'!K$4=SOLL!$F$4,'TEBa 1&amp;2'!$H99,IF('1. Ausbildungsjahr'!K$4=SOLL!$G$4,'TEBa 3&amp;4'!$H99,IF('1. Ausbildungsjahr'!K$4=SOLL!$H$4,'SME.T.1 3.&amp;4. AJ'!$H117,IF('1. Ausbildungsjahr'!K$4=SOLL!$I$4,'SME.T.1 1.&amp;2. AJ'!$H117,IF('1. Ausbildungsjahr'!K$4=SOLL!$J$4,KSGs!$H134,IF('1. Ausbildungsjahr'!K$4=SOLL!$K$4,Unterstützung!$H122,IF('1. Ausbildungsjahr'!K$4=SOLL!$L$4,TNBLf!$H149,IF(K$4=SOLL!$N$4,"-",IF('1. Ausbildungsjahr'!K$4=SOLL!$M$4,Zielbogen!$H85,"")))))))))))))))))</f>
        <v>-</v>
      </c>
      <c r="L84" s="11">
        <f>SUM('Hilfsblatt 1. AJ'!C84,'Hilfsblatt 1. AJ'!E84,'Hilfsblatt 1. AJ'!G84,'Hilfsblatt 1. AJ'!I84,'Hilfsblatt 1. AJ'!K84,'Hilfsblatt 1. AJ'!M84,'Hilfsblatt 1. AJ'!O84,'Hilfsblatt 1. AJ'!Q84,'Hilfsblatt 1. AJ'!S84,'Hilfsblatt 1. AJ'!U84)</f>
        <v>0</v>
      </c>
      <c r="M84" s="10" t="e">
        <f>('Hilfsblatt 1. AJ'!B84*'Hilfsblatt 1. AJ'!C84+'Hilfsblatt 1. AJ'!D84*'Hilfsblatt 1. AJ'!E84+'Hilfsblatt 1. AJ'!F84*'Hilfsblatt 1. AJ'!G84+'Hilfsblatt 1. AJ'!H84*'Hilfsblatt 1. AJ'!I84+'Hilfsblatt 1. AJ'!J84*'Hilfsblatt 1. AJ'!K84+'Hilfsblatt 1. AJ'!L84*'Hilfsblatt 1. AJ'!M84+'Hilfsblatt 1. AJ'!N84*'Hilfsblatt 1. AJ'!O84+'Hilfsblatt 1. AJ'!P84*'Hilfsblatt 1. AJ'!Q84+'Hilfsblatt 1. AJ'!R84*'Hilfsblatt 1. AJ'!S84+'Hilfsblatt 1. AJ'!T84*'Hilfsblatt 1. AJ'!U84)/L84</f>
        <v>#DIV/0!</v>
      </c>
    </row>
    <row r="85" spans="1:13" x14ac:dyDescent="0.25">
      <c r="A85" s="124" t="s">
        <v>27</v>
      </c>
      <c r="B85" s="62">
        <f>IF(B$4=SOLL!$O$4,Grundausbildung!$H169,IF(B$4=SOLL!$P$4,TNPa!$H127,IF(B$4=SOLL!$P$4,TNPa!H127,IF(B$4=SOLL!$O$4,Grundausbildung!$H169,IF(B$4=SOLL!$B$4,TNBa!$H100,IF('1. Ausbildungsjahr'!B$4=SOLL!$C$4,'KVE 3. AJ'!$H126,IF('1. Ausbildungsjahr'!B$4=SOLL!$D$4,'TNBn 1.&amp;2. AJ'!$H$8,IF('1. Ausbildungsjahr'!B$4=SOLL!$E$4,'TNBn 3.&amp;4. AJ'!$H113,IF('1. Ausbildungsjahr'!B$4=SOLL!$F$4,'TEBa 1&amp;2'!$H100,IF('1. Ausbildungsjahr'!B$4=SOLL!$G$4,'TEBa 3&amp;4'!$H100,IF('1. Ausbildungsjahr'!B$4=SOLL!$H$4,'SME.T.1 3.&amp;4. AJ'!$H118,IF('1. Ausbildungsjahr'!B$4=SOLL!$I$4,'SME.T.1 1.&amp;2. AJ'!$H118,IF('1. Ausbildungsjahr'!B$4=SOLL!$J$4,KSGs!$H135,IF('1. Ausbildungsjahr'!B$4=SOLL!$K$4,Unterstützung!$H123,IF('1. Ausbildungsjahr'!B$4=SOLL!$L$4,TNBLf!$H150,IF(B$4=SOLL!$N$4,"-",IF('1. Ausbildungsjahr'!B$4=SOLL!$M$4,Zielbogen!$H86,"")))))))))))))))))</f>
        <v>2</v>
      </c>
      <c r="C85" s="62" t="str">
        <f>IF(C$4=SOLL!$O$4,Grundausbildung!$H169,IF(C$4=SOLL!$P$4,TNPa!$H127,IF(C$4=SOLL!$P$4,TNPa!I127,IF(C$4=SOLL!$O$4,Grundausbildung!$H169,IF(C$4=SOLL!$B$4,TNBa!$H100,IF('1. Ausbildungsjahr'!C$4=SOLL!$C$4,'KVE 3. AJ'!$H126,IF('1. Ausbildungsjahr'!C$4=SOLL!$D$4,'TNBn 1.&amp;2. AJ'!$H$8,IF('1. Ausbildungsjahr'!C$4=SOLL!$E$4,'TNBn 3.&amp;4. AJ'!$H113,IF('1. Ausbildungsjahr'!C$4=SOLL!$F$4,'TEBa 1&amp;2'!$H100,IF('1. Ausbildungsjahr'!C$4=SOLL!$G$4,'TEBa 3&amp;4'!$H100,IF('1. Ausbildungsjahr'!C$4=SOLL!$H$4,'SME.T.1 3.&amp;4. AJ'!$H118,IF('1. Ausbildungsjahr'!C$4=SOLL!$I$4,'SME.T.1 1.&amp;2. AJ'!$H118,IF('1. Ausbildungsjahr'!C$4=SOLL!$J$4,KSGs!$H135,IF('1. Ausbildungsjahr'!C$4=SOLL!$K$4,Unterstützung!$H123,IF('1. Ausbildungsjahr'!C$4=SOLL!$L$4,TNBLf!$H150,IF(C$4=SOLL!$N$4,"-",IF('1. Ausbildungsjahr'!C$4=SOLL!$M$4,Zielbogen!$H86,"")))))))))))))))))</f>
        <v>-</v>
      </c>
      <c r="D85" s="62" t="str">
        <f>IF(D$4=SOLL!$O$4,Grundausbildung!$H169,IF(D$4=SOLL!$P$4,TNPa!$H127,IF(D$4=SOLL!$P$4,TNPa!J127,IF(D$4=SOLL!$O$4,Grundausbildung!$H169,IF(D$4=SOLL!$B$4,TNBa!$H100,IF('1. Ausbildungsjahr'!D$4=SOLL!$C$4,'KVE 3. AJ'!$H126,IF('1. Ausbildungsjahr'!D$4=SOLL!$D$4,'TNBn 1.&amp;2. AJ'!$H$8,IF('1. Ausbildungsjahr'!D$4=SOLL!$E$4,'TNBn 3.&amp;4. AJ'!$H113,IF('1. Ausbildungsjahr'!D$4=SOLL!$F$4,'TEBa 1&amp;2'!$H100,IF('1. Ausbildungsjahr'!D$4=SOLL!$G$4,'TEBa 3&amp;4'!$H100,IF('1. Ausbildungsjahr'!D$4=SOLL!$H$4,'SME.T.1 3.&amp;4. AJ'!$H118,IF('1. Ausbildungsjahr'!D$4=SOLL!$I$4,'SME.T.1 1.&amp;2. AJ'!$H118,IF('1. Ausbildungsjahr'!D$4=SOLL!$J$4,KSGs!$H135,IF('1. Ausbildungsjahr'!D$4=SOLL!$K$4,Unterstützung!$H123,IF('1. Ausbildungsjahr'!D$4=SOLL!$L$4,TNBLf!$H150,IF(D$4=SOLL!$N$4,"-",IF('1. Ausbildungsjahr'!D$4=SOLL!$M$4,Zielbogen!$H86,"")))))))))))))))))</f>
        <v>-</v>
      </c>
      <c r="E85" s="62" t="str">
        <f>IF(E$4=SOLL!$O$4,Grundausbildung!$H169,IF(E$4=SOLL!$P$4,TNPa!$H127,IF(E$4=SOLL!$P$4,TNPa!K127,IF(E$4=SOLL!$O$4,Grundausbildung!$H169,IF(E$4=SOLL!$B$4,TNBa!$H100,IF('1. Ausbildungsjahr'!E$4=SOLL!$C$4,'KVE 3. AJ'!$H126,IF('1. Ausbildungsjahr'!E$4=SOLL!$D$4,'TNBn 1.&amp;2. AJ'!$H$8,IF('1. Ausbildungsjahr'!E$4=SOLL!$E$4,'TNBn 3.&amp;4. AJ'!$H113,IF('1. Ausbildungsjahr'!E$4=SOLL!$F$4,'TEBa 1&amp;2'!$H100,IF('1. Ausbildungsjahr'!E$4=SOLL!$G$4,'TEBa 3&amp;4'!$H100,IF('1. Ausbildungsjahr'!E$4=SOLL!$H$4,'SME.T.1 3.&amp;4. AJ'!$H118,IF('1. Ausbildungsjahr'!E$4=SOLL!$I$4,'SME.T.1 1.&amp;2. AJ'!$H118,IF('1. Ausbildungsjahr'!E$4=SOLL!$J$4,KSGs!$H135,IF('1. Ausbildungsjahr'!E$4=SOLL!$K$4,Unterstützung!$H123,IF('1. Ausbildungsjahr'!E$4=SOLL!$L$4,TNBLf!$H150,IF(E$4=SOLL!$N$4,"-",IF('1. Ausbildungsjahr'!E$4=SOLL!$M$4,Zielbogen!$H86,"")))))))))))))))))</f>
        <v>-</v>
      </c>
      <c r="F85" s="62" t="str">
        <f>IF(F$4=SOLL!$O$4,Grundausbildung!$H169,IF(F$4=SOLL!$P$4,TNPa!$H127,IF(F$4=SOLL!$P$4,TNPa!L127,IF(F$4=SOLL!$O$4,Grundausbildung!$H169,IF(F$4=SOLL!$B$4,TNBa!$H100,IF('1. Ausbildungsjahr'!F$4=SOLL!$C$4,'KVE 3. AJ'!$H126,IF('1. Ausbildungsjahr'!F$4=SOLL!$D$4,'TNBn 1.&amp;2. AJ'!$H$8,IF('1. Ausbildungsjahr'!F$4=SOLL!$E$4,'TNBn 3.&amp;4. AJ'!$H113,IF('1. Ausbildungsjahr'!F$4=SOLL!$F$4,'TEBa 1&amp;2'!$H100,IF('1. Ausbildungsjahr'!F$4=SOLL!$G$4,'TEBa 3&amp;4'!$H100,IF('1. Ausbildungsjahr'!F$4=SOLL!$H$4,'SME.T.1 3.&amp;4. AJ'!$H118,IF('1. Ausbildungsjahr'!F$4=SOLL!$I$4,'SME.T.1 1.&amp;2. AJ'!$H118,IF('1. Ausbildungsjahr'!F$4=SOLL!$J$4,KSGs!$H135,IF('1. Ausbildungsjahr'!F$4=SOLL!$K$4,Unterstützung!$H123,IF('1. Ausbildungsjahr'!F$4=SOLL!$L$4,TNBLf!$H150,IF(F$4=SOLL!$N$4,"-",IF('1. Ausbildungsjahr'!F$4=SOLL!$M$4,Zielbogen!$H86,"")))))))))))))))))</f>
        <v>-</v>
      </c>
      <c r="G85" s="62" t="str">
        <f>IF(G$4=SOLL!$O$4,Grundausbildung!$H169,IF(G$4=SOLL!$P$4,TNPa!$H127,IF(G$4=SOLL!$P$4,TNPa!M127,IF(G$4=SOLL!$O$4,Grundausbildung!$H169,IF(G$4=SOLL!$B$4,TNBa!$H100,IF('1. Ausbildungsjahr'!G$4=SOLL!$C$4,'KVE 3. AJ'!$H126,IF('1. Ausbildungsjahr'!G$4=SOLL!$D$4,'TNBn 1.&amp;2. AJ'!$H$8,IF('1. Ausbildungsjahr'!G$4=SOLL!$E$4,'TNBn 3.&amp;4. AJ'!$H113,IF('1. Ausbildungsjahr'!G$4=SOLL!$F$4,'TEBa 1&amp;2'!$H100,IF('1. Ausbildungsjahr'!G$4=SOLL!$G$4,'TEBa 3&amp;4'!$H100,IF('1. Ausbildungsjahr'!G$4=SOLL!$H$4,'SME.T.1 3.&amp;4. AJ'!$H118,IF('1. Ausbildungsjahr'!G$4=SOLL!$I$4,'SME.T.1 1.&amp;2. AJ'!$H118,IF('1. Ausbildungsjahr'!G$4=SOLL!$J$4,KSGs!$H135,IF('1. Ausbildungsjahr'!G$4=SOLL!$K$4,Unterstützung!$H123,IF('1. Ausbildungsjahr'!G$4=SOLL!$L$4,TNBLf!$H150,IF(G$4=SOLL!$N$4,"-",IF('1. Ausbildungsjahr'!G$4=SOLL!$M$4,Zielbogen!$H86,"")))))))))))))))))</f>
        <v>-</v>
      </c>
      <c r="H85" s="62" t="str">
        <f>IF(H$4=SOLL!$O$4,Grundausbildung!$H169,IF(H$4=SOLL!$P$4,TNPa!$H127,IF(H$4=SOLL!$P$4,TNPa!N127,IF(H$4=SOLL!$O$4,Grundausbildung!$H169,IF(H$4=SOLL!$B$4,TNBa!$H100,IF('1. Ausbildungsjahr'!H$4=SOLL!$C$4,'KVE 3. AJ'!$H126,IF('1. Ausbildungsjahr'!H$4=SOLL!$D$4,'TNBn 1.&amp;2. AJ'!$H$8,IF('1. Ausbildungsjahr'!H$4=SOLL!$E$4,'TNBn 3.&amp;4. AJ'!$H113,IF('1. Ausbildungsjahr'!H$4=SOLL!$F$4,'TEBa 1&amp;2'!$H100,IF('1. Ausbildungsjahr'!H$4=SOLL!$G$4,'TEBa 3&amp;4'!$H100,IF('1. Ausbildungsjahr'!H$4=SOLL!$H$4,'SME.T.1 3.&amp;4. AJ'!$H118,IF('1. Ausbildungsjahr'!H$4=SOLL!$I$4,'SME.T.1 1.&amp;2. AJ'!$H118,IF('1. Ausbildungsjahr'!H$4=SOLL!$J$4,KSGs!$H135,IF('1. Ausbildungsjahr'!H$4=SOLL!$K$4,Unterstützung!$H123,IF('1. Ausbildungsjahr'!H$4=SOLL!$L$4,TNBLf!$H150,IF(H$4=SOLL!$N$4,"-",IF('1. Ausbildungsjahr'!H$4=SOLL!$M$4,Zielbogen!$H86,"")))))))))))))))))</f>
        <v>-</v>
      </c>
      <c r="I85" s="62" t="str">
        <f>IF(I$4=SOLL!$O$4,Grundausbildung!$H169,IF(I$4=SOLL!$P$4,TNPa!$H127,IF(I$4=SOLL!$P$4,TNPa!O127,IF(I$4=SOLL!$O$4,Grundausbildung!$H169,IF(I$4=SOLL!$B$4,TNBa!$H100,IF('1. Ausbildungsjahr'!I$4=SOLL!$C$4,'KVE 3. AJ'!$H126,IF('1. Ausbildungsjahr'!I$4=SOLL!$D$4,'TNBn 1.&amp;2. AJ'!$H$8,IF('1. Ausbildungsjahr'!I$4=SOLL!$E$4,'TNBn 3.&amp;4. AJ'!$H113,IF('1. Ausbildungsjahr'!I$4=SOLL!$F$4,'TEBa 1&amp;2'!$H100,IF('1. Ausbildungsjahr'!I$4=SOLL!$G$4,'TEBa 3&amp;4'!$H100,IF('1. Ausbildungsjahr'!I$4=SOLL!$H$4,'SME.T.1 3.&amp;4. AJ'!$H118,IF('1. Ausbildungsjahr'!I$4=SOLL!$I$4,'SME.T.1 1.&amp;2. AJ'!$H118,IF('1. Ausbildungsjahr'!I$4=SOLL!$J$4,KSGs!$H135,IF('1. Ausbildungsjahr'!I$4=SOLL!$K$4,Unterstützung!$H123,IF('1. Ausbildungsjahr'!I$4=SOLL!$L$4,TNBLf!$H150,IF(I$4=SOLL!$N$4,"-",IF('1. Ausbildungsjahr'!I$4=SOLL!$M$4,Zielbogen!$H86,"")))))))))))))))))</f>
        <v>-</v>
      </c>
      <c r="J85" s="62" t="str">
        <f>IF(J$4=SOLL!$O$4,Grundausbildung!$H169,IF(J$4=SOLL!$P$4,TNPa!$H127,IF(J$4=SOLL!$P$4,TNPa!P127,IF(J$4=SOLL!$O$4,Grundausbildung!$H169,IF(J$4=SOLL!$B$4,TNBa!$H100,IF('1. Ausbildungsjahr'!J$4=SOLL!$C$4,'KVE 3. AJ'!$H126,IF('1. Ausbildungsjahr'!J$4=SOLL!$D$4,'TNBn 1.&amp;2. AJ'!$H$8,IF('1. Ausbildungsjahr'!J$4=SOLL!$E$4,'TNBn 3.&amp;4. AJ'!$H113,IF('1. Ausbildungsjahr'!J$4=SOLL!$F$4,'TEBa 1&amp;2'!$H100,IF('1. Ausbildungsjahr'!J$4=SOLL!$G$4,'TEBa 3&amp;4'!$H100,IF('1. Ausbildungsjahr'!J$4=SOLL!$H$4,'SME.T.1 3.&amp;4. AJ'!$H118,IF('1. Ausbildungsjahr'!J$4=SOLL!$I$4,'SME.T.1 1.&amp;2. AJ'!$H118,IF('1. Ausbildungsjahr'!J$4=SOLL!$J$4,KSGs!$H135,IF('1. Ausbildungsjahr'!J$4=SOLL!$K$4,Unterstützung!$H123,IF('1. Ausbildungsjahr'!J$4=SOLL!$L$4,TNBLf!$H150,IF(J$4=SOLL!$N$4,"-",IF('1. Ausbildungsjahr'!J$4=SOLL!$M$4,Zielbogen!$H86,"")))))))))))))))))</f>
        <v>-</v>
      </c>
      <c r="K85" s="62" t="str">
        <f>IF(K$4=SOLL!$O$4,Grundausbildung!$H169,IF(K$4=SOLL!$P$4,TNPa!$H127,IF(K$4=SOLL!$P$4,TNPa!Q127,IF(K$4=SOLL!$O$4,Grundausbildung!$H169,IF(K$4=SOLL!$B$4,TNBa!$H100,IF('1. Ausbildungsjahr'!K$4=SOLL!$C$4,'KVE 3. AJ'!$H126,IF('1. Ausbildungsjahr'!K$4=SOLL!$D$4,'TNBn 1.&amp;2. AJ'!$H$8,IF('1. Ausbildungsjahr'!K$4=SOLL!$E$4,'TNBn 3.&amp;4. AJ'!$H113,IF('1. Ausbildungsjahr'!K$4=SOLL!$F$4,'TEBa 1&amp;2'!$H100,IF('1. Ausbildungsjahr'!K$4=SOLL!$G$4,'TEBa 3&amp;4'!$H100,IF('1. Ausbildungsjahr'!K$4=SOLL!$H$4,'SME.T.1 3.&amp;4. AJ'!$H118,IF('1. Ausbildungsjahr'!K$4=SOLL!$I$4,'SME.T.1 1.&amp;2. AJ'!$H118,IF('1. Ausbildungsjahr'!K$4=SOLL!$J$4,KSGs!$H135,IF('1. Ausbildungsjahr'!K$4=SOLL!$K$4,Unterstützung!$H123,IF('1. Ausbildungsjahr'!K$4=SOLL!$L$4,TNBLf!$H150,IF(K$4=SOLL!$N$4,"-",IF('1. Ausbildungsjahr'!K$4=SOLL!$M$4,Zielbogen!$H86,"")))))))))))))))))</f>
        <v>-</v>
      </c>
      <c r="L85" s="11">
        <f>SUM('Hilfsblatt 1. AJ'!C85,'Hilfsblatt 1. AJ'!E85,'Hilfsblatt 1. AJ'!G85,'Hilfsblatt 1. AJ'!I85,'Hilfsblatt 1. AJ'!K85,'Hilfsblatt 1. AJ'!M85,'Hilfsblatt 1. AJ'!O85,'Hilfsblatt 1. AJ'!Q85,'Hilfsblatt 1. AJ'!S85,'Hilfsblatt 1. AJ'!U85)</f>
        <v>0</v>
      </c>
      <c r="M85" s="10" t="e">
        <f>('Hilfsblatt 1. AJ'!B85*'Hilfsblatt 1. AJ'!C85+'Hilfsblatt 1. AJ'!D85*'Hilfsblatt 1. AJ'!E85+'Hilfsblatt 1. AJ'!F85*'Hilfsblatt 1. AJ'!G85+'Hilfsblatt 1. AJ'!H85*'Hilfsblatt 1. AJ'!I85+'Hilfsblatt 1. AJ'!J85*'Hilfsblatt 1. AJ'!K85+'Hilfsblatt 1. AJ'!L85*'Hilfsblatt 1. AJ'!M85+'Hilfsblatt 1. AJ'!N85*'Hilfsblatt 1. AJ'!O85+'Hilfsblatt 1. AJ'!P85*'Hilfsblatt 1. AJ'!Q85+'Hilfsblatt 1. AJ'!R85*'Hilfsblatt 1. AJ'!S85+'Hilfsblatt 1. AJ'!T85*'Hilfsblatt 1. AJ'!U85)/L85</f>
        <v>#DIV/0!</v>
      </c>
    </row>
    <row r="86" spans="1:13" x14ac:dyDescent="0.25">
      <c r="A86" s="124" t="s">
        <v>28</v>
      </c>
      <c r="B86" s="62" t="str">
        <f>IF(B$4=SOLL!$O$4,Grundausbildung!$H170,IF(B$4=SOLL!$P$4,TNPa!$H128,IF(B$4=SOLL!$P$4,TNPa!H128,IF(B$4=SOLL!$O$4,Grundausbildung!$H170,IF(B$4=SOLL!$B$4,TNBa!$H101,IF('1. Ausbildungsjahr'!B$4=SOLL!$C$4,'KVE 3. AJ'!$H127,IF('1. Ausbildungsjahr'!B$4=SOLL!$D$4,'TNBn 1.&amp;2. AJ'!$H$8,IF('1. Ausbildungsjahr'!B$4=SOLL!$E$4,'TNBn 3.&amp;4. AJ'!$H114,IF('1. Ausbildungsjahr'!B$4=SOLL!$F$4,'TEBa 1&amp;2'!$H101,IF('1. Ausbildungsjahr'!B$4=SOLL!$G$4,'TEBa 3&amp;4'!$H101,IF('1. Ausbildungsjahr'!B$4=SOLL!$H$4,'SME.T.1 3.&amp;4. AJ'!$H119,IF('1. Ausbildungsjahr'!B$4=SOLL!$I$4,'SME.T.1 1.&amp;2. AJ'!$H119,IF('1. Ausbildungsjahr'!B$4=SOLL!$J$4,KSGs!$H136,IF('1. Ausbildungsjahr'!B$4=SOLL!$K$4,Unterstützung!$H124,IF('1. Ausbildungsjahr'!B$4=SOLL!$L$4,TNBLf!$H151,IF(B$4=SOLL!$N$4,"-",IF('1. Ausbildungsjahr'!B$4=SOLL!$M$4,Zielbogen!$H87,"")))))))))))))))))</f>
        <v>-</v>
      </c>
      <c r="C86" s="62" t="str">
        <f>IF(C$4=SOLL!$O$4,Grundausbildung!$H170,IF(C$4=SOLL!$P$4,TNPa!$H128,IF(C$4=SOLL!$P$4,TNPa!I128,IF(C$4=SOLL!$O$4,Grundausbildung!$H170,IF(C$4=SOLL!$B$4,TNBa!$H101,IF('1. Ausbildungsjahr'!C$4=SOLL!$C$4,'KVE 3. AJ'!$H127,IF('1. Ausbildungsjahr'!C$4=SOLL!$D$4,'TNBn 1.&amp;2. AJ'!$H$8,IF('1. Ausbildungsjahr'!C$4=SOLL!$E$4,'TNBn 3.&amp;4. AJ'!$H114,IF('1. Ausbildungsjahr'!C$4=SOLL!$F$4,'TEBa 1&amp;2'!$H101,IF('1. Ausbildungsjahr'!C$4=SOLL!$G$4,'TEBa 3&amp;4'!$H101,IF('1. Ausbildungsjahr'!C$4=SOLL!$H$4,'SME.T.1 3.&amp;4. AJ'!$H119,IF('1. Ausbildungsjahr'!C$4=SOLL!$I$4,'SME.T.1 1.&amp;2. AJ'!$H119,IF('1. Ausbildungsjahr'!C$4=SOLL!$J$4,KSGs!$H136,IF('1. Ausbildungsjahr'!C$4=SOLL!$K$4,Unterstützung!$H124,IF('1. Ausbildungsjahr'!C$4=SOLL!$L$4,TNBLf!$H151,IF(C$4=SOLL!$N$4,"-",IF('1. Ausbildungsjahr'!C$4=SOLL!$M$4,Zielbogen!$H87,"")))))))))))))))))</f>
        <v>-</v>
      </c>
      <c r="D86" s="62" t="str">
        <f>IF(D$4=SOLL!$O$4,Grundausbildung!$H170,IF(D$4=SOLL!$P$4,TNPa!$H128,IF(D$4=SOLL!$P$4,TNPa!J128,IF(D$4=SOLL!$O$4,Grundausbildung!$H170,IF(D$4=SOLL!$B$4,TNBa!$H101,IF('1. Ausbildungsjahr'!D$4=SOLL!$C$4,'KVE 3. AJ'!$H127,IF('1. Ausbildungsjahr'!D$4=SOLL!$D$4,'TNBn 1.&amp;2. AJ'!$H$8,IF('1. Ausbildungsjahr'!D$4=SOLL!$E$4,'TNBn 3.&amp;4. AJ'!$H114,IF('1. Ausbildungsjahr'!D$4=SOLL!$F$4,'TEBa 1&amp;2'!$H101,IF('1. Ausbildungsjahr'!D$4=SOLL!$G$4,'TEBa 3&amp;4'!$H101,IF('1. Ausbildungsjahr'!D$4=SOLL!$H$4,'SME.T.1 3.&amp;4. AJ'!$H119,IF('1. Ausbildungsjahr'!D$4=SOLL!$I$4,'SME.T.1 1.&amp;2. AJ'!$H119,IF('1. Ausbildungsjahr'!D$4=SOLL!$J$4,KSGs!$H136,IF('1. Ausbildungsjahr'!D$4=SOLL!$K$4,Unterstützung!$H124,IF('1. Ausbildungsjahr'!D$4=SOLL!$L$4,TNBLf!$H151,IF(D$4=SOLL!$N$4,"-",IF('1. Ausbildungsjahr'!D$4=SOLL!$M$4,Zielbogen!$H87,"")))))))))))))))))</f>
        <v>-</v>
      </c>
      <c r="E86" s="62" t="str">
        <f>IF(E$4=SOLL!$O$4,Grundausbildung!$H170,IF(E$4=SOLL!$P$4,TNPa!$H128,IF(E$4=SOLL!$P$4,TNPa!K128,IF(E$4=SOLL!$O$4,Grundausbildung!$H170,IF(E$4=SOLL!$B$4,TNBa!$H101,IF('1. Ausbildungsjahr'!E$4=SOLL!$C$4,'KVE 3. AJ'!$H127,IF('1. Ausbildungsjahr'!E$4=SOLL!$D$4,'TNBn 1.&amp;2. AJ'!$H$8,IF('1. Ausbildungsjahr'!E$4=SOLL!$E$4,'TNBn 3.&amp;4. AJ'!$H114,IF('1. Ausbildungsjahr'!E$4=SOLL!$F$4,'TEBa 1&amp;2'!$H101,IF('1. Ausbildungsjahr'!E$4=SOLL!$G$4,'TEBa 3&amp;4'!$H101,IF('1. Ausbildungsjahr'!E$4=SOLL!$H$4,'SME.T.1 3.&amp;4. AJ'!$H119,IF('1. Ausbildungsjahr'!E$4=SOLL!$I$4,'SME.T.1 1.&amp;2. AJ'!$H119,IF('1. Ausbildungsjahr'!E$4=SOLL!$J$4,KSGs!$H136,IF('1. Ausbildungsjahr'!E$4=SOLL!$K$4,Unterstützung!$H124,IF('1. Ausbildungsjahr'!E$4=SOLL!$L$4,TNBLf!$H151,IF(E$4=SOLL!$N$4,"-",IF('1. Ausbildungsjahr'!E$4=SOLL!$M$4,Zielbogen!$H87,"")))))))))))))))))</f>
        <v>-</v>
      </c>
      <c r="F86" s="62" t="str">
        <f>IF(F$4=SOLL!$O$4,Grundausbildung!$H170,IF(F$4=SOLL!$P$4,TNPa!$H128,IF(F$4=SOLL!$P$4,TNPa!L128,IF(F$4=SOLL!$O$4,Grundausbildung!$H170,IF(F$4=SOLL!$B$4,TNBa!$H101,IF('1. Ausbildungsjahr'!F$4=SOLL!$C$4,'KVE 3. AJ'!$H127,IF('1. Ausbildungsjahr'!F$4=SOLL!$D$4,'TNBn 1.&amp;2. AJ'!$H$8,IF('1. Ausbildungsjahr'!F$4=SOLL!$E$4,'TNBn 3.&amp;4. AJ'!$H114,IF('1. Ausbildungsjahr'!F$4=SOLL!$F$4,'TEBa 1&amp;2'!$H101,IF('1. Ausbildungsjahr'!F$4=SOLL!$G$4,'TEBa 3&amp;4'!$H101,IF('1. Ausbildungsjahr'!F$4=SOLL!$H$4,'SME.T.1 3.&amp;4. AJ'!$H119,IF('1. Ausbildungsjahr'!F$4=SOLL!$I$4,'SME.T.1 1.&amp;2. AJ'!$H119,IF('1. Ausbildungsjahr'!F$4=SOLL!$J$4,KSGs!$H136,IF('1. Ausbildungsjahr'!F$4=SOLL!$K$4,Unterstützung!$H124,IF('1. Ausbildungsjahr'!F$4=SOLL!$L$4,TNBLf!$H151,IF(F$4=SOLL!$N$4,"-",IF('1. Ausbildungsjahr'!F$4=SOLL!$M$4,Zielbogen!$H87,"")))))))))))))))))</f>
        <v>-</v>
      </c>
      <c r="G86" s="62" t="str">
        <f>IF(G$4=SOLL!$O$4,Grundausbildung!$H170,IF(G$4=SOLL!$P$4,TNPa!$H128,IF(G$4=SOLL!$P$4,TNPa!M128,IF(G$4=SOLL!$O$4,Grundausbildung!$H170,IF(G$4=SOLL!$B$4,TNBa!$H101,IF('1. Ausbildungsjahr'!G$4=SOLL!$C$4,'KVE 3. AJ'!$H127,IF('1. Ausbildungsjahr'!G$4=SOLL!$D$4,'TNBn 1.&amp;2. AJ'!$H$8,IF('1. Ausbildungsjahr'!G$4=SOLL!$E$4,'TNBn 3.&amp;4. AJ'!$H114,IF('1. Ausbildungsjahr'!G$4=SOLL!$F$4,'TEBa 1&amp;2'!$H101,IF('1. Ausbildungsjahr'!G$4=SOLL!$G$4,'TEBa 3&amp;4'!$H101,IF('1. Ausbildungsjahr'!G$4=SOLL!$H$4,'SME.T.1 3.&amp;4. AJ'!$H119,IF('1. Ausbildungsjahr'!G$4=SOLL!$I$4,'SME.T.1 1.&amp;2. AJ'!$H119,IF('1. Ausbildungsjahr'!G$4=SOLL!$J$4,KSGs!$H136,IF('1. Ausbildungsjahr'!G$4=SOLL!$K$4,Unterstützung!$H124,IF('1. Ausbildungsjahr'!G$4=SOLL!$L$4,TNBLf!$H151,IF(G$4=SOLL!$N$4,"-",IF('1. Ausbildungsjahr'!G$4=SOLL!$M$4,Zielbogen!$H87,"")))))))))))))))))</f>
        <v>-</v>
      </c>
      <c r="H86" s="62" t="str">
        <f>IF(H$4=SOLL!$O$4,Grundausbildung!$H170,IF(H$4=SOLL!$P$4,TNPa!$H128,IF(H$4=SOLL!$P$4,TNPa!N128,IF(H$4=SOLL!$O$4,Grundausbildung!$H170,IF(H$4=SOLL!$B$4,TNBa!$H101,IF('1. Ausbildungsjahr'!H$4=SOLL!$C$4,'KVE 3. AJ'!$H127,IF('1. Ausbildungsjahr'!H$4=SOLL!$D$4,'TNBn 1.&amp;2. AJ'!$H$8,IF('1. Ausbildungsjahr'!H$4=SOLL!$E$4,'TNBn 3.&amp;4. AJ'!$H114,IF('1. Ausbildungsjahr'!H$4=SOLL!$F$4,'TEBa 1&amp;2'!$H101,IF('1. Ausbildungsjahr'!H$4=SOLL!$G$4,'TEBa 3&amp;4'!$H101,IF('1. Ausbildungsjahr'!H$4=SOLL!$H$4,'SME.T.1 3.&amp;4. AJ'!$H119,IF('1. Ausbildungsjahr'!H$4=SOLL!$I$4,'SME.T.1 1.&amp;2. AJ'!$H119,IF('1. Ausbildungsjahr'!H$4=SOLL!$J$4,KSGs!$H136,IF('1. Ausbildungsjahr'!H$4=SOLL!$K$4,Unterstützung!$H124,IF('1. Ausbildungsjahr'!H$4=SOLL!$L$4,TNBLf!$H151,IF(H$4=SOLL!$N$4,"-",IF('1. Ausbildungsjahr'!H$4=SOLL!$M$4,Zielbogen!$H87,"")))))))))))))))))</f>
        <v>-</v>
      </c>
      <c r="I86" s="62" t="str">
        <f>IF(I$4=SOLL!$O$4,Grundausbildung!$H170,IF(I$4=SOLL!$P$4,TNPa!$H128,IF(I$4=SOLL!$P$4,TNPa!O128,IF(I$4=SOLL!$O$4,Grundausbildung!$H170,IF(I$4=SOLL!$B$4,TNBa!$H101,IF('1. Ausbildungsjahr'!I$4=SOLL!$C$4,'KVE 3. AJ'!$H127,IF('1. Ausbildungsjahr'!I$4=SOLL!$D$4,'TNBn 1.&amp;2. AJ'!$H$8,IF('1. Ausbildungsjahr'!I$4=SOLL!$E$4,'TNBn 3.&amp;4. AJ'!$H114,IF('1. Ausbildungsjahr'!I$4=SOLL!$F$4,'TEBa 1&amp;2'!$H101,IF('1. Ausbildungsjahr'!I$4=SOLL!$G$4,'TEBa 3&amp;4'!$H101,IF('1. Ausbildungsjahr'!I$4=SOLL!$H$4,'SME.T.1 3.&amp;4. AJ'!$H119,IF('1. Ausbildungsjahr'!I$4=SOLL!$I$4,'SME.T.1 1.&amp;2. AJ'!$H119,IF('1. Ausbildungsjahr'!I$4=SOLL!$J$4,KSGs!$H136,IF('1. Ausbildungsjahr'!I$4=SOLL!$K$4,Unterstützung!$H124,IF('1. Ausbildungsjahr'!I$4=SOLL!$L$4,TNBLf!$H151,IF(I$4=SOLL!$N$4,"-",IF('1. Ausbildungsjahr'!I$4=SOLL!$M$4,Zielbogen!$H87,"")))))))))))))))))</f>
        <v>-</v>
      </c>
      <c r="J86" s="62" t="str">
        <f>IF(J$4=SOLL!$O$4,Grundausbildung!$H170,IF(J$4=SOLL!$P$4,TNPa!$H128,IF(J$4=SOLL!$P$4,TNPa!P128,IF(J$4=SOLL!$O$4,Grundausbildung!$H170,IF(J$4=SOLL!$B$4,TNBa!$H101,IF('1. Ausbildungsjahr'!J$4=SOLL!$C$4,'KVE 3. AJ'!$H127,IF('1. Ausbildungsjahr'!J$4=SOLL!$D$4,'TNBn 1.&amp;2. AJ'!$H$8,IF('1. Ausbildungsjahr'!J$4=SOLL!$E$4,'TNBn 3.&amp;4. AJ'!$H114,IF('1. Ausbildungsjahr'!J$4=SOLL!$F$4,'TEBa 1&amp;2'!$H101,IF('1. Ausbildungsjahr'!J$4=SOLL!$G$4,'TEBa 3&amp;4'!$H101,IF('1. Ausbildungsjahr'!J$4=SOLL!$H$4,'SME.T.1 3.&amp;4. AJ'!$H119,IF('1. Ausbildungsjahr'!J$4=SOLL!$I$4,'SME.T.1 1.&amp;2. AJ'!$H119,IF('1. Ausbildungsjahr'!J$4=SOLL!$J$4,KSGs!$H136,IF('1. Ausbildungsjahr'!J$4=SOLL!$K$4,Unterstützung!$H124,IF('1. Ausbildungsjahr'!J$4=SOLL!$L$4,TNBLf!$H151,IF(J$4=SOLL!$N$4,"-",IF('1. Ausbildungsjahr'!J$4=SOLL!$M$4,Zielbogen!$H87,"")))))))))))))))))</f>
        <v>-</v>
      </c>
      <c r="K86" s="62" t="str">
        <f>IF(K$4=SOLL!$O$4,Grundausbildung!$H170,IF(K$4=SOLL!$P$4,TNPa!$H128,IF(K$4=SOLL!$P$4,TNPa!Q128,IF(K$4=SOLL!$O$4,Grundausbildung!$H170,IF(K$4=SOLL!$B$4,TNBa!$H101,IF('1. Ausbildungsjahr'!K$4=SOLL!$C$4,'KVE 3. AJ'!$H127,IF('1. Ausbildungsjahr'!K$4=SOLL!$D$4,'TNBn 1.&amp;2. AJ'!$H$8,IF('1. Ausbildungsjahr'!K$4=SOLL!$E$4,'TNBn 3.&amp;4. AJ'!$H114,IF('1. Ausbildungsjahr'!K$4=SOLL!$F$4,'TEBa 1&amp;2'!$H101,IF('1. Ausbildungsjahr'!K$4=SOLL!$G$4,'TEBa 3&amp;4'!$H101,IF('1. Ausbildungsjahr'!K$4=SOLL!$H$4,'SME.T.1 3.&amp;4. AJ'!$H119,IF('1. Ausbildungsjahr'!K$4=SOLL!$I$4,'SME.T.1 1.&amp;2. AJ'!$H119,IF('1. Ausbildungsjahr'!K$4=SOLL!$J$4,KSGs!$H136,IF('1. Ausbildungsjahr'!K$4=SOLL!$K$4,Unterstützung!$H124,IF('1. Ausbildungsjahr'!K$4=SOLL!$L$4,TNBLf!$H151,IF(K$4=SOLL!$N$4,"-",IF('1. Ausbildungsjahr'!K$4=SOLL!$M$4,Zielbogen!$H87,"")))))))))))))))))</f>
        <v>-</v>
      </c>
      <c r="L86" s="11">
        <f>SUM('Hilfsblatt 1. AJ'!C86,'Hilfsblatt 1. AJ'!E86,'Hilfsblatt 1. AJ'!G86,'Hilfsblatt 1. AJ'!I86,'Hilfsblatt 1. AJ'!K86,'Hilfsblatt 1. AJ'!M86,'Hilfsblatt 1. AJ'!O86,'Hilfsblatt 1. AJ'!Q86,'Hilfsblatt 1. AJ'!S86,'Hilfsblatt 1. AJ'!U86)</f>
        <v>0</v>
      </c>
      <c r="M86" s="10" t="e">
        <f>('Hilfsblatt 1. AJ'!B86*'Hilfsblatt 1. AJ'!C86+'Hilfsblatt 1. AJ'!D86*'Hilfsblatt 1. AJ'!E86+'Hilfsblatt 1. AJ'!F86*'Hilfsblatt 1. AJ'!G86+'Hilfsblatt 1. AJ'!H86*'Hilfsblatt 1. AJ'!I86+'Hilfsblatt 1. AJ'!J86*'Hilfsblatt 1. AJ'!K86+'Hilfsblatt 1. AJ'!L86*'Hilfsblatt 1. AJ'!M86+'Hilfsblatt 1. AJ'!N86*'Hilfsblatt 1. AJ'!O86+'Hilfsblatt 1. AJ'!P86*'Hilfsblatt 1. AJ'!Q86+'Hilfsblatt 1. AJ'!R86*'Hilfsblatt 1. AJ'!S86+'Hilfsblatt 1. AJ'!T86*'Hilfsblatt 1. AJ'!U86)/L86</f>
        <v>#DIV/0!</v>
      </c>
    </row>
    <row r="87" spans="1:13" x14ac:dyDescent="0.25">
      <c r="A87" s="124" t="s">
        <v>29</v>
      </c>
      <c r="B87" s="62" t="str">
        <f>IF(B$4=SOLL!$O$4,Grundausbildung!$H171,IF(B$4=SOLL!$P$4,TNPa!$H129,IF(B$4=SOLL!$P$4,TNPa!H129,IF(B$4=SOLL!$O$4,Grundausbildung!$H171,IF(B$4=SOLL!$B$4,TNBa!$H102,IF('1. Ausbildungsjahr'!B$4=SOLL!$C$4,'KVE 3. AJ'!$H128,IF('1. Ausbildungsjahr'!B$4=SOLL!$D$4,'TNBn 1.&amp;2. AJ'!$H$8,IF('1. Ausbildungsjahr'!B$4=SOLL!$E$4,'TNBn 3.&amp;4. AJ'!$H115,IF('1. Ausbildungsjahr'!B$4=SOLL!$F$4,'TEBa 1&amp;2'!$H102,IF('1. Ausbildungsjahr'!B$4=SOLL!$G$4,'TEBa 3&amp;4'!$H102,IF('1. Ausbildungsjahr'!B$4=SOLL!$H$4,'SME.T.1 3.&amp;4. AJ'!$H120,IF('1. Ausbildungsjahr'!B$4=SOLL!$I$4,'SME.T.1 1.&amp;2. AJ'!$H120,IF('1. Ausbildungsjahr'!B$4=SOLL!$J$4,KSGs!$H137,IF('1. Ausbildungsjahr'!B$4=SOLL!$K$4,Unterstützung!$H125,IF('1. Ausbildungsjahr'!B$4=SOLL!$L$4,TNBLf!$H152,IF(B$4=SOLL!$N$4,"-",IF('1. Ausbildungsjahr'!B$4=SOLL!$M$4,Zielbogen!$H88,"")))))))))))))))))</f>
        <v>-</v>
      </c>
      <c r="C87" s="62" t="str">
        <f>IF(C$4=SOLL!$O$4,Grundausbildung!$H171,IF(C$4=SOLL!$P$4,TNPa!$H129,IF(C$4=SOLL!$P$4,TNPa!I129,IF(C$4=SOLL!$O$4,Grundausbildung!$H171,IF(C$4=SOLL!$B$4,TNBa!$H102,IF('1. Ausbildungsjahr'!C$4=SOLL!$C$4,'KVE 3. AJ'!$H128,IF('1. Ausbildungsjahr'!C$4=SOLL!$D$4,'TNBn 1.&amp;2. AJ'!$H$8,IF('1. Ausbildungsjahr'!C$4=SOLL!$E$4,'TNBn 3.&amp;4. AJ'!$H115,IF('1. Ausbildungsjahr'!C$4=SOLL!$F$4,'TEBa 1&amp;2'!$H102,IF('1. Ausbildungsjahr'!C$4=SOLL!$G$4,'TEBa 3&amp;4'!$H102,IF('1. Ausbildungsjahr'!C$4=SOLL!$H$4,'SME.T.1 3.&amp;4. AJ'!$H120,IF('1. Ausbildungsjahr'!C$4=SOLL!$I$4,'SME.T.1 1.&amp;2. AJ'!$H120,IF('1. Ausbildungsjahr'!C$4=SOLL!$J$4,KSGs!$H137,IF('1. Ausbildungsjahr'!C$4=SOLL!$K$4,Unterstützung!$H125,IF('1. Ausbildungsjahr'!C$4=SOLL!$L$4,TNBLf!$H152,IF(C$4=SOLL!$N$4,"-",IF('1. Ausbildungsjahr'!C$4=SOLL!$M$4,Zielbogen!$H88,"")))))))))))))))))</f>
        <v>-</v>
      </c>
      <c r="D87" s="62" t="str">
        <f>IF(D$4=SOLL!$O$4,Grundausbildung!$H171,IF(D$4=SOLL!$P$4,TNPa!$H129,IF(D$4=SOLL!$P$4,TNPa!J129,IF(D$4=SOLL!$O$4,Grundausbildung!$H171,IF(D$4=SOLL!$B$4,TNBa!$H102,IF('1. Ausbildungsjahr'!D$4=SOLL!$C$4,'KVE 3. AJ'!$H128,IF('1. Ausbildungsjahr'!D$4=SOLL!$D$4,'TNBn 1.&amp;2. AJ'!$H$8,IF('1. Ausbildungsjahr'!D$4=SOLL!$E$4,'TNBn 3.&amp;4. AJ'!$H115,IF('1. Ausbildungsjahr'!D$4=SOLL!$F$4,'TEBa 1&amp;2'!$H102,IF('1. Ausbildungsjahr'!D$4=SOLL!$G$4,'TEBa 3&amp;4'!$H102,IF('1. Ausbildungsjahr'!D$4=SOLL!$H$4,'SME.T.1 3.&amp;4. AJ'!$H120,IF('1. Ausbildungsjahr'!D$4=SOLL!$I$4,'SME.T.1 1.&amp;2. AJ'!$H120,IF('1. Ausbildungsjahr'!D$4=SOLL!$J$4,KSGs!$H137,IF('1. Ausbildungsjahr'!D$4=SOLL!$K$4,Unterstützung!$H125,IF('1. Ausbildungsjahr'!D$4=SOLL!$L$4,TNBLf!$H152,IF(D$4=SOLL!$N$4,"-",IF('1. Ausbildungsjahr'!D$4=SOLL!$M$4,Zielbogen!$H88,"")))))))))))))))))</f>
        <v>-</v>
      </c>
      <c r="E87" s="62" t="str">
        <f>IF(E$4=SOLL!$O$4,Grundausbildung!$H171,IF(E$4=SOLL!$P$4,TNPa!$H129,IF(E$4=SOLL!$P$4,TNPa!K129,IF(E$4=SOLL!$O$4,Grundausbildung!$H171,IF(E$4=SOLL!$B$4,TNBa!$H102,IF('1. Ausbildungsjahr'!E$4=SOLL!$C$4,'KVE 3. AJ'!$H128,IF('1. Ausbildungsjahr'!E$4=SOLL!$D$4,'TNBn 1.&amp;2. AJ'!$H$8,IF('1. Ausbildungsjahr'!E$4=SOLL!$E$4,'TNBn 3.&amp;4. AJ'!$H115,IF('1. Ausbildungsjahr'!E$4=SOLL!$F$4,'TEBa 1&amp;2'!$H102,IF('1. Ausbildungsjahr'!E$4=SOLL!$G$4,'TEBa 3&amp;4'!$H102,IF('1. Ausbildungsjahr'!E$4=SOLL!$H$4,'SME.T.1 3.&amp;4. AJ'!$H120,IF('1. Ausbildungsjahr'!E$4=SOLL!$I$4,'SME.T.1 1.&amp;2. AJ'!$H120,IF('1. Ausbildungsjahr'!E$4=SOLL!$J$4,KSGs!$H137,IF('1. Ausbildungsjahr'!E$4=SOLL!$K$4,Unterstützung!$H125,IF('1. Ausbildungsjahr'!E$4=SOLL!$L$4,TNBLf!$H152,IF(E$4=SOLL!$N$4,"-",IF('1. Ausbildungsjahr'!E$4=SOLL!$M$4,Zielbogen!$H88,"")))))))))))))))))</f>
        <v>-</v>
      </c>
      <c r="F87" s="62" t="str">
        <f>IF(F$4=SOLL!$O$4,Grundausbildung!$H171,IF(F$4=SOLL!$P$4,TNPa!$H129,IF(F$4=SOLL!$P$4,TNPa!L129,IF(F$4=SOLL!$O$4,Grundausbildung!$H171,IF(F$4=SOLL!$B$4,TNBa!$H102,IF('1. Ausbildungsjahr'!F$4=SOLL!$C$4,'KVE 3. AJ'!$H128,IF('1. Ausbildungsjahr'!F$4=SOLL!$D$4,'TNBn 1.&amp;2. AJ'!$H$8,IF('1. Ausbildungsjahr'!F$4=SOLL!$E$4,'TNBn 3.&amp;4. AJ'!$H115,IF('1. Ausbildungsjahr'!F$4=SOLL!$F$4,'TEBa 1&amp;2'!$H102,IF('1. Ausbildungsjahr'!F$4=SOLL!$G$4,'TEBa 3&amp;4'!$H102,IF('1. Ausbildungsjahr'!F$4=SOLL!$H$4,'SME.T.1 3.&amp;4. AJ'!$H120,IF('1. Ausbildungsjahr'!F$4=SOLL!$I$4,'SME.T.1 1.&amp;2. AJ'!$H120,IF('1. Ausbildungsjahr'!F$4=SOLL!$J$4,KSGs!$H137,IF('1. Ausbildungsjahr'!F$4=SOLL!$K$4,Unterstützung!$H125,IF('1. Ausbildungsjahr'!F$4=SOLL!$L$4,TNBLf!$H152,IF(F$4=SOLL!$N$4,"-",IF('1. Ausbildungsjahr'!F$4=SOLL!$M$4,Zielbogen!$H88,"")))))))))))))))))</f>
        <v>-</v>
      </c>
      <c r="G87" s="62" t="str">
        <f>IF(G$4=SOLL!$O$4,Grundausbildung!$H171,IF(G$4=SOLL!$P$4,TNPa!$H129,IF(G$4=SOLL!$P$4,TNPa!M129,IF(G$4=SOLL!$O$4,Grundausbildung!$H171,IF(G$4=SOLL!$B$4,TNBa!$H102,IF('1. Ausbildungsjahr'!G$4=SOLL!$C$4,'KVE 3. AJ'!$H128,IF('1. Ausbildungsjahr'!G$4=SOLL!$D$4,'TNBn 1.&amp;2. AJ'!$H$8,IF('1. Ausbildungsjahr'!G$4=SOLL!$E$4,'TNBn 3.&amp;4. AJ'!$H115,IF('1. Ausbildungsjahr'!G$4=SOLL!$F$4,'TEBa 1&amp;2'!$H102,IF('1. Ausbildungsjahr'!G$4=SOLL!$G$4,'TEBa 3&amp;4'!$H102,IF('1. Ausbildungsjahr'!G$4=SOLL!$H$4,'SME.T.1 3.&amp;4. AJ'!$H120,IF('1. Ausbildungsjahr'!G$4=SOLL!$I$4,'SME.T.1 1.&amp;2. AJ'!$H120,IF('1. Ausbildungsjahr'!G$4=SOLL!$J$4,KSGs!$H137,IF('1. Ausbildungsjahr'!G$4=SOLL!$K$4,Unterstützung!$H125,IF('1. Ausbildungsjahr'!G$4=SOLL!$L$4,TNBLf!$H152,IF(G$4=SOLL!$N$4,"-",IF('1. Ausbildungsjahr'!G$4=SOLL!$M$4,Zielbogen!$H88,"")))))))))))))))))</f>
        <v>-</v>
      </c>
      <c r="H87" s="62" t="str">
        <f>IF(H$4=SOLL!$O$4,Grundausbildung!$H171,IF(H$4=SOLL!$P$4,TNPa!$H129,IF(H$4=SOLL!$P$4,TNPa!N129,IF(H$4=SOLL!$O$4,Grundausbildung!$H171,IF(H$4=SOLL!$B$4,TNBa!$H102,IF('1. Ausbildungsjahr'!H$4=SOLL!$C$4,'KVE 3. AJ'!$H128,IF('1. Ausbildungsjahr'!H$4=SOLL!$D$4,'TNBn 1.&amp;2. AJ'!$H$8,IF('1. Ausbildungsjahr'!H$4=SOLL!$E$4,'TNBn 3.&amp;4. AJ'!$H115,IF('1. Ausbildungsjahr'!H$4=SOLL!$F$4,'TEBa 1&amp;2'!$H102,IF('1. Ausbildungsjahr'!H$4=SOLL!$G$4,'TEBa 3&amp;4'!$H102,IF('1. Ausbildungsjahr'!H$4=SOLL!$H$4,'SME.T.1 3.&amp;4. AJ'!$H120,IF('1. Ausbildungsjahr'!H$4=SOLL!$I$4,'SME.T.1 1.&amp;2. AJ'!$H120,IF('1. Ausbildungsjahr'!H$4=SOLL!$J$4,KSGs!$H137,IF('1. Ausbildungsjahr'!H$4=SOLL!$K$4,Unterstützung!$H125,IF('1. Ausbildungsjahr'!H$4=SOLL!$L$4,TNBLf!$H152,IF(H$4=SOLL!$N$4,"-",IF('1. Ausbildungsjahr'!H$4=SOLL!$M$4,Zielbogen!$H88,"")))))))))))))))))</f>
        <v>-</v>
      </c>
      <c r="I87" s="62" t="str">
        <f>IF(I$4=SOLL!$O$4,Grundausbildung!$H171,IF(I$4=SOLL!$P$4,TNPa!$H129,IF(I$4=SOLL!$P$4,TNPa!O129,IF(I$4=SOLL!$O$4,Grundausbildung!$H171,IF(I$4=SOLL!$B$4,TNBa!$H102,IF('1. Ausbildungsjahr'!I$4=SOLL!$C$4,'KVE 3. AJ'!$H128,IF('1. Ausbildungsjahr'!I$4=SOLL!$D$4,'TNBn 1.&amp;2. AJ'!$H$8,IF('1. Ausbildungsjahr'!I$4=SOLL!$E$4,'TNBn 3.&amp;4. AJ'!$H115,IF('1. Ausbildungsjahr'!I$4=SOLL!$F$4,'TEBa 1&amp;2'!$H102,IF('1. Ausbildungsjahr'!I$4=SOLL!$G$4,'TEBa 3&amp;4'!$H102,IF('1. Ausbildungsjahr'!I$4=SOLL!$H$4,'SME.T.1 3.&amp;4. AJ'!$H120,IF('1. Ausbildungsjahr'!I$4=SOLL!$I$4,'SME.T.1 1.&amp;2. AJ'!$H120,IF('1. Ausbildungsjahr'!I$4=SOLL!$J$4,KSGs!$H137,IF('1. Ausbildungsjahr'!I$4=SOLL!$K$4,Unterstützung!$H125,IF('1. Ausbildungsjahr'!I$4=SOLL!$L$4,TNBLf!$H152,IF(I$4=SOLL!$N$4,"-",IF('1. Ausbildungsjahr'!I$4=SOLL!$M$4,Zielbogen!$H88,"")))))))))))))))))</f>
        <v>-</v>
      </c>
      <c r="J87" s="62" t="str">
        <f>IF(J$4=SOLL!$O$4,Grundausbildung!$H171,IF(J$4=SOLL!$P$4,TNPa!$H129,IF(J$4=SOLL!$P$4,TNPa!P129,IF(J$4=SOLL!$O$4,Grundausbildung!$H171,IF(J$4=SOLL!$B$4,TNBa!$H102,IF('1. Ausbildungsjahr'!J$4=SOLL!$C$4,'KVE 3. AJ'!$H128,IF('1. Ausbildungsjahr'!J$4=SOLL!$D$4,'TNBn 1.&amp;2. AJ'!$H$8,IF('1. Ausbildungsjahr'!J$4=SOLL!$E$4,'TNBn 3.&amp;4. AJ'!$H115,IF('1. Ausbildungsjahr'!J$4=SOLL!$F$4,'TEBa 1&amp;2'!$H102,IF('1. Ausbildungsjahr'!J$4=SOLL!$G$4,'TEBa 3&amp;4'!$H102,IF('1. Ausbildungsjahr'!J$4=SOLL!$H$4,'SME.T.1 3.&amp;4. AJ'!$H120,IF('1. Ausbildungsjahr'!J$4=SOLL!$I$4,'SME.T.1 1.&amp;2. AJ'!$H120,IF('1. Ausbildungsjahr'!J$4=SOLL!$J$4,KSGs!$H137,IF('1. Ausbildungsjahr'!J$4=SOLL!$K$4,Unterstützung!$H125,IF('1. Ausbildungsjahr'!J$4=SOLL!$L$4,TNBLf!$H152,IF(J$4=SOLL!$N$4,"-",IF('1. Ausbildungsjahr'!J$4=SOLL!$M$4,Zielbogen!$H88,"")))))))))))))))))</f>
        <v>-</v>
      </c>
      <c r="K87" s="62" t="str">
        <f>IF(K$4=SOLL!$O$4,Grundausbildung!$H171,IF(K$4=SOLL!$P$4,TNPa!$H129,IF(K$4=SOLL!$P$4,TNPa!Q129,IF(K$4=SOLL!$O$4,Grundausbildung!$H171,IF(K$4=SOLL!$B$4,TNBa!$H102,IF('1. Ausbildungsjahr'!K$4=SOLL!$C$4,'KVE 3. AJ'!$H128,IF('1. Ausbildungsjahr'!K$4=SOLL!$D$4,'TNBn 1.&amp;2. AJ'!$H$8,IF('1. Ausbildungsjahr'!K$4=SOLL!$E$4,'TNBn 3.&amp;4. AJ'!$H115,IF('1. Ausbildungsjahr'!K$4=SOLL!$F$4,'TEBa 1&amp;2'!$H102,IF('1. Ausbildungsjahr'!K$4=SOLL!$G$4,'TEBa 3&amp;4'!$H102,IF('1. Ausbildungsjahr'!K$4=SOLL!$H$4,'SME.T.1 3.&amp;4. AJ'!$H120,IF('1. Ausbildungsjahr'!K$4=SOLL!$I$4,'SME.T.1 1.&amp;2. AJ'!$H120,IF('1. Ausbildungsjahr'!K$4=SOLL!$J$4,KSGs!$H137,IF('1. Ausbildungsjahr'!K$4=SOLL!$K$4,Unterstützung!$H125,IF('1. Ausbildungsjahr'!K$4=SOLL!$L$4,TNBLf!$H152,IF(K$4=SOLL!$N$4,"-",IF('1. Ausbildungsjahr'!K$4=SOLL!$M$4,Zielbogen!$H88,"")))))))))))))))))</f>
        <v>-</v>
      </c>
      <c r="L87" s="11">
        <f>SUM('Hilfsblatt 1. AJ'!C87,'Hilfsblatt 1. AJ'!E87,'Hilfsblatt 1. AJ'!G87,'Hilfsblatt 1. AJ'!I87,'Hilfsblatt 1. AJ'!K87,'Hilfsblatt 1. AJ'!M87,'Hilfsblatt 1. AJ'!O87,'Hilfsblatt 1. AJ'!Q87,'Hilfsblatt 1. AJ'!S87,'Hilfsblatt 1. AJ'!U87)</f>
        <v>0</v>
      </c>
      <c r="M87" s="10" t="e">
        <f>('Hilfsblatt 1. AJ'!B87*'Hilfsblatt 1. AJ'!C87+'Hilfsblatt 1. AJ'!D87*'Hilfsblatt 1. AJ'!E87+'Hilfsblatt 1. AJ'!F87*'Hilfsblatt 1. AJ'!G87+'Hilfsblatt 1. AJ'!H87*'Hilfsblatt 1. AJ'!I87+'Hilfsblatt 1. AJ'!J87*'Hilfsblatt 1. AJ'!K87+'Hilfsblatt 1. AJ'!L87*'Hilfsblatt 1. AJ'!M87+'Hilfsblatt 1. AJ'!N87*'Hilfsblatt 1. AJ'!O87+'Hilfsblatt 1. AJ'!P87*'Hilfsblatt 1. AJ'!Q87+'Hilfsblatt 1. AJ'!R87*'Hilfsblatt 1. AJ'!S87+'Hilfsblatt 1. AJ'!T87*'Hilfsblatt 1. AJ'!U87)/L87</f>
        <v>#DIV/0!</v>
      </c>
    </row>
    <row r="88" spans="1:13" x14ac:dyDescent="0.25">
      <c r="A88" s="53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11"/>
      <c r="M88" s="10"/>
    </row>
    <row r="89" spans="1:13" ht="18" x14ac:dyDescent="0.25">
      <c r="A89" s="126" t="s">
        <v>93</v>
      </c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11"/>
      <c r="M89" s="10"/>
    </row>
    <row r="90" spans="1:13" x14ac:dyDescent="0.25">
      <c r="A90" s="78" t="s">
        <v>94</v>
      </c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11"/>
      <c r="M90" s="10"/>
    </row>
    <row r="91" spans="1:13" x14ac:dyDescent="0.25">
      <c r="A91" s="124" t="s">
        <v>18</v>
      </c>
      <c r="B91" s="62">
        <f>IF(B$4=SOLL!$O$4,Grundausbildung!$H180,IF(B$4=SOLL!$P$4,TNPa!$H133,IF(B$4=SOLL!$P$4,TNPa!H133,IF(B$4=SOLL!$O$4,Grundausbildung!$H180,IF(B$4=SOLL!$B$4,TNBa!$H106,IF('1. Ausbildungsjahr'!B$4=SOLL!$C$4,'KVE 3. AJ'!$H132,IF('1. Ausbildungsjahr'!B$4=SOLL!$D$4,'TNBn 1.&amp;2. AJ'!$H$8,IF('1. Ausbildungsjahr'!B$4=SOLL!$E$4,'TNBn 3.&amp;4. AJ'!$H119,IF('1. Ausbildungsjahr'!B$4=SOLL!$F$4,'TEBa 1&amp;2'!$H106,IF('1. Ausbildungsjahr'!B$4=SOLL!$G$4,'TEBa 3&amp;4'!$H106,IF('1. Ausbildungsjahr'!B$4=SOLL!$H$4,'SME.T.1 3.&amp;4. AJ'!$H127,IF('1. Ausbildungsjahr'!B$4=SOLL!$I$4,'SME.T.1 1.&amp;2. AJ'!$H127,IF('1. Ausbildungsjahr'!B$4=SOLL!$J$4,KSGs!$H141,IF('1. Ausbildungsjahr'!B$4=SOLL!$K$4,Unterstützung!$H129,IF('1. Ausbildungsjahr'!B$4=SOLL!$L$4,TNBLf!$H156,IF(B$4=SOLL!$N$4,"-",IF('1. Ausbildungsjahr'!B$4=SOLL!$M$4,Zielbogen!$H92,"")))))))))))))))))</f>
        <v>1</v>
      </c>
      <c r="C91" s="62" t="str">
        <f>IF(C$4=SOLL!$O$4,Grundausbildung!$H180,IF(C$4=SOLL!$P$4,TNPa!$H133,IF(C$4=SOLL!$P$4,TNPa!I133,IF(C$4=SOLL!$O$4,Grundausbildung!$H180,IF(C$4=SOLL!$B$4,TNBa!$H106,IF('1. Ausbildungsjahr'!C$4=SOLL!$C$4,'KVE 3. AJ'!$H132,IF('1. Ausbildungsjahr'!C$4=SOLL!$D$4,'TNBn 1.&amp;2. AJ'!$H$8,IF('1. Ausbildungsjahr'!C$4=SOLL!$E$4,'TNBn 3.&amp;4. AJ'!$H119,IF('1. Ausbildungsjahr'!C$4=SOLL!$F$4,'TEBa 1&amp;2'!$H106,IF('1. Ausbildungsjahr'!C$4=SOLL!$G$4,'TEBa 3&amp;4'!$H106,IF('1. Ausbildungsjahr'!C$4=SOLL!$H$4,'SME.T.1 3.&amp;4. AJ'!$H127,IF('1. Ausbildungsjahr'!C$4=SOLL!$I$4,'SME.T.1 1.&amp;2. AJ'!$H127,IF('1. Ausbildungsjahr'!C$4=SOLL!$J$4,KSGs!$H141,IF('1. Ausbildungsjahr'!C$4=SOLL!$K$4,Unterstützung!$H129,IF('1. Ausbildungsjahr'!C$4=SOLL!$L$4,TNBLf!$H156,IF(C$4=SOLL!$N$4,"-",IF('1. Ausbildungsjahr'!C$4=SOLL!$M$4,Zielbogen!$H92,"")))))))))))))))))</f>
        <v>-</v>
      </c>
      <c r="D91" s="62" t="str">
        <f>IF(D$4=SOLL!$O$4,Grundausbildung!$H180,IF(D$4=SOLL!$P$4,TNPa!$H133,IF(D$4=SOLL!$P$4,TNPa!J133,IF(D$4=SOLL!$O$4,Grundausbildung!$H180,IF(D$4=SOLL!$B$4,TNBa!$H106,IF('1. Ausbildungsjahr'!D$4=SOLL!$C$4,'KVE 3. AJ'!$H132,IF('1. Ausbildungsjahr'!D$4=SOLL!$D$4,'TNBn 1.&amp;2. AJ'!$H$8,IF('1. Ausbildungsjahr'!D$4=SOLL!$E$4,'TNBn 3.&amp;4. AJ'!$H119,IF('1. Ausbildungsjahr'!D$4=SOLL!$F$4,'TEBa 1&amp;2'!$H106,IF('1. Ausbildungsjahr'!D$4=SOLL!$G$4,'TEBa 3&amp;4'!$H106,IF('1. Ausbildungsjahr'!D$4=SOLL!$H$4,'SME.T.1 3.&amp;4. AJ'!$H127,IF('1. Ausbildungsjahr'!D$4=SOLL!$I$4,'SME.T.1 1.&amp;2. AJ'!$H127,IF('1. Ausbildungsjahr'!D$4=SOLL!$J$4,KSGs!$H141,IF('1. Ausbildungsjahr'!D$4=SOLL!$K$4,Unterstützung!$H129,IF('1. Ausbildungsjahr'!D$4=SOLL!$L$4,TNBLf!$H156,IF(D$4=SOLL!$N$4,"-",IF('1. Ausbildungsjahr'!D$4=SOLL!$M$4,Zielbogen!$H92,"")))))))))))))))))</f>
        <v>-</v>
      </c>
      <c r="E91" s="62" t="str">
        <f>IF(E$4=SOLL!$O$4,Grundausbildung!$H180,IF(E$4=SOLL!$P$4,TNPa!$H133,IF(E$4=SOLL!$P$4,TNPa!K133,IF(E$4=SOLL!$O$4,Grundausbildung!$H180,IF(E$4=SOLL!$B$4,TNBa!$H106,IF('1. Ausbildungsjahr'!E$4=SOLL!$C$4,'KVE 3. AJ'!$H132,IF('1. Ausbildungsjahr'!E$4=SOLL!$D$4,'TNBn 1.&amp;2. AJ'!$H$8,IF('1. Ausbildungsjahr'!E$4=SOLL!$E$4,'TNBn 3.&amp;4. AJ'!$H119,IF('1. Ausbildungsjahr'!E$4=SOLL!$F$4,'TEBa 1&amp;2'!$H106,IF('1. Ausbildungsjahr'!E$4=SOLL!$G$4,'TEBa 3&amp;4'!$H106,IF('1. Ausbildungsjahr'!E$4=SOLL!$H$4,'SME.T.1 3.&amp;4. AJ'!$H127,IF('1. Ausbildungsjahr'!E$4=SOLL!$I$4,'SME.T.1 1.&amp;2. AJ'!$H127,IF('1. Ausbildungsjahr'!E$4=SOLL!$J$4,KSGs!$H141,IF('1. Ausbildungsjahr'!E$4=SOLL!$K$4,Unterstützung!$H129,IF('1. Ausbildungsjahr'!E$4=SOLL!$L$4,TNBLf!$H156,IF(E$4=SOLL!$N$4,"-",IF('1. Ausbildungsjahr'!E$4=SOLL!$M$4,Zielbogen!$H92,"")))))))))))))))))</f>
        <v>-</v>
      </c>
      <c r="F91" s="62" t="str">
        <f>IF(F$4=SOLL!$O$4,Grundausbildung!$H180,IF(F$4=SOLL!$P$4,TNPa!$H133,IF(F$4=SOLL!$P$4,TNPa!L133,IF(F$4=SOLL!$O$4,Grundausbildung!$H180,IF(F$4=SOLL!$B$4,TNBa!$H106,IF('1. Ausbildungsjahr'!F$4=SOLL!$C$4,'KVE 3. AJ'!$H132,IF('1. Ausbildungsjahr'!F$4=SOLL!$D$4,'TNBn 1.&amp;2. AJ'!$H$8,IF('1. Ausbildungsjahr'!F$4=SOLL!$E$4,'TNBn 3.&amp;4. AJ'!$H119,IF('1. Ausbildungsjahr'!F$4=SOLL!$F$4,'TEBa 1&amp;2'!$H106,IF('1. Ausbildungsjahr'!F$4=SOLL!$G$4,'TEBa 3&amp;4'!$H106,IF('1. Ausbildungsjahr'!F$4=SOLL!$H$4,'SME.T.1 3.&amp;4. AJ'!$H127,IF('1. Ausbildungsjahr'!F$4=SOLL!$I$4,'SME.T.1 1.&amp;2. AJ'!$H127,IF('1. Ausbildungsjahr'!F$4=SOLL!$J$4,KSGs!$H141,IF('1. Ausbildungsjahr'!F$4=SOLL!$K$4,Unterstützung!$H129,IF('1. Ausbildungsjahr'!F$4=SOLL!$L$4,TNBLf!$H156,IF(F$4=SOLL!$N$4,"-",IF('1. Ausbildungsjahr'!F$4=SOLL!$M$4,Zielbogen!$H92,"")))))))))))))))))</f>
        <v>-</v>
      </c>
      <c r="G91" s="62" t="str">
        <f>IF(G$4=SOLL!$O$4,Grundausbildung!$H180,IF(G$4=SOLL!$P$4,TNPa!$H133,IF(G$4=SOLL!$P$4,TNPa!M133,IF(G$4=SOLL!$O$4,Grundausbildung!$H180,IF(G$4=SOLL!$B$4,TNBa!$H106,IF('1. Ausbildungsjahr'!G$4=SOLL!$C$4,'KVE 3. AJ'!$H132,IF('1. Ausbildungsjahr'!G$4=SOLL!$D$4,'TNBn 1.&amp;2. AJ'!$H$8,IF('1. Ausbildungsjahr'!G$4=SOLL!$E$4,'TNBn 3.&amp;4. AJ'!$H119,IF('1. Ausbildungsjahr'!G$4=SOLL!$F$4,'TEBa 1&amp;2'!$H106,IF('1. Ausbildungsjahr'!G$4=SOLL!$G$4,'TEBa 3&amp;4'!$H106,IF('1. Ausbildungsjahr'!G$4=SOLL!$H$4,'SME.T.1 3.&amp;4. AJ'!$H127,IF('1. Ausbildungsjahr'!G$4=SOLL!$I$4,'SME.T.1 1.&amp;2. AJ'!$H127,IF('1. Ausbildungsjahr'!G$4=SOLL!$J$4,KSGs!$H141,IF('1. Ausbildungsjahr'!G$4=SOLL!$K$4,Unterstützung!$H129,IF('1. Ausbildungsjahr'!G$4=SOLL!$L$4,TNBLf!$H156,IF(G$4=SOLL!$N$4,"-",IF('1. Ausbildungsjahr'!G$4=SOLL!$M$4,Zielbogen!$H92,"")))))))))))))))))</f>
        <v>-</v>
      </c>
      <c r="H91" s="62" t="str">
        <f>IF(H$4=SOLL!$O$4,Grundausbildung!$H180,IF(H$4=SOLL!$P$4,TNPa!$H133,IF(H$4=SOLL!$P$4,TNPa!N133,IF(H$4=SOLL!$O$4,Grundausbildung!$H180,IF(H$4=SOLL!$B$4,TNBa!$H106,IF('1. Ausbildungsjahr'!H$4=SOLL!$C$4,'KVE 3. AJ'!$H132,IF('1. Ausbildungsjahr'!H$4=SOLL!$D$4,'TNBn 1.&amp;2. AJ'!$H$8,IF('1. Ausbildungsjahr'!H$4=SOLL!$E$4,'TNBn 3.&amp;4. AJ'!$H119,IF('1. Ausbildungsjahr'!H$4=SOLL!$F$4,'TEBa 1&amp;2'!$H106,IF('1. Ausbildungsjahr'!H$4=SOLL!$G$4,'TEBa 3&amp;4'!$H106,IF('1. Ausbildungsjahr'!H$4=SOLL!$H$4,'SME.T.1 3.&amp;4. AJ'!$H127,IF('1. Ausbildungsjahr'!H$4=SOLL!$I$4,'SME.T.1 1.&amp;2. AJ'!$H127,IF('1. Ausbildungsjahr'!H$4=SOLL!$J$4,KSGs!$H141,IF('1. Ausbildungsjahr'!H$4=SOLL!$K$4,Unterstützung!$H129,IF('1. Ausbildungsjahr'!H$4=SOLL!$L$4,TNBLf!$H156,IF(H$4=SOLL!$N$4,"-",IF('1. Ausbildungsjahr'!H$4=SOLL!$M$4,Zielbogen!$H92,"")))))))))))))))))</f>
        <v>-</v>
      </c>
      <c r="I91" s="62" t="str">
        <f>IF(I$4=SOLL!$O$4,Grundausbildung!$H180,IF(I$4=SOLL!$P$4,TNPa!$H133,IF(I$4=SOLL!$P$4,TNPa!O133,IF(I$4=SOLL!$O$4,Grundausbildung!$H180,IF(I$4=SOLL!$B$4,TNBa!$H106,IF('1. Ausbildungsjahr'!I$4=SOLL!$C$4,'KVE 3. AJ'!$H132,IF('1. Ausbildungsjahr'!I$4=SOLL!$D$4,'TNBn 1.&amp;2. AJ'!$H$8,IF('1. Ausbildungsjahr'!I$4=SOLL!$E$4,'TNBn 3.&amp;4. AJ'!$H119,IF('1. Ausbildungsjahr'!I$4=SOLL!$F$4,'TEBa 1&amp;2'!$H106,IF('1. Ausbildungsjahr'!I$4=SOLL!$G$4,'TEBa 3&amp;4'!$H106,IF('1. Ausbildungsjahr'!I$4=SOLL!$H$4,'SME.T.1 3.&amp;4. AJ'!$H127,IF('1. Ausbildungsjahr'!I$4=SOLL!$I$4,'SME.T.1 1.&amp;2. AJ'!$H127,IF('1. Ausbildungsjahr'!I$4=SOLL!$J$4,KSGs!$H141,IF('1. Ausbildungsjahr'!I$4=SOLL!$K$4,Unterstützung!$H129,IF('1. Ausbildungsjahr'!I$4=SOLL!$L$4,TNBLf!$H156,IF(I$4=SOLL!$N$4,"-",IF('1. Ausbildungsjahr'!I$4=SOLL!$M$4,Zielbogen!$H92,"")))))))))))))))))</f>
        <v>-</v>
      </c>
      <c r="J91" s="62" t="str">
        <f>IF(J$4=SOLL!$O$4,Grundausbildung!$H180,IF(J$4=SOLL!$P$4,TNPa!$H133,IF(J$4=SOLL!$P$4,TNPa!P133,IF(J$4=SOLL!$O$4,Grundausbildung!$H180,IF(J$4=SOLL!$B$4,TNBa!$H106,IF('1. Ausbildungsjahr'!J$4=SOLL!$C$4,'KVE 3. AJ'!$H132,IF('1. Ausbildungsjahr'!J$4=SOLL!$D$4,'TNBn 1.&amp;2. AJ'!$H$8,IF('1. Ausbildungsjahr'!J$4=SOLL!$E$4,'TNBn 3.&amp;4. AJ'!$H119,IF('1. Ausbildungsjahr'!J$4=SOLL!$F$4,'TEBa 1&amp;2'!$H106,IF('1. Ausbildungsjahr'!J$4=SOLL!$G$4,'TEBa 3&amp;4'!$H106,IF('1. Ausbildungsjahr'!J$4=SOLL!$H$4,'SME.T.1 3.&amp;4. AJ'!$H127,IF('1. Ausbildungsjahr'!J$4=SOLL!$I$4,'SME.T.1 1.&amp;2. AJ'!$H127,IF('1. Ausbildungsjahr'!J$4=SOLL!$J$4,KSGs!$H141,IF('1. Ausbildungsjahr'!J$4=SOLL!$K$4,Unterstützung!$H129,IF('1. Ausbildungsjahr'!J$4=SOLL!$L$4,TNBLf!$H156,IF(J$4=SOLL!$N$4,"-",IF('1. Ausbildungsjahr'!J$4=SOLL!$M$4,Zielbogen!$H92,"")))))))))))))))))</f>
        <v>-</v>
      </c>
      <c r="K91" s="62" t="str">
        <f>IF(K$4=SOLL!$O$4,Grundausbildung!$H180,IF(K$4=SOLL!$P$4,TNPa!$H133,IF(K$4=SOLL!$P$4,TNPa!Q133,IF(K$4=SOLL!$O$4,Grundausbildung!$H180,IF(K$4=SOLL!$B$4,TNBa!$H106,IF('1. Ausbildungsjahr'!K$4=SOLL!$C$4,'KVE 3. AJ'!$H132,IF('1. Ausbildungsjahr'!K$4=SOLL!$D$4,'TNBn 1.&amp;2. AJ'!$H$8,IF('1. Ausbildungsjahr'!K$4=SOLL!$E$4,'TNBn 3.&amp;4. AJ'!$H119,IF('1. Ausbildungsjahr'!K$4=SOLL!$F$4,'TEBa 1&amp;2'!$H106,IF('1. Ausbildungsjahr'!K$4=SOLL!$G$4,'TEBa 3&amp;4'!$H106,IF('1. Ausbildungsjahr'!K$4=SOLL!$H$4,'SME.T.1 3.&amp;4. AJ'!$H127,IF('1. Ausbildungsjahr'!K$4=SOLL!$I$4,'SME.T.1 1.&amp;2. AJ'!$H127,IF('1. Ausbildungsjahr'!K$4=SOLL!$J$4,KSGs!$H141,IF('1. Ausbildungsjahr'!K$4=SOLL!$K$4,Unterstützung!$H129,IF('1. Ausbildungsjahr'!K$4=SOLL!$L$4,TNBLf!$H156,IF(K$4=SOLL!$N$4,"-",IF('1. Ausbildungsjahr'!K$4=SOLL!$M$4,Zielbogen!$H92,"")))))))))))))))))</f>
        <v>-</v>
      </c>
      <c r="L91" s="11">
        <f>SUM('Hilfsblatt 1. AJ'!C91,'Hilfsblatt 1. AJ'!E91,'Hilfsblatt 1. AJ'!G91,'Hilfsblatt 1. AJ'!I91,'Hilfsblatt 1. AJ'!K91,'Hilfsblatt 1. AJ'!M91,'Hilfsblatt 1. AJ'!O91,'Hilfsblatt 1. AJ'!Q91,'Hilfsblatt 1. AJ'!S91,'Hilfsblatt 1. AJ'!U91)</f>
        <v>0</v>
      </c>
      <c r="M91" s="10" t="e">
        <f>('Hilfsblatt 1. AJ'!B91*'Hilfsblatt 1. AJ'!C91+'Hilfsblatt 1. AJ'!D91*'Hilfsblatt 1. AJ'!E91+'Hilfsblatt 1. AJ'!F91*'Hilfsblatt 1. AJ'!G91+'Hilfsblatt 1. AJ'!H91*'Hilfsblatt 1. AJ'!I91+'Hilfsblatt 1. AJ'!J91*'Hilfsblatt 1. AJ'!K91+'Hilfsblatt 1. AJ'!L91*'Hilfsblatt 1. AJ'!M91+'Hilfsblatt 1. AJ'!N91*'Hilfsblatt 1. AJ'!O91+'Hilfsblatt 1. AJ'!P91*'Hilfsblatt 1. AJ'!Q91+'Hilfsblatt 1. AJ'!R91*'Hilfsblatt 1. AJ'!S91+'Hilfsblatt 1. AJ'!T91*'Hilfsblatt 1. AJ'!U91)/L91</f>
        <v>#DIV/0!</v>
      </c>
    </row>
    <row r="92" spans="1:13" x14ac:dyDescent="0.25">
      <c r="A92" s="124" t="s">
        <v>19</v>
      </c>
      <c r="B92" s="62">
        <f>IF(B$4=SOLL!$O$4,Grundausbildung!$H181,IF(B$4=SOLL!$P$4,TNPa!$H134,IF(B$4=SOLL!$P$4,TNPa!H134,IF(B$4=SOLL!$O$4,Grundausbildung!$H181,IF(B$4=SOLL!$B$4,TNBa!$H107,IF('1. Ausbildungsjahr'!B$4=SOLL!$C$4,'KVE 3. AJ'!$H133,IF('1. Ausbildungsjahr'!B$4=SOLL!$D$4,'TNBn 1.&amp;2. AJ'!$H$8,IF('1. Ausbildungsjahr'!B$4=SOLL!$E$4,'TNBn 3.&amp;4. AJ'!$H120,IF('1. Ausbildungsjahr'!B$4=SOLL!$F$4,'TEBa 1&amp;2'!$H107,IF('1. Ausbildungsjahr'!B$4=SOLL!$G$4,'TEBa 3&amp;4'!$H107,IF('1. Ausbildungsjahr'!B$4=SOLL!$H$4,'SME.T.1 3.&amp;4. AJ'!$H128,IF('1. Ausbildungsjahr'!B$4=SOLL!$I$4,'SME.T.1 1.&amp;2. AJ'!$H128,IF('1. Ausbildungsjahr'!B$4=SOLL!$J$4,KSGs!$H142,IF('1. Ausbildungsjahr'!B$4=SOLL!$K$4,Unterstützung!$H130,IF('1. Ausbildungsjahr'!B$4=SOLL!$L$4,TNBLf!$H157,IF(B$4=SOLL!$N$4,"-",IF('1. Ausbildungsjahr'!B$4=SOLL!$M$4,Zielbogen!$H93,"")))))))))))))))))</f>
        <v>1</v>
      </c>
      <c r="C92" s="62" t="str">
        <f>IF(C$4=SOLL!$O$4,Grundausbildung!$H181,IF(C$4=SOLL!$P$4,TNPa!$H134,IF(C$4=SOLL!$P$4,TNPa!I134,IF(C$4=SOLL!$O$4,Grundausbildung!$H181,IF(C$4=SOLL!$B$4,TNBa!$H107,IF('1. Ausbildungsjahr'!C$4=SOLL!$C$4,'KVE 3. AJ'!$H133,IF('1. Ausbildungsjahr'!C$4=SOLL!$D$4,'TNBn 1.&amp;2. AJ'!$H$8,IF('1. Ausbildungsjahr'!C$4=SOLL!$E$4,'TNBn 3.&amp;4. AJ'!$H120,IF('1. Ausbildungsjahr'!C$4=SOLL!$F$4,'TEBa 1&amp;2'!$H107,IF('1. Ausbildungsjahr'!C$4=SOLL!$G$4,'TEBa 3&amp;4'!$H107,IF('1. Ausbildungsjahr'!C$4=SOLL!$H$4,'SME.T.1 3.&amp;4. AJ'!$H128,IF('1. Ausbildungsjahr'!C$4=SOLL!$I$4,'SME.T.1 1.&amp;2. AJ'!$H128,IF('1. Ausbildungsjahr'!C$4=SOLL!$J$4,KSGs!$H142,IF('1. Ausbildungsjahr'!C$4=SOLL!$K$4,Unterstützung!$H130,IF('1. Ausbildungsjahr'!C$4=SOLL!$L$4,TNBLf!$H157,IF(C$4=SOLL!$N$4,"-",IF('1. Ausbildungsjahr'!C$4=SOLL!$M$4,Zielbogen!$H93,"")))))))))))))))))</f>
        <v>-</v>
      </c>
      <c r="D92" s="62" t="str">
        <f>IF(D$4=SOLL!$O$4,Grundausbildung!$H181,IF(D$4=SOLL!$P$4,TNPa!$H134,IF(D$4=SOLL!$P$4,TNPa!J134,IF(D$4=SOLL!$O$4,Grundausbildung!$H181,IF(D$4=SOLL!$B$4,TNBa!$H107,IF('1. Ausbildungsjahr'!D$4=SOLL!$C$4,'KVE 3. AJ'!$H133,IF('1. Ausbildungsjahr'!D$4=SOLL!$D$4,'TNBn 1.&amp;2. AJ'!$H$8,IF('1. Ausbildungsjahr'!D$4=SOLL!$E$4,'TNBn 3.&amp;4. AJ'!$H120,IF('1. Ausbildungsjahr'!D$4=SOLL!$F$4,'TEBa 1&amp;2'!$H107,IF('1. Ausbildungsjahr'!D$4=SOLL!$G$4,'TEBa 3&amp;4'!$H107,IF('1. Ausbildungsjahr'!D$4=SOLL!$H$4,'SME.T.1 3.&amp;4. AJ'!$H128,IF('1. Ausbildungsjahr'!D$4=SOLL!$I$4,'SME.T.1 1.&amp;2. AJ'!$H128,IF('1. Ausbildungsjahr'!D$4=SOLL!$J$4,KSGs!$H142,IF('1. Ausbildungsjahr'!D$4=SOLL!$K$4,Unterstützung!$H130,IF('1. Ausbildungsjahr'!D$4=SOLL!$L$4,TNBLf!$H157,IF(D$4=SOLL!$N$4,"-",IF('1. Ausbildungsjahr'!D$4=SOLL!$M$4,Zielbogen!$H93,"")))))))))))))))))</f>
        <v>-</v>
      </c>
      <c r="E92" s="62" t="str">
        <f>IF(E$4=SOLL!$O$4,Grundausbildung!$H181,IF(E$4=SOLL!$P$4,TNPa!$H134,IF(E$4=SOLL!$P$4,TNPa!K134,IF(E$4=SOLL!$O$4,Grundausbildung!$H181,IF(E$4=SOLL!$B$4,TNBa!$H107,IF('1. Ausbildungsjahr'!E$4=SOLL!$C$4,'KVE 3. AJ'!$H133,IF('1. Ausbildungsjahr'!E$4=SOLL!$D$4,'TNBn 1.&amp;2. AJ'!$H$8,IF('1. Ausbildungsjahr'!E$4=SOLL!$E$4,'TNBn 3.&amp;4. AJ'!$H120,IF('1. Ausbildungsjahr'!E$4=SOLL!$F$4,'TEBa 1&amp;2'!$H107,IF('1. Ausbildungsjahr'!E$4=SOLL!$G$4,'TEBa 3&amp;4'!$H107,IF('1. Ausbildungsjahr'!E$4=SOLL!$H$4,'SME.T.1 3.&amp;4. AJ'!$H128,IF('1. Ausbildungsjahr'!E$4=SOLL!$I$4,'SME.T.1 1.&amp;2. AJ'!$H128,IF('1. Ausbildungsjahr'!E$4=SOLL!$J$4,KSGs!$H142,IF('1. Ausbildungsjahr'!E$4=SOLL!$K$4,Unterstützung!$H130,IF('1. Ausbildungsjahr'!E$4=SOLL!$L$4,TNBLf!$H157,IF(E$4=SOLL!$N$4,"-",IF('1. Ausbildungsjahr'!E$4=SOLL!$M$4,Zielbogen!$H93,"")))))))))))))))))</f>
        <v>-</v>
      </c>
      <c r="F92" s="62" t="str">
        <f>IF(F$4=SOLL!$O$4,Grundausbildung!$H181,IF(F$4=SOLL!$P$4,TNPa!$H134,IF(F$4=SOLL!$P$4,TNPa!L134,IF(F$4=SOLL!$O$4,Grundausbildung!$H181,IF(F$4=SOLL!$B$4,TNBa!$H107,IF('1. Ausbildungsjahr'!F$4=SOLL!$C$4,'KVE 3. AJ'!$H133,IF('1. Ausbildungsjahr'!F$4=SOLL!$D$4,'TNBn 1.&amp;2. AJ'!$H$8,IF('1. Ausbildungsjahr'!F$4=SOLL!$E$4,'TNBn 3.&amp;4. AJ'!$H120,IF('1. Ausbildungsjahr'!F$4=SOLL!$F$4,'TEBa 1&amp;2'!$H107,IF('1. Ausbildungsjahr'!F$4=SOLL!$G$4,'TEBa 3&amp;4'!$H107,IF('1. Ausbildungsjahr'!F$4=SOLL!$H$4,'SME.T.1 3.&amp;4. AJ'!$H128,IF('1. Ausbildungsjahr'!F$4=SOLL!$I$4,'SME.T.1 1.&amp;2. AJ'!$H128,IF('1. Ausbildungsjahr'!F$4=SOLL!$J$4,KSGs!$H142,IF('1. Ausbildungsjahr'!F$4=SOLL!$K$4,Unterstützung!$H130,IF('1. Ausbildungsjahr'!F$4=SOLL!$L$4,TNBLf!$H157,IF(F$4=SOLL!$N$4,"-",IF('1. Ausbildungsjahr'!F$4=SOLL!$M$4,Zielbogen!$H93,"")))))))))))))))))</f>
        <v>-</v>
      </c>
      <c r="G92" s="62" t="str">
        <f>IF(G$4=SOLL!$O$4,Grundausbildung!$H181,IF(G$4=SOLL!$P$4,TNPa!$H134,IF(G$4=SOLL!$P$4,TNPa!M134,IF(G$4=SOLL!$O$4,Grundausbildung!$H181,IF(G$4=SOLL!$B$4,TNBa!$H107,IF('1. Ausbildungsjahr'!G$4=SOLL!$C$4,'KVE 3. AJ'!$H133,IF('1. Ausbildungsjahr'!G$4=SOLL!$D$4,'TNBn 1.&amp;2. AJ'!$H$8,IF('1. Ausbildungsjahr'!G$4=SOLL!$E$4,'TNBn 3.&amp;4. AJ'!$H120,IF('1. Ausbildungsjahr'!G$4=SOLL!$F$4,'TEBa 1&amp;2'!$H107,IF('1. Ausbildungsjahr'!G$4=SOLL!$G$4,'TEBa 3&amp;4'!$H107,IF('1. Ausbildungsjahr'!G$4=SOLL!$H$4,'SME.T.1 3.&amp;4. AJ'!$H128,IF('1. Ausbildungsjahr'!G$4=SOLL!$I$4,'SME.T.1 1.&amp;2. AJ'!$H128,IF('1. Ausbildungsjahr'!G$4=SOLL!$J$4,KSGs!$H142,IF('1. Ausbildungsjahr'!G$4=SOLL!$K$4,Unterstützung!$H130,IF('1. Ausbildungsjahr'!G$4=SOLL!$L$4,TNBLf!$H157,IF(G$4=SOLL!$N$4,"-",IF('1. Ausbildungsjahr'!G$4=SOLL!$M$4,Zielbogen!$H93,"")))))))))))))))))</f>
        <v>-</v>
      </c>
      <c r="H92" s="62" t="str">
        <f>IF(H$4=SOLL!$O$4,Grundausbildung!$H181,IF(H$4=SOLL!$P$4,TNPa!$H134,IF(H$4=SOLL!$P$4,TNPa!N134,IF(H$4=SOLL!$O$4,Grundausbildung!$H181,IF(H$4=SOLL!$B$4,TNBa!$H107,IF('1. Ausbildungsjahr'!H$4=SOLL!$C$4,'KVE 3. AJ'!$H133,IF('1. Ausbildungsjahr'!H$4=SOLL!$D$4,'TNBn 1.&amp;2. AJ'!$H$8,IF('1. Ausbildungsjahr'!H$4=SOLL!$E$4,'TNBn 3.&amp;4. AJ'!$H120,IF('1. Ausbildungsjahr'!H$4=SOLL!$F$4,'TEBa 1&amp;2'!$H107,IF('1. Ausbildungsjahr'!H$4=SOLL!$G$4,'TEBa 3&amp;4'!$H107,IF('1. Ausbildungsjahr'!H$4=SOLL!$H$4,'SME.T.1 3.&amp;4. AJ'!$H128,IF('1. Ausbildungsjahr'!H$4=SOLL!$I$4,'SME.T.1 1.&amp;2. AJ'!$H128,IF('1. Ausbildungsjahr'!H$4=SOLL!$J$4,KSGs!$H142,IF('1. Ausbildungsjahr'!H$4=SOLL!$K$4,Unterstützung!$H130,IF('1. Ausbildungsjahr'!H$4=SOLL!$L$4,TNBLf!$H157,IF(H$4=SOLL!$N$4,"-",IF('1. Ausbildungsjahr'!H$4=SOLL!$M$4,Zielbogen!$H93,"")))))))))))))))))</f>
        <v>-</v>
      </c>
      <c r="I92" s="62" t="str">
        <f>IF(I$4=SOLL!$O$4,Grundausbildung!$H181,IF(I$4=SOLL!$P$4,TNPa!$H134,IF(I$4=SOLL!$P$4,TNPa!O134,IF(I$4=SOLL!$O$4,Grundausbildung!$H181,IF(I$4=SOLL!$B$4,TNBa!$H107,IF('1. Ausbildungsjahr'!I$4=SOLL!$C$4,'KVE 3. AJ'!$H133,IF('1. Ausbildungsjahr'!I$4=SOLL!$D$4,'TNBn 1.&amp;2. AJ'!$H$8,IF('1. Ausbildungsjahr'!I$4=SOLL!$E$4,'TNBn 3.&amp;4. AJ'!$H120,IF('1. Ausbildungsjahr'!I$4=SOLL!$F$4,'TEBa 1&amp;2'!$H107,IF('1. Ausbildungsjahr'!I$4=SOLL!$G$4,'TEBa 3&amp;4'!$H107,IF('1. Ausbildungsjahr'!I$4=SOLL!$H$4,'SME.T.1 3.&amp;4. AJ'!$H128,IF('1. Ausbildungsjahr'!I$4=SOLL!$I$4,'SME.T.1 1.&amp;2. AJ'!$H128,IF('1. Ausbildungsjahr'!I$4=SOLL!$J$4,KSGs!$H142,IF('1. Ausbildungsjahr'!I$4=SOLL!$K$4,Unterstützung!$H130,IF('1. Ausbildungsjahr'!I$4=SOLL!$L$4,TNBLf!$H157,IF(I$4=SOLL!$N$4,"-",IF('1. Ausbildungsjahr'!I$4=SOLL!$M$4,Zielbogen!$H93,"")))))))))))))))))</f>
        <v>-</v>
      </c>
      <c r="J92" s="62" t="str">
        <f>IF(J$4=SOLL!$O$4,Grundausbildung!$H181,IF(J$4=SOLL!$P$4,TNPa!$H134,IF(J$4=SOLL!$P$4,TNPa!P134,IF(J$4=SOLL!$O$4,Grundausbildung!$H181,IF(J$4=SOLL!$B$4,TNBa!$H107,IF('1. Ausbildungsjahr'!J$4=SOLL!$C$4,'KVE 3. AJ'!$H133,IF('1. Ausbildungsjahr'!J$4=SOLL!$D$4,'TNBn 1.&amp;2. AJ'!$H$8,IF('1. Ausbildungsjahr'!J$4=SOLL!$E$4,'TNBn 3.&amp;4. AJ'!$H120,IF('1. Ausbildungsjahr'!J$4=SOLL!$F$4,'TEBa 1&amp;2'!$H107,IF('1. Ausbildungsjahr'!J$4=SOLL!$G$4,'TEBa 3&amp;4'!$H107,IF('1. Ausbildungsjahr'!J$4=SOLL!$H$4,'SME.T.1 3.&amp;4. AJ'!$H128,IF('1. Ausbildungsjahr'!J$4=SOLL!$I$4,'SME.T.1 1.&amp;2. AJ'!$H128,IF('1. Ausbildungsjahr'!J$4=SOLL!$J$4,KSGs!$H142,IF('1. Ausbildungsjahr'!J$4=SOLL!$K$4,Unterstützung!$H130,IF('1. Ausbildungsjahr'!J$4=SOLL!$L$4,TNBLf!$H157,IF(J$4=SOLL!$N$4,"-",IF('1. Ausbildungsjahr'!J$4=SOLL!$M$4,Zielbogen!$H93,"")))))))))))))))))</f>
        <v>-</v>
      </c>
      <c r="K92" s="62" t="str">
        <f>IF(K$4=SOLL!$O$4,Grundausbildung!$H181,IF(K$4=SOLL!$P$4,TNPa!$H134,IF(K$4=SOLL!$P$4,TNPa!Q134,IF(K$4=SOLL!$O$4,Grundausbildung!$H181,IF(K$4=SOLL!$B$4,TNBa!$H107,IF('1. Ausbildungsjahr'!K$4=SOLL!$C$4,'KVE 3. AJ'!$H133,IF('1. Ausbildungsjahr'!K$4=SOLL!$D$4,'TNBn 1.&amp;2. AJ'!$H$8,IF('1. Ausbildungsjahr'!K$4=SOLL!$E$4,'TNBn 3.&amp;4. AJ'!$H120,IF('1. Ausbildungsjahr'!K$4=SOLL!$F$4,'TEBa 1&amp;2'!$H107,IF('1. Ausbildungsjahr'!K$4=SOLL!$G$4,'TEBa 3&amp;4'!$H107,IF('1. Ausbildungsjahr'!K$4=SOLL!$H$4,'SME.T.1 3.&amp;4. AJ'!$H128,IF('1. Ausbildungsjahr'!K$4=SOLL!$I$4,'SME.T.1 1.&amp;2. AJ'!$H128,IF('1. Ausbildungsjahr'!K$4=SOLL!$J$4,KSGs!$H142,IF('1. Ausbildungsjahr'!K$4=SOLL!$K$4,Unterstützung!$H130,IF('1. Ausbildungsjahr'!K$4=SOLL!$L$4,TNBLf!$H157,IF(K$4=SOLL!$N$4,"-",IF('1. Ausbildungsjahr'!K$4=SOLL!$M$4,Zielbogen!$H93,"")))))))))))))))))</f>
        <v>-</v>
      </c>
      <c r="L92" s="11">
        <f>SUM('Hilfsblatt 1. AJ'!C92,'Hilfsblatt 1. AJ'!E92,'Hilfsblatt 1. AJ'!G92,'Hilfsblatt 1. AJ'!I92,'Hilfsblatt 1. AJ'!K92,'Hilfsblatt 1. AJ'!M92,'Hilfsblatt 1. AJ'!O92,'Hilfsblatt 1. AJ'!Q92,'Hilfsblatt 1. AJ'!S92,'Hilfsblatt 1. AJ'!U92)</f>
        <v>0</v>
      </c>
      <c r="M92" s="10" t="e">
        <f>('Hilfsblatt 1. AJ'!B92*'Hilfsblatt 1. AJ'!C92+'Hilfsblatt 1. AJ'!D92*'Hilfsblatt 1. AJ'!E92+'Hilfsblatt 1. AJ'!F92*'Hilfsblatt 1. AJ'!G92+'Hilfsblatt 1. AJ'!H92*'Hilfsblatt 1. AJ'!I92+'Hilfsblatt 1. AJ'!J92*'Hilfsblatt 1. AJ'!K92+'Hilfsblatt 1. AJ'!L92*'Hilfsblatt 1. AJ'!M92+'Hilfsblatt 1. AJ'!N92*'Hilfsblatt 1. AJ'!O92+'Hilfsblatt 1. AJ'!P92*'Hilfsblatt 1. AJ'!Q92+'Hilfsblatt 1. AJ'!R92*'Hilfsblatt 1. AJ'!S92+'Hilfsblatt 1. AJ'!T92*'Hilfsblatt 1. AJ'!U92)/L92</f>
        <v>#DIV/0!</v>
      </c>
    </row>
    <row r="93" spans="1:13" x14ac:dyDescent="0.25">
      <c r="A93" s="124" t="s">
        <v>95</v>
      </c>
      <c r="B93" s="62">
        <f>IF(B$4=SOLL!$O$4,Grundausbildung!$H182,IF(B$4=SOLL!$P$4,TNPa!$H135,IF(B$4=SOLL!$P$4,TNPa!H135,IF(B$4=SOLL!$O$4,Grundausbildung!$H182,IF(B$4=SOLL!$B$4,TNBa!$H108,IF('1. Ausbildungsjahr'!B$4=SOLL!$C$4,'KVE 3. AJ'!$H134,IF('1. Ausbildungsjahr'!B$4=SOLL!$D$4,'TNBn 1.&amp;2. AJ'!$H$8,IF('1. Ausbildungsjahr'!B$4=SOLL!$E$4,'TNBn 3.&amp;4. AJ'!$H121,IF('1. Ausbildungsjahr'!B$4=SOLL!$F$4,'TEBa 1&amp;2'!$H108,IF('1. Ausbildungsjahr'!B$4=SOLL!$G$4,'TEBa 3&amp;4'!$H108,IF('1. Ausbildungsjahr'!B$4=SOLL!$H$4,'SME.T.1 3.&amp;4. AJ'!$H129,IF('1. Ausbildungsjahr'!B$4=SOLL!$I$4,'SME.T.1 1.&amp;2. AJ'!$H129,IF('1. Ausbildungsjahr'!B$4=SOLL!$J$4,KSGs!$H143,IF('1. Ausbildungsjahr'!B$4=SOLL!$K$4,Unterstützung!$H131,IF('1. Ausbildungsjahr'!B$4=SOLL!$L$4,TNBLf!$H158,IF(B$4=SOLL!$N$4,"-",IF('1. Ausbildungsjahr'!B$4=SOLL!$M$4,Zielbogen!$H94,"")))))))))))))))))</f>
        <v>1</v>
      </c>
      <c r="C93" s="62" t="str">
        <f>IF(C$4=SOLL!$O$4,Grundausbildung!$H182,IF(C$4=SOLL!$P$4,TNPa!$H135,IF(C$4=SOLL!$P$4,TNPa!I135,IF(C$4=SOLL!$O$4,Grundausbildung!$H182,IF(C$4=SOLL!$B$4,TNBa!$H108,IF('1. Ausbildungsjahr'!C$4=SOLL!$C$4,'KVE 3. AJ'!$H134,IF('1. Ausbildungsjahr'!C$4=SOLL!$D$4,'TNBn 1.&amp;2. AJ'!$H$8,IF('1. Ausbildungsjahr'!C$4=SOLL!$E$4,'TNBn 3.&amp;4. AJ'!$H121,IF('1. Ausbildungsjahr'!C$4=SOLL!$F$4,'TEBa 1&amp;2'!$H108,IF('1. Ausbildungsjahr'!C$4=SOLL!$G$4,'TEBa 3&amp;4'!$H108,IF('1. Ausbildungsjahr'!C$4=SOLL!$H$4,'SME.T.1 3.&amp;4. AJ'!$H129,IF('1. Ausbildungsjahr'!C$4=SOLL!$I$4,'SME.T.1 1.&amp;2. AJ'!$H129,IF('1. Ausbildungsjahr'!C$4=SOLL!$J$4,KSGs!$H143,IF('1. Ausbildungsjahr'!C$4=SOLL!$K$4,Unterstützung!$H131,IF('1. Ausbildungsjahr'!C$4=SOLL!$L$4,TNBLf!$H158,IF(C$4=SOLL!$N$4,"-",IF('1. Ausbildungsjahr'!C$4=SOLL!$M$4,Zielbogen!$H94,"")))))))))))))))))</f>
        <v>-</v>
      </c>
      <c r="D93" s="62" t="str">
        <f>IF(D$4=SOLL!$O$4,Grundausbildung!$H182,IF(D$4=SOLL!$P$4,TNPa!$H135,IF(D$4=SOLL!$P$4,TNPa!J135,IF(D$4=SOLL!$O$4,Grundausbildung!$H182,IF(D$4=SOLL!$B$4,TNBa!$H108,IF('1. Ausbildungsjahr'!D$4=SOLL!$C$4,'KVE 3. AJ'!$H134,IF('1. Ausbildungsjahr'!D$4=SOLL!$D$4,'TNBn 1.&amp;2. AJ'!$H$8,IF('1. Ausbildungsjahr'!D$4=SOLL!$E$4,'TNBn 3.&amp;4. AJ'!$H121,IF('1. Ausbildungsjahr'!D$4=SOLL!$F$4,'TEBa 1&amp;2'!$H108,IF('1. Ausbildungsjahr'!D$4=SOLL!$G$4,'TEBa 3&amp;4'!$H108,IF('1. Ausbildungsjahr'!D$4=SOLL!$H$4,'SME.T.1 3.&amp;4. AJ'!$H129,IF('1. Ausbildungsjahr'!D$4=SOLL!$I$4,'SME.T.1 1.&amp;2. AJ'!$H129,IF('1. Ausbildungsjahr'!D$4=SOLL!$J$4,KSGs!$H143,IF('1. Ausbildungsjahr'!D$4=SOLL!$K$4,Unterstützung!$H131,IF('1. Ausbildungsjahr'!D$4=SOLL!$L$4,TNBLf!$H158,IF(D$4=SOLL!$N$4,"-",IF('1. Ausbildungsjahr'!D$4=SOLL!$M$4,Zielbogen!$H94,"")))))))))))))))))</f>
        <v>-</v>
      </c>
      <c r="E93" s="62" t="str">
        <f>IF(E$4=SOLL!$O$4,Grundausbildung!$H182,IF(E$4=SOLL!$P$4,TNPa!$H135,IF(E$4=SOLL!$P$4,TNPa!K135,IF(E$4=SOLL!$O$4,Grundausbildung!$H182,IF(E$4=SOLL!$B$4,TNBa!$H108,IF('1. Ausbildungsjahr'!E$4=SOLL!$C$4,'KVE 3. AJ'!$H134,IF('1. Ausbildungsjahr'!E$4=SOLL!$D$4,'TNBn 1.&amp;2. AJ'!$H$8,IF('1. Ausbildungsjahr'!E$4=SOLL!$E$4,'TNBn 3.&amp;4. AJ'!$H121,IF('1. Ausbildungsjahr'!E$4=SOLL!$F$4,'TEBa 1&amp;2'!$H108,IF('1. Ausbildungsjahr'!E$4=SOLL!$G$4,'TEBa 3&amp;4'!$H108,IF('1. Ausbildungsjahr'!E$4=SOLL!$H$4,'SME.T.1 3.&amp;4. AJ'!$H129,IF('1. Ausbildungsjahr'!E$4=SOLL!$I$4,'SME.T.1 1.&amp;2. AJ'!$H129,IF('1. Ausbildungsjahr'!E$4=SOLL!$J$4,KSGs!$H143,IF('1. Ausbildungsjahr'!E$4=SOLL!$K$4,Unterstützung!$H131,IF('1. Ausbildungsjahr'!E$4=SOLL!$L$4,TNBLf!$H158,IF(E$4=SOLL!$N$4,"-",IF('1. Ausbildungsjahr'!E$4=SOLL!$M$4,Zielbogen!$H94,"")))))))))))))))))</f>
        <v>-</v>
      </c>
      <c r="F93" s="62" t="str">
        <f>IF(F$4=SOLL!$O$4,Grundausbildung!$H182,IF(F$4=SOLL!$P$4,TNPa!$H135,IF(F$4=SOLL!$P$4,TNPa!L135,IF(F$4=SOLL!$O$4,Grundausbildung!$H182,IF(F$4=SOLL!$B$4,TNBa!$H108,IF('1. Ausbildungsjahr'!F$4=SOLL!$C$4,'KVE 3. AJ'!$H134,IF('1. Ausbildungsjahr'!F$4=SOLL!$D$4,'TNBn 1.&amp;2. AJ'!$H$8,IF('1. Ausbildungsjahr'!F$4=SOLL!$E$4,'TNBn 3.&amp;4. AJ'!$H121,IF('1. Ausbildungsjahr'!F$4=SOLL!$F$4,'TEBa 1&amp;2'!$H108,IF('1. Ausbildungsjahr'!F$4=SOLL!$G$4,'TEBa 3&amp;4'!$H108,IF('1. Ausbildungsjahr'!F$4=SOLL!$H$4,'SME.T.1 3.&amp;4. AJ'!$H129,IF('1. Ausbildungsjahr'!F$4=SOLL!$I$4,'SME.T.1 1.&amp;2. AJ'!$H129,IF('1. Ausbildungsjahr'!F$4=SOLL!$J$4,KSGs!$H143,IF('1. Ausbildungsjahr'!F$4=SOLL!$K$4,Unterstützung!$H131,IF('1. Ausbildungsjahr'!F$4=SOLL!$L$4,TNBLf!$H158,IF(F$4=SOLL!$N$4,"-",IF('1. Ausbildungsjahr'!F$4=SOLL!$M$4,Zielbogen!$H94,"")))))))))))))))))</f>
        <v>-</v>
      </c>
      <c r="G93" s="62" t="str">
        <f>IF(G$4=SOLL!$O$4,Grundausbildung!$H182,IF(G$4=SOLL!$P$4,TNPa!$H135,IF(G$4=SOLL!$P$4,TNPa!M135,IF(G$4=SOLL!$O$4,Grundausbildung!$H182,IF(G$4=SOLL!$B$4,TNBa!$H108,IF('1. Ausbildungsjahr'!G$4=SOLL!$C$4,'KVE 3. AJ'!$H134,IF('1. Ausbildungsjahr'!G$4=SOLL!$D$4,'TNBn 1.&amp;2. AJ'!$H$8,IF('1. Ausbildungsjahr'!G$4=SOLL!$E$4,'TNBn 3.&amp;4. AJ'!$H121,IF('1. Ausbildungsjahr'!G$4=SOLL!$F$4,'TEBa 1&amp;2'!$H108,IF('1. Ausbildungsjahr'!G$4=SOLL!$G$4,'TEBa 3&amp;4'!$H108,IF('1. Ausbildungsjahr'!G$4=SOLL!$H$4,'SME.T.1 3.&amp;4. AJ'!$H129,IF('1. Ausbildungsjahr'!G$4=SOLL!$I$4,'SME.T.1 1.&amp;2. AJ'!$H129,IF('1. Ausbildungsjahr'!G$4=SOLL!$J$4,KSGs!$H143,IF('1. Ausbildungsjahr'!G$4=SOLL!$K$4,Unterstützung!$H131,IF('1. Ausbildungsjahr'!G$4=SOLL!$L$4,TNBLf!$H158,IF(G$4=SOLL!$N$4,"-",IF('1. Ausbildungsjahr'!G$4=SOLL!$M$4,Zielbogen!$H94,"")))))))))))))))))</f>
        <v>-</v>
      </c>
      <c r="H93" s="62" t="str">
        <f>IF(H$4=SOLL!$O$4,Grundausbildung!$H182,IF(H$4=SOLL!$P$4,TNPa!$H135,IF(H$4=SOLL!$P$4,TNPa!N135,IF(H$4=SOLL!$O$4,Grundausbildung!$H182,IF(H$4=SOLL!$B$4,TNBa!$H108,IF('1. Ausbildungsjahr'!H$4=SOLL!$C$4,'KVE 3. AJ'!$H134,IF('1. Ausbildungsjahr'!H$4=SOLL!$D$4,'TNBn 1.&amp;2. AJ'!$H$8,IF('1. Ausbildungsjahr'!H$4=SOLL!$E$4,'TNBn 3.&amp;4. AJ'!$H121,IF('1. Ausbildungsjahr'!H$4=SOLL!$F$4,'TEBa 1&amp;2'!$H108,IF('1. Ausbildungsjahr'!H$4=SOLL!$G$4,'TEBa 3&amp;4'!$H108,IF('1. Ausbildungsjahr'!H$4=SOLL!$H$4,'SME.T.1 3.&amp;4. AJ'!$H129,IF('1. Ausbildungsjahr'!H$4=SOLL!$I$4,'SME.T.1 1.&amp;2. AJ'!$H129,IF('1. Ausbildungsjahr'!H$4=SOLL!$J$4,KSGs!$H143,IF('1. Ausbildungsjahr'!H$4=SOLL!$K$4,Unterstützung!$H131,IF('1. Ausbildungsjahr'!H$4=SOLL!$L$4,TNBLf!$H158,IF(H$4=SOLL!$N$4,"-",IF('1. Ausbildungsjahr'!H$4=SOLL!$M$4,Zielbogen!$H94,"")))))))))))))))))</f>
        <v>-</v>
      </c>
      <c r="I93" s="62" t="str">
        <f>IF(I$4=SOLL!$O$4,Grundausbildung!$H182,IF(I$4=SOLL!$P$4,TNPa!$H135,IF(I$4=SOLL!$P$4,TNPa!O135,IF(I$4=SOLL!$O$4,Grundausbildung!$H182,IF(I$4=SOLL!$B$4,TNBa!$H108,IF('1. Ausbildungsjahr'!I$4=SOLL!$C$4,'KVE 3. AJ'!$H134,IF('1. Ausbildungsjahr'!I$4=SOLL!$D$4,'TNBn 1.&amp;2. AJ'!$H$8,IF('1. Ausbildungsjahr'!I$4=SOLL!$E$4,'TNBn 3.&amp;4. AJ'!$H121,IF('1. Ausbildungsjahr'!I$4=SOLL!$F$4,'TEBa 1&amp;2'!$H108,IF('1. Ausbildungsjahr'!I$4=SOLL!$G$4,'TEBa 3&amp;4'!$H108,IF('1. Ausbildungsjahr'!I$4=SOLL!$H$4,'SME.T.1 3.&amp;4. AJ'!$H129,IF('1. Ausbildungsjahr'!I$4=SOLL!$I$4,'SME.T.1 1.&amp;2. AJ'!$H129,IF('1. Ausbildungsjahr'!I$4=SOLL!$J$4,KSGs!$H143,IF('1. Ausbildungsjahr'!I$4=SOLL!$K$4,Unterstützung!$H131,IF('1. Ausbildungsjahr'!I$4=SOLL!$L$4,TNBLf!$H158,IF(I$4=SOLL!$N$4,"-",IF('1. Ausbildungsjahr'!I$4=SOLL!$M$4,Zielbogen!$H94,"")))))))))))))))))</f>
        <v>-</v>
      </c>
      <c r="J93" s="62" t="str">
        <f>IF(J$4=SOLL!$O$4,Grundausbildung!$H182,IF(J$4=SOLL!$P$4,TNPa!$H135,IF(J$4=SOLL!$P$4,TNPa!P135,IF(J$4=SOLL!$O$4,Grundausbildung!$H182,IF(J$4=SOLL!$B$4,TNBa!$H108,IF('1. Ausbildungsjahr'!J$4=SOLL!$C$4,'KVE 3. AJ'!$H134,IF('1. Ausbildungsjahr'!J$4=SOLL!$D$4,'TNBn 1.&amp;2. AJ'!$H$8,IF('1. Ausbildungsjahr'!J$4=SOLL!$E$4,'TNBn 3.&amp;4. AJ'!$H121,IF('1. Ausbildungsjahr'!J$4=SOLL!$F$4,'TEBa 1&amp;2'!$H108,IF('1. Ausbildungsjahr'!J$4=SOLL!$G$4,'TEBa 3&amp;4'!$H108,IF('1. Ausbildungsjahr'!J$4=SOLL!$H$4,'SME.T.1 3.&amp;4. AJ'!$H129,IF('1. Ausbildungsjahr'!J$4=SOLL!$I$4,'SME.T.1 1.&amp;2. AJ'!$H129,IF('1. Ausbildungsjahr'!J$4=SOLL!$J$4,KSGs!$H143,IF('1. Ausbildungsjahr'!J$4=SOLL!$K$4,Unterstützung!$H131,IF('1. Ausbildungsjahr'!J$4=SOLL!$L$4,TNBLf!$H158,IF(J$4=SOLL!$N$4,"-",IF('1. Ausbildungsjahr'!J$4=SOLL!$M$4,Zielbogen!$H94,"")))))))))))))))))</f>
        <v>-</v>
      </c>
      <c r="K93" s="62" t="str">
        <f>IF(K$4=SOLL!$O$4,Grundausbildung!$H182,IF(K$4=SOLL!$P$4,TNPa!$H135,IF(K$4=SOLL!$P$4,TNPa!Q135,IF(K$4=SOLL!$O$4,Grundausbildung!$H182,IF(K$4=SOLL!$B$4,TNBa!$H108,IF('1. Ausbildungsjahr'!K$4=SOLL!$C$4,'KVE 3. AJ'!$H134,IF('1. Ausbildungsjahr'!K$4=SOLL!$D$4,'TNBn 1.&amp;2. AJ'!$H$8,IF('1. Ausbildungsjahr'!K$4=SOLL!$E$4,'TNBn 3.&amp;4. AJ'!$H121,IF('1. Ausbildungsjahr'!K$4=SOLL!$F$4,'TEBa 1&amp;2'!$H108,IF('1. Ausbildungsjahr'!K$4=SOLL!$G$4,'TEBa 3&amp;4'!$H108,IF('1. Ausbildungsjahr'!K$4=SOLL!$H$4,'SME.T.1 3.&amp;4. AJ'!$H129,IF('1. Ausbildungsjahr'!K$4=SOLL!$I$4,'SME.T.1 1.&amp;2. AJ'!$H129,IF('1. Ausbildungsjahr'!K$4=SOLL!$J$4,KSGs!$H143,IF('1. Ausbildungsjahr'!K$4=SOLL!$K$4,Unterstützung!$H131,IF('1. Ausbildungsjahr'!K$4=SOLL!$L$4,TNBLf!$H158,IF(K$4=SOLL!$N$4,"-",IF('1. Ausbildungsjahr'!K$4=SOLL!$M$4,Zielbogen!$H94,"")))))))))))))))))</f>
        <v>-</v>
      </c>
      <c r="L93" s="11">
        <f>SUM('Hilfsblatt 1. AJ'!C93,'Hilfsblatt 1. AJ'!E93,'Hilfsblatt 1. AJ'!G93,'Hilfsblatt 1. AJ'!I93,'Hilfsblatt 1. AJ'!K93,'Hilfsblatt 1. AJ'!M93,'Hilfsblatt 1. AJ'!O93,'Hilfsblatt 1. AJ'!Q93,'Hilfsblatt 1. AJ'!S93,'Hilfsblatt 1. AJ'!U93)</f>
        <v>0</v>
      </c>
      <c r="M93" s="10" t="e">
        <f>('Hilfsblatt 1. AJ'!B93*'Hilfsblatt 1. AJ'!C93+'Hilfsblatt 1. AJ'!D93*'Hilfsblatt 1. AJ'!E93+'Hilfsblatt 1. AJ'!F93*'Hilfsblatt 1. AJ'!G93+'Hilfsblatt 1. AJ'!H93*'Hilfsblatt 1. AJ'!I93+'Hilfsblatt 1. AJ'!J93*'Hilfsblatt 1. AJ'!K93+'Hilfsblatt 1. AJ'!L93*'Hilfsblatt 1. AJ'!M93+'Hilfsblatt 1. AJ'!N93*'Hilfsblatt 1. AJ'!O93+'Hilfsblatt 1. AJ'!P93*'Hilfsblatt 1. AJ'!Q93+'Hilfsblatt 1. AJ'!R93*'Hilfsblatt 1. AJ'!S93+'Hilfsblatt 1. AJ'!T93*'Hilfsblatt 1. AJ'!U93)/L93</f>
        <v>#DIV/0!</v>
      </c>
    </row>
    <row r="94" spans="1:13" x14ac:dyDescent="0.25">
      <c r="A94" s="124" t="s">
        <v>20</v>
      </c>
      <c r="B94" s="62">
        <f>IF(B$4=SOLL!$O$4,Grundausbildung!$H183,IF(B$4=SOLL!$P$4,TNPa!$H136,IF(B$4=SOLL!$P$4,TNPa!H136,IF(B$4=SOLL!$O$4,Grundausbildung!$H183,IF(B$4=SOLL!$B$4,TNBa!$H109,IF('1. Ausbildungsjahr'!B$4=SOLL!$C$4,'KVE 3. AJ'!$H135,IF('1. Ausbildungsjahr'!B$4=SOLL!$D$4,'TNBn 1.&amp;2. AJ'!$H$8,IF('1. Ausbildungsjahr'!B$4=SOLL!$E$4,'TNBn 3.&amp;4. AJ'!$H122,IF('1. Ausbildungsjahr'!B$4=SOLL!$F$4,'TEBa 1&amp;2'!$H109,IF('1. Ausbildungsjahr'!B$4=SOLL!$G$4,'TEBa 3&amp;4'!$H109,IF('1. Ausbildungsjahr'!B$4=SOLL!$H$4,'SME.T.1 3.&amp;4. AJ'!$H130,IF('1. Ausbildungsjahr'!B$4=SOLL!$I$4,'SME.T.1 1.&amp;2. AJ'!$H130,IF('1. Ausbildungsjahr'!B$4=SOLL!$J$4,KSGs!$H144,IF('1. Ausbildungsjahr'!B$4=SOLL!$K$4,Unterstützung!$H132,IF('1. Ausbildungsjahr'!B$4=SOLL!$L$4,TNBLf!$H159,IF(B$4=SOLL!$N$4,"-",IF('1. Ausbildungsjahr'!B$4=SOLL!$M$4,Zielbogen!$H95,"")))))))))))))))))</f>
        <v>1</v>
      </c>
      <c r="C94" s="62" t="str">
        <f>IF(C$4=SOLL!$O$4,Grundausbildung!$H183,IF(C$4=SOLL!$P$4,TNPa!$H136,IF(C$4=SOLL!$P$4,TNPa!I136,IF(C$4=SOLL!$O$4,Grundausbildung!$H183,IF(C$4=SOLL!$B$4,TNBa!$H109,IF('1. Ausbildungsjahr'!C$4=SOLL!$C$4,'KVE 3. AJ'!$H135,IF('1. Ausbildungsjahr'!C$4=SOLL!$D$4,'TNBn 1.&amp;2. AJ'!$H$8,IF('1. Ausbildungsjahr'!C$4=SOLL!$E$4,'TNBn 3.&amp;4. AJ'!$H122,IF('1. Ausbildungsjahr'!C$4=SOLL!$F$4,'TEBa 1&amp;2'!$H109,IF('1. Ausbildungsjahr'!C$4=SOLL!$G$4,'TEBa 3&amp;4'!$H109,IF('1. Ausbildungsjahr'!C$4=SOLL!$H$4,'SME.T.1 3.&amp;4. AJ'!$H130,IF('1. Ausbildungsjahr'!C$4=SOLL!$I$4,'SME.T.1 1.&amp;2. AJ'!$H130,IF('1. Ausbildungsjahr'!C$4=SOLL!$J$4,KSGs!$H144,IF('1. Ausbildungsjahr'!C$4=SOLL!$K$4,Unterstützung!$H132,IF('1. Ausbildungsjahr'!C$4=SOLL!$L$4,TNBLf!$H159,IF(C$4=SOLL!$N$4,"-",IF('1. Ausbildungsjahr'!C$4=SOLL!$M$4,Zielbogen!$H95,"")))))))))))))))))</f>
        <v>-</v>
      </c>
      <c r="D94" s="62" t="str">
        <f>IF(D$4=SOLL!$O$4,Grundausbildung!$H183,IF(D$4=SOLL!$P$4,TNPa!$H136,IF(D$4=SOLL!$P$4,TNPa!J136,IF(D$4=SOLL!$O$4,Grundausbildung!$H183,IF(D$4=SOLL!$B$4,TNBa!$H109,IF('1. Ausbildungsjahr'!D$4=SOLL!$C$4,'KVE 3. AJ'!$H135,IF('1. Ausbildungsjahr'!D$4=SOLL!$D$4,'TNBn 1.&amp;2. AJ'!$H$8,IF('1. Ausbildungsjahr'!D$4=SOLL!$E$4,'TNBn 3.&amp;4. AJ'!$H122,IF('1. Ausbildungsjahr'!D$4=SOLL!$F$4,'TEBa 1&amp;2'!$H109,IF('1. Ausbildungsjahr'!D$4=SOLL!$G$4,'TEBa 3&amp;4'!$H109,IF('1. Ausbildungsjahr'!D$4=SOLL!$H$4,'SME.T.1 3.&amp;4. AJ'!$H130,IF('1. Ausbildungsjahr'!D$4=SOLL!$I$4,'SME.T.1 1.&amp;2. AJ'!$H130,IF('1. Ausbildungsjahr'!D$4=SOLL!$J$4,KSGs!$H144,IF('1. Ausbildungsjahr'!D$4=SOLL!$K$4,Unterstützung!$H132,IF('1. Ausbildungsjahr'!D$4=SOLL!$L$4,TNBLf!$H159,IF(D$4=SOLL!$N$4,"-",IF('1. Ausbildungsjahr'!D$4=SOLL!$M$4,Zielbogen!$H95,"")))))))))))))))))</f>
        <v>-</v>
      </c>
      <c r="E94" s="62" t="str">
        <f>IF(E$4=SOLL!$O$4,Grundausbildung!$H183,IF(E$4=SOLL!$P$4,TNPa!$H136,IF(E$4=SOLL!$P$4,TNPa!K136,IF(E$4=SOLL!$O$4,Grundausbildung!$H183,IF(E$4=SOLL!$B$4,TNBa!$H109,IF('1. Ausbildungsjahr'!E$4=SOLL!$C$4,'KVE 3. AJ'!$H135,IF('1. Ausbildungsjahr'!E$4=SOLL!$D$4,'TNBn 1.&amp;2. AJ'!$H$8,IF('1. Ausbildungsjahr'!E$4=SOLL!$E$4,'TNBn 3.&amp;4. AJ'!$H122,IF('1. Ausbildungsjahr'!E$4=SOLL!$F$4,'TEBa 1&amp;2'!$H109,IF('1. Ausbildungsjahr'!E$4=SOLL!$G$4,'TEBa 3&amp;4'!$H109,IF('1. Ausbildungsjahr'!E$4=SOLL!$H$4,'SME.T.1 3.&amp;4. AJ'!$H130,IF('1. Ausbildungsjahr'!E$4=SOLL!$I$4,'SME.T.1 1.&amp;2. AJ'!$H130,IF('1. Ausbildungsjahr'!E$4=SOLL!$J$4,KSGs!$H144,IF('1. Ausbildungsjahr'!E$4=SOLL!$K$4,Unterstützung!$H132,IF('1. Ausbildungsjahr'!E$4=SOLL!$L$4,TNBLf!$H159,IF(E$4=SOLL!$N$4,"-",IF('1. Ausbildungsjahr'!E$4=SOLL!$M$4,Zielbogen!$H95,"")))))))))))))))))</f>
        <v>-</v>
      </c>
      <c r="F94" s="62" t="str">
        <f>IF(F$4=SOLL!$O$4,Grundausbildung!$H183,IF(F$4=SOLL!$P$4,TNPa!$H136,IF(F$4=SOLL!$P$4,TNPa!L136,IF(F$4=SOLL!$O$4,Grundausbildung!$H183,IF(F$4=SOLL!$B$4,TNBa!$H109,IF('1. Ausbildungsjahr'!F$4=SOLL!$C$4,'KVE 3. AJ'!$H135,IF('1. Ausbildungsjahr'!F$4=SOLL!$D$4,'TNBn 1.&amp;2. AJ'!$H$8,IF('1. Ausbildungsjahr'!F$4=SOLL!$E$4,'TNBn 3.&amp;4. AJ'!$H122,IF('1. Ausbildungsjahr'!F$4=SOLL!$F$4,'TEBa 1&amp;2'!$H109,IF('1. Ausbildungsjahr'!F$4=SOLL!$G$4,'TEBa 3&amp;4'!$H109,IF('1. Ausbildungsjahr'!F$4=SOLL!$H$4,'SME.T.1 3.&amp;4. AJ'!$H130,IF('1. Ausbildungsjahr'!F$4=SOLL!$I$4,'SME.T.1 1.&amp;2. AJ'!$H130,IF('1. Ausbildungsjahr'!F$4=SOLL!$J$4,KSGs!$H144,IF('1. Ausbildungsjahr'!F$4=SOLL!$K$4,Unterstützung!$H132,IF('1. Ausbildungsjahr'!F$4=SOLL!$L$4,TNBLf!$H159,IF(F$4=SOLL!$N$4,"-",IF('1. Ausbildungsjahr'!F$4=SOLL!$M$4,Zielbogen!$H95,"")))))))))))))))))</f>
        <v>-</v>
      </c>
      <c r="G94" s="62" t="str">
        <f>IF(G$4=SOLL!$O$4,Grundausbildung!$H183,IF(G$4=SOLL!$P$4,TNPa!$H136,IF(G$4=SOLL!$P$4,TNPa!M136,IF(G$4=SOLL!$O$4,Grundausbildung!$H183,IF(G$4=SOLL!$B$4,TNBa!$H109,IF('1. Ausbildungsjahr'!G$4=SOLL!$C$4,'KVE 3. AJ'!$H135,IF('1. Ausbildungsjahr'!G$4=SOLL!$D$4,'TNBn 1.&amp;2. AJ'!$H$8,IF('1. Ausbildungsjahr'!G$4=SOLL!$E$4,'TNBn 3.&amp;4. AJ'!$H122,IF('1. Ausbildungsjahr'!G$4=SOLL!$F$4,'TEBa 1&amp;2'!$H109,IF('1. Ausbildungsjahr'!G$4=SOLL!$G$4,'TEBa 3&amp;4'!$H109,IF('1. Ausbildungsjahr'!G$4=SOLL!$H$4,'SME.T.1 3.&amp;4. AJ'!$H130,IF('1. Ausbildungsjahr'!G$4=SOLL!$I$4,'SME.T.1 1.&amp;2. AJ'!$H130,IF('1. Ausbildungsjahr'!G$4=SOLL!$J$4,KSGs!$H144,IF('1. Ausbildungsjahr'!G$4=SOLL!$K$4,Unterstützung!$H132,IF('1. Ausbildungsjahr'!G$4=SOLL!$L$4,TNBLf!$H159,IF(G$4=SOLL!$N$4,"-",IF('1. Ausbildungsjahr'!G$4=SOLL!$M$4,Zielbogen!$H95,"")))))))))))))))))</f>
        <v>-</v>
      </c>
      <c r="H94" s="62" t="str">
        <f>IF(H$4=SOLL!$O$4,Grundausbildung!$H183,IF(H$4=SOLL!$P$4,TNPa!$H136,IF(H$4=SOLL!$P$4,TNPa!N136,IF(H$4=SOLL!$O$4,Grundausbildung!$H183,IF(H$4=SOLL!$B$4,TNBa!$H109,IF('1. Ausbildungsjahr'!H$4=SOLL!$C$4,'KVE 3. AJ'!$H135,IF('1. Ausbildungsjahr'!H$4=SOLL!$D$4,'TNBn 1.&amp;2. AJ'!$H$8,IF('1. Ausbildungsjahr'!H$4=SOLL!$E$4,'TNBn 3.&amp;4. AJ'!$H122,IF('1. Ausbildungsjahr'!H$4=SOLL!$F$4,'TEBa 1&amp;2'!$H109,IF('1. Ausbildungsjahr'!H$4=SOLL!$G$4,'TEBa 3&amp;4'!$H109,IF('1. Ausbildungsjahr'!H$4=SOLL!$H$4,'SME.T.1 3.&amp;4. AJ'!$H130,IF('1. Ausbildungsjahr'!H$4=SOLL!$I$4,'SME.T.1 1.&amp;2. AJ'!$H130,IF('1. Ausbildungsjahr'!H$4=SOLL!$J$4,KSGs!$H144,IF('1. Ausbildungsjahr'!H$4=SOLL!$K$4,Unterstützung!$H132,IF('1. Ausbildungsjahr'!H$4=SOLL!$L$4,TNBLf!$H159,IF(H$4=SOLL!$N$4,"-",IF('1. Ausbildungsjahr'!H$4=SOLL!$M$4,Zielbogen!$H95,"")))))))))))))))))</f>
        <v>-</v>
      </c>
      <c r="I94" s="62" t="str">
        <f>IF(I$4=SOLL!$O$4,Grundausbildung!$H183,IF(I$4=SOLL!$P$4,TNPa!$H136,IF(I$4=SOLL!$P$4,TNPa!O136,IF(I$4=SOLL!$O$4,Grundausbildung!$H183,IF(I$4=SOLL!$B$4,TNBa!$H109,IF('1. Ausbildungsjahr'!I$4=SOLL!$C$4,'KVE 3. AJ'!$H135,IF('1. Ausbildungsjahr'!I$4=SOLL!$D$4,'TNBn 1.&amp;2. AJ'!$H$8,IF('1. Ausbildungsjahr'!I$4=SOLL!$E$4,'TNBn 3.&amp;4. AJ'!$H122,IF('1. Ausbildungsjahr'!I$4=SOLL!$F$4,'TEBa 1&amp;2'!$H109,IF('1. Ausbildungsjahr'!I$4=SOLL!$G$4,'TEBa 3&amp;4'!$H109,IF('1. Ausbildungsjahr'!I$4=SOLL!$H$4,'SME.T.1 3.&amp;4. AJ'!$H130,IF('1. Ausbildungsjahr'!I$4=SOLL!$I$4,'SME.T.1 1.&amp;2. AJ'!$H130,IF('1. Ausbildungsjahr'!I$4=SOLL!$J$4,KSGs!$H144,IF('1. Ausbildungsjahr'!I$4=SOLL!$K$4,Unterstützung!$H132,IF('1. Ausbildungsjahr'!I$4=SOLL!$L$4,TNBLf!$H159,IF(I$4=SOLL!$N$4,"-",IF('1. Ausbildungsjahr'!I$4=SOLL!$M$4,Zielbogen!$H95,"")))))))))))))))))</f>
        <v>-</v>
      </c>
      <c r="J94" s="62" t="str">
        <f>IF(J$4=SOLL!$O$4,Grundausbildung!$H183,IF(J$4=SOLL!$P$4,TNPa!$H136,IF(J$4=SOLL!$P$4,TNPa!P136,IF(J$4=SOLL!$O$4,Grundausbildung!$H183,IF(J$4=SOLL!$B$4,TNBa!$H109,IF('1. Ausbildungsjahr'!J$4=SOLL!$C$4,'KVE 3. AJ'!$H135,IF('1. Ausbildungsjahr'!J$4=SOLL!$D$4,'TNBn 1.&amp;2. AJ'!$H$8,IF('1. Ausbildungsjahr'!J$4=SOLL!$E$4,'TNBn 3.&amp;4. AJ'!$H122,IF('1. Ausbildungsjahr'!J$4=SOLL!$F$4,'TEBa 1&amp;2'!$H109,IF('1. Ausbildungsjahr'!J$4=SOLL!$G$4,'TEBa 3&amp;4'!$H109,IF('1. Ausbildungsjahr'!J$4=SOLL!$H$4,'SME.T.1 3.&amp;4. AJ'!$H130,IF('1. Ausbildungsjahr'!J$4=SOLL!$I$4,'SME.T.1 1.&amp;2. AJ'!$H130,IF('1. Ausbildungsjahr'!J$4=SOLL!$J$4,KSGs!$H144,IF('1. Ausbildungsjahr'!J$4=SOLL!$K$4,Unterstützung!$H132,IF('1. Ausbildungsjahr'!J$4=SOLL!$L$4,TNBLf!$H159,IF(J$4=SOLL!$N$4,"-",IF('1. Ausbildungsjahr'!J$4=SOLL!$M$4,Zielbogen!$H95,"")))))))))))))))))</f>
        <v>-</v>
      </c>
      <c r="K94" s="62" t="str">
        <f>IF(K$4=SOLL!$O$4,Grundausbildung!$H183,IF(K$4=SOLL!$P$4,TNPa!$H136,IF(K$4=SOLL!$P$4,TNPa!Q136,IF(K$4=SOLL!$O$4,Grundausbildung!$H183,IF(K$4=SOLL!$B$4,TNBa!$H109,IF('1. Ausbildungsjahr'!K$4=SOLL!$C$4,'KVE 3. AJ'!$H135,IF('1. Ausbildungsjahr'!K$4=SOLL!$D$4,'TNBn 1.&amp;2. AJ'!$H$8,IF('1. Ausbildungsjahr'!K$4=SOLL!$E$4,'TNBn 3.&amp;4. AJ'!$H122,IF('1. Ausbildungsjahr'!K$4=SOLL!$F$4,'TEBa 1&amp;2'!$H109,IF('1. Ausbildungsjahr'!K$4=SOLL!$G$4,'TEBa 3&amp;4'!$H109,IF('1. Ausbildungsjahr'!K$4=SOLL!$H$4,'SME.T.1 3.&amp;4. AJ'!$H130,IF('1. Ausbildungsjahr'!K$4=SOLL!$I$4,'SME.T.1 1.&amp;2. AJ'!$H130,IF('1. Ausbildungsjahr'!K$4=SOLL!$J$4,KSGs!$H144,IF('1. Ausbildungsjahr'!K$4=SOLL!$K$4,Unterstützung!$H132,IF('1. Ausbildungsjahr'!K$4=SOLL!$L$4,TNBLf!$H159,IF(K$4=SOLL!$N$4,"-",IF('1. Ausbildungsjahr'!K$4=SOLL!$M$4,Zielbogen!$H95,"")))))))))))))))))</f>
        <v>-</v>
      </c>
      <c r="L94" s="11">
        <f>SUM('Hilfsblatt 1. AJ'!C94,'Hilfsblatt 1. AJ'!E94,'Hilfsblatt 1. AJ'!G94,'Hilfsblatt 1. AJ'!I94,'Hilfsblatt 1. AJ'!K94,'Hilfsblatt 1. AJ'!M94,'Hilfsblatt 1. AJ'!O94,'Hilfsblatt 1. AJ'!Q94,'Hilfsblatt 1. AJ'!S94,'Hilfsblatt 1. AJ'!U94)</f>
        <v>0</v>
      </c>
      <c r="M94" s="10" t="e">
        <f>('Hilfsblatt 1. AJ'!B94*'Hilfsblatt 1. AJ'!C94+'Hilfsblatt 1. AJ'!D94*'Hilfsblatt 1. AJ'!E94+'Hilfsblatt 1. AJ'!F94*'Hilfsblatt 1. AJ'!G94+'Hilfsblatt 1. AJ'!H94*'Hilfsblatt 1. AJ'!I94+'Hilfsblatt 1. AJ'!J94*'Hilfsblatt 1. AJ'!K94+'Hilfsblatt 1. AJ'!L94*'Hilfsblatt 1. AJ'!M94+'Hilfsblatt 1. AJ'!N94*'Hilfsblatt 1. AJ'!O94+'Hilfsblatt 1. AJ'!P94*'Hilfsblatt 1. AJ'!Q94+'Hilfsblatt 1. AJ'!R94*'Hilfsblatt 1. AJ'!S94+'Hilfsblatt 1. AJ'!T94*'Hilfsblatt 1. AJ'!U94)/L94</f>
        <v>#DIV/0!</v>
      </c>
    </row>
    <row r="95" spans="1:13" x14ac:dyDescent="0.25">
      <c r="A95" s="124" t="s">
        <v>21</v>
      </c>
      <c r="B95" s="62">
        <f>IF(B$4=SOLL!$O$4,Grundausbildung!$H184,IF(B$4=SOLL!$P$4,TNPa!$H137,IF(B$4=SOLL!$P$4,TNPa!H137,IF(B$4=SOLL!$O$4,Grundausbildung!$H184,IF(B$4=SOLL!$B$4,TNBa!$H110,IF('1. Ausbildungsjahr'!B$4=SOLL!$C$4,'KVE 3. AJ'!$H136,IF('1. Ausbildungsjahr'!B$4=SOLL!$D$4,'TNBn 1.&amp;2. AJ'!$H$8,IF('1. Ausbildungsjahr'!B$4=SOLL!$E$4,'TNBn 3.&amp;4. AJ'!$H123,IF('1. Ausbildungsjahr'!B$4=SOLL!$F$4,'TEBa 1&amp;2'!$H110,IF('1. Ausbildungsjahr'!B$4=SOLL!$G$4,'TEBa 3&amp;4'!$H110,IF('1. Ausbildungsjahr'!B$4=SOLL!$H$4,'SME.T.1 3.&amp;4. AJ'!$H131,IF('1. Ausbildungsjahr'!B$4=SOLL!$I$4,'SME.T.1 1.&amp;2. AJ'!$H131,IF('1. Ausbildungsjahr'!B$4=SOLL!$J$4,KSGs!$H145,IF('1. Ausbildungsjahr'!B$4=SOLL!$K$4,Unterstützung!$H133,IF('1. Ausbildungsjahr'!B$4=SOLL!$L$4,TNBLf!$H160,IF(B$4=SOLL!$N$4,"-",IF('1. Ausbildungsjahr'!B$4=SOLL!$M$4,Zielbogen!$H96,"")))))))))))))))))</f>
        <v>1</v>
      </c>
      <c r="C95" s="62" t="str">
        <f>IF(C$4=SOLL!$O$4,Grundausbildung!$H184,IF(C$4=SOLL!$P$4,TNPa!$H137,IF(C$4=SOLL!$P$4,TNPa!I137,IF(C$4=SOLL!$O$4,Grundausbildung!$H184,IF(C$4=SOLL!$B$4,TNBa!$H110,IF('1. Ausbildungsjahr'!C$4=SOLL!$C$4,'KVE 3. AJ'!$H136,IF('1. Ausbildungsjahr'!C$4=SOLL!$D$4,'TNBn 1.&amp;2. AJ'!$H$8,IF('1. Ausbildungsjahr'!C$4=SOLL!$E$4,'TNBn 3.&amp;4. AJ'!$H123,IF('1. Ausbildungsjahr'!C$4=SOLL!$F$4,'TEBa 1&amp;2'!$H110,IF('1. Ausbildungsjahr'!C$4=SOLL!$G$4,'TEBa 3&amp;4'!$H110,IF('1. Ausbildungsjahr'!C$4=SOLL!$H$4,'SME.T.1 3.&amp;4. AJ'!$H131,IF('1. Ausbildungsjahr'!C$4=SOLL!$I$4,'SME.T.1 1.&amp;2. AJ'!$H131,IF('1. Ausbildungsjahr'!C$4=SOLL!$J$4,KSGs!$H145,IF('1. Ausbildungsjahr'!C$4=SOLL!$K$4,Unterstützung!$H133,IF('1. Ausbildungsjahr'!C$4=SOLL!$L$4,TNBLf!$H160,IF(C$4=SOLL!$N$4,"-",IF('1. Ausbildungsjahr'!C$4=SOLL!$M$4,Zielbogen!$H96,"")))))))))))))))))</f>
        <v>-</v>
      </c>
      <c r="D95" s="62" t="str">
        <f>IF(D$4=SOLL!$O$4,Grundausbildung!$H184,IF(D$4=SOLL!$P$4,TNPa!$H137,IF(D$4=SOLL!$P$4,TNPa!J137,IF(D$4=SOLL!$O$4,Grundausbildung!$H184,IF(D$4=SOLL!$B$4,TNBa!$H110,IF('1. Ausbildungsjahr'!D$4=SOLL!$C$4,'KVE 3. AJ'!$H136,IF('1. Ausbildungsjahr'!D$4=SOLL!$D$4,'TNBn 1.&amp;2. AJ'!$H$8,IF('1. Ausbildungsjahr'!D$4=SOLL!$E$4,'TNBn 3.&amp;4. AJ'!$H123,IF('1. Ausbildungsjahr'!D$4=SOLL!$F$4,'TEBa 1&amp;2'!$H110,IF('1. Ausbildungsjahr'!D$4=SOLL!$G$4,'TEBa 3&amp;4'!$H110,IF('1. Ausbildungsjahr'!D$4=SOLL!$H$4,'SME.T.1 3.&amp;4. AJ'!$H131,IF('1. Ausbildungsjahr'!D$4=SOLL!$I$4,'SME.T.1 1.&amp;2. AJ'!$H131,IF('1. Ausbildungsjahr'!D$4=SOLL!$J$4,KSGs!$H145,IF('1. Ausbildungsjahr'!D$4=SOLL!$K$4,Unterstützung!$H133,IF('1. Ausbildungsjahr'!D$4=SOLL!$L$4,TNBLf!$H160,IF(D$4=SOLL!$N$4,"-",IF('1. Ausbildungsjahr'!D$4=SOLL!$M$4,Zielbogen!$H96,"")))))))))))))))))</f>
        <v>-</v>
      </c>
      <c r="E95" s="62" t="str">
        <f>IF(E$4=SOLL!$O$4,Grundausbildung!$H184,IF(E$4=SOLL!$P$4,TNPa!$H137,IF(E$4=SOLL!$P$4,TNPa!K137,IF(E$4=SOLL!$O$4,Grundausbildung!$H184,IF(E$4=SOLL!$B$4,TNBa!$H110,IF('1. Ausbildungsjahr'!E$4=SOLL!$C$4,'KVE 3. AJ'!$H136,IF('1. Ausbildungsjahr'!E$4=SOLL!$D$4,'TNBn 1.&amp;2. AJ'!$H$8,IF('1. Ausbildungsjahr'!E$4=SOLL!$E$4,'TNBn 3.&amp;4. AJ'!$H123,IF('1. Ausbildungsjahr'!E$4=SOLL!$F$4,'TEBa 1&amp;2'!$H110,IF('1. Ausbildungsjahr'!E$4=SOLL!$G$4,'TEBa 3&amp;4'!$H110,IF('1. Ausbildungsjahr'!E$4=SOLL!$H$4,'SME.T.1 3.&amp;4. AJ'!$H131,IF('1. Ausbildungsjahr'!E$4=SOLL!$I$4,'SME.T.1 1.&amp;2. AJ'!$H131,IF('1. Ausbildungsjahr'!E$4=SOLL!$J$4,KSGs!$H145,IF('1. Ausbildungsjahr'!E$4=SOLL!$K$4,Unterstützung!$H133,IF('1. Ausbildungsjahr'!E$4=SOLL!$L$4,TNBLf!$H160,IF(E$4=SOLL!$N$4,"-",IF('1. Ausbildungsjahr'!E$4=SOLL!$M$4,Zielbogen!$H96,"")))))))))))))))))</f>
        <v>-</v>
      </c>
      <c r="F95" s="62" t="str">
        <f>IF(F$4=SOLL!$O$4,Grundausbildung!$H184,IF(F$4=SOLL!$P$4,TNPa!$H137,IF(F$4=SOLL!$P$4,TNPa!L137,IF(F$4=SOLL!$O$4,Grundausbildung!$H184,IF(F$4=SOLL!$B$4,TNBa!$H110,IF('1. Ausbildungsjahr'!F$4=SOLL!$C$4,'KVE 3. AJ'!$H136,IF('1. Ausbildungsjahr'!F$4=SOLL!$D$4,'TNBn 1.&amp;2. AJ'!$H$8,IF('1. Ausbildungsjahr'!F$4=SOLL!$E$4,'TNBn 3.&amp;4. AJ'!$H123,IF('1. Ausbildungsjahr'!F$4=SOLL!$F$4,'TEBa 1&amp;2'!$H110,IF('1. Ausbildungsjahr'!F$4=SOLL!$G$4,'TEBa 3&amp;4'!$H110,IF('1. Ausbildungsjahr'!F$4=SOLL!$H$4,'SME.T.1 3.&amp;4. AJ'!$H131,IF('1. Ausbildungsjahr'!F$4=SOLL!$I$4,'SME.T.1 1.&amp;2. AJ'!$H131,IF('1. Ausbildungsjahr'!F$4=SOLL!$J$4,KSGs!$H145,IF('1. Ausbildungsjahr'!F$4=SOLL!$K$4,Unterstützung!$H133,IF('1. Ausbildungsjahr'!F$4=SOLL!$L$4,TNBLf!$H160,IF(F$4=SOLL!$N$4,"-",IF('1. Ausbildungsjahr'!F$4=SOLL!$M$4,Zielbogen!$H96,"")))))))))))))))))</f>
        <v>-</v>
      </c>
      <c r="G95" s="62" t="str">
        <f>IF(G$4=SOLL!$O$4,Grundausbildung!$H184,IF(G$4=SOLL!$P$4,TNPa!$H137,IF(G$4=SOLL!$P$4,TNPa!M137,IF(G$4=SOLL!$O$4,Grundausbildung!$H184,IF(G$4=SOLL!$B$4,TNBa!$H110,IF('1. Ausbildungsjahr'!G$4=SOLL!$C$4,'KVE 3. AJ'!$H136,IF('1. Ausbildungsjahr'!G$4=SOLL!$D$4,'TNBn 1.&amp;2. AJ'!$H$8,IF('1. Ausbildungsjahr'!G$4=SOLL!$E$4,'TNBn 3.&amp;4. AJ'!$H123,IF('1. Ausbildungsjahr'!G$4=SOLL!$F$4,'TEBa 1&amp;2'!$H110,IF('1. Ausbildungsjahr'!G$4=SOLL!$G$4,'TEBa 3&amp;4'!$H110,IF('1. Ausbildungsjahr'!G$4=SOLL!$H$4,'SME.T.1 3.&amp;4. AJ'!$H131,IF('1. Ausbildungsjahr'!G$4=SOLL!$I$4,'SME.T.1 1.&amp;2. AJ'!$H131,IF('1. Ausbildungsjahr'!G$4=SOLL!$J$4,KSGs!$H145,IF('1. Ausbildungsjahr'!G$4=SOLL!$K$4,Unterstützung!$H133,IF('1. Ausbildungsjahr'!G$4=SOLL!$L$4,TNBLf!$H160,IF(G$4=SOLL!$N$4,"-",IF('1. Ausbildungsjahr'!G$4=SOLL!$M$4,Zielbogen!$H96,"")))))))))))))))))</f>
        <v>-</v>
      </c>
      <c r="H95" s="62" t="str">
        <f>IF(H$4=SOLL!$O$4,Grundausbildung!$H184,IF(H$4=SOLL!$P$4,TNPa!$H137,IF(H$4=SOLL!$P$4,TNPa!N137,IF(H$4=SOLL!$O$4,Grundausbildung!$H184,IF(H$4=SOLL!$B$4,TNBa!$H110,IF('1. Ausbildungsjahr'!H$4=SOLL!$C$4,'KVE 3. AJ'!$H136,IF('1. Ausbildungsjahr'!H$4=SOLL!$D$4,'TNBn 1.&amp;2. AJ'!$H$8,IF('1. Ausbildungsjahr'!H$4=SOLL!$E$4,'TNBn 3.&amp;4. AJ'!$H123,IF('1. Ausbildungsjahr'!H$4=SOLL!$F$4,'TEBa 1&amp;2'!$H110,IF('1. Ausbildungsjahr'!H$4=SOLL!$G$4,'TEBa 3&amp;4'!$H110,IF('1. Ausbildungsjahr'!H$4=SOLL!$H$4,'SME.T.1 3.&amp;4. AJ'!$H131,IF('1. Ausbildungsjahr'!H$4=SOLL!$I$4,'SME.T.1 1.&amp;2. AJ'!$H131,IF('1. Ausbildungsjahr'!H$4=SOLL!$J$4,KSGs!$H145,IF('1. Ausbildungsjahr'!H$4=SOLL!$K$4,Unterstützung!$H133,IF('1. Ausbildungsjahr'!H$4=SOLL!$L$4,TNBLf!$H160,IF(H$4=SOLL!$N$4,"-",IF('1. Ausbildungsjahr'!H$4=SOLL!$M$4,Zielbogen!$H96,"")))))))))))))))))</f>
        <v>-</v>
      </c>
      <c r="I95" s="62" t="str">
        <f>IF(I$4=SOLL!$O$4,Grundausbildung!$H184,IF(I$4=SOLL!$P$4,TNPa!$H137,IF(I$4=SOLL!$P$4,TNPa!O137,IF(I$4=SOLL!$O$4,Grundausbildung!$H184,IF(I$4=SOLL!$B$4,TNBa!$H110,IF('1. Ausbildungsjahr'!I$4=SOLL!$C$4,'KVE 3. AJ'!$H136,IF('1. Ausbildungsjahr'!I$4=SOLL!$D$4,'TNBn 1.&amp;2. AJ'!$H$8,IF('1. Ausbildungsjahr'!I$4=SOLL!$E$4,'TNBn 3.&amp;4. AJ'!$H123,IF('1. Ausbildungsjahr'!I$4=SOLL!$F$4,'TEBa 1&amp;2'!$H110,IF('1. Ausbildungsjahr'!I$4=SOLL!$G$4,'TEBa 3&amp;4'!$H110,IF('1. Ausbildungsjahr'!I$4=SOLL!$H$4,'SME.T.1 3.&amp;4. AJ'!$H131,IF('1. Ausbildungsjahr'!I$4=SOLL!$I$4,'SME.T.1 1.&amp;2. AJ'!$H131,IF('1. Ausbildungsjahr'!I$4=SOLL!$J$4,KSGs!$H145,IF('1. Ausbildungsjahr'!I$4=SOLL!$K$4,Unterstützung!$H133,IF('1. Ausbildungsjahr'!I$4=SOLL!$L$4,TNBLf!$H160,IF(I$4=SOLL!$N$4,"-",IF('1. Ausbildungsjahr'!I$4=SOLL!$M$4,Zielbogen!$H96,"")))))))))))))))))</f>
        <v>-</v>
      </c>
      <c r="J95" s="62" t="str">
        <f>IF(J$4=SOLL!$O$4,Grundausbildung!$H184,IF(J$4=SOLL!$P$4,TNPa!$H137,IF(J$4=SOLL!$P$4,TNPa!P137,IF(J$4=SOLL!$O$4,Grundausbildung!$H184,IF(J$4=SOLL!$B$4,TNBa!$H110,IF('1. Ausbildungsjahr'!J$4=SOLL!$C$4,'KVE 3. AJ'!$H136,IF('1. Ausbildungsjahr'!J$4=SOLL!$D$4,'TNBn 1.&amp;2. AJ'!$H$8,IF('1. Ausbildungsjahr'!J$4=SOLL!$E$4,'TNBn 3.&amp;4. AJ'!$H123,IF('1. Ausbildungsjahr'!J$4=SOLL!$F$4,'TEBa 1&amp;2'!$H110,IF('1. Ausbildungsjahr'!J$4=SOLL!$G$4,'TEBa 3&amp;4'!$H110,IF('1. Ausbildungsjahr'!J$4=SOLL!$H$4,'SME.T.1 3.&amp;4. AJ'!$H131,IF('1. Ausbildungsjahr'!J$4=SOLL!$I$4,'SME.T.1 1.&amp;2. AJ'!$H131,IF('1. Ausbildungsjahr'!J$4=SOLL!$J$4,KSGs!$H145,IF('1. Ausbildungsjahr'!J$4=SOLL!$K$4,Unterstützung!$H133,IF('1. Ausbildungsjahr'!J$4=SOLL!$L$4,TNBLf!$H160,IF(J$4=SOLL!$N$4,"-",IF('1. Ausbildungsjahr'!J$4=SOLL!$M$4,Zielbogen!$H96,"")))))))))))))))))</f>
        <v>-</v>
      </c>
      <c r="K95" s="62" t="str">
        <f>IF(K$4=SOLL!$O$4,Grundausbildung!$H184,IF(K$4=SOLL!$P$4,TNPa!$H137,IF(K$4=SOLL!$P$4,TNPa!Q137,IF(K$4=SOLL!$O$4,Grundausbildung!$H184,IF(K$4=SOLL!$B$4,TNBa!$H110,IF('1. Ausbildungsjahr'!K$4=SOLL!$C$4,'KVE 3. AJ'!$H136,IF('1. Ausbildungsjahr'!K$4=SOLL!$D$4,'TNBn 1.&amp;2. AJ'!$H$8,IF('1. Ausbildungsjahr'!K$4=SOLL!$E$4,'TNBn 3.&amp;4. AJ'!$H123,IF('1. Ausbildungsjahr'!K$4=SOLL!$F$4,'TEBa 1&amp;2'!$H110,IF('1. Ausbildungsjahr'!K$4=SOLL!$G$4,'TEBa 3&amp;4'!$H110,IF('1. Ausbildungsjahr'!K$4=SOLL!$H$4,'SME.T.1 3.&amp;4. AJ'!$H131,IF('1. Ausbildungsjahr'!K$4=SOLL!$I$4,'SME.T.1 1.&amp;2. AJ'!$H131,IF('1. Ausbildungsjahr'!K$4=SOLL!$J$4,KSGs!$H145,IF('1. Ausbildungsjahr'!K$4=SOLL!$K$4,Unterstützung!$H133,IF('1. Ausbildungsjahr'!K$4=SOLL!$L$4,TNBLf!$H160,IF(K$4=SOLL!$N$4,"-",IF('1. Ausbildungsjahr'!K$4=SOLL!$M$4,Zielbogen!$H96,"")))))))))))))))))</f>
        <v>-</v>
      </c>
      <c r="L95" s="11">
        <f>SUM('Hilfsblatt 1. AJ'!C95,'Hilfsblatt 1. AJ'!E95,'Hilfsblatt 1. AJ'!G95,'Hilfsblatt 1. AJ'!I95,'Hilfsblatt 1. AJ'!K95,'Hilfsblatt 1. AJ'!M95,'Hilfsblatt 1. AJ'!O95,'Hilfsblatt 1. AJ'!Q95,'Hilfsblatt 1. AJ'!S95,'Hilfsblatt 1. AJ'!U95)</f>
        <v>0</v>
      </c>
      <c r="M95" s="10" t="e">
        <f>('Hilfsblatt 1. AJ'!B95*'Hilfsblatt 1. AJ'!C95+'Hilfsblatt 1. AJ'!D95*'Hilfsblatt 1. AJ'!E95+'Hilfsblatt 1. AJ'!F95*'Hilfsblatt 1. AJ'!G95+'Hilfsblatt 1. AJ'!H95*'Hilfsblatt 1. AJ'!I95+'Hilfsblatt 1. AJ'!J95*'Hilfsblatt 1. AJ'!K95+'Hilfsblatt 1. AJ'!L95*'Hilfsblatt 1. AJ'!M95+'Hilfsblatt 1. AJ'!N95*'Hilfsblatt 1. AJ'!O95+'Hilfsblatt 1. AJ'!P95*'Hilfsblatt 1. AJ'!Q95+'Hilfsblatt 1. AJ'!R95*'Hilfsblatt 1. AJ'!S95+'Hilfsblatt 1. AJ'!T95*'Hilfsblatt 1. AJ'!U95)/L95</f>
        <v>#DIV/0!</v>
      </c>
    </row>
    <row r="96" spans="1:13" x14ac:dyDescent="0.25">
      <c r="A96" s="124" t="s">
        <v>22</v>
      </c>
      <c r="B96" s="62">
        <f>IF(B$4=SOLL!$O$4,Grundausbildung!$H185,IF(B$4=SOLL!$P$4,TNPa!$H138,IF(B$4=SOLL!$P$4,TNPa!H138,IF(B$4=SOLL!$O$4,Grundausbildung!$H185,IF(B$4=SOLL!$B$4,TNBa!$H111,IF('1. Ausbildungsjahr'!B$4=SOLL!$C$4,'KVE 3. AJ'!$H137,IF('1. Ausbildungsjahr'!B$4=SOLL!$D$4,'TNBn 1.&amp;2. AJ'!$H$8,IF('1. Ausbildungsjahr'!B$4=SOLL!$E$4,'TNBn 3.&amp;4. AJ'!$H124,IF('1. Ausbildungsjahr'!B$4=SOLL!$F$4,'TEBa 1&amp;2'!$H111,IF('1. Ausbildungsjahr'!B$4=SOLL!$G$4,'TEBa 3&amp;4'!$H111,IF('1. Ausbildungsjahr'!B$4=SOLL!$H$4,'SME.T.1 3.&amp;4. AJ'!$H132,IF('1. Ausbildungsjahr'!B$4=SOLL!$I$4,'SME.T.1 1.&amp;2. AJ'!$H132,IF('1. Ausbildungsjahr'!B$4=SOLL!$J$4,KSGs!$H146,IF('1. Ausbildungsjahr'!B$4=SOLL!$K$4,Unterstützung!$H134,IF('1. Ausbildungsjahr'!B$4=SOLL!$L$4,TNBLf!$H161,IF(B$4=SOLL!$N$4,"-",IF('1. Ausbildungsjahr'!B$4=SOLL!$M$4,Zielbogen!$H97,"")))))))))))))))))</f>
        <v>1</v>
      </c>
      <c r="C96" s="62" t="str">
        <f>IF(C$4=SOLL!$O$4,Grundausbildung!$H185,IF(C$4=SOLL!$P$4,TNPa!$H138,IF(C$4=SOLL!$P$4,TNPa!I138,IF(C$4=SOLL!$O$4,Grundausbildung!$H185,IF(C$4=SOLL!$B$4,TNBa!$H111,IF('1. Ausbildungsjahr'!C$4=SOLL!$C$4,'KVE 3. AJ'!$H137,IF('1. Ausbildungsjahr'!C$4=SOLL!$D$4,'TNBn 1.&amp;2. AJ'!$H$8,IF('1. Ausbildungsjahr'!C$4=SOLL!$E$4,'TNBn 3.&amp;4. AJ'!$H124,IF('1. Ausbildungsjahr'!C$4=SOLL!$F$4,'TEBa 1&amp;2'!$H111,IF('1. Ausbildungsjahr'!C$4=SOLL!$G$4,'TEBa 3&amp;4'!$H111,IF('1. Ausbildungsjahr'!C$4=SOLL!$H$4,'SME.T.1 3.&amp;4. AJ'!$H132,IF('1. Ausbildungsjahr'!C$4=SOLL!$I$4,'SME.T.1 1.&amp;2. AJ'!$H132,IF('1. Ausbildungsjahr'!C$4=SOLL!$J$4,KSGs!$H146,IF('1. Ausbildungsjahr'!C$4=SOLL!$K$4,Unterstützung!$H134,IF('1. Ausbildungsjahr'!C$4=SOLL!$L$4,TNBLf!$H161,IF(C$4=SOLL!$N$4,"-",IF('1. Ausbildungsjahr'!C$4=SOLL!$M$4,Zielbogen!$H97,"")))))))))))))))))</f>
        <v>-</v>
      </c>
      <c r="D96" s="62" t="str">
        <f>IF(D$4=SOLL!$O$4,Grundausbildung!$H185,IF(D$4=SOLL!$P$4,TNPa!$H138,IF(D$4=SOLL!$P$4,TNPa!J138,IF(D$4=SOLL!$O$4,Grundausbildung!$H185,IF(D$4=SOLL!$B$4,TNBa!$H111,IF('1. Ausbildungsjahr'!D$4=SOLL!$C$4,'KVE 3. AJ'!$H137,IF('1. Ausbildungsjahr'!D$4=SOLL!$D$4,'TNBn 1.&amp;2. AJ'!$H$8,IF('1. Ausbildungsjahr'!D$4=SOLL!$E$4,'TNBn 3.&amp;4. AJ'!$H124,IF('1. Ausbildungsjahr'!D$4=SOLL!$F$4,'TEBa 1&amp;2'!$H111,IF('1. Ausbildungsjahr'!D$4=SOLL!$G$4,'TEBa 3&amp;4'!$H111,IF('1. Ausbildungsjahr'!D$4=SOLL!$H$4,'SME.T.1 3.&amp;4. AJ'!$H132,IF('1. Ausbildungsjahr'!D$4=SOLL!$I$4,'SME.T.1 1.&amp;2. AJ'!$H132,IF('1. Ausbildungsjahr'!D$4=SOLL!$J$4,KSGs!$H146,IF('1. Ausbildungsjahr'!D$4=SOLL!$K$4,Unterstützung!$H134,IF('1. Ausbildungsjahr'!D$4=SOLL!$L$4,TNBLf!$H161,IF(D$4=SOLL!$N$4,"-",IF('1. Ausbildungsjahr'!D$4=SOLL!$M$4,Zielbogen!$H97,"")))))))))))))))))</f>
        <v>-</v>
      </c>
      <c r="E96" s="62" t="str">
        <f>IF(E$4=SOLL!$O$4,Grundausbildung!$H185,IF(E$4=SOLL!$P$4,TNPa!$H138,IF(E$4=SOLL!$P$4,TNPa!K138,IF(E$4=SOLL!$O$4,Grundausbildung!$H185,IF(E$4=SOLL!$B$4,TNBa!$H111,IF('1. Ausbildungsjahr'!E$4=SOLL!$C$4,'KVE 3. AJ'!$H137,IF('1. Ausbildungsjahr'!E$4=SOLL!$D$4,'TNBn 1.&amp;2. AJ'!$H$8,IF('1. Ausbildungsjahr'!E$4=SOLL!$E$4,'TNBn 3.&amp;4. AJ'!$H124,IF('1. Ausbildungsjahr'!E$4=SOLL!$F$4,'TEBa 1&amp;2'!$H111,IF('1. Ausbildungsjahr'!E$4=SOLL!$G$4,'TEBa 3&amp;4'!$H111,IF('1. Ausbildungsjahr'!E$4=SOLL!$H$4,'SME.T.1 3.&amp;4. AJ'!$H132,IF('1. Ausbildungsjahr'!E$4=SOLL!$I$4,'SME.T.1 1.&amp;2. AJ'!$H132,IF('1. Ausbildungsjahr'!E$4=SOLL!$J$4,KSGs!$H146,IF('1. Ausbildungsjahr'!E$4=SOLL!$K$4,Unterstützung!$H134,IF('1. Ausbildungsjahr'!E$4=SOLL!$L$4,TNBLf!$H161,IF(E$4=SOLL!$N$4,"-",IF('1. Ausbildungsjahr'!E$4=SOLL!$M$4,Zielbogen!$H97,"")))))))))))))))))</f>
        <v>-</v>
      </c>
      <c r="F96" s="62" t="str">
        <f>IF(F$4=SOLL!$O$4,Grundausbildung!$H185,IF(F$4=SOLL!$P$4,TNPa!$H138,IF(F$4=SOLL!$P$4,TNPa!L138,IF(F$4=SOLL!$O$4,Grundausbildung!$H185,IF(F$4=SOLL!$B$4,TNBa!$H111,IF('1. Ausbildungsjahr'!F$4=SOLL!$C$4,'KVE 3. AJ'!$H137,IF('1. Ausbildungsjahr'!F$4=SOLL!$D$4,'TNBn 1.&amp;2. AJ'!$H$8,IF('1. Ausbildungsjahr'!F$4=SOLL!$E$4,'TNBn 3.&amp;4. AJ'!$H124,IF('1. Ausbildungsjahr'!F$4=SOLL!$F$4,'TEBa 1&amp;2'!$H111,IF('1. Ausbildungsjahr'!F$4=SOLL!$G$4,'TEBa 3&amp;4'!$H111,IF('1. Ausbildungsjahr'!F$4=SOLL!$H$4,'SME.T.1 3.&amp;4. AJ'!$H132,IF('1. Ausbildungsjahr'!F$4=SOLL!$I$4,'SME.T.1 1.&amp;2. AJ'!$H132,IF('1. Ausbildungsjahr'!F$4=SOLL!$J$4,KSGs!$H146,IF('1. Ausbildungsjahr'!F$4=SOLL!$K$4,Unterstützung!$H134,IF('1. Ausbildungsjahr'!F$4=SOLL!$L$4,TNBLf!$H161,IF(F$4=SOLL!$N$4,"-",IF('1. Ausbildungsjahr'!F$4=SOLL!$M$4,Zielbogen!$H97,"")))))))))))))))))</f>
        <v>-</v>
      </c>
      <c r="G96" s="62" t="str">
        <f>IF(G$4=SOLL!$O$4,Grundausbildung!$H185,IF(G$4=SOLL!$P$4,TNPa!$H138,IF(G$4=SOLL!$P$4,TNPa!M138,IF(G$4=SOLL!$O$4,Grundausbildung!$H185,IF(G$4=SOLL!$B$4,TNBa!$H111,IF('1. Ausbildungsjahr'!G$4=SOLL!$C$4,'KVE 3. AJ'!$H137,IF('1. Ausbildungsjahr'!G$4=SOLL!$D$4,'TNBn 1.&amp;2. AJ'!$H$8,IF('1. Ausbildungsjahr'!G$4=SOLL!$E$4,'TNBn 3.&amp;4. AJ'!$H124,IF('1. Ausbildungsjahr'!G$4=SOLL!$F$4,'TEBa 1&amp;2'!$H111,IF('1. Ausbildungsjahr'!G$4=SOLL!$G$4,'TEBa 3&amp;4'!$H111,IF('1. Ausbildungsjahr'!G$4=SOLL!$H$4,'SME.T.1 3.&amp;4. AJ'!$H132,IF('1. Ausbildungsjahr'!G$4=SOLL!$I$4,'SME.T.1 1.&amp;2. AJ'!$H132,IF('1. Ausbildungsjahr'!G$4=SOLL!$J$4,KSGs!$H146,IF('1. Ausbildungsjahr'!G$4=SOLL!$K$4,Unterstützung!$H134,IF('1. Ausbildungsjahr'!G$4=SOLL!$L$4,TNBLf!$H161,IF(G$4=SOLL!$N$4,"-",IF('1. Ausbildungsjahr'!G$4=SOLL!$M$4,Zielbogen!$H97,"")))))))))))))))))</f>
        <v>-</v>
      </c>
      <c r="H96" s="62" t="str">
        <f>IF(H$4=SOLL!$O$4,Grundausbildung!$H185,IF(H$4=SOLL!$P$4,TNPa!$H138,IF(H$4=SOLL!$P$4,TNPa!N138,IF(H$4=SOLL!$O$4,Grundausbildung!$H185,IF(H$4=SOLL!$B$4,TNBa!$H111,IF('1. Ausbildungsjahr'!H$4=SOLL!$C$4,'KVE 3. AJ'!$H137,IF('1. Ausbildungsjahr'!H$4=SOLL!$D$4,'TNBn 1.&amp;2. AJ'!$H$8,IF('1. Ausbildungsjahr'!H$4=SOLL!$E$4,'TNBn 3.&amp;4. AJ'!$H124,IF('1. Ausbildungsjahr'!H$4=SOLL!$F$4,'TEBa 1&amp;2'!$H111,IF('1. Ausbildungsjahr'!H$4=SOLL!$G$4,'TEBa 3&amp;4'!$H111,IF('1. Ausbildungsjahr'!H$4=SOLL!$H$4,'SME.T.1 3.&amp;4. AJ'!$H132,IF('1. Ausbildungsjahr'!H$4=SOLL!$I$4,'SME.T.1 1.&amp;2. AJ'!$H132,IF('1. Ausbildungsjahr'!H$4=SOLL!$J$4,KSGs!$H146,IF('1. Ausbildungsjahr'!H$4=SOLL!$K$4,Unterstützung!$H134,IF('1. Ausbildungsjahr'!H$4=SOLL!$L$4,TNBLf!$H161,IF(H$4=SOLL!$N$4,"-",IF('1. Ausbildungsjahr'!H$4=SOLL!$M$4,Zielbogen!$H97,"")))))))))))))))))</f>
        <v>-</v>
      </c>
      <c r="I96" s="62" t="str">
        <f>IF(I$4=SOLL!$O$4,Grundausbildung!$H185,IF(I$4=SOLL!$P$4,TNPa!$H138,IF(I$4=SOLL!$P$4,TNPa!O138,IF(I$4=SOLL!$O$4,Grundausbildung!$H185,IF(I$4=SOLL!$B$4,TNBa!$H111,IF('1. Ausbildungsjahr'!I$4=SOLL!$C$4,'KVE 3. AJ'!$H137,IF('1. Ausbildungsjahr'!I$4=SOLL!$D$4,'TNBn 1.&amp;2. AJ'!$H$8,IF('1. Ausbildungsjahr'!I$4=SOLL!$E$4,'TNBn 3.&amp;4. AJ'!$H124,IF('1. Ausbildungsjahr'!I$4=SOLL!$F$4,'TEBa 1&amp;2'!$H111,IF('1. Ausbildungsjahr'!I$4=SOLL!$G$4,'TEBa 3&amp;4'!$H111,IF('1. Ausbildungsjahr'!I$4=SOLL!$H$4,'SME.T.1 3.&amp;4. AJ'!$H132,IF('1. Ausbildungsjahr'!I$4=SOLL!$I$4,'SME.T.1 1.&amp;2. AJ'!$H132,IF('1. Ausbildungsjahr'!I$4=SOLL!$J$4,KSGs!$H146,IF('1. Ausbildungsjahr'!I$4=SOLL!$K$4,Unterstützung!$H134,IF('1. Ausbildungsjahr'!I$4=SOLL!$L$4,TNBLf!$H161,IF(I$4=SOLL!$N$4,"-",IF('1. Ausbildungsjahr'!I$4=SOLL!$M$4,Zielbogen!$H97,"")))))))))))))))))</f>
        <v>-</v>
      </c>
      <c r="J96" s="62" t="str">
        <f>IF(J$4=SOLL!$O$4,Grundausbildung!$H185,IF(J$4=SOLL!$P$4,TNPa!$H138,IF(J$4=SOLL!$P$4,TNPa!P138,IF(J$4=SOLL!$O$4,Grundausbildung!$H185,IF(J$4=SOLL!$B$4,TNBa!$H111,IF('1. Ausbildungsjahr'!J$4=SOLL!$C$4,'KVE 3. AJ'!$H137,IF('1. Ausbildungsjahr'!J$4=SOLL!$D$4,'TNBn 1.&amp;2. AJ'!$H$8,IF('1. Ausbildungsjahr'!J$4=SOLL!$E$4,'TNBn 3.&amp;4. AJ'!$H124,IF('1. Ausbildungsjahr'!J$4=SOLL!$F$4,'TEBa 1&amp;2'!$H111,IF('1. Ausbildungsjahr'!J$4=SOLL!$G$4,'TEBa 3&amp;4'!$H111,IF('1. Ausbildungsjahr'!J$4=SOLL!$H$4,'SME.T.1 3.&amp;4. AJ'!$H132,IF('1. Ausbildungsjahr'!J$4=SOLL!$I$4,'SME.T.1 1.&amp;2. AJ'!$H132,IF('1. Ausbildungsjahr'!J$4=SOLL!$J$4,KSGs!$H146,IF('1. Ausbildungsjahr'!J$4=SOLL!$K$4,Unterstützung!$H134,IF('1. Ausbildungsjahr'!J$4=SOLL!$L$4,TNBLf!$H161,IF(J$4=SOLL!$N$4,"-",IF('1. Ausbildungsjahr'!J$4=SOLL!$M$4,Zielbogen!$H97,"")))))))))))))))))</f>
        <v>-</v>
      </c>
      <c r="K96" s="62" t="str">
        <f>IF(K$4=SOLL!$O$4,Grundausbildung!$H185,IF(K$4=SOLL!$P$4,TNPa!$H138,IF(K$4=SOLL!$P$4,TNPa!Q138,IF(K$4=SOLL!$O$4,Grundausbildung!$H185,IF(K$4=SOLL!$B$4,TNBa!$H111,IF('1. Ausbildungsjahr'!K$4=SOLL!$C$4,'KVE 3. AJ'!$H137,IF('1. Ausbildungsjahr'!K$4=SOLL!$D$4,'TNBn 1.&amp;2. AJ'!$H$8,IF('1. Ausbildungsjahr'!K$4=SOLL!$E$4,'TNBn 3.&amp;4. AJ'!$H124,IF('1. Ausbildungsjahr'!K$4=SOLL!$F$4,'TEBa 1&amp;2'!$H111,IF('1. Ausbildungsjahr'!K$4=SOLL!$G$4,'TEBa 3&amp;4'!$H111,IF('1. Ausbildungsjahr'!K$4=SOLL!$H$4,'SME.T.1 3.&amp;4. AJ'!$H132,IF('1. Ausbildungsjahr'!K$4=SOLL!$I$4,'SME.T.1 1.&amp;2. AJ'!$H132,IF('1. Ausbildungsjahr'!K$4=SOLL!$J$4,KSGs!$H146,IF('1. Ausbildungsjahr'!K$4=SOLL!$K$4,Unterstützung!$H134,IF('1. Ausbildungsjahr'!K$4=SOLL!$L$4,TNBLf!$H161,IF(K$4=SOLL!$N$4,"-",IF('1. Ausbildungsjahr'!K$4=SOLL!$M$4,Zielbogen!$H97,"")))))))))))))))))</f>
        <v>-</v>
      </c>
      <c r="L96" s="11">
        <f>SUM('Hilfsblatt 1. AJ'!C96,'Hilfsblatt 1. AJ'!E96,'Hilfsblatt 1. AJ'!G96,'Hilfsblatt 1. AJ'!I96,'Hilfsblatt 1. AJ'!K96,'Hilfsblatt 1. AJ'!M96,'Hilfsblatt 1. AJ'!O96,'Hilfsblatt 1. AJ'!Q96,'Hilfsblatt 1. AJ'!S96,'Hilfsblatt 1. AJ'!U96)</f>
        <v>0</v>
      </c>
      <c r="M96" s="10" t="e">
        <f>('Hilfsblatt 1. AJ'!B96*'Hilfsblatt 1. AJ'!C96+'Hilfsblatt 1. AJ'!D96*'Hilfsblatt 1. AJ'!E96+'Hilfsblatt 1. AJ'!F96*'Hilfsblatt 1. AJ'!G96+'Hilfsblatt 1. AJ'!H96*'Hilfsblatt 1. AJ'!I96+'Hilfsblatt 1. AJ'!J96*'Hilfsblatt 1. AJ'!K96+'Hilfsblatt 1. AJ'!L96*'Hilfsblatt 1. AJ'!M96+'Hilfsblatt 1. AJ'!N96*'Hilfsblatt 1. AJ'!O96+'Hilfsblatt 1. AJ'!P96*'Hilfsblatt 1. AJ'!Q96+'Hilfsblatt 1. AJ'!R96*'Hilfsblatt 1. AJ'!S96+'Hilfsblatt 1. AJ'!T96*'Hilfsblatt 1. AJ'!U96)/L96</f>
        <v>#DIV/0!</v>
      </c>
    </row>
    <row r="97" spans="1:1" x14ac:dyDescent="0.25">
      <c r="A97" s="53"/>
    </row>
  </sheetData>
  <pageMargins left="0.7" right="0.7" top="0.78740157499999996" bottom="0.78740157499999996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SOLL!$B$4:$P$4</xm:f>
          </x14:formula1>
          <xm:sqref>B4:K4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workbookViewId="0">
      <selection activeCell="D10" sqref="D10"/>
    </sheetView>
  </sheetViews>
  <sheetFormatPr baseColWidth="10" defaultRowHeight="15" x14ac:dyDescent="0.25"/>
  <cols>
    <col min="1" max="1" width="79" bestFit="1" customWidth="1"/>
    <col min="2" max="2" width="12.7109375" bestFit="1" customWidth="1"/>
    <col min="3" max="3" width="12.7109375" style="58" customWidth="1"/>
    <col min="5" max="5" width="12.7109375" style="58" customWidth="1"/>
    <col min="6" max="7" width="11.42578125" style="58"/>
    <col min="9" max="9" width="11.42578125" style="58"/>
    <col min="11" max="11" width="11.42578125" style="58"/>
    <col min="13" max="13" width="11.42578125" style="58"/>
    <col min="15" max="15" width="11.42578125" style="58"/>
    <col min="17" max="17" width="11.42578125" style="58"/>
    <col min="19" max="19" width="11.42578125" style="58"/>
    <col min="20" max="20" width="12.7109375" bestFit="1" customWidth="1"/>
    <col min="21" max="21" width="12.7109375" style="58" customWidth="1"/>
  </cols>
  <sheetData>
    <row r="1" spans="1:21" x14ac:dyDescent="0.25">
      <c r="A1" s="76" t="s">
        <v>111</v>
      </c>
      <c r="B1" s="58"/>
      <c r="D1" s="58"/>
      <c r="H1" s="58"/>
      <c r="J1" s="58"/>
      <c r="L1" s="58"/>
      <c r="N1" s="58"/>
      <c r="P1" s="58"/>
      <c r="R1" s="58"/>
      <c r="T1" s="58"/>
    </row>
    <row r="2" spans="1:21" x14ac:dyDescent="0.25">
      <c r="A2" s="58"/>
      <c r="B2" s="58"/>
      <c r="D2" s="58"/>
      <c r="H2" s="58"/>
      <c r="J2" s="58"/>
      <c r="L2" s="58"/>
      <c r="N2" s="58"/>
      <c r="P2" s="58"/>
      <c r="R2" s="58"/>
      <c r="T2" s="58"/>
    </row>
    <row r="3" spans="1:21" x14ac:dyDescent="0.25">
      <c r="A3" s="75" t="s">
        <v>67</v>
      </c>
      <c r="B3" s="511">
        <f>'1. Ausbildungsjahr'!B3</f>
        <v>0</v>
      </c>
      <c r="C3" s="508"/>
      <c r="D3" s="507" t="str">
        <f>'1. Ausbildungsjahr'!C3</f>
        <v>-</v>
      </c>
      <c r="E3" s="508"/>
      <c r="F3" s="507" t="str">
        <f>'1. Ausbildungsjahr'!D3</f>
        <v>-</v>
      </c>
      <c r="G3" s="508"/>
      <c r="H3" s="507" t="str">
        <f>'1. Ausbildungsjahr'!E3</f>
        <v>-</v>
      </c>
      <c r="I3" s="508"/>
      <c r="J3" s="507" t="str">
        <f>'1. Ausbildungsjahr'!F3</f>
        <v>-</v>
      </c>
      <c r="K3" s="508"/>
      <c r="L3" s="507" t="str">
        <f>'1. Ausbildungsjahr'!G3</f>
        <v>-</v>
      </c>
      <c r="M3" s="508"/>
      <c r="N3" s="507" t="str">
        <f>'1. Ausbildungsjahr'!H3</f>
        <v>-</v>
      </c>
      <c r="O3" s="508"/>
      <c r="P3" s="507" t="str">
        <f>'1. Ausbildungsjahr'!I3</f>
        <v>-</v>
      </c>
      <c r="Q3" s="508"/>
      <c r="R3" s="507" t="str">
        <f>'1. Ausbildungsjahr'!J3</f>
        <v>-</v>
      </c>
      <c r="S3" s="508"/>
      <c r="T3" s="507" t="str">
        <f>'1. Ausbildungsjahr'!K3</f>
        <v>-</v>
      </c>
      <c r="U3" s="508"/>
    </row>
    <row r="4" spans="1:21" ht="18" x14ac:dyDescent="0.25">
      <c r="A4" s="74" t="s">
        <v>72</v>
      </c>
      <c r="B4" s="511" t="str">
        <f>'1. Ausbildungsjahr'!B4</f>
        <v>Grundausbildung</v>
      </c>
      <c r="C4" s="508"/>
      <c r="D4" s="507" t="str">
        <f>'1. Ausbildungsjahr'!C4</f>
        <v>-</v>
      </c>
      <c r="E4" s="508"/>
      <c r="F4" s="507" t="str">
        <f>'1. Ausbildungsjahr'!D4</f>
        <v>-</v>
      </c>
      <c r="G4" s="508"/>
      <c r="H4" s="507" t="str">
        <f>'1. Ausbildungsjahr'!E4</f>
        <v>-</v>
      </c>
      <c r="I4" s="508"/>
      <c r="J4" s="507" t="str">
        <f>'1. Ausbildungsjahr'!F4</f>
        <v>-</v>
      </c>
      <c r="K4" s="508"/>
      <c r="L4" s="507" t="str">
        <f>'1. Ausbildungsjahr'!G4</f>
        <v>-</v>
      </c>
      <c r="M4" s="508"/>
      <c r="N4" s="507" t="str">
        <f>'1. Ausbildungsjahr'!H4</f>
        <v>-</v>
      </c>
      <c r="O4" s="508"/>
      <c r="P4" s="507" t="str">
        <f>'1. Ausbildungsjahr'!I4</f>
        <v>-</v>
      </c>
      <c r="Q4" s="508"/>
      <c r="R4" s="507" t="str">
        <f>'1. Ausbildungsjahr'!J4</f>
        <v>-</v>
      </c>
      <c r="S4" s="508"/>
      <c r="T4" s="509" t="str">
        <f>'1. Ausbildungsjahr'!K4</f>
        <v>-</v>
      </c>
      <c r="U4" s="510"/>
    </row>
    <row r="5" spans="1:21" x14ac:dyDescent="0.25">
      <c r="A5" s="27" t="s">
        <v>38</v>
      </c>
      <c r="B5" s="68" t="s">
        <v>112</v>
      </c>
      <c r="C5" s="69" t="s">
        <v>69</v>
      </c>
      <c r="D5" s="65" t="s">
        <v>112</v>
      </c>
      <c r="E5" s="66" t="s">
        <v>69</v>
      </c>
      <c r="F5" s="65" t="s">
        <v>112</v>
      </c>
      <c r="G5" s="66" t="s">
        <v>69</v>
      </c>
      <c r="H5" s="65" t="s">
        <v>112</v>
      </c>
      <c r="I5" s="69" t="s">
        <v>69</v>
      </c>
      <c r="J5" s="65" t="s">
        <v>112</v>
      </c>
      <c r="K5" s="69" t="s">
        <v>69</v>
      </c>
      <c r="L5" s="65" t="s">
        <v>112</v>
      </c>
      <c r="M5" s="69" t="s">
        <v>69</v>
      </c>
      <c r="N5" s="65" t="s">
        <v>112</v>
      </c>
      <c r="O5" s="69" t="s">
        <v>69</v>
      </c>
      <c r="P5" s="65" t="s">
        <v>112</v>
      </c>
      <c r="Q5" s="69" t="s">
        <v>69</v>
      </c>
      <c r="R5" s="65" t="s">
        <v>112</v>
      </c>
      <c r="S5" s="69" t="s">
        <v>69</v>
      </c>
      <c r="T5" s="65" t="s">
        <v>112</v>
      </c>
      <c r="U5" s="69" t="s">
        <v>69</v>
      </c>
    </row>
    <row r="6" spans="1:21" x14ac:dyDescent="0.25">
      <c r="A6" s="59" t="s">
        <v>43</v>
      </c>
      <c r="B6" s="68">
        <f>IF('1. Ausbildungsjahr'!$B6="-",0,'1. Ausbildungsjahr'!B6)</f>
        <v>2</v>
      </c>
      <c r="C6" s="69">
        <f>IF('1. Ausbildungsjahr'!$B6="-",0,'1. Ausbildungsjahr'!$B$3)</f>
        <v>0</v>
      </c>
      <c r="D6" s="68">
        <f>IF('1. Ausbildungsjahr'!C6="-",0,'1. Ausbildungsjahr'!C6)</f>
        <v>0</v>
      </c>
      <c r="E6" s="69">
        <f>IF('1. Ausbildungsjahr'!C6="-",0,'1. Ausbildungsjahr'!$C$3)</f>
        <v>0</v>
      </c>
      <c r="F6" s="68">
        <f>IF('1. Ausbildungsjahr'!D6="-",0,'1. Ausbildungsjahr'!D6)</f>
        <v>0</v>
      </c>
      <c r="G6" s="69">
        <f>IF('1. Ausbildungsjahr'!D6="-",0,'1. Ausbildungsjahr'!$D$3)</f>
        <v>0</v>
      </c>
      <c r="H6" s="68">
        <f>IF('1. Ausbildungsjahr'!E6="-",0,'1. Ausbildungsjahr'!E6)</f>
        <v>0</v>
      </c>
      <c r="I6" s="69">
        <f>IF('1. Ausbildungsjahr'!E6="-",0,'1. Ausbildungsjahr'!$E$3)</f>
        <v>0</v>
      </c>
      <c r="J6" s="71">
        <f>IF('1. Ausbildungsjahr'!F6="-",0,'1. Ausbildungsjahr'!F6)</f>
        <v>0</v>
      </c>
      <c r="K6" s="69">
        <f>IF('1. Ausbildungsjahr'!F6="-",0,'1. Ausbildungsjahr'!$F$3)</f>
        <v>0</v>
      </c>
      <c r="L6" s="71">
        <f>IF('1. Ausbildungsjahr'!G6="-",0,'1. Ausbildungsjahr'!G6)</f>
        <v>0</v>
      </c>
      <c r="M6" s="69">
        <f>IF('1. Ausbildungsjahr'!G6="-",0,'1. Ausbildungsjahr'!$G$3)</f>
        <v>0</v>
      </c>
      <c r="N6" s="71">
        <f>IF('1. Ausbildungsjahr'!H6="-",0,'1. Ausbildungsjahr'!H6)</f>
        <v>0</v>
      </c>
      <c r="O6" s="69">
        <f>IF('1. Ausbildungsjahr'!H6="-",0,'1. Ausbildungsjahr'!$H$3)</f>
        <v>0</v>
      </c>
      <c r="P6" s="71">
        <f>IF('1. Ausbildungsjahr'!I6="-",0,'1. Ausbildungsjahr'!I6)</f>
        <v>0</v>
      </c>
      <c r="Q6" s="69">
        <f>IF('1. Ausbildungsjahr'!I6="-",0,'1. Ausbildungsjahr'!$I$3)</f>
        <v>0</v>
      </c>
      <c r="R6" s="71">
        <f>IF('1. Ausbildungsjahr'!J6="-",0,'1. Ausbildungsjahr'!J6)</f>
        <v>0</v>
      </c>
      <c r="S6" s="69">
        <f>IF('1. Ausbildungsjahr'!J6="-",0,'1. Ausbildungsjahr'!$J$3)</f>
        <v>0</v>
      </c>
      <c r="T6" s="71">
        <f>IF('1. Ausbildungsjahr'!K6="-",0,'1. Ausbildungsjahr'!K6)</f>
        <v>0</v>
      </c>
      <c r="U6" s="69">
        <f>IF('1. Ausbildungsjahr'!K6="-",0,'1. Ausbildungsjahr'!$K$3)</f>
        <v>0</v>
      </c>
    </row>
    <row r="7" spans="1:21" x14ac:dyDescent="0.25">
      <c r="A7" s="59" t="s">
        <v>44</v>
      </c>
      <c r="B7" s="16">
        <f>IF('1. Ausbildungsjahr'!B7="-",0,'1. Ausbildungsjahr'!B7)</f>
        <v>2</v>
      </c>
      <c r="C7" s="12">
        <f>IF('1. Ausbildungsjahr'!$B7="-",0,'1. Ausbildungsjahr'!$B$3)</f>
        <v>0</v>
      </c>
      <c r="D7" s="16">
        <f>IF('1. Ausbildungsjahr'!C7="-",0,'1. Ausbildungsjahr'!C7)</f>
        <v>0</v>
      </c>
      <c r="E7" s="12">
        <f>IF('1. Ausbildungsjahr'!C7="-",0,'1. Ausbildungsjahr'!$C$3)</f>
        <v>0</v>
      </c>
      <c r="F7" s="64">
        <f>IF('1. Ausbildungsjahr'!D7="-",0,'1. Ausbildungsjahr'!D7)</f>
        <v>0</v>
      </c>
      <c r="G7" s="12">
        <f>IF('1. Ausbildungsjahr'!D7="-",0,'1. Ausbildungsjahr'!$D$3)</f>
        <v>0</v>
      </c>
      <c r="H7" s="64">
        <f>IF('1. Ausbildungsjahr'!E7="-",0,'1. Ausbildungsjahr'!E7)</f>
        <v>0</v>
      </c>
      <c r="I7" s="12">
        <f>IF('1. Ausbildungsjahr'!E7="-",0,'1. Ausbildungsjahr'!$E$3)</f>
        <v>0</v>
      </c>
      <c r="J7" s="64">
        <f>IF('1. Ausbildungsjahr'!F7="-",0,'1. Ausbildungsjahr'!F7)</f>
        <v>0</v>
      </c>
      <c r="K7" s="12">
        <f>IF('1. Ausbildungsjahr'!F7="-",0,'1. Ausbildungsjahr'!$F$3)</f>
        <v>0</v>
      </c>
      <c r="L7" s="64">
        <f>IF('1. Ausbildungsjahr'!G7="-",0,'1. Ausbildungsjahr'!G7)</f>
        <v>0</v>
      </c>
      <c r="M7" s="12">
        <f>IF('1. Ausbildungsjahr'!G7="-",0,'1. Ausbildungsjahr'!$G$3)</f>
        <v>0</v>
      </c>
      <c r="N7" s="64">
        <f>IF('1. Ausbildungsjahr'!H7="-",0,'1. Ausbildungsjahr'!H7)</f>
        <v>0</v>
      </c>
      <c r="O7" s="12">
        <f>IF('1. Ausbildungsjahr'!H7="-",0,'1. Ausbildungsjahr'!$H$3)</f>
        <v>0</v>
      </c>
      <c r="P7" s="64">
        <f>IF('1. Ausbildungsjahr'!I7="-",0,'1. Ausbildungsjahr'!I7)</f>
        <v>0</v>
      </c>
      <c r="Q7" s="12">
        <f>IF('1. Ausbildungsjahr'!I7="-",0,'1. Ausbildungsjahr'!$I$3)</f>
        <v>0</v>
      </c>
      <c r="R7" s="64">
        <f>IF('1. Ausbildungsjahr'!J7="-",0,'1. Ausbildungsjahr'!J7)</f>
        <v>0</v>
      </c>
      <c r="S7" s="12">
        <f>IF('1. Ausbildungsjahr'!J7="-",0,'1. Ausbildungsjahr'!$J$3)</f>
        <v>0</v>
      </c>
      <c r="T7" s="64">
        <f>IF('1. Ausbildungsjahr'!K7="-",0,'1. Ausbildungsjahr'!K7)</f>
        <v>0</v>
      </c>
      <c r="U7" s="12">
        <f>IF('1. Ausbildungsjahr'!K7="-",0,'1. Ausbildungsjahr'!$K$3)</f>
        <v>0</v>
      </c>
    </row>
    <row r="8" spans="1:21" x14ac:dyDescent="0.25">
      <c r="A8" s="59" t="s">
        <v>73</v>
      </c>
      <c r="B8" s="16">
        <f>IF('1. Ausbildungsjahr'!B8="-",0,'1. Ausbildungsjahr'!B8)</f>
        <v>1</v>
      </c>
      <c r="C8" s="12">
        <f>IF('1. Ausbildungsjahr'!$B8="-",0,'1. Ausbildungsjahr'!$B$3)</f>
        <v>0</v>
      </c>
      <c r="D8" s="16">
        <f>IF('1. Ausbildungsjahr'!C8="-",0,'1. Ausbildungsjahr'!C8)</f>
        <v>0</v>
      </c>
      <c r="E8" s="12">
        <f>IF('1. Ausbildungsjahr'!C8="-",0,'1. Ausbildungsjahr'!$C$3)</f>
        <v>0</v>
      </c>
      <c r="F8" s="64">
        <f>IF('1. Ausbildungsjahr'!D8="-",0,'1. Ausbildungsjahr'!D8)</f>
        <v>0</v>
      </c>
      <c r="G8" s="12">
        <f>IF('1. Ausbildungsjahr'!D8="-",0,'1. Ausbildungsjahr'!$D$3)</f>
        <v>0</v>
      </c>
      <c r="H8" s="64">
        <f>IF('1. Ausbildungsjahr'!E8="-",0,'1. Ausbildungsjahr'!E8)</f>
        <v>0</v>
      </c>
      <c r="I8" s="12">
        <f>IF('1. Ausbildungsjahr'!E8="-",0,'1. Ausbildungsjahr'!$E$3)</f>
        <v>0</v>
      </c>
      <c r="J8" s="64">
        <f>IF('1. Ausbildungsjahr'!F8="-",0,'1. Ausbildungsjahr'!F8)</f>
        <v>0</v>
      </c>
      <c r="K8" s="12">
        <f>IF('1. Ausbildungsjahr'!F8="-",0,'1. Ausbildungsjahr'!$F$3)</f>
        <v>0</v>
      </c>
      <c r="L8" s="64">
        <f>IF('1. Ausbildungsjahr'!G8="-",0,'1. Ausbildungsjahr'!G8)</f>
        <v>0</v>
      </c>
      <c r="M8" s="12">
        <f>IF('1. Ausbildungsjahr'!G8="-",0,'1. Ausbildungsjahr'!$G$3)</f>
        <v>0</v>
      </c>
      <c r="N8" s="64">
        <f>IF('1. Ausbildungsjahr'!H8="-",0,'1. Ausbildungsjahr'!H8)</f>
        <v>0</v>
      </c>
      <c r="O8" s="12">
        <f>IF('1. Ausbildungsjahr'!H8="-",0,'1. Ausbildungsjahr'!$H$3)</f>
        <v>0</v>
      </c>
      <c r="P8" s="64">
        <f>IF('1. Ausbildungsjahr'!I8="-",0,'1. Ausbildungsjahr'!I8)</f>
        <v>0</v>
      </c>
      <c r="Q8" s="12">
        <f>IF('1. Ausbildungsjahr'!I8="-",0,'1. Ausbildungsjahr'!$I$3)</f>
        <v>0</v>
      </c>
      <c r="R8" s="64">
        <f>IF('1. Ausbildungsjahr'!J8="-",0,'1. Ausbildungsjahr'!J8)</f>
        <v>0</v>
      </c>
      <c r="S8" s="12">
        <f>IF('1. Ausbildungsjahr'!J8="-",0,'1. Ausbildungsjahr'!$J$3)</f>
        <v>0</v>
      </c>
      <c r="T8" s="64">
        <f>IF('1. Ausbildungsjahr'!K8="-",0,'1. Ausbildungsjahr'!K8)</f>
        <v>0</v>
      </c>
      <c r="U8" s="12">
        <f>IF('1. Ausbildungsjahr'!K8="-",0,'1. Ausbildungsjahr'!$K$3)</f>
        <v>0</v>
      </c>
    </row>
    <row r="9" spans="1:21" x14ac:dyDescent="0.25">
      <c r="A9" s="59" t="s">
        <v>74</v>
      </c>
      <c r="B9" s="16">
        <f>IF('1. Ausbildungsjahr'!B9="-",0,'1. Ausbildungsjahr'!B9)</f>
        <v>1</v>
      </c>
      <c r="C9" s="12">
        <f>IF('1. Ausbildungsjahr'!$B9="-",0,'1. Ausbildungsjahr'!$B$3)</f>
        <v>0</v>
      </c>
      <c r="D9" s="16">
        <f>IF('1. Ausbildungsjahr'!C9="-",0,'1. Ausbildungsjahr'!C9)</f>
        <v>0</v>
      </c>
      <c r="E9" s="12">
        <f>IF('1. Ausbildungsjahr'!C9="-",0,'1. Ausbildungsjahr'!$C$3)</f>
        <v>0</v>
      </c>
      <c r="F9" s="64">
        <f>IF('1. Ausbildungsjahr'!D9="-",0,'1. Ausbildungsjahr'!D9)</f>
        <v>0</v>
      </c>
      <c r="G9" s="12">
        <f>IF('1. Ausbildungsjahr'!D9="-",0,'1. Ausbildungsjahr'!$D$3)</f>
        <v>0</v>
      </c>
      <c r="H9" s="64">
        <f>IF('1. Ausbildungsjahr'!E9="-",0,'1. Ausbildungsjahr'!E9)</f>
        <v>0</v>
      </c>
      <c r="I9" s="12">
        <f>IF('1. Ausbildungsjahr'!E9="-",0,'1. Ausbildungsjahr'!$E$3)</f>
        <v>0</v>
      </c>
      <c r="J9" s="64">
        <f>IF('1. Ausbildungsjahr'!F9="-",0,'1. Ausbildungsjahr'!F9)</f>
        <v>0</v>
      </c>
      <c r="K9" s="12">
        <f>IF('1. Ausbildungsjahr'!F9="-",0,'1. Ausbildungsjahr'!$F$3)</f>
        <v>0</v>
      </c>
      <c r="L9" s="64">
        <f>IF('1. Ausbildungsjahr'!G9="-",0,'1. Ausbildungsjahr'!G9)</f>
        <v>0</v>
      </c>
      <c r="M9" s="12">
        <f>IF('1. Ausbildungsjahr'!G9="-",0,'1. Ausbildungsjahr'!$G$3)</f>
        <v>0</v>
      </c>
      <c r="N9" s="64">
        <f>IF('1. Ausbildungsjahr'!H9="-",0,'1. Ausbildungsjahr'!H9)</f>
        <v>0</v>
      </c>
      <c r="O9" s="12">
        <f>IF('1. Ausbildungsjahr'!H9="-",0,'1. Ausbildungsjahr'!$H$3)</f>
        <v>0</v>
      </c>
      <c r="P9" s="64">
        <f>IF('1. Ausbildungsjahr'!I9="-",0,'1. Ausbildungsjahr'!I9)</f>
        <v>0</v>
      </c>
      <c r="Q9" s="12">
        <f>IF('1. Ausbildungsjahr'!I9="-",0,'1. Ausbildungsjahr'!$I$3)</f>
        <v>0</v>
      </c>
      <c r="R9" s="64">
        <f>IF('1. Ausbildungsjahr'!J9="-",0,'1. Ausbildungsjahr'!J9)</f>
        <v>0</v>
      </c>
      <c r="S9" s="12">
        <f>IF('1. Ausbildungsjahr'!J9="-",0,'1. Ausbildungsjahr'!$J$3)</f>
        <v>0</v>
      </c>
      <c r="T9" s="64">
        <f>IF('1. Ausbildungsjahr'!K9="-",0,'1. Ausbildungsjahr'!K9)</f>
        <v>0</v>
      </c>
      <c r="U9" s="12">
        <f>IF('1. Ausbildungsjahr'!K9="-",0,'1. Ausbildungsjahr'!$K$3)</f>
        <v>0</v>
      </c>
    </row>
    <row r="10" spans="1:21" x14ac:dyDescent="0.25">
      <c r="A10" s="59" t="s">
        <v>45</v>
      </c>
      <c r="B10" s="16">
        <f>IF('1. Ausbildungsjahr'!B10="-",0,'1. Ausbildungsjahr'!B10)</f>
        <v>2</v>
      </c>
      <c r="C10" s="12">
        <f>IF('1. Ausbildungsjahr'!$B10="-",0,'1. Ausbildungsjahr'!$B$3)</f>
        <v>0</v>
      </c>
      <c r="D10" s="16">
        <f>IF('1. Ausbildungsjahr'!C10="-",0,'1. Ausbildungsjahr'!C10)</f>
        <v>0</v>
      </c>
      <c r="E10" s="12">
        <f>IF('1. Ausbildungsjahr'!C10="-",0,'1. Ausbildungsjahr'!$C$3)</f>
        <v>0</v>
      </c>
      <c r="F10" s="64">
        <f>IF('1. Ausbildungsjahr'!D10="-",0,'1. Ausbildungsjahr'!D10)</f>
        <v>0</v>
      </c>
      <c r="G10" s="12">
        <f>IF('1. Ausbildungsjahr'!D10="-",0,'1. Ausbildungsjahr'!$D$3)</f>
        <v>0</v>
      </c>
      <c r="H10" s="64">
        <f>IF('1. Ausbildungsjahr'!E10="-",0,'1. Ausbildungsjahr'!E10)</f>
        <v>0</v>
      </c>
      <c r="I10" s="12">
        <f>IF('1. Ausbildungsjahr'!E10="-",0,'1. Ausbildungsjahr'!$E$3)</f>
        <v>0</v>
      </c>
      <c r="J10" s="64">
        <f>IF('1. Ausbildungsjahr'!F10="-",0,'1. Ausbildungsjahr'!F10)</f>
        <v>0</v>
      </c>
      <c r="K10" s="12">
        <f>IF('1. Ausbildungsjahr'!F10="-",0,'1. Ausbildungsjahr'!$F$3)</f>
        <v>0</v>
      </c>
      <c r="L10" s="64">
        <f>IF('1. Ausbildungsjahr'!G10="-",0,'1. Ausbildungsjahr'!G10)</f>
        <v>0</v>
      </c>
      <c r="M10" s="12">
        <f>IF('1. Ausbildungsjahr'!G10="-",0,'1. Ausbildungsjahr'!$G$3)</f>
        <v>0</v>
      </c>
      <c r="N10" s="64">
        <f>IF('1. Ausbildungsjahr'!H10="-",0,'1. Ausbildungsjahr'!H10)</f>
        <v>0</v>
      </c>
      <c r="O10" s="12">
        <f>IF('1. Ausbildungsjahr'!H10="-",0,'1. Ausbildungsjahr'!$H$3)</f>
        <v>0</v>
      </c>
      <c r="P10" s="64">
        <f>IF('1. Ausbildungsjahr'!I10="-",0,'1. Ausbildungsjahr'!I10)</f>
        <v>0</v>
      </c>
      <c r="Q10" s="12">
        <f>IF('1. Ausbildungsjahr'!I10="-",0,'1. Ausbildungsjahr'!$I$3)</f>
        <v>0</v>
      </c>
      <c r="R10" s="64">
        <f>IF('1. Ausbildungsjahr'!J10="-",0,'1. Ausbildungsjahr'!J10)</f>
        <v>0</v>
      </c>
      <c r="S10" s="12">
        <f>IF('1. Ausbildungsjahr'!J10="-",0,'1. Ausbildungsjahr'!$J$3)</f>
        <v>0</v>
      </c>
      <c r="T10" s="64">
        <f>IF('1. Ausbildungsjahr'!K10="-",0,'1. Ausbildungsjahr'!K10)</f>
        <v>0</v>
      </c>
      <c r="U10" s="12">
        <f>IF('1. Ausbildungsjahr'!K10="-",0,'1. Ausbildungsjahr'!$K$3)</f>
        <v>0</v>
      </c>
    </row>
    <row r="11" spans="1:21" x14ac:dyDescent="0.25">
      <c r="A11" s="59" t="s">
        <v>46</v>
      </c>
      <c r="B11" s="16">
        <f>IF('1. Ausbildungsjahr'!B11="-",0,'1. Ausbildungsjahr'!B11)</f>
        <v>2</v>
      </c>
      <c r="C11" s="12">
        <f>IF('1. Ausbildungsjahr'!$B11="-",0,'1. Ausbildungsjahr'!$B$3)</f>
        <v>0</v>
      </c>
      <c r="D11" s="16">
        <f>IF('1. Ausbildungsjahr'!C11="-",0,'1. Ausbildungsjahr'!C11)</f>
        <v>0</v>
      </c>
      <c r="E11" s="12">
        <f>IF('1. Ausbildungsjahr'!C11="-",0,'1. Ausbildungsjahr'!$C$3)</f>
        <v>0</v>
      </c>
      <c r="F11" s="64">
        <f>IF('1. Ausbildungsjahr'!D11="-",0,'1. Ausbildungsjahr'!D11)</f>
        <v>0</v>
      </c>
      <c r="G11" s="12">
        <f>IF('1. Ausbildungsjahr'!D11="-",0,'1. Ausbildungsjahr'!$D$3)</f>
        <v>0</v>
      </c>
      <c r="H11" s="64">
        <f>IF('1. Ausbildungsjahr'!E11="-",0,'1. Ausbildungsjahr'!E11)</f>
        <v>0</v>
      </c>
      <c r="I11" s="12">
        <f>IF('1. Ausbildungsjahr'!E11="-",0,'1. Ausbildungsjahr'!$E$3)</f>
        <v>0</v>
      </c>
      <c r="J11" s="64">
        <f>IF('1. Ausbildungsjahr'!F11="-",0,'1. Ausbildungsjahr'!F11)</f>
        <v>0</v>
      </c>
      <c r="K11" s="12">
        <f>IF('1. Ausbildungsjahr'!F11="-",0,'1. Ausbildungsjahr'!$F$3)</f>
        <v>0</v>
      </c>
      <c r="L11" s="64">
        <f>IF('1. Ausbildungsjahr'!G11="-",0,'1. Ausbildungsjahr'!G11)</f>
        <v>0</v>
      </c>
      <c r="M11" s="12">
        <f>IF('1. Ausbildungsjahr'!G11="-",0,'1. Ausbildungsjahr'!$G$3)</f>
        <v>0</v>
      </c>
      <c r="N11" s="64">
        <f>IF('1. Ausbildungsjahr'!H11="-",0,'1. Ausbildungsjahr'!H11)</f>
        <v>0</v>
      </c>
      <c r="O11" s="12">
        <f>IF('1. Ausbildungsjahr'!H11="-",0,'1. Ausbildungsjahr'!$H$3)</f>
        <v>0</v>
      </c>
      <c r="P11" s="64">
        <f>IF('1. Ausbildungsjahr'!I11="-",0,'1. Ausbildungsjahr'!I11)</f>
        <v>0</v>
      </c>
      <c r="Q11" s="12">
        <f>IF('1. Ausbildungsjahr'!I11="-",0,'1. Ausbildungsjahr'!$I$3)</f>
        <v>0</v>
      </c>
      <c r="R11" s="64">
        <f>IF('1. Ausbildungsjahr'!J11="-",0,'1. Ausbildungsjahr'!J11)</f>
        <v>0</v>
      </c>
      <c r="S11" s="12">
        <f>IF('1. Ausbildungsjahr'!J11="-",0,'1. Ausbildungsjahr'!$J$3)</f>
        <v>0</v>
      </c>
      <c r="T11" s="64">
        <f>IF('1. Ausbildungsjahr'!K11="-",0,'1. Ausbildungsjahr'!K11)</f>
        <v>0</v>
      </c>
      <c r="U11" s="12">
        <f>IF('1. Ausbildungsjahr'!K11="-",0,'1. Ausbildungsjahr'!$K$3)</f>
        <v>0</v>
      </c>
    </row>
    <row r="12" spans="1:21" x14ac:dyDescent="0.25">
      <c r="A12" s="53"/>
      <c r="B12" s="16"/>
      <c r="C12" s="12"/>
      <c r="D12" s="16"/>
      <c r="E12" s="12"/>
      <c r="F12" s="64"/>
      <c r="G12" s="12"/>
      <c r="H12" s="64"/>
      <c r="I12" s="12"/>
      <c r="J12" s="64"/>
      <c r="K12" s="12"/>
      <c r="L12" s="64"/>
      <c r="M12" s="12"/>
      <c r="N12" s="64"/>
      <c r="O12" s="12"/>
      <c r="P12" s="64"/>
      <c r="Q12" s="12"/>
      <c r="R12" s="64"/>
      <c r="S12" s="12"/>
      <c r="T12" s="64"/>
      <c r="U12" s="12"/>
    </row>
    <row r="13" spans="1:21" ht="18" x14ac:dyDescent="0.25">
      <c r="A13" s="77" t="s">
        <v>75</v>
      </c>
      <c r="B13" s="16"/>
      <c r="C13" s="12"/>
      <c r="D13" s="16"/>
      <c r="E13" s="12"/>
      <c r="F13" s="64"/>
      <c r="G13" s="12"/>
      <c r="H13" s="64"/>
      <c r="I13" s="12"/>
      <c r="J13" s="64"/>
      <c r="K13" s="12"/>
      <c r="L13" s="64"/>
      <c r="M13" s="12"/>
      <c r="N13" s="64"/>
      <c r="O13" s="12"/>
      <c r="P13" s="64"/>
      <c r="Q13" s="12"/>
      <c r="R13" s="64"/>
      <c r="S13" s="12"/>
      <c r="T13" s="64"/>
      <c r="U13" s="12"/>
    </row>
    <row r="14" spans="1:21" x14ac:dyDescent="0.25">
      <c r="A14" s="78" t="s">
        <v>47</v>
      </c>
      <c r="B14" s="16"/>
      <c r="C14" s="12"/>
      <c r="D14" s="16"/>
      <c r="E14" s="12"/>
      <c r="F14" s="64"/>
      <c r="G14" s="12"/>
      <c r="H14" s="64"/>
      <c r="I14" s="12"/>
      <c r="J14" s="64"/>
      <c r="K14" s="12"/>
      <c r="L14" s="64"/>
      <c r="M14" s="12"/>
      <c r="N14" s="64"/>
      <c r="O14" s="12"/>
      <c r="P14" s="64"/>
      <c r="Q14" s="12"/>
      <c r="R14" s="64"/>
      <c r="S14" s="12"/>
      <c r="T14" s="64"/>
      <c r="U14" s="12"/>
    </row>
    <row r="15" spans="1:21" x14ac:dyDescent="0.25">
      <c r="A15" s="79" t="s">
        <v>48</v>
      </c>
      <c r="B15" s="16">
        <f>IF('1. Ausbildungsjahr'!B15="-",0,'1. Ausbildungsjahr'!B15)</f>
        <v>2</v>
      </c>
      <c r="C15" s="12">
        <f>IF('1. Ausbildungsjahr'!$B15="-",0,'1. Ausbildungsjahr'!$B$3)</f>
        <v>0</v>
      </c>
      <c r="D15" s="16">
        <f>IF('1. Ausbildungsjahr'!C15="-",0,'1. Ausbildungsjahr'!C15)</f>
        <v>0</v>
      </c>
      <c r="E15" s="12">
        <f>IF('1. Ausbildungsjahr'!C15="-",0,'1. Ausbildungsjahr'!$C$3)</f>
        <v>0</v>
      </c>
      <c r="F15" s="64">
        <f>IF('1. Ausbildungsjahr'!D15="-",0,'1. Ausbildungsjahr'!D15)</f>
        <v>0</v>
      </c>
      <c r="G15" s="12">
        <f>IF('1. Ausbildungsjahr'!D15="-",0,'1. Ausbildungsjahr'!$D$3)</f>
        <v>0</v>
      </c>
      <c r="H15" s="64">
        <f>IF('1. Ausbildungsjahr'!E15="-",0,'1. Ausbildungsjahr'!E15)</f>
        <v>0</v>
      </c>
      <c r="I15" s="12">
        <f>IF('1. Ausbildungsjahr'!E15="-",0,'1. Ausbildungsjahr'!$E$3)</f>
        <v>0</v>
      </c>
      <c r="J15" s="64">
        <f>IF('1. Ausbildungsjahr'!F15="-",0,'1. Ausbildungsjahr'!F15)</f>
        <v>0</v>
      </c>
      <c r="K15" s="12">
        <f>IF('1. Ausbildungsjahr'!F15="-",0,'1. Ausbildungsjahr'!$F$3)</f>
        <v>0</v>
      </c>
      <c r="L15" s="64">
        <f>IF('1. Ausbildungsjahr'!G15="-",0,'1. Ausbildungsjahr'!G15)</f>
        <v>0</v>
      </c>
      <c r="M15" s="12">
        <f>IF('1. Ausbildungsjahr'!G15="-",0,'1. Ausbildungsjahr'!$G$3)</f>
        <v>0</v>
      </c>
      <c r="N15" s="64">
        <f>IF('1. Ausbildungsjahr'!H15="-",0,'1. Ausbildungsjahr'!H15)</f>
        <v>0</v>
      </c>
      <c r="O15" s="12">
        <f>IF('1. Ausbildungsjahr'!H15="-",0,'1. Ausbildungsjahr'!$H$3)</f>
        <v>0</v>
      </c>
      <c r="P15" s="64">
        <f>IF('1. Ausbildungsjahr'!I15="-",0,'1. Ausbildungsjahr'!I15)</f>
        <v>0</v>
      </c>
      <c r="Q15" s="12">
        <f>IF('1. Ausbildungsjahr'!I15="-",0,'1. Ausbildungsjahr'!$I$3)</f>
        <v>0</v>
      </c>
      <c r="R15" s="64">
        <f>IF('1. Ausbildungsjahr'!J15="-",0,'1. Ausbildungsjahr'!J15)</f>
        <v>0</v>
      </c>
      <c r="S15" s="12">
        <f>IF('1. Ausbildungsjahr'!J15="-",0,'1. Ausbildungsjahr'!$J$3)</f>
        <v>0</v>
      </c>
      <c r="T15" s="64">
        <f>IF('1. Ausbildungsjahr'!K15="-",0,'1. Ausbildungsjahr'!K15)</f>
        <v>0</v>
      </c>
      <c r="U15" s="12">
        <f>IF('1. Ausbildungsjahr'!K15="-",0,'1. Ausbildungsjahr'!$K$3)</f>
        <v>0</v>
      </c>
    </row>
    <row r="16" spans="1:21" x14ac:dyDescent="0.25">
      <c r="A16" s="79" t="s">
        <v>49</v>
      </c>
      <c r="B16" s="16">
        <f>IF('1. Ausbildungsjahr'!B16="-",0,'1. Ausbildungsjahr'!B16)</f>
        <v>2</v>
      </c>
      <c r="C16" s="12">
        <f>IF('1. Ausbildungsjahr'!$B16="-",0,'1. Ausbildungsjahr'!$B$3)</f>
        <v>0</v>
      </c>
      <c r="D16" s="16">
        <f>IF('1. Ausbildungsjahr'!C16="-",0,'1. Ausbildungsjahr'!C16)</f>
        <v>0</v>
      </c>
      <c r="E16" s="12">
        <f>IF('1. Ausbildungsjahr'!C16="-",0,'1. Ausbildungsjahr'!$C$3)</f>
        <v>0</v>
      </c>
      <c r="F16" s="64">
        <f>IF('1. Ausbildungsjahr'!D16="-",0,'1. Ausbildungsjahr'!D16)</f>
        <v>0</v>
      </c>
      <c r="G16" s="12">
        <f>IF('1. Ausbildungsjahr'!D16="-",0,'1. Ausbildungsjahr'!$D$3)</f>
        <v>0</v>
      </c>
      <c r="H16" s="64">
        <f>IF('1. Ausbildungsjahr'!E16="-",0,'1. Ausbildungsjahr'!E16)</f>
        <v>0</v>
      </c>
      <c r="I16" s="12">
        <f>IF('1. Ausbildungsjahr'!E16="-",0,'1. Ausbildungsjahr'!$E$3)</f>
        <v>0</v>
      </c>
      <c r="J16" s="64">
        <f>IF('1. Ausbildungsjahr'!F16="-",0,'1. Ausbildungsjahr'!F16)</f>
        <v>0</v>
      </c>
      <c r="K16" s="12">
        <f>IF('1. Ausbildungsjahr'!F16="-",0,'1. Ausbildungsjahr'!$F$3)</f>
        <v>0</v>
      </c>
      <c r="L16" s="64">
        <f>IF('1. Ausbildungsjahr'!G16="-",0,'1. Ausbildungsjahr'!G16)</f>
        <v>0</v>
      </c>
      <c r="M16" s="12">
        <f>IF('1. Ausbildungsjahr'!G16="-",0,'1. Ausbildungsjahr'!$G$3)</f>
        <v>0</v>
      </c>
      <c r="N16" s="64">
        <f>IF('1. Ausbildungsjahr'!H16="-",0,'1. Ausbildungsjahr'!H16)</f>
        <v>0</v>
      </c>
      <c r="O16" s="12">
        <f>IF('1. Ausbildungsjahr'!H16="-",0,'1. Ausbildungsjahr'!$H$3)</f>
        <v>0</v>
      </c>
      <c r="P16" s="64">
        <f>IF('1. Ausbildungsjahr'!I16="-",0,'1. Ausbildungsjahr'!I16)</f>
        <v>0</v>
      </c>
      <c r="Q16" s="12">
        <f>IF('1. Ausbildungsjahr'!I16="-",0,'1. Ausbildungsjahr'!$I$3)</f>
        <v>0</v>
      </c>
      <c r="R16" s="64">
        <f>IF('1. Ausbildungsjahr'!J16="-",0,'1. Ausbildungsjahr'!J16)</f>
        <v>0</v>
      </c>
      <c r="S16" s="12">
        <f>IF('1. Ausbildungsjahr'!J16="-",0,'1. Ausbildungsjahr'!$J$3)</f>
        <v>0</v>
      </c>
      <c r="T16" s="64">
        <f>IF('1. Ausbildungsjahr'!K16="-",0,'1. Ausbildungsjahr'!K16)</f>
        <v>0</v>
      </c>
      <c r="U16" s="12">
        <f>IF('1. Ausbildungsjahr'!K16="-",0,'1. Ausbildungsjahr'!$K$3)</f>
        <v>0</v>
      </c>
    </row>
    <row r="17" spans="1:21" x14ac:dyDescent="0.25">
      <c r="A17" s="79" t="s">
        <v>50</v>
      </c>
      <c r="B17" s="16">
        <f>IF('1. Ausbildungsjahr'!B17="-",0,'1. Ausbildungsjahr'!B17)</f>
        <v>1</v>
      </c>
      <c r="C17" s="12">
        <f>IF('1. Ausbildungsjahr'!$B17="-",0,'1. Ausbildungsjahr'!$B$3)</f>
        <v>0</v>
      </c>
      <c r="D17" s="16">
        <f>IF('1. Ausbildungsjahr'!C17="-",0,'1. Ausbildungsjahr'!C17)</f>
        <v>0</v>
      </c>
      <c r="E17" s="12">
        <f>IF('1. Ausbildungsjahr'!C17="-",0,'1. Ausbildungsjahr'!$C$3)</f>
        <v>0</v>
      </c>
      <c r="F17" s="64">
        <f>IF('1. Ausbildungsjahr'!D17="-",0,'1. Ausbildungsjahr'!D17)</f>
        <v>0</v>
      </c>
      <c r="G17" s="12">
        <f>IF('1. Ausbildungsjahr'!D17="-",0,'1. Ausbildungsjahr'!$D$3)</f>
        <v>0</v>
      </c>
      <c r="H17" s="64">
        <f>IF('1. Ausbildungsjahr'!E17="-",0,'1. Ausbildungsjahr'!E17)</f>
        <v>0</v>
      </c>
      <c r="I17" s="12">
        <f>IF('1. Ausbildungsjahr'!E17="-",0,'1. Ausbildungsjahr'!$E$3)</f>
        <v>0</v>
      </c>
      <c r="J17" s="64">
        <f>IF('1. Ausbildungsjahr'!F17="-",0,'1. Ausbildungsjahr'!F17)</f>
        <v>0</v>
      </c>
      <c r="K17" s="12">
        <f>IF('1. Ausbildungsjahr'!F17="-",0,'1. Ausbildungsjahr'!$F$3)</f>
        <v>0</v>
      </c>
      <c r="L17" s="64">
        <f>IF('1. Ausbildungsjahr'!G17="-",0,'1. Ausbildungsjahr'!G17)</f>
        <v>0</v>
      </c>
      <c r="M17" s="12">
        <f>IF('1. Ausbildungsjahr'!G17="-",0,'1. Ausbildungsjahr'!$G$3)</f>
        <v>0</v>
      </c>
      <c r="N17" s="64">
        <f>IF('1. Ausbildungsjahr'!H17="-",0,'1. Ausbildungsjahr'!H17)</f>
        <v>0</v>
      </c>
      <c r="O17" s="12">
        <f>IF('1. Ausbildungsjahr'!H17="-",0,'1. Ausbildungsjahr'!$H$3)</f>
        <v>0</v>
      </c>
      <c r="P17" s="64">
        <f>IF('1. Ausbildungsjahr'!I17="-",0,'1. Ausbildungsjahr'!I17)</f>
        <v>0</v>
      </c>
      <c r="Q17" s="12">
        <f>IF('1. Ausbildungsjahr'!I17="-",0,'1. Ausbildungsjahr'!$I$3)</f>
        <v>0</v>
      </c>
      <c r="R17" s="64">
        <f>IF('1. Ausbildungsjahr'!J17="-",0,'1. Ausbildungsjahr'!J17)</f>
        <v>0</v>
      </c>
      <c r="S17" s="12">
        <f>IF('1. Ausbildungsjahr'!J17="-",0,'1. Ausbildungsjahr'!$J$3)</f>
        <v>0</v>
      </c>
      <c r="T17" s="64">
        <f>IF('1. Ausbildungsjahr'!K17="-",0,'1. Ausbildungsjahr'!K17)</f>
        <v>0</v>
      </c>
      <c r="U17" s="12">
        <f>IF('1. Ausbildungsjahr'!K17="-",0,'1. Ausbildungsjahr'!$K$3)</f>
        <v>0</v>
      </c>
    </row>
    <row r="18" spans="1:21" x14ac:dyDescent="0.25">
      <c r="A18" s="79" t="s">
        <v>51</v>
      </c>
      <c r="B18" s="16">
        <f>IF('1. Ausbildungsjahr'!B18="-",0,'1. Ausbildungsjahr'!B18)</f>
        <v>2</v>
      </c>
      <c r="C18" s="12">
        <f>IF('1. Ausbildungsjahr'!$B18="-",0,'1. Ausbildungsjahr'!$B$3)</f>
        <v>0</v>
      </c>
      <c r="D18" s="16">
        <f>IF('1. Ausbildungsjahr'!C18="-",0,'1. Ausbildungsjahr'!C18)</f>
        <v>0</v>
      </c>
      <c r="E18" s="12">
        <f>IF('1. Ausbildungsjahr'!C18="-",0,'1. Ausbildungsjahr'!$C$3)</f>
        <v>0</v>
      </c>
      <c r="F18" s="64">
        <f>IF('1. Ausbildungsjahr'!D18="-",0,'1. Ausbildungsjahr'!D18)</f>
        <v>0</v>
      </c>
      <c r="G18" s="12">
        <f>IF('1. Ausbildungsjahr'!D18="-",0,'1. Ausbildungsjahr'!$D$3)</f>
        <v>0</v>
      </c>
      <c r="H18" s="64">
        <f>IF('1. Ausbildungsjahr'!E18="-",0,'1. Ausbildungsjahr'!E18)</f>
        <v>0</v>
      </c>
      <c r="I18" s="12">
        <f>IF('1. Ausbildungsjahr'!E18="-",0,'1. Ausbildungsjahr'!$E$3)</f>
        <v>0</v>
      </c>
      <c r="J18" s="64">
        <f>IF('1. Ausbildungsjahr'!F18="-",0,'1. Ausbildungsjahr'!F18)</f>
        <v>0</v>
      </c>
      <c r="K18" s="12">
        <f>IF('1. Ausbildungsjahr'!F18="-",0,'1. Ausbildungsjahr'!$F$3)</f>
        <v>0</v>
      </c>
      <c r="L18" s="64">
        <f>IF('1. Ausbildungsjahr'!G18="-",0,'1. Ausbildungsjahr'!G18)</f>
        <v>0</v>
      </c>
      <c r="M18" s="12">
        <f>IF('1. Ausbildungsjahr'!G18="-",0,'1. Ausbildungsjahr'!$G$3)</f>
        <v>0</v>
      </c>
      <c r="N18" s="64">
        <f>IF('1. Ausbildungsjahr'!H18="-",0,'1. Ausbildungsjahr'!H18)</f>
        <v>0</v>
      </c>
      <c r="O18" s="12">
        <f>IF('1. Ausbildungsjahr'!H18="-",0,'1. Ausbildungsjahr'!$H$3)</f>
        <v>0</v>
      </c>
      <c r="P18" s="64">
        <f>IF('1. Ausbildungsjahr'!I18="-",0,'1. Ausbildungsjahr'!I18)</f>
        <v>0</v>
      </c>
      <c r="Q18" s="12">
        <f>IF('1. Ausbildungsjahr'!I18="-",0,'1. Ausbildungsjahr'!$I$3)</f>
        <v>0</v>
      </c>
      <c r="R18" s="64">
        <f>IF('1. Ausbildungsjahr'!J18="-",0,'1. Ausbildungsjahr'!J18)</f>
        <v>0</v>
      </c>
      <c r="S18" s="12">
        <f>IF('1. Ausbildungsjahr'!J18="-",0,'1. Ausbildungsjahr'!$J$3)</f>
        <v>0</v>
      </c>
      <c r="T18" s="64">
        <f>IF('1. Ausbildungsjahr'!K18="-",0,'1. Ausbildungsjahr'!K18)</f>
        <v>0</v>
      </c>
      <c r="U18" s="12">
        <f>IF('1. Ausbildungsjahr'!K18="-",0,'1. Ausbildungsjahr'!$K$3)</f>
        <v>0</v>
      </c>
    </row>
    <row r="19" spans="1:21" x14ac:dyDescent="0.25">
      <c r="A19" s="79" t="s">
        <v>52</v>
      </c>
      <c r="B19" s="16">
        <f>IF('1. Ausbildungsjahr'!B19="-",0,'1. Ausbildungsjahr'!B19)</f>
        <v>2</v>
      </c>
      <c r="C19" s="12">
        <f>IF('1. Ausbildungsjahr'!$B19="-",0,'1. Ausbildungsjahr'!$B$3)</f>
        <v>0</v>
      </c>
      <c r="D19" s="16">
        <f>IF('1. Ausbildungsjahr'!C19="-",0,'1. Ausbildungsjahr'!C19)</f>
        <v>0</v>
      </c>
      <c r="E19" s="12">
        <f>IF('1. Ausbildungsjahr'!C19="-",0,'1. Ausbildungsjahr'!$C$3)</f>
        <v>0</v>
      </c>
      <c r="F19" s="64">
        <f>IF('1. Ausbildungsjahr'!D19="-",0,'1. Ausbildungsjahr'!D19)</f>
        <v>0</v>
      </c>
      <c r="G19" s="12">
        <f>IF('1. Ausbildungsjahr'!D19="-",0,'1. Ausbildungsjahr'!$D$3)</f>
        <v>0</v>
      </c>
      <c r="H19" s="64">
        <f>IF('1. Ausbildungsjahr'!E19="-",0,'1. Ausbildungsjahr'!E19)</f>
        <v>0</v>
      </c>
      <c r="I19" s="12">
        <f>IF('1. Ausbildungsjahr'!E19="-",0,'1. Ausbildungsjahr'!$E$3)</f>
        <v>0</v>
      </c>
      <c r="J19" s="64">
        <f>IF('1. Ausbildungsjahr'!F19="-",0,'1. Ausbildungsjahr'!F19)</f>
        <v>0</v>
      </c>
      <c r="K19" s="12">
        <f>IF('1. Ausbildungsjahr'!F19="-",0,'1. Ausbildungsjahr'!$F$3)</f>
        <v>0</v>
      </c>
      <c r="L19" s="64">
        <f>IF('1. Ausbildungsjahr'!G19="-",0,'1. Ausbildungsjahr'!G19)</f>
        <v>0</v>
      </c>
      <c r="M19" s="12">
        <f>IF('1. Ausbildungsjahr'!G19="-",0,'1. Ausbildungsjahr'!$G$3)</f>
        <v>0</v>
      </c>
      <c r="N19" s="64">
        <f>IF('1. Ausbildungsjahr'!H19="-",0,'1. Ausbildungsjahr'!H19)</f>
        <v>0</v>
      </c>
      <c r="O19" s="12">
        <f>IF('1. Ausbildungsjahr'!H19="-",0,'1. Ausbildungsjahr'!$H$3)</f>
        <v>0</v>
      </c>
      <c r="P19" s="64">
        <f>IF('1. Ausbildungsjahr'!I19="-",0,'1. Ausbildungsjahr'!I19)</f>
        <v>0</v>
      </c>
      <c r="Q19" s="12">
        <f>IF('1. Ausbildungsjahr'!I19="-",0,'1. Ausbildungsjahr'!$I$3)</f>
        <v>0</v>
      </c>
      <c r="R19" s="64">
        <f>IF('1. Ausbildungsjahr'!J19="-",0,'1. Ausbildungsjahr'!J19)</f>
        <v>0</v>
      </c>
      <c r="S19" s="12">
        <f>IF('1. Ausbildungsjahr'!J19="-",0,'1. Ausbildungsjahr'!$J$3)</f>
        <v>0</v>
      </c>
      <c r="T19" s="64">
        <f>IF('1. Ausbildungsjahr'!K19="-",0,'1. Ausbildungsjahr'!K19)</f>
        <v>0</v>
      </c>
      <c r="U19" s="12">
        <f>IF('1. Ausbildungsjahr'!K19="-",0,'1. Ausbildungsjahr'!$K$3)</f>
        <v>0</v>
      </c>
    </row>
    <row r="20" spans="1:21" x14ac:dyDescent="0.25">
      <c r="A20" s="53"/>
      <c r="B20" s="16"/>
      <c r="C20" s="12"/>
      <c r="D20" s="16"/>
      <c r="E20" s="12"/>
      <c r="F20" s="64"/>
      <c r="G20" s="12"/>
      <c r="H20" s="64"/>
      <c r="I20" s="12"/>
      <c r="J20" s="64"/>
      <c r="K20" s="12"/>
      <c r="L20" s="64"/>
      <c r="M20" s="12"/>
      <c r="N20" s="64"/>
      <c r="O20" s="12"/>
      <c r="P20" s="64"/>
      <c r="Q20" s="12"/>
      <c r="R20" s="64"/>
      <c r="S20" s="12"/>
      <c r="T20" s="64"/>
      <c r="U20" s="12"/>
    </row>
    <row r="21" spans="1:21" x14ac:dyDescent="0.25">
      <c r="A21" s="78" t="s">
        <v>53</v>
      </c>
      <c r="B21" s="16"/>
      <c r="C21" s="12"/>
      <c r="D21" s="16"/>
      <c r="E21" s="12"/>
      <c r="F21" s="64"/>
      <c r="G21" s="12"/>
      <c r="H21" s="64"/>
      <c r="I21" s="12"/>
      <c r="J21" s="64"/>
      <c r="K21" s="12"/>
      <c r="L21" s="64"/>
      <c r="M21" s="12"/>
      <c r="N21" s="64"/>
      <c r="O21" s="12"/>
      <c r="P21" s="64"/>
      <c r="Q21" s="12"/>
      <c r="R21" s="64"/>
      <c r="S21" s="12"/>
      <c r="T21" s="64"/>
      <c r="U21" s="12"/>
    </row>
    <row r="22" spans="1:21" x14ac:dyDescent="0.25">
      <c r="A22" s="59" t="s">
        <v>54</v>
      </c>
      <c r="B22" s="16">
        <f>IF('1. Ausbildungsjahr'!B22="-",0,'1. Ausbildungsjahr'!B22)</f>
        <v>1</v>
      </c>
      <c r="C22" s="12">
        <f>IF('1. Ausbildungsjahr'!$B22="-",0,'1. Ausbildungsjahr'!$B$3)</f>
        <v>0</v>
      </c>
      <c r="D22" s="16">
        <f>IF('1. Ausbildungsjahr'!C22="-",0,'1. Ausbildungsjahr'!C22)</f>
        <v>0</v>
      </c>
      <c r="E22" s="12">
        <f>IF('1. Ausbildungsjahr'!C22="-",0,'1. Ausbildungsjahr'!$C$3)</f>
        <v>0</v>
      </c>
      <c r="F22" s="64">
        <f>IF('1. Ausbildungsjahr'!D22="-",0,'1. Ausbildungsjahr'!D22)</f>
        <v>0</v>
      </c>
      <c r="G22" s="12">
        <f>IF('1. Ausbildungsjahr'!D22="-",0,'1. Ausbildungsjahr'!$D$3)</f>
        <v>0</v>
      </c>
      <c r="H22" s="64">
        <f>IF('1. Ausbildungsjahr'!E22="-",0,'1. Ausbildungsjahr'!E22)</f>
        <v>0</v>
      </c>
      <c r="I22" s="12">
        <f>IF('1. Ausbildungsjahr'!E22="-",0,'1. Ausbildungsjahr'!$E$3)</f>
        <v>0</v>
      </c>
      <c r="J22" s="64">
        <f>IF('1. Ausbildungsjahr'!F22="-",0,'1. Ausbildungsjahr'!F22)</f>
        <v>0</v>
      </c>
      <c r="K22" s="12">
        <f>IF('1. Ausbildungsjahr'!F22="-",0,'1. Ausbildungsjahr'!$F$3)</f>
        <v>0</v>
      </c>
      <c r="L22" s="64">
        <f>IF('1. Ausbildungsjahr'!G22="-",0,'1. Ausbildungsjahr'!G22)</f>
        <v>0</v>
      </c>
      <c r="M22" s="12">
        <f>IF('1. Ausbildungsjahr'!G22="-",0,'1. Ausbildungsjahr'!$G$3)</f>
        <v>0</v>
      </c>
      <c r="N22" s="64">
        <f>IF('1. Ausbildungsjahr'!H22="-",0,'1. Ausbildungsjahr'!H22)</f>
        <v>0</v>
      </c>
      <c r="O22" s="12">
        <f>IF('1. Ausbildungsjahr'!H22="-",0,'1. Ausbildungsjahr'!$H$3)</f>
        <v>0</v>
      </c>
      <c r="P22" s="64">
        <f>IF('1. Ausbildungsjahr'!I22="-",0,'1. Ausbildungsjahr'!I22)</f>
        <v>0</v>
      </c>
      <c r="Q22" s="12">
        <f>IF('1. Ausbildungsjahr'!I22="-",0,'1. Ausbildungsjahr'!$I$3)</f>
        <v>0</v>
      </c>
      <c r="R22" s="64">
        <f>IF('1. Ausbildungsjahr'!J22="-",0,'1. Ausbildungsjahr'!J22)</f>
        <v>0</v>
      </c>
      <c r="S22" s="12">
        <f>IF('1. Ausbildungsjahr'!J22="-",0,'1. Ausbildungsjahr'!$J$3)</f>
        <v>0</v>
      </c>
      <c r="T22" s="64">
        <f>IF('1. Ausbildungsjahr'!K22="-",0,'1. Ausbildungsjahr'!K22)</f>
        <v>0</v>
      </c>
      <c r="U22" s="12">
        <f>IF('1. Ausbildungsjahr'!K22="-",0,'1. Ausbildungsjahr'!$K$3)</f>
        <v>0</v>
      </c>
    </row>
    <row r="23" spans="1:21" x14ac:dyDescent="0.25">
      <c r="A23" s="59" t="s">
        <v>55</v>
      </c>
      <c r="B23" s="16">
        <f>IF('1. Ausbildungsjahr'!B23="-",0,'1. Ausbildungsjahr'!B23)</f>
        <v>2</v>
      </c>
      <c r="C23" s="12">
        <f>IF('1. Ausbildungsjahr'!$B23="-",0,'1. Ausbildungsjahr'!$B$3)</f>
        <v>0</v>
      </c>
      <c r="D23" s="16">
        <f>IF('1. Ausbildungsjahr'!C23="-",0,'1. Ausbildungsjahr'!C23)</f>
        <v>0</v>
      </c>
      <c r="E23" s="12">
        <f>IF('1. Ausbildungsjahr'!C23="-",0,'1. Ausbildungsjahr'!$C$3)</f>
        <v>0</v>
      </c>
      <c r="F23" s="64">
        <f>IF('1. Ausbildungsjahr'!D23="-",0,'1. Ausbildungsjahr'!D23)</f>
        <v>0</v>
      </c>
      <c r="G23" s="12">
        <f>IF('1. Ausbildungsjahr'!D23="-",0,'1. Ausbildungsjahr'!$D$3)</f>
        <v>0</v>
      </c>
      <c r="H23" s="64">
        <f>IF('1. Ausbildungsjahr'!E23="-",0,'1. Ausbildungsjahr'!E23)</f>
        <v>0</v>
      </c>
      <c r="I23" s="12">
        <f>IF('1. Ausbildungsjahr'!E23="-",0,'1. Ausbildungsjahr'!$E$3)</f>
        <v>0</v>
      </c>
      <c r="J23" s="64">
        <f>IF('1. Ausbildungsjahr'!F23="-",0,'1. Ausbildungsjahr'!F23)</f>
        <v>0</v>
      </c>
      <c r="K23" s="12">
        <f>IF('1. Ausbildungsjahr'!F23="-",0,'1. Ausbildungsjahr'!$F$3)</f>
        <v>0</v>
      </c>
      <c r="L23" s="64">
        <f>IF('1. Ausbildungsjahr'!G23="-",0,'1. Ausbildungsjahr'!G23)</f>
        <v>0</v>
      </c>
      <c r="M23" s="12">
        <f>IF('1. Ausbildungsjahr'!G23="-",0,'1. Ausbildungsjahr'!$G$3)</f>
        <v>0</v>
      </c>
      <c r="N23" s="64">
        <f>IF('1. Ausbildungsjahr'!H23="-",0,'1. Ausbildungsjahr'!H23)</f>
        <v>0</v>
      </c>
      <c r="O23" s="12">
        <f>IF('1. Ausbildungsjahr'!H23="-",0,'1. Ausbildungsjahr'!$H$3)</f>
        <v>0</v>
      </c>
      <c r="P23" s="64">
        <f>IF('1. Ausbildungsjahr'!I23="-",0,'1. Ausbildungsjahr'!I23)</f>
        <v>0</v>
      </c>
      <c r="Q23" s="12">
        <f>IF('1. Ausbildungsjahr'!I23="-",0,'1. Ausbildungsjahr'!$I$3)</f>
        <v>0</v>
      </c>
      <c r="R23" s="64">
        <f>IF('1. Ausbildungsjahr'!J23="-",0,'1. Ausbildungsjahr'!J23)</f>
        <v>0</v>
      </c>
      <c r="S23" s="12">
        <f>IF('1. Ausbildungsjahr'!J23="-",0,'1. Ausbildungsjahr'!$J$3)</f>
        <v>0</v>
      </c>
      <c r="T23" s="64">
        <f>IF('1. Ausbildungsjahr'!K23="-",0,'1. Ausbildungsjahr'!K23)</f>
        <v>0</v>
      </c>
      <c r="U23" s="12">
        <f>IF('1. Ausbildungsjahr'!K23="-",0,'1. Ausbildungsjahr'!$K$3)</f>
        <v>0</v>
      </c>
    </row>
    <row r="24" spans="1:21" x14ac:dyDescent="0.25">
      <c r="A24" s="59" t="s">
        <v>56</v>
      </c>
      <c r="B24" s="16">
        <f>IF('1. Ausbildungsjahr'!B24="-",0,'1. Ausbildungsjahr'!B24)</f>
        <v>1</v>
      </c>
      <c r="C24" s="12">
        <f>IF('1. Ausbildungsjahr'!$B24="-",0,'1. Ausbildungsjahr'!$B$3)</f>
        <v>0</v>
      </c>
      <c r="D24" s="16">
        <f>IF('1. Ausbildungsjahr'!C24="-",0,'1. Ausbildungsjahr'!C24)</f>
        <v>0</v>
      </c>
      <c r="E24" s="12">
        <f>IF('1. Ausbildungsjahr'!C24="-",0,'1. Ausbildungsjahr'!$C$3)</f>
        <v>0</v>
      </c>
      <c r="F24" s="64">
        <f>IF('1. Ausbildungsjahr'!D24="-",0,'1. Ausbildungsjahr'!D24)</f>
        <v>0</v>
      </c>
      <c r="G24" s="12">
        <f>IF('1. Ausbildungsjahr'!D24="-",0,'1. Ausbildungsjahr'!$D$3)</f>
        <v>0</v>
      </c>
      <c r="H24" s="64">
        <f>IF('1. Ausbildungsjahr'!E24="-",0,'1. Ausbildungsjahr'!E24)</f>
        <v>0</v>
      </c>
      <c r="I24" s="12">
        <f>IF('1. Ausbildungsjahr'!E24="-",0,'1. Ausbildungsjahr'!$E$3)</f>
        <v>0</v>
      </c>
      <c r="J24" s="64">
        <f>IF('1. Ausbildungsjahr'!F24="-",0,'1. Ausbildungsjahr'!F24)</f>
        <v>0</v>
      </c>
      <c r="K24" s="12">
        <f>IF('1. Ausbildungsjahr'!F24="-",0,'1. Ausbildungsjahr'!$F$3)</f>
        <v>0</v>
      </c>
      <c r="L24" s="64">
        <f>IF('1. Ausbildungsjahr'!G24="-",0,'1. Ausbildungsjahr'!G24)</f>
        <v>0</v>
      </c>
      <c r="M24" s="12">
        <f>IF('1. Ausbildungsjahr'!G24="-",0,'1. Ausbildungsjahr'!$G$3)</f>
        <v>0</v>
      </c>
      <c r="N24" s="64">
        <f>IF('1. Ausbildungsjahr'!H24="-",0,'1. Ausbildungsjahr'!H24)</f>
        <v>0</v>
      </c>
      <c r="O24" s="12">
        <f>IF('1. Ausbildungsjahr'!H24="-",0,'1. Ausbildungsjahr'!$H$3)</f>
        <v>0</v>
      </c>
      <c r="P24" s="64">
        <f>IF('1. Ausbildungsjahr'!I24="-",0,'1. Ausbildungsjahr'!I24)</f>
        <v>0</v>
      </c>
      <c r="Q24" s="12">
        <f>IF('1. Ausbildungsjahr'!I24="-",0,'1. Ausbildungsjahr'!$I$3)</f>
        <v>0</v>
      </c>
      <c r="R24" s="64">
        <f>IF('1. Ausbildungsjahr'!J24="-",0,'1. Ausbildungsjahr'!J24)</f>
        <v>0</v>
      </c>
      <c r="S24" s="12">
        <f>IF('1. Ausbildungsjahr'!J24="-",0,'1. Ausbildungsjahr'!$J$3)</f>
        <v>0</v>
      </c>
      <c r="T24" s="64">
        <f>IF('1. Ausbildungsjahr'!K24="-",0,'1. Ausbildungsjahr'!K24)</f>
        <v>0</v>
      </c>
      <c r="U24" s="12">
        <f>IF('1. Ausbildungsjahr'!K24="-",0,'1. Ausbildungsjahr'!$K$3)</f>
        <v>0</v>
      </c>
    </row>
    <row r="25" spans="1:21" x14ac:dyDescent="0.25">
      <c r="A25" s="59" t="s">
        <v>76</v>
      </c>
      <c r="B25" s="16">
        <f>IF('1. Ausbildungsjahr'!B25="-",0,'1. Ausbildungsjahr'!B25)</f>
        <v>1</v>
      </c>
      <c r="C25" s="12">
        <f>IF('1. Ausbildungsjahr'!$B25="-",0,'1. Ausbildungsjahr'!$B$3)</f>
        <v>0</v>
      </c>
      <c r="D25" s="16">
        <f>IF('1. Ausbildungsjahr'!C25="-",0,'1. Ausbildungsjahr'!C25)</f>
        <v>0</v>
      </c>
      <c r="E25" s="12">
        <f>IF('1. Ausbildungsjahr'!C25="-",0,'1. Ausbildungsjahr'!$C$3)</f>
        <v>0</v>
      </c>
      <c r="F25" s="64">
        <f>IF('1. Ausbildungsjahr'!D25="-",0,'1. Ausbildungsjahr'!D25)</f>
        <v>0</v>
      </c>
      <c r="G25" s="12">
        <f>IF('1. Ausbildungsjahr'!D25="-",0,'1. Ausbildungsjahr'!$D$3)</f>
        <v>0</v>
      </c>
      <c r="H25" s="64">
        <f>IF('1. Ausbildungsjahr'!E25="-",0,'1. Ausbildungsjahr'!E25)</f>
        <v>0</v>
      </c>
      <c r="I25" s="12">
        <f>IF('1. Ausbildungsjahr'!E25="-",0,'1. Ausbildungsjahr'!$E$3)</f>
        <v>0</v>
      </c>
      <c r="J25" s="64">
        <f>IF('1. Ausbildungsjahr'!F25="-",0,'1. Ausbildungsjahr'!F25)</f>
        <v>0</v>
      </c>
      <c r="K25" s="12">
        <f>IF('1. Ausbildungsjahr'!F25="-",0,'1. Ausbildungsjahr'!$F$3)</f>
        <v>0</v>
      </c>
      <c r="L25" s="64">
        <f>IF('1. Ausbildungsjahr'!G25="-",0,'1. Ausbildungsjahr'!G25)</f>
        <v>0</v>
      </c>
      <c r="M25" s="12">
        <f>IF('1. Ausbildungsjahr'!G25="-",0,'1. Ausbildungsjahr'!$G$3)</f>
        <v>0</v>
      </c>
      <c r="N25" s="64">
        <f>IF('1. Ausbildungsjahr'!H25="-",0,'1. Ausbildungsjahr'!H25)</f>
        <v>0</v>
      </c>
      <c r="O25" s="12">
        <f>IF('1. Ausbildungsjahr'!H25="-",0,'1. Ausbildungsjahr'!$H$3)</f>
        <v>0</v>
      </c>
      <c r="P25" s="64">
        <f>IF('1. Ausbildungsjahr'!I25="-",0,'1. Ausbildungsjahr'!I25)</f>
        <v>0</v>
      </c>
      <c r="Q25" s="12">
        <f>IF('1. Ausbildungsjahr'!I25="-",0,'1. Ausbildungsjahr'!$I$3)</f>
        <v>0</v>
      </c>
      <c r="R25" s="64">
        <f>IF('1. Ausbildungsjahr'!J25="-",0,'1. Ausbildungsjahr'!J25)</f>
        <v>0</v>
      </c>
      <c r="S25" s="12">
        <f>IF('1. Ausbildungsjahr'!J25="-",0,'1. Ausbildungsjahr'!$J$3)</f>
        <v>0</v>
      </c>
      <c r="T25" s="64">
        <f>IF('1. Ausbildungsjahr'!K25="-",0,'1. Ausbildungsjahr'!K25)</f>
        <v>0</v>
      </c>
      <c r="U25" s="12">
        <f>IF('1. Ausbildungsjahr'!K25="-",0,'1. Ausbildungsjahr'!$K$3)</f>
        <v>0</v>
      </c>
    </row>
    <row r="26" spans="1:21" x14ac:dyDescent="0.25">
      <c r="A26" s="59" t="s">
        <v>57</v>
      </c>
      <c r="B26" s="16">
        <f>IF('1. Ausbildungsjahr'!B26="-",0,'1. Ausbildungsjahr'!B26)</f>
        <v>2</v>
      </c>
      <c r="C26" s="12">
        <f>IF('1. Ausbildungsjahr'!$B26="-",0,'1. Ausbildungsjahr'!$B$3)</f>
        <v>0</v>
      </c>
      <c r="D26" s="16">
        <f>IF('1. Ausbildungsjahr'!C26="-",0,'1. Ausbildungsjahr'!C26)</f>
        <v>0</v>
      </c>
      <c r="E26" s="12">
        <f>IF('1. Ausbildungsjahr'!C26="-",0,'1. Ausbildungsjahr'!$C$3)</f>
        <v>0</v>
      </c>
      <c r="F26" s="64">
        <f>IF('1. Ausbildungsjahr'!D26="-",0,'1. Ausbildungsjahr'!D26)</f>
        <v>0</v>
      </c>
      <c r="G26" s="12">
        <f>IF('1. Ausbildungsjahr'!D26="-",0,'1. Ausbildungsjahr'!$D$3)</f>
        <v>0</v>
      </c>
      <c r="H26" s="64">
        <f>IF('1. Ausbildungsjahr'!E26="-",0,'1. Ausbildungsjahr'!E26)</f>
        <v>0</v>
      </c>
      <c r="I26" s="12">
        <f>IF('1. Ausbildungsjahr'!E26="-",0,'1. Ausbildungsjahr'!$E$3)</f>
        <v>0</v>
      </c>
      <c r="J26" s="64">
        <f>IF('1. Ausbildungsjahr'!F26="-",0,'1. Ausbildungsjahr'!F26)</f>
        <v>0</v>
      </c>
      <c r="K26" s="12">
        <f>IF('1. Ausbildungsjahr'!F26="-",0,'1. Ausbildungsjahr'!$F$3)</f>
        <v>0</v>
      </c>
      <c r="L26" s="64">
        <f>IF('1. Ausbildungsjahr'!G26="-",0,'1. Ausbildungsjahr'!G26)</f>
        <v>0</v>
      </c>
      <c r="M26" s="12">
        <f>IF('1. Ausbildungsjahr'!G26="-",0,'1. Ausbildungsjahr'!$G$3)</f>
        <v>0</v>
      </c>
      <c r="N26" s="64">
        <f>IF('1. Ausbildungsjahr'!H26="-",0,'1. Ausbildungsjahr'!H26)</f>
        <v>0</v>
      </c>
      <c r="O26" s="12">
        <f>IF('1. Ausbildungsjahr'!H26="-",0,'1. Ausbildungsjahr'!$H$3)</f>
        <v>0</v>
      </c>
      <c r="P26" s="64">
        <f>IF('1. Ausbildungsjahr'!I26="-",0,'1. Ausbildungsjahr'!I26)</f>
        <v>0</v>
      </c>
      <c r="Q26" s="12">
        <f>IF('1. Ausbildungsjahr'!I26="-",0,'1. Ausbildungsjahr'!$I$3)</f>
        <v>0</v>
      </c>
      <c r="R26" s="64">
        <f>IF('1. Ausbildungsjahr'!J26="-",0,'1. Ausbildungsjahr'!J26)</f>
        <v>0</v>
      </c>
      <c r="S26" s="12">
        <f>IF('1. Ausbildungsjahr'!J26="-",0,'1. Ausbildungsjahr'!$J$3)</f>
        <v>0</v>
      </c>
      <c r="T26" s="64">
        <f>IF('1. Ausbildungsjahr'!K26="-",0,'1. Ausbildungsjahr'!K26)</f>
        <v>0</v>
      </c>
      <c r="U26" s="12">
        <f>IF('1. Ausbildungsjahr'!K26="-",0,'1. Ausbildungsjahr'!$K$3)</f>
        <v>0</v>
      </c>
    </row>
    <row r="27" spans="1:21" x14ac:dyDescent="0.25">
      <c r="A27" s="53"/>
      <c r="B27" s="16"/>
      <c r="C27" s="12"/>
      <c r="D27" s="16"/>
      <c r="E27" s="12"/>
      <c r="F27" s="64"/>
      <c r="G27" s="12"/>
      <c r="H27" s="64"/>
      <c r="I27" s="12"/>
      <c r="J27" s="64"/>
      <c r="K27" s="12"/>
      <c r="L27" s="64"/>
      <c r="M27" s="12"/>
      <c r="N27" s="64"/>
      <c r="O27" s="12"/>
      <c r="P27" s="64"/>
      <c r="Q27" s="12"/>
      <c r="R27" s="64"/>
      <c r="S27" s="12"/>
      <c r="T27" s="64"/>
      <c r="U27" s="12"/>
    </row>
    <row r="28" spans="1:21" ht="18" x14ac:dyDescent="0.25">
      <c r="A28" s="77" t="s">
        <v>77</v>
      </c>
      <c r="B28" s="16"/>
      <c r="C28" s="12"/>
      <c r="D28" s="16"/>
      <c r="E28" s="12"/>
      <c r="F28" s="64"/>
      <c r="G28" s="12"/>
      <c r="H28" s="64"/>
      <c r="I28" s="12"/>
      <c r="J28" s="64"/>
      <c r="K28" s="12"/>
      <c r="L28" s="64"/>
      <c r="M28" s="12"/>
      <c r="N28" s="64"/>
      <c r="O28" s="12"/>
      <c r="P28" s="64"/>
      <c r="Q28" s="12"/>
      <c r="R28" s="64"/>
      <c r="S28" s="12"/>
      <c r="T28" s="64"/>
      <c r="U28" s="12"/>
    </row>
    <row r="29" spans="1:21" x14ac:dyDescent="0.25">
      <c r="A29" s="78" t="s">
        <v>58</v>
      </c>
      <c r="B29" s="16"/>
      <c r="C29" s="12"/>
      <c r="D29" s="16"/>
      <c r="E29" s="12"/>
      <c r="F29" s="64"/>
      <c r="G29" s="12"/>
      <c r="H29" s="64"/>
      <c r="I29" s="12"/>
      <c r="J29" s="64"/>
      <c r="K29" s="12"/>
      <c r="L29" s="64"/>
      <c r="M29" s="12"/>
      <c r="N29" s="64"/>
      <c r="O29" s="12"/>
      <c r="P29" s="64"/>
      <c r="Q29" s="12"/>
      <c r="R29" s="64"/>
      <c r="S29" s="12"/>
      <c r="T29" s="64"/>
      <c r="U29" s="12"/>
    </row>
    <row r="30" spans="1:21" x14ac:dyDescent="0.25">
      <c r="A30" s="59" t="s">
        <v>59</v>
      </c>
      <c r="B30" s="16">
        <f>IF('1. Ausbildungsjahr'!B30="-",0,'1. Ausbildungsjahr'!B30)</f>
        <v>1</v>
      </c>
      <c r="C30" s="12">
        <f>IF('1. Ausbildungsjahr'!$B30="-",0,'1. Ausbildungsjahr'!$B$3)</f>
        <v>0</v>
      </c>
      <c r="D30" s="16">
        <f>IF('1. Ausbildungsjahr'!C30="-",0,'1. Ausbildungsjahr'!C30)</f>
        <v>0</v>
      </c>
      <c r="E30" s="12">
        <f>IF('1. Ausbildungsjahr'!C30="-",0,'1. Ausbildungsjahr'!$C$3)</f>
        <v>0</v>
      </c>
      <c r="F30" s="64">
        <f>IF('1. Ausbildungsjahr'!D30="-",0,'1. Ausbildungsjahr'!D30)</f>
        <v>0</v>
      </c>
      <c r="G30" s="12">
        <f>IF('1. Ausbildungsjahr'!D30="-",0,'1. Ausbildungsjahr'!$D$3)</f>
        <v>0</v>
      </c>
      <c r="H30" s="64">
        <f>IF('1. Ausbildungsjahr'!E30="-",0,'1. Ausbildungsjahr'!E30)</f>
        <v>0</v>
      </c>
      <c r="I30" s="12">
        <f>IF('1. Ausbildungsjahr'!E30="-",0,'1. Ausbildungsjahr'!$E$3)</f>
        <v>0</v>
      </c>
      <c r="J30" s="64">
        <f>IF('1. Ausbildungsjahr'!F30="-",0,'1. Ausbildungsjahr'!F30)</f>
        <v>0</v>
      </c>
      <c r="K30" s="12">
        <f>IF('1. Ausbildungsjahr'!F30="-",0,'1. Ausbildungsjahr'!$F$3)</f>
        <v>0</v>
      </c>
      <c r="L30" s="64">
        <f>IF('1. Ausbildungsjahr'!G30="-",0,'1. Ausbildungsjahr'!G30)</f>
        <v>0</v>
      </c>
      <c r="M30" s="12">
        <f>IF('1. Ausbildungsjahr'!G30="-",0,'1. Ausbildungsjahr'!$G$3)</f>
        <v>0</v>
      </c>
      <c r="N30" s="64">
        <f>IF('1. Ausbildungsjahr'!H30="-",0,'1. Ausbildungsjahr'!H30)</f>
        <v>0</v>
      </c>
      <c r="O30" s="12">
        <f>IF('1. Ausbildungsjahr'!H30="-",0,'1. Ausbildungsjahr'!$H$3)</f>
        <v>0</v>
      </c>
      <c r="P30" s="64">
        <f>IF('1. Ausbildungsjahr'!I30="-",0,'1. Ausbildungsjahr'!I30)</f>
        <v>0</v>
      </c>
      <c r="Q30" s="12">
        <f>IF('1. Ausbildungsjahr'!I30="-",0,'1. Ausbildungsjahr'!$I$3)</f>
        <v>0</v>
      </c>
      <c r="R30" s="64">
        <f>IF('1. Ausbildungsjahr'!J30="-",0,'1. Ausbildungsjahr'!J30)</f>
        <v>0</v>
      </c>
      <c r="S30" s="12">
        <f>IF('1. Ausbildungsjahr'!J30="-",0,'1. Ausbildungsjahr'!$J$3)</f>
        <v>0</v>
      </c>
      <c r="T30" s="64">
        <f>IF('1. Ausbildungsjahr'!K30="-",0,'1. Ausbildungsjahr'!K30)</f>
        <v>0</v>
      </c>
      <c r="U30" s="12">
        <f>IF('1. Ausbildungsjahr'!K30="-",0,'1. Ausbildungsjahr'!$K$3)</f>
        <v>0</v>
      </c>
    </row>
    <row r="31" spans="1:21" x14ac:dyDescent="0.25">
      <c r="A31" s="59" t="s">
        <v>60</v>
      </c>
      <c r="B31" s="16">
        <f>IF('1. Ausbildungsjahr'!B31="-",0,'1. Ausbildungsjahr'!B31)</f>
        <v>1</v>
      </c>
      <c r="C31" s="12">
        <f>IF('1. Ausbildungsjahr'!$B31="-",0,'1. Ausbildungsjahr'!$B$3)</f>
        <v>0</v>
      </c>
      <c r="D31" s="16">
        <f>IF('1. Ausbildungsjahr'!C31="-",0,'1. Ausbildungsjahr'!C31)</f>
        <v>0</v>
      </c>
      <c r="E31" s="12">
        <f>IF('1. Ausbildungsjahr'!C31="-",0,'1. Ausbildungsjahr'!$C$3)</f>
        <v>0</v>
      </c>
      <c r="F31" s="64">
        <f>IF('1. Ausbildungsjahr'!D31="-",0,'1. Ausbildungsjahr'!D31)</f>
        <v>0</v>
      </c>
      <c r="G31" s="12">
        <f>IF('1. Ausbildungsjahr'!D31="-",0,'1. Ausbildungsjahr'!$D$3)</f>
        <v>0</v>
      </c>
      <c r="H31" s="64">
        <f>IF('1. Ausbildungsjahr'!E31="-",0,'1. Ausbildungsjahr'!E31)</f>
        <v>0</v>
      </c>
      <c r="I31" s="12">
        <f>IF('1. Ausbildungsjahr'!E31="-",0,'1. Ausbildungsjahr'!$E$3)</f>
        <v>0</v>
      </c>
      <c r="J31" s="64">
        <f>IF('1. Ausbildungsjahr'!F31="-",0,'1. Ausbildungsjahr'!F31)</f>
        <v>0</v>
      </c>
      <c r="K31" s="12">
        <f>IF('1. Ausbildungsjahr'!F31="-",0,'1. Ausbildungsjahr'!$F$3)</f>
        <v>0</v>
      </c>
      <c r="L31" s="64">
        <f>IF('1. Ausbildungsjahr'!G31="-",0,'1. Ausbildungsjahr'!G31)</f>
        <v>0</v>
      </c>
      <c r="M31" s="12">
        <f>IF('1. Ausbildungsjahr'!G31="-",0,'1. Ausbildungsjahr'!$G$3)</f>
        <v>0</v>
      </c>
      <c r="N31" s="64">
        <f>IF('1. Ausbildungsjahr'!H31="-",0,'1. Ausbildungsjahr'!H31)</f>
        <v>0</v>
      </c>
      <c r="O31" s="12">
        <f>IF('1. Ausbildungsjahr'!H31="-",0,'1. Ausbildungsjahr'!$H$3)</f>
        <v>0</v>
      </c>
      <c r="P31" s="64">
        <f>IF('1. Ausbildungsjahr'!I31="-",0,'1. Ausbildungsjahr'!I31)</f>
        <v>0</v>
      </c>
      <c r="Q31" s="12">
        <f>IF('1. Ausbildungsjahr'!I31="-",0,'1. Ausbildungsjahr'!$I$3)</f>
        <v>0</v>
      </c>
      <c r="R31" s="64">
        <f>IF('1. Ausbildungsjahr'!J31="-",0,'1. Ausbildungsjahr'!J31)</f>
        <v>0</v>
      </c>
      <c r="S31" s="12">
        <f>IF('1. Ausbildungsjahr'!J31="-",0,'1. Ausbildungsjahr'!$J$3)</f>
        <v>0</v>
      </c>
      <c r="T31" s="64">
        <f>IF('1. Ausbildungsjahr'!K31="-",0,'1. Ausbildungsjahr'!K31)</f>
        <v>0</v>
      </c>
      <c r="U31" s="12">
        <f>IF('1. Ausbildungsjahr'!K31="-",0,'1. Ausbildungsjahr'!$K$3)</f>
        <v>0</v>
      </c>
    </row>
    <row r="32" spans="1:21" x14ac:dyDescent="0.25">
      <c r="A32" s="59" t="s">
        <v>61</v>
      </c>
      <c r="B32" s="16">
        <f>IF('1. Ausbildungsjahr'!B32="-",0,'1. Ausbildungsjahr'!B32)</f>
        <v>1</v>
      </c>
      <c r="C32" s="12">
        <f>IF('1. Ausbildungsjahr'!$B32="-",0,'1. Ausbildungsjahr'!$B$3)</f>
        <v>0</v>
      </c>
      <c r="D32" s="16">
        <f>IF('1. Ausbildungsjahr'!C32="-",0,'1. Ausbildungsjahr'!C32)</f>
        <v>0</v>
      </c>
      <c r="E32" s="12">
        <f>IF('1. Ausbildungsjahr'!C32="-",0,'1. Ausbildungsjahr'!$C$3)</f>
        <v>0</v>
      </c>
      <c r="F32" s="64">
        <f>IF('1. Ausbildungsjahr'!D32="-",0,'1. Ausbildungsjahr'!D32)</f>
        <v>0</v>
      </c>
      <c r="G32" s="12">
        <f>IF('1. Ausbildungsjahr'!D32="-",0,'1. Ausbildungsjahr'!$D$3)</f>
        <v>0</v>
      </c>
      <c r="H32" s="64">
        <f>IF('1. Ausbildungsjahr'!E32="-",0,'1. Ausbildungsjahr'!E32)</f>
        <v>0</v>
      </c>
      <c r="I32" s="12">
        <f>IF('1. Ausbildungsjahr'!E32="-",0,'1. Ausbildungsjahr'!$E$3)</f>
        <v>0</v>
      </c>
      <c r="J32" s="64">
        <f>IF('1. Ausbildungsjahr'!F32="-",0,'1. Ausbildungsjahr'!F32)</f>
        <v>0</v>
      </c>
      <c r="K32" s="12">
        <f>IF('1. Ausbildungsjahr'!F32="-",0,'1. Ausbildungsjahr'!$F$3)</f>
        <v>0</v>
      </c>
      <c r="L32" s="64">
        <f>IF('1. Ausbildungsjahr'!G32="-",0,'1. Ausbildungsjahr'!G32)</f>
        <v>0</v>
      </c>
      <c r="M32" s="12">
        <f>IF('1. Ausbildungsjahr'!G32="-",0,'1. Ausbildungsjahr'!$G$3)</f>
        <v>0</v>
      </c>
      <c r="N32" s="64">
        <f>IF('1. Ausbildungsjahr'!H32="-",0,'1. Ausbildungsjahr'!H32)</f>
        <v>0</v>
      </c>
      <c r="O32" s="12">
        <f>IF('1. Ausbildungsjahr'!H32="-",0,'1. Ausbildungsjahr'!$H$3)</f>
        <v>0</v>
      </c>
      <c r="P32" s="64">
        <f>IF('1. Ausbildungsjahr'!I32="-",0,'1. Ausbildungsjahr'!I32)</f>
        <v>0</v>
      </c>
      <c r="Q32" s="12">
        <f>IF('1. Ausbildungsjahr'!I32="-",0,'1. Ausbildungsjahr'!$I$3)</f>
        <v>0</v>
      </c>
      <c r="R32" s="64">
        <f>IF('1. Ausbildungsjahr'!J32="-",0,'1. Ausbildungsjahr'!J32)</f>
        <v>0</v>
      </c>
      <c r="S32" s="12">
        <f>IF('1. Ausbildungsjahr'!J32="-",0,'1. Ausbildungsjahr'!$J$3)</f>
        <v>0</v>
      </c>
      <c r="T32" s="64">
        <f>IF('1. Ausbildungsjahr'!K32="-",0,'1. Ausbildungsjahr'!K32)</f>
        <v>0</v>
      </c>
      <c r="U32" s="12">
        <f>IF('1. Ausbildungsjahr'!K32="-",0,'1. Ausbildungsjahr'!$K$3)</f>
        <v>0</v>
      </c>
    </row>
    <row r="33" spans="1:21" x14ac:dyDescent="0.25">
      <c r="A33" s="59" t="s">
        <v>62</v>
      </c>
      <c r="B33" s="16">
        <f>IF('1. Ausbildungsjahr'!B33="-",0,'1. Ausbildungsjahr'!B33)</f>
        <v>1</v>
      </c>
      <c r="C33" s="12">
        <f>IF('1. Ausbildungsjahr'!$B33="-",0,'1. Ausbildungsjahr'!$B$3)</f>
        <v>0</v>
      </c>
      <c r="D33" s="16">
        <f>IF('1. Ausbildungsjahr'!C33="-",0,'1. Ausbildungsjahr'!C33)</f>
        <v>0</v>
      </c>
      <c r="E33" s="12">
        <f>IF('1. Ausbildungsjahr'!C33="-",0,'1. Ausbildungsjahr'!$C$3)</f>
        <v>0</v>
      </c>
      <c r="F33" s="64">
        <f>IF('1. Ausbildungsjahr'!D33="-",0,'1. Ausbildungsjahr'!D33)</f>
        <v>0</v>
      </c>
      <c r="G33" s="12">
        <f>IF('1. Ausbildungsjahr'!D33="-",0,'1. Ausbildungsjahr'!$D$3)</f>
        <v>0</v>
      </c>
      <c r="H33" s="64">
        <f>IF('1. Ausbildungsjahr'!E33="-",0,'1. Ausbildungsjahr'!E33)</f>
        <v>0</v>
      </c>
      <c r="I33" s="12">
        <f>IF('1. Ausbildungsjahr'!E33="-",0,'1. Ausbildungsjahr'!$E$3)</f>
        <v>0</v>
      </c>
      <c r="J33" s="64">
        <f>IF('1. Ausbildungsjahr'!F33="-",0,'1. Ausbildungsjahr'!F33)</f>
        <v>0</v>
      </c>
      <c r="K33" s="12">
        <f>IF('1. Ausbildungsjahr'!F33="-",0,'1. Ausbildungsjahr'!$F$3)</f>
        <v>0</v>
      </c>
      <c r="L33" s="64">
        <f>IF('1. Ausbildungsjahr'!G33="-",0,'1. Ausbildungsjahr'!G33)</f>
        <v>0</v>
      </c>
      <c r="M33" s="12">
        <f>IF('1. Ausbildungsjahr'!G33="-",0,'1. Ausbildungsjahr'!$G$3)</f>
        <v>0</v>
      </c>
      <c r="N33" s="64">
        <f>IF('1. Ausbildungsjahr'!H33="-",0,'1. Ausbildungsjahr'!H33)</f>
        <v>0</v>
      </c>
      <c r="O33" s="12">
        <f>IF('1. Ausbildungsjahr'!H33="-",0,'1. Ausbildungsjahr'!$H$3)</f>
        <v>0</v>
      </c>
      <c r="P33" s="64">
        <f>IF('1. Ausbildungsjahr'!I33="-",0,'1. Ausbildungsjahr'!I33)</f>
        <v>0</v>
      </c>
      <c r="Q33" s="12">
        <f>IF('1. Ausbildungsjahr'!I33="-",0,'1. Ausbildungsjahr'!$I$3)</f>
        <v>0</v>
      </c>
      <c r="R33" s="64">
        <f>IF('1. Ausbildungsjahr'!J33="-",0,'1. Ausbildungsjahr'!J33)</f>
        <v>0</v>
      </c>
      <c r="S33" s="12">
        <f>IF('1. Ausbildungsjahr'!J33="-",0,'1. Ausbildungsjahr'!$J$3)</f>
        <v>0</v>
      </c>
      <c r="T33" s="64">
        <f>IF('1. Ausbildungsjahr'!K33="-",0,'1. Ausbildungsjahr'!K33)</f>
        <v>0</v>
      </c>
      <c r="U33" s="12">
        <f>IF('1. Ausbildungsjahr'!K33="-",0,'1. Ausbildungsjahr'!$K$3)</f>
        <v>0</v>
      </c>
    </row>
    <row r="34" spans="1:21" x14ac:dyDescent="0.25">
      <c r="A34" s="59" t="s">
        <v>63</v>
      </c>
      <c r="B34" s="16">
        <f>IF('1. Ausbildungsjahr'!B34="-",0,'1. Ausbildungsjahr'!B34)</f>
        <v>1</v>
      </c>
      <c r="C34" s="12">
        <f>IF('1. Ausbildungsjahr'!$B34="-",0,'1. Ausbildungsjahr'!$B$3)</f>
        <v>0</v>
      </c>
      <c r="D34" s="16">
        <f>IF('1. Ausbildungsjahr'!C34="-",0,'1. Ausbildungsjahr'!C34)</f>
        <v>0</v>
      </c>
      <c r="E34" s="12">
        <f>IF('1. Ausbildungsjahr'!C34="-",0,'1. Ausbildungsjahr'!$C$3)</f>
        <v>0</v>
      </c>
      <c r="F34" s="64">
        <f>IF('1. Ausbildungsjahr'!D34="-",0,'1. Ausbildungsjahr'!D34)</f>
        <v>0</v>
      </c>
      <c r="G34" s="12">
        <f>IF('1. Ausbildungsjahr'!D34="-",0,'1. Ausbildungsjahr'!$D$3)</f>
        <v>0</v>
      </c>
      <c r="H34" s="64">
        <f>IF('1. Ausbildungsjahr'!E34="-",0,'1. Ausbildungsjahr'!E34)</f>
        <v>0</v>
      </c>
      <c r="I34" s="12">
        <f>IF('1. Ausbildungsjahr'!E34="-",0,'1. Ausbildungsjahr'!$E$3)</f>
        <v>0</v>
      </c>
      <c r="J34" s="64">
        <f>IF('1. Ausbildungsjahr'!F34="-",0,'1. Ausbildungsjahr'!F34)</f>
        <v>0</v>
      </c>
      <c r="K34" s="12">
        <f>IF('1. Ausbildungsjahr'!F34="-",0,'1. Ausbildungsjahr'!$F$3)</f>
        <v>0</v>
      </c>
      <c r="L34" s="64">
        <f>IF('1. Ausbildungsjahr'!G34="-",0,'1. Ausbildungsjahr'!G34)</f>
        <v>0</v>
      </c>
      <c r="M34" s="12">
        <f>IF('1. Ausbildungsjahr'!G34="-",0,'1. Ausbildungsjahr'!$G$3)</f>
        <v>0</v>
      </c>
      <c r="N34" s="64">
        <f>IF('1. Ausbildungsjahr'!H34="-",0,'1. Ausbildungsjahr'!H34)</f>
        <v>0</v>
      </c>
      <c r="O34" s="12">
        <f>IF('1. Ausbildungsjahr'!H34="-",0,'1. Ausbildungsjahr'!$H$3)</f>
        <v>0</v>
      </c>
      <c r="P34" s="64">
        <f>IF('1. Ausbildungsjahr'!I34="-",0,'1. Ausbildungsjahr'!I34)</f>
        <v>0</v>
      </c>
      <c r="Q34" s="12">
        <f>IF('1. Ausbildungsjahr'!I34="-",0,'1. Ausbildungsjahr'!$I$3)</f>
        <v>0</v>
      </c>
      <c r="R34" s="64">
        <f>IF('1. Ausbildungsjahr'!J34="-",0,'1. Ausbildungsjahr'!J34)</f>
        <v>0</v>
      </c>
      <c r="S34" s="12">
        <f>IF('1. Ausbildungsjahr'!J34="-",0,'1. Ausbildungsjahr'!$J$3)</f>
        <v>0</v>
      </c>
      <c r="T34" s="64">
        <f>IF('1. Ausbildungsjahr'!K34="-",0,'1. Ausbildungsjahr'!K34)</f>
        <v>0</v>
      </c>
      <c r="U34" s="12">
        <f>IF('1. Ausbildungsjahr'!K34="-",0,'1. Ausbildungsjahr'!$K$3)</f>
        <v>0</v>
      </c>
    </row>
    <row r="35" spans="1:21" x14ac:dyDescent="0.25">
      <c r="A35" s="53"/>
      <c r="B35" s="16"/>
      <c r="C35" s="12"/>
      <c r="D35" s="16"/>
      <c r="E35" s="12"/>
      <c r="F35" s="64"/>
      <c r="G35" s="12"/>
      <c r="H35" s="64"/>
      <c r="I35" s="12"/>
      <c r="J35" s="64"/>
      <c r="K35" s="12"/>
      <c r="L35" s="64"/>
      <c r="M35" s="12"/>
      <c r="N35" s="64"/>
      <c r="O35" s="12"/>
      <c r="P35" s="64"/>
      <c r="Q35" s="12"/>
      <c r="R35" s="64"/>
      <c r="S35" s="12"/>
      <c r="T35" s="64"/>
      <c r="U35" s="12"/>
    </row>
    <row r="36" spans="1:21" x14ac:dyDescent="0.25">
      <c r="A36" s="53"/>
      <c r="B36" s="16"/>
      <c r="C36" s="12"/>
      <c r="D36" s="16"/>
      <c r="E36" s="12"/>
      <c r="F36" s="64"/>
      <c r="G36" s="12"/>
      <c r="H36" s="64"/>
      <c r="I36" s="12"/>
      <c r="J36" s="64"/>
      <c r="K36" s="12"/>
      <c r="L36" s="64"/>
      <c r="M36" s="12"/>
      <c r="N36" s="64"/>
      <c r="O36" s="12"/>
      <c r="P36" s="64"/>
      <c r="Q36" s="12"/>
      <c r="R36" s="64"/>
      <c r="S36" s="12"/>
      <c r="T36" s="64"/>
      <c r="U36" s="12"/>
    </row>
    <row r="37" spans="1:21" ht="18" x14ac:dyDescent="0.25">
      <c r="A37" s="77" t="s">
        <v>64</v>
      </c>
      <c r="B37" s="16"/>
      <c r="C37" s="12"/>
      <c r="D37" s="16"/>
      <c r="E37" s="12"/>
      <c r="F37" s="64"/>
      <c r="G37" s="12"/>
      <c r="H37" s="64"/>
      <c r="I37" s="12"/>
      <c r="J37" s="64"/>
      <c r="K37" s="12"/>
      <c r="L37" s="64"/>
      <c r="M37" s="12"/>
      <c r="N37" s="64"/>
      <c r="O37" s="12"/>
      <c r="P37" s="64"/>
      <c r="Q37" s="12"/>
      <c r="R37" s="64"/>
      <c r="S37" s="12"/>
      <c r="T37" s="64"/>
      <c r="U37" s="12"/>
    </row>
    <row r="38" spans="1:21" x14ac:dyDescent="0.25">
      <c r="A38" s="78" t="s">
        <v>78</v>
      </c>
      <c r="B38" s="16"/>
      <c r="C38" s="12"/>
      <c r="D38" s="16"/>
      <c r="E38" s="12"/>
      <c r="F38" s="64"/>
      <c r="G38" s="12"/>
      <c r="H38" s="64"/>
      <c r="I38" s="12"/>
      <c r="J38" s="64"/>
      <c r="K38" s="12"/>
      <c r="L38" s="64"/>
      <c r="M38" s="12"/>
      <c r="N38" s="64"/>
      <c r="O38" s="12"/>
      <c r="P38" s="64"/>
      <c r="Q38" s="12"/>
      <c r="R38" s="64"/>
      <c r="S38" s="12"/>
      <c r="T38" s="64"/>
      <c r="U38" s="12"/>
    </row>
    <row r="39" spans="1:21" x14ac:dyDescent="0.25">
      <c r="A39" s="79" t="s">
        <v>9</v>
      </c>
      <c r="B39" s="16">
        <f>IF('1. Ausbildungsjahr'!B39="-",0,'1. Ausbildungsjahr'!B39)</f>
        <v>1</v>
      </c>
      <c r="C39" s="12">
        <f>IF('1. Ausbildungsjahr'!$B39="-",0,'1. Ausbildungsjahr'!$B$3)</f>
        <v>0</v>
      </c>
      <c r="D39" s="16">
        <f>IF('1. Ausbildungsjahr'!C39="-",0,'1. Ausbildungsjahr'!C39)</f>
        <v>0</v>
      </c>
      <c r="E39" s="12">
        <f>IF('1. Ausbildungsjahr'!C39="-",0,'1. Ausbildungsjahr'!$C$3)</f>
        <v>0</v>
      </c>
      <c r="F39" s="64">
        <f>IF('1. Ausbildungsjahr'!D39="-",0,'1. Ausbildungsjahr'!D39)</f>
        <v>0</v>
      </c>
      <c r="G39" s="12">
        <f>IF('1. Ausbildungsjahr'!D39="-",0,'1. Ausbildungsjahr'!$D$3)</f>
        <v>0</v>
      </c>
      <c r="H39" s="64">
        <f>IF('1. Ausbildungsjahr'!E39="-",0,'1. Ausbildungsjahr'!E39)</f>
        <v>0</v>
      </c>
      <c r="I39" s="12">
        <f>IF('1. Ausbildungsjahr'!E39="-",0,'1. Ausbildungsjahr'!$E$3)</f>
        <v>0</v>
      </c>
      <c r="J39" s="64">
        <f>IF('1. Ausbildungsjahr'!F39="-",0,'1. Ausbildungsjahr'!F39)</f>
        <v>0</v>
      </c>
      <c r="K39" s="12">
        <f>IF('1. Ausbildungsjahr'!F39="-",0,'1. Ausbildungsjahr'!$F$3)</f>
        <v>0</v>
      </c>
      <c r="L39" s="64">
        <f>IF('1. Ausbildungsjahr'!G39="-",0,'1. Ausbildungsjahr'!G39)</f>
        <v>0</v>
      </c>
      <c r="M39" s="12">
        <f>IF('1. Ausbildungsjahr'!G39="-",0,'1. Ausbildungsjahr'!$G$3)</f>
        <v>0</v>
      </c>
      <c r="N39" s="64">
        <f>IF('1. Ausbildungsjahr'!H39="-",0,'1. Ausbildungsjahr'!H39)</f>
        <v>0</v>
      </c>
      <c r="O39" s="12">
        <f>IF('1. Ausbildungsjahr'!H39="-",0,'1. Ausbildungsjahr'!$H$3)</f>
        <v>0</v>
      </c>
      <c r="P39" s="64">
        <f>IF('1. Ausbildungsjahr'!I39="-",0,'1. Ausbildungsjahr'!I39)</f>
        <v>0</v>
      </c>
      <c r="Q39" s="12">
        <f>IF('1. Ausbildungsjahr'!I39="-",0,'1. Ausbildungsjahr'!$I$3)</f>
        <v>0</v>
      </c>
      <c r="R39" s="64">
        <f>IF('1. Ausbildungsjahr'!J39="-",0,'1. Ausbildungsjahr'!J39)</f>
        <v>0</v>
      </c>
      <c r="S39" s="12">
        <f>IF('1. Ausbildungsjahr'!J39="-",0,'1. Ausbildungsjahr'!$J$3)</f>
        <v>0</v>
      </c>
      <c r="T39" s="64">
        <f>IF('1. Ausbildungsjahr'!K39="-",0,'1. Ausbildungsjahr'!K39)</f>
        <v>0</v>
      </c>
      <c r="U39" s="12">
        <f>IF('1. Ausbildungsjahr'!K39="-",0,'1. Ausbildungsjahr'!$K$3)</f>
        <v>0</v>
      </c>
    </row>
    <row r="40" spans="1:21" x14ac:dyDescent="0.25">
      <c r="A40" s="79" t="s">
        <v>10</v>
      </c>
      <c r="B40" s="16">
        <f>IF('1. Ausbildungsjahr'!B40="-",0,'1. Ausbildungsjahr'!B40)</f>
        <v>1</v>
      </c>
      <c r="C40" s="12">
        <f>IF('1. Ausbildungsjahr'!$B40="-",0,'1. Ausbildungsjahr'!$B$3)</f>
        <v>0</v>
      </c>
      <c r="D40" s="16">
        <f>IF('1. Ausbildungsjahr'!C40="-",0,'1. Ausbildungsjahr'!C40)</f>
        <v>0</v>
      </c>
      <c r="E40" s="12">
        <f>IF('1. Ausbildungsjahr'!C40="-",0,'1. Ausbildungsjahr'!$C$3)</f>
        <v>0</v>
      </c>
      <c r="F40" s="64">
        <f>IF('1. Ausbildungsjahr'!D40="-",0,'1. Ausbildungsjahr'!D40)</f>
        <v>0</v>
      </c>
      <c r="G40" s="12">
        <f>IF('1. Ausbildungsjahr'!D40="-",0,'1. Ausbildungsjahr'!$D$3)</f>
        <v>0</v>
      </c>
      <c r="H40" s="64">
        <f>IF('1. Ausbildungsjahr'!E40="-",0,'1. Ausbildungsjahr'!E40)</f>
        <v>0</v>
      </c>
      <c r="I40" s="12">
        <f>IF('1. Ausbildungsjahr'!E40="-",0,'1. Ausbildungsjahr'!$E$3)</f>
        <v>0</v>
      </c>
      <c r="J40" s="64">
        <f>IF('1. Ausbildungsjahr'!F40="-",0,'1. Ausbildungsjahr'!F40)</f>
        <v>0</v>
      </c>
      <c r="K40" s="12">
        <f>IF('1. Ausbildungsjahr'!F40="-",0,'1. Ausbildungsjahr'!$F$3)</f>
        <v>0</v>
      </c>
      <c r="L40" s="64">
        <f>IF('1. Ausbildungsjahr'!G40="-",0,'1. Ausbildungsjahr'!G40)</f>
        <v>0</v>
      </c>
      <c r="M40" s="12">
        <f>IF('1. Ausbildungsjahr'!G40="-",0,'1. Ausbildungsjahr'!$G$3)</f>
        <v>0</v>
      </c>
      <c r="N40" s="64">
        <f>IF('1. Ausbildungsjahr'!H40="-",0,'1. Ausbildungsjahr'!H40)</f>
        <v>0</v>
      </c>
      <c r="O40" s="12">
        <f>IF('1. Ausbildungsjahr'!H40="-",0,'1. Ausbildungsjahr'!$H$3)</f>
        <v>0</v>
      </c>
      <c r="P40" s="64">
        <f>IF('1. Ausbildungsjahr'!I40="-",0,'1. Ausbildungsjahr'!I40)</f>
        <v>0</v>
      </c>
      <c r="Q40" s="12">
        <f>IF('1. Ausbildungsjahr'!I40="-",0,'1. Ausbildungsjahr'!$I$3)</f>
        <v>0</v>
      </c>
      <c r="R40" s="64">
        <f>IF('1. Ausbildungsjahr'!J40="-",0,'1. Ausbildungsjahr'!J40)</f>
        <v>0</v>
      </c>
      <c r="S40" s="12">
        <f>IF('1. Ausbildungsjahr'!J40="-",0,'1. Ausbildungsjahr'!$J$3)</f>
        <v>0</v>
      </c>
      <c r="T40" s="64">
        <f>IF('1. Ausbildungsjahr'!K40="-",0,'1. Ausbildungsjahr'!K40)</f>
        <v>0</v>
      </c>
      <c r="U40" s="12">
        <f>IF('1. Ausbildungsjahr'!K40="-",0,'1. Ausbildungsjahr'!$K$3)</f>
        <v>0</v>
      </c>
    </row>
    <row r="41" spans="1:21" x14ac:dyDescent="0.25">
      <c r="A41" s="79" t="s">
        <v>11</v>
      </c>
      <c r="B41" s="16">
        <f>IF('1. Ausbildungsjahr'!B41="-",0,'1. Ausbildungsjahr'!B41)</f>
        <v>2</v>
      </c>
      <c r="C41" s="12">
        <f>IF('1. Ausbildungsjahr'!$B41="-",0,'1. Ausbildungsjahr'!$B$3)</f>
        <v>0</v>
      </c>
      <c r="D41" s="16">
        <f>IF('1. Ausbildungsjahr'!C41="-",0,'1. Ausbildungsjahr'!C41)</f>
        <v>0</v>
      </c>
      <c r="E41" s="12">
        <f>IF('1. Ausbildungsjahr'!C41="-",0,'1. Ausbildungsjahr'!$C$3)</f>
        <v>0</v>
      </c>
      <c r="F41" s="64">
        <f>IF('1. Ausbildungsjahr'!D41="-",0,'1. Ausbildungsjahr'!D41)</f>
        <v>0</v>
      </c>
      <c r="G41" s="12">
        <f>IF('1. Ausbildungsjahr'!D41="-",0,'1. Ausbildungsjahr'!$D$3)</f>
        <v>0</v>
      </c>
      <c r="H41" s="64">
        <f>IF('1. Ausbildungsjahr'!E41="-",0,'1. Ausbildungsjahr'!E41)</f>
        <v>0</v>
      </c>
      <c r="I41" s="12">
        <f>IF('1. Ausbildungsjahr'!E41="-",0,'1. Ausbildungsjahr'!$E$3)</f>
        <v>0</v>
      </c>
      <c r="J41" s="64">
        <f>IF('1. Ausbildungsjahr'!F41="-",0,'1. Ausbildungsjahr'!F41)</f>
        <v>0</v>
      </c>
      <c r="K41" s="12">
        <f>IF('1. Ausbildungsjahr'!F41="-",0,'1. Ausbildungsjahr'!$F$3)</f>
        <v>0</v>
      </c>
      <c r="L41" s="64">
        <f>IF('1. Ausbildungsjahr'!G41="-",0,'1. Ausbildungsjahr'!G41)</f>
        <v>0</v>
      </c>
      <c r="M41" s="12">
        <f>IF('1. Ausbildungsjahr'!G41="-",0,'1. Ausbildungsjahr'!$G$3)</f>
        <v>0</v>
      </c>
      <c r="N41" s="64">
        <f>IF('1. Ausbildungsjahr'!H41="-",0,'1. Ausbildungsjahr'!H41)</f>
        <v>0</v>
      </c>
      <c r="O41" s="12">
        <f>IF('1. Ausbildungsjahr'!H41="-",0,'1. Ausbildungsjahr'!$H$3)</f>
        <v>0</v>
      </c>
      <c r="P41" s="64">
        <f>IF('1. Ausbildungsjahr'!I41="-",0,'1. Ausbildungsjahr'!I41)</f>
        <v>0</v>
      </c>
      <c r="Q41" s="12">
        <f>IF('1. Ausbildungsjahr'!I41="-",0,'1. Ausbildungsjahr'!$I$3)</f>
        <v>0</v>
      </c>
      <c r="R41" s="64">
        <f>IF('1. Ausbildungsjahr'!J41="-",0,'1. Ausbildungsjahr'!J41)</f>
        <v>0</v>
      </c>
      <c r="S41" s="12">
        <f>IF('1. Ausbildungsjahr'!J41="-",0,'1. Ausbildungsjahr'!$J$3)</f>
        <v>0</v>
      </c>
      <c r="T41" s="64">
        <f>IF('1. Ausbildungsjahr'!K41="-",0,'1. Ausbildungsjahr'!K41)</f>
        <v>0</v>
      </c>
      <c r="U41" s="12">
        <f>IF('1. Ausbildungsjahr'!K41="-",0,'1. Ausbildungsjahr'!$K$3)</f>
        <v>0</v>
      </c>
    </row>
    <row r="42" spans="1:21" x14ac:dyDescent="0.25">
      <c r="A42" s="79" t="s">
        <v>79</v>
      </c>
      <c r="B42" s="16">
        <f>IF('1. Ausbildungsjahr'!B42="-",0,'1. Ausbildungsjahr'!B42)</f>
        <v>1</v>
      </c>
      <c r="C42" s="12">
        <f>IF('1. Ausbildungsjahr'!$B42="-",0,'1. Ausbildungsjahr'!$B$3)</f>
        <v>0</v>
      </c>
      <c r="D42" s="16">
        <f>IF('1. Ausbildungsjahr'!C42="-",0,'1. Ausbildungsjahr'!C42)</f>
        <v>0</v>
      </c>
      <c r="E42" s="12">
        <f>IF('1. Ausbildungsjahr'!C42="-",0,'1. Ausbildungsjahr'!$C$3)</f>
        <v>0</v>
      </c>
      <c r="F42" s="64">
        <f>IF('1. Ausbildungsjahr'!D42="-",0,'1. Ausbildungsjahr'!D42)</f>
        <v>0</v>
      </c>
      <c r="G42" s="12">
        <f>IF('1. Ausbildungsjahr'!D42="-",0,'1. Ausbildungsjahr'!$D$3)</f>
        <v>0</v>
      </c>
      <c r="H42" s="64">
        <f>IF('1. Ausbildungsjahr'!E42="-",0,'1. Ausbildungsjahr'!E42)</f>
        <v>0</v>
      </c>
      <c r="I42" s="12">
        <f>IF('1. Ausbildungsjahr'!E42="-",0,'1. Ausbildungsjahr'!$E$3)</f>
        <v>0</v>
      </c>
      <c r="J42" s="64">
        <f>IF('1. Ausbildungsjahr'!F42="-",0,'1. Ausbildungsjahr'!F42)</f>
        <v>0</v>
      </c>
      <c r="K42" s="12">
        <f>IF('1. Ausbildungsjahr'!F42="-",0,'1. Ausbildungsjahr'!$F$3)</f>
        <v>0</v>
      </c>
      <c r="L42" s="64">
        <f>IF('1. Ausbildungsjahr'!G42="-",0,'1. Ausbildungsjahr'!G42)</f>
        <v>0</v>
      </c>
      <c r="M42" s="12">
        <f>IF('1. Ausbildungsjahr'!G42="-",0,'1. Ausbildungsjahr'!$G$3)</f>
        <v>0</v>
      </c>
      <c r="N42" s="64">
        <f>IF('1. Ausbildungsjahr'!H42="-",0,'1. Ausbildungsjahr'!H42)</f>
        <v>0</v>
      </c>
      <c r="O42" s="12">
        <f>IF('1. Ausbildungsjahr'!H42="-",0,'1. Ausbildungsjahr'!$H$3)</f>
        <v>0</v>
      </c>
      <c r="P42" s="64">
        <f>IF('1. Ausbildungsjahr'!I42="-",0,'1. Ausbildungsjahr'!I42)</f>
        <v>0</v>
      </c>
      <c r="Q42" s="12">
        <f>IF('1. Ausbildungsjahr'!I42="-",0,'1. Ausbildungsjahr'!$I$3)</f>
        <v>0</v>
      </c>
      <c r="R42" s="64">
        <f>IF('1. Ausbildungsjahr'!J42="-",0,'1. Ausbildungsjahr'!J42)</f>
        <v>0</v>
      </c>
      <c r="S42" s="12">
        <f>IF('1. Ausbildungsjahr'!J42="-",0,'1. Ausbildungsjahr'!$J$3)</f>
        <v>0</v>
      </c>
      <c r="T42" s="64">
        <f>IF('1. Ausbildungsjahr'!K42="-",0,'1. Ausbildungsjahr'!K42)</f>
        <v>0</v>
      </c>
      <c r="U42" s="12">
        <f>IF('1. Ausbildungsjahr'!K42="-",0,'1. Ausbildungsjahr'!$K$3)</f>
        <v>0</v>
      </c>
    </row>
    <row r="43" spans="1:21" x14ac:dyDescent="0.25">
      <c r="A43" s="53"/>
      <c r="B43" s="16"/>
      <c r="C43" s="12"/>
      <c r="D43" s="16"/>
      <c r="E43" s="12"/>
      <c r="F43" s="64"/>
      <c r="G43" s="12"/>
      <c r="H43" s="64"/>
      <c r="I43" s="12"/>
      <c r="J43" s="64"/>
      <c r="K43" s="12"/>
      <c r="L43" s="64"/>
      <c r="M43" s="12"/>
      <c r="N43" s="64"/>
      <c r="O43" s="12"/>
      <c r="P43" s="64"/>
      <c r="Q43" s="12"/>
      <c r="R43" s="64"/>
      <c r="S43" s="12"/>
      <c r="T43" s="64"/>
      <c r="U43" s="12"/>
    </row>
    <row r="44" spans="1:21" x14ac:dyDescent="0.25">
      <c r="A44" s="78" t="s">
        <v>80</v>
      </c>
      <c r="B44" s="16"/>
      <c r="C44" s="12"/>
      <c r="D44" s="16"/>
      <c r="E44" s="12"/>
      <c r="F44" s="64"/>
      <c r="G44" s="12"/>
      <c r="H44" s="64"/>
      <c r="I44" s="12"/>
      <c r="J44" s="64"/>
      <c r="K44" s="12"/>
      <c r="L44" s="64"/>
      <c r="M44" s="12"/>
      <c r="N44" s="64"/>
      <c r="O44" s="12"/>
      <c r="P44" s="64"/>
      <c r="Q44" s="12"/>
      <c r="R44" s="64"/>
      <c r="S44" s="12"/>
      <c r="T44" s="64"/>
      <c r="U44" s="12"/>
    </row>
    <row r="45" spans="1:21" x14ac:dyDescent="0.25">
      <c r="A45" s="79" t="s">
        <v>81</v>
      </c>
      <c r="B45" s="16">
        <f>IF('1. Ausbildungsjahr'!B45="-",0,'1. Ausbildungsjahr'!B45)</f>
        <v>2</v>
      </c>
      <c r="C45" s="12">
        <f>IF('1. Ausbildungsjahr'!$B45="-",0,'1. Ausbildungsjahr'!$B$3)</f>
        <v>0</v>
      </c>
      <c r="D45" s="16">
        <f>IF('1. Ausbildungsjahr'!C45="-",0,'1. Ausbildungsjahr'!C45)</f>
        <v>0</v>
      </c>
      <c r="E45" s="12">
        <f>IF('1. Ausbildungsjahr'!C45="-",0,'1. Ausbildungsjahr'!$C$3)</f>
        <v>0</v>
      </c>
      <c r="F45" s="64">
        <f>IF('1. Ausbildungsjahr'!D45="-",0,'1. Ausbildungsjahr'!D45)</f>
        <v>0</v>
      </c>
      <c r="G45" s="12">
        <f>IF('1. Ausbildungsjahr'!D45="-",0,'1. Ausbildungsjahr'!$D$3)</f>
        <v>0</v>
      </c>
      <c r="H45" s="64">
        <f>IF('1. Ausbildungsjahr'!E45="-",0,'1. Ausbildungsjahr'!E45)</f>
        <v>0</v>
      </c>
      <c r="I45" s="12">
        <f>IF('1. Ausbildungsjahr'!E45="-",0,'1. Ausbildungsjahr'!$E$3)</f>
        <v>0</v>
      </c>
      <c r="J45" s="64">
        <f>IF('1. Ausbildungsjahr'!F45="-",0,'1. Ausbildungsjahr'!F45)</f>
        <v>0</v>
      </c>
      <c r="K45" s="12">
        <f>IF('1. Ausbildungsjahr'!F45="-",0,'1. Ausbildungsjahr'!$F$3)</f>
        <v>0</v>
      </c>
      <c r="L45" s="64">
        <f>IF('1. Ausbildungsjahr'!G45="-",0,'1. Ausbildungsjahr'!G45)</f>
        <v>0</v>
      </c>
      <c r="M45" s="12">
        <f>IF('1. Ausbildungsjahr'!G45="-",0,'1. Ausbildungsjahr'!$G$3)</f>
        <v>0</v>
      </c>
      <c r="N45" s="64">
        <f>IF('1. Ausbildungsjahr'!H45="-",0,'1. Ausbildungsjahr'!H45)</f>
        <v>0</v>
      </c>
      <c r="O45" s="12">
        <f>IF('1. Ausbildungsjahr'!H45="-",0,'1. Ausbildungsjahr'!$H$3)</f>
        <v>0</v>
      </c>
      <c r="P45" s="64">
        <f>IF('1. Ausbildungsjahr'!I45="-",0,'1. Ausbildungsjahr'!I45)</f>
        <v>0</v>
      </c>
      <c r="Q45" s="12">
        <f>IF('1. Ausbildungsjahr'!I45="-",0,'1. Ausbildungsjahr'!$I$3)</f>
        <v>0</v>
      </c>
      <c r="R45" s="64">
        <f>IF('1. Ausbildungsjahr'!J45="-",0,'1. Ausbildungsjahr'!J45)</f>
        <v>0</v>
      </c>
      <c r="S45" s="12">
        <f>IF('1. Ausbildungsjahr'!J45="-",0,'1. Ausbildungsjahr'!$J$3)</f>
        <v>0</v>
      </c>
      <c r="T45" s="64">
        <f>IF('1. Ausbildungsjahr'!K45="-",0,'1. Ausbildungsjahr'!K45)</f>
        <v>0</v>
      </c>
      <c r="U45" s="12">
        <f>IF('1. Ausbildungsjahr'!K45="-",0,'1. Ausbildungsjahr'!$K$3)</f>
        <v>0</v>
      </c>
    </row>
    <row r="46" spans="1:21" x14ac:dyDescent="0.25">
      <c r="A46" s="79" t="s">
        <v>82</v>
      </c>
      <c r="B46" s="16">
        <f>IF('1. Ausbildungsjahr'!B46="-",0,'1. Ausbildungsjahr'!B46)</f>
        <v>1</v>
      </c>
      <c r="C46" s="12">
        <f>IF('1. Ausbildungsjahr'!$B46="-",0,'1. Ausbildungsjahr'!$B$3)</f>
        <v>0</v>
      </c>
      <c r="D46" s="16">
        <f>IF('1. Ausbildungsjahr'!C46="-",0,'1. Ausbildungsjahr'!C46)</f>
        <v>0</v>
      </c>
      <c r="E46" s="12">
        <f>IF('1. Ausbildungsjahr'!C46="-",0,'1. Ausbildungsjahr'!$C$3)</f>
        <v>0</v>
      </c>
      <c r="F46" s="64">
        <f>IF('1. Ausbildungsjahr'!D46="-",0,'1. Ausbildungsjahr'!D46)</f>
        <v>0</v>
      </c>
      <c r="G46" s="12">
        <f>IF('1. Ausbildungsjahr'!D46="-",0,'1. Ausbildungsjahr'!$D$3)</f>
        <v>0</v>
      </c>
      <c r="H46" s="64">
        <f>IF('1. Ausbildungsjahr'!E46="-",0,'1. Ausbildungsjahr'!E46)</f>
        <v>0</v>
      </c>
      <c r="I46" s="12">
        <f>IF('1. Ausbildungsjahr'!E46="-",0,'1. Ausbildungsjahr'!$E$3)</f>
        <v>0</v>
      </c>
      <c r="J46" s="64">
        <f>IF('1. Ausbildungsjahr'!F46="-",0,'1. Ausbildungsjahr'!F46)</f>
        <v>0</v>
      </c>
      <c r="K46" s="12">
        <f>IF('1. Ausbildungsjahr'!F46="-",0,'1. Ausbildungsjahr'!$F$3)</f>
        <v>0</v>
      </c>
      <c r="L46" s="64">
        <f>IF('1. Ausbildungsjahr'!G46="-",0,'1. Ausbildungsjahr'!G46)</f>
        <v>0</v>
      </c>
      <c r="M46" s="12">
        <f>IF('1. Ausbildungsjahr'!G46="-",0,'1. Ausbildungsjahr'!$G$3)</f>
        <v>0</v>
      </c>
      <c r="N46" s="64">
        <f>IF('1. Ausbildungsjahr'!H46="-",0,'1. Ausbildungsjahr'!H46)</f>
        <v>0</v>
      </c>
      <c r="O46" s="12">
        <f>IF('1. Ausbildungsjahr'!H46="-",0,'1. Ausbildungsjahr'!$H$3)</f>
        <v>0</v>
      </c>
      <c r="P46" s="64">
        <f>IF('1. Ausbildungsjahr'!I46="-",0,'1. Ausbildungsjahr'!I46)</f>
        <v>0</v>
      </c>
      <c r="Q46" s="12">
        <f>IF('1. Ausbildungsjahr'!I46="-",0,'1. Ausbildungsjahr'!$I$3)</f>
        <v>0</v>
      </c>
      <c r="R46" s="64">
        <f>IF('1. Ausbildungsjahr'!J46="-",0,'1. Ausbildungsjahr'!J46)</f>
        <v>0</v>
      </c>
      <c r="S46" s="12">
        <f>IF('1. Ausbildungsjahr'!J46="-",0,'1. Ausbildungsjahr'!$J$3)</f>
        <v>0</v>
      </c>
      <c r="T46" s="64">
        <f>IF('1. Ausbildungsjahr'!K46="-",0,'1. Ausbildungsjahr'!K46)</f>
        <v>0</v>
      </c>
      <c r="U46" s="12">
        <f>IF('1. Ausbildungsjahr'!K46="-",0,'1. Ausbildungsjahr'!$K$3)</f>
        <v>0</v>
      </c>
    </row>
    <row r="47" spans="1:21" x14ac:dyDescent="0.25">
      <c r="A47" s="79" t="s">
        <v>83</v>
      </c>
      <c r="B47" s="16">
        <f>IF('1. Ausbildungsjahr'!B47="-",0,'1. Ausbildungsjahr'!B47)</f>
        <v>1</v>
      </c>
      <c r="C47" s="12">
        <f>IF('1. Ausbildungsjahr'!$B47="-",0,'1. Ausbildungsjahr'!$B$3)</f>
        <v>0</v>
      </c>
      <c r="D47" s="16">
        <f>IF('1. Ausbildungsjahr'!C47="-",0,'1. Ausbildungsjahr'!C47)</f>
        <v>0</v>
      </c>
      <c r="E47" s="12">
        <f>IF('1. Ausbildungsjahr'!C47="-",0,'1. Ausbildungsjahr'!$C$3)</f>
        <v>0</v>
      </c>
      <c r="F47" s="64">
        <f>IF('1. Ausbildungsjahr'!D47="-",0,'1. Ausbildungsjahr'!D47)</f>
        <v>0</v>
      </c>
      <c r="G47" s="12">
        <f>IF('1. Ausbildungsjahr'!D47="-",0,'1. Ausbildungsjahr'!$D$3)</f>
        <v>0</v>
      </c>
      <c r="H47" s="64">
        <f>IF('1. Ausbildungsjahr'!E47="-",0,'1. Ausbildungsjahr'!E47)</f>
        <v>0</v>
      </c>
      <c r="I47" s="12">
        <f>IF('1. Ausbildungsjahr'!E47="-",0,'1. Ausbildungsjahr'!$E$3)</f>
        <v>0</v>
      </c>
      <c r="J47" s="64">
        <f>IF('1. Ausbildungsjahr'!F47="-",0,'1. Ausbildungsjahr'!F47)</f>
        <v>0</v>
      </c>
      <c r="K47" s="12">
        <f>IF('1. Ausbildungsjahr'!F47="-",0,'1. Ausbildungsjahr'!$F$3)</f>
        <v>0</v>
      </c>
      <c r="L47" s="64">
        <f>IF('1. Ausbildungsjahr'!G47="-",0,'1. Ausbildungsjahr'!G47)</f>
        <v>0</v>
      </c>
      <c r="M47" s="12">
        <f>IF('1. Ausbildungsjahr'!G47="-",0,'1. Ausbildungsjahr'!$G$3)</f>
        <v>0</v>
      </c>
      <c r="N47" s="64">
        <f>IF('1. Ausbildungsjahr'!H47="-",0,'1. Ausbildungsjahr'!H47)</f>
        <v>0</v>
      </c>
      <c r="O47" s="12">
        <f>IF('1. Ausbildungsjahr'!H47="-",0,'1. Ausbildungsjahr'!$H$3)</f>
        <v>0</v>
      </c>
      <c r="P47" s="64">
        <f>IF('1. Ausbildungsjahr'!I47="-",0,'1. Ausbildungsjahr'!I47)</f>
        <v>0</v>
      </c>
      <c r="Q47" s="12">
        <f>IF('1. Ausbildungsjahr'!I47="-",0,'1. Ausbildungsjahr'!$I$3)</f>
        <v>0</v>
      </c>
      <c r="R47" s="64">
        <f>IF('1. Ausbildungsjahr'!J47="-",0,'1. Ausbildungsjahr'!J47)</f>
        <v>0</v>
      </c>
      <c r="S47" s="12">
        <f>IF('1. Ausbildungsjahr'!J47="-",0,'1. Ausbildungsjahr'!$J$3)</f>
        <v>0</v>
      </c>
      <c r="T47" s="64">
        <f>IF('1. Ausbildungsjahr'!K47="-",0,'1. Ausbildungsjahr'!K47)</f>
        <v>0</v>
      </c>
      <c r="U47" s="12">
        <f>IF('1. Ausbildungsjahr'!K47="-",0,'1. Ausbildungsjahr'!$K$3)</f>
        <v>0</v>
      </c>
    </row>
    <row r="48" spans="1:21" x14ac:dyDescent="0.25">
      <c r="A48" s="79" t="s">
        <v>13</v>
      </c>
      <c r="B48" s="16">
        <f>IF('1. Ausbildungsjahr'!B48="-",0,'1. Ausbildungsjahr'!B48)</f>
        <v>1</v>
      </c>
      <c r="C48" s="12">
        <f>IF('1. Ausbildungsjahr'!$B48="-",0,'1. Ausbildungsjahr'!$B$3)</f>
        <v>0</v>
      </c>
      <c r="D48" s="16">
        <f>IF('1. Ausbildungsjahr'!C48="-",0,'1. Ausbildungsjahr'!C48)</f>
        <v>0</v>
      </c>
      <c r="E48" s="12">
        <f>IF('1. Ausbildungsjahr'!C48="-",0,'1. Ausbildungsjahr'!$C$3)</f>
        <v>0</v>
      </c>
      <c r="F48" s="64">
        <f>IF('1. Ausbildungsjahr'!D48="-",0,'1. Ausbildungsjahr'!D48)</f>
        <v>0</v>
      </c>
      <c r="G48" s="12">
        <f>IF('1. Ausbildungsjahr'!D48="-",0,'1. Ausbildungsjahr'!$D$3)</f>
        <v>0</v>
      </c>
      <c r="H48" s="64">
        <f>IF('1. Ausbildungsjahr'!E48="-",0,'1. Ausbildungsjahr'!E48)</f>
        <v>0</v>
      </c>
      <c r="I48" s="12">
        <f>IF('1. Ausbildungsjahr'!E48="-",0,'1. Ausbildungsjahr'!$E$3)</f>
        <v>0</v>
      </c>
      <c r="J48" s="64">
        <f>IF('1. Ausbildungsjahr'!F48="-",0,'1. Ausbildungsjahr'!F48)</f>
        <v>0</v>
      </c>
      <c r="K48" s="12">
        <f>IF('1. Ausbildungsjahr'!F48="-",0,'1. Ausbildungsjahr'!$F$3)</f>
        <v>0</v>
      </c>
      <c r="L48" s="64">
        <f>IF('1. Ausbildungsjahr'!G48="-",0,'1. Ausbildungsjahr'!G48)</f>
        <v>0</v>
      </c>
      <c r="M48" s="12">
        <f>IF('1. Ausbildungsjahr'!G48="-",0,'1. Ausbildungsjahr'!$G$3)</f>
        <v>0</v>
      </c>
      <c r="N48" s="64">
        <f>IF('1. Ausbildungsjahr'!H48="-",0,'1. Ausbildungsjahr'!H48)</f>
        <v>0</v>
      </c>
      <c r="O48" s="12">
        <f>IF('1. Ausbildungsjahr'!H48="-",0,'1. Ausbildungsjahr'!$H$3)</f>
        <v>0</v>
      </c>
      <c r="P48" s="64">
        <f>IF('1. Ausbildungsjahr'!I48="-",0,'1. Ausbildungsjahr'!I48)</f>
        <v>0</v>
      </c>
      <c r="Q48" s="12">
        <f>IF('1. Ausbildungsjahr'!I48="-",0,'1. Ausbildungsjahr'!$I$3)</f>
        <v>0</v>
      </c>
      <c r="R48" s="64">
        <f>IF('1. Ausbildungsjahr'!J48="-",0,'1. Ausbildungsjahr'!J48)</f>
        <v>0</v>
      </c>
      <c r="S48" s="12">
        <f>IF('1. Ausbildungsjahr'!J48="-",0,'1. Ausbildungsjahr'!$J$3)</f>
        <v>0</v>
      </c>
      <c r="T48" s="64">
        <f>IF('1. Ausbildungsjahr'!K48="-",0,'1. Ausbildungsjahr'!K48)</f>
        <v>0</v>
      </c>
      <c r="U48" s="12">
        <f>IF('1. Ausbildungsjahr'!K48="-",0,'1. Ausbildungsjahr'!$K$3)</f>
        <v>0</v>
      </c>
    </row>
    <row r="49" spans="1:21" x14ac:dyDescent="0.25">
      <c r="A49" s="53"/>
      <c r="B49" s="16"/>
      <c r="C49" s="12"/>
      <c r="D49" s="16"/>
      <c r="E49" s="12"/>
      <c r="F49" s="64"/>
      <c r="G49" s="12"/>
      <c r="H49" s="64"/>
      <c r="I49" s="12"/>
      <c r="J49" s="64"/>
      <c r="K49" s="12"/>
      <c r="L49" s="64"/>
      <c r="M49" s="12"/>
      <c r="N49" s="64"/>
      <c r="O49" s="12"/>
      <c r="P49" s="64"/>
      <c r="Q49" s="12"/>
      <c r="R49" s="64"/>
      <c r="S49" s="12"/>
      <c r="T49" s="64"/>
      <c r="U49" s="12"/>
    </row>
    <row r="50" spans="1:21" ht="18" x14ac:dyDescent="0.25">
      <c r="A50" s="77" t="s">
        <v>84</v>
      </c>
      <c r="B50" s="16"/>
      <c r="C50" s="12"/>
      <c r="D50" s="16"/>
      <c r="E50" s="12"/>
      <c r="F50" s="64"/>
      <c r="G50" s="12"/>
      <c r="H50" s="64"/>
      <c r="I50" s="12"/>
      <c r="J50" s="64"/>
      <c r="K50" s="12"/>
      <c r="L50" s="64"/>
      <c r="M50" s="12"/>
      <c r="N50" s="64"/>
      <c r="O50" s="12"/>
      <c r="P50" s="64"/>
      <c r="Q50" s="12"/>
      <c r="R50" s="64"/>
      <c r="S50" s="12"/>
      <c r="T50" s="64"/>
      <c r="U50" s="12"/>
    </row>
    <row r="51" spans="1:21" x14ac:dyDescent="0.25">
      <c r="A51" s="78" t="s">
        <v>85</v>
      </c>
      <c r="B51" s="16"/>
      <c r="C51" s="12"/>
      <c r="D51" s="16"/>
      <c r="E51" s="12"/>
      <c r="F51" s="64"/>
      <c r="G51" s="12"/>
      <c r="H51" s="64"/>
      <c r="I51" s="12"/>
      <c r="J51" s="64"/>
      <c r="K51" s="12"/>
      <c r="L51" s="64"/>
      <c r="M51" s="12"/>
      <c r="N51" s="64"/>
      <c r="O51" s="12"/>
      <c r="P51" s="64"/>
      <c r="Q51" s="12"/>
      <c r="R51" s="64"/>
      <c r="S51" s="12"/>
      <c r="T51" s="64"/>
      <c r="U51" s="12"/>
    </row>
    <row r="52" spans="1:21" x14ac:dyDescent="0.25">
      <c r="A52" s="59" t="s">
        <v>86</v>
      </c>
      <c r="B52" s="16">
        <f>IF('1. Ausbildungsjahr'!B52="-",0,'1. Ausbildungsjahr'!B52)</f>
        <v>2</v>
      </c>
      <c r="C52" s="12">
        <f>IF('1. Ausbildungsjahr'!$B52="-",0,'1. Ausbildungsjahr'!$B$3)</f>
        <v>0</v>
      </c>
      <c r="D52" s="16">
        <f>IF('1. Ausbildungsjahr'!C52="-",0,'1. Ausbildungsjahr'!C52)</f>
        <v>0</v>
      </c>
      <c r="E52" s="12">
        <f>IF('1. Ausbildungsjahr'!C52="-",0,'1. Ausbildungsjahr'!$C$3)</f>
        <v>0</v>
      </c>
      <c r="F52" s="64">
        <f>IF('1. Ausbildungsjahr'!D52="-",0,'1. Ausbildungsjahr'!D52)</f>
        <v>0</v>
      </c>
      <c r="G52" s="12">
        <f>IF('1. Ausbildungsjahr'!D52="-",0,'1. Ausbildungsjahr'!$D$3)</f>
        <v>0</v>
      </c>
      <c r="H52" s="64">
        <f>IF('1. Ausbildungsjahr'!E52="-",0,'1. Ausbildungsjahr'!E52)</f>
        <v>0</v>
      </c>
      <c r="I52" s="12">
        <f>IF('1. Ausbildungsjahr'!E52="-",0,'1. Ausbildungsjahr'!$E$3)</f>
        <v>0</v>
      </c>
      <c r="J52" s="64">
        <f>IF('1. Ausbildungsjahr'!F52="-",0,'1. Ausbildungsjahr'!F52)</f>
        <v>0</v>
      </c>
      <c r="K52" s="12">
        <f>IF('1. Ausbildungsjahr'!F52="-",0,'1. Ausbildungsjahr'!$F$3)</f>
        <v>0</v>
      </c>
      <c r="L52" s="64">
        <f>IF('1. Ausbildungsjahr'!G52="-",0,'1. Ausbildungsjahr'!G52)</f>
        <v>0</v>
      </c>
      <c r="M52" s="12">
        <f>IF('1. Ausbildungsjahr'!G52="-",0,'1. Ausbildungsjahr'!$G$3)</f>
        <v>0</v>
      </c>
      <c r="N52" s="64">
        <f>IF('1. Ausbildungsjahr'!H52="-",0,'1. Ausbildungsjahr'!H52)</f>
        <v>0</v>
      </c>
      <c r="O52" s="12">
        <f>IF('1. Ausbildungsjahr'!H52="-",0,'1. Ausbildungsjahr'!$H$3)</f>
        <v>0</v>
      </c>
      <c r="P52" s="64">
        <f>IF('1. Ausbildungsjahr'!I52="-",0,'1. Ausbildungsjahr'!I52)</f>
        <v>0</v>
      </c>
      <c r="Q52" s="12">
        <f>IF('1. Ausbildungsjahr'!I52="-",0,'1. Ausbildungsjahr'!$I$3)</f>
        <v>0</v>
      </c>
      <c r="R52" s="64">
        <f>IF('1. Ausbildungsjahr'!J52="-",0,'1. Ausbildungsjahr'!J52)</f>
        <v>0</v>
      </c>
      <c r="S52" s="12">
        <f>IF('1. Ausbildungsjahr'!J52="-",0,'1. Ausbildungsjahr'!$J$3)</f>
        <v>0</v>
      </c>
      <c r="T52" s="64">
        <f>IF('1. Ausbildungsjahr'!K52="-",0,'1. Ausbildungsjahr'!K52)</f>
        <v>0</v>
      </c>
      <c r="U52" s="12">
        <f>IF('1. Ausbildungsjahr'!K52="-",0,'1. Ausbildungsjahr'!$K$3)</f>
        <v>0</v>
      </c>
    </row>
    <row r="53" spans="1:21" x14ac:dyDescent="0.25">
      <c r="A53" s="60" t="s">
        <v>14</v>
      </c>
      <c r="B53" s="16">
        <f>IF('1. Ausbildungsjahr'!B53="-",0,'1. Ausbildungsjahr'!B53)</f>
        <v>1</v>
      </c>
      <c r="C53" s="12">
        <f>IF('1. Ausbildungsjahr'!$B53="-",0,'1. Ausbildungsjahr'!$B$3)</f>
        <v>0</v>
      </c>
      <c r="D53" s="16">
        <f>IF('1. Ausbildungsjahr'!C53="-",0,'1. Ausbildungsjahr'!C53)</f>
        <v>0</v>
      </c>
      <c r="E53" s="12">
        <f>IF('1. Ausbildungsjahr'!C53="-",0,'1. Ausbildungsjahr'!$C$3)</f>
        <v>0</v>
      </c>
      <c r="F53" s="64">
        <f>IF('1. Ausbildungsjahr'!D53="-",0,'1. Ausbildungsjahr'!D53)</f>
        <v>0</v>
      </c>
      <c r="G53" s="12">
        <f>IF('1. Ausbildungsjahr'!D53="-",0,'1. Ausbildungsjahr'!$D$3)</f>
        <v>0</v>
      </c>
      <c r="H53" s="64">
        <f>IF('1. Ausbildungsjahr'!E53="-",0,'1. Ausbildungsjahr'!E53)</f>
        <v>0</v>
      </c>
      <c r="I53" s="12">
        <f>IF('1. Ausbildungsjahr'!E53="-",0,'1. Ausbildungsjahr'!$E$3)</f>
        <v>0</v>
      </c>
      <c r="J53" s="64">
        <f>IF('1. Ausbildungsjahr'!F53="-",0,'1. Ausbildungsjahr'!F53)</f>
        <v>0</v>
      </c>
      <c r="K53" s="12">
        <f>IF('1. Ausbildungsjahr'!F53="-",0,'1. Ausbildungsjahr'!$F$3)</f>
        <v>0</v>
      </c>
      <c r="L53" s="64">
        <f>IF('1. Ausbildungsjahr'!G53="-",0,'1. Ausbildungsjahr'!G53)</f>
        <v>0</v>
      </c>
      <c r="M53" s="12">
        <f>IF('1. Ausbildungsjahr'!G53="-",0,'1. Ausbildungsjahr'!$G$3)</f>
        <v>0</v>
      </c>
      <c r="N53" s="64">
        <f>IF('1. Ausbildungsjahr'!H53="-",0,'1. Ausbildungsjahr'!H53)</f>
        <v>0</v>
      </c>
      <c r="O53" s="12">
        <f>IF('1. Ausbildungsjahr'!H53="-",0,'1. Ausbildungsjahr'!$H$3)</f>
        <v>0</v>
      </c>
      <c r="P53" s="64">
        <f>IF('1. Ausbildungsjahr'!I53="-",0,'1. Ausbildungsjahr'!I53)</f>
        <v>0</v>
      </c>
      <c r="Q53" s="12">
        <f>IF('1. Ausbildungsjahr'!I53="-",0,'1. Ausbildungsjahr'!$I$3)</f>
        <v>0</v>
      </c>
      <c r="R53" s="64">
        <f>IF('1. Ausbildungsjahr'!J53="-",0,'1. Ausbildungsjahr'!J53)</f>
        <v>0</v>
      </c>
      <c r="S53" s="12">
        <f>IF('1. Ausbildungsjahr'!J53="-",0,'1. Ausbildungsjahr'!$J$3)</f>
        <v>0</v>
      </c>
      <c r="T53" s="64">
        <f>IF('1. Ausbildungsjahr'!K53="-",0,'1. Ausbildungsjahr'!K53)</f>
        <v>0</v>
      </c>
      <c r="U53" s="12">
        <f>IF('1. Ausbildungsjahr'!K53="-",0,'1. Ausbildungsjahr'!$K$3)</f>
        <v>0</v>
      </c>
    </row>
    <row r="54" spans="1:21" x14ac:dyDescent="0.25">
      <c r="A54" s="60" t="s">
        <v>15</v>
      </c>
      <c r="B54" s="16">
        <f>IF('1. Ausbildungsjahr'!B54="-",0,'1. Ausbildungsjahr'!B54)</f>
        <v>2</v>
      </c>
      <c r="C54" s="12">
        <f>IF('1. Ausbildungsjahr'!$B54="-",0,'1. Ausbildungsjahr'!$B$3)</f>
        <v>0</v>
      </c>
      <c r="D54" s="16">
        <f>IF('1. Ausbildungsjahr'!C54="-",0,'1. Ausbildungsjahr'!C54)</f>
        <v>0</v>
      </c>
      <c r="E54" s="12">
        <f>IF('1. Ausbildungsjahr'!C54="-",0,'1. Ausbildungsjahr'!$C$3)</f>
        <v>0</v>
      </c>
      <c r="F54" s="64">
        <f>IF('1. Ausbildungsjahr'!D54="-",0,'1. Ausbildungsjahr'!D54)</f>
        <v>0</v>
      </c>
      <c r="G54" s="12">
        <f>IF('1. Ausbildungsjahr'!D54="-",0,'1. Ausbildungsjahr'!$D$3)</f>
        <v>0</v>
      </c>
      <c r="H54" s="64">
        <f>IF('1. Ausbildungsjahr'!E54="-",0,'1. Ausbildungsjahr'!E54)</f>
        <v>0</v>
      </c>
      <c r="I54" s="12">
        <f>IF('1. Ausbildungsjahr'!E54="-",0,'1. Ausbildungsjahr'!$E$3)</f>
        <v>0</v>
      </c>
      <c r="J54" s="64">
        <f>IF('1. Ausbildungsjahr'!F54="-",0,'1. Ausbildungsjahr'!F54)</f>
        <v>0</v>
      </c>
      <c r="K54" s="12">
        <f>IF('1. Ausbildungsjahr'!F54="-",0,'1. Ausbildungsjahr'!$F$3)</f>
        <v>0</v>
      </c>
      <c r="L54" s="64">
        <f>IF('1. Ausbildungsjahr'!G54="-",0,'1. Ausbildungsjahr'!G54)</f>
        <v>0</v>
      </c>
      <c r="M54" s="12">
        <f>IF('1. Ausbildungsjahr'!G54="-",0,'1. Ausbildungsjahr'!$G$3)</f>
        <v>0</v>
      </c>
      <c r="N54" s="64">
        <f>IF('1. Ausbildungsjahr'!H54="-",0,'1. Ausbildungsjahr'!H54)</f>
        <v>0</v>
      </c>
      <c r="O54" s="12">
        <f>IF('1. Ausbildungsjahr'!H54="-",0,'1. Ausbildungsjahr'!$H$3)</f>
        <v>0</v>
      </c>
      <c r="P54" s="64">
        <f>IF('1. Ausbildungsjahr'!I54="-",0,'1. Ausbildungsjahr'!I54)</f>
        <v>0</v>
      </c>
      <c r="Q54" s="12">
        <f>IF('1. Ausbildungsjahr'!I54="-",0,'1. Ausbildungsjahr'!$I$3)</f>
        <v>0</v>
      </c>
      <c r="R54" s="64">
        <f>IF('1. Ausbildungsjahr'!J54="-",0,'1. Ausbildungsjahr'!J54)</f>
        <v>0</v>
      </c>
      <c r="S54" s="12">
        <f>IF('1. Ausbildungsjahr'!J54="-",0,'1. Ausbildungsjahr'!$J$3)</f>
        <v>0</v>
      </c>
      <c r="T54" s="64">
        <f>IF('1. Ausbildungsjahr'!K54="-",0,'1. Ausbildungsjahr'!K54)</f>
        <v>0</v>
      </c>
      <c r="U54" s="12">
        <f>IF('1. Ausbildungsjahr'!K54="-",0,'1. Ausbildungsjahr'!$K$3)</f>
        <v>0</v>
      </c>
    </row>
    <row r="55" spans="1:21" x14ac:dyDescent="0.25">
      <c r="A55" s="59" t="s">
        <v>16</v>
      </c>
      <c r="B55" s="16">
        <f>IF('1. Ausbildungsjahr'!B55="-",0,'1. Ausbildungsjahr'!B55)</f>
        <v>2</v>
      </c>
      <c r="C55" s="12">
        <f>IF('1. Ausbildungsjahr'!$B55="-",0,'1. Ausbildungsjahr'!$B$3)</f>
        <v>0</v>
      </c>
      <c r="D55" s="16">
        <f>IF('1. Ausbildungsjahr'!C55="-",0,'1. Ausbildungsjahr'!C55)</f>
        <v>0</v>
      </c>
      <c r="E55" s="12">
        <f>IF('1. Ausbildungsjahr'!C55="-",0,'1. Ausbildungsjahr'!$C$3)</f>
        <v>0</v>
      </c>
      <c r="F55" s="64">
        <f>IF('1. Ausbildungsjahr'!D55="-",0,'1. Ausbildungsjahr'!D55)</f>
        <v>0</v>
      </c>
      <c r="G55" s="12">
        <f>IF('1. Ausbildungsjahr'!D55="-",0,'1. Ausbildungsjahr'!$D$3)</f>
        <v>0</v>
      </c>
      <c r="H55" s="64">
        <f>IF('1. Ausbildungsjahr'!E55="-",0,'1. Ausbildungsjahr'!E55)</f>
        <v>0</v>
      </c>
      <c r="I55" s="12">
        <f>IF('1. Ausbildungsjahr'!E55="-",0,'1. Ausbildungsjahr'!$E$3)</f>
        <v>0</v>
      </c>
      <c r="J55" s="64">
        <f>IF('1. Ausbildungsjahr'!F55="-",0,'1. Ausbildungsjahr'!F55)</f>
        <v>0</v>
      </c>
      <c r="K55" s="12">
        <f>IF('1. Ausbildungsjahr'!F55="-",0,'1. Ausbildungsjahr'!$F$3)</f>
        <v>0</v>
      </c>
      <c r="L55" s="64">
        <f>IF('1. Ausbildungsjahr'!G55="-",0,'1. Ausbildungsjahr'!G55)</f>
        <v>0</v>
      </c>
      <c r="M55" s="12">
        <f>IF('1. Ausbildungsjahr'!G55="-",0,'1. Ausbildungsjahr'!$G$3)</f>
        <v>0</v>
      </c>
      <c r="N55" s="64">
        <f>IF('1. Ausbildungsjahr'!H55="-",0,'1. Ausbildungsjahr'!H55)</f>
        <v>0</v>
      </c>
      <c r="O55" s="12">
        <f>IF('1. Ausbildungsjahr'!H55="-",0,'1. Ausbildungsjahr'!$H$3)</f>
        <v>0</v>
      </c>
      <c r="P55" s="64">
        <f>IF('1. Ausbildungsjahr'!I55="-",0,'1. Ausbildungsjahr'!I55)</f>
        <v>0</v>
      </c>
      <c r="Q55" s="12">
        <f>IF('1. Ausbildungsjahr'!I55="-",0,'1. Ausbildungsjahr'!$I$3)</f>
        <v>0</v>
      </c>
      <c r="R55" s="64">
        <f>IF('1. Ausbildungsjahr'!J55="-",0,'1. Ausbildungsjahr'!J55)</f>
        <v>0</v>
      </c>
      <c r="S55" s="12">
        <f>IF('1. Ausbildungsjahr'!J55="-",0,'1. Ausbildungsjahr'!$J$3)</f>
        <v>0</v>
      </c>
      <c r="T55" s="64">
        <f>IF('1. Ausbildungsjahr'!K55="-",0,'1. Ausbildungsjahr'!K55)</f>
        <v>0</v>
      </c>
      <c r="U55" s="12">
        <f>IF('1. Ausbildungsjahr'!K55="-",0,'1. Ausbildungsjahr'!$K$3)</f>
        <v>0</v>
      </c>
    </row>
    <row r="56" spans="1:21" x14ac:dyDescent="0.25">
      <c r="A56" s="59" t="s">
        <v>17</v>
      </c>
      <c r="B56" s="16">
        <f>IF('1. Ausbildungsjahr'!B56="-",0,'1. Ausbildungsjahr'!B56)</f>
        <v>1</v>
      </c>
      <c r="C56" s="12">
        <f>IF('1. Ausbildungsjahr'!$B56="-",0,'1. Ausbildungsjahr'!$B$3)</f>
        <v>0</v>
      </c>
      <c r="D56" s="16">
        <f>IF('1. Ausbildungsjahr'!C56="-",0,'1. Ausbildungsjahr'!C56)</f>
        <v>0</v>
      </c>
      <c r="E56" s="12">
        <f>IF('1. Ausbildungsjahr'!C56="-",0,'1. Ausbildungsjahr'!$C$3)</f>
        <v>0</v>
      </c>
      <c r="F56" s="64">
        <f>IF('1. Ausbildungsjahr'!D56="-",0,'1. Ausbildungsjahr'!D56)</f>
        <v>0</v>
      </c>
      <c r="G56" s="12">
        <f>IF('1. Ausbildungsjahr'!D56="-",0,'1. Ausbildungsjahr'!$D$3)</f>
        <v>0</v>
      </c>
      <c r="H56" s="64">
        <f>IF('1. Ausbildungsjahr'!E56="-",0,'1. Ausbildungsjahr'!E56)</f>
        <v>0</v>
      </c>
      <c r="I56" s="12">
        <f>IF('1. Ausbildungsjahr'!E56="-",0,'1. Ausbildungsjahr'!$E$3)</f>
        <v>0</v>
      </c>
      <c r="J56" s="64">
        <f>IF('1. Ausbildungsjahr'!F56="-",0,'1. Ausbildungsjahr'!F56)</f>
        <v>0</v>
      </c>
      <c r="K56" s="12">
        <f>IF('1. Ausbildungsjahr'!F56="-",0,'1. Ausbildungsjahr'!$F$3)</f>
        <v>0</v>
      </c>
      <c r="L56" s="64">
        <f>IF('1. Ausbildungsjahr'!G56="-",0,'1. Ausbildungsjahr'!G56)</f>
        <v>0</v>
      </c>
      <c r="M56" s="12">
        <f>IF('1. Ausbildungsjahr'!G56="-",0,'1. Ausbildungsjahr'!$G$3)</f>
        <v>0</v>
      </c>
      <c r="N56" s="64">
        <f>IF('1. Ausbildungsjahr'!H56="-",0,'1. Ausbildungsjahr'!H56)</f>
        <v>0</v>
      </c>
      <c r="O56" s="12">
        <f>IF('1. Ausbildungsjahr'!H56="-",0,'1. Ausbildungsjahr'!$H$3)</f>
        <v>0</v>
      </c>
      <c r="P56" s="64">
        <f>IF('1. Ausbildungsjahr'!I56="-",0,'1. Ausbildungsjahr'!I56)</f>
        <v>0</v>
      </c>
      <c r="Q56" s="12">
        <f>IF('1. Ausbildungsjahr'!I56="-",0,'1. Ausbildungsjahr'!$I$3)</f>
        <v>0</v>
      </c>
      <c r="R56" s="64">
        <f>IF('1. Ausbildungsjahr'!J56="-",0,'1. Ausbildungsjahr'!J56)</f>
        <v>0</v>
      </c>
      <c r="S56" s="12">
        <f>IF('1. Ausbildungsjahr'!J56="-",0,'1. Ausbildungsjahr'!$J$3)</f>
        <v>0</v>
      </c>
      <c r="T56" s="64">
        <f>IF('1. Ausbildungsjahr'!K56="-",0,'1. Ausbildungsjahr'!K56)</f>
        <v>0</v>
      </c>
      <c r="U56" s="12">
        <f>IF('1. Ausbildungsjahr'!K56="-",0,'1. Ausbildungsjahr'!$K$3)</f>
        <v>0</v>
      </c>
    </row>
    <row r="57" spans="1:21" x14ac:dyDescent="0.25">
      <c r="A57" s="53"/>
      <c r="B57" s="16"/>
      <c r="C57" s="12"/>
      <c r="D57" s="16"/>
      <c r="E57" s="12"/>
      <c r="F57" s="64"/>
      <c r="G57" s="12"/>
      <c r="H57" s="64"/>
      <c r="I57" s="12"/>
      <c r="J57" s="64"/>
      <c r="K57" s="12"/>
      <c r="L57" s="64"/>
      <c r="M57" s="12"/>
      <c r="N57" s="64"/>
      <c r="O57" s="12"/>
      <c r="P57" s="64"/>
      <c r="Q57" s="12"/>
      <c r="R57" s="64"/>
      <c r="S57" s="12"/>
      <c r="T57" s="64"/>
      <c r="U57" s="12"/>
    </row>
    <row r="58" spans="1:21" ht="18" x14ac:dyDescent="0.25">
      <c r="A58" s="77" t="s">
        <v>87</v>
      </c>
      <c r="B58" s="16"/>
      <c r="C58" s="12"/>
      <c r="D58" s="16"/>
      <c r="E58" s="12"/>
      <c r="F58" s="64"/>
      <c r="G58" s="12"/>
      <c r="H58" s="64"/>
      <c r="I58" s="12"/>
      <c r="J58" s="64"/>
      <c r="K58" s="12"/>
      <c r="L58" s="64"/>
      <c r="M58" s="12"/>
      <c r="N58" s="64"/>
      <c r="O58" s="12"/>
      <c r="P58" s="64"/>
      <c r="Q58" s="12"/>
      <c r="R58" s="64"/>
      <c r="S58" s="12"/>
      <c r="T58" s="64"/>
      <c r="U58" s="12"/>
    </row>
    <row r="59" spans="1:21" x14ac:dyDescent="0.25">
      <c r="A59" s="78" t="s">
        <v>88</v>
      </c>
      <c r="B59" s="16"/>
      <c r="C59" s="12"/>
      <c r="D59" s="16"/>
      <c r="E59" s="12"/>
      <c r="F59" s="64"/>
      <c r="G59" s="12"/>
      <c r="H59" s="64"/>
      <c r="I59" s="12"/>
      <c r="J59" s="64"/>
      <c r="K59" s="12"/>
      <c r="L59" s="64"/>
      <c r="M59" s="12"/>
      <c r="N59" s="64"/>
      <c r="O59" s="12"/>
      <c r="P59" s="64"/>
      <c r="Q59" s="12"/>
      <c r="R59" s="64"/>
      <c r="S59" s="12"/>
      <c r="T59" s="64"/>
      <c r="U59" s="12"/>
    </row>
    <row r="60" spans="1:21" x14ac:dyDescent="0.25">
      <c r="A60" s="59" t="s">
        <v>39</v>
      </c>
      <c r="B60" s="16">
        <f>IF('1. Ausbildungsjahr'!B60="-",0,'1. Ausbildungsjahr'!B60)</f>
        <v>2</v>
      </c>
      <c r="C60" s="12">
        <f>IF('1. Ausbildungsjahr'!$B60="-",0,'1. Ausbildungsjahr'!$B$3)</f>
        <v>0</v>
      </c>
      <c r="D60" s="16">
        <f>IF('1. Ausbildungsjahr'!C60="-",0,'1. Ausbildungsjahr'!C60)</f>
        <v>0</v>
      </c>
      <c r="E60" s="12">
        <f>IF('1. Ausbildungsjahr'!C60="-",0,'1. Ausbildungsjahr'!$C$3)</f>
        <v>0</v>
      </c>
      <c r="F60" s="64">
        <f>IF('1. Ausbildungsjahr'!D60="-",0,'1. Ausbildungsjahr'!D60)</f>
        <v>0</v>
      </c>
      <c r="G60" s="12">
        <f>IF('1. Ausbildungsjahr'!D60="-",0,'1. Ausbildungsjahr'!$D$3)</f>
        <v>0</v>
      </c>
      <c r="H60" s="64">
        <f>IF('1. Ausbildungsjahr'!E60="-",0,'1. Ausbildungsjahr'!E60)</f>
        <v>0</v>
      </c>
      <c r="I60" s="12">
        <f>IF('1. Ausbildungsjahr'!E60="-",0,'1. Ausbildungsjahr'!$E$3)</f>
        <v>0</v>
      </c>
      <c r="J60" s="64">
        <f>IF('1. Ausbildungsjahr'!F60="-",0,'1. Ausbildungsjahr'!F60)</f>
        <v>0</v>
      </c>
      <c r="K60" s="12">
        <f>IF('1. Ausbildungsjahr'!F60="-",0,'1. Ausbildungsjahr'!$F$3)</f>
        <v>0</v>
      </c>
      <c r="L60" s="64">
        <f>IF('1. Ausbildungsjahr'!G60="-",0,'1. Ausbildungsjahr'!G60)</f>
        <v>0</v>
      </c>
      <c r="M60" s="12">
        <f>IF('1. Ausbildungsjahr'!G60="-",0,'1. Ausbildungsjahr'!$G$3)</f>
        <v>0</v>
      </c>
      <c r="N60" s="64">
        <f>IF('1. Ausbildungsjahr'!H60="-",0,'1. Ausbildungsjahr'!H60)</f>
        <v>0</v>
      </c>
      <c r="O60" s="12">
        <f>IF('1. Ausbildungsjahr'!H60="-",0,'1. Ausbildungsjahr'!$H$3)</f>
        <v>0</v>
      </c>
      <c r="P60" s="64">
        <f>IF('1. Ausbildungsjahr'!I60="-",0,'1. Ausbildungsjahr'!I60)</f>
        <v>0</v>
      </c>
      <c r="Q60" s="12">
        <f>IF('1. Ausbildungsjahr'!I60="-",0,'1. Ausbildungsjahr'!$I$3)</f>
        <v>0</v>
      </c>
      <c r="R60" s="64">
        <f>IF('1. Ausbildungsjahr'!J60="-",0,'1. Ausbildungsjahr'!J60)</f>
        <v>0</v>
      </c>
      <c r="S60" s="12">
        <f>IF('1. Ausbildungsjahr'!J60="-",0,'1. Ausbildungsjahr'!$J$3)</f>
        <v>0</v>
      </c>
      <c r="T60" s="64">
        <f>IF('1. Ausbildungsjahr'!K60="-",0,'1. Ausbildungsjahr'!K60)</f>
        <v>0</v>
      </c>
      <c r="U60" s="12">
        <f>IF('1. Ausbildungsjahr'!K60="-",0,'1. Ausbildungsjahr'!$K$3)</f>
        <v>0</v>
      </c>
    </row>
    <row r="61" spans="1:21" x14ac:dyDescent="0.25">
      <c r="A61" s="59" t="s">
        <v>40</v>
      </c>
      <c r="B61" s="16">
        <f>IF('1. Ausbildungsjahr'!B61="-",0,'1. Ausbildungsjahr'!B61)</f>
        <v>2</v>
      </c>
      <c r="C61" s="12">
        <f>IF('1. Ausbildungsjahr'!$B61="-",0,'1. Ausbildungsjahr'!$B$3)</f>
        <v>0</v>
      </c>
      <c r="D61" s="16">
        <f>IF('1. Ausbildungsjahr'!C61="-",0,'1. Ausbildungsjahr'!C61)</f>
        <v>0</v>
      </c>
      <c r="E61" s="12">
        <f>IF('1. Ausbildungsjahr'!C61="-",0,'1. Ausbildungsjahr'!$C$3)</f>
        <v>0</v>
      </c>
      <c r="F61" s="64">
        <f>IF('1. Ausbildungsjahr'!D61="-",0,'1. Ausbildungsjahr'!D61)</f>
        <v>0</v>
      </c>
      <c r="G61" s="12">
        <f>IF('1. Ausbildungsjahr'!D61="-",0,'1. Ausbildungsjahr'!$D$3)</f>
        <v>0</v>
      </c>
      <c r="H61" s="64">
        <f>IF('1. Ausbildungsjahr'!E61="-",0,'1. Ausbildungsjahr'!E61)</f>
        <v>0</v>
      </c>
      <c r="I61" s="12">
        <f>IF('1. Ausbildungsjahr'!E61="-",0,'1. Ausbildungsjahr'!$E$3)</f>
        <v>0</v>
      </c>
      <c r="J61" s="64">
        <f>IF('1. Ausbildungsjahr'!F61="-",0,'1. Ausbildungsjahr'!F61)</f>
        <v>0</v>
      </c>
      <c r="K61" s="12">
        <f>IF('1. Ausbildungsjahr'!F61="-",0,'1. Ausbildungsjahr'!$F$3)</f>
        <v>0</v>
      </c>
      <c r="L61" s="64">
        <f>IF('1. Ausbildungsjahr'!G61="-",0,'1. Ausbildungsjahr'!G61)</f>
        <v>0</v>
      </c>
      <c r="M61" s="12">
        <f>IF('1. Ausbildungsjahr'!G61="-",0,'1. Ausbildungsjahr'!$G$3)</f>
        <v>0</v>
      </c>
      <c r="N61" s="64">
        <f>IF('1. Ausbildungsjahr'!H61="-",0,'1. Ausbildungsjahr'!H61)</f>
        <v>0</v>
      </c>
      <c r="O61" s="12">
        <f>IF('1. Ausbildungsjahr'!H61="-",0,'1. Ausbildungsjahr'!$H$3)</f>
        <v>0</v>
      </c>
      <c r="P61" s="64">
        <f>IF('1. Ausbildungsjahr'!I61="-",0,'1. Ausbildungsjahr'!I61)</f>
        <v>0</v>
      </c>
      <c r="Q61" s="12">
        <f>IF('1. Ausbildungsjahr'!I61="-",0,'1. Ausbildungsjahr'!$I$3)</f>
        <v>0</v>
      </c>
      <c r="R61" s="64">
        <f>IF('1. Ausbildungsjahr'!J61="-",0,'1. Ausbildungsjahr'!J61)</f>
        <v>0</v>
      </c>
      <c r="S61" s="12">
        <f>IF('1. Ausbildungsjahr'!J61="-",0,'1. Ausbildungsjahr'!$J$3)</f>
        <v>0</v>
      </c>
      <c r="T61" s="64">
        <f>IF('1. Ausbildungsjahr'!K61="-",0,'1. Ausbildungsjahr'!K61)</f>
        <v>0</v>
      </c>
      <c r="U61" s="12">
        <f>IF('1. Ausbildungsjahr'!K61="-",0,'1. Ausbildungsjahr'!$K$3)</f>
        <v>0</v>
      </c>
    </row>
    <row r="62" spans="1:21" x14ac:dyDescent="0.25">
      <c r="A62" s="59" t="s">
        <v>41</v>
      </c>
      <c r="B62" s="16">
        <f>IF('1. Ausbildungsjahr'!B62="-",0,'1. Ausbildungsjahr'!B62)</f>
        <v>2</v>
      </c>
      <c r="C62" s="12">
        <f>IF('1. Ausbildungsjahr'!$B62="-",0,'1. Ausbildungsjahr'!$B$3)</f>
        <v>0</v>
      </c>
      <c r="D62" s="16">
        <f>IF('1. Ausbildungsjahr'!C62="-",0,'1. Ausbildungsjahr'!C62)</f>
        <v>0</v>
      </c>
      <c r="E62" s="12">
        <f>IF('1. Ausbildungsjahr'!C62="-",0,'1. Ausbildungsjahr'!$C$3)</f>
        <v>0</v>
      </c>
      <c r="F62" s="64">
        <f>IF('1. Ausbildungsjahr'!D62="-",0,'1. Ausbildungsjahr'!D62)</f>
        <v>0</v>
      </c>
      <c r="G62" s="12">
        <f>IF('1. Ausbildungsjahr'!D62="-",0,'1. Ausbildungsjahr'!$D$3)</f>
        <v>0</v>
      </c>
      <c r="H62" s="64">
        <f>IF('1. Ausbildungsjahr'!E62="-",0,'1. Ausbildungsjahr'!E62)</f>
        <v>0</v>
      </c>
      <c r="I62" s="12">
        <f>IF('1. Ausbildungsjahr'!E62="-",0,'1. Ausbildungsjahr'!$E$3)</f>
        <v>0</v>
      </c>
      <c r="J62" s="64">
        <f>IF('1. Ausbildungsjahr'!F62="-",0,'1. Ausbildungsjahr'!F62)</f>
        <v>0</v>
      </c>
      <c r="K62" s="12">
        <f>IF('1. Ausbildungsjahr'!F62="-",0,'1. Ausbildungsjahr'!$F$3)</f>
        <v>0</v>
      </c>
      <c r="L62" s="64">
        <f>IF('1. Ausbildungsjahr'!G62="-",0,'1. Ausbildungsjahr'!G62)</f>
        <v>0</v>
      </c>
      <c r="M62" s="12">
        <f>IF('1. Ausbildungsjahr'!G62="-",0,'1. Ausbildungsjahr'!$G$3)</f>
        <v>0</v>
      </c>
      <c r="N62" s="64">
        <f>IF('1. Ausbildungsjahr'!H62="-",0,'1. Ausbildungsjahr'!H62)</f>
        <v>0</v>
      </c>
      <c r="O62" s="12">
        <f>IF('1. Ausbildungsjahr'!H62="-",0,'1. Ausbildungsjahr'!$H$3)</f>
        <v>0</v>
      </c>
      <c r="P62" s="64">
        <f>IF('1. Ausbildungsjahr'!I62="-",0,'1. Ausbildungsjahr'!I62)</f>
        <v>0</v>
      </c>
      <c r="Q62" s="12">
        <f>IF('1. Ausbildungsjahr'!I62="-",0,'1. Ausbildungsjahr'!$I$3)</f>
        <v>0</v>
      </c>
      <c r="R62" s="64">
        <f>IF('1. Ausbildungsjahr'!J62="-",0,'1. Ausbildungsjahr'!J62)</f>
        <v>0</v>
      </c>
      <c r="S62" s="12">
        <f>IF('1. Ausbildungsjahr'!J62="-",0,'1. Ausbildungsjahr'!$J$3)</f>
        <v>0</v>
      </c>
      <c r="T62" s="64">
        <f>IF('1. Ausbildungsjahr'!K62="-",0,'1. Ausbildungsjahr'!K62)</f>
        <v>0</v>
      </c>
      <c r="U62" s="12">
        <f>IF('1. Ausbildungsjahr'!K62="-",0,'1. Ausbildungsjahr'!$K$3)</f>
        <v>0</v>
      </c>
    </row>
    <row r="63" spans="1:21" x14ac:dyDescent="0.25">
      <c r="A63" s="59" t="s">
        <v>42</v>
      </c>
      <c r="B63" s="16">
        <f>IF('1. Ausbildungsjahr'!B63="-",0,'1. Ausbildungsjahr'!B63)</f>
        <v>1</v>
      </c>
      <c r="C63" s="12">
        <f>IF('1. Ausbildungsjahr'!$B63="-",0,'1. Ausbildungsjahr'!$B$3)</f>
        <v>0</v>
      </c>
      <c r="D63" s="16">
        <f>IF('1. Ausbildungsjahr'!C63="-",0,'1. Ausbildungsjahr'!C63)</f>
        <v>0</v>
      </c>
      <c r="E63" s="12">
        <f>IF('1. Ausbildungsjahr'!C63="-",0,'1. Ausbildungsjahr'!$C$3)</f>
        <v>0</v>
      </c>
      <c r="F63" s="64">
        <f>IF('1. Ausbildungsjahr'!D63="-",0,'1. Ausbildungsjahr'!D63)</f>
        <v>0</v>
      </c>
      <c r="G63" s="12">
        <f>IF('1. Ausbildungsjahr'!D63="-",0,'1. Ausbildungsjahr'!$D$3)</f>
        <v>0</v>
      </c>
      <c r="H63" s="64">
        <f>IF('1. Ausbildungsjahr'!E63="-",0,'1. Ausbildungsjahr'!E63)</f>
        <v>0</v>
      </c>
      <c r="I63" s="12">
        <f>IF('1. Ausbildungsjahr'!E63="-",0,'1. Ausbildungsjahr'!$E$3)</f>
        <v>0</v>
      </c>
      <c r="J63" s="64">
        <f>IF('1. Ausbildungsjahr'!F63="-",0,'1. Ausbildungsjahr'!F63)</f>
        <v>0</v>
      </c>
      <c r="K63" s="12">
        <f>IF('1. Ausbildungsjahr'!F63="-",0,'1. Ausbildungsjahr'!$F$3)</f>
        <v>0</v>
      </c>
      <c r="L63" s="64">
        <f>IF('1. Ausbildungsjahr'!G63="-",0,'1. Ausbildungsjahr'!G63)</f>
        <v>0</v>
      </c>
      <c r="M63" s="12">
        <f>IF('1. Ausbildungsjahr'!G63="-",0,'1. Ausbildungsjahr'!$G$3)</f>
        <v>0</v>
      </c>
      <c r="N63" s="64">
        <f>IF('1. Ausbildungsjahr'!H63="-",0,'1. Ausbildungsjahr'!H63)</f>
        <v>0</v>
      </c>
      <c r="O63" s="12">
        <f>IF('1. Ausbildungsjahr'!H63="-",0,'1. Ausbildungsjahr'!$H$3)</f>
        <v>0</v>
      </c>
      <c r="P63" s="64">
        <f>IF('1. Ausbildungsjahr'!I63="-",0,'1. Ausbildungsjahr'!I63)</f>
        <v>0</v>
      </c>
      <c r="Q63" s="12">
        <f>IF('1. Ausbildungsjahr'!I63="-",0,'1. Ausbildungsjahr'!$I$3)</f>
        <v>0</v>
      </c>
      <c r="R63" s="64">
        <f>IF('1. Ausbildungsjahr'!J63="-",0,'1. Ausbildungsjahr'!J63)</f>
        <v>0</v>
      </c>
      <c r="S63" s="12">
        <f>IF('1. Ausbildungsjahr'!J63="-",0,'1. Ausbildungsjahr'!$J$3)</f>
        <v>0</v>
      </c>
      <c r="T63" s="64">
        <f>IF('1. Ausbildungsjahr'!K63="-",0,'1. Ausbildungsjahr'!K63)</f>
        <v>0</v>
      </c>
      <c r="U63" s="12">
        <f>IF('1. Ausbildungsjahr'!K63="-",0,'1. Ausbildungsjahr'!$K$3)</f>
        <v>0</v>
      </c>
    </row>
    <row r="64" spans="1:21" x14ac:dyDescent="0.25">
      <c r="A64" s="59" t="s">
        <v>89</v>
      </c>
      <c r="B64" s="16">
        <f>IF('1. Ausbildungsjahr'!B64="-",0,'1. Ausbildungsjahr'!B64)</f>
        <v>0</v>
      </c>
      <c r="C64" s="12">
        <f>IF('1. Ausbildungsjahr'!$B64="-",0,'1. Ausbildungsjahr'!$B$3)</f>
        <v>0</v>
      </c>
      <c r="D64" s="16">
        <f>IF('1. Ausbildungsjahr'!C64="-",0,'1. Ausbildungsjahr'!C64)</f>
        <v>0</v>
      </c>
      <c r="E64" s="12">
        <f>IF('1. Ausbildungsjahr'!C64="-",0,'1. Ausbildungsjahr'!$C$3)</f>
        <v>0</v>
      </c>
      <c r="F64" s="64">
        <f>IF('1. Ausbildungsjahr'!D64="-",0,'1. Ausbildungsjahr'!D64)</f>
        <v>0</v>
      </c>
      <c r="G64" s="12">
        <f>IF('1. Ausbildungsjahr'!D64="-",0,'1. Ausbildungsjahr'!$D$3)</f>
        <v>0</v>
      </c>
      <c r="H64" s="64">
        <f>IF('1. Ausbildungsjahr'!E64="-",0,'1. Ausbildungsjahr'!E64)</f>
        <v>0</v>
      </c>
      <c r="I64" s="12">
        <f>IF('1. Ausbildungsjahr'!E64="-",0,'1. Ausbildungsjahr'!$E$3)</f>
        <v>0</v>
      </c>
      <c r="J64" s="64">
        <f>IF('1. Ausbildungsjahr'!F64="-",0,'1. Ausbildungsjahr'!F64)</f>
        <v>0</v>
      </c>
      <c r="K64" s="12">
        <f>IF('1. Ausbildungsjahr'!F64="-",0,'1. Ausbildungsjahr'!$F$3)</f>
        <v>0</v>
      </c>
      <c r="L64" s="64">
        <f>IF('1. Ausbildungsjahr'!G64="-",0,'1. Ausbildungsjahr'!G64)</f>
        <v>0</v>
      </c>
      <c r="M64" s="12">
        <f>IF('1. Ausbildungsjahr'!G64="-",0,'1. Ausbildungsjahr'!$G$3)</f>
        <v>0</v>
      </c>
      <c r="N64" s="64">
        <f>IF('1. Ausbildungsjahr'!H64="-",0,'1. Ausbildungsjahr'!H64)</f>
        <v>0</v>
      </c>
      <c r="O64" s="12">
        <f>IF('1. Ausbildungsjahr'!H64="-",0,'1. Ausbildungsjahr'!$H$3)</f>
        <v>0</v>
      </c>
      <c r="P64" s="64">
        <f>IF('1. Ausbildungsjahr'!I64="-",0,'1. Ausbildungsjahr'!I64)</f>
        <v>0</v>
      </c>
      <c r="Q64" s="12">
        <f>IF('1. Ausbildungsjahr'!I64="-",0,'1. Ausbildungsjahr'!$I$3)</f>
        <v>0</v>
      </c>
      <c r="R64" s="64">
        <f>IF('1. Ausbildungsjahr'!J64="-",0,'1. Ausbildungsjahr'!J64)</f>
        <v>0</v>
      </c>
      <c r="S64" s="12">
        <f>IF('1. Ausbildungsjahr'!J64="-",0,'1. Ausbildungsjahr'!$J$3)</f>
        <v>0</v>
      </c>
      <c r="T64" s="64">
        <f>IF('1. Ausbildungsjahr'!K64="-",0,'1. Ausbildungsjahr'!K64)</f>
        <v>0</v>
      </c>
      <c r="U64" s="12">
        <f>IF('1. Ausbildungsjahr'!K64="-",0,'1. Ausbildungsjahr'!$K$3)</f>
        <v>0</v>
      </c>
    </row>
    <row r="65" spans="1:21" x14ac:dyDescent="0.25">
      <c r="A65" s="53"/>
      <c r="B65" s="16"/>
      <c r="C65" s="12"/>
      <c r="D65" s="16"/>
      <c r="E65" s="12"/>
      <c r="F65" s="64"/>
      <c r="G65" s="12"/>
      <c r="H65" s="64"/>
      <c r="I65" s="12"/>
      <c r="J65" s="64"/>
      <c r="K65" s="12"/>
      <c r="L65" s="64"/>
      <c r="M65" s="12"/>
      <c r="N65" s="64"/>
      <c r="O65" s="12"/>
      <c r="P65" s="64"/>
      <c r="Q65" s="12"/>
      <c r="R65" s="64"/>
      <c r="S65" s="12"/>
      <c r="T65" s="64"/>
      <c r="U65" s="12"/>
    </row>
    <row r="66" spans="1:21" x14ac:dyDescent="0.25">
      <c r="A66" s="53"/>
      <c r="B66" s="16"/>
      <c r="C66" s="12"/>
      <c r="D66" s="16"/>
      <c r="E66" s="12"/>
      <c r="F66" s="64"/>
      <c r="G66" s="12"/>
      <c r="H66" s="64"/>
      <c r="I66" s="12"/>
      <c r="J66" s="64"/>
      <c r="K66" s="12"/>
      <c r="L66" s="64"/>
      <c r="M66" s="12"/>
      <c r="N66" s="64"/>
      <c r="O66" s="12"/>
      <c r="P66" s="64"/>
      <c r="Q66" s="12"/>
      <c r="R66" s="64"/>
      <c r="S66" s="12"/>
      <c r="T66" s="64"/>
      <c r="U66" s="12"/>
    </row>
    <row r="67" spans="1:21" ht="18" x14ac:dyDescent="0.25">
      <c r="A67" s="77" t="s">
        <v>90</v>
      </c>
      <c r="B67" s="16"/>
      <c r="C67" s="12"/>
      <c r="D67" s="16"/>
      <c r="E67" s="12"/>
      <c r="F67" s="64"/>
      <c r="G67" s="12"/>
      <c r="H67" s="64"/>
      <c r="I67" s="12"/>
      <c r="J67" s="64"/>
      <c r="K67" s="12"/>
      <c r="L67" s="64"/>
      <c r="M67" s="12"/>
      <c r="N67" s="64"/>
      <c r="O67" s="12"/>
      <c r="P67" s="64"/>
      <c r="Q67" s="12"/>
      <c r="R67" s="64"/>
      <c r="S67" s="12"/>
      <c r="T67" s="64"/>
      <c r="U67" s="12"/>
    </row>
    <row r="68" spans="1:21" x14ac:dyDescent="0.25">
      <c r="A68" s="78" t="s">
        <v>91</v>
      </c>
      <c r="B68" s="16"/>
      <c r="C68" s="12"/>
      <c r="D68" s="16"/>
      <c r="E68" s="12"/>
      <c r="F68" s="64"/>
      <c r="G68" s="12"/>
      <c r="H68" s="64"/>
      <c r="I68" s="12"/>
      <c r="J68" s="64"/>
      <c r="K68" s="12"/>
      <c r="L68" s="64"/>
      <c r="M68" s="12"/>
      <c r="N68" s="64"/>
      <c r="O68" s="12"/>
      <c r="P68" s="64"/>
      <c r="Q68" s="12"/>
      <c r="R68" s="64"/>
      <c r="S68" s="12"/>
      <c r="T68" s="64"/>
      <c r="U68" s="12"/>
    </row>
    <row r="69" spans="1:21" x14ac:dyDescent="0.25">
      <c r="A69" s="59" t="s">
        <v>36</v>
      </c>
      <c r="B69" s="16">
        <f>IF('1. Ausbildungsjahr'!B69="-",0,'1. Ausbildungsjahr'!B69)</f>
        <v>2</v>
      </c>
      <c r="C69" s="12">
        <f>IF('1. Ausbildungsjahr'!$B69="-",0,'1. Ausbildungsjahr'!$B$3)</f>
        <v>0</v>
      </c>
      <c r="D69" s="16">
        <f>IF('1. Ausbildungsjahr'!C69="-",0,'1. Ausbildungsjahr'!C69)</f>
        <v>0</v>
      </c>
      <c r="E69" s="12">
        <f>IF('1. Ausbildungsjahr'!C69="-",0,'1. Ausbildungsjahr'!$C$3)</f>
        <v>0</v>
      </c>
      <c r="F69" s="64">
        <f>IF('1. Ausbildungsjahr'!D69="-",0,'1. Ausbildungsjahr'!D69)</f>
        <v>0</v>
      </c>
      <c r="G69" s="12">
        <f>IF('1. Ausbildungsjahr'!D69="-",0,'1. Ausbildungsjahr'!$D$3)</f>
        <v>0</v>
      </c>
      <c r="H69" s="64">
        <f>IF('1. Ausbildungsjahr'!E69="-",0,'1. Ausbildungsjahr'!E69)</f>
        <v>0</v>
      </c>
      <c r="I69" s="12">
        <f>IF('1. Ausbildungsjahr'!E69="-",0,'1. Ausbildungsjahr'!$E$3)</f>
        <v>0</v>
      </c>
      <c r="J69" s="64">
        <f>IF('1. Ausbildungsjahr'!F69="-",0,'1. Ausbildungsjahr'!F69)</f>
        <v>0</v>
      </c>
      <c r="K69" s="12">
        <f>IF('1. Ausbildungsjahr'!F69="-",0,'1. Ausbildungsjahr'!$F$3)</f>
        <v>0</v>
      </c>
      <c r="L69" s="64">
        <f>IF('1. Ausbildungsjahr'!G69="-",0,'1. Ausbildungsjahr'!G69)</f>
        <v>0</v>
      </c>
      <c r="M69" s="12">
        <f>IF('1. Ausbildungsjahr'!G69="-",0,'1. Ausbildungsjahr'!$G$3)</f>
        <v>0</v>
      </c>
      <c r="N69" s="64">
        <f>IF('1. Ausbildungsjahr'!H69="-",0,'1. Ausbildungsjahr'!H69)</f>
        <v>0</v>
      </c>
      <c r="O69" s="12">
        <f>IF('1. Ausbildungsjahr'!H69="-",0,'1. Ausbildungsjahr'!$H$3)</f>
        <v>0</v>
      </c>
      <c r="P69" s="64">
        <f>IF('1. Ausbildungsjahr'!I69="-",0,'1. Ausbildungsjahr'!I69)</f>
        <v>0</v>
      </c>
      <c r="Q69" s="12">
        <f>IF('1. Ausbildungsjahr'!I69="-",0,'1. Ausbildungsjahr'!$I$3)</f>
        <v>0</v>
      </c>
      <c r="R69" s="64">
        <f>IF('1. Ausbildungsjahr'!J69="-",0,'1. Ausbildungsjahr'!J69)</f>
        <v>0</v>
      </c>
      <c r="S69" s="12">
        <f>IF('1. Ausbildungsjahr'!J69="-",0,'1. Ausbildungsjahr'!$J$3)</f>
        <v>0</v>
      </c>
      <c r="T69" s="64">
        <f>IF('1. Ausbildungsjahr'!K69="-",0,'1. Ausbildungsjahr'!K69)</f>
        <v>0</v>
      </c>
      <c r="U69" s="12">
        <f>IF('1. Ausbildungsjahr'!K69="-",0,'1. Ausbildungsjahr'!$K$3)</f>
        <v>0</v>
      </c>
    </row>
    <row r="70" spans="1:21" x14ac:dyDescent="0.25">
      <c r="A70" s="59" t="s">
        <v>35</v>
      </c>
      <c r="B70" s="16">
        <f>IF('1. Ausbildungsjahr'!B70="-",0,'1. Ausbildungsjahr'!B70)</f>
        <v>1.5</v>
      </c>
      <c r="C70" s="12">
        <f>IF('1. Ausbildungsjahr'!$B70="-",0,'1. Ausbildungsjahr'!$B$3)</f>
        <v>0</v>
      </c>
      <c r="D70" s="16">
        <f>IF('1. Ausbildungsjahr'!C70="-",0,'1. Ausbildungsjahr'!C70)</f>
        <v>0</v>
      </c>
      <c r="E70" s="12">
        <f>IF('1. Ausbildungsjahr'!C70="-",0,'1. Ausbildungsjahr'!$C$3)</f>
        <v>0</v>
      </c>
      <c r="F70" s="64">
        <f>IF('1. Ausbildungsjahr'!D70="-",0,'1. Ausbildungsjahr'!D70)</f>
        <v>0</v>
      </c>
      <c r="G70" s="12">
        <f>IF('1. Ausbildungsjahr'!D70="-",0,'1. Ausbildungsjahr'!$D$3)</f>
        <v>0</v>
      </c>
      <c r="H70" s="64">
        <f>IF('1. Ausbildungsjahr'!E70="-",0,'1. Ausbildungsjahr'!E70)</f>
        <v>0</v>
      </c>
      <c r="I70" s="12">
        <f>IF('1. Ausbildungsjahr'!E70="-",0,'1. Ausbildungsjahr'!$E$3)</f>
        <v>0</v>
      </c>
      <c r="J70" s="64">
        <f>IF('1. Ausbildungsjahr'!F70="-",0,'1. Ausbildungsjahr'!F70)</f>
        <v>0</v>
      </c>
      <c r="K70" s="12">
        <f>IF('1. Ausbildungsjahr'!F70="-",0,'1. Ausbildungsjahr'!$F$3)</f>
        <v>0</v>
      </c>
      <c r="L70" s="64">
        <f>IF('1. Ausbildungsjahr'!G70="-",0,'1. Ausbildungsjahr'!G70)</f>
        <v>0</v>
      </c>
      <c r="M70" s="12">
        <f>IF('1. Ausbildungsjahr'!G70="-",0,'1. Ausbildungsjahr'!$G$3)</f>
        <v>0</v>
      </c>
      <c r="N70" s="64">
        <f>IF('1. Ausbildungsjahr'!H70="-",0,'1. Ausbildungsjahr'!H70)</f>
        <v>0</v>
      </c>
      <c r="O70" s="12">
        <f>IF('1. Ausbildungsjahr'!H70="-",0,'1. Ausbildungsjahr'!$H$3)</f>
        <v>0</v>
      </c>
      <c r="P70" s="64">
        <f>IF('1. Ausbildungsjahr'!I70="-",0,'1. Ausbildungsjahr'!I70)</f>
        <v>0</v>
      </c>
      <c r="Q70" s="12">
        <f>IF('1. Ausbildungsjahr'!I70="-",0,'1. Ausbildungsjahr'!$I$3)</f>
        <v>0</v>
      </c>
      <c r="R70" s="64">
        <f>IF('1. Ausbildungsjahr'!J70="-",0,'1. Ausbildungsjahr'!J70)</f>
        <v>0</v>
      </c>
      <c r="S70" s="12">
        <f>IF('1. Ausbildungsjahr'!J70="-",0,'1. Ausbildungsjahr'!$J$3)</f>
        <v>0</v>
      </c>
      <c r="T70" s="64">
        <f>IF('1. Ausbildungsjahr'!K70="-",0,'1. Ausbildungsjahr'!K70)</f>
        <v>0</v>
      </c>
      <c r="U70" s="12">
        <f>IF('1. Ausbildungsjahr'!K70="-",0,'1. Ausbildungsjahr'!$K$3)</f>
        <v>0</v>
      </c>
    </row>
    <row r="71" spans="1:21" x14ac:dyDescent="0.25">
      <c r="A71" s="59" t="s">
        <v>37</v>
      </c>
      <c r="B71" s="16">
        <f>IF('1. Ausbildungsjahr'!B71="-",0,'1. Ausbildungsjahr'!B71)</f>
        <v>0</v>
      </c>
      <c r="C71" s="12">
        <f>IF('1. Ausbildungsjahr'!$B71="-",0,'1. Ausbildungsjahr'!$B$3)</f>
        <v>0</v>
      </c>
      <c r="D71" s="16">
        <f>IF('1. Ausbildungsjahr'!C71="-",0,'1. Ausbildungsjahr'!C71)</f>
        <v>0</v>
      </c>
      <c r="E71" s="12">
        <f>IF('1. Ausbildungsjahr'!C71="-",0,'1. Ausbildungsjahr'!$C$3)</f>
        <v>0</v>
      </c>
      <c r="F71" s="64">
        <f>IF('1. Ausbildungsjahr'!D71="-",0,'1. Ausbildungsjahr'!D71)</f>
        <v>0</v>
      </c>
      <c r="G71" s="12">
        <f>IF('1. Ausbildungsjahr'!D71="-",0,'1. Ausbildungsjahr'!$D$3)</f>
        <v>0</v>
      </c>
      <c r="H71" s="64">
        <f>IF('1. Ausbildungsjahr'!E71="-",0,'1. Ausbildungsjahr'!E71)</f>
        <v>0</v>
      </c>
      <c r="I71" s="12">
        <f>IF('1. Ausbildungsjahr'!E71="-",0,'1. Ausbildungsjahr'!$E$3)</f>
        <v>0</v>
      </c>
      <c r="J71" s="64">
        <f>IF('1. Ausbildungsjahr'!F71="-",0,'1. Ausbildungsjahr'!F71)</f>
        <v>0</v>
      </c>
      <c r="K71" s="12">
        <f>IF('1. Ausbildungsjahr'!F71="-",0,'1. Ausbildungsjahr'!$F$3)</f>
        <v>0</v>
      </c>
      <c r="L71" s="64">
        <f>IF('1. Ausbildungsjahr'!G71="-",0,'1. Ausbildungsjahr'!G71)</f>
        <v>0</v>
      </c>
      <c r="M71" s="12">
        <f>IF('1. Ausbildungsjahr'!G71="-",0,'1. Ausbildungsjahr'!$G$3)</f>
        <v>0</v>
      </c>
      <c r="N71" s="64">
        <f>IF('1. Ausbildungsjahr'!H71="-",0,'1. Ausbildungsjahr'!H71)</f>
        <v>0</v>
      </c>
      <c r="O71" s="12">
        <f>IF('1. Ausbildungsjahr'!H71="-",0,'1. Ausbildungsjahr'!$H$3)</f>
        <v>0</v>
      </c>
      <c r="P71" s="64">
        <f>IF('1. Ausbildungsjahr'!I71="-",0,'1. Ausbildungsjahr'!I71)</f>
        <v>0</v>
      </c>
      <c r="Q71" s="12">
        <f>IF('1. Ausbildungsjahr'!I71="-",0,'1. Ausbildungsjahr'!$I$3)</f>
        <v>0</v>
      </c>
      <c r="R71" s="64">
        <f>IF('1. Ausbildungsjahr'!J71="-",0,'1. Ausbildungsjahr'!J71)</f>
        <v>0</v>
      </c>
      <c r="S71" s="12">
        <f>IF('1. Ausbildungsjahr'!J71="-",0,'1. Ausbildungsjahr'!$J$3)</f>
        <v>0</v>
      </c>
      <c r="T71" s="64">
        <f>IF('1. Ausbildungsjahr'!K71="-",0,'1. Ausbildungsjahr'!K71)</f>
        <v>0</v>
      </c>
      <c r="U71" s="12">
        <f>IF('1. Ausbildungsjahr'!K71="-",0,'1. Ausbildungsjahr'!$K$3)</f>
        <v>0</v>
      </c>
    </row>
    <row r="72" spans="1:21" x14ac:dyDescent="0.25">
      <c r="A72" s="59" t="s">
        <v>24</v>
      </c>
      <c r="B72" s="16">
        <f>IF('1. Ausbildungsjahr'!B72="-",0,'1. Ausbildungsjahr'!B72)</f>
        <v>1</v>
      </c>
      <c r="C72" s="12">
        <f>IF('1. Ausbildungsjahr'!$B72="-",0,'1. Ausbildungsjahr'!$B$3)</f>
        <v>0</v>
      </c>
      <c r="D72" s="16">
        <f>IF('1. Ausbildungsjahr'!C72="-",0,'1. Ausbildungsjahr'!C72)</f>
        <v>0</v>
      </c>
      <c r="E72" s="12">
        <f>IF('1. Ausbildungsjahr'!C72="-",0,'1. Ausbildungsjahr'!$C$3)</f>
        <v>0</v>
      </c>
      <c r="F72" s="64">
        <f>IF('1. Ausbildungsjahr'!D72="-",0,'1. Ausbildungsjahr'!D72)</f>
        <v>0</v>
      </c>
      <c r="G72" s="12">
        <f>IF('1. Ausbildungsjahr'!D72="-",0,'1. Ausbildungsjahr'!$D$3)</f>
        <v>0</v>
      </c>
      <c r="H72" s="64">
        <f>IF('1. Ausbildungsjahr'!E72="-",0,'1. Ausbildungsjahr'!E72)</f>
        <v>0</v>
      </c>
      <c r="I72" s="12">
        <f>IF('1. Ausbildungsjahr'!E72="-",0,'1. Ausbildungsjahr'!$E$3)</f>
        <v>0</v>
      </c>
      <c r="J72" s="64">
        <f>IF('1. Ausbildungsjahr'!F72="-",0,'1. Ausbildungsjahr'!F72)</f>
        <v>0</v>
      </c>
      <c r="K72" s="12">
        <f>IF('1. Ausbildungsjahr'!F72="-",0,'1. Ausbildungsjahr'!$F$3)</f>
        <v>0</v>
      </c>
      <c r="L72" s="64">
        <f>IF('1. Ausbildungsjahr'!G72="-",0,'1. Ausbildungsjahr'!G72)</f>
        <v>0</v>
      </c>
      <c r="M72" s="12">
        <f>IF('1. Ausbildungsjahr'!G72="-",0,'1. Ausbildungsjahr'!$G$3)</f>
        <v>0</v>
      </c>
      <c r="N72" s="64">
        <f>IF('1. Ausbildungsjahr'!H72="-",0,'1. Ausbildungsjahr'!H72)</f>
        <v>0</v>
      </c>
      <c r="O72" s="12">
        <f>IF('1. Ausbildungsjahr'!H72="-",0,'1. Ausbildungsjahr'!$H$3)</f>
        <v>0</v>
      </c>
      <c r="P72" s="64">
        <f>IF('1. Ausbildungsjahr'!I72="-",0,'1. Ausbildungsjahr'!I72)</f>
        <v>0</v>
      </c>
      <c r="Q72" s="12">
        <f>IF('1. Ausbildungsjahr'!I72="-",0,'1. Ausbildungsjahr'!$I$3)</f>
        <v>0</v>
      </c>
      <c r="R72" s="64">
        <f>IF('1. Ausbildungsjahr'!J72="-",0,'1. Ausbildungsjahr'!J72)</f>
        <v>0</v>
      </c>
      <c r="S72" s="12">
        <f>IF('1. Ausbildungsjahr'!J72="-",0,'1. Ausbildungsjahr'!$J$3)</f>
        <v>0</v>
      </c>
      <c r="T72" s="64">
        <f>IF('1. Ausbildungsjahr'!K72="-",0,'1. Ausbildungsjahr'!K72)</f>
        <v>0</v>
      </c>
      <c r="U72" s="12">
        <f>IF('1. Ausbildungsjahr'!K72="-",0,'1. Ausbildungsjahr'!$K$3)</f>
        <v>0</v>
      </c>
    </row>
    <row r="73" spans="1:21" x14ac:dyDescent="0.25">
      <c r="A73" s="59" t="s">
        <v>23</v>
      </c>
      <c r="B73" s="16">
        <f>IF('1. Ausbildungsjahr'!B73="-",0,'1. Ausbildungsjahr'!B73)</f>
        <v>2</v>
      </c>
      <c r="C73" s="12">
        <f>IF('1. Ausbildungsjahr'!$B73="-",0,'1. Ausbildungsjahr'!$B$3)</f>
        <v>0</v>
      </c>
      <c r="D73" s="16">
        <f>IF('1. Ausbildungsjahr'!C73="-",0,'1. Ausbildungsjahr'!C73)</f>
        <v>0</v>
      </c>
      <c r="E73" s="12">
        <f>IF('1. Ausbildungsjahr'!C73="-",0,'1. Ausbildungsjahr'!$C$3)</f>
        <v>0</v>
      </c>
      <c r="F73" s="64">
        <f>IF('1. Ausbildungsjahr'!D73="-",0,'1. Ausbildungsjahr'!D73)</f>
        <v>0</v>
      </c>
      <c r="G73" s="12">
        <f>IF('1. Ausbildungsjahr'!D73="-",0,'1. Ausbildungsjahr'!$D$3)</f>
        <v>0</v>
      </c>
      <c r="H73" s="64">
        <f>IF('1. Ausbildungsjahr'!E73="-",0,'1. Ausbildungsjahr'!E73)</f>
        <v>0</v>
      </c>
      <c r="I73" s="12">
        <f>IF('1. Ausbildungsjahr'!E73="-",0,'1. Ausbildungsjahr'!$E$3)</f>
        <v>0</v>
      </c>
      <c r="J73" s="64">
        <f>IF('1. Ausbildungsjahr'!F73="-",0,'1. Ausbildungsjahr'!F73)</f>
        <v>0</v>
      </c>
      <c r="K73" s="12">
        <f>IF('1. Ausbildungsjahr'!F73="-",0,'1. Ausbildungsjahr'!$F$3)</f>
        <v>0</v>
      </c>
      <c r="L73" s="64">
        <f>IF('1. Ausbildungsjahr'!G73="-",0,'1. Ausbildungsjahr'!G73)</f>
        <v>0</v>
      </c>
      <c r="M73" s="12">
        <f>IF('1. Ausbildungsjahr'!G73="-",0,'1. Ausbildungsjahr'!$G$3)</f>
        <v>0</v>
      </c>
      <c r="N73" s="64">
        <f>IF('1. Ausbildungsjahr'!H73="-",0,'1. Ausbildungsjahr'!H73)</f>
        <v>0</v>
      </c>
      <c r="O73" s="12">
        <f>IF('1. Ausbildungsjahr'!H73="-",0,'1. Ausbildungsjahr'!$H$3)</f>
        <v>0</v>
      </c>
      <c r="P73" s="64">
        <f>IF('1. Ausbildungsjahr'!I73="-",0,'1. Ausbildungsjahr'!I73)</f>
        <v>0</v>
      </c>
      <c r="Q73" s="12">
        <f>IF('1. Ausbildungsjahr'!I73="-",0,'1. Ausbildungsjahr'!$I$3)</f>
        <v>0</v>
      </c>
      <c r="R73" s="64">
        <f>IF('1. Ausbildungsjahr'!J73="-",0,'1. Ausbildungsjahr'!J73)</f>
        <v>0</v>
      </c>
      <c r="S73" s="12">
        <f>IF('1. Ausbildungsjahr'!J73="-",0,'1. Ausbildungsjahr'!$J$3)</f>
        <v>0</v>
      </c>
      <c r="T73" s="64">
        <f>IF('1. Ausbildungsjahr'!K73="-",0,'1. Ausbildungsjahr'!K73)</f>
        <v>0</v>
      </c>
      <c r="U73" s="12">
        <f>IF('1. Ausbildungsjahr'!K73="-",0,'1. Ausbildungsjahr'!$K$3)</f>
        <v>0</v>
      </c>
    </row>
    <row r="74" spans="1:21" x14ac:dyDescent="0.25">
      <c r="A74" s="53"/>
      <c r="B74" s="16"/>
      <c r="C74" s="12"/>
      <c r="D74" s="16"/>
      <c r="E74" s="12"/>
      <c r="F74" s="64"/>
      <c r="G74" s="12"/>
      <c r="H74" s="64"/>
      <c r="I74" s="12"/>
      <c r="J74" s="64"/>
      <c r="K74" s="12"/>
      <c r="L74" s="64"/>
      <c r="M74" s="12"/>
      <c r="N74" s="64"/>
      <c r="O74" s="12"/>
      <c r="P74" s="64"/>
      <c r="Q74" s="12"/>
      <c r="R74" s="64"/>
      <c r="S74" s="12"/>
      <c r="T74" s="64"/>
      <c r="U74" s="12"/>
    </row>
    <row r="75" spans="1:21" x14ac:dyDescent="0.25">
      <c r="A75" s="78" t="s">
        <v>30</v>
      </c>
      <c r="B75" s="16"/>
      <c r="C75" s="12"/>
      <c r="D75" s="16"/>
      <c r="E75" s="12"/>
      <c r="F75" s="64"/>
      <c r="G75" s="12"/>
      <c r="H75" s="64"/>
      <c r="I75" s="12"/>
      <c r="J75" s="64"/>
      <c r="K75" s="12"/>
      <c r="L75" s="64"/>
      <c r="M75" s="12"/>
      <c r="N75" s="64"/>
      <c r="O75" s="12"/>
      <c r="P75" s="64"/>
      <c r="Q75" s="12"/>
      <c r="R75" s="64"/>
      <c r="S75" s="12"/>
      <c r="T75" s="64"/>
      <c r="U75" s="12"/>
    </row>
    <row r="76" spans="1:21" x14ac:dyDescent="0.25">
      <c r="A76" s="59" t="s">
        <v>31</v>
      </c>
      <c r="B76" s="16">
        <f>IF('1. Ausbildungsjahr'!B76="-",0,'1. Ausbildungsjahr'!B76)</f>
        <v>1</v>
      </c>
      <c r="C76" s="12">
        <f>IF('1. Ausbildungsjahr'!$B76="-",0,'1. Ausbildungsjahr'!$B$3)</f>
        <v>0</v>
      </c>
      <c r="D76" s="16">
        <f>IF('1. Ausbildungsjahr'!C76="-",0,'1. Ausbildungsjahr'!C76)</f>
        <v>0</v>
      </c>
      <c r="E76" s="12">
        <f>IF('1. Ausbildungsjahr'!C76="-",0,'1. Ausbildungsjahr'!$C$3)</f>
        <v>0</v>
      </c>
      <c r="F76" s="64">
        <f>IF('1. Ausbildungsjahr'!D76="-",0,'1. Ausbildungsjahr'!D76)</f>
        <v>0</v>
      </c>
      <c r="G76" s="12">
        <f>IF('1. Ausbildungsjahr'!D76="-",0,'1. Ausbildungsjahr'!$D$3)</f>
        <v>0</v>
      </c>
      <c r="H76" s="64">
        <f>IF('1. Ausbildungsjahr'!E76="-",0,'1. Ausbildungsjahr'!E76)</f>
        <v>0</v>
      </c>
      <c r="I76" s="12">
        <f>IF('1. Ausbildungsjahr'!E76="-",0,'1. Ausbildungsjahr'!$E$3)</f>
        <v>0</v>
      </c>
      <c r="J76" s="64">
        <f>IF('1. Ausbildungsjahr'!F76="-",0,'1. Ausbildungsjahr'!F76)</f>
        <v>0</v>
      </c>
      <c r="K76" s="12">
        <f>IF('1. Ausbildungsjahr'!F76="-",0,'1. Ausbildungsjahr'!$F$3)</f>
        <v>0</v>
      </c>
      <c r="L76" s="64">
        <f>IF('1. Ausbildungsjahr'!G76="-",0,'1. Ausbildungsjahr'!G76)</f>
        <v>0</v>
      </c>
      <c r="M76" s="12">
        <f>IF('1. Ausbildungsjahr'!G76="-",0,'1. Ausbildungsjahr'!$G$3)</f>
        <v>0</v>
      </c>
      <c r="N76" s="64">
        <f>IF('1. Ausbildungsjahr'!H76="-",0,'1. Ausbildungsjahr'!H76)</f>
        <v>0</v>
      </c>
      <c r="O76" s="12">
        <f>IF('1. Ausbildungsjahr'!H76="-",0,'1. Ausbildungsjahr'!$H$3)</f>
        <v>0</v>
      </c>
      <c r="P76" s="64">
        <f>IF('1. Ausbildungsjahr'!I76="-",0,'1. Ausbildungsjahr'!I76)</f>
        <v>0</v>
      </c>
      <c r="Q76" s="12">
        <f>IF('1. Ausbildungsjahr'!I76="-",0,'1. Ausbildungsjahr'!$I$3)</f>
        <v>0</v>
      </c>
      <c r="R76" s="64">
        <f>IF('1. Ausbildungsjahr'!J76="-",0,'1. Ausbildungsjahr'!J76)</f>
        <v>0</v>
      </c>
      <c r="S76" s="12">
        <f>IF('1. Ausbildungsjahr'!J76="-",0,'1. Ausbildungsjahr'!$J$3)</f>
        <v>0</v>
      </c>
      <c r="T76" s="64">
        <f>IF('1. Ausbildungsjahr'!K76="-",0,'1. Ausbildungsjahr'!K76)</f>
        <v>0</v>
      </c>
      <c r="U76" s="12">
        <f>IF('1. Ausbildungsjahr'!K76="-",0,'1. Ausbildungsjahr'!$K$3)</f>
        <v>0</v>
      </c>
    </row>
    <row r="77" spans="1:21" x14ac:dyDescent="0.25">
      <c r="A77" s="59" t="s">
        <v>32</v>
      </c>
      <c r="B77" s="16">
        <f>IF('1. Ausbildungsjahr'!B77="-",0,'1. Ausbildungsjahr'!B77)</f>
        <v>1</v>
      </c>
      <c r="C77" s="12">
        <f>IF('1. Ausbildungsjahr'!$B77="-",0,'1. Ausbildungsjahr'!$B$3)</f>
        <v>0</v>
      </c>
      <c r="D77" s="16">
        <f>IF('1. Ausbildungsjahr'!C77="-",0,'1. Ausbildungsjahr'!C77)</f>
        <v>0</v>
      </c>
      <c r="E77" s="12">
        <f>IF('1. Ausbildungsjahr'!C77="-",0,'1. Ausbildungsjahr'!$C$3)</f>
        <v>0</v>
      </c>
      <c r="F77" s="64">
        <f>IF('1. Ausbildungsjahr'!D77="-",0,'1. Ausbildungsjahr'!D77)</f>
        <v>0</v>
      </c>
      <c r="G77" s="12">
        <f>IF('1. Ausbildungsjahr'!D77="-",0,'1. Ausbildungsjahr'!$D$3)</f>
        <v>0</v>
      </c>
      <c r="H77" s="64">
        <f>IF('1. Ausbildungsjahr'!E77="-",0,'1. Ausbildungsjahr'!E77)</f>
        <v>0</v>
      </c>
      <c r="I77" s="12">
        <f>IF('1. Ausbildungsjahr'!E77="-",0,'1. Ausbildungsjahr'!$E$3)</f>
        <v>0</v>
      </c>
      <c r="J77" s="64">
        <f>IF('1. Ausbildungsjahr'!F77="-",0,'1. Ausbildungsjahr'!F77)</f>
        <v>0</v>
      </c>
      <c r="K77" s="12">
        <f>IF('1. Ausbildungsjahr'!F77="-",0,'1. Ausbildungsjahr'!$F$3)</f>
        <v>0</v>
      </c>
      <c r="L77" s="64">
        <f>IF('1. Ausbildungsjahr'!G77="-",0,'1. Ausbildungsjahr'!G77)</f>
        <v>0</v>
      </c>
      <c r="M77" s="12">
        <f>IF('1. Ausbildungsjahr'!G77="-",0,'1. Ausbildungsjahr'!$G$3)</f>
        <v>0</v>
      </c>
      <c r="N77" s="64">
        <f>IF('1. Ausbildungsjahr'!H77="-",0,'1. Ausbildungsjahr'!H77)</f>
        <v>0</v>
      </c>
      <c r="O77" s="12">
        <f>IF('1. Ausbildungsjahr'!H77="-",0,'1. Ausbildungsjahr'!$H$3)</f>
        <v>0</v>
      </c>
      <c r="P77" s="64">
        <f>IF('1. Ausbildungsjahr'!I77="-",0,'1. Ausbildungsjahr'!I77)</f>
        <v>0</v>
      </c>
      <c r="Q77" s="12">
        <f>IF('1. Ausbildungsjahr'!I77="-",0,'1. Ausbildungsjahr'!$I$3)</f>
        <v>0</v>
      </c>
      <c r="R77" s="64">
        <f>IF('1. Ausbildungsjahr'!J77="-",0,'1. Ausbildungsjahr'!J77)</f>
        <v>0</v>
      </c>
      <c r="S77" s="12">
        <f>IF('1. Ausbildungsjahr'!J77="-",0,'1. Ausbildungsjahr'!$J$3)</f>
        <v>0</v>
      </c>
      <c r="T77" s="64">
        <f>IF('1. Ausbildungsjahr'!K77="-",0,'1. Ausbildungsjahr'!K77)</f>
        <v>0</v>
      </c>
      <c r="U77" s="12">
        <f>IF('1. Ausbildungsjahr'!K77="-",0,'1. Ausbildungsjahr'!$K$3)</f>
        <v>0</v>
      </c>
    </row>
    <row r="78" spans="1:21" x14ac:dyDescent="0.25">
      <c r="A78" s="59" t="s">
        <v>92</v>
      </c>
      <c r="B78" s="16">
        <f>IF('1. Ausbildungsjahr'!B78="-",0,'1. Ausbildungsjahr'!B78)</f>
        <v>1</v>
      </c>
      <c r="C78" s="12">
        <f>IF('1. Ausbildungsjahr'!$B78="-",0,'1. Ausbildungsjahr'!$B$3)</f>
        <v>0</v>
      </c>
      <c r="D78" s="16">
        <f>IF('1. Ausbildungsjahr'!C78="-",0,'1. Ausbildungsjahr'!C78)</f>
        <v>0</v>
      </c>
      <c r="E78" s="12">
        <f>IF('1. Ausbildungsjahr'!C78="-",0,'1. Ausbildungsjahr'!$C$3)</f>
        <v>0</v>
      </c>
      <c r="F78" s="64">
        <f>IF('1. Ausbildungsjahr'!D78="-",0,'1. Ausbildungsjahr'!D78)</f>
        <v>0</v>
      </c>
      <c r="G78" s="12">
        <f>IF('1. Ausbildungsjahr'!D78="-",0,'1. Ausbildungsjahr'!$D$3)</f>
        <v>0</v>
      </c>
      <c r="H78" s="64">
        <f>IF('1. Ausbildungsjahr'!E78="-",0,'1. Ausbildungsjahr'!E78)</f>
        <v>0</v>
      </c>
      <c r="I78" s="12">
        <f>IF('1. Ausbildungsjahr'!E78="-",0,'1. Ausbildungsjahr'!$E$3)</f>
        <v>0</v>
      </c>
      <c r="J78" s="64">
        <f>IF('1. Ausbildungsjahr'!F78="-",0,'1. Ausbildungsjahr'!F78)</f>
        <v>0</v>
      </c>
      <c r="K78" s="12">
        <f>IF('1. Ausbildungsjahr'!F78="-",0,'1. Ausbildungsjahr'!$F$3)</f>
        <v>0</v>
      </c>
      <c r="L78" s="64">
        <f>IF('1. Ausbildungsjahr'!G78="-",0,'1. Ausbildungsjahr'!G78)</f>
        <v>0</v>
      </c>
      <c r="M78" s="12">
        <f>IF('1. Ausbildungsjahr'!G78="-",0,'1. Ausbildungsjahr'!$G$3)</f>
        <v>0</v>
      </c>
      <c r="N78" s="64">
        <f>IF('1. Ausbildungsjahr'!H78="-",0,'1. Ausbildungsjahr'!H78)</f>
        <v>0</v>
      </c>
      <c r="O78" s="12">
        <f>IF('1. Ausbildungsjahr'!H78="-",0,'1. Ausbildungsjahr'!$H$3)</f>
        <v>0</v>
      </c>
      <c r="P78" s="64">
        <f>IF('1. Ausbildungsjahr'!I78="-",0,'1. Ausbildungsjahr'!I78)</f>
        <v>0</v>
      </c>
      <c r="Q78" s="12">
        <f>IF('1. Ausbildungsjahr'!I78="-",0,'1. Ausbildungsjahr'!$I$3)</f>
        <v>0</v>
      </c>
      <c r="R78" s="64">
        <f>IF('1. Ausbildungsjahr'!J78="-",0,'1. Ausbildungsjahr'!J78)</f>
        <v>0</v>
      </c>
      <c r="S78" s="12">
        <f>IF('1. Ausbildungsjahr'!J78="-",0,'1. Ausbildungsjahr'!$J$3)</f>
        <v>0</v>
      </c>
      <c r="T78" s="64">
        <f>IF('1. Ausbildungsjahr'!K78="-",0,'1. Ausbildungsjahr'!K78)</f>
        <v>0</v>
      </c>
      <c r="U78" s="12">
        <f>IF('1. Ausbildungsjahr'!K78="-",0,'1. Ausbildungsjahr'!$K$3)</f>
        <v>0</v>
      </c>
    </row>
    <row r="79" spans="1:21" x14ac:dyDescent="0.25">
      <c r="A79" s="59" t="s">
        <v>33</v>
      </c>
      <c r="B79" s="16">
        <f>IF('1. Ausbildungsjahr'!B79="-",0,'1. Ausbildungsjahr'!B79)</f>
        <v>2</v>
      </c>
      <c r="C79" s="12">
        <f>IF('1. Ausbildungsjahr'!$B79="-",0,'1. Ausbildungsjahr'!$B$3)</f>
        <v>0</v>
      </c>
      <c r="D79" s="16">
        <f>IF('1. Ausbildungsjahr'!C79="-",0,'1. Ausbildungsjahr'!C79)</f>
        <v>0</v>
      </c>
      <c r="E79" s="12">
        <f>IF('1. Ausbildungsjahr'!C79="-",0,'1. Ausbildungsjahr'!$C$3)</f>
        <v>0</v>
      </c>
      <c r="F79" s="64">
        <f>IF('1. Ausbildungsjahr'!D79="-",0,'1. Ausbildungsjahr'!D79)</f>
        <v>0</v>
      </c>
      <c r="G79" s="12">
        <f>IF('1. Ausbildungsjahr'!D79="-",0,'1. Ausbildungsjahr'!$D$3)</f>
        <v>0</v>
      </c>
      <c r="H79" s="64">
        <f>IF('1. Ausbildungsjahr'!E79="-",0,'1. Ausbildungsjahr'!E79)</f>
        <v>0</v>
      </c>
      <c r="I79" s="12">
        <f>IF('1. Ausbildungsjahr'!E79="-",0,'1. Ausbildungsjahr'!$E$3)</f>
        <v>0</v>
      </c>
      <c r="J79" s="64">
        <f>IF('1. Ausbildungsjahr'!F79="-",0,'1. Ausbildungsjahr'!F79)</f>
        <v>0</v>
      </c>
      <c r="K79" s="12">
        <f>IF('1. Ausbildungsjahr'!F79="-",0,'1. Ausbildungsjahr'!$F$3)</f>
        <v>0</v>
      </c>
      <c r="L79" s="64">
        <f>IF('1. Ausbildungsjahr'!G79="-",0,'1. Ausbildungsjahr'!G79)</f>
        <v>0</v>
      </c>
      <c r="M79" s="12">
        <f>IF('1. Ausbildungsjahr'!G79="-",0,'1. Ausbildungsjahr'!$G$3)</f>
        <v>0</v>
      </c>
      <c r="N79" s="64">
        <f>IF('1. Ausbildungsjahr'!H79="-",0,'1. Ausbildungsjahr'!H79)</f>
        <v>0</v>
      </c>
      <c r="O79" s="12">
        <f>IF('1. Ausbildungsjahr'!H79="-",0,'1. Ausbildungsjahr'!$H$3)</f>
        <v>0</v>
      </c>
      <c r="P79" s="64">
        <f>IF('1. Ausbildungsjahr'!I79="-",0,'1. Ausbildungsjahr'!I79)</f>
        <v>0</v>
      </c>
      <c r="Q79" s="12">
        <f>IF('1. Ausbildungsjahr'!I79="-",0,'1. Ausbildungsjahr'!$I$3)</f>
        <v>0</v>
      </c>
      <c r="R79" s="64">
        <f>IF('1. Ausbildungsjahr'!J79="-",0,'1. Ausbildungsjahr'!J79)</f>
        <v>0</v>
      </c>
      <c r="S79" s="12">
        <f>IF('1. Ausbildungsjahr'!J79="-",0,'1. Ausbildungsjahr'!$J$3)</f>
        <v>0</v>
      </c>
      <c r="T79" s="64">
        <f>IF('1. Ausbildungsjahr'!K79="-",0,'1. Ausbildungsjahr'!K79)</f>
        <v>0</v>
      </c>
      <c r="U79" s="12">
        <f>IF('1. Ausbildungsjahr'!K79="-",0,'1. Ausbildungsjahr'!$K$3)</f>
        <v>0</v>
      </c>
    </row>
    <row r="80" spans="1:21" x14ac:dyDescent="0.25">
      <c r="A80" s="59" t="s">
        <v>34</v>
      </c>
      <c r="B80" s="16">
        <f>IF('1. Ausbildungsjahr'!B80="-",0,'1. Ausbildungsjahr'!B80)</f>
        <v>2</v>
      </c>
      <c r="C80" s="12">
        <f>IF('1. Ausbildungsjahr'!$B80="-",0,'1. Ausbildungsjahr'!$B$3)</f>
        <v>0</v>
      </c>
      <c r="D80" s="16">
        <f>IF('1. Ausbildungsjahr'!C80="-",0,'1. Ausbildungsjahr'!C80)</f>
        <v>0</v>
      </c>
      <c r="E80" s="12">
        <f>IF('1. Ausbildungsjahr'!C80="-",0,'1. Ausbildungsjahr'!$C$3)</f>
        <v>0</v>
      </c>
      <c r="F80" s="64">
        <f>IF('1. Ausbildungsjahr'!D80="-",0,'1. Ausbildungsjahr'!D80)</f>
        <v>0</v>
      </c>
      <c r="G80" s="12">
        <f>IF('1. Ausbildungsjahr'!D80="-",0,'1. Ausbildungsjahr'!$D$3)</f>
        <v>0</v>
      </c>
      <c r="H80" s="64">
        <f>IF('1. Ausbildungsjahr'!E80="-",0,'1. Ausbildungsjahr'!E80)</f>
        <v>0</v>
      </c>
      <c r="I80" s="12">
        <f>IF('1. Ausbildungsjahr'!E80="-",0,'1. Ausbildungsjahr'!$E$3)</f>
        <v>0</v>
      </c>
      <c r="J80" s="64">
        <f>IF('1. Ausbildungsjahr'!F80="-",0,'1. Ausbildungsjahr'!F80)</f>
        <v>0</v>
      </c>
      <c r="K80" s="12">
        <f>IF('1. Ausbildungsjahr'!F80="-",0,'1. Ausbildungsjahr'!$F$3)</f>
        <v>0</v>
      </c>
      <c r="L80" s="64">
        <f>IF('1. Ausbildungsjahr'!G80="-",0,'1. Ausbildungsjahr'!G80)</f>
        <v>0</v>
      </c>
      <c r="M80" s="12">
        <f>IF('1. Ausbildungsjahr'!G80="-",0,'1. Ausbildungsjahr'!$G$3)</f>
        <v>0</v>
      </c>
      <c r="N80" s="64">
        <f>IF('1. Ausbildungsjahr'!H80="-",0,'1. Ausbildungsjahr'!H80)</f>
        <v>0</v>
      </c>
      <c r="O80" s="12">
        <f>IF('1. Ausbildungsjahr'!H80="-",0,'1. Ausbildungsjahr'!$H$3)</f>
        <v>0</v>
      </c>
      <c r="P80" s="64">
        <f>IF('1. Ausbildungsjahr'!I80="-",0,'1. Ausbildungsjahr'!I80)</f>
        <v>0</v>
      </c>
      <c r="Q80" s="12">
        <f>IF('1. Ausbildungsjahr'!I80="-",0,'1. Ausbildungsjahr'!$I$3)</f>
        <v>0</v>
      </c>
      <c r="R80" s="64">
        <f>IF('1. Ausbildungsjahr'!J80="-",0,'1. Ausbildungsjahr'!J80)</f>
        <v>0</v>
      </c>
      <c r="S80" s="12">
        <f>IF('1. Ausbildungsjahr'!J80="-",0,'1. Ausbildungsjahr'!$J$3)</f>
        <v>0</v>
      </c>
      <c r="T80" s="64">
        <f>IF('1. Ausbildungsjahr'!K80="-",0,'1. Ausbildungsjahr'!K80)</f>
        <v>0</v>
      </c>
      <c r="U80" s="12">
        <f>IF('1. Ausbildungsjahr'!K80="-",0,'1. Ausbildungsjahr'!$K$3)</f>
        <v>0</v>
      </c>
    </row>
    <row r="81" spans="1:21" x14ac:dyDescent="0.25">
      <c r="A81" s="53"/>
      <c r="B81" s="16"/>
      <c r="C81" s="12"/>
      <c r="D81" s="16"/>
      <c r="E81" s="12"/>
      <c r="F81" s="64"/>
      <c r="G81" s="12"/>
      <c r="H81" s="64"/>
      <c r="I81" s="12"/>
      <c r="J81" s="64"/>
      <c r="K81" s="12"/>
      <c r="L81" s="64"/>
      <c r="M81" s="12"/>
      <c r="N81" s="64"/>
      <c r="O81" s="12"/>
      <c r="P81" s="64"/>
      <c r="Q81" s="12"/>
      <c r="R81" s="64"/>
      <c r="S81" s="12"/>
      <c r="T81" s="64"/>
      <c r="U81" s="12"/>
    </row>
    <row r="82" spans="1:21" x14ac:dyDescent="0.25">
      <c r="A82" s="78" t="s">
        <v>2</v>
      </c>
      <c r="B82" s="16"/>
      <c r="C82" s="12"/>
      <c r="D82" s="16"/>
      <c r="E82" s="12"/>
      <c r="F82" s="64"/>
      <c r="G82" s="12"/>
      <c r="H82" s="64"/>
      <c r="I82" s="12"/>
      <c r="J82" s="64"/>
      <c r="K82" s="12"/>
      <c r="L82" s="64"/>
      <c r="M82" s="12"/>
      <c r="N82" s="64"/>
      <c r="O82" s="12"/>
      <c r="P82" s="64"/>
      <c r="Q82" s="12"/>
      <c r="R82" s="64"/>
      <c r="S82" s="12"/>
      <c r="T82" s="64"/>
      <c r="U82" s="12"/>
    </row>
    <row r="83" spans="1:21" x14ac:dyDescent="0.25">
      <c r="A83" s="59" t="s">
        <v>25</v>
      </c>
      <c r="B83" s="16">
        <f>IF('1. Ausbildungsjahr'!B83="-",0,'1. Ausbildungsjahr'!B83)</f>
        <v>1</v>
      </c>
      <c r="C83" s="12">
        <f>IF('1. Ausbildungsjahr'!$B83="-",0,'1. Ausbildungsjahr'!$B$3)</f>
        <v>0</v>
      </c>
      <c r="D83" s="16">
        <f>IF('1. Ausbildungsjahr'!C83="-",0,'1. Ausbildungsjahr'!C83)</f>
        <v>0</v>
      </c>
      <c r="E83" s="12">
        <f>IF('1. Ausbildungsjahr'!C83="-",0,'1. Ausbildungsjahr'!$C$3)</f>
        <v>0</v>
      </c>
      <c r="F83" s="64">
        <f>IF('1. Ausbildungsjahr'!D83="-",0,'1. Ausbildungsjahr'!D83)</f>
        <v>0</v>
      </c>
      <c r="G83" s="12">
        <f>IF('1. Ausbildungsjahr'!D83="-",0,'1. Ausbildungsjahr'!$D$3)</f>
        <v>0</v>
      </c>
      <c r="H83" s="64">
        <f>IF('1. Ausbildungsjahr'!E83="-",0,'1. Ausbildungsjahr'!E83)</f>
        <v>0</v>
      </c>
      <c r="I83" s="12">
        <f>IF('1. Ausbildungsjahr'!E83="-",0,'1. Ausbildungsjahr'!$E$3)</f>
        <v>0</v>
      </c>
      <c r="J83" s="64">
        <f>IF('1. Ausbildungsjahr'!F83="-",0,'1. Ausbildungsjahr'!F83)</f>
        <v>0</v>
      </c>
      <c r="K83" s="12">
        <f>IF('1. Ausbildungsjahr'!F83="-",0,'1. Ausbildungsjahr'!$F$3)</f>
        <v>0</v>
      </c>
      <c r="L83" s="64">
        <f>IF('1. Ausbildungsjahr'!G83="-",0,'1. Ausbildungsjahr'!G83)</f>
        <v>0</v>
      </c>
      <c r="M83" s="12">
        <f>IF('1. Ausbildungsjahr'!G83="-",0,'1. Ausbildungsjahr'!$G$3)</f>
        <v>0</v>
      </c>
      <c r="N83" s="64">
        <f>IF('1. Ausbildungsjahr'!H83="-",0,'1. Ausbildungsjahr'!H83)</f>
        <v>0</v>
      </c>
      <c r="O83" s="12">
        <f>IF('1. Ausbildungsjahr'!H83="-",0,'1. Ausbildungsjahr'!$H$3)</f>
        <v>0</v>
      </c>
      <c r="P83" s="64">
        <f>IF('1. Ausbildungsjahr'!I83="-",0,'1. Ausbildungsjahr'!I83)</f>
        <v>0</v>
      </c>
      <c r="Q83" s="12">
        <f>IF('1. Ausbildungsjahr'!I83="-",0,'1. Ausbildungsjahr'!$I$3)</f>
        <v>0</v>
      </c>
      <c r="R83" s="64">
        <f>IF('1. Ausbildungsjahr'!J83="-",0,'1. Ausbildungsjahr'!J83)</f>
        <v>0</v>
      </c>
      <c r="S83" s="12">
        <f>IF('1. Ausbildungsjahr'!J83="-",0,'1. Ausbildungsjahr'!$J$3)</f>
        <v>0</v>
      </c>
      <c r="T83" s="64">
        <f>IF('1. Ausbildungsjahr'!K83="-",0,'1. Ausbildungsjahr'!K83)</f>
        <v>0</v>
      </c>
      <c r="U83" s="12">
        <f>IF('1. Ausbildungsjahr'!K83="-",0,'1. Ausbildungsjahr'!$K$3)</f>
        <v>0</v>
      </c>
    </row>
    <row r="84" spans="1:21" x14ac:dyDescent="0.25">
      <c r="A84" s="59" t="s">
        <v>26</v>
      </c>
      <c r="B84" s="16">
        <f>IF('1. Ausbildungsjahr'!B84="-",0,'1. Ausbildungsjahr'!B84)</f>
        <v>1</v>
      </c>
      <c r="C84" s="12">
        <f>IF('1. Ausbildungsjahr'!$B84="-",0,'1. Ausbildungsjahr'!$B$3)</f>
        <v>0</v>
      </c>
      <c r="D84" s="16">
        <f>IF('1. Ausbildungsjahr'!C84="-",0,'1. Ausbildungsjahr'!C84)</f>
        <v>0</v>
      </c>
      <c r="E84" s="12">
        <f>IF('1. Ausbildungsjahr'!C84="-",0,'1. Ausbildungsjahr'!$C$3)</f>
        <v>0</v>
      </c>
      <c r="F84" s="64">
        <f>IF('1. Ausbildungsjahr'!D84="-",0,'1. Ausbildungsjahr'!D84)</f>
        <v>0</v>
      </c>
      <c r="G84" s="12">
        <f>IF('1. Ausbildungsjahr'!D84="-",0,'1. Ausbildungsjahr'!$D$3)</f>
        <v>0</v>
      </c>
      <c r="H84" s="64">
        <f>IF('1. Ausbildungsjahr'!E84="-",0,'1. Ausbildungsjahr'!E84)</f>
        <v>0</v>
      </c>
      <c r="I84" s="12">
        <f>IF('1. Ausbildungsjahr'!E84="-",0,'1. Ausbildungsjahr'!$E$3)</f>
        <v>0</v>
      </c>
      <c r="J84" s="64">
        <f>IF('1. Ausbildungsjahr'!F84="-",0,'1. Ausbildungsjahr'!F84)</f>
        <v>0</v>
      </c>
      <c r="K84" s="12">
        <f>IF('1. Ausbildungsjahr'!F84="-",0,'1. Ausbildungsjahr'!$F$3)</f>
        <v>0</v>
      </c>
      <c r="L84" s="64">
        <f>IF('1. Ausbildungsjahr'!G84="-",0,'1. Ausbildungsjahr'!G84)</f>
        <v>0</v>
      </c>
      <c r="M84" s="12">
        <f>IF('1. Ausbildungsjahr'!G84="-",0,'1. Ausbildungsjahr'!$G$3)</f>
        <v>0</v>
      </c>
      <c r="N84" s="64">
        <f>IF('1. Ausbildungsjahr'!H84="-",0,'1. Ausbildungsjahr'!H84)</f>
        <v>0</v>
      </c>
      <c r="O84" s="12">
        <f>IF('1. Ausbildungsjahr'!H84="-",0,'1. Ausbildungsjahr'!$H$3)</f>
        <v>0</v>
      </c>
      <c r="P84" s="64">
        <f>IF('1. Ausbildungsjahr'!I84="-",0,'1. Ausbildungsjahr'!I84)</f>
        <v>0</v>
      </c>
      <c r="Q84" s="12">
        <f>IF('1. Ausbildungsjahr'!I84="-",0,'1. Ausbildungsjahr'!$I$3)</f>
        <v>0</v>
      </c>
      <c r="R84" s="64">
        <f>IF('1. Ausbildungsjahr'!J84="-",0,'1. Ausbildungsjahr'!J84)</f>
        <v>0</v>
      </c>
      <c r="S84" s="12">
        <f>IF('1. Ausbildungsjahr'!J84="-",0,'1. Ausbildungsjahr'!$J$3)</f>
        <v>0</v>
      </c>
      <c r="T84" s="64">
        <f>IF('1. Ausbildungsjahr'!K84="-",0,'1. Ausbildungsjahr'!K84)</f>
        <v>0</v>
      </c>
      <c r="U84" s="12">
        <f>IF('1. Ausbildungsjahr'!K84="-",0,'1. Ausbildungsjahr'!$K$3)</f>
        <v>0</v>
      </c>
    </row>
    <row r="85" spans="1:21" x14ac:dyDescent="0.25">
      <c r="A85" s="59" t="s">
        <v>27</v>
      </c>
      <c r="B85" s="16">
        <f>IF('1. Ausbildungsjahr'!B85="-",0,'1. Ausbildungsjahr'!B85)</f>
        <v>2</v>
      </c>
      <c r="C85" s="12">
        <f>IF('1. Ausbildungsjahr'!$B85="-",0,'1. Ausbildungsjahr'!$B$3)</f>
        <v>0</v>
      </c>
      <c r="D85" s="16">
        <f>IF('1. Ausbildungsjahr'!C85="-",0,'1. Ausbildungsjahr'!C85)</f>
        <v>0</v>
      </c>
      <c r="E85" s="12">
        <f>IF('1. Ausbildungsjahr'!C85="-",0,'1. Ausbildungsjahr'!$C$3)</f>
        <v>0</v>
      </c>
      <c r="F85" s="64">
        <f>IF('1. Ausbildungsjahr'!D85="-",0,'1. Ausbildungsjahr'!D85)</f>
        <v>0</v>
      </c>
      <c r="G85" s="12">
        <f>IF('1. Ausbildungsjahr'!D85="-",0,'1. Ausbildungsjahr'!$D$3)</f>
        <v>0</v>
      </c>
      <c r="H85" s="64">
        <f>IF('1. Ausbildungsjahr'!E85="-",0,'1. Ausbildungsjahr'!E85)</f>
        <v>0</v>
      </c>
      <c r="I85" s="12">
        <f>IF('1. Ausbildungsjahr'!E85="-",0,'1. Ausbildungsjahr'!$E$3)</f>
        <v>0</v>
      </c>
      <c r="J85" s="64">
        <f>IF('1. Ausbildungsjahr'!F85="-",0,'1. Ausbildungsjahr'!F85)</f>
        <v>0</v>
      </c>
      <c r="K85" s="12">
        <f>IF('1. Ausbildungsjahr'!F85="-",0,'1. Ausbildungsjahr'!$F$3)</f>
        <v>0</v>
      </c>
      <c r="L85" s="64">
        <f>IF('1. Ausbildungsjahr'!G85="-",0,'1. Ausbildungsjahr'!G85)</f>
        <v>0</v>
      </c>
      <c r="M85" s="12">
        <f>IF('1. Ausbildungsjahr'!G85="-",0,'1. Ausbildungsjahr'!$G$3)</f>
        <v>0</v>
      </c>
      <c r="N85" s="64">
        <f>IF('1. Ausbildungsjahr'!H85="-",0,'1. Ausbildungsjahr'!H85)</f>
        <v>0</v>
      </c>
      <c r="O85" s="12">
        <f>IF('1. Ausbildungsjahr'!H85="-",0,'1. Ausbildungsjahr'!$H$3)</f>
        <v>0</v>
      </c>
      <c r="P85" s="64">
        <f>IF('1. Ausbildungsjahr'!I85="-",0,'1. Ausbildungsjahr'!I85)</f>
        <v>0</v>
      </c>
      <c r="Q85" s="12">
        <f>IF('1. Ausbildungsjahr'!I85="-",0,'1. Ausbildungsjahr'!$I$3)</f>
        <v>0</v>
      </c>
      <c r="R85" s="64">
        <f>IF('1. Ausbildungsjahr'!J85="-",0,'1. Ausbildungsjahr'!J85)</f>
        <v>0</v>
      </c>
      <c r="S85" s="12">
        <f>IF('1. Ausbildungsjahr'!J85="-",0,'1. Ausbildungsjahr'!$J$3)</f>
        <v>0</v>
      </c>
      <c r="T85" s="64">
        <f>IF('1. Ausbildungsjahr'!K85="-",0,'1. Ausbildungsjahr'!K85)</f>
        <v>0</v>
      </c>
      <c r="U85" s="12">
        <f>IF('1. Ausbildungsjahr'!K85="-",0,'1. Ausbildungsjahr'!$K$3)</f>
        <v>0</v>
      </c>
    </row>
    <row r="86" spans="1:21" x14ac:dyDescent="0.25">
      <c r="A86" s="59" t="s">
        <v>28</v>
      </c>
      <c r="B86" s="16">
        <f>IF('1. Ausbildungsjahr'!B86="-",0,'1. Ausbildungsjahr'!B86)</f>
        <v>0</v>
      </c>
      <c r="C86" s="12">
        <f>IF('1. Ausbildungsjahr'!$B86="-",0,'1. Ausbildungsjahr'!$B$3)</f>
        <v>0</v>
      </c>
      <c r="D86" s="16">
        <f>IF('1. Ausbildungsjahr'!C86="-",0,'1. Ausbildungsjahr'!C86)</f>
        <v>0</v>
      </c>
      <c r="E86" s="12">
        <f>IF('1. Ausbildungsjahr'!C86="-",0,'1. Ausbildungsjahr'!$C$3)</f>
        <v>0</v>
      </c>
      <c r="F86" s="64">
        <f>IF('1. Ausbildungsjahr'!D86="-",0,'1. Ausbildungsjahr'!D86)</f>
        <v>0</v>
      </c>
      <c r="G86" s="12">
        <f>IF('1. Ausbildungsjahr'!D86="-",0,'1. Ausbildungsjahr'!$D$3)</f>
        <v>0</v>
      </c>
      <c r="H86" s="64">
        <f>IF('1. Ausbildungsjahr'!E86="-",0,'1. Ausbildungsjahr'!E86)</f>
        <v>0</v>
      </c>
      <c r="I86" s="12">
        <f>IF('1. Ausbildungsjahr'!E86="-",0,'1. Ausbildungsjahr'!$E$3)</f>
        <v>0</v>
      </c>
      <c r="J86" s="64">
        <f>IF('1. Ausbildungsjahr'!F86="-",0,'1. Ausbildungsjahr'!F86)</f>
        <v>0</v>
      </c>
      <c r="K86" s="12">
        <f>IF('1. Ausbildungsjahr'!F86="-",0,'1. Ausbildungsjahr'!$F$3)</f>
        <v>0</v>
      </c>
      <c r="L86" s="64">
        <f>IF('1. Ausbildungsjahr'!G86="-",0,'1. Ausbildungsjahr'!G86)</f>
        <v>0</v>
      </c>
      <c r="M86" s="12">
        <f>IF('1. Ausbildungsjahr'!G86="-",0,'1. Ausbildungsjahr'!$G$3)</f>
        <v>0</v>
      </c>
      <c r="N86" s="64">
        <f>IF('1. Ausbildungsjahr'!H86="-",0,'1. Ausbildungsjahr'!H86)</f>
        <v>0</v>
      </c>
      <c r="O86" s="12">
        <f>IF('1. Ausbildungsjahr'!H86="-",0,'1. Ausbildungsjahr'!$H$3)</f>
        <v>0</v>
      </c>
      <c r="P86" s="64">
        <f>IF('1. Ausbildungsjahr'!I86="-",0,'1. Ausbildungsjahr'!I86)</f>
        <v>0</v>
      </c>
      <c r="Q86" s="12">
        <f>IF('1. Ausbildungsjahr'!I86="-",0,'1. Ausbildungsjahr'!$I$3)</f>
        <v>0</v>
      </c>
      <c r="R86" s="64">
        <f>IF('1. Ausbildungsjahr'!J86="-",0,'1. Ausbildungsjahr'!J86)</f>
        <v>0</v>
      </c>
      <c r="S86" s="12">
        <f>IF('1. Ausbildungsjahr'!J86="-",0,'1. Ausbildungsjahr'!$J$3)</f>
        <v>0</v>
      </c>
      <c r="T86" s="64">
        <f>IF('1. Ausbildungsjahr'!K86="-",0,'1. Ausbildungsjahr'!K86)</f>
        <v>0</v>
      </c>
      <c r="U86" s="12">
        <f>IF('1. Ausbildungsjahr'!K86="-",0,'1. Ausbildungsjahr'!$K$3)</f>
        <v>0</v>
      </c>
    </row>
    <row r="87" spans="1:21" x14ac:dyDescent="0.25">
      <c r="A87" s="59" t="s">
        <v>29</v>
      </c>
      <c r="B87" s="16">
        <f>IF('1. Ausbildungsjahr'!B87="-",0,'1. Ausbildungsjahr'!B87)</f>
        <v>0</v>
      </c>
      <c r="C87" s="12">
        <f>IF('1. Ausbildungsjahr'!$B87="-",0,'1. Ausbildungsjahr'!$B$3)</f>
        <v>0</v>
      </c>
      <c r="D87" s="16">
        <f>IF('1. Ausbildungsjahr'!C87="-",0,'1. Ausbildungsjahr'!C87)</f>
        <v>0</v>
      </c>
      <c r="E87" s="12">
        <f>IF('1. Ausbildungsjahr'!C87="-",0,'1. Ausbildungsjahr'!$C$3)</f>
        <v>0</v>
      </c>
      <c r="F87" s="64">
        <f>IF('1. Ausbildungsjahr'!D87="-",0,'1. Ausbildungsjahr'!D87)</f>
        <v>0</v>
      </c>
      <c r="G87" s="12">
        <f>IF('1. Ausbildungsjahr'!D87="-",0,'1. Ausbildungsjahr'!$D$3)</f>
        <v>0</v>
      </c>
      <c r="H87" s="64">
        <f>IF('1. Ausbildungsjahr'!E87="-",0,'1. Ausbildungsjahr'!E87)</f>
        <v>0</v>
      </c>
      <c r="I87" s="12">
        <f>IF('1. Ausbildungsjahr'!E87="-",0,'1. Ausbildungsjahr'!$E$3)</f>
        <v>0</v>
      </c>
      <c r="J87" s="64">
        <f>IF('1. Ausbildungsjahr'!F87="-",0,'1. Ausbildungsjahr'!F87)</f>
        <v>0</v>
      </c>
      <c r="K87" s="12">
        <f>IF('1. Ausbildungsjahr'!F87="-",0,'1. Ausbildungsjahr'!$F$3)</f>
        <v>0</v>
      </c>
      <c r="L87" s="64">
        <f>IF('1. Ausbildungsjahr'!G87="-",0,'1. Ausbildungsjahr'!G87)</f>
        <v>0</v>
      </c>
      <c r="M87" s="12">
        <f>IF('1. Ausbildungsjahr'!G87="-",0,'1. Ausbildungsjahr'!$G$3)</f>
        <v>0</v>
      </c>
      <c r="N87" s="64">
        <f>IF('1. Ausbildungsjahr'!H87="-",0,'1. Ausbildungsjahr'!H87)</f>
        <v>0</v>
      </c>
      <c r="O87" s="12">
        <f>IF('1. Ausbildungsjahr'!H87="-",0,'1. Ausbildungsjahr'!$H$3)</f>
        <v>0</v>
      </c>
      <c r="P87" s="64">
        <f>IF('1. Ausbildungsjahr'!I87="-",0,'1. Ausbildungsjahr'!I87)</f>
        <v>0</v>
      </c>
      <c r="Q87" s="12">
        <f>IF('1. Ausbildungsjahr'!I87="-",0,'1. Ausbildungsjahr'!$I$3)</f>
        <v>0</v>
      </c>
      <c r="R87" s="64">
        <f>IF('1. Ausbildungsjahr'!J87="-",0,'1. Ausbildungsjahr'!J87)</f>
        <v>0</v>
      </c>
      <c r="S87" s="12">
        <f>IF('1. Ausbildungsjahr'!J87="-",0,'1. Ausbildungsjahr'!$J$3)</f>
        <v>0</v>
      </c>
      <c r="T87" s="64">
        <f>IF('1. Ausbildungsjahr'!K87="-",0,'1. Ausbildungsjahr'!K87)</f>
        <v>0</v>
      </c>
      <c r="U87" s="12">
        <f>IF('1. Ausbildungsjahr'!K87="-",0,'1. Ausbildungsjahr'!$K$3)</f>
        <v>0</v>
      </c>
    </row>
    <row r="88" spans="1:21" x14ac:dyDescent="0.25">
      <c r="A88" s="53"/>
      <c r="B88" s="16"/>
      <c r="C88" s="12"/>
      <c r="D88" s="16"/>
      <c r="E88" s="12"/>
      <c r="F88" s="64"/>
      <c r="G88" s="12"/>
      <c r="H88" s="64"/>
      <c r="I88" s="12"/>
      <c r="J88" s="64"/>
      <c r="K88" s="12"/>
      <c r="L88" s="64"/>
      <c r="M88" s="12"/>
      <c r="N88" s="64"/>
      <c r="O88" s="12"/>
      <c r="P88" s="64"/>
      <c r="Q88" s="12"/>
      <c r="R88" s="64"/>
      <c r="S88" s="12"/>
      <c r="T88" s="64"/>
      <c r="U88" s="12"/>
    </row>
    <row r="89" spans="1:21" ht="18" x14ac:dyDescent="0.25">
      <c r="A89" s="77" t="s">
        <v>93</v>
      </c>
      <c r="B89" s="16"/>
      <c r="C89" s="12"/>
      <c r="D89" s="16"/>
      <c r="E89" s="12"/>
      <c r="F89" s="64"/>
      <c r="G89" s="12"/>
      <c r="H89" s="64"/>
      <c r="I89" s="12"/>
      <c r="J89" s="64"/>
      <c r="K89" s="12"/>
      <c r="L89" s="64"/>
      <c r="M89" s="12"/>
      <c r="N89" s="64"/>
      <c r="O89" s="12"/>
      <c r="P89" s="64"/>
      <c r="Q89" s="12"/>
      <c r="R89" s="64"/>
      <c r="S89" s="12"/>
      <c r="T89" s="64"/>
      <c r="U89" s="12"/>
    </row>
    <row r="90" spans="1:21" x14ac:dyDescent="0.25">
      <c r="A90" s="78" t="s">
        <v>94</v>
      </c>
      <c r="B90" s="16"/>
      <c r="C90" s="12"/>
      <c r="D90" s="16"/>
      <c r="E90" s="12"/>
      <c r="F90" s="64"/>
      <c r="G90" s="12"/>
      <c r="H90" s="64"/>
      <c r="I90" s="12"/>
      <c r="J90" s="64"/>
      <c r="K90" s="12"/>
      <c r="L90" s="64"/>
      <c r="M90" s="12"/>
      <c r="N90" s="64"/>
      <c r="O90" s="12"/>
      <c r="P90" s="64"/>
      <c r="Q90" s="12"/>
      <c r="R90" s="64"/>
      <c r="S90" s="12"/>
      <c r="T90" s="64"/>
      <c r="U90" s="12"/>
    </row>
    <row r="91" spans="1:21" x14ac:dyDescent="0.25">
      <c r="A91" s="59" t="s">
        <v>18</v>
      </c>
      <c r="B91" s="16">
        <f>IF('1. Ausbildungsjahr'!B91="-",0,'1. Ausbildungsjahr'!B91)</f>
        <v>1</v>
      </c>
      <c r="C91" s="12">
        <f>IF('1. Ausbildungsjahr'!$B91="-",0,'1. Ausbildungsjahr'!$B$3)</f>
        <v>0</v>
      </c>
      <c r="D91" s="16">
        <f>IF('1. Ausbildungsjahr'!C91="-",0,'1. Ausbildungsjahr'!C91)</f>
        <v>0</v>
      </c>
      <c r="E91" s="12">
        <f>IF('1. Ausbildungsjahr'!C91="-",0,'1. Ausbildungsjahr'!$C$3)</f>
        <v>0</v>
      </c>
      <c r="F91" s="64">
        <f>IF('1. Ausbildungsjahr'!D91="-",0,'1. Ausbildungsjahr'!D91)</f>
        <v>0</v>
      </c>
      <c r="G91" s="12">
        <f>IF('1. Ausbildungsjahr'!D91="-",0,'1. Ausbildungsjahr'!$D$3)</f>
        <v>0</v>
      </c>
      <c r="H91" s="64">
        <f>IF('1. Ausbildungsjahr'!E91="-",0,'1. Ausbildungsjahr'!E91)</f>
        <v>0</v>
      </c>
      <c r="I91" s="12">
        <f>IF('1. Ausbildungsjahr'!E91="-",0,'1. Ausbildungsjahr'!$E$3)</f>
        <v>0</v>
      </c>
      <c r="J91" s="64">
        <f>IF('1. Ausbildungsjahr'!F91="-",0,'1. Ausbildungsjahr'!F91)</f>
        <v>0</v>
      </c>
      <c r="K91" s="12">
        <f>IF('1. Ausbildungsjahr'!F91="-",0,'1. Ausbildungsjahr'!$F$3)</f>
        <v>0</v>
      </c>
      <c r="L91" s="64">
        <f>IF('1. Ausbildungsjahr'!G91="-",0,'1. Ausbildungsjahr'!G91)</f>
        <v>0</v>
      </c>
      <c r="M91" s="12">
        <f>IF('1. Ausbildungsjahr'!G91="-",0,'1. Ausbildungsjahr'!$G$3)</f>
        <v>0</v>
      </c>
      <c r="N91" s="64">
        <f>IF('1. Ausbildungsjahr'!H91="-",0,'1. Ausbildungsjahr'!H91)</f>
        <v>0</v>
      </c>
      <c r="O91" s="12">
        <f>IF('1. Ausbildungsjahr'!H91="-",0,'1. Ausbildungsjahr'!$H$3)</f>
        <v>0</v>
      </c>
      <c r="P91" s="64">
        <f>IF('1. Ausbildungsjahr'!I91="-",0,'1. Ausbildungsjahr'!I91)</f>
        <v>0</v>
      </c>
      <c r="Q91" s="12">
        <f>IF('1. Ausbildungsjahr'!I91="-",0,'1. Ausbildungsjahr'!$I$3)</f>
        <v>0</v>
      </c>
      <c r="R91" s="64">
        <f>IF('1. Ausbildungsjahr'!J91="-",0,'1. Ausbildungsjahr'!J91)</f>
        <v>0</v>
      </c>
      <c r="S91" s="12">
        <f>IF('1. Ausbildungsjahr'!J91="-",0,'1. Ausbildungsjahr'!$J$3)</f>
        <v>0</v>
      </c>
      <c r="T91" s="64">
        <f>IF('1. Ausbildungsjahr'!K91="-",0,'1. Ausbildungsjahr'!K91)</f>
        <v>0</v>
      </c>
      <c r="U91" s="12">
        <f>IF('1. Ausbildungsjahr'!K91="-",0,'1. Ausbildungsjahr'!$K$3)</f>
        <v>0</v>
      </c>
    </row>
    <row r="92" spans="1:21" x14ac:dyDescent="0.25">
      <c r="A92" s="59" t="s">
        <v>19</v>
      </c>
      <c r="B92" s="16">
        <f>IF('1. Ausbildungsjahr'!B92="-",0,'1. Ausbildungsjahr'!B92)</f>
        <v>1</v>
      </c>
      <c r="C92" s="12">
        <f>IF('1. Ausbildungsjahr'!$B92="-",0,'1. Ausbildungsjahr'!$B$3)</f>
        <v>0</v>
      </c>
      <c r="D92" s="16">
        <f>IF('1. Ausbildungsjahr'!C92="-",0,'1. Ausbildungsjahr'!C92)</f>
        <v>0</v>
      </c>
      <c r="E92" s="12">
        <f>IF('1. Ausbildungsjahr'!C92="-",0,'1. Ausbildungsjahr'!$C$3)</f>
        <v>0</v>
      </c>
      <c r="F92" s="64">
        <f>IF('1. Ausbildungsjahr'!D92="-",0,'1. Ausbildungsjahr'!D92)</f>
        <v>0</v>
      </c>
      <c r="G92" s="12">
        <f>IF('1. Ausbildungsjahr'!D92="-",0,'1. Ausbildungsjahr'!$D$3)</f>
        <v>0</v>
      </c>
      <c r="H92" s="64">
        <f>IF('1. Ausbildungsjahr'!E92="-",0,'1. Ausbildungsjahr'!E92)</f>
        <v>0</v>
      </c>
      <c r="I92" s="12">
        <f>IF('1. Ausbildungsjahr'!E92="-",0,'1. Ausbildungsjahr'!$E$3)</f>
        <v>0</v>
      </c>
      <c r="J92" s="64">
        <f>IF('1. Ausbildungsjahr'!F92="-",0,'1. Ausbildungsjahr'!F92)</f>
        <v>0</v>
      </c>
      <c r="K92" s="12">
        <f>IF('1. Ausbildungsjahr'!F92="-",0,'1. Ausbildungsjahr'!$F$3)</f>
        <v>0</v>
      </c>
      <c r="L92" s="64">
        <f>IF('1. Ausbildungsjahr'!G92="-",0,'1. Ausbildungsjahr'!G92)</f>
        <v>0</v>
      </c>
      <c r="M92" s="12">
        <f>IF('1. Ausbildungsjahr'!G92="-",0,'1. Ausbildungsjahr'!$G$3)</f>
        <v>0</v>
      </c>
      <c r="N92" s="64">
        <f>IF('1. Ausbildungsjahr'!H92="-",0,'1. Ausbildungsjahr'!H92)</f>
        <v>0</v>
      </c>
      <c r="O92" s="12">
        <f>IF('1. Ausbildungsjahr'!H92="-",0,'1. Ausbildungsjahr'!$H$3)</f>
        <v>0</v>
      </c>
      <c r="P92" s="64">
        <f>IF('1. Ausbildungsjahr'!I92="-",0,'1. Ausbildungsjahr'!I92)</f>
        <v>0</v>
      </c>
      <c r="Q92" s="12">
        <f>IF('1. Ausbildungsjahr'!I92="-",0,'1. Ausbildungsjahr'!$I$3)</f>
        <v>0</v>
      </c>
      <c r="R92" s="64">
        <f>IF('1. Ausbildungsjahr'!J92="-",0,'1. Ausbildungsjahr'!J92)</f>
        <v>0</v>
      </c>
      <c r="S92" s="12">
        <f>IF('1. Ausbildungsjahr'!J92="-",0,'1. Ausbildungsjahr'!$J$3)</f>
        <v>0</v>
      </c>
      <c r="T92" s="64">
        <f>IF('1. Ausbildungsjahr'!K92="-",0,'1. Ausbildungsjahr'!K92)</f>
        <v>0</v>
      </c>
      <c r="U92" s="12">
        <f>IF('1. Ausbildungsjahr'!K92="-",0,'1. Ausbildungsjahr'!$K$3)</f>
        <v>0</v>
      </c>
    </row>
    <row r="93" spans="1:21" x14ac:dyDescent="0.25">
      <c r="A93" s="59" t="s">
        <v>95</v>
      </c>
      <c r="B93" s="16">
        <f>IF('1. Ausbildungsjahr'!B93="-",0,'1. Ausbildungsjahr'!B93)</f>
        <v>1</v>
      </c>
      <c r="C93" s="12">
        <f>IF('1. Ausbildungsjahr'!$B93="-",0,'1. Ausbildungsjahr'!$B$3)</f>
        <v>0</v>
      </c>
      <c r="D93" s="16">
        <f>IF('1. Ausbildungsjahr'!C93="-",0,'1. Ausbildungsjahr'!C93)</f>
        <v>0</v>
      </c>
      <c r="E93" s="12">
        <f>IF('1. Ausbildungsjahr'!C93="-",0,'1. Ausbildungsjahr'!$C$3)</f>
        <v>0</v>
      </c>
      <c r="F93" s="64">
        <f>IF('1. Ausbildungsjahr'!D93="-",0,'1. Ausbildungsjahr'!D93)</f>
        <v>0</v>
      </c>
      <c r="G93" s="12">
        <f>IF('1. Ausbildungsjahr'!D93="-",0,'1. Ausbildungsjahr'!$D$3)</f>
        <v>0</v>
      </c>
      <c r="H93" s="64">
        <f>IF('1. Ausbildungsjahr'!E93="-",0,'1. Ausbildungsjahr'!E93)</f>
        <v>0</v>
      </c>
      <c r="I93" s="12">
        <f>IF('1. Ausbildungsjahr'!E93="-",0,'1. Ausbildungsjahr'!$E$3)</f>
        <v>0</v>
      </c>
      <c r="J93" s="64">
        <f>IF('1. Ausbildungsjahr'!F93="-",0,'1. Ausbildungsjahr'!F93)</f>
        <v>0</v>
      </c>
      <c r="K93" s="12">
        <f>IF('1. Ausbildungsjahr'!F93="-",0,'1. Ausbildungsjahr'!$F$3)</f>
        <v>0</v>
      </c>
      <c r="L93" s="64">
        <f>IF('1. Ausbildungsjahr'!G93="-",0,'1. Ausbildungsjahr'!G93)</f>
        <v>0</v>
      </c>
      <c r="M93" s="12">
        <f>IF('1. Ausbildungsjahr'!G93="-",0,'1. Ausbildungsjahr'!$G$3)</f>
        <v>0</v>
      </c>
      <c r="N93" s="64">
        <f>IF('1. Ausbildungsjahr'!H93="-",0,'1. Ausbildungsjahr'!H93)</f>
        <v>0</v>
      </c>
      <c r="O93" s="12">
        <f>IF('1. Ausbildungsjahr'!H93="-",0,'1. Ausbildungsjahr'!$H$3)</f>
        <v>0</v>
      </c>
      <c r="P93" s="64">
        <f>IF('1. Ausbildungsjahr'!I93="-",0,'1. Ausbildungsjahr'!I93)</f>
        <v>0</v>
      </c>
      <c r="Q93" s="12">
        <f>IF('1. Ausbildungsjahr'!I93="-",0,'1. Ausbildungsjahr'!$I$3)</f>
        <v>0</v>
      </c>
      <c r="R93" s="64">
        <f>IF('1. Ausbildungsjahr'!J93="-",0,'1. Ausbildungsjahr'!J93)</f>
        <v>0</v>
      </c>
      <c r="S93" s="12">
        <f>IF('1. Ausbildungsjahr'!J93="-",0,'1. Ausbildungsjahr'!$J$3)</f>
        <v>0</v>
      </c>
      <c r="T93" s="64">
        <f>IF('1. Ausbildungsjahr'!K93="-",0,'1. Ausbildungsjahr'!K93)</f>
        <v>0</v>
      </c>
      <c r="U93" s="12">
        <f>IF('1. Ausbildungsjahr'!K93="-",0,'1. Ausbildungsjahr'!$K$3)</f>
        <v>0</v>
      </c>
    </row>
    <row r="94" spans="1:21" x14ac:dyDescent="0.25">
      <c r="A94" s="59" t="s">
        <v>20</v>
      </c>
      <c r="B94" s="16">
        <f>IF('1. Ausbildungsjahr'!B94="-",0,'1. Ausbildungsjahr'!B94)</f>
        <v>1</v>
      </c>
      <c r="C94" s="12">
        <f>IF('1. Ausbildungsjahr'!$B94="-",0,'1. Ausbildungsjahr'!$B$3)</f>
        <v>0</v>
      </c>
      <c r="D94" s="16">
        <f>IF('1. Ausbildungsjahr'!C94="-",0,'1. Ausbildungsjahr'!C94)</f>
        <v>0</v>
      </c>
      <c r="E94" s="12">
        <f>IF('1. Ausbildungsjahr'!C94="-",0,'1. Ausbildungsjahr'!$C$3)</f>
        <v>0</v>
      </c>
      <c r="F94" s="64">
        <f>IF('1. Ausbildungsjahr'!D94="-",0,'1. Ausbildungsjahr'!D94)</f>
        <v>0</v>
      </c>
      <c r="G94" s="12">
        <f>IF('1. Ausbildungsjahr'!D94="-",0,'1. Ausbildungsjahr'!$D$3)</f>
        <v>0</v>
      </c>
      <c r="H94" s="64">
        <f>IF('1. Ausbildungsjahr'!E94="-",0,'1. Ausbildungsjahr'!E94)</f>
        <v>0</v>
      </c>
      <c r="I94" s="12">
        <f>IF('1. Ausbildungsjahr'!E94="-",0,'1. Ausbildungsjahr'!$E$3)</f>
        <v>0</v>
      </c>
      <c r="J94" s="64">
        <f>IF('1. Ausbildungsjahr'!F94="-",0,'1. Ausbildungsjahr'!F94)</f>
        <v>0</v>
      </c>
      <c r="K94" s="12">
        <f>IF('1. Ausbildungsjahr'!F94="-",0,'1. Ausbildungsjahr'!$F$3)</f>
        <v>0</v>
      </c>
      <c r="L94" s="64">
        <f>IF('1. Ausbildungsjahr'!G94="-",0,'1. Ausbildungsjahr'!G94)</f>
        <v>0</v>
      </c>
      <c r="M94" s="12">
        <f>IF('1. Ausbildungsjahr'!G94="-",0,'1. Ausbildungsjahr'!$G$3)</f>
        <v>0</v>
      </c>
      <c r="N94" s="64">
        <f>IF('1. Ausbildungsjahr'!H94="-",0,'1. Ausbildungsjahr'!H94)</f>
        <v>0</v>
      </c>
      <c r="O94" s="12">
        <f>IF('1. Ausbildungsjahr'!H94="-",0,'1. Ausbildungsjahr'!$H$3)</f>
        <v>0</v>
      </c>
      <c r="P94" s="64">
        <f>IF('1. Ausbildungsjahr'!I94="-",0,'1. Ausbildungsjahr'!I94)</f>
        <v>0</v>
      </c>
      <c r="Q94" s="12">
        <f>IF('1. Ausbildungsjahr'!I94="-",0,'1. Ausbildungsjahr'!$I$3)</f>
        <v>0</v>
      </c>
      <c r="R94" s="64">
        <f>IF('1. Ausbildungsjahr'!J94="-",0,'1. Ausbildungsjahr'!J94)</f>
        <v>0</v>
      </c>
      <c r="S94" s="12">
        <f>IF('1. Ausbildungsjahr'!J94="-",0,'1. Ausbildungsjahr'!$J$3)</f>
        <v>0</v>
      </c>
      <c r="T94" s="64">
        <f>IF('1. Ausbildungsjahr'!K94="-",0,'1. Ausbildungsjahr'!K94)</f>
        <v>0</v>
      </c>
      <c r="U94" s="12">
        <f>IF('1. Ausbildungsjahr'!K94="-",0,'1. Ausbildungsjahr'!$K$3)</f>
        <v>0</v>
      </c>
    </row>
    <row r="95" spans="1:21" x14ac:dyDescent="0.25">
      <c r="A95" s="59" t="s">
        <v>21</v>
      </c>
      <c r="B95" s="16">
        <f>IF('1. Ausbildungsjahr'!B95="-",0,'1. Ausbildungsjahr'!B95)</f>
        <v>1</v>
      </c>
      <c r="C95" s="12">
        <f>IF('1. Ausbildungsjahr'!$B95="-",0,'1. Ausbildungsjahr'!$B$3)</f>
        <v>0</v>
      </c>
      <c r="D95" s="16">
        <f>IF('1. Ausbildungsjahr'!C95="-",0,'1. Ausbildungsjahr'!C95)</f>
        <v>0</v>
      </c>
      <c r="E95" s="12">
        <f>IF('1. Ausbildungsjahr'!C95="-",0,'1. Ausbildungsjahr'!$C$3)</f>
        <v>0</v>
      </c>
      <c r="F95" s="64">
        <f>IF('1. Ausbildungsjahr'!D95="-",0,'1. Ausbildungsjahr'!D95)</f>
        <v>0</v>
      </c>
      <c r="G95" s="12">
        <f>IF('1. Ausbildungsjahr'!D95="-",0,'1. Ausbildungsjahr'!$D$3)</f>
        <v>0</v>
      </c>
      <c r="H95" s="64">
        <f>IF('1. Ausbildungsjahr'!E95="-",0,'1. Ausbildungsjahr'!E95)</f>
        <v>0</v>
      </c>
      <c r="I95" s="12">
        <f>IF('1. Ausbildungsjahr'!E95="-",0,'1. Ausbildungsjahr'!$E$3)</f>
        <v>0</v>
      </c>
      <c r="J95" s="64">
        <f>IF('1. Ausbildungsjahr'!F95="-",0,'1. Ausbildungsjahr'!F95)</f>
        <v>0</v>
      </c>
      <c r="K95" s="12">
        <f>IF('1. Ausbildungsjahr'!F95="-",0,'1. Ausbildungsjahr'!$F$3)</f>
        <v>0</v>
      </c>
      <c r="L95" s="64">
        <f>IF('1. Ausbildungsjahr'!G95="-",0,'1. Ausbildungsjahr'!G95)</f>
        <v>0</v>
      </c>
      <c r="M95" s="12">
        <f>IF('1. Ausbildungsjahr'!G95="-",0,'1. Ausbildungsjahr'!$G$3)</f>
        <v>0</v>
      </c>
      <c r="N95" s="64">
        <f>IF('1. Ausbildungsjahr'!H95="-",0,'1. Ausbildungsjahr'!H95)</f>
        <v>0</v>
      </c>
      <c r="O95" s="12">
        <f>IF('1. Ausbildungsjahr'!H95="-",0,'1. Ausbildungsjahr'!$H$3)</f>
        <v>0</v>
      </c>
      <c r="P95" s="64">
        <f>IF('1. Ausbildungsjahr'!I95="-",0,'1. Ausbildungsjahr'!I95)</f>
        <v>0</v>
      </c>
      <c r="Q95" s="12">
        <f>IF('1. Ausbildungsjahr'!I95="-",0,'1. Ausbildungsjahr'!$I$3)</f>
        <v>0</v>
      </c>
      <c r="R95" s="64">
        <f>IF('1. Ausbildungsjahr'!J95="-",0,'1. Ausbildungsjahr'!J95)</f>
        <v>0</v>
      </c>
      <c r="S95" s="12">
        <f>IF('1. Ausbildungsjahr'!J95="-",0,'1. Ausbildungsjahr'!$J$3)</f>
        <v>0</v>
      </c>
      <c r="T95" s="64">
        <f>IF('1. Ausbildungsjahr'!K95="-",0,'1. Ausbildungsjahr'!K95)</f>
        <v>0</v>
      </c>
      <c r="U95" s="12">
        <f>IF('1. Ausbildungsjahr'!K95="-",0,'1. Ausbildungsjahr'!$K$3)</f>
        <v>0</v>
      </c>
    </row>
    <row r="96" spans="1:21" x14ac:dyDescent="0.25">
      <c r="A96" s="59" t="s">
        <v>22</v>
      </c>
      <c r="B96" s="16">
        <f>IF('1. Ausbildungsjahr'!B96="-",0,'1. Ausbildungsjahr'!B96)</f>
        <v>1</v>
      </c>
      <c r="C96" s="12">
        <f>IF('1. Ausbildungsjahr'!$B96="-",0,'1. Ausbildungsjahr'!$B$3)</f>
        <v>0</v>
      </c>
      <c r="D96" s="16">
        <f>IF('1. Ausbildungsjahr'!C96="-",0,'1. Ausbildungsjahr'!C96)</f>
        <v>0</v>
      </c>
      <c r="E96" s="12">
        <f>IF('1. Ausbildungsjahr'!C96="-",0,'1. Ausbildungsjahr'!$C$3)</f>
        <v>0</v>
      </c>
      <c r="F96" s="64">
        <f>IF('1. Ausbildungsjahr'!D96="-",0,'1. Ausbildungsjahr'!D96)</f>
        <v>0</v>
      </c>
      <c r="G96" s="12">
        <f>IF('1. Ausbildungsjahr'!D96="-",0,'1. Ausbildungsjahr'!$D$3)</f>
        <v>0</v>
      </c>
      <c r="H96" s="64">
        <f>IF('1. Ausbildungsjahr'!E96="-",0,'1. Ausbildungsjahr'!E96)</f>
        <v>0</v>
      </c>
      <c r="I96" s="12">
        <f>IF('1. Ausbildungsjahr'!E96="-",0,'1. Ausbildungsjahr'!$E$3)</f>
        <v>0</v>
      </c>
      <c r="J96" s="64">
        <f>IF('1. Ausbildungsjahr'!F96="-",0,'1. Ausbildungsjahr'!F96)</f>
        <v>0</v>
      </c>
      <c r="K96" s="12">
        <f>IF('1. Ausbildungsjahr'!F96="-",0,'1. Ausbildungsjahr'!$F$3)</f>
        <v>0</v>
      </c>
      <c r="L96" s="64">
        <f>IF('1. Ausbildungsjahr'!G96="-",0,'1. Ausbildungsjahr'!G96)</f>
        <v>0</v>
      </c>
      <c r="M96" s="12">
        <f>IF('1. Ausbildungsjahr'!G96="-",0,'1. Ausbildungsjahr'!$G$3)</f>
        <v>0</v>
      </c>
      <c r="N96" s="64">
        <f>IF('1. Ausbildungsjahr'!H96="-",0,'1. Ausbildungsjahr'!H96)</f>
        <v>0</v>
      </c>
      <c r="O96" s="12">
        <f>IF('1. Ausbildungsjahr'!H96="-",0,'1. Ausbildungsjahr'!$H$3)</f>
        <v>0</v>
      </c>
      <c r="P96" s="64">
        <f>IF('1. Ausbildungsjahr'!I96="-",0,'1. Ausbildungsjahr'!I96)</f>
        <v>0</v>
      </c>
      <c r="Q96" s="12">
        <f>IF('1. Ausbildungsjahr'!I96="-",0,'1. Ausbildungsjahr'!$I$3)</f>
        <v>0</v>
      </c>
      <c r="R96" s="64">
        <f>IF('1. Ausbildungsjahr'!J96="-",0,'1. Ausbildungsjahr'!J96)</f>
        <v>0</v>
      </c>
      <c r="S96" s="12">
        <f>IF('1. Ausbildungsjahr'!J96="-",0,'1. Ausbildungsjahr'!$J$3)</f>
        <v>0</v>
      </c>
      <c r="T96" s="64">
        <f>IF('1. Ausbildungsjahr'!K96="-",0,'1. Ausbildungsjahr'!K96)</f>
        <v>0</v>
      </c>
      <c r="U96" s="12">
        <f>IF('1. Ausbildungsjahr'!K96="-",0,'1. Ausbildungsjahr'!$K$3)</f>
        <v>0</v>
      </c>
    </row>
  </sheetData>
  <mergeCells count="20">
    <mergeCell ref="H4:I4"/>
    <mergeCell ref="F3:G3"/>
    <mergeCell ref="H3:I3"/>
    <mergeCell ref="B4:C4"/>
    <mergeCell ref="B3:C3"/>
    <mergeCell ref="D4:E4"/>
    <mergeCell ref="D3:E3"/>
    <mergeCell ref="F4:G4"/>
    <mergeCell ref="J4:K4"/>
    <mergeCell ref="J3:K3"/>
    <mergeCell ref="L3:M3"/>
    <mergeCell ref="L4:M4"/>
    <mergeCell ref="N3:O3"/>
    <mergeCell ref="N4:O4"/>
    <mergeCell ref="P4:Q4"/>
    <mergeCell ref="P3:Q3"/>
    <mergeCell ref="R4:S4"/>
    <mergeCell ref="R3:S3"/>
    <mergeCell ref="T4:U4"/>
    <mergeCell ref="T3:U3"/>
  </mergeCells>
  <pageMargins left="0.7" right="0.7" top="0.78740157499999996" bottom="0.78740157499999996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4"/>
  <sheetViews>
    <sheetView zoomScale="80" zoomScaleNormal="80" workbookViewId="0">
      <selection activeCell="Q25" sqref="Q25"/>
    </sheetView>
  </sheetViews>
  <sheetFormatPr baseColWidth="10" defaultRowHeight="15" x14ac:dyDescent="0.25"/>
  <cols>
    <col min="5" max="5" width="50.140625" customWidth="1"/>
    <col min="7" max="7" width="16.28515625" customWidth="1"/>
    <col min="8" max="8" width="12.85546875" customWidth="1"/>
    <col min="9" max="9" width="10.5703125" customWidth="1"/>
    <col min="10" max="10" width="14.42578125" customWidth="1"/>
    <col min="11" max="11" width="11.42578125" style="453" customWidth="1"/>
    <col min="12" max="12" width="11.42578125" style="453"/>
  </cols>
  <sheetData>
    <row r="1" spans="1:24" x14ac:dyDescent="0.25">
      <c r="A1" s="512" t="s">
        <v>111</v>
      </c>
      <c r="B1" s="512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</row>
    <row r="2" spans="1:24" ht="27.75" x14ac:dyDescent="0.4">
      <c r="A2" s="450" t="s">
        <v>176</v>
      </c>
      <c r="B2" s="450"/>
      <c r="C2" s="450"/>
      <c r="D2" s="450"/>
      <c r="E2" s="450"/>
      <c r="F2" s="450"/>
      <c r="G2" s="144"/>
      <c r="H2" s="144"/>
      <c r="I2" s="144"/>
      <c r="J2" s="144"/>
      <c r="K2" s="144"/>
      <c r="L2" s="144"/>
      <c r="M2" s="144"/>
      <c r="N2" s="450"/>
      <c r="O2" s="144"/>
      <c r="P2" s="144"/>
      <c r="Q2" s="144"/>
      <c r="R2" s="144"/>
      <c r="S2" s="144"/>
      <c r="T2" s="144"/>
      <c r="U2" s="144"/>
      <c r="V2" s="144"/>
      <c r="W2" s="144"/>
      <c r="X2" s="144"/>
    </row>
    <row r="3" spans="1:24" x14ac:dyDescent="0.25">
      <c r="A3" s="144"/>
      <c r="B3" s="144"/>
      <c r="C3" s="144"/>
      <c r="D3" s="144"/>
      <c r="E3" s="144"/>
      <c r="F3" s="144"/>
      <c r="G3" s="451"/>
      <c r="H3" s="451"/>
      <c r="I3" s="451"/>
      <c r="J3" s="144"/>
      <c r="K3" s="144"/>
      <c r="L3" s="144"/>
      <c r="M3" s="451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</row>
    <row r="4" spans="1:24" ht="18" x14ac:dyDescent="0.25">
      <c r="A4" s="144"/>
      <c r="B4" s="452" t="s">
        <v>72</v>
      </c>
      <c r="C4" s="452"/>
      <c r="D4" s="452"/>
      <c r="E4" s="452"/>
      <c r="F4" s="452"/>
      <c r="G4" s="452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</row>
    <row r="5" spans="1:24" x14ac:dyDescent="0.25">
      <c r="A5" s="144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</row>
    <row r="6" spans="1:24" x14ac:dyDescent="0.25">
      <c r="A6" s="144"/>
      <c r="B6" s="144"/>
      <c r="C6" s="138" t="s">
        <v>43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</row>
    <row r="7" spans="1:24" x14ac:dyDescent="0.25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</row>
    <row r="8" spans="1:24" x14ac:dyDescent="0.25">
      <c r="A8" s="144"/>
      <c r="B8" s="144"/>
      <c r="C8" s="138" t="s">
        <v>44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</row>
    <row r="9" spans="1:24" x14ac:dyDescent="0.25">
      <c r="A9" s="144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</row>
    <row r="10" spans="1:24" x14ac:dyDescent="0.25">
      <c r="A10" s="144"/>
      <c r="B10" s="144"/>
      <c r="C10" s="138" t="s">
        <v>73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</row>
    <row r="11" spans="1:24" x14ac:dyDescent="0.25">
      <c r="A11" s="144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</row>
    <row r="12" spans="1:24" x14ac:dyDescent="0.25">
      <c r="A12" s="144"/>
      <c r="B12" s="144"/>
      <c r="C12" s="138" t="s">
        <v>74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463" t="s">
        <v>177</v>
      </c>
      <c r="O12" s="144"/>
      <c r="P12" s="144"/>
      <c r="Q12" s="144"/>
      <c r="R12" s="144"/>
      <c r="S12" s="144"/>
      <c r="T12" s="144"/>
      <c r="U12" s="144"/>
      <c r="V12" s="144"/>
      <c r="W12" s="144"/>
      <c r="X12" s="144"/>
    </row>
    <row r="13" spans="1:24" x14ac:dyDescent="0.25">
      <c r="A13" s="144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</row>
    <row r="14" spans="1:24" x14ac:dyDescent="0.25">
      <c r="A14" s="144"/>
      <c r="B14" s="144"/>
      <c r="C14" s="138" t="s">
        <v>45</v>
      </c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</row>
    <row r="15" spans="1:24" x14ac:dyDescent="0.25">
      <c r="A15" s="144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</row>
    <row r="16" spans="1:24" x14ac:dyDescent="0.25">
      <c r="A16" s="144"/>
      <c r="B16" s="144"/>
      <c r="C16" s="458" t="s">
        <v>46</v>
      </c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</row>
    <row r="17" spans="1:24" x14ac:dyDescent="0.25">
      <c r="A17" s="144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</row>
    <row r="18" spans="1:24" x14ac:dyDescent="0.25">
      <c r="A18" s="144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</row>
    <row r="19" spans="1:24" x14ac:dyDescent="0.25">
      <c r="A19" s="144"/>
      <c r="B19" s="144"/>
      <c r="C19" s="144"/>
      <c r="D19" s="144"/>
      <c r="E19" s="144"/>
      <c r="F19" s="144"/>
      <c r="G19" s="459" t="s">
        <v>5</v>
      </c>
      <c r="H19" s="459" t="s">
        <v>12</v>
      </c>
      <c r="I19" s="459" t="s">
        <v>6</v>
      </c>
      <c r="J19" s="459" t="s">
        <v>7</v>
      </c>
      <c r="K19" s="459" t="s">
        <v>8</v>
      </c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</row>
    <row r="20" spans="1:24" x14ac:dyDescent="0.25">
      <c r="A20" s="144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</row>
    <row r="21" spans="1:24" x14ac:dyDescent="0.25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</row>
    <row r="22" spans="1:24" x14ac:dyDescent="0.25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</row>
    <row r="23" spans="1:24" x14ac:dyDescent="0.25">
      <c r="A23" s="144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</row>
    <row r="24" spans="1:24" ht="18" x14ac:dyDescent="0.25">
      <c r="A24" s="144"/>
      <c r="B24" s="460"/>
      <c r="C24" s="130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</row>
    <row r="25" spans="1:24" ht="18" x14ac:dyDescent="0.25">
      <c r="A25" s="144"/>
      <c r="B25" s="452" t="s">
        <v>75</v>
      </c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</row>
    <row r="26" spans="1:24" x14ac:dyDescent="0.25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</row>
    <row r="27" spans="1:24" x14ac:dyDescent="0.25">
      <c r="A27" s="144"/>
      <c r="B27" s="144"/>
      <c r="C27" s="138" t="s">
        <v>48</v>
      </c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</row>
    <row r="28" spans="1:24" x14ac:dyDescent="0.25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</row>
    <row r="29" spans="1:24" x14ac:dyDescent="0.25">
      <c r="A29" s="144"/>
      <c r="B29" s="144"/>
      <c r="C29" s="138" t="s">
        <v>49</v>
      </c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</row>
    <row r="30" spans="1:24" x14ac:dyDescent="0.25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</row>
    <row r="31" spans="1:24" x14ac:dyDescent="0.25">
      <c r="A31" s="144"/>
      <c r="B31" s="144"/>
      <c r="C31" s="138" t="s">
        <v>50</v>
      </c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463" t="s">
        <v>47</v>
      </c>
      <c r="O31" s="144"/>
      <c r="P31" s="144"/>
      <c r="Q31" s="144"/>
      <c r="R31" s="144"/>
      <c r="S31" s="144"/>
      <c r="T31" s="144"/>
      <c r="U31" s="144"/>
      <c r="V31" s="144"/>
      <c r="W31" s="144"/>
      <c r="X31" s="144"/>
    </row>
    <row r="32" spans="1:24" x14ac:dyDescent="0.25">
      <c r="A32" s="144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</row>
    <row r="33" spans="1:24" x14ac:dyDescent="0.25">
      <c r="A33" s="144"/>
      <c r="B33" s="144"/>
      <c r="C33" s="138" t="s">
        <v>51</v>
      </c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</row>
    <row r="34" spans="1:24" x14ac:dyDescent="0.25">
      <c r="A34" s="144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</row>
    <row r="35" spans="1:24" x14ac:dyDescent="0.25">
      <c r="A35" s="144"/>
      <c r="B35" s="144"/>
      <c r="C35" s="138" t="s">
        <v>52</v>
      </c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</row>
    <row r="36" spans="1:24" x14ac:dyDescent="0.25">
      <c r="A36" s="144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</row>
    <row r="37" spans="1:24" x14ac:dyDescent="0.25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</row>
    <row r="38" spans="1:24" x14ac:dyDescent="0.25">
      <c r="A38" s="144"/>
      <c r="B38" s="144"/>
      <c r="C38" s="144"/>
      <c r="D38" s="144"/>
      <c r="E38" s="144"/>
      <c r="F38" s="144"/>
      <c r="G38" s="459" t="s">
        <v>5</v>
      </c>
      <c r="H38" s="459" t="s">
        <v>12</v>
      </c>
      <c r="I38" s="459" t="s">
        <v>6</v>
      </c>
      <c r="J38" s="459" t="s">
        <v>7</v>
      </c>
      <c r="K38" s="459" t="s">
        <v>8</v>
      </c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</row>
    <row r="39" spans="1:24" x14ac:dyDescent="0.25">
      <c r="A39" s="144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</row>
    <row r="40" spans="1:24" x14ac:dyDescent="0.25">
      <c r="A40" s="14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</row>
    <row r="41" spans="1:24" x14ac:dyDescent="0.25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</row>
    <row r="42" spans="1:24" x14ac:dyDescent="0.25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</row>
    <row r="43" spans="1:24" x14ac:dyDescent="0.25">
      <c r="A43" s="144"/>
      <c r="B43" s="144"/>
      <c r="C43" s="138" t="s">
        <v>54</v>
      </c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</row>
    <row r="44" spans="1:24" x14ac:dyDescent="0.25">
      <c r="A44" s="144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</row>
    <row r="45" spans="1:24" x14ac:dyDescent="0.25">
      <c r="A45" s="144"/>
      <c r="B45" s="144"/>
      <c r="C45" s="138" t="s">
        <v>55</v>
      </c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</row>
    <row r="46" spans="1:24" x14ac:dyDescent="0.25">
      <c r="A46" s="144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</row>
    <row r="47" spans="1:24" x14ac:dyDescent="0.25">
      <c r="A47" s="144"/>
      <c r="B47" s="144"/>
      <c r="C47" s="138" t="s">
        <v>56</v>
      </c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463" t="s">
        <v>53</v>
      </c>
      <c r="O47" s="144"/>
      <c r="P47" s="144"/>
      <c r="Q47" s="144"/>
      <c r="R47" s="144"/>
      <c r="S47" s="144"/>
      <c r="T47" s="144"/>
      <c r="U47" s="144"/>
      <c r="V47" s="144"/>
      <c r="W47" s="144"/>
      <c r="X47" s="144"/>
    </row>
    <row r="48" spans="1:24" x14ac:dyDescent="0.25">
      <c r="A48" s="144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</row>
    <row r="49" spans="1:24" x14ac:dyDescent="0.25">
      <c r="A49" s="144"/>
      <c r="B49" s="144"/>
      <c r="C49" s="138" t="s">
        <v>76</v>
      </c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</row>
    <row r="50" spans="1:24" x14ac:dyDescent="0.25">
      <c r="A50" s="144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</row>
    <row r="51" spans="1:24" x14ac:dyDescent="0.25">
      <c r="A51" s="144"/>
      <c r="B51" s="144"/>
      <c r="C51" s="138" t="s">
        <v>57</v>
      </c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</row>
    <row r="52" spans="1:24" x14ac:dyDescent="0.25">
      <c r="A52" s="144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</row>
    <row r="53" spans="1:24" x14ac:dyDescent="0.25">
      <c r="A53" s="144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</row>
    <row r="54" spans="1:24" x14ac:dyDescent="0.25">
      <c r="A54" s="144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</row>
    <row r="55" spans="1:24" x14ac:dyDescent="0.25">
      <c r="A55" s="144"/>
      <c r="B55" s="144"/>
      <c r="C55" s="144"/>
      <c r="D55" s="144"/>
      <c r="E55" s="144"/>
      <c r="F55" s="144"/>
      <c r="G55" s="459" t="s">
        <v>5</v>
      </c>
      <c r="H55" s="459" t="s">
        <v>12</v>
      </c>
      <c r="I55" s="459" t="s">
        <v>6</v>
      </c>
      <c r="J55" s="459" t="s">
        <v>7</v>
      </c>
      <c r="K55" s="459" t="s">
        <v>8</v>
      </c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</row>
    <row r="56" spans="1:24" s="453" customFormat="1" x14ac:dyDescent="0.25">
      <c r="A56" s="144"/>
      <c r="B56" s="144"/>
      <c r="C56" s="144"/>
      <c r="D56" s="144"/>
      <c r="E56" s="144"/>
      <c r="F56" s="144"/>
      <c r="G56" s="459"/>
      <c r="H56" s="459"/>
      <c r="I56" s="459"/>
      <c r="J56" s="459"/>
      <c r="K56" s="459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</row>
    <row r="57" spans="1:24" s="453" customFormat="1" x14ac:dyDescent="0.25">
      <c r="A57" s="144"/>
      <c r="B57" s="144"/>
      <c r="C57" s="144"/>
      <c r="D57" s="144"/>
      <c r="E57" s="144"/>
      <c r="F57" s="144"/>
      <c r="G57" s="459"/>
      <c r="H57" s="459"/>
      <c r="I57" s="459"/>
      <c r="J57" s="459"/>
      <c r="K57" s="459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</row>
    <row r="58" spans="1:24" ht="18" x14ac:dyDescent="0.25">
      <c r="A58" s="144"/>
      <c r="B58" s="460"/>
      <c r="C58" s="460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</row>
    <row r="59" spans="1:24" ht="18" x14ac:dyDescent="0.25">
      <c r="A59" s="144"/>
      <c r="B59" s="452" t="s">
        <v>77</v>
      </c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</row>
    <row r="60" spans="1:24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</row>
    <row r="61" spans="1:24" x14ac:dyDescent="0.25">
      <c r="A61" s="144"/>
      <c r="B61" s="144"/>
      <c r="C61" s="138" t="s">
        <v>59</v>
      </c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</row>
    <row r="62" spans="1:24" x14ac:dyDescent="0.25">
      <c r="A62" s="144"/>
      <c r="B62" s="144"/>
      <c r="C62" s="461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</row>
    <row r="63" spans="1:24" x14ac:dyDescent="0.25">
      <c r="A63" s="144"/>
      <c r="B63" s="144"/>
      <c r="C63" s="138" t="s">
        <v>60</v>
      </c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</row>
    <row r="64" spans="1:24" x14ac:dyDescent="0.25">
      <c r="A64" s="144"/>
      <c r="B64" s="144"/>
      <c r="C64" s="461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</row>
    <row r="65" spans="1:24" x14ac:dyDescent="0.25">
      <c r="A65" s="144"/>
      <c r="B65" s="144"/>
      <c r="C65" s="138" t="s">
        <v>61</v>
      </c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463" t="s">
        <v>58</v>
      </c>
      <c r="O65" s="144"/>
      <c r="P65" s="144"/>
      <c r="Q65" s="144"/>
      <c r="R65" s="144"/>
      <c r="S65" s="144"/>
      <c r="T65" s="144"/>
      <c r="U65" s="144"/>
      <c r="V65" s="144"/>
      <c r="W65" s="144"/>
      <c r="X65" s="144"/>
    </row>
    <row r="66" spans="1:24" x14ac:dyDescent="0.25">
      <c r="A66" s="144"/>
      <c r="B66" s="144"/>
      <c r="C66" s="461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</row>
    <row r="67" spans="1:24" x14ac:dyDescent="0.25">
      <c r="A67" s="144"/>
      <c r="B67" s="144"/>
      <c r="C67" s="138" t="s">
        <v>62</v>
      </c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</row>
    <row r="68" spans="1:24" x14ac:dyDescent="0.25">
      <c r="A68" s="144"/>
      <c r="B68" s="144"/>
      <c r="C68" s="461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</row>
    <row r="69" spans="1:24" x14ac:dyDescent="0.25">
      <c r="A69" s="144"/>
      <c r="B69" s="144"/>
      <c r="C69" s="138" t="s">
        <v>63</v>
      </c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</row>
    <row r="70" spans="1:24" s="453" customFormat="1" x14ac:dyDescent="0.25">
      <c r="A70" s="144"/>
      <c r="B70" s="144"/>
      <c r="C70" s="138"/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</row>
    <row r="71" spans="1:24" s="453" customFormat="1" x14ac:dyDescent="0.25">
      <c r="A71" s="144"/>
      <c r="B71" s="144"/>
      <c r="C71" s="138"/>
      <c r="D71" s="144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</row>
    <row r="72" spans="1:24" s="453" customFormat="1" x14ac:dyDescent="0.25">
      <c r="A72" s="144"/>
      <c r="B72" s="144"/>
      <c r="C72" s="138"/>
      <c r="D72" s="144"/>
      <c r="E72" s="144"/>
      <c r="F72" s="144"/>
      <c r="G72" s="459" t="s">
        <v>5</v>
      </c>
      <c r="H72" s="459" t="s">
        <v>12</v>
      </c>
      <c r="I72" s="459" t="s">
        <v>6</v>
      </c>
      <c r="J72" s="459" t="s">
        <v>7</v>
      </c>
      <c r="K72" s="459" t="s">
        <v>8</v>
      </c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</row>
    <row r="73" spans="1:24" x14ac:dyDescent="0.25">
      <c r="A73" s="144"/>
      <c r="B73" s="144"/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</row>
    <row r="74" spans="1:24" ht="27.75" x14ac:dyDescent="0.4">
      <c r="A74" s="450" t="s">
        <v>178</v>
      </c>
      <c r="B74" s="450"/>
      <c r="C74" s="450"/>
      <c r="D74" s="450"/>
      <c r="E74" s="450"/>
      <c r="F74" s="450"/>
      <c r="G74" s="144"/>
      <c r="H74" s="144"/>
      <c r="I74" s="144"/>
      <c r="J74" s="144"/>
      <c r="K74" s="144"/>
      <c r="L74" s="144"/>
      <c r="M74" s="144"/>
      <c r="N74" s="450"/>
      <c r="O74" s="144"/>
      <c r="P74" s="144"/>
      <c r="Q74" s="144"/>
      <c r="R74" s="144"/>
      <c r="S74" s="144"/>
      <c r="T74" s="144"/>
      <c r="U74" s="144"/>
      <c r="V74" s="144"/>
      <c r="W74" s="144"/>
      <c r="X74" s="144"/>
    </row>
    <row r="75" spans="1:24" x14ac:dyDescent="0.25">
      <c r="A75" s="144"/>
      <c r="B75" s="144"/>
      <c r="C75" s="144"/>
      <c r="D75" s="144"/>
      <c r="E75" s="144"/>
      <c r="F75" s="144"/>
      <c r="G75" s="451"/>
      <c r="H75" s="451"/>
      <c r="I75" s="451"/>
      <c r="J75" s="144"/>
      <c r="K75" s="144"/>
      <c r="L75" s="144"/>
      <c r="M75" s="451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</row>
    <row r="76" spans="1:24" ht="18" x14ac:dyDescent="0.25">
      <c r="A76" s="144"/>
      <c r="B76" s="452" t="s">
        <v>64</v>
      </c>
      <c r="C76" s="452"/>
      <c r="D76" s="452"/>
      <c r="E76" s="452"/>
      <c r="F76" s="452"/>
      <c r="G76" s="452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</row>
    <row r="77" spans="1:24" x14ac:dyDescent="0.25">
      <c r="A77" s="144"/>
      <c r="B77" s="144"/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</row>
    <row r="78" spans="1:24" x14ac:dyDescent="0.25">
      <c r="A78" s="144"/>
      <c r="B78" s="144"/>
      <c r="C78" s="138" t="s">
        <v>9</v>
      </c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</row>
    <row r="79" spans="1:24" x14ac:dyDescent="0.25">
      <c r="A79" s="144"/>
      <c r="B79" s="144"/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</row>
    <row r="80" spans="1:24" x14ac:dyDescent="0.25">
      <c r="A80" s="144"/>
      <c r="B80" s="144"/>
      <c r="C80" s="138" t="s">
        <v>10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</row>
    <row r="81" spans="1:24" x14ac:dyDescent="0.25">
      <c r="A81" s="144"/>
      <c r="B81" s="144"/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</row>
    <row r="82" spans="1:24" x14ac:dyDescent="0.25">
      <c r="A82" s="144"/>
      <c r="B82" s="144"/>
      <c r="C82" s="138" t="s">
        <v>11</v>
      </c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463" t="s">
        <v>78</v>
      </c>
      <c r="O82" s="144"/>
      <c r="P82" s="462"/>
      <c r="Q82" s="144"/>
      <c r="R82" s="144"/>
      <c r="S82" s="144"/>
      <c r="T82" s="144"/>
      <c r="U82" s="144"/>
      <c r="V82" s="144"/>
      <c r="W82" s="144"/>
      <c r="X82" s="144"/>
    </row>
    <row r="83" spans="1:24" x14ac:dyDescent="0.25">
      <c r="A83" s="144"/>
      <c r="B83" s="144"/>
      <c r="C83" s="144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</row>
    <row r="84" spans="1:24" x14ac:dyDescent="0.25">
      <c r="A84" s="144"/>
      <c r="B84" s="144"/>
      <c r="C84" s="138" t="s">
        <v>79</v>
      </c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</row>
    <row r="85" spans="1:24" x14ac:dyDescent="0.25">
      <c r="A85" s="144"/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</row>
    <row r="86" spans="1:24" x14ac:dyDescent="0.25">
      <c r="A86" s="144"/>
      <c r="B86" s="144"/>
      <c r="C86" s="144"/>
      <c r="D86" s="144"/>
      <c r="E86" s="138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</row>
    <row r="87" spans="1:24" s="453" customFormat="1" x14ac:dyDescent="0.25">
      <c r="A87" s="144"/>
      <c r="B87" s="144"/>
      <c r="C87" s="144"/>
      <c r="D87" s="144"/>
      <c r="E87" s="138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</row>
    <row r="88" spans="1:24" x14ac:dyDescent="0.25">
      <c r="A88" s="144"/>
      <c r="B88" s="144"/>
      <c r="C88" s="144"/>
      <c r="D88" s="144"/>
      <c r="E88" s="144"/>
      <c r="F88" s="144"/>
      <c r="G88" s="459" t="s">
        <v>5</v>
      </c>
      <c r="H88" s="459" t="s">
        <v>12</v>
      </c>
      <c r="I88" s="459" t="s">
        <v>6</v>
      </c>
      <c r="J88" s="459" t="s">
        <v>7</v>
      </c>
      <c r="K88" s="459" t="s">
        <v>8</v>
      </c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</row>
    <row r="89" spans="1:24" s="453" customFormat="1" x14ac:dyDescent="0.25">
      <c r="A89" s="144"/>
      <c r="B89" s="144"/>
      <c r="C89" s="144"/>
      <c r="D89" s="144"/>
      <c r="E89" s="144"/>
      <c r="F89" s="144"/>
      <c r="G89" s="459"/>
      <c r="H89" s="459"/>
      <c r="I89" s="459"/>
      <c r="J89" s="459"/>
      <c r="K89" s="459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</row>
    <row r="90" spans="1:24" x14ac:dyDescent="0.25">
      <c r="A90" s="144"/>
      <c r="B90" s="144"/>
      <c r="C90" s="138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</row>
    <row r="91" spans="1:24" x14ac:dyDescent="0.25">
      <c r="A91" s="144"/>
      <c r="B91" s="144"/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</row>
    <row r="92" spans="1:24" x14ac:dyDescent="0.25">
      <c r="A92" s="144"/>
      <c r="B92" s="144"/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</row>
    <row r="93" spans="1:24" x14ac:dyDescent="0.25">
      <c r="A93" s="144"/>
      <c r="B93" s="144"/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</row>
    <row r="94" spans="1:24" x14ac:dyDescent="0.25">
      <c r="A94" s="144"/>
      <c r="B94" s="144"/>
      <c r="C94" s="138" t="s">
        <v>81</v>
      </c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</row>
    <row r="95" spans="1:24" x14ac:dyDescent="0.25">
      <c r="A95" s="144"/>
      <c r="B95" s="144"/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</row>
    <row r="96" spans="1:24" x14ac:dyDescent="0.25">
      <c r="A96" s="144"/>
      <c r="B96" s="144"/>
      <c r="C96" s="138" t="s">
        <v>82</v>
      </c>
      <c r="D96" s="144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</row>
    <row r="97" spans="1:24" x14ac:dyDescent="0.25">
      <c r="A97" s="144"/>
      <c r="B97" s="144"/>
      <c r="C97" s="144"/>
      <c r="D97" s="144"/>
      <c r="E97" s="144"/>
      <c r="F97" s="144"/>
      <c r="G97" s="144"/>
      <c r="H97" s="144"/>
      <c r="I97" s="144"/>
      <c r="J97" s="144"/>
      <c r="K97" s="144"/>
      <c r="L97" s="144"/>
      <c r="M97" s="144"/>
      <c r="N97" s="463" t="s">
        <v>80</v>
      </c>
      <c r="O97" s="144"/>
      <c r="P97" s="144"/>
      <c r="Q97" s="144"/>
      <c r="R97" s="144"/>
      <c r="S97" s="144"/>
      <c r="T97" s="144"/>
      <c r="U97" s="144"/>
      <c r="V97" s="144"/>
      <c r="W97" s="144"/>
      <c r="X97" s="144"/>
    </row>
    <row r="98" spans="1:24" x14ac:dyDescent="0.25">
      <c r="A98" s="144"/>
      <c r="B98" s="144"/>
      <c r="C98" s="138" t="s">
        <v>83</v>
      </c>
      <c r="D98" s="144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462"/>
      <c r="Q98" s="144"/>
      <c r="R98" s="144"/>
      <c r="S98" s="144"/>
      <c r="T98" s="144"/>
      <c r="U98" s="144"/>
      <c r="V98" s="144"/>
      <c r="W98" s="144"/>
      <c r="X98" s="144"/>
    </row>
    <row r="99" spans="1:24" x14ac:dyDescent="0.25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</row>
    <row r="100" spans="1:24" x14ac:dyDescent="0.25">
      <c r="A100" s="144"/>
      <c r="B100" s="144"/>
      <c r="C100" s="138" t="s">
        <v>13</v>
      </c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</row>
    <row r="101" spans="1:24" x14ac:dyDescent="0.25">
      <c r="A101" s="144"/>
      <c r="B101" s="144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</row>
    <row r="102" spans="1:24" x14ac:dyDescent="0.25">
      <c r="A102" s="144"/>
      <c r="B102" s="144"/>
      <c r="C102" s="144"/>
      <c r="D102" s="144"/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</row>
    <row r="103" spans="1:24" x14ac:dyDescent="0.25">
      <c r="A103" s="144"/>
      <c r="B103" s="144"/>
      <c r="C103" s="144"/>
      <c r="D103" s="144"/>
      <c r="E103" s="144"/>
      <c r="F103" s="144"/>
      <c r="G103" s="459" t="s">
        <v>5</v>
      </c>
      <c r="H103" s="459" t="s">
        <v>12</v>
      </c>
      <c r="I103" s="459" t="s">
        <v>6</v>
      </c>
      <c r="J103" s="459" t="s">
        <v>7</v>
      </c>
      <c r="K103" s="459" t="s">
        <v>8</v>
      </c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</row>
    <row r="104" spans="1:24" x14ac:dyDescent="0.25">
      <c r="A104" s="144"/>
      <c r="B104" s="144"/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</row>
    <row r="105" spans="1:24" x14ac:dyDescent="0.25">
      <c r="A105" s="144"/>
      <c r="B105" s="144"/>
      <c r="C105" s="144"/>
      <c r="D105" s="144"/>
      <c r="E105" s="144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</row>
    <row r="106" spans="1:24" x14ac:dyDescent="0.25">
      <c r="A106" s="144"/>
      <c r="B106" s="144"/>
      <c r="C106" s="144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</row>
    <row r="107" spans="1:24" ht="18" x14ac:dyDescent="0.25">
      <c r="A107" s="144"/>
      <c r="B107" s="452" t="s">
        <v>84</v>
      </c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</row>
    <row r="108" spans="1:24" x14ac:dyDescent="0.25">
      <c r="A108" s="144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</row>
    <row r="109" spans="1:24" x14ac:dyDescent="0.25">
      <c r="A109" s="144"/>
      <c r="B109" s="144"/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</row>
    <row r="110" spans="1:24" x14ac:dyDescent="0.25">
      <c r="A110" s="144"/>
      <c r="B110" s="144"/>
      <c r="C110" s="138" t="s">
        <v>86</v>
      </c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</row>
    <row r="111" spans="1:24" x14ac:dyDescent="0.25">
      <c r="A111" s="144"/>
      <c r="B111" s="144"/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</row>
    <row r="112" spans="1:24" x14ac:dyDescent="0.25">
      <c r="A112" s="144"/>
      <c r="B112" s="144"/>
      <c r="C112" s="138" t="s">
        <v>14</v>
      </c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</row>
    <row r="113" spans="1:24" x14ac:dyDescent="0.25">
      <c r="A113" s="144"/>
      <c r="B113" s="144"/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</row>
    <row r="114" spans="1:24" x14ac:dyDescent="0.25">
      <c r="A114" s="144"/>
      <c r="B114" s="144"/>
      <c r="C114" s="138" t="s">
        <v>15</v>
      </c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463" t="s">
        <v>85</v>
      </c>
      <c r="O114" s="144"/>
      <c r="P114" s="462"/>
      <c r="Q114" s="144"/>
      <c r="R114" s="144"/>
      <c r="S114" s="144"/>
      <c r="T114" s="144"/>
      <c r="U114" s="144"/>
      <c r="V114" s="144"/>
      <c r="W114" s="144"/>
      <c r="X114" s="144"/>
    </row>
    <row r="115" spans="1:24" x14ac:dyDescent="0.25">
      <c r="A115" s="144"/>
      <c r="B115" s="144"/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</row>
    <row r="116" spans="1:24" x14ac:dyDescent="0.25">
      <c r="A116" s="144"/>
      <c r="B116" s="144"/>
      <c r="C116" s="138" t="s">
        <v>16</v>
      </c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</row>
    <row r="117" spans="1:24" x14ac:dyDescent="0.25">
      <c r="A117" s="144"/>
      <c r="B117" s="144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</row>
    <row r="118" spans="1:24" x14ac:dyDescent="0.25">
      <c r="A118" s="144"/>
      <c r="B118" s="144"/>
      <c r="C118" s="138" t="s">
        <v>17</v>
      </c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</row>
    <row r="119" spans="1:24" x14ac:dyDescent="0.25">
      <c r="A119" s="144"/>
      <c r="B119" s="144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</row>
    <row r="120" spans="1:24" x14ac:dyDescent="0.25">
      <c r="A120" s="144"/>
      <c r="B120" s="144"/>
      <c r="C120" s="144"/>
      <c r="D120" s="144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</row>
    <row r="121" spans="1:24" x14ac:dyDescent="0.25">
      <c r="A121" s="144"/>
      <c r="B121" s="144"/>
      <c r="C121" s="144"/>
      <c r="D121" s="144"/>
      <c r="E121" s="144"/>
      <c r="F121" s="144"/>
      <c r="G121" s="459" t="s">
        <v>5</v>
      </c>
      <c r="H121" s="459" t="s">
        <v>12</v>
      </c>
      <c r="I121" s="459" t="s">
        <v>6</v>
      </c>
      <c r="J121" s="459" t="s">
        <v>7</v>
      </c>
      <c r="K121" s="459" t="s">
        <v>8</v>
      </c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</row>
    <row r="122" spans="1:24" x14ac:dyDescent="0.25">
      <c r="A122" s="144"/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</row>
    <row r="123" spans="1:24" x14ac:dyDescent="0.25">
      <c r="A123" s="144"/>
      <c r="B123" s="144"/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</row>
    <row r="124" spans="1:24" ht="18" x14ac:dyDescent="0.25">
      <c r="A124" s="144"/>
      <c r="B124" s="452" t="s">
        <v>87</v>
      </c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</row>
    <row r="125" spans="1:24" x14ac:dyDescent="0.25">
      <c r="A125" s="144"/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</row>
    <row r="126" spans="1:24" x14ac:dyDescent="0.25">
      <c r="A126" s="144"/>
      <c r="B126" s="144"/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</row>
    <row r="127" spans="1:24" x14ac:dyDescent="0.25">
      <c r="A127" s="144"/>
      <c r="B127" s="144"/>
      <c r="C127" s="138" t="s">
        <v>39</v>
      </c>
      <c r="D127" s="144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</row>
    <row r="128" spans="1:24" x14ac:dyDescent="0.25">
      <c r="A128" s="144"/>
      <c r="B128" s="144"/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</row>
    <row r="129" spans="1:24" x14ac:dyDescent="0.25">
      <c r="A129" s="144"/>
      <c r="B129" s="144"/>
      <c r="C129" s="138" t="s">
        <v>40</v>
      </c>
      <c r="D129" s="144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</row>
    <row r="130" spans="1:24" x14ac:dyDescent="0.25">
      <c r="A130" s="144"/>
      <c r="B130" s="144"/>
      <c r="C130" s="144"/>
      <c r="D130" s="144"/>
      <c r="E130" s="144"/>
      <c r="F130" s="144"/>
      <c r="G130" s="144"/>
      <c r="H130" s="144"/>
      <c r="I130" s="144"/>
      <c r="J130" s="144"/>
      <c r="K130" s="144"/>
      <c r="L130" s="144"/>
      <c r="M130" s="144"/>
      <c r="N130" s="463" t="s">
        <v>88</v>
      </c>
      <c r="O130" s="144"/>
      <c r="P130" s="462"/>
      <c r="Q130" s="144"/>
      <c r="R130" s="144"/>
      <c r="S130" s="144"/>
      <c r="T130" s="144"/>
      <c r="U130" s="144"/>
      <c r="V130" s="144"/>
      <c r="W130" s="144"/>
      <c r="X130" s="144"/>
    </row>
    <row r="131" spans="1:24" x14ac:dyDescent="0.25">
      <c r="A131" s="144"/>
      <c r="B131" s="144"/>
      <c r="C131" s="138" t="s">
        <v>41</v>
      </c>
      <c r="D131" s="144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</row>
    <row r="132" spans="1:24" x14ac:dyDescent="0.25">
      <c r="A132" s="144"/>
      <c r="B132" s="144"/>
      <c r="C132" s="138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</row>
    <row r="133" spans="1:24" x14ac:dyDescent="0.25">
      <c r="A133" s="144"/>
      <c r="B133" s="144"/>
      <c r="C133" s="138" t="s">
        <v>42</v>
      </c>
      <c r="D133" s="144"/>
      <c r="E133" s="144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</row>
    <row r="134" spans="1:24" x14ac:dyDescent="0.25">
      <c r="A134" s="144"/>
      <c r="B134" s="144"/>
      <c r="C134" s="144"/>
      <c r="D134" s="144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</row>
    <row r="135" spans="1:24" x14ac:dyDescent="0.25">
      <c r="A135" s="144"/>
      <c r="B135" s="144"/>
      <c r="C135" s="138" t="s">
        <v>89</v>
      </c>
      <c r="D135" s="144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</row>
    <row r="136" spans="1:24" s="453" customFormat="1" x14ac:dyDescent="0.25">
      <c r="A136" s="144"/>
      <c r="B136" s="144"/>
      <c r="C136" s="138"/>
      <c r="D136" s="144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</row>
    <row r="137" spans="1:24" s="453" customFormat="1" x14ac:dyDescent="0.25">
      <c r="A137" s="144"/>
      <c r="B137" s="144"/>
      <c r="C137" s="138"/>
      <c r="D137" s="144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</row>
    <row r="138" spans="1:24" x14ac:dyDescent="0.25">
      <c r="A138" s="144"/>
      <c r="B138" s="144"/>
      <c r="C138" s="144"/>
      <c r="D138" s="144"/>
      <c r="E138" s="144"/>
      <c r="F138" s="144"/>
      <c r="G138" s="459" t="s">
        <v>5</v>
      </c>
      <c r="H138" s="459" t="s">
        <v>12</v>
      </c>
      <c r="I138" s="459" t="s">
        <v>6</v>
      </c>
      <c r="J138" s="459" t="s">
        <v>7</v>
      </c>
      <c r="K138" s="459" t="s">
        <v>8</v>
      </c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</row>
    <row r="139" spans="1:24" s="453" customFormat="1" x14ac:dyDescent="0.25">
      <c r="A139" s="144"/>
      <c r="B139" s="144"/>
      <c r="C139" s="144"/>
      <c r="D139" s="144"/>
      <c r="E139" s="144"/>
      <c r="F139" s="144"/>
      <c r="G139" s="459"/>
      <c r="H139" s="459"/>
      <c r="I139" s="459"/>
      <c r="J139" s="459"/>
      <c r="K139" s="459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</row>
    <row r="140" spans="1:24" x14ac:dyDescent="0.25">
      <c r="A140" s="144"/>
      <c r="B140" s="144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</row>
    <row r="141" spans="1:24" ht="27.75" x14ac:dyDescent="0.4">
      <c r="A141" s="450" t="s">
        <v>179</v>
      </c>
      <c r="B141" s="450"/>
      <c r="C141" s="450"/>
      <c r="D141" s="450"/>
      <c r="E141" s="450"/>
      <c r="F141" s="450"/>
      <c r="G141" s="144"/>
      <c r="H141" s="144"/>
      <c r="I141" s="144"/>
      <c r="J141" s="144"/>
      <c r="K141" s="144"/>
      <c r="L141" s="144"/>
      <c r="M141" s="144"/>
      <c r="N141" s="450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</row>
    <row r="142" spans="1:24" x14ac:dyDescent="0.25">
      <c r="A142" s="144"/>
      <c r="B142" s="144"/>
      <c r="C142" s="144"/>
      <c r="D142" s="144"/>
      <c r="E142" s="144"/>
      <c r="F142" s="144"/>
      <c r="G142" s="451"/>
      <c r="H142" s="451"/>
      <c r="I142" s="451"/>
      <c r="J142" s="144"/>
      <c r="K142" s="144"/>
      <c r="L142" s="144"/>
      <c r="M142" s="451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</row>
    <row r="143" spans="1:24" ht="18" x14ac:dyDescent="0.25">
      <c r="A143" s="144"/>
      <c r="B143" s="452" t="s">
        <v>90</v>
      </c>
      <c r="C143" s="452"/>
      <c r="D143" s="452"/>
      <c r="E143" s="452"/>
      <c r="F143" s="452"/>
      <c r="G143" s="452"/>
      <c r="H143" s="144"/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</row>
    <row r="144" spans="1:24" x14ac:dyDescent="0.25">
      <c r="A144" s="144"/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</row>
    <row r="145" spans="1:24" x14ac:dyDescent="0.25">
      <c r="A145" s="144"/>
      <c r="B145" s="144"/>
      <c r="C145" s="138" t="s">
        <v>36</v>
      </c>
      <c r="D145" s="144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</row>
    <row r="146" spans="1:24" x14ac:dyDescent="0.25">
      <c r="A146" s="144"/>
      <c r="B146" s="144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</row>
    <row r="147" spans="1:24" x14ac:dyDescent="0.25">
      <c r="A147" s="144"/>
      <c r="B147" s="144"/>
      <c r="C147" s="138" t="s">
        <v>35</v>
      </c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</row>
    <row r="148" spans="1:24" x14ac:dyDescent="0.25">
      <c r="A148" s="144"/>
      <c r="B148" s="144"/>
      <c r="C148" s="144"/>
      <c r="D148" s="144"/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</row>
    <row r="149" spans="1:24" x14ac:dyDescent="0.25">
      <c r="A149" s="144"/>
      <c r="B149" s="144"/>
      <c r="C149" s="138" t="s">
        <v>37</v>
      </c>
      <c r="D149" s="144"/>
      <c r="E149" s="144"/>
      <c r="F149" s="144"/>
      <c r="G149" s="144"/>
      <c r="H149" s="144"/>
      <c r="I149" s="144"/>
      <c r="J149" s="144"/>
      <c r="K149" s="144"/>
      <c r="L149" s="144"/>
      <c r="M149" s="144"/>
      <c r="N149" s="463" t="s">
        <v>91</v>
      </c>
      <c r="O149" s="144"/>
      <c r="P149" s="462"/>
      <c r="Q149" s="144"/>
      <c r="R149" s="144"/>
      <c r="S149" s="144"/>
      <c r="T149" s="144"/>
      <c r="U149" s="144"/>
      <c r="V149" s="144"/>
      <c r="W149" s="144"/>
      <c r="X149" s="144"/>
    </row>
    <row r="150" spans="1:24" x14ac:dyDescent="0.25">
      <c r="A150" s="144"/>
      <c r="B150" s="144"/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</row>
    <row r="151" spans="1:24" x14ac:dyDescent="0.25">
      <c r="A151" s="144"/>
      <c r="B151" s="144"/>
      <c r="C151" s="138" t="s">
        <v>24</v>
      </c>
      <c r="D151" s="144"/>
      <c r="E151" s="144"/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</row>
    <row r="152" spans="1:24" x14ac:dyDescent="0.25">
      <c r="A152" s="144"/>
      <c r="B152" s="144"/>
      <c r="C152" s="144"/>
      <c r="D152" s="144"/>
      <c r="E152" s="144"/>
      <c r="F152" s="144"/>
      <c r="G152" s="144"/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</row>
    <row r="153" spans="1:24" x14ac:dyDescent="0.25">
      <c r="A153" s="144"/>
      <c r="B153" s="144"/>
      <c r="C153" s="138" t="s">
        <v>23</v>
      </c>
      <c r="D153" s="144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</row>
    <row r="154" spans="1:24" x14ac:dyDescent="0.25">
      <c r="A154" s="144"/>
      <c r="B154" s="144"/>
      <c r="C154" s="144"/>
      <c r="D154" s="144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</row>
    <row r="155" spans="1:24" x14ac:dyDescent="0.25">
      <c r="A155" s="144"/>
      <c r="B155" s="144"/>
      <c r="C155" s="138"/>
      <c r="D155" s="144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</row>
    <row r="156" spans="1:24" x14ac:dyDescent="0.25">
      <c r="A156" s="144"/>
      <c r="B156" s="144"/>
      <c r="C156" s="144"/>
      <c r="D156" s="144"/>
      <c r="E156" s="144"/>
      <c r="F156" s="144"/>
      <c r="G156" s="459" t="s">
        <v>5</v>
      </c>
      <c r="H156" s="459" t="s">
        <v>12</v>
      </c>
      <c r="I156" s="459" t="s">
        <v>6</v>
      </c>
      <c r="J156" s="459" t="s">
        <v>7</v>
      </c>
      <c r="K156" s="459" t="s">
        <v>8</v>
      </c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</row>
    <row r="157" spans="1:24" x14ac:dyDescent="0.25">
      <c r="A157" s="144"/>
      <c r="B157" s="144"/>
      <c r="C157" s="144"/>
      <c r="D157" s="144"/>
      <c r="E157" s="144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</row>
    <row r="158" spans="1:24" x14ac:dyDescent="0.25">
      <c r="A158" s="144"/>
      <c r="B158" s="144"/>
      <c r="C158" s="144"/>
      <c r="D158" s="144"/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</row>
    <row r="159" spans="1:24" x14ac:dyDescent="0.25">
      <c r="A159" s="144"/>
      <c r="B159" s="144"/>
      <c r="C159" s="144"/>
      <c r="D159" s="144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</row>
    <row r="160" spans="1:24" x14ac:dyDescent="0.25">
      <c r="A160" s="144"/>
      <c r="B160" s="144"/>
      <c r="C160" s="138" t="s">
        <v>31</v>
      </c>
      <c r="D160" s="144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</row>
    <row r="161" spans="1:24" x14ac:dyDescent="0.25">
      <c r="A161" s="144"/>
      <c r="B161" s="144"/>
      <c r="C161" s="144"/>
      <c r="D161" s="144"/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</row>
    <row r="162" spans="1:24" x14ac:dyDescent="0.25">
      <c r="A162" s="144"/>
      <c r="B162" s="144"/>
      <c r="C162" s="138" t="s">
        <v>32</v>
      </c>
      <c r="D162" s="144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</row>
    <row r="163" spans="1:24" x14ac:dyDescent="0.25">
      <c r="A163" s="144"/>
      <c r="B163" s="144"/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</row>
    <row r="164" spans="1:24" x14ac:dyDescent="0.25">
      <c r="A164" s="144"/>
      <c r="B164" s="144"/>
      <c r="C164" s="138" t="s">
        <v>92</v>
      </c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463" t="s">
        <v>30</v>
      </c>
      <c r="O164" s="144"/>
      <c r="P164" s="462"/>
      <c r="Q164" s="144"/>
      <c r="R164" s="144"/>
      <c r="S164" s="144"/>
      <c r="T164" s="144"/>
      <c r="U164" s="144"/>
      <c r="V164" s="144"/>
      <c r="W164" s="144"/>
      <c r="X164" s="144"/>
    </row>
    <row r="165" spans="1:24" x14ac:dyDescent="0.25">
      <c r="A165" s="144"/>
      <c r="B165" s="144"/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</row>
    <row r="166" spans="1:24" x14ac:dyDescent="0.25">
      <c r="A166" s="144"/>
      <c r="B166" s="144"/>
      <c r="C166" s="138" t="s">
        <v>33</v>
      </c>
      <c r="D166" s="144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</row>
    <row r="167" spans="1:24" x14ac:dyDescent="0.25">
      <c r="A167" s="144"/>
      <c r="B167" s="144"/>
      <c r="C167" s="144"/>
      <c r="D167" s="144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</row>
    <row r="168" spans="1:24" x14ac:dyDescent="0.25">
      <c r="A168" s="144"/>
      <c r="B168" s="144"/>
      <c r="C168" s="138" t="s">
        <v>34</v>
      </c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</row>
    <row r="169" spans="1:24" x14ac:dyDescent="0.25">
      <c r="A169" s="144"/>
      <c r="B169" s="144"/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</row>
    <row r="170" spans="1:24" x14ac:dyDescent="0.25">
      <c r="A170" s="144"/>
      <c r="B170" s="144"/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</row>
    <row r="171" spans="1:24" x14ac:dyDescent="0.25">
      <c r="A171" s="144"/>
      <c r="B171" s="144"/>
      <c r="C171" s="144"/>
      <c r="D171" s="144"/>
      <c r="E171" s="144"/>
      <c r="F171" s="144"/>
      <c r="G171" s="459" t="s">
        <v>5</v>
      </c>
      <c r="H171" s="459" t="s">
        <v>12</v>
      </c>
      <c r="I171" s="459" t="s">
        <v>6</v>
      </c>
      <c r="J171" s="459" t="s">
        <v>7</v>
      </c>
      <c r="K171" s="459" t="s">
        <v>8</v>
      </c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</row>
    <row r="172" spans="1:24" x14ac:dyDescent="0.25">
      <c r="A172" s="144"/>
      <c r="B172" s="144"/>
      <c r="C172" s="144"/>
      <c r="D172" s="144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</row>
    <row r="173" spans="1:24" x14ac:dyDescent="0.25">
      <c r="A173" s="144"/>
      <c r="B173" s="144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</row>
    <row r="174" spans="1:24" x14ac:dyDescent="0.25">
      <c r="A174" s="144"/>
      <c r="B174" s="144"/>
      <c r="C174" s="144"/>
      <c r="D174" s="144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  <c r="W174" s="144"/>
      <c r="X174" s="144"/>
    </row>
    <row r="175" spans="1:24" x14ac:dyDescent="0.25">
      <c r="A175" s="144"/>
      <c r="B175" s="144"/>
      <c r="C175" s="144"/>
      <c r="D175" s="144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</row>
    <row r="176" spans="1:24" x14ac:dyDescent="0.25">
      <c r="A176" s="144"/>
      <c r="B176" s="144"/>
      <c r="C176" s="144"/>
      <c r="D176" s="144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</row>
    <row r="177" spans="1:24" x14ac:dyDescent="0.25">
      <c r="A177" s="144"/>
      <c r="B177" s="144"/>
      <c r="C177" s="144"/>
      <c r="D177" s="144"/>
      <c r="E177" s="144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  <c r="W177" s="144"/>
      <c r="X177" s="144"/>
    </row>
    <row r="178" spans="1:24" x14ac:dyDescent="0.25">
      <c r="A178" s="144"/>
      <c r="B178" s="144"/>
      <c r="C178" s="138" t="s">
        <v>25</v>
      </c>
      <c r="D178" s="144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</row>
    <row r="179" spans="1:24" x14ac:dyDescent="0.25">
      <c r="A179" s="144"/>
      <c r="B179" s="144"/>
      <c r="C179" s="144"/>
      <c r="D179" s="144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</row>
    <row r="180" spans="1:24" x14ac:dyDescent="0.25">
      <c r="A180" s="144"/>
      <c r="B180" s="144"/>
      <c r="C180" s="138" t="s">
        <v>26</v>
      </c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463" t="s">
        <v>2</v>
      </c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</row>
    <row r="181" spans="1:24" x14ac:dyDescent="0.25">
      <c r="A181" s="144"/>
      <c r="B181" s="144"/>
      <c r="C181" s="144"/>
      <c r="D181" s="144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462"/>
      <c r="Q181" s="144"/>
      <c r="R181" s="144"/>
      <c r="S181" s="144"/>
      <c r="T181" s="144"/>
      <c r="U181" s="144"/>
      <c r="V181" s="144"/>
      <c r="W181" s="144"/>
      <c r="X181" s="144"/>
    </row>
    <row r="182" spans="1:24" x14ac:dyDescent="0.25">
      <c r="A182" s="144"/>
      <c r="B182" s="144"/>
      <c r="C182" s="138" t="s">
        <v>27</v>
      </c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</row>
    <row r="183" spans="1:24" x14ac:dyDescent="0.25">
      <c r="A183" s="144"/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</row>
    <row r="184" spans="1:24" x14ac:dyDescent="0.25">
      <c r="A184" s="144"/>
      <c r="B184" s="144"/>
      <c r="C184" s="138" t="s">
        <v>28</v>
      </c>
      <c r="D184" s="144"/>
      <c r="E184" s="144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144"/>
      <c r="W184" s="144"/>
      <c r="X184" s="144"/>
    </row>
    <row r="185" spans="1:24" x14ac:dyDescent="0.25">
      <c r="A185" s="144"/>
      <c r="B185" s="144"/>
      <c r="C185" s="144"/>
      <c r="D185" s="144"/>
      <c r="E185" s="144"/>
      <c r="F185" s="144"/>
      <c r="G185" s="144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144"/>
      <c r="W185" s="144"/>
      <c r="X185" s="144"/>
    </row>
    <row r="186" spans="1:24" x14ac:dyDescent="0.25">
      <c r="A186" s="144"/>
      <c r="B186" s="144"/>
      <c r="C186" s="138" t="s">
        <v>29</v>
      </c>
      <c r="D186" s="144"/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144"/>
      <c r="W186" s="144"/>
      <c r="X186" s="144"/>
    </row>
    <row r="187" spans="1:24" x14ac:dyDescent="0.25">
      <c r="A187" s="144"/>
      <c r="B187" s="144"/>
      <c r="C187" s="144"/>
      <c r="D187" s="144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</row>
    <row r="188" spans="1:24" x14ac:dyDescent="0.25">
      <c r="A188" s="144"/>
      <c r="B188" s="144"/>
      <c r="C188" s="144"/>
      <c r="D188" s="144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</row>
    <row r="189" spans="1:24" x14ac:dyDescent="0.25">
      <c r="A189" s="144"/>
      <c r="B189" s="144"/>
      <c r="C189" s="144"/>
      <c r="D189" s="144"/>
      <c r="E189" s="144"/>
      <c r="F189" s="144"/>
      <c r="G189" s="459" t="s">
        <v>5</v>
      </c>
      <c r="H189" s="459" t="s">
        <v>12</v>
      </c>
      <c r="I189" s="459" t="s">
        <v>6</v>
      </c>
      <c r="J189" s="459" t="s">
        <v>7</v>
      </c>
      <c r="K189" s="459" t="s">
        <v>8</v>
      </c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</row>
    <row r="190" spans="1:24" x14ac:dyDescent="0.25">
      <c r="A190" s="144"/>
      <c r="B190" s="144"/>
      <c r="C190" s="144"/>
      <c r="D190" s="144"/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</row>
    <row r="191" spans="1:24" x14ac:dyDescent="0.25">
      <c r="A191" s="144"/>
      <c r="B191" s="144"/>
      <c r="C191" s="144"/>
      <c r="D191" s="144"/>
      <c r="E191" s="144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</row>
    <row r="192" spans="1:24" x14ac:dyDescent="0.25">
      <c r="A192" s="144"/>
      <c r="B192" s="144"/>
      <c r="C192" s="144"/>
      <c r="D192" s="144"/>
      <c r="E192" s="144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4"/>
      <c r="W192" s="144"/>
      <c r="X192" s="144"/>
    </row>
    <row r="193" spans="1:24" ht="18" x14ac:dyDescent="0.25">
      <c r="A193" s="144"/>
      <c r="B193" s="452" t="s">
        <v>93</v>
      </c>
      <c r="C193" s="144"/>
      <c r="D193" s="144"/>
      <c r="E193" s="144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144"/>
      <c r="W193" s="144"/>
      <c r="X193" s="144"/>
    </row>
    <row r="194" spans="1:24" x14ac:dyDescent="0.25">
      <c r="A194" s="144"/>
      <c r="B194" s="144"/>
      <c r="C194" s="144"/>
      <c r="D194" s="144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</row>
    <row r="195" spans="1:24" x14ac:dyDescent="0.25">
      <c r="A195" s="144"/>
      <c r="B195" s="144"/>
      <c r="C195" s="138" t="s">
        <v>18</v>
      </c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</row>
    <row r="196" spans="1:24" x14ac:dyDescent="0.25">
      <c r="A196" s="144"/>
      <c r="B196" s="144"/>
      <c r="C196" s="144"/>
      <c r="D196" s="144"/>
      <c r="E196" s="144"/>
      <c r="F196" s="144"/>
      <c r="G196" s="144"/>
      <c r="H196" s="144"/>
      <c r="I196" s="144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  <c r="U196" s="144"/>
      <c r="V196" s="144"/>
      <c r="W196" s="144"/>
      <c r="X196" s="144"/>
    </row>
    <row r="197" spans="1:24" x14ac:dyDescent="0.25">
      <c r="A197" s="144"/>
      <c r="B197" s="144"/>
      <c r="C197" s="138" t="s">
        <v>19</v>
      </c>
      <c r="D197" s="144"/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  <c r="U197" s="144"/>
      <c r="V197" s="144"/>
      <c r="W197" s="144"/>
      <c r="X197" s="144"/>
    </row>
    <row r="198" spans="1:24" x14ac:dyDescent="0.25">
      <c r="A198" s="144"/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V198" s="144"/>
      <c r="W198" s="144"/>
      <c r="X198" s="144"/>
    </row>
    <row r="199" spans="1:24" x14ac:dyDescent="0.25">
      <c r="A199" s="144"/>
      <c r="B199" s="144"/>
      <c r="C199" s="138" t="s">
        <v>95</v>
      </c>
      <c r="D199" s="144"/>
      <c r="E199" s="144"/>
      <c r="F199" s="144"/>
      <c r="G199" s="144"/>
      <c r="H199" s="144"/>
      <c r="I199" s="144"/>
      <c r="J199" s="144"/>
      <c r="K199" s="144"/>
      <c r="L199" s="144"/>
      <c r="M199" s="144"/>
      <c r="N199" s="463" t="s">
        <v>94</v>
      </c>
      <c r="O199" s="144"/>
      <c r="P199" s="462"/>
      <c r="Q199" s="144"/>
      <c r="R199" s="144"/>
      <c r="S199" s="144"/>
      <c r="T199" s="144"/>
      <c r="U199" s="144"/>
      <c r="V199" s="144"/>
      <c r="W199" s="144"/>
      <c r="X199" s="144"/>
    </row>
    <row r="200" spans="1:24" x14ac:dyDescent="0.25">
      <c r="A200" s="144"/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144"/>
      <c r="T200" s="144"/>
      <c r="U200" s="144"/>
      <c r="V200" s="144"/>
      <c r="W200" s="144"/>
      <c r="X200" s="144"/>
    </row>
    <row r="201" spans="1:24" x14ac:dyDescent="0.25">
      <c r="A201" s="144"/>
      <c r="B201" s="144"/>
      <c r="C201" s="138" t="s">
        <v>20</v>
      </c>
      <c r="D201" s="144"/>
      <c r="E201" s="144"/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144"/>
      <c r="Q201" s="144"/>
      <c r="R201" s="144"/>
      <c r="S201" s="144"/>
      <c r="T201" s="144"/>
      <c r="U201" s="144"/>
      <c r="V201" s="144"/>
      <c r="W201" s="144"/>
      <c r="X201" s="144"/>
    </row>
    <row r="202" spans="1:24" x14ac:dyDescent="0.25">
      <c r="A202" s="144"/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  <c r="U202" s="144"/>
      <c r="V202" s="144"/>
      <c r="W202" s="144"/>
      <c r="X202" s="144"/>
    </row>
    <row r="203" spans="1:24" x14ac:dyDescent="0.25">
      <c r="A203" s="144"/>
      <c r="B203" s="144"/>
      <c r="C203" s="138" t="s">
        <v>21</v>
      </c>
      <c r="D203" s="144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</row>
    <row r="204" spans="1:24" x14ac:dyDescent="0.25">
      <c r="A204" s="144"/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  <c r="T204" s="144"/>
      <c r="U204" s="144"/>
      <c r="V204" s="144"/>
      <c r="W204" s="144"/>
      <c r="X204" s="144"/>
    </row>
    <row r="205" spans="1:24" x14ac:dyDescent="0.25">
      <c r="A205" s="144"/>
      <c r="B205" s="144"/>
      <c r="C205" s="138" t="s">
        <v>22</v>
      </c>
      <c r="D205" s="144"/>
      <c r="E205" s="144"/>
      <c r="F205" s="144"/>
      <c r="G205" s="144"/>
      <c r="H205" s="144"/>
      <c r="I205" s="144"/>
      <c r="J205" s="144"/>
      <c r="K205" s="144"/>
      <c r="L205" s="144"/>
      <c r="M205" s="144"/>
      <c r="N205" s="144"/>
      <c r="O205" s="144"/>
      <c r="P205" s="144"/>
      <c r="Q205" s="144"/>
      <c r="R205" s="144"/>
      <c r="S205" s="144"/>
      <c r="T205" s="144"/>
      <c r="U205" s="144"/>
      <c r="V205" s="144"/>
      <c r="W205" s="144"/>
      <c r="X205" s="144"/>
    </row>
    <row r="206" spans="1:24" x14ac:dyDescent="0.25">
      <c r="A206" s="144"/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  <c r="L206" s="144"/>
      <c r="M206" s="144"/>
      <c r="N206" s="144"/>
      <c r="O206" s="144"/>
      <c r="P206" s="144"/>
      <c r="Q206" s="144"/>
      <c r="R206" s="144"/>
      <c r="S206" s="144"/>
      <c r="T206" s="144"/>
      <c r="U206" s="144"/>
      <c r="V206" s="144"/>
      <c r="W206" s="144"/>
      <c r="X206" s="144"/>
    </row>
    <row r="207" spans="1:24" x14ac:dyDescent="0.25">
      <c r="A207" s="144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  <c r="L207" s="144"/>
      <c r="M207" s="144"/>
      <c r="N207" s="144"/>
      <c r="O207" s="144"/>
      <c r="P207" s="144"/>
      <c r="Q207" s="144"/>
      <c r="R207" s="144"/>
      <c r="S207" s="144"/>
      <c r="T207" s="144"/>
      <c r="U207" s="144"/>
      <c r="V207" s="144"/>
      <c r="W207" s="144"/>
      <c r="X207" s="144"/>
    </row>
    <row r="208" spans="1:24" x14ac:dyDescent="0.25">
      <c r="A208" s="144"/>
      <c r="B208" s="144"/>
      <c r="C208" s="144"/>
      <c r="D208" s="144"/>
      <c r="E208" s="144"/>
      <c r="F208" s="144"/>
      <c r="G208" s="459" t="s">
        <v>5</v>
      </c>
      <c r="H208" s="459" t="s">
        <v>12</v>
      </c>
      <c r="I208" s="459" t="s">
        <v>6</v>
      </c>
      <c r="J208" s="459" t="s">
        <v>7</v>
      </c>
      <c r="K208" s="459" t="s">
        <v>8</v>
      </c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  <c r="W208" s="144"/>
      <c r="X208" s="144"/>
    </row>
    <row r="209" spans="1:24" x14ac:dyDescent="0.25">
      <c r="A209" s="144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144"/>
      <c r="Q209" s="144"/>
      <c r="R209" s="144"/>
      <c r="S209" s="144"/>
      <c r="T209" s="144"/>
      <c r="U209" s="144"/>
      <c r="V209" s="144"/>
      <c r="W209" s="144"/>
      <c r="X209" s="144"/>
    </row>
    <row r="210" spans="1:24" x14ac:dyDescent="0.25">
      <c r="A210" s="144"/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  <c r="L210" s="144"/>
      <c r="M210" s="144"/>
      <c r="N210" s="144"/>
      <c r="O210" s="144"/>
      <c r="P210" s="144"/>
      <c r="Q210" s="144"/>
      <c r="R210" s="144"/>
      <c r="S210" s="144"/>
      <c r="T210" s="144"/>
      <c r="U210" s="144"/>
      <c r="V210" s="144"/>
      <c r="W210" s="144"/>
      <c r="X210" s="144"/>
    </row>
    <row r="211" spans="1:24" x14ac:dyDescent="0.25">
      <c r="A211" s="144"/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144"/>
      <c r="Q211" s="144"/>
      <c r="R211" s="144"/>
      <c r="S211" s="144"/>
      <c r="T211" s="144"/>
      <c r="U211" s="144"/>
      <c r="V211" s="144"/>
      <c r="W211" s="144"/>
      <c r="X211" s="144"/>
    </row>
    <row r="212" spans="1:24" x14ac:dyDescent="0.25">
      <c r="A212" s="144"/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  <c r="L212" s="144"/>
      <c r="M212" s="144"/>
      <c r="N212" s="144"/>
      <c r="O212" s="144"/>
      <c r="P212" s="144"/>
      <c r="Q212" s="144"/>
      <c r="R212" s="144"/>
      <c r="S212" s="144"/>
      <c r="T212" s="144"/>
      <c r="U212" s="144"/>
      <c r="V212" s="144"/>
      <c r="W212" s="144"/>
      <c r="X212" s="144"/>
    </row>
    <row r="213" spans="1:24" x14ac:dyDescent="0.25">
      <c r="A213" s="144"/>
      <c r="B213" s="144"/>
      <c r="C213" s="144"/>
      <c r="D213" s="144"/>
      <c r="E213" s="144"/>
      <c r="F213" s="144"/>
      <c r="G213" s="144"/>
      <c r="H213" s="144"/>
      <c r="I213" s="144"/>
      <c r="J213" s="144"/>
      <c r="K213" s="144"/>
      <c r="L213" s="144"/>
      <c r="M213" s="144"/>
      <c r="N213" s="144"/>
      <c r="O213" s="144"/>
      <c r="P213" s="144"/>
      <c r="Q213" s="144"/>
      <c r="R213" s="144"/>
      <c r="S213" s="144"/>
      <c r="T213" s="144"/>
      <c r="U213" s="144"/>
      <c r="V213" s="144"/>
      <c r="W213" s="144"/>
      <c r="X213" s="144"/>
    </row>
    <row r="214" spans="1:24" x14ac:dyDescent="0.25">
      <c r="A214" s="144"/>
      <c r="B214" s="144"/>
      <c r="C214" s="144"/>
      <c r="D214" s="144"/>
      <c r="E214" s="144"/>
      <c r="F214" s="144"/>
      <c r="G214" s="144"/>
      <c r="H214" s="144"/>
      <c r="I214" s="144"/>
      <c r="J214" s="144"/>
      <c r="K214" s="144"/>
      <c r="L214" s="144"/>
      <c r="M214" s="144"/>
      <c r="N214" s="144"/>
      <c r="O214" s="144"/>
      <c r="P214" s="144"/>
      <c r="Q214" s="144"/>
      <c r="R214" s="144"/>
      <c r="S214" s="144"/>
      <c r="T214" s="144"/>
      <c r="U214" s="144"/>
      <c r="V214" s="144"/>
      <c r="W214" s="144"/>
      <c r="X214" s="144"/>
    </row>
    <row r="215" spans="1:24" x14ac:dyDescent="0.25">
      <c r="A215" s="144"/>
      <c r="B215" s="144"/>
      <c r="C215" s="144"/>
      <c r="D215" s="144"/>
      <c r="E215" s="144"/>
      <c r="F215" s="144"/>
      <c r="G215" s="144"/>
      <c r="H215" s="144"/>
      <c r="I215" s="144"/>
      <c r="J215" s="144"/>
      <c r="K215" s="144"/>
      <c r="L215" s="144"/>
      <c r="M215" s="144"/>
      <c r="N215" s="144"/>
      <c r="O215" s="144"/>
      <c r="P215" s="144"/>
      <c r="Q215" s="144"/>
      <c r="R215" s="144"/>
      <c r="S215" s="144"/>
      <c r="T215" s="144"/>
      <c r="U215" s="144"/>
      <c r="V215" s="144"/>
      <c r="W215" s="144"/>
      <c r="X215" s="144"/>
    </row>
    <row r="216" spans="1:24" x14ac:dyDescent="0.25">
      <c r="A216" s="144"/>
      <c r="B216" s="144"/>
      <c r="C216" s="144"/>
      <c r="D216" s="144"/>
      <c r="E216" s="144"/>
      <c r="F216" s="144"/>
      <c r="G216" s="144"/>
      <c r="H216" s="144"/>
      <c r="I216" s="144"/>
      <c r="J216" s="144"/>
      <c r="K216" s="144"/>
      <c r="L216" s="144"/>
      <c r="M216" s="144"/>
      <c r="N216" s="144"/>
      <c r="O216" s="144"/>
      <c r="P216" s="144"/>
      <c r="Q216" s="144"/>
      <c r="R216" s="144"/>
      <c r="S216" s="144"/>
      <c r="T216" s="144"/>
      <c r="U216" s="144"/>
      <c r="V216" s="144"/>
      <c r="W216" s="144"/>
      <c r="X216" s="144"/>
    </row>
    <row r="217" spans="1:24" x14ac:dyDescent="0.25">
      <c r="A217" s="144"/>
      <c r="B217" s="144"/>
      <c r="C217" s="144"/>
      <c r="D217" s="144"/>
      <c r="E217" s="144"/>
      <c r="F217" s="144"/>
      <c r="G217" s="144"/>
      <c r="H217" s="144"/>
      <c r="I217" s="144"/>
      <c r="J217" s="144"/>
      <c r="K217" s="144"/>
      <c r="L217" s="144"/>
      <c r="M217" s="144"/>
      <c r="N217" s="144"/>
      <c r="O217" s="144"/>
      <c r="P217" s="144"/>
      <c r="Q217" s="144"/>
      <c r="R217" s="144"/>
      <c r="S217" s="144"/>
      <c r="T217" s="144"/>
      <c r="U217" s="144"/>
      <c r="V217" s="144"/>
      <c r="W217" s="144"/>
      <c r="X217" s="144"/>
    </row>
    <row r="218" spans="1:24" x14ac:dyDescent="0.25">
      <c r="A218" s="144"/>
      <c r="B218" s="144"/>
      <c r="C218" s="144"/>
      <c r="D218" s="144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</row>
    <row r="219" spans="1:24" x14ac:dyDescent="0.25">
      <c r="A219" s="144"/>
      <c r="B219" s="144"/>
      <c r="C219" s="144"/>
      <c r="D219" s="144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144"/>
      <c r="W219" s="144"/>
      <c r="X219" s="144"/>
    </row>
    <row r="220" spans="1:24" x14ac:dyDescent="0.25">
      <c r="A220" s="144"/>
      <c r="B220" s="144"/>
      <c r="C220" s="144"/>
      <c r="D220" s="144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144"/>
      <c r="W220" s="144"/>
      <c r="X220" s="144"/>
    </row>
    <row r="221" spans="1:24" x14ac:dyDescent="0.25">
      <c r="A221" s="144"/>
      <c r="B221" s="144"/>
      <c r="C221" s="144"/>
      <c r="D221" s="144"/>
      <c r="E221" s="144"/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144"/>
      <c r="W221" s="144"/>
      <c r="X221" s="144"/>
    </row>
    <row r="222" spans="1:24" x14ac:dyDescent="0.25">
      <c r="A222" s="144"/>
      <c r="B222" s="144"/>
      <c r="C222" s="144"/>
      <c r="D222" s="144"/>
      <c r="E222" s="144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144"/>
      <c r="W222" s="144"/>
      <c r="X222" s="144"/>
    </row>
    <row r="223" spans="1:24" x14ac:dyDescent="0.25">
      <c r="A223" s="144"/>
      <c r="B223" s="144"/>
      <c r="C223" s="144"/>
      <c r="D223" s="144"/>
      <c r="E223" s="144"/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  <c r="U223" s="144"/>
      <c r="V223" s="144"/>
      <c r="W223" s="144"/>
      <c r="X223" s="144"/>
    </row>
    <row r="224" spans="1:24" x14ac:dyDescent="0.25">
      <c r="A224" s="144"/>
      <c r="B224" s="144"/>
      <c r="C224" s="144"/>
      <c r="D224" s="144"/>
      <c r="E224" s="144"/>
      <c r="F224" s="144"/>
      <c r="G224" s="144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144"/>
      <c r="W224" s="144"/>
      <c r="X224" s="144"/>
    </row>
  </sheetData>
  <mergeCells count="1">
    <mergeCell ref="A1:B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workbookViewId="0">
      <selection activeCell="C6" sqref="C6:J7"/>
    </sheetView>
  </sheetViews>
  <sheetFormatPr baseColWidth="10" defaultRowHeight="15" x14ac:dyDescent="0.25"/>
  <cols>
    <col min="1" max="1" width="11.42578125" style="121"/>
  </cols>
  <sheetData>
    <row r="1" spans="1:17" ht="15" customHeight="1" x14ac:dyDescent="0.4">
      <c r="A1" s="498" t="s">
        <v>151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147"/>
      <c r="N1" s="144"/>
      <c r="O1" s="144"/>
      <c r="P1" s="144"/>
      <c r="Q1" s="144"/>
    </row>
    <row r="2" spans="1:17" ht="15" customHeight="1" x14ac:dyDescent="0.4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147"/>
      <c r="N2" s="144"/>
      <c r="O2" s="144"/>
      <c r="P2" s="144"/>
      <c r="Q2" s="144"/>
    </row>
    <row r="3" spans="1:17" s="121" customFormat="1" ht="26.25" x14ac:dyDescent="0.4">
      <c r="A3" s="144"/>
      <c r="B3" s="144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4"/>
      <c r="O3" s="144"/>
      <c r="P3" s="144"/>
      <c r="Q3" s="144"/>
    </row>
    <row r="4" spans="1:17" ht="15.75" x14ac:dyDescent="0.25">
      <c r="A4" s="144"/>
      <c r="B4" s="144"/>
      <c r="C4" s="492" t="s">
        <v>150</v>
      </c>
      <c r="D4" s="492"/>
      <c r="E4" s="492"/>
      <c r="F4" s="492"/>
      <c r="G4" s="492"/>
      <c r="H4" s="492"/>
      <c r="I4" s="492"/>
      <c r="J4" s="144"/>
      <c r="K4" s="144"/>
      <c r="L4" s="144"/>
      <c r="M4" s="144"/>
      <c r="N4" s="144"/>
      <c r="O4" s="144"/>
      <c r="P4" s="144"/>
      <c r="Q4" s="144"/>
    </row>
    <row r="5" spans="1:17" s="121" customFormat="1" x14ac:dyDescent="0.25">
      <c r="A5" s="144"/>
      <c r="B5" s="144"/>
      <c r="C5" s="496" t="s">
        <v>152</v>
      </c>
      <c r="D5" s="496"/>
      <c r="E5" s="496"/>
      <c r="F5" s="496"/>
      <c r="G5" s="496"/>
      <c r="H5" s="496"/>
      <c r="I5" s="496"/>
      <c r="J5" s="496"/>
      <c r="K5" s="144"/>
      <c r="L5" s="144"/>
      <c r="M5" s="144"/>
      <c r="N5" s="144"/>
      <c r="O5" s="144"/>
      <c r="P5" s="144"/>
      <c r="Q5" s="144"/>
    </row>
    <row r="6" spans="1:17" s="121" customFormat="1" ht="15" customHeight="1" x14ac:dyDescent="0.25">
      <c r="A6" s="144"/>
      <c r="B6" s="144"/>
      <c r="C6" s="497" t="s">
        <v>153</v>
      </c>
      <c r="D6" s="497"/>
      <c r="E6" s="497"/>
      <c r="F6" s="497"/>
      <c r="G6" s="497"/>
      <c r="H6" s="497"/>
      <c r="I6" s="497"/>
      <c r="J6" s="497"/>
      <c r="K6" s="144"/>
      <c r="L6" s="144"/>
      <c r="M6" s="144"/>
      <c r="N6" s="144"/>
      <c r="O6" s="144"/>
      <c r="P6" s="144"/>
      <c r="Q6" s="144"/>
    </row>
    <row r="7" spans="1:17" s="121" customFormat="1" x14ac:dyDescent="0.25">
      <c r="A7" s="144"/>
      <c r="B7" s="144"/>
      <c r="C7" s="497"/>
      <c r="D7" s="497"/>
      <c r="E7" s="497"/>
      <c r="F7" s="497"/>
      <c r="G7" s="497"/>
      <c r="H7" s="497"/>
      <c r="I7" s="497"/>
      <c r="J7" s="497"/>
      <c r="K7" s="144"/>
      <c r="L7" s="144"/>
      <c r="M7" s="144"/>
      <c r="N7" s="144"/>
      <c r="O7" s="144"/>
      <c r="P7" s="144"/>
      <c r="Q7" s="144"/>
    </row>
    <row r="8" spans="1:17" s="121" customFormat="1" x14ac:dyDescent="0.25">
      <c r="A8" s="144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</row>
    <row r="9" spans="1:17" s="121" customFormat="1" x14ac:dyDescent="0.25">
      <c r="A9" s="144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</row>
    <row r="10" spans="1:17" ht="15.75" x14ac:dyDescent="0.25">
      <c r="A10" s="144"/>
      <c r="B10" s="144"/>
      <c r="C10" s="492" t="s">
        <v>149</v>
      </c>
      <c r="D10" s="492"/>
      <c r="E10" s="492"/>
      <c r="F10" s="492"/>
      <c r="G10" s="492"/>
      <c r="H10" s="492"/>
      <c r="I10" s="492"/>
      <c r="J10" s="144"/>
      <c r="K10" s="144"/>
      <c r="L10" s="144"/>
      <c r="M10" s="144"/>
      <c r="N10" s="144"/>
      <c r="O10" s="144"/>
      <c r="P10" s="144"/>
      <c r="Q10" s="144"/>
    </row>
    <row r="11" spans="1:17" ht="15" customHeight="1" x14ac:dyDescent="0.25">
      <c r="A11" s="144"/>
      <c r="B11" s="144"/>
      <c r="C11" s="497" t="s">
        <v>171</v>
      </c>
      <c r="D11" s="497"/>
      <c r="E11" s="497"/>
      <c r="F11" s="497"/>
      <c r="G11" s="497"/>
      <c r="H11" s="497"/>
      <c r="I11" s="497"/>
      <c r="J11" s="497"/>
      <c r="K11" s="144"/>
      <c r="L11" s="144"/>
      <c r="M11" s="144"/>
      <c r="N11" s="144"/>
      <c r="O11" s="144"/>
      <c r="P11" s="144"/>
      <c r="Q11" s="144"/>
    </row>
    <row r="12" spans="1:17" s="244" customFormat="1" x14ac:dyDescent="0.25">
      <c r="A12" s="144"/>
      <c r="B12" s="144"/>
      <c r="C12" s="497"/>
      <c r="D12" s="497"/>
      <c r="E12" s="497"/>
      <c r="F12" s="497"/>
      <c r="G12" s="497"/>
      <c r="H12" s="497"/>
      <c r="I12" s="497"/>
      <c r="J12" s="497"/>
      <c r="K12" s="144"/>
      <c r="L12" s="144"/>
      <c r="M12" s="144"/>
      <c r="N12" s="144"/>
      <c r="O12" s="144"/>
      <c r="P12" s="144"/>
      <c r="Q12" s="144"/>
    </row>
    <row r="13" spans="1:17" ht="15" customHeight="1" x14ac:dyDescent="0.25">
      <c r="A13" s="144"/>
      <c r="B13" s="144"/>
      <c r="C13" s="497" t="s">
        <v>172</v>
      </c>
      <c r="D13" s="497"/>
      <c r="E13" s="497"/>
      <c r="F13" s="497"/>
      <c r="G13" s="497"/>
      <c r="H13" s="497"/>
      <c r="I13" s="497"/>
      <c r="J13" s="497"/>
      <c r="K13" s="144"/>
      <c r="L13" s="144"/>
      <c r="M13" s="144"/>
      <c r="N13" s="144"/>
      <c r="O13" s="144"/>
      <c r="P13" s="144"/>
      <c r="Q13" s="144"/>
    </row>
    <row r="14" spans="1:17" x14ac:dyDescent="0.25">
      <c r="A14" s="144"/>
      <c r="B14" s="144"/>
      <c r="C14" s="497"/>
      <c r="D14" s="497"/>
      <c r="E14" s="497"/>
      <c r="F14" s="497"/>
      <c r="G14" s="497"/>
      <c r="H14" s="497"/>
      <c r="I14" s="497"/>
      <c r="J14" s="497"/>
      <c r="K14" s="144"/>
      <c r="L14" s="144"/>
      <c r="M14" s="144"/>
      <c r="N14" s="144"/>
      <c r="O14" s="144"/>
      <c r="P14" s="144"/>
      <c r="Q14" s="144"/>
    </row>
    <row r="15" spans="1:17" x14ac:dyDescent="0.25">
      <c r="A15" s="144"/>
      <c r="B15" s="144"/>
      <c r="C15" s="497" t="s">
        <v>173</v>
      </c>
      <c r="D15" s="497"/>
      <c r="E15" s="497"/>
      <c r="F15" s="497"/>
      <c r="G15" s="497"/>
      <c r="H15" s="497"/>
      <c r="I15" s="497"/>
      <c r="J15" s="497"/>
      <c r="K15" s="144"/>
      <c r="L15" s="144"/>
      <c r="M15" s="144"/>
      <c r="N15" s="144"/>
      <c r="O15" s="144"/>
      <c r="P15" s="144"/>
      <c r="Q15" s="144"/>
    </row>
    <row r="16" spans="1:17" s="244" customFormat="1" x14ac:dyDescent="0.25">
      <c r="A16" s="144"/>
      <c r="B16" s="144"/>
      <c r="C16" s="497"/>
      <c r="D16" s="497"/>
      <c r="E16" s="497"/>
      <c r="F16" s="497"/>
      <c r="G16" s="497"/>
      <c r="H16" s="497"/>
      <c r="I16" s="497"/>
      <c r="J16" s="497"/>
      <c r="K16" s="144"/>
      <c r="L16" s="144"/>
      <c r="M16" s="144"/>
      <c r="N16" s="144"/>
      <c r="O16" s="144"/>
      <c r="P16" s="144"/>
      <c r="Q16" s="144"/>
    </row>
    <row r="17" spans="1:17" ht="15" customHeight="1" x14ac:dyDescent="0.25">
      <c r="A17" s="144"/>
      <c r="B17" s="144"/>
      <c r="C17" s="497" t="s">
        <v>174</v>
      </c>
      <c r="D17" s="497"/>
      <c r="E17" s="497"/>
      <c r="F17" s="497"/>
      <c r="G17" s="497"/>
      <c r="H17" s="497"/>
      <c r="I17" s="497"/>
      <c r="J17" s="497"/>
      <c r="K17" s="144"/>
      <c r="L17" s="144"/>
      <c r="M17" s="144"/>
      <c r="N17" s="144"/>
      <c r="O17" s="144"/>
      <c r="P17" s="144"/>
      <c r="Q17" s="144"/>
    </row>
    <row r="18" spans="1:17" x14ac:dyDescent="0.25">
      <c r="A18" s="144"/>
      <c r="B18" s="144"/>
      <c r="C18" s="497"/>
      <c r="D18" s="497"/>
      <c r="E18" s="497"/>
      <c r="F18" s="497"/>
      <c r="G18" s="497"/>
      <c r="H18" s="497"/>
      <c r="I18" s="497"/>
      <c r="J18" s="497"/>
      <c r="K18" s="144"/>
      <c r="L18" s="144"/>
      <c r="M18" s="144"/>
      <c r="N18" s="144"/>
      <c r="O18" s="144"/>
      <c r="P18" s="144"/>
      <c r="Q18" s="144"/>
    </row>
    <row r="19" spans="1:17" x14ac:dyDescent="0.25">
      <c r="A19" s="144"/>
      <c r="B19" s="144"/>
      <c r="C19" s="496" t="s">
        <v>175</v>
      </c>
      <c r="D19" s="496"/>
      <c r="E19" s="496"/>
      <c r="F19" s="496"/>
      <c r="G19" s="496"/>
      <c r="H19" s="496"/>
      <c r="I19" s="496"/>
      <c r="J19" s="496"/>
      <c r="K19" s="144"/>
      <c r="L19" s="144"/>
      <c r="M19" s="144"/>
      <c r="N19" s="144"/>
      <c r="O19" s="144"/>
      <c r="P19" s="144"/>
      <c r="Q19" s="144"/>
    </row>
    <row r="20" spans="1:17" x14ac:dyDescent="0.25">
      <c r="A20" s="144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</row>
    <row r="21" spans="1:17" x14ac:dyDescent="0.25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</row>
    <row r="22" spans="1:17" s="121" customFormat="1" x14ac:dyDescent="0.25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</row>
    <row r="23" spans="1:17" x14ac:dyDescent="0.25">
      <c r="A23" s="144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</row>
    <row r="24" spans="1:17" x14ac:dyDescent="0.25">
      <c r="A24" s="144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</row>
    <row r="25" spans="1:17" s="121" customFormat="1" x14ac:dyDescent="0.25">
      <c r="A25" s="144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</row>
    <row r="26" spans="1:17" x14ac:dyDescent="0.25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</row>
    <row r="27" spans="1:17" x14ac:dyDescent="0.25">
      <c r="A27" s="144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</row>
    <row r="28" spans="1:17" x14ac:dyDescent="0.25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</row>
    <row r="29" spans="1:17" x14ac:dyDescent="0.25">
      <c r="A29" s="144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</row>
    <row r="30" spans="1:17" x14ac:dyDescent="0.25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</row>
    <row r="31" spans="1:17" x14ac:dyDescent="0.25">
      <c r="A31" s="144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</row>
    <row r="32" spans="1:17" x14ac:dyDescent="0.25">
      <c r="A32" s="144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</row>
    <row r="33" spans="1:20" x14ac:dyDescent="0.25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</row>
    <row r="34" spans="1:20" x14ac:dyDescent="0.25">
      <c r="A34" s="144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</row>
    <row r="35" spans="1:20" x14ac:dyDescent="0.25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</row>
    <row r="36" spans="1:20" x14ac:dyDescent="0.25">
      <c r="A36" s="144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</row>
    <row r="37" spans="1:20" x14ac:dyDescent="0.25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</row>
    <row r="38" spans="1:20" x14ac:dyDescent="0.25">
      <c r="A38" s="144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</row>
    <row r="39" spans="1:20" x14ac:dyDescent="0.25">
      <c r="A39" s="144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</row>
    <row r="40" spans="1:20" x14ac:dyDescent="0.25">
      <c r="A40" s="14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</row>
    <row r="41" spans="1:20" x14ac:dyDescent="0.25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</row>
    <row r="42" spans="1:20" x14ac:dyDescent="0.25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</row>
    <row r="43" spans="1:20" x14ac:dyDescent="0.25">
      <c r="A43" s="144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</row>
    <row r="44" spans="1:20" x14ac:dyDescent="0.25">
      <c r="A44" s="144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</row>
    <row r="45" spans="1:20" x14ac:dyDescent="0.25">
      <c r="A45" s="144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</row>
    <row r="46" spans="1:20" x14ac:dyDescent="0.25">
      <c r="A46" s="144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</row>
    <row r="47" spans="1:20" x14ac:dyDescent="0.25">
      <c r="A47" s="144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</row>
    <row r="48" spans="1:20" x14ac:dyDescent="0.25">
      <c r="A48" s="144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</row>
    <row r="49" spans="1:20" x14ac:dyDescent="0.25">
      <c r="A49" s="144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</row>
    <row r="50" spans="1:20" x14ac:dyDescent="0.25">
      <c r="A50" s="144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</row>
    <row r="51" spans="1:20" x14ac:dyDescent="0.25">
      <c r="A51" s="144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</row>
    <row r="52" spans="1:20" x14ac:dyDescent="0.25">
      <c r="A52" s="144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</row>
    <row r="53" spans="1:20" x14ac:dyDescent="0.25">
      <c r="A53" s="144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</row>
    <row r="54" spans="1:20" x14ac:dyDescent="0.25">
      <c r="A54" s="144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</row>
    <row r="55" spans="1:20" x14ac:dyDescent="0.25">
      <c r="A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</row>
    <row r="56" spans="1:20" x14ac:dyDescent="0.25">
      <c r="A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</row>
    <row r="57" spans="1:20" x14ac:dyDescent="0.25">
      <c r="A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</row>
    <row r="58" spans="1:20" x14ac:dyDescent="0.25">
      <c r="A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</row>
    <row r="59" spans="1:20" x14ac:dyDescent="0.25">
      <c r="A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</row>
    <row r="60" spans="1:20" x14ac:dyDescent="0.25">
      <c r="A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</row>
    <row r="61" spans="1:20" x14ac:dyDescent="0.25">
      <c r="A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</row>
  </sheetData>
  <mergeCells count="10">
    <mergeCell ref="C5:J5"/>
    <mergeCell ref="C11:J12"/>
    <mergeCell ref="A1:L2"/>
    <mergeCell ref="C19:J19"/>
    <mergeCell ref="C10:I10"/>
    <mergeCell ref="C4:I4"/>
    <mergeCell ref="C6:J7"/>
    <mergeCell ref="C13:J14"/>
    <mergeCell ref="C15:J16"/>
    <mergeCell ref="C17:J18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B1" workbookViewId="0">
      <selection activeCell="B4" sqref="B4"/>
    </sheetView>
  </sheetViews>
  <sheetFormatPr baseColWidth="10" defaultRowHeight="15" x14ac:dyDescent="0.25"/>
  <cols>
    <col min="1" max="1" width="79" bestFit="1" customWidth="1"/>
    <col min="2" max="3" width="12.7109375" bestFit="1" customWidth="1"/>
    <col min="6" max="6" width="12.7109375" bestFit="1" customWidth="1"/>
  </cols>
  <sheetData>
    <row r="1" spans="1:13" x14ac:dyDescent="0.25">
      <c r="A1" s="76" t="s">
        <v>113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x14ac:dyDescent="0.25">
      <c r="A3" s="75" t="s">
        <v>67</v>
      </c>
      <c r="B3" s="72" t="str">
        <f>IF(B4=SOLL!$P$4,TNPa!$B$2,IF(B4=SOLL!$O$4,Grundausbildung!$B$2,IF(B4=SOLL!$N$4,"-",IF(B$4=SOLL!$B$4,TNBa!$B$2,IF('2. Ausbildungsjahr'!B$4=SOLL!$C$4,'KVE 3. AJ'!$B$2,IF('2. Ausbildungsjahr'!B$4=SOLL!$D$4,'TNBn 1.&amp;2. AJ'!$B$2,IF('2. Ausbildungsjahr'!B$4=SOLL!$E$4,'TNBn 3.&amp;4. AJ'!$B$2,IF('2. Ausbildungsjahr'!B$4=SOLL!$F$4,'TEBa 1&amp;2'!$B$2,IF('2. Ausbildungsjahr'!B$4=SOLL!$G$4,'TEBa 3&amp;4'!$B$2,IF('2. Ausbildungsjahr'!B$4=SOLL!$H$4,'SME.T.1 3.&amp;4. AJ'!$B$2,IF('2. Ausbildungsjahr'!B$4=SOLL!$I$4,'SME.T.1 1.&amp;2. AJ'!$B$2,IF('2. Ausbildungsjahr'!B$4=SOLL!$J$4,KSGs!$B$2,IF('2. Ausbildungsjahr'!B$4=SOLL!$K$4,Unterstützung!$B$2,IF('2. Ausbildungsjahr'!B$4=SOLL!$L$4,TNBLf!$B$2,IF('2. Ausbildungsjahr'!B$4=SOLL!$M$4,Zielbogen!$B$2,"")))))))))))))))</f>
        <v>-</v>
      </c>
      <c r="C3" s="256" t="str">
        <f>IF(C4=SOLL!$P$4,TNPa!$B$2,IF(C4=SOLL!$O$4,Grundausbildung!$B$2,IF(C4=SOLL!$N$4,"-",IF(C$4=SOLL!$B$4,TNBa!$B$2,IF('2. Ausbildungsjahr'!C$4=SOLL!$C$4,'KVE 3. AJ'!$B$2,IF('2. Ausbildungsjahr'!C$4=SOLL!$D$4,'TNBn 1.&amp;2. AJ'!$B$2,IF('2. Ausbildungsjahr'!C$4=SOLL!$E$4,'TNBn 3.&amp;4. AJ'!$B$2,IF('2. Ausbildungsjahr'!C$4=SOLL!$F$4,'TEBa 1&amp;2'!$B$2,IF('2. Ausbildungsjahr'!C$4=SOLL!$G$4,'TEBa 3&amp;4'!$B$2,IF('2. Ausbildungsjahr'!C$4=SOLL!$H$4,'SME.T.1 3.&amp;4. AJ'!$B$2,IF('2. Ausbildungsjahr'!C$4=SOLL!$I$4,'SME.T.1 1.&amp;2. AJ'!$B$2,IF('2. Ausbildungsjahr'!C$4=SOLL!$J$4,KSGs!$B$2,IF('2. Ausbildungsjahr'!C$4=SOLL!$K$4,Unterstützung!$B$2,IF('2. Ausbildungsjahr'!C$4=SOLL!$L$4,TNBLf!$B$2,IF('2. Ausbildungsjahr'!C$4=SOLL!$M$4,Zielbogen!$B$2,"")))))))))))))))</f>
        <v>-</v>
      </c>
      <c r="D3" s="256" t="str">
        <f>IF(D4=SOLL!$P$4,TNPa!$B$2,IF(D4=SOLL!$O$4,Grundausbildung!$B$2,IF(D4=SOLL!$N$4,"-",IF(D$4=SOLL!$B$4,TNBa!$B$2,IF('2. Ausbildungsjahr'!D$4=SOLL!$C$4,'KVE 3. AJ'!$B$2,IF('2. Ausbildungsjahr'!D$4=SOLL!$D$4,'TNBn 1.&amp;2. AJ'!$B$2,IF('2. Ausbildungsjahr'!D$4=SOLL!$E$4,'TNBn 3.&amp;4. AJ'!$B$2,IF('2. Ausbildungsjahr'!D$4=SOLL!$F$4,'TEBa 1&amp;2'!$B$2,IF('2. Ausbildungsjahr'!D$4=SOLL!$G$4,'TEBa 3&amp;4'!$B$2,IF('2. Ausbildungsjahr'!D$4=SOLL!$H$4,'SME.T.1 3.&amp;4. AJ'!$B$2,IF('2. Ausbildungsjahr'!D$4=SOLL!$I$4,'SME.T.1 1.&amp;2. AJ'!$B$2,IF('2. Ausbildungsjahr'!D$4=SOLL!$J$4,KSGs!$B$2,IF('2. Ausbildungsjahr'!D$4=SOLL!$K$4,Unterstützung!$B$2,IF('2. Ausbildungsjahr'!D$4=SOLL!$L$4,TNBLf!$B$2,IF('2. Ausbildungsjahr'!D$4=SOLL!$M$4,Zielbogen!$B$2,"")))))))))))))))</f>
        <v>-</v>
      </c>
      <c r="E3" s="256" t="str">
        <f>IF(E4=SOLL!$P$4,TNPa!$B$2,IF(E4=SOLL!$O$4,Grundausbildung!$B$2,IF(E4=SOLL!$N$4,"-",IF(E$4=SOLL!$B$4,TNBa!$B$2,IF('2. Ausbildungsjahr'!E$4=SOLL!$C$4,'KVE 3. AJ'!$B$2,IF('2. Ausbildungsjahr'!E$4=SOLL!$D$4,'TNBn 1.&amp;2. AJ'!$B$2,IF('2. Ausbildungsjahr'!E$4=SOLL!$E$4,'TNBn 3.&amp;4. AJ'!$B$2,IF('2. Ausbildungsjahr'!E$4=SOLL!$F$4,'TEBa 1&amp;2'!$B$2,IF('2. Ausbildungsjahr'!E$4=SOLL!$G$4,'TEBa 3&amp;4'!$B$2,IF('2. Ausbildungsjahr'!E$4=SOLL!$H$4,'SME.T.1 3.&amp;4. AJ'!$B$2,IF('2. Ausbildungsjahr'!E$4=SOLL!$I$4,'SME.T.1 1.&amp;2. AJ'!$B$2,IF('2. Ausbildungsjahr'!E$4=SOLL!$J$4,KSGs!$B$2,IF('2. Ausbildungsjahr'!E$4=SOLL!$K$4,Unterstützung!$B$2,IF('2. Ausbildungsjahr'!E$4=SOLL!$L$4,TNBLf!$B$2,IF('2. Ausbildungsjahr'!E$4=SOLL!$M$4,Zielbogen!$B$2,"")))))))))))))))</f>
        <v>-</v>
      </c>
      <c r="F3" s="256" t="str">
        <f>IF(F4=SOLL!$P$4,TNPa!$B$2,IF(F4=SOLL!$O$4,Grundausbildung!$B$2,IF(F4=SOLL!$N$4,"-",IF(F$4=SOLL!$B$4,TNBa!$B$2,IF('2. Ausbildungsjahr'!F$4=SOLL!$C$4,'KVE 3. AJ'!$B$2,IF('2. Ausbildungsjahr'!F$4=SOLL!$D$4,'TNBn 1.&amp;2. AJ'!$B$2,IF('2. Ausbildungsjahr'!F$4=SOLL!$E$4,'TNBn 3.&amp;4. AJ'!$B$2,IF('2. Ausbildungsjahr'!F$4=SOLL!$F$4,'TEBa 1&amp;2'!$B$2,IF('2. Ausbildungsjahr'!F$4=SOLL!$G$4,'TEBa 3&amp;4'!$B$2,IF('2. Ausbildungsjahr'!F$4=SOLL!$H$4,'SME.T.1 3.&amp;4. AJ'!$B$2,IF('2. Ausbildungsjahr'!F$4=SOLL!$I$4,'SME.T.1 1.&amp;2. AJ'!$B$2,IF('2. Ausbildungsjahr'!F$4=SOLL!$J$4,KSGs!$B$2,IF('2. Ausbildungsjahr'!F$4=SOLL!$K$4,Unterstützung!$B$2,IF('2. Ausbildungsjahr'!F$4=SOLL!$L$4,TNBLf!$B$2,IF('2. Ausbildungsjahr'!F$4=SOLL!$M$4,Zielbogen!$B$2,"")))))))))))))))</f>
        <v>-</v>
      </c>
      <c r="G3" s="256" t="str">
        <f>IF(G4=SOLL!$P$4,TNPa!$B$2,IF(G4=SOLL!$O$4,Grundausbildung!$B$2,IF(G4=SOLL!$N$4,"-",IF(G$4=SOLL!$B$4,TNBa!$B$2,IF('2. Ausbildungsjahr'!G$4=SOLL!$C$4,'KVE 3. AJ'!$B$2,IF('2. Ausbildungsjahr'!G$4=SOLL!$D$4,'TNBn 1.&amp;2. AJ'!$B$2,IF('2. Ausbildungsjahr'!G$4=SOLL!$E$4,'TNBn 3.&amp;4. AJ'!$B$2,IF('2. Ausbildungsjahr'!G$4=SOLL!$F$4,'TEBa 1&amp;2'!$B$2,IF('2. Ausbildungsjahr'!G$4=SOLL!$G$4,'TEBa 3&amp;4'!$B$2,IF('2. Ausbildungsjahr'!G$4=SOLL!$H$4,'SME.T.1 3.&amp;4. AJ'!$B$2,IF('2. Ausbildungsjahr'!G$4=SOLL!$I$4,'SME.T.1 1.&amp;2. AJ'!$B$2,IF('2. Ausbildungsjahr'!G$4=SOLL!$J$4,KSGs!$B$2,IF('2. Ausbildungsjahr'!G$4=SOLL!$K$4,Unterstützung!$B$2,IF('2. Ausbildungsjahr'!G$4=SOLL!$L$4,TNBLf!$B$2,IF('2. Ausbildungsjahr'!G$4=SOLL!$M$4,Zielbogen!$B$2,"")))))))))))))))</f>
        <v>-</v>
      </c>
      <c r="H3" s="256" t="str">
        <f>IF(H4=SOLL!$P$4,TNPa!$B$2,IF(H4=SOLL!$O$4,Grundausbildung!$B$2,IF(H4=SOLL!$N$4,"-",IF(H$4=SOLL!$B$4,TNBa!$B$2,IF('2. Ausbildungsjahr'!H$4=SOLL!$C$4,'KVE 3. AJ'!$B$2,IF('2. Ausbildungsjahr'!H$4=SOLL!$D$4,'TNBn 1.&amp;2. AJ'!$B$2,IF('2. Ausbildungsjahr'!H$4=SOLL!$E$4,'TNBn 3.&amp;4. AJ'!$B$2,IF('2. Ausbildungsjahr'!H$4=SOLL!$F$4,'TEBa 1&amp;2'!$B$2,IF('2. Ausbildungsjahr'!H$4=SOLL!$G$4,'TEBa 3&amp;4'!$B$2,IF('2. Ausbildungsjahr'!H$4=SOLL!$H$4,'SME.T.1 3.&amp;4. AJ'!$B$2,IF('2. Ausbildungsjahr'!H$4=SOLL!$I$4,'SME.T.1 1.&amp;2. AJ'!$B$2,IF('2. Ausbildungsjahr'!H$4=SOLL!$J$4,KSGs!$B$2,IF('2. Ausbildungsjahr'!H$4=SOLL!$K$4,Unterstützung!$B$2,IF('2. Ausbildungsjahr'!H$4=SOLL!$L$4,TNBLf!$B$2,IF('2. Ausbildungsjahr'!H$4=SOLL!$M$4,Zielbogen!$B$2,"")))))))))))))))</f>
        <v>-</v>
      </c>
      <c r="I3" s="256" t="str">
        <f>IF(I4=SOLL!$P$4,TNPa!$B$2,IF(I4=SOLL!$O$4,Grundausbildung!$B$2,IF(I4=SOLL!$N$4,"-",IF(I$4=SOLL!$B$4,TNBa!$B$2,IF('2. Ausbildungsjahr'!I$4=SOLL!$C$4,'KVE 3. AJ'!$B$2,IF('2. Ausbildungsjahr'!I$4=SOLL!$D$4,'TNBn 1.&amp;2. AJ'!$B$2,IF('2. Ausbildungsjahr'!I$4=SOLL!$E$4,'TNBn 3.&amp;4. AJ'!$B$2,IF('2. Ausbildungsjahr'!I$4=SOLL!$F$4,'TEBa 1&amp;2'!$B$2,IF('2. Ausbildungsjahr'!I$4=SOLL!$G$4,'TEBa 3&amp;4'!$B$2,IF('2. Ausbildungsjahr'!I$4=SOLL!$H$4,'SME.T.1 3.&amp;4. AJ'!$B$2,IF('2. Ausbildungsjahr'!I$4=SOLL!$I$4,'SME.T.1 1.&amp;2. AJ'!$B$2,IF('2. Ausbildungsjahr'!I$4=SOLL!$J$4,KSGs!$B$2,IF('2. Ausbildungsjahr'!I$4=SOLL!$K$4,Unterstützung!$B$2,IF('2. Ausbildungsjahr'!I$4=SOLL!$L$4,TNBLf!$B$2,IF('2. Ausbildungsjahr'!I$4=SOLL!$M$4,Zielbogen!$B$2,"")))))))))))))))</f>
        <v>-</v>
      </c>
      <c r="J3" s="256" t="str">
        <f>IF(J4=SOLL!$P$4,TNPa!$B$2,IF(J4=SOLL!$O$4,Grundausbildung!$B$2,IF(J4=SOLL!$N$4,"-",IF(J$4=SOLL!$B$4,TNBa!$B$2,IF('2. Ausbildungsjahr'!J$4=SOLL!$C$4,'KVE 3. AJ'!$B$2,IF('2. Ausbildungsjahr'!J$4=SOLL!$D$4,'TNBn 1.&amp;2. AJ'!$B$2,IF('2. Ausbildungsjahr'!J$4=SOLL!$E$4,'TNBn 3.&amp;4. AJ'!$B$2,IF('2. Ausbildungsjahr'!J$4=SOLL!$F$4,'TEBa 1&amp;2'!$B$2,IF('2. Ausbildungsjahr'!J$4=SOLL!$G$4,'TEBa 3&amp;4'!$B$2,IF('2. Ausbildungsjahr'!J$4=SOLL!$H$4,'SME.T.1 3.&amp;4. AJ'!$B$2,IF('2. Ausbildungsjahr'!J$4=SOLL!$I$4,'SME.T.1 1.&amp;2. AJ'!$B$2,IF('2. Ausbildungsjahr'!J$4=SOLL!$J$4,KSGs!$B$2,IF('2. Ausbildungsjahr'!J$4=SOLL!$K$4,Unterstützung!$B$2,IF('2. Ausbildungsjahr'!J$4=SOLL!$L$4,TNBLf!$B$2,IF('2. Ausbildungsjahr'!J$4=SOLL!$M$4,Zielbogen!$B$2,"")))))))))))))))</f>
        <v>-</v>
      </c>
      <c r="K3" s="256" t="str">
        <f>IF(K4=SOLL!$P$4,TNPa!$B$2,IF(K4=SOLL!$O$4,Grundausbildung!$B$2,IF(K4=SOLL!$N$4,"-",IF(K$4=SOLL!$B$4,TNBa!$B$2,IF('2. Ausbildungsjahr'!K$4=SOLL!$C$4,'KVE 3. AJ'!$B$2,IF('2. Ausbildungsjahr'!K$4=SOLL!$D$4,'TNBn 1.&amp;2. AJ'!$B$2,IF('2. Ausbildungsjahr'!K$4=SOLL!$E$4,'TNBn 3.&amp;4. AJ'!$B$2,IF('2. Ausbildungsjahr'!K$4=SOLL!$F$4,'TEBa 1&amp;2'!$B$2,IF('2. Ausbildungsjahr'!K$4=SOLL!$G$4,'TEBa 3&amp;4'!$B$2,IF('2. Ausbildungsjahr'!K$4=SOLL!$H$4,'SME.T.1 3.&amp;4. AJ'!$B$2,IF('2. Ausbildungsjahr'!K$4=SOLL!$I$4,'SME.T.1 1.&amp;2. AJ'!$B$2,IF('2. Ausbildungsjahr'!K$4=SOLL!$J$4,KSGs!$B$2,IF('2. Ausbildungsjahr'!K$4=SOLL!$K$4,Unterstützung!$B$2,IF('2. Ausbildungsjahr'!K$4=SOLL!$L$4,TNBLf!$B$2,IF('2. Ausbildungsjahr'!K$4=SOLL!$M$4,Zielbogen!$B$2,"")))))))))))))))</f>
        <v>-</v>
      </c>
      <c r="L3" s="64"/>
      <c r="M3" s="58"/>
    </row>
    <row r="4" spans="1:13" ht="18" x14ac:dyDescent="0.25">
      <c r="A4" s="74" t="s">
        <v>72</v>
      </c>
      <c r="B4" s="72" t="s">
        <v>97</v>
      </c>
      <c r="C4" s="256" t="s">
        <v>97</v>
      </c>
      <c r="D4" s="256" t="s">
        <v>97</v>
      </c>
      <c r="E4" s="256" t="s">
        <v>97</v>
      </c>
      <c r="F4" s="256" t="s">
        <v>97</v>
      </c>
      <c r="G4" s="256" t="s">
        <v>97</v>
      </c>
      <c r="H4" s="256" t="s">
        <v>97</v>
      </c>
      <c r="I4" s="256" t="s">
        <v>97</v>
      </c>
      <c r="J4" s="256" t="s">
        <v>97</v>
      </c>
      <c r="K4" s="256" t="s">
        <v>97</v>
      </c>
      <c r="L4" s="73" t="s">
        <v>69</v>
      </c>
      <c r="M4" s="17" t="s">
        <v>68</v>
      </c>
    </row>
    <row r="5" spans="1:13" x14ac:dyDescent="0.25">
      <c r="A5" s="27" t="s">
        <v>38</v>
      </c>
      <c r="B5" s="61"/>
      <c r="C5" s="58"/>
      <c r="D5" s="63"/>
      <c r="E5" s="63"/>
      <c r="F5" s="63"/>
      <c r="G5" s="63"/>
      <c r="H5" s="63"/>
      <c r="I5" s="63"/>
      <c r="J5" s="63"/>
      <c r="K5" s="7"/>
      <c r="L5" s="11"/>
      <c r="M5" s="58"/>
    </row>
    <row r="6" spans="1:13" x14ac:dyDescent="0.25">
      <c r="A6" s="124" t="s">
        <v>43</v>
      </c>
      <c r="B6" s="62" t="str">
        <f>IF(B$4=SOLL!$O$4,Grundausbildung!$H7,IF(B$4=SOLL!$P$4,TNPa!$H11,IF(B$4=SOLL!$P$4,TNPa!H11,IF(B$4=SOLL!$O$4,Grundausbildung!$H7,IF(B$4=SOLL!$B$4,TNBa!$H7,IF('2. Ausbildungsjahr'!B$4=SOLL!$C$4,'KVE 3. AJ'!$H12,IF('2. Ausbildungsjahr'!B$4=SOLL!$D$4,'TNBn 1.&amp;2. AJ'!$H$8,IF('2. Ausbildungsjahr'!B$4=SOLL!$E$4,'TNBn 3.&amp;4. AJ'!$H7,IF('2. Ausbildungsjahr'!B$4=SOLL!$F$4,'TEBa 1&amp;2'!$H7,IF('2. Ausbildungsjahr'!B$4=SOLL!$G$4,'TEBa 3&amp;4'!$H7,IF('2. Ausbildungsjahr'!B$4=SOLL!$H$4,'SME.T.1 3.&amp;4. AJ'!$H7,IF('2. Ausbildungsjahr'!B$4=SOLL!$I$4,'SME.T.1 1.&amp;2. AJ'!$H7,IF('2. Ausbildungsjahr'!B$4=SOLL!$J$4,KSGs!$H7,IF('2. Ausbildungsjahr'!B$4=SOLL!$K$4,Unterstützung!$H10,IF('2. Ausbildungsjahr'!B$4=SOLL!$L$4,TNBLf!$H14,IF(B$4=SOLL!$N$4,"-",IF('2. Ausbildungsjahr'!B$4=SOLL!$M$4,Zielbogen!$H7,"")))))))))))))))))</f>
        <v>-</v>
      </c>
      <c r="C6" s="62" t="str">
        <f>IF(C$4=SOLL!$O$4,Grundausbildung!$H7,IF(C$4=SOLL!$P$4,TNPa!$H11,IF(C$4=SOLL!$P$4,TNPa!I11,IF(C$4=SOLL!$O$4,Grundausbildung!$H7,IF(C$4=SOLL!$B$4,TNBa!$H7,IF('2. Ausbildungsjahr'!C$4=SOLL!$C$4,'KVE 3. AJ'!$H12,IF('2. Ausbildungsjahr'!C$4=SOLL!$D$4,'TNBn 1.&amp;2. AJ'!$H$8,IF('2. Ausbildungsjahr'!C$4=SOLL!$E$4,'TNBn 3.&amp;4. AJ'!$H7,IF('2. Ausbildungsjahr'!C$4=SOLL!$F$4,'TEBa 1&amp;2'!$H7,IF('2. Ausbildungsjahr'!C$4=SOLL!$G$4,'TEBa 3&amp;4'!$H7,IF('2. Ausbildungsjahr'!C$4=SOLL!$H$4,'SME.T.1 3.&amp;4. AJ'!$H7,IF('2. Ausbildungsjahr'!C$4=SOLL!$I$4,'SME.T.1 1.&amp;2. AJ'!$H7,IF('2. Ausbildungsjahr'!C$4=SOLL!$J$4,KSGs!$H7,IF('2. Ausbildungsjahr'!C$4=SOLL!$K$4,Unterstützung!$H10,IF('2. Ausbildungsjahr'!C$4=SOLL!$L$4,TNBLf!$H14,IF(C$4=SOLL!$N$4,"-",IF('2. Ausbildungsjahr'!C$4=SOLL!$M$4,Zielbogen!$H7,"")))))))))))))))))</f>
        <v>-</v>
      </c>
      <c r="D6" s="62" t="str">
        <f>IF(D$4=SOLL!$O$4,Grundausbildung!$H7,IF(D$4=SOLL!$P$4,TNPa!$H11,IF(D$4=SOLL!$P$4,TNPa!J11,IF(D$4=SOLL!$O$4,Grundausbildung!$H7,IF(D$4=SOLL!$B$4,TNBa!$H7,IF('2. Ausbildungsjahr'!D$4=SOLL!$C$4,'KVE 3. AJ'!$H12,IF('2. Ausbildungsjahr'!D$4=SOLL!$D$4,'TNBn 1.&amp;2. AJ'!$H$8,IF('2. Ausbildungsjahr'!D$4=SOLL!$E$4,'TNBn 3.&amp;4. AJ'!$H7,IF('2. Ausbildungsjahr'!D$4=SOLL!$F$4,'TEBa 1&amp;2'!$H7,IF('2. Ausbildungsjahr'!D$4=SOLL!$G$4,'TEBa 3&amp;4'!$H7,IF('2. Ausbildungsjahr'!D$4=SOLL!$H$4,'SME.T.1 3.&amp;4. AJ'!$H7,IF('2. Ausbildungsjahr'!D$4=SOLL!$I$4,'SME.T.1 1.&amp;2. AJ'!$H7,IF('2. Ausbildungsjahr'!D$4=SOLL!$J$4,KSGs!$H7,IF('2. Ausbildungsjahr'!D$4=SOLL!$K$4,Unterstützung!$H10,IF('2. Ausbildungsjahr'!D$4=SOLL!$L$4,TNBLf!$H14,IF(D$4=SOLL!$N$4,"-",IF('2. Ausbildungsjahr'!D$4=SOLL!$M$4,Zielbogen!$H7,"")))))))))))))))))</f>
        <v>-</v>
      </c>
      <c r="E6" s="62" t="str">
        <f>IF(E$4=SOLL!$O$4,Grundausbildung!$H7,IF(E$4=SOLL!$P$4,TNPa!$H11,IF(E$4=SOLL!$P$4,TNPa!K11,IF(E$4=SOLL!$O$4,Grundausbildung!$H7,IF(E$4=SOLL!$B$4,TNBa!$H7,IF('2. Ausbildungsjahr'!E$4=SOLL!$C$4,'KVE 3. AJ'!$H12,IF('2. Ausbildungsjahr'!E$4=SOLL!$D$4,'TNBn 1.&amp;2. AJ'!$H$8,IF('2. Ausbildungsjahr'!E$4=SOLL!$E$4,'TNBn 3.&amp;4. AJ'!$H7,IF('2. Ausbildungsjahr'!E$4=SOLL!$F$4,'TEBa 1&amp;2'!$H7,IF('2. Ausbildungsjahr'!E$4=SOLL!$G$4,'TEBa 3&amp;4'!$H7,IF('2. Ausbildungsjahr'!E$4=SOLL!$H$4,'SME.T.1 3.&amp;4. AJ'!$H7,IF('2. Ausbildungsjahr'!E$4=SOLL!$I$4,'SME.T.1 1.&amp;2. AJ'!$H7,IF('2. Ausbildungsjahr'!E$4=SOLL!$J$4,KSGs!$H7,IF('2. Ausbildungsjahr'!E$4=SOLL!$K$4,Unterstützung!$H10,IF('2. Ausbildungsjahr'!E$4=SOLL!$L$4,TNBLf!$H14,IF(E$4=SOLL!$N$4,"-",IF('2. Ausbildungsjahr'!E$4=SOLL!$M$4,Zielbogen!$H7,"")))))))))))))))))</f>
        <v>-</v>
      </c>
      <c r="F6" s="62" t="str">
        <f>IF(F$4=SOLL!$O$4,Grundausbildung!$H7,IF(F$4=SOLL!$P$4,TNPa!$H11,IF(F$4=SOLL!$P$4,TNPa!L11,IF(F$4=SOLL!$O$4,Grundausbildung!$H7,IF(F$4=SOLL!$B$4,TNBa!$H7,IF('2. Ausbildungsjahr'!F$4=SOLL!$C$4,'KVE 3. AJ'!$H12,IF('2. Ausbildungsjahr'!F$4=SOLL!$D$4,'TNBn 1.&amp;2. AJ'!$H$8,IF('2. Ausbildungsjahr'!F$4=SOLL!$E$4,'TNBn 3.&amp;4. AJ'!$H7,IF('2. Ausbildungsjahr'!F$4=SOLL!$F$4,'TEBa 1&amp;2'!$H7,IF('2. Ausbildungsjahr'!F$4=SOLL!$G$4,'TEBa 3&amp;4'!$H7,IF('2. Ausbildungsjahr'!F$4=SOLL!$H$4,'SME.T.1 3.&amp;4. AJ'!$H7,IF('2. Ausbildungsjahr'!F$4=SOLL!$I$4,'SME.T.1 1.&amp;2. AJ'!$H7,IF('2. Ausbildungsjahr'!F$4=SOLL!$J$4,KSGs!$H7,IF('2. Ausbildungsjahr'!F$4=SOLL!$K$4,Unterstützung!$H10,IF('2. Ausbildungsjahr'!F$4=SOLL!$L$4,TNBLf!$H14,IF(F$4=SOLL!$N$4,"-",IF('2. Ausbildungsjahr'!F$4=SOLL!$M$4,Zielbogen!$H7,"")))))))))))))))))</f>
        <v>-</v>
      </c>
      <c r="G6" s="62" t="str">
        <f>IF(G$4=SOLL!$O$4,Grundausbildung!$H7,IF(G$4=SOLL!$P$4,TNPa!$H11,IF(G$4=SOLL!$P$4,TNPa!M11,IF(G$4=SOLL!$O$4,Grundausbildung!$H7,IF(G$4=SOLL!$B$4,TNBa!$H7,IF('2. Ausbildungsjahr'!G$4=SOLL!$C$4,'KVE 3. AJ'!$H12,IF('2. Ausbildungsjahr'!G$4=SOLL!$D$4,'TNBn 1.&amp;2. AJ'!$H$8,IF('2. Ausbildungsjahr'!G$4=SOLL!$E$4,'TNBn 3.&amp;4. AJ'!$H7,IF('2. Ausbildungsjahr'!G$4=SOLL!$F$4,'TEBa 1&amp;2'!$H7,IF('2. Ausbildungsjahr'!G$4=SOLL!$G$4,'TEBa 3&amp;4'!$H7,IF('2. Ausbildungsjahr'!G$4=SOLL!$H$4,'SME.T.1 3.&amp;4. AJ'!$H7,IF('2. Ausbildungsjahr'!G$4=SOLL!$I$4,'SME.T.1 1.&amp;2. AJ'!$H7,IF('2. Ausbildungsjahr'!G$4=SOLL!$J$4,KSGs!$H7,IF('2. Ausbildungsjahr'!G$4=SOLL!$K$4,Unterstützung!$H10,IF('2. Ausbildungsjahr'!G$4=SOLL!$L$4,TNBLf!$H14,IF(G$4=SOLL!$N$4,"-",IF('2. Ausbildungsjahr'!G$4=SOLL!$M$4,Zielbogen!$H7,"")))))))))))))))))</f>
        <v>-</v>
      </c>
      <c r="H6" s="62" t="str">
        <f>IF(H$4=SOLL!$O$4,Grundausbildung!$H7,IF(H$4=SOLL!$P$4,TNPa!$H11,IF(H$4=SOLL!$P$4,TNPa!N11,IF(H$4=SOLL!$O$4,Grundausbildung!$H7,IF(H$4=SOLL!$B$4,TNBa!$H7,IF('2. Ausbildungsjahr'!H$4=SOLL!$C$4,'KVE 3. AJ'!$H12,IF('2. Ausbildungsjahr'!H$4=SOLL!$D$4,'TNBn 1.&amp;2. AJ'!$H$8,IF('2. Ausbildungsjahr'!H$4=SOLL!$E$4,'TNBn 3.&amp;4. AJ'!$H7,IF('2. Ausbildungsjahr'!H$4=SOLL!$F$4,'TEBa 1&amp;2'!$H7,IF('2. Ausbildungsjahr'!H$4=SOLL!$G$4,'TEBa 3&amp;4'!$H7,IF('2. Ausbildungsjahr'!H$4=SOLL!$H$4,'SME.T.1 3.&amp;4. AJ'!$H7,IF('2. Ausbildungsjahr'!H$4=SOLL!$I$4,'SME.T.1 1.&amp;2. AJ'!$H7,IF('2. Ausbildungsjahr'!H$4=SOLL!$J$4,KSGs!$H7,IF('2. Ausbildungsjahr'!H$4=SOLL!$K$4,Unterstützung!$H10,IF('2. Ausbildungsjahr'!H$4=SOLL!$L$4,TNBLf!$H14,IF(H$4=SOLL!$N$4,"-",IF('2. Ausbildungsjahr'!H$4=SOLL!$M$4,Zielbogen!$H7,"")))))))))))))))))</f>
        <v>-</v>
      </c>
      <c r="I6" s="62" t="str">
        <f>IF(I$4=SOLL!$O$4,Grundausbildung!$H7,IF(I$4=SOLL!$P$4,TNPa!$H11,IF(I$4=SOLL!$P$4,TNPa!O11,IF(I$4=SOLL!$O$4,Grundausbildung!$H7,IF(I$4=SOLL!$B$4,TNBa!$H7,IF('2. Ausbildungsjahr'!I$4=SOLL!$C$4,'KVE 3. AJ'!$H12,IF('2. Ausbildungsjahr'!I$4=SOLL!$D$4,'TNBn 1.&amp;2. AJ'!$H$8,IF('2. Ausbildungsjahr'!I$4=SOLL!$E$4,'TNBn 3.&amp;4. AJ'!$H7,IF('2. Ausbildungsjahr'!I$4=SOLL!$F$4,'TEBa 1&amp;2'!$H7,IF('2. Ausbildungsjahr'!I$4=SOLL!$G$4,'TEBa 3&amp;4'!$H7,IF('2. Ausbildungsjahr'!I$4=SOLL!$H$4,'SME.T.1 3.&amp;4. AJ'!$H7,IF('2. Ausbildungsjahr'!I$4=SOLL!$I$4,'SME.T.1 1.&amp;2. AJ'!$H7,IF('2. Ausbildungsjahr'!I$4=SOLL!$J$4,KSGs!$H7,IF('2. Ausbildungsjahr'!I$4=SOLL!$K$4,Unterstützung!$H10,IF('2. Ausbildungsjahr'!I$4=SOLL!$L$4,TNBLf!$H14,IF(I$4=SOLL!$N$4,"-",IF('2. Ausbildungsjahr'!I$4=SOLL!$M$4,Zielbogen!$H7,"")))))))))))))))))</f>
        <v>-</v>
      </c>
      <c r="J6" s="62" t="str">
        <f>IF(J$4=SOLL!$O$4,Grundausbildung!$H7,IF(J$4=SOLL!$P$4,TNPa!$H11,IF(J$4=SOLL!$P$4,TNPa!P11,IF(J$4=SOLL!$O$4,Grundausbildung!$H7,IF(J$4=SOLL!$B$4,TNBa!$H7,IF('2. Ausbildungsjahr'!J$4=SOLL!$C$4,'KVE 3. AJ'!$H12,IF('2. Ausbildungsjahr'!J$4=SOLL!$D$4,'TNBn 1.&amp;2. AJ'!$H$8,IF('2. Ausbildungsjahr'!J$4=SOLL!$E$4,'TNBn 3.&amp;4. AJ'!$H7,IF('2. Ausbildungsjahr'!J$4=SOLL!$F$4,'TEBa 1&amp;2'!$H7,IF('2. Ausbildungsjahr'!J$4=SOLL!$G$4,'TEBa 3&amp;4'!$H7,IF('2. Ausbildungsjahr'!J$4=SOLL!$H$4,'SME.T.1 3.&amp;4. AJ'!$H7,IF('2. Ausbildungsjahr'!J$4=SOLL!$I$4,'SME.T.1 1.&amp;2. AJ'!$H7,IF('2. Ausbildungsjahr'!J$4=SOLL!$J$4,KSGs!$H7,IF('2. Ausbildungsjahr'!J$4=SOLL!$K$4,Unterstützung!$H10,IF('2. Ausbildungsjahr'!J$4=SOLL!$L$4,TNBLf!$H14,IF(J$4=SOLL!$N$4,"-",IF('2. Ausbildungsjahr'!J$4=SOLL!$M$4,Zielbogen!$H7,"")))))))))))))))))</f>
        <v>-</v>
      </c>
      <c r="K6" s="62" t="str">
        <f>IF(K$4=SOLL!$O$4,Grundausbildung!$H7,IF(K$4=SOLL!$P$4,TNPa!$H11,IF(K$4=SOLL!$P$4,TNPa!Q11,IF(K$4=SOLL!$O$4,Grundausbildung!$H7,IF(K$4=SOLL!$B$4,TNBa!$H7,IF('2. Ausbildungsjahr'!K$4=SOLL!$C$4,'KVE 3. AJ'!$H12,IF('2. Ausbildungsjahr'!K$4=SOLL!$D$4,'TNBn 1.&amp;2. AJ'!$H$8,IF('2. Ausbildungsjahr'!K$4=SOLL!$E$4,'TNBn 3.&amp;4. AJ'!$H7,IF('2. Ausbildungsjahr'!K$4=SOLL!$F$4,'TEBa 1&amp;2'!$H7,IF('2. Ausbildungsjahr'!K$4=SOLL!$G$4,'TEBa 3&amp;4'!$H7,IF('2. Ausbildungsjahr'!K$4=SOLL!$H$4,'SME.T.1 3.&amp;4. AJ'!$H7,IF('2. Ausbildungsjahr'!K$4=SOLL!$I$4,'SME.T.1 1.&amp;2. AJ'!$H7,IF('2. Ausbildungsjahr'!K$4=SOLL!$J$4,KSGs!$H7,IF('2. Ausbildungsjahr'!K$4=SOLL!$K$4,Unterstützung!$H10,IF('2. Ausbildungsjahr'!K$4=SOLL!$L$4,TNBLf!$H14,IF(K$4=SOLL!$N$4,"-",IF('2. Ausbildungsjahr'!K$4=SOLL!$M$4,Zielbogen!$H7,"")))))))))))))))))</f>
        <v>-</v>
      </c>
      <c r="L6" s="11">
        <f>SUM('Hilfsblatt 2. AJ'!C6,'Hilfsblatt 2. AJ'!E6,'Hilfsblatt 2. AJ'!G6,'Hilfsblatt 2. AJ'!I6,'Hilfsblatt 2. AJ'!K6,'Hilfsblatt 2. AJ'!M6,'Hilfsblatt 2. AJ'!O6,'Hilfsblatt 2. AJ'!Q6,'Hilfsblatt 2. AJ'!S6,'Hilfsblatt 2. AJ'!U6)</f>
        <v>0</v>
      </c>
      <c r="M6" s="10" t="e">
        <f>('Hilfsblatt 2. AJ'!B6*'Hilfsblatt 2. AJ'!C6+'Hilfsblatt 2. AJ'!D6*'Hilfsblatt 2. AJ'!E6+'Hilfsblatt 2. AJ'!F6*'Hilfsblatt 2. AJ'!G6+'Hilfsblatt 2. AJ'!H6*'Hilfsblatt 2. AJ'!I6+'Hilfsblatt 2. AJ'!J6*'Hilfsblatt 2. AJ'!K6+'Hilfsblatt 2. AJ'!L6*'Hilfsblatt 2. AJ'!M6+'Hilfsblatt 2. AJ'!N6*'Hilfsblatt 2. AJ'!O6+'Hilfsblatt 2. AJ'!P6*'Hilfsblatt 2. AJ'!Q6+'Hilfsblatt 2. AJ'!R6*'Hilfsblatt 2. AJ'!S6+'Hilfsblatt 2. AJ'!T6*'Hilfsblatt 2. AJ'!U6)/L6</f>
        <v>#DIV/0!</v>
      </c>
    </row>
    <row r="7" spans="1:13" x14ac:dyDescent="0.25">
      <c r="A7" s="124" t="s">
        <v>44</v>
      </c>
      <c r="B7" s="62" t="str">
        <f>IF(B$4=SOLL!$O$4,Grundausbildung!$H8,IF(B$4=SOLL!$P$4,TNPa!$H12,IF(B$4=SOLL!$P$4,TNPa!H12,IF(B$4=SOLL!$O$4,Grundausbildung!$H8,IF(B$4=SOLL!$B$4,TNBa!$H8,IF('2. Ausbildungsjahr'!B$4=SOLL!$C$4,'KVE 3. AJ'!$H13,IF('2. Ausbildungsjahr'!B$4=SOLL!$D$4,'TNBn 1.&amp;2. AJ'!$H$8,IF('2. Ausbildungsjahr'!B$4=SOLL!$E$4,'TNBn 3.&amp;4. AJ'!$H8,IF('2. Ausbildungsjahr'!B$4=SOLL!$F$4,'TEBa 1&amp;2'!$H8,IF('2. Ausbildungsjahr'!B$4=SOLL!$G$4,'TEBa 3&amp;4'!$H8,IF('2. Ausbildungsjahr'!B$4=SOLL!$H$4,'SME.T.1 3.&amp;4. AJ'!$H8,IF('2. Ausbildungsjahr'!B$4=SOLL!$I$4,'SME.T.1 1.&amp;2. AJ'!$H8,IF('2. Ausbildungsjahr'!B$4=SOLL!$J$4,KSGs!$H8,IF('2. Ausbildungsjahr'!B$4=SOLL!$K$4,Unterstützung!$H11,IF('2. Ausbildungsjahr'!B$4=SOLL!$L$4,TNBLf!$H15,IF(B$4=SOLL!$N$4,"-",IF('2. Ausbildungsjahr'!B$4=SOLL!$M$4,Zielbogen!$H8,"")))))))))))))))))</f>
        <v>-</v>
      </c>
      <c r="C7" s="62" t="str">
        <f>IF(C$4=SOLL!$O$4,Grundausbildung!$H8,IF(C$4=SOLL!$P$4,TNPa!$H12,IF(C$4=SOLL!$P$4,TNPa!I12,IF(C$4=SOLL!$O$4,Grundausbildung!$H8,IF(C$4=SOLL!$B$4,TNBa!$H8,IF('2. Ausbildungsjahr'!C$4=SOLL!$C$4,'KVE 3. AJ'!$H13,IF('2. Ausbildungsjahr'!C$4=SOLL!$D$4,'TNBn 1.&amp;2. AJ'!$H$8,IF('2. Ausbildungsjahr'!C$4=SOLL!$E$4,'TNBn 3.&amp;4. AJ'!$H8,IF('2. Ausbildungsjahr'!C$4=SOLL!$F$4,'TEBa 1&amp;2'!$H8,IF('2. Ausbildungsjahr'!C$4=SOLL!$G$4,'TEBa 3&amp;4'!$H8,IF('2. Ausbildungsjahr'!C$4=SOLL!$H$4,'SME.T.1 3.&amp;4. AJ'!$H8,IF('2. Ausbildungsjahr'!C$4=SOLL!$I$4,'SME.T.1 1.&amp;2. AJ'!$H8,IF('2. Ausbildungsjahr'!C$4=SOLL!$J$4,KSGs!$H8,IF('2. Ausbildungsjahr'!C$4=SOLL!$K$4,Unterstützung!$H11,IF('2. Ausbildungsjahr'!C$4=SOLL!$L$4,TNBLf!$H15,IF(C$4=SOLL!$N$4,"-",IF('2. Ausbildungsjahr'!C$4=SOLL!$M$4,Zielbogen!$H8,"")))))))))))))))))</f>
        <v>-</v>
      </c>
      <c r="D7" s="62" t="str">
        <f>IF(D$4=SOLL!$O$4,Grundausbildung!$H8,IF(D$4=SOLL!$P$4,TNPa!$H12,IF(D$4=SOLL!$P$4,TNPa!J12,IF(D$4=SOLL!$O$4,Grundausbildung!$H8,IF(D$4=SOLL!$B$4,TNBa!$H8,IF('2. Ausbildungsjahr'!D$4=SOLL!$C$4,'KVE 3. AJ'!$H13,IF('2. Ausbildungsjahr'!D$4=SOLL!$D$4,'TNBn 1.&amp;2. AJ'!$H$8,IF('2. Ausbildungsjahr'!D$4=SOLL!$E$4,'TNBn 3.&amp;4. AJ'!$H8,IF('2. Ausbildungsjahr'!D$4=SOLL!$F$4,'TEBa 1&amp;2'!$H8,IF('2. Ausbildungsjahr'!D$4=SOLL!$G$4,'TEBa 3&amp;4'!$H8,IF('2. Ausbildungsjahr'!D$4=SOLL!$H$4,'SME.T.1 3.&amp;4. AJ'!$H8,IF('2. Ausbildungsjahr'!D$4=SOLL!$I$4,'SME.T.1 1.&amp;2. AJ'!$H8,IF('2. Ausbildungsjahr'!D$4=SOLL!$J$4,KSGs!$H8,IF('2. Ausbildungsjahr'!D$4=SOLL!$K$4,Unterstützung!$H11,IF('2. Ausbildungsjahr'!D$4=SOLL!$L$4,TNBLf!$H15,IF(D$4=SOLL!$N$4,"-",IF('2. Ausbildungsjahr'!D$4=SOLL!$M$4,Zielbogen!$H8,"")))))))))))))))))</f>
        <v>-</v>
      </c>
      <c r="E7" s="62" t="str">
        <f>IF(E$4=SOLL!$O$4,Grundausbildung!$H8,IF(E$4=SOLL!$P$4,TNPa!$H12,IF(E$4=SOLL!$P$4,TNPa!K12,IF(E$4=SOLL!$O$4,Grundausbildung!$H8,IF(E$4=SOLL!$B$4,TNBa!$H8,IF('2. Ausbildungsjahr'!E$4=SOLL!$C$4,'KVE 3. AJ'!$H13,IF('2. Ausbildungsjahr'!E$4=SOLL!$D$4,'TNBn 1.&amp;2. AJ'!$H$8,IF('2. Ausbildungsjahr'!E$4=SOLL!$E$4,'TNBn 3.&amp;4. AJ'!$H8,IF('2. Ausbildungsjahr'!E$4=SOLL!$F$4,'TEBa 1&amp;2'!$H8,IF('2. Ausbildungsjahr'!E$4=SOLL!$G$4,'TEBa 3&amp;4'!$H8,IF('2. Ausbildungsjahr'!E$4=SOLL!$H$4,'SME.T.1 3.&amp;4. AJ'!$H8,IF('2. Ausbildungsjahr'!E$4=SOLL!$I$4,'SME.T.1 1.&amp;2. AJ'!$H8,IF('2. Ausbildungsjahr'!E$4=SOLL!$J$4,KSGs!$H8,IF('2. Ausbildungsjahr'!E$4=SOLL!$K$4,Unterstützung!$H11,IF('2. Ausbildungsjahr'!E$4=SOLL!$L$4,TNBLf!$H15,IF(E$4=SOLL!$N$4,"-",IF('2. Ausbildungsjahr'!E$4=SOLL!$M$4,Zielbogen!$H8,"")))))))))))))))))</f>
        <v>-</v>
      </c>
      <c r="F7" s="62" t="str">
        <f>IF(F$4=SOLL!$O$4,Grundausbildung!$H8,IF(F$4=SOLL!$P$4,TNPa!$H12,IF(F$4=SOLL!$P$4,TNPa!L12,IF(F$4=SOLL!$O$4,Grundausbildung!$H8,IF(F$4=SOLL!$B$4,TNBa!$H8,IF('2. Ausbildungsjahr'!F$4=SOLL!$C$4,'KVE 3. AJ'!$H13,IF('2. Ausbildungsjahr'!F$4=SOLL!$D$4,'TNBn 1.&amp;2. AJ'!$H$8,IF('2. Ausbildungsjahr'!F$4=SOLL!$E$4,'TNBn 3.&amp;4. AJ'!$H8,IF('2. Ausbildungsjahr'!F$4=SOLL!$F$4,'TEBa 1&amp;2'!$H8,IF('2. Ausbildungsjahr'!F$4=SOLL!$G$4,'TEBa 3&amp;4'!$H8,IF('2. Ausbildungsjahr'!F$4=SOLL!$H$4,'SME.T.1 3.&amp;4. AJ'!$H8,IF('2. Ausbildungsjahr'!F$4=SOLL!$I$4,'SME.T.1 1.&amp;2. AJ'!$H8,IF('2. Ausbildungsjahr'!F$4=SOLL!$J$4,KSGs!$H8,IF('2. Ausbildungsjahr'!F$4=SOLL!$K$4,Unterstützung!$H11,IF('2. Ausbildungsjahr'!F$4=SOLL!$L$4,TNBLf!$H15,IF(F$4=SOLL!$N$4,"-",IF('2. Ausbildungsjahr'!F$4=SOLL!$M$4,Zielbogen!$H8,"")))))))))))))))))</f>
        <v>-</v>
      </c>
      <c r="G7" s="62" t="str">
        <f>IF(G$4=SOLL!$O$4,Grundausbildung!$H8,IF(G$4=SOLL!$P$4,TNPa!$H12,IF(G$4=SOLL!$P$4,TNPa!M12,IF(G$4=SOLL!$O$4,Grundausbildung!$H8,IF(G$4=SOLL!$B$4,TNBa!$H8,IF('2. Ausbildungsjahr'!G$4=SOLL!$C$4,'KVE 3. AJ'!$H13,IF('2. Ausbildungsjahr'!G$4=SOLL!$D$4,'TNBn 1.&amp;2. AJ'!$H$8,IF('2. Ausbildungsjahr'!G$4=SOLL!$E$4,'TNBn 3.&amp;4. AJ'!$H8,IF('2. Ausbildungsjahr'!G$4=SOLL!$F$4,'TEBa 1&amp;2'!$H8,IF('2. Ausbildungsjahr'!G$4=SOLL!$G$4,'TEBa 3&amp;4'!$H8,IF('2. Ausbildungsjahr'!G$4=SOLL!$H$4,'SME.T.1 3.&amp;4. AJ'!$H8,IF('2. Ausbildungsjahr'!G$4=SOLL!$I$4,'SME.T.1 1.&amp;2. AJ'!$H8,IF('2. Ausbildungsjahr'!G$4=SOLL!$J$4,KSGs!$H8,IF('2. Ausbildungsjahr'!G$4=SOLL!$K$4,Unterstützung!$H11,IF('2. Ausbildungsjahr'!G$4=SOLL!$L$4,TNBLf!$H15,IF(G$4=SOLL!$N$4,"-",IF('2. Ausbildungsjahr'!G$4=SOLL!$M$4,Zielbogen!$H8,"")))))))))))))))))</f>
        <v>-</v>
      </c>
      <c r="H7" s="62" t="str">
        <f>IF(H$4=SOLL!$O$4,Grundausbildung!$H8,IF(H$4=SOLL!$P$4,TNPa!$H12,IF(H$4=SOLL!$P$4,TNPa!N12,IF(H$4=SOLL!$O$4,Grundausbildung!$H8,IF(H$4=SOLL!$B$4,TNBa!$H8,IF('2. Ausbildungsjahr'!H$4=SOLL!$C$4,'KVE 3. AJ'!$H13,IF('2. Ausbildungsjahr'!H$4=SOLL!$D$4,'TNBn 1.&amp;2. AJ'!$H$8,IF('2. Ausbildungsjahr'!H$4=SOLL!$E$4,'TNBn 3.&amp;4. AJ'!$H8,IF('2. Ausbildungsjahr'!H$4=SOLL!$F$4,'TEBa 1&amp;2'!$H8,IF('2. Ausbildungsjahr'!H$4=SOLL!$G$4,'TEBa 3&amp;4'!$H8,IF('2. Ausbildungsjahr'!H$4=SOLL!$H$4,'SME.T.1 3.&amp;4. AJ'!$H8,IF('2. Ausbildungsjahr'!H$4=SOLL!$I$4,'SME.T.1 1.&amp;2. AJ'!$H8,IF('2. Ausbildungsjahr'!H$4=SOLL!$J$4,KSGs!$H8,IF('2. Ausbildungsjahr'!H$4=SOLL!$K$4,Unterstützung!$H11,IF('2. Ausbildungsjahr'!H$4=SOLL!$L$4,TNBLf!$H15,IF(H$4=SOLL!$N$4,"-",IF('2. Ausbildungsjahr'!H$4=SOLL!$M$4,Zielbogen!$H8,"")))))))))))))))))</f>
        <v>-</v>
      </c>
      <c r="I7" s="62" t="str">
        <f>IF(I$4=SOLL!$O$4,Grundausbildung!$H8,IF(I$4=SOLL!$P$4,TNPa!$H12,IF(I$4=SOLL!$P$4,TNPa!O12,IF(I$4=SOLL!$O$4,Grundausbildung!$H8,IF(I$4=SOLL!$B$4,TNBa!$H8,IF('2. Ausbildungsjahr'!I$4=SOLL!$C$4,'KVE 3. AJ'!$H13,IF('2. Ausbildungsjahr'!I$4=SOLL!$D$4,'TNBn 1.&amp;2. AJ'!$H$8,IF('2. Ausbildungsjahr'!I$4=SOLL!$E$4,'TNBn 3.&amp;4. AJ'!$H8,IF('2. Ausbildungsjahr'!I$4=SOLL!$F$4,'TEBa 1&amp;2'!$H8,IF('2. Ausbildungsjahr'!I$4=SOLL!$G$4,'TEBa 3&amp;4'!$H8,IF('2. Ausbildungsjahr'!I$4=SOLL!$H$4,'SME.T.1 3.&amp;4. AJ'!$H8,IF('2. Ausbildungsjahr'!I$4=SOLL!$I$4,'SME.T.1 1.&amp;2. AJ'!$H8,IF('2. Ausbildungsjahr'!I$4=SOLL!$J$4,KSGs!$H8,IF('2. Ausbildungsjahr'!I$4=SOLL!$K$4,Unterstützung!$H11,IF('2. Ausbildungsjahr'!I$4=SOLL!$L$4,TNBLf!$H15,IF(I$4=SOLL!$N$4,"-",IF('2. Ausbildungsjahr'!I$4=SOLL!$M$4,Zielbogen!$H8,"")))))))))))))))))</f>
        <v>-</v>
      </c>
      <c r="J7" s="62" t="str">
        <f>IF(J$4=SOLL!$O$4,Grundausbildung!$H8,IF(J$4=SOLL!$P$4,TNPa!$H12,IF(J$4=SOLL!$P$4,TNPa!P12,IF(J$4=SOLL!$O$4,Grundausbildung!$H8,IF(J$4=SOLL!$B$4,TNBa!$H8,IF('2. Ausbildungsjahr'!J$4=SOLL!$C$4,'KVE 3. AJ'!$H13,IF('2. Ausbildungsjahr'!J$4=SOLL!$D$4,'TNBn 1.&amp;2. AJ'!$H$8,IF('2. Ausbildungsjahr'!J$4=SOLL!$E$4,'TNBn 3.&amp;4. AJ'!$H8,IF('2. Ausbildungsjahr'!J$4=SOLL!$F$4,'TEBa 1&amp;2'!$H8,IF('2. Ausbildungsjahr'!J$4=SOLL!$G$4,'TEBa 3&amp;4'!$H8,IF('2. Ausbildungsjahr'!J$4=SOLL!$H$4,'SME.T.1 3.&amp;4. AJ'!$H8,IF('2. Ausbildungsjahr'!J$4=SOLL!$I$4,'SME.T.1 1.&amp;2. AJ'!$H8,IF('2. Ausbildungsjahr'!J$4=SOLL!$J$4,KSGs!$H8,IF('2. Ausbildungsjahr'!J$4=SOLL!$K$4,Unterstützung!$H11,IF('2. Ausbildungsjahr'!J$4=SOLL!$L$4,TNBLf!$H15,IF(J$4=SOLL!$N$4,"-",IF('2. Ausbildungsjahr'!J$4=SOLL!$M$4,Zielbogen!$H8,"")))))))))))))))))</f>
        <v>-</v>
      </c>
      <c r="K7" s="62" t="str">
        <f>IF(K$4=SOLL!$O$4,Grundausbildung!$H8,IF(K$4=SOLL!$P$4,TNPa!$H12,IF(K$4=SOLL!$P$4,TNPa!Q12,IF(K$4=SOLL!$O$4,Grundausbildung!$H8,IF(K$4=SOLL!$B$4,TNBa!$H8,IF('2. Ausbildungsjahr'!K$4=SOLL!$C$4,'KVE 3. AJ'!$H13,IF('2. Ausbildungsjahr'!K$4=SOLL!$D$4,'TNBn 1.&amp;2. AJ'!$H$8,IF('2. Ausbildungsjahr'!K$4=SOLL!$E$4,'TNBn 3.&amp;4. AJ'!$H8,IF('2. Ausbildungsjahr'!K$4=SOLL!$F$4,'TEBa 1&amp;2'!$H8,IF('2. Ausbildungsjahr'!K$4=SOLL!$G$4,'TEBa 3&amp;4'!$H8,IF('2. Ausbildungsjahr'!K$4=SOLL!$H$4,'SME.T.1 3.&amp;4. AJ'!$H8,IF('2. Ausbildungsjahr'!K$4=SOLL!$I$4,'SME.T.1 1.&amp;2. AJ'!$H8,IF('2. Ausbildungsjahr'!K$4=SOLL!$J$4,KSGs!$H8,IF('2. Ausbildungsjahr'!K$4=SOLL!$K$4,Unterstützung!$H11,IF('2. Ausbildungsjahr'!K$4=SOLL!$L$4,TNBLf!$H15,IF(K$4=SOLL!$N$4,"-",IF('2. Ausbildungsjahr'!K$4=SOLL!$M$4,Zielbogen!$H8,"")))))))))))))))))</f>
        <v>-</v>
      </c>
      <c r="L7" s="11">
        <f>SUM('Hilfsblatt 2. AJ'!C7,'Hilfsblatt 2. AJ'!E7,'Hilfsblatt 2. AJ'!G7,'Hilfsblatt 2. AJ'!I7,'Hilfsblatt 2. AJ'!K7,'Hilfsblatt 2. AJ'!M7,'Hilfsblatt 2. AJ'!O7,'Hilfsblatt 2. AJ'!Q7,'Hilfsblatt 2. AJ'!S7,'Hilfsblatt 2. AJ'!U7)</f>
        <v>0</v>
      </c>
      <c r="M7" s="10" t="e">
        <f>('Hilfsblatt 2. AJ'!B7*'Hilfsblatt 2. AJ'!C7+'Hilfsblatt 2. AJ'!D7*'Hilfsblatt 2. AJ'!E7+'Hilfsblatt 2. AJ'!F7*'Hilfsblatt 2. AJ'!G7+'Hilfsblatt 2. AJ'!H7*'Hilfsblatt 2. AJ'!I7+'Hilfsblatt 2. AJ'!J7*'Hilfsblatt 2. AJ'!K7+'Hilfsblatt 2. AJ'!L7*'Hilfsblatt 2. AJ'!M7+'Hilfsblatt 2. AJ'!N7*'Hilfsblatt 2. AJ'!O7+'Hilfsblatt 2. AJ'!P7*'Hilfsblatt 2. AJ'!Q7+'Hilfsblatt 2. AJ'!R7*'Hilfsblatt 2. AJ'!S7+'Hilfsblatt 2. AJ'!T7*'Hilfsblatt 2. AJ'!U7)/L7</f>
        <v>#DIV/0!</v>
      </c>
    </row>
    <row r="8" spans="1:13" x14ac:dyDescent="0.25">
      <c r="A8" s="124" t="s">
        <v>73</v>
      </c>
      <c r="B8" s="62" t="str">
        <f>IF(B$4=SOLL!$O$4,Grundausbildung!$H9,IF(B$4=SOLL!$P$4,TNPa!$H13,IF(B$4=SOLL!$P$4,TNPa!H13,IF(B$4=SOLL!$O$4,Grundausbildung!$H9,IF(B$4=SOLL!$B$4,TNBa!$H9,IF('2. Ausbildungsjahr'!B$4=SOLL!$C$4,'KVE 3. AJ'!$H14,IF('2. Ausbildungsjahr'!B$4=SOLL!$D$4,'TNBn 1.&amp;2. AJ'!$H$8,IF('2. Ausbildungsjahr'!B$4=SOLL!$E$4,'TNBn 3.&amp;4. AJ'!$H9,IF('2. Ausbildungsjahr'!B$4=SOLL!$F$4,'TEBa 1&amp;2'!$H9,IF('2. Ausbildungsjahr'!B$4=SOLL!$G$4,'TEBa 3&amp;4'!$H9,IF('2. Ausbildungsjahr'!B$4=SOLL!$H$4,'SME.T.1 3.&amp;4. AJ'!$H9,IF('2. Ausbildungsjahr'!B$4=SOLL!$I$4,'SME.T.1 1.&amp;2. AJ'!$H9,IF('2. Ausbildungsjahr'!B$4=SOLL!$J$4,KSGs!$H9,IF('2. Ausbildungsjahr'!B$4=SOLL!$K$4,Unterstützung!$H12,IF('2. Ausbildungsjahr'!B$4=SOLL!$L$4,TNBLf!$H16,IF(B$4=SOLL!$N$4,"-",IF('2. Ausbildungsjahr'!B$4=SOLL!$M$4,Zielbogen!$H9,"")))))))))))))))))</f>
        <v>-</v>
      </c>
      <c r="C8" s="62" t="str">
        <f>IF(C$4=SOLL!$O$4,Grundausbildung!$H9,IF(C$4=SOLL!$P$4,TNPa!$H13,IF(C$4=SOLL!$P$4,TNPa!I13,IF(C$4=SOLL!$O$4,Grundausbildung!$H9,IF(C$4=SOLL!$B$4,TNBa!$H9,IF('2. Ausbildungsjahr'!C$4=SOLL!$C$4,'KVE 3. AJ'!$H14,IF('2. Ausbildungsjahr'!C$4=SOLL!$D$4,'TNBn 1.&amp;2. AJ'!$H$8,IF('2. Ausbildungsjahr'!C$4=SOLL!$E$4,'TNBn 3.&amp;4. AJ'!$H9,IF('2. Ausbildungsjahr'!C$4=SOLL!$F$4,'TEBa 1&amp;2'!$H9,IF('2. Ausbildungsjahr'!C$4=SOLL!$G$4,'TEBa 3&amp;4'!$H9,IF('2. Ausbildungsjahr'!C$4=SOLL!$H$4,'SME.T.1 3.&amp;4. AJ'!$H9,IF('2. Ausbildungsjahr'!C$4=SOLL!$I$4,'SME.T.1 1.&amp;2. AJ'!$H9,IF('2. Ausbildungsjahr'!C$4=SOLL!$J$4,KSGs!$H9,IF('2. Ausbildungsjahr'!C$4=SOLL!$K$4,Unterstützung!$H12,IF('2. Ausbildungsjahr'!C$4=SOLL!$L$4,TNBLf!$H16,IF(C$4=SOLL!$N$4,"-",IF('2. Ausbildungsjahr'!C$4=SOLL!$M$4,Zielbogen!$H9,"")))))))))))))))))</f>
        <v>-</v>
      </c>
      <c r="D8" s="62" t="str">
        <f>IF(D$4=SOLL!$O$4,Grundausbildung!$H9,IF(D$4=SOLL!$P$4,TNPa!$H13,IF(D$4=SOLL!$P$4,TNPa!J13,IF(D$4=SOLL!$O$4,Grundausbildung!$H9,IF(D$4=SOLL!$B$4,TNBa!$H9,IF('2. Ausbildungsjahr'!D$4=SOLL!$C$4,'KVE 3. AJ'!$H14,IF('2. Ausbildungsjahr'!D$4=SOLL!$D$4,'TNBn 1.&amp;2. AJ'!$H$8,IF('2. Ausbildungsjahr'!D$4=SOLL!$E$4,'TNBn 3.&amp;4. AJ'!$H9,IF('2. Ausbildungsjahr'!D$4=SOLL!$F$4,'TEBa 1&amp;2'!$H9,IF('2. Ausbildungsjahr'!D$4=SOLL!$G$4,'TEBa 3&amp;4'!$H9,IF('2. Ausbildungsjahr'!D$4=SOLL!$H$4,'SME.T.1 3.&amp;4. AJ'!$H9,IF('2. Ausbildungsjahr'!D$4=SOLL!$I$4,'SME.T.1 1.&amp;2. AJ'!$H9,IF('2. Ausbildungsjahr'!D$4=SOLL!$J$4,KSGs!$H9,IF('2. Ausbildungsjahr'!D$4=SOLL!$K$4,Unterstützung!$H12,IF('2. Ausbildungsjahr'!D$4=SOLL!$L$4,TNBLf!$H16,IF(D$4=SOLL!$N$4,"-",IF('2. Ausbildungsjahr'!D$4=SOLL!$M$4,Zielbogen!$H9,"")))))))))))))))))</f>
        <v>-</v>
      </c>
      <c r="E8" s="62" t="str">
        <f>IF(E$4=SOLL!$O$4,Grundausbildung!$H9,IF(E$4=SOLL!$P$4,TNPa!$H13,IF(E$4=SOLL!$P$4,TNPa!K13,IF(E$4=SOLL!$O$4,Grundausbildung!$H9,IF(E$4=SOLL!$B$4,TNBa!$H9,IF('2. Ausbildungsjahr'!E$4=SOLL!$C$4,'KVE 3. AJ'!$H14,IF('2. Ausbildungsjahr'!E$4=SOLL!$D$4,'TNBn 1.&amp;2. AJ'!$H$8,IF('2. Ausbildungsjahr'!E$4=SOLL!$E$4,'TNBn 3.&amp;4. AJ'!$H9,IF('2. Ausbildungsjahr'!E$4=SOLL!$F$4,'TEBa 1&amp;2'!$H9,IF('2. Ausbildungsjahr'!E$4=SOLL!$G$4,'TEBa 3&amp;4'!$H9,IF('2. Ausbildungsjahr'!E$4=SOLL!$H$4,'SME.T.1 3.&amp;4. AJ'!$H9,IF('2. Ausbildungsjahr'!E$4=SOLL!$I$4,'SME.T.1 1.&amp;2. AJ'!$H9,IF('2. Ausbildungsjahr'!E$4=SOLL!$J$4,KSGs!$H9,IF('2. Ausbildungsjahr'!E$4=SOLL!$K$4,Unterstützung!$H12,IF('2. Ausbildungsjahr'!E$4=SOLL!$L$4,TNBLf!$H16,IF(E$4=SOLL!$N$4,"-",IF('2. Ausbildungsjahr'!E$4=SOLL!$M$4,Zielbogen!$H9,"")))))))))))))))))</f>
        <v>-</v>
      </c>
      <c r="F8" s="62" t="str">
        <f>IF(F$4=SOLL!$O$4,Grundausbildung!$H9,IF(F$4=SOLL!$P$4,TNPa!$H13,IF(F$4=SOLL!$P$4,TNPa!L13,IF(F$4=SOLL!$O$4,Grundausbildung!$H9,IF(F$4=SOLL!$B$4,TNBa!$H9,IF('2. Ausbildungsjahr'!F$4=SOLL!$C$4,'KVE 3. AJ'!$H14,IF('2. Ausbildungsjahr'!F$4=SOLL!$D$4,'TNBn 1.&amp;2. AJ'!$H$8,IF('2. Ausbildungsjahr'!F$4=SOLL!$E$4,'TNBn 3.&amp;4. AJ'!$H9,IF('2. Ausbildungsjahr'!F$4=SOLL!$F$4,'TEBa 1&amp;2'!$H9,IF('2. Ausbildungsjahr'!F$4=SOLL!$G$4,'TEBa 3&amp;4'!$H9,IF('2. Ausbildungsjahr'!F$4=SOLL!$H$4,'SME.T.1 3.&amp;4. AJ'!$H9,IF('2. Ausbildungsjahr'!F$4=SOLL!$I$4,'SME.T.1 1.&amp;2. AJ'!$H9,IF('2. Ausbildungsjahr'!F$4=SOLL!$J$4,KSGs!$H9,IF('2. Ausbildungsjahr'!F$4=SOLL!$K$4,Unterstützung!$H12,IF('2. Ausbildungsjahr'!F$4=SOLL!$L$4,TNBLf!$H16,IF(F$4=SOLL!$N$4,"-",IF('2. Ausbildungsjahr'!F$4=SOLL!$M$4,Zielbogen!$H9,"")))))))))))))))))</f>
        <v>-</v>
      </c>
      <c r="G8" s="62" t="str">
        <f>IF(G$4=SOLL!$O$4,Grundausbildung!$H9,IF(G$4=SOLL!$P$4,TNPa!$H13,IF(G$4=SOLL!$P$4,TNPa!M13,IF(G$4=SOLL!$O$4,Grundausbildung!$H9,IF(G$4=SOLL!$B$4,TNBa!$H9,IF('2. Ausbildungsjahr'!G$4=SOLL!$C$4,'KVE 3. AJ'!$H14,IF('2. Ausbildungsjahr'!G$4=SOLL!$D$4,'TNBn 1.&amp;2. AJ'!$H$8,IF('2. Ausbildungsjahr'!G$4=SOLL!$E$4,'TNBn 3.&amp;4. AJ'!$H9,IF('2. Ausbildungsjahr'!G$4=SOLL!$F$4,'TEBa 1&amp;2'!$H9,IF('2. Ausbildungsjahr'!G$4=SOLL!$G$4,'TEBa 3&amp;4'!$H9,IF('2. Ausbildungsjahr'!G$4=SOLL!$H$4,'SME.T.1 3.&amp;4. AJ'!$H9,IF('2. Ausbildungsjahr'!G$4=SOLL!$I$4,'SME.T.1 1.&amp;2. AJ'!$H9,IF('2. Ausbildungsjahr'!G$4=SOLL!$J$4,KSGs!$H9,IF('2. Ausbildungsjahr'!G$4=SOLL!$K$4,Unterstützung!$H12,IF('2. Ausbildungsjahr'!G$4=SOLL!$L$4,TNBLf!$H16,IF(G$4=SOLL!$N$4,"-",IF('2. Ausbildungsjahr'!G$4=SOLL!$M$4,Zielbogen!$H9,"")))))))))))))))))</f>
        <v>-</v>
      </c>
      <c r="H8" s="62" t="str">
        <f>IF(H$4=SOLL!$O$4,Grundausbildung!$H9,IF(H$4=SOLL!$P$4,TNPa!$H13,IF(H$4=SOLL!$P$4,TNPa!N13,IF(H$4=SOLL!$O$4,Grundausbildung!$H9,IF(H$4=SOLL!$B$4,TNBa!$H9,IF('2. Ausbildungsjahr'!H$4=SOLL!$C$4,'KVE 3. AJ'!$H14,IF('2. Ausbildungsjahr'!H$4=SOLL!$D$4,'TNBn 1.&amp;2. AJ'!$H$8,IF('2. Ausbildungsjahr'!H$4=SOLL!$E$4,'TNBn 3.&amp;4. AJ'!$H9,IF('2. Ausbildungsjahr'!H$4=SOLL!$F$4,'TEBa 1&amp;2'!$H9,IF('2. Ausbildungsjahr'!H$4=SOLL!$G$4,'TEBa 3&amp;4'!$H9,IF('2. Ausbildungsjahr'!H$4=SOLL!$H$4,'SME.T.1 3.&amp;4. AJ'!$H9,IF('2. Ausbildungsjahr'!H$4=SOLL!$I$4,'SME.T.1 1.&amp;2. AJ'!$H9,IF('2. Ausbildungsjahr'!H$4=SOLL!$J$4,KSGs!$H9,IF('2. Ausbildungsjahr'!H$4=SOLL!$K$4,Unterstützung!$H12,IF('2. Ausbildungsjahr'!H$4=SOLL!$L$4,TNBLf!$H16,IF(H$4=SOLL!$N$4,"-",IF('2. Ausbildungsjahr'!H$4=SOLL!$M$4,Zielbogen!$H9,"")))))))))))))))))</f>
        <v>-</v>
      </c>
      <c r="I8" s="62" t="str">
        <f>IF(I$4=SOLL!$O$4,Grundausbildung!$H9,IF(I$4=SOLL!$P$4,TNPa!$H13,IF(I$4=SOLL!$P$4,TNPa!O13,IF(I$4=SOLL!$O$4,Grundausbildung!$H9,IF(I$4=SOLL!$B$4,TNBa!$H9,IF('2. Ausbildungsjahr'!I$4=SOLL!$C$4,'KVE 3. AJ'!$H14,IF('2. Ausbildungsjahr'!I$4=SOLL!$D$4,'TNBn 1.&amp;2. AJ'!$H$8,IF('2. Ausbildungsjahr'!I$4=SOLL!$E$4,'TNBn 3.&amp;4. AJ'!$H9,IF('2. Ausbildungsjahr'!I$4=SOLL!$F$4,'TEBa 1&amp;2'!$H9,IF('2. Ausbildungsjahr'!I$4=SOLL!$G$4,'TEBa 3&amp;4'!$H9,IF('2. Ausbildungsjahr'!I$4=SOLL!$H$4,'SME.T.1 3.&amp;4. AJ'!$H9,IF('2. Ausbildungsjahr'!I$4=SOLL!$I$4,'SME.T.1 1.&amp;2. AJ'!$H9,IF('2. Ausbildungsjahr'!I$4=SOLL!$J$4,KSGs!$H9,IF('2. Ausbildungsjahr'!I$4=SOLL!$K$4,Unterstützung!$H12,IF('2. Ausbildungsjahr'!I$4=SOLL!$L$4,TNBLf!$H16,IF(I$4=SOLL!$N$4,"-",IF('2. Ausbildungsjahr'!I$4=SOLL!$M$4,Zielbogen!$H9,"")))))))))))))))))</f>
        <v>-</v>
      </c>
      <c r="J8" s="62" t="str">
        <f>IF(J$4=SOLL!$O$4,Grundausbildung!$H9,IF(J$4=SOLL!$P$4,TNPa!$H13,IF(J$4=SOLL!$P$4,TNPa!P13,IF(J$4=SOLL!$O$4,Grundausbildung!$H9,IF(J$4=SOLL!$B$4,TNBa!$H9,IF('2. Ausbildungsjahr'!J$4=SOLL!$C$4,'KVE 3. AJ'!$H14,IF('2. Ausbildungsjahr'!J$4=SOLL!$D$4,'TNBn 1.&amp;2. AJ'!$H$8,IF('2. Ausbildungsjahr'!J$4=SOLL!$E$4,'TNBn 3.&amp;4. AJ'!$H9,IF('2. Ausbildungsjahr'!J$4=SOLL!$F$4,'TEBa 1&amp;2'!$H9,IF('2. Ausbildungsjahr'!J$4=SOLL!$G$4,'TEBa 3&amp;4'!$H9,IF('2. Ausbildungsjahr'!J$4=SOLL!$H$4,'SME.T.1 3.&amp;4. AJ'!$H9,IF('2. Ausbildungsjahr'!J$4=SOLL!$I$4,'SME.T.1 1.&amp;2. AJ'!$H9,IF('2. Ausbildungsjahr'!J$4=SOLL!$J$4,KSGs!$H9,IF('2. Ausbildungsjahr'!J$4=SOLL!$K$4,Unterstützung!$H12,IF('2. Ausbildungsjahr'!J$4=SOLL!$L$4,TNBLf!$H16,IF(J$4=SOLL!$N$4,"-",IF('2. Ausbildungsjahr'!J$4=SOLL!$M$4,Zielbogen!$H9,"")))))))))))))))))</f>
        <v>-</v>
      </c>
      <c r="K8" s="62" t="str">
        <f>IF(K$4=SOLL!$O$4,Grundausbildung!$H9,IF(K$4=SOLL!$P$4,TNPa!$H13,IF(K$4=SOLL!$P$4,TNPa!Q13,IF(K$4=SOLL!$O$4,Grundausbildung!$H9,IF(K$4=SOLL!$B$4,TNBa!$H9,IF('2. Ausbildungsjahr'!K$4=SOLL!$C$4,'KVE 3. AJ'!$H14,IF('2. Ausbildungsjahr'!K$4=SOLL!$D$4,'TNBn 1.&amp;2. AJ'!$H$8,IF('2. Ausbildungsjahr'!K$4=SOLL!$E$4,'TNBn 3.&amp;4. AJ'!$H9,IF('2. Ausbildungsjahr'!K$4=SOLL!$F$4,'TEBa 1&amp;2'!$H9,IF('2. Ausbildungsjahr'!K$4=SOLL!$G$4,'TEBa 3&amp;4'!$H9,IF('2. Ausbildungsjahr'!K$4=SOLL!$H$4,'SME.T.1 3.&amp;4. AJ'!$H9,IF('2. Ausbildungsjahr'!K$4=SOLL!$I$4,'SME.T.1 1.&amp;2. AJ'!$H9,IF('2. Ausbildungsjahr'!K$4=SOLL!$J$4,KSGs!$H9,IF('2. Ausbildungsjahr'!K$4=SOLL!$K$4,Unterstützung!$H12,IF('2. Ausbildungsjahr'!K$4=SOLL!$L$4,TNBLf!$H16,IF(K$4=SOLL!$N$4,"-",IF('2. Ausbildungsjahr'!K$4=SOLL!$M$4,Zielbogen!$H9,"")))))))))))))))))</f>
        <v>-</v>
      </c>
      <c r="L8" s="11">
        <f>SUM('Hilfsblatt 2. AJ'!C8,'Hilfsblatt 2. AJ'!E8,'Hilfsblatt 2. AJ'!G8,'Hilfsblatt 2. AJ'!I8,'Hilfsblatt 2. AJ'!K8,'Hilfsblatt 2. AJ'!M8,'Hilfsblatt 2. AJ'!O8,'Hilfsblatt 2. AJ'!Q8,'Hilfsblatt 2. AJ'!S8,'Hilfsblatt 2. AJ'!U8)</f>
        <v>0</v>
      </c>
      <c r="M8" s="10" t="e">
        <f>('Hilfsblatt 2. AJ'!B8*'Hilfsblatt 2. AJ'!C8+'Hilfsblatt 2. AJ'!D8*'Hilfsblatt 2. AJ'!E8+'Hilfsblatt 2. AJ'!F8*'Hilfsblatt 2. AJ'!G8+'Hilfsblatt 2. AJ'!H8*'Hilfsblatt 2. AJ'!I8+'Hilfsblatt 2. AJ'!J8*'Hilfsblatt 2. AJ'!K8+'Hilfsblatt 2. AJ'!L8*'Hilfsblatt 2. AJ'!M8+'Hilfsblatt 2. AJ'!N8*'Hilfsblatt 2. AJ'!O8+'Hilfsblatt 2. AJ'!P8*'Hilfsblatt 2. AJ'!Q8+'Hilfsblatt 2. AJ'!R8*'Hilfsblatt 2. AJ'!S8+'Hilfsblatt 2. AJ'!T8*'Hilfsblatt 2. AJ'!U8)/L8</f>
        <v>#DIV/0!</v>
      </c>
    </row>
    <row r="9" spans="1:13" x14ac:dyDescent="0.25">
      <c r="A9" s="124" t="s">
        <v>74</v>
      </c>
      <c r="B9" s="62" t="str">
        <f>IF(B$4=SOLL!$O$4,Grundausbildung!$H10,IF(B$4=SOLL!$P$4,TNPa!$H14,IF(B$4=SOLL!$P$4,TNPa!H14,IF(B$4=SOLL!$O$4,Grundausbildung!$H10,IF(B$4=SOLL!$B$4,TNBa!$H10,IF('2. Ausbildungsjahr'!B$4=SOLL!$C$4,'KVE 3. AJ'!$H15,IF('2. Ausbildungsjahr'!B$4=SOLL!$D$4,'TNBn 1.&amp;2. AJ'!$H$8,IF('2. Ausbildungsjahr'!B$4=SOLL!$E$4,'TNBn 3.&amp;4. AJ'!$H10,IF('2. Ausbildungsjahr'!B$4=SOLL!$F$4,'TEBa 1&amp;2'!$H10,IF('2. Ausbildungsjahr'!B$4=SOLL!$G$4,'TEBa 3&amp;4'!$H10,IF('2. Ausbildungsjahr'!B$4=SOLL!$H$4,'SME.T.1 3.&amp;4. AJ'!$H10,IF('2. Ausbildungsjahr'!B$4=SOLL!$I$4,'SME.T.1 1.&amp;2. AJ'!$H10,IF('2. Ausbildungsjahr'!B$4=SOLL!$J$4,KSGs!$H10,IF('2. Ausbildungsjahr'!B$4=SOLL!$K$4,Unterstützung!$H13,IF('2. Ausbildungsjahr'!B$4=SOLL!$L$4,TNBLf!$H17,IF(B$4=SOLL!$N$4,"-",IF('2. Ausbildungsjahr'!B$4=SOLL!$M$4,Zielbogen!$H10,"")))))))))))))))))</f>
        <v>-</v>
      </c>
      <c r="C9" s="62" t="str">
        <f>IF(C$4=SOLL!$O$4,Grundausbildung!$H10,IF(C$4=SOLL!$P$4,TNPa!$H14,IF(C$4=SOLL!$P$4,TNPa!I14,IF(C$4=SOLL!$O$4,Grundausbildung!$H10,IF(C$4=SOLL!$B$4,TNBa!$H10,IF('2. Ausbildungsjahr'!C$4=SOLL!$C$4,'KVE 3. AJ'!$H15,IF('2. Ausbildungsjahr'!C$4=SOLL!$D$4,'TNBn 1.&amp;2. AJ'!$H$8,IF('2. Ausbildungsjahr'!C$4=SOLL!$E$4,'TNBn 3.&amp;4. AJ'!$H10,IF('2. Ausbildungsjahr'!C$4=SOLL!$F$4,'TEBa 1&amp;2'!$H10,IF('2. Ausbildungsjahr'!C$4=SOLL!$G$4,'TEBa 3&amp;4'!$H10,IF('2. Ausbildungsjahr'!C$4=SOLL!$H$4,'SME.T.1 3.&amp;4. AJ'!$H10,IF('2. Ausbildungsjahr'!C$4=SOLL!$I$4,'SME.T.1 1.&amp;2. AJ'!$H10,IF('2. Ausbildungsjahr'!C$4=SOLL!$J$4,KSGs!$H10,IF('2. Ausbildungsjahr'!C$4=SOLL!$K$4,Unterstützung!$H13,IF('2. Ausbildungsjahr'!C$4=SOLL!$L$4,TNBLf!$H17,IF(C$4=SOLL!$N$4,"-",IF('2. Ausbildungsjahr'!C$4=SOLL!$M$4,Zielbogen!$H10,"")))))))))))))))))</f>
        <v>-</v>
      </c>
      <c r="D9" s="62" t="str">
        <f>IF(D$4=SOLL!$O$4,Grundausbildung!$H10,IF(D$4=SOLL!$P$4,TNPa!$H14,IF(D$4=SOLL!$P$4,TNPa!J14,IF(D$4=SOLL!$O$4,Grundausbildung!$H10,IF(D$4=SOLL!$B$4,TNBa!$H10,IF('2. Ausbildungsjahr'!D$4=SOLL!$C$4,'KVE 3. AJ'!$H15,IF('2. Ausbildungsjahr'!D$4=SOLL!$D$4,'TNBn 1.&amp;2. AJ'!$H$8,IF('2. Ausbildungsjahr'!D$4=SOLL!$E$4,'TNBn 3.&amp;4. AJ'!$H10,IF('2. Ausbildungsjahr'!D$4=SOLL!$F$4,'TEBa 1&amp;2'!$H10,IF('2. Ausbildungsjahr'!D$4=SOLL!$G$4,'TEBa 3&amp;4'!$H10,IF('2. Ausbildungsjahr'!D$4=SOLL!$H$4,'SME.T.1 3.&amp;4. AJ'!$H10,IF('2. Ausbildungsjahr'!D$4=SOLL!$I$4,'SME.T.1 1.&amp;2. AJ'!$H10,IF('2. Ausbildungsjahr'!D$4=SOLL!$J$4,KSGs!$H10,IF('2. Ausbildungsjahr'!D$4=SOLL!$K$4,Unterstützung!$H13,IF('2. Ausbildungsjahr'!D$4=SOLL!$L$4,TNBLf!$H17,IF(D$4=SOLL!$N$4,"-",IF('2. Ausbildungsjahr'!D$4=SOLL!$M$4,Zielbogen!$H10,"")))))))))))))))))</f>
        <v>-</v>
      </c>
      <c r="E9" s="62" t="str">
        <f>IF(E$4=SOLL!$O$4,Grundausbildung!$H10,IF(E$4=SOLL!$P$4,TNPa!$H14,IF(E$4=SOLL!$P$4,TNPa!K14,IF(E$4=SOLL!$O$4,Grundausbildung!$H10,IF(E$4=SOLL!$B$4,TNBa!$H10,IF('2. Ausbildungsjahr'!E$4=SOLL!$C$4,'KVE 3. AJ'!$H15,IF('2. Ausbildungsjahr'!E$4=SOLL!$D$4,'TNBn 1.&amp;2. AJ'!$H$8,IF('2. Ausbildungsjahr'!E$4=SOLL!$E$4,'TNBn 3.&amp;4. AJ'!$H10,IF('2. Ausbildungsjahr'!E$4=SOLL!$F$4,'TEBa 1&amp;2'!$H10,IF('2. Ausbildungsjahr'!E$4=SOLL!$G$4,'TEBa 3&amp;4'!$H10,IF('2. Ausbildungsjahr'!E$4=SOLL!$H$4,'SME.T.1 3.&amp;4. AJ'!$H10,IF('2. Ausbildungsjahr'!E$4=SOLL!$I$4,'SME.T.1 1.&amp;2. AJ'!$H10,IF('2. Ausbildungsjahr'!E$4=SOLL!$J$4,KSGs!$H10,IF('2. Ausbildungsjahr'!E$4=SOLL!$K$4,Unterstützung!$H13,IF('2. Ausbildungsjahr'!E$4=SOLL!$L$4,TNBLf!$H17,IF(E$4=SOLL!$N$4,"-",IF('2. Ausbildungsjahr'!E$4=SOLL!$M$4,Zielbogen!$H10,"")))))))))))))))))</f>
        <v>-</v>
      </c>
      <c r="F9" s="62" t="str">
        <f>IF(F$4=SOLL!$O$4,Grundausbildung!$H10,IF(F$4=SOLL!$P$4,TNPa!$H14,IF(F$4=SOLL!$P$4,TNPa!L14,IF(F$4=SOLL!$O$4,Grundausbildung!$H10,IF(F$4=SOLL!$B$4,TNBa!$H10,IF('2. Ausbildungsjahr'!F$4=SOLL!$C$4,'KVE 3. AJ'!$H15,IF('2. Ausbildungsjahr'!F$4=SOLL!$D$4,'TNBn 1.&amp;2. AJ'!$H$8,IF('2. Ausbildungsjahr'!F$4=SOLL!$E$4,'TNBn 3.&amp;4. AJ'!$H10,IF('2. Ausbildungsjahr'!F$4=SOLL!$F$4,'TEBa 1&amp;2'!$H10,IF('2. Ausbildungsjahr'!F$4=SOLL!$G$4,'TEBa 3&amp;4'!$H10,IF('2. Ausbildungsjahr'!F$4=SOLL!$H$4,'SME.T.1 3.&amp;4. AJ'!$H10,IF('2. Ausbildungsjahr'!F$4=SOLL!$I$4,'SME.T.1 1.&amp;2. AJ'!$H10,IF('2. Ausbildungsjahr'!F$4=SOLL!$J$4,KSGs!$H10,IF('2. Ausbildungsjahr'!F$4=SOLL!$K$4,Unterstützung!$H13,IF('2. Ausbildungsjahr'!F$4=SOLL!$L$4,TNBLf!$H17,IF(F$4=SOLL!$N$4,"-",IF('2. Ausbildungsjahr'!F$4=SOLL!$M$4,Zielbogen!$H10,"")))))))))))))))))</f>
        <v>-</v>
      </c>
      <c r="G9" s="62" t="str">
        <f>IF(G$4=SOLL!$O$4,Grundausbildung!$H10,IF(G$4=SOLL!$P$4,TNPa!$H14,IF(G$4=SOLL!$P$4,TNPa!M14,IF(G$4=SOLL!$O$4,Grundausbildung!$H10,IF(G$4=SOLL!$B$4,TNBa!$H10,IF('2. Ausbildungsjahr'!G$4=SOLL!$C$4,'KVE 3. AJ'!$H15,IF('2. Ausbildungsjahr'!G$4=SOLL!$D$4,'TNBn 1.&amp;2. AJ'!$H$8,IF('2. Ausbildungsjahr'!G$4=SOLL!$E$4,'TNBn 3.&amp;4. AJ'!$H10,IF('2. Ausbildungsjahr'!G$4=SOLL!$F$4,'TEBa 1&amp;2'!$H10,IF('2. Ausbildungsjahr'!G$4=SOLL!$G$4,'TEBa 3&amp;4'!$H10,IF('2. Ausbildungsjahr'!G$4=SOLL!$H$4,'SME.T.1 3.&amp;4. AJ'!$H10,IF('2. Ausbildungsjahr'!G$4=SOLL!$I$4,'SME.T.1 1.&amp;2. AJ'!$H10,IF('2. Ausbildungsjahr'!G$4=SOLL!$J$4,KSGs!$H10,IF('2. Ausbildungsjahr'!G$4=SOLL!$K$4,Unterstützung!$H13,IF('2. Ausbildungsjahr'!G$4=SOLL!$L$4,TNBLf!$H17,IF(G$4=SOLL!$N$4,"-",IF('2. Ausbildungsjahr'!G$4=SOLL!$M$4,Zielbogen!$H10,"")))))))))))))))))</f>
        <v>-</v>
      </c>
      <c r="H9" s="62" t="str">
        <f>IF(H$4=SOLL!$O$4,Grundausbildung!$H10,IF(H$4=SOLL!$P$4,TNPa!$H14,IF(H$4=SOLL!$P$4,TNPa!N14,IF(H$4=SOLL!$O$4,Grundausbildung!$H10,IF(H$4=SOLL!$B$4,TNBa!$H10,IF('2. Ausbildungsjahr'!H$4=SOLL!$C$4,'KVE 3. AJ'!$H15,IF('2. Ausbildungsjahr'!H$4=SOLL!$D$4,'TNBn 1.&amp;2. AJ'!$H$8,IF('2. Ausbildungsjahr'!H$4=SOLL!$E$4,'TNBn 3.&amp;4. AJ'!$H10,IF('2. Ausbildungsjahr'!H$4=SOLL!$F$4,'TEBa 1&amp;2'!$H10,IF('2. Ausbildungsjahr'!H$4=SOLL!$G$4,'TEBa 3&amp;4'!$H10,IF('2. Ausbildungsjahr'!H$4=SOLL!$H$4,'SME.T.1 3.&amp;4. AJ'!$H10,IF('2. Ausbildungsjahr'!H$4=SOLL!$I$4,'SME.T.1 1.&amp;2. AJ'!$H10,IF('2. Ausbildungsjahr'!H$4=SOLL!$J$4,KSGs!$H10,IF('2. Ausbildungsjahr'!H$4=SOLL!$K$4,Unterstützung!$H13,IF('2. Ausbildungsjahr'!H$4=SOLL!$L$4,TNBLf!$H17,IF(H$4=SOLL!$N$4,"-",IF('2. Ausbildungsjahr'!H$4=SOLL!$M$4,Zielbogen!$H10,"")))))))))))))))))</f>
        <v>-</v>
      </c>
      <c r="I9" s="62" t="str">
        <f>IF(I$4=SOLL!$O$4,Grundausbildung!$H10,IF(I$4=SOLL!$P$4,TNPa!$H14,IF(I$4=SOLL!$P$4,TNPa!O14,IF(I$4=SOLL!$O$4,Grundausbildung!$H10,IF(I$4=SOLL!$B$4,TNBa!$H10,IF('2. Ausbildungsjahr'!I$4=SOLL!$C$4,'KVE 3. AJ'!$H15,IF('2. Ausbildungsjahr'!I$4=SOLL!$D$4,'TNBn 1.&amp;2. AJ'!$H$8,IF('2. Ausbildungsjahr'!I$4=SOLL!$E$4,'TNBn 3.&amp;4. AJ'!$H10,IF('2. Ausbildungsjahr'!I$4=SOLL!$F$4,'TEBa 1&amp;2'!$H10,IF('2. Ausbildungsjahr'!I$4=SOLL!$G$4,'TEBa 3&amp;4'!$H10,IF('2. Ausbildungsjahr'!I$4=SOLL!$H$4,'SME.T.1 3.&amp;4. AJ'!$H10,IF('2. Ausbildungsjahr'!I$4=SOLL!$I$4,'SME.T.1 1.&amp;2. AJ'!$H10,IF('2. Ausbildungsjahr'!I$4=SOLL!$J$4,KSGs!$H10,IF('2. Ausbildungsjahr'!I$4=SOLL!$K$4,Unterstützung!$H13,IF('2. Ausbildungsjahr'!I$4=SOLL!$L$4,TNBLf!$H17,IF(I$4=SOLL!$N$4,"-",IF('2. Ausbildungsjahr'!I$4=SOLL!$M$4,Zielbogen!$H10,"")))))))))))))))))</f>
        <v>-</v>
      </c>
      <c r="J9" s="62" t="str">
        <f>IF(J$4=SOLL!$O$4,Grundausbildung!$H10,IF(J$4=SOLL!$P$4,TNPa!$H14,IF(J$4=SOLL!$P$4,TNPa!P14,IF(J$4=SOLL!$O$4,Grundausbildung!$H10,IF(J$4=SOLL!$B$4,TNBa!$H10,IF('2. Ausbildungsjahr'!J$4=SOLL!$C$4,'KVE 3. AJ'!$H15,IF('2. Ausbildungsjahr'!J$4=SOLL!$D$4,'TNBn 1.&amp;2. AJ'!$H$8,IF('2. Ausbildungsjahr'!J$4=SOLL!$E$4,'TNBn 3.&amp;4. AJ'!$H10,IF('2. Ausbildungsjahr'!J$4=SOLL!$F$4,'TEBa 1&amp;2'!$H10,IF('2. Ausbildungsjahr'!J$4=SOLL!$G$4,'TEBa 3&amp;4'!$H10,IF('2. Ausbildungsjahr'!J$4=SOLL!$H$4,'SME.T.1 3.&amp;4. AJ'!$H10,IF('2. Ausbildungsjahr'!J$4=SOLL!$I$4,'SME.T.1 1.&amp;2. AJ'!$H10,IF('2. Ausbildungsjahr'!J$4=SOLL!$J$4,KSGs!$H10,IF('2. Ausbildungsjahr'!J$4=SOLL!$K$4,Unterstützung!$H13,IF('2. Ausbildungsjahr'!J$4=SOLL!$L$4,TNBLf!$H17,IF(J$4=SOLL!$N$4,"-",IF('2. Ausbildungsjahr'!J$4=SOLL!$M$4,Zielbogen!$H10,"")))))))))))))))))</f>
        <v>-</v>
      </c>
      <c r="K9" s="62" t="str">
        <f>IF(K$4=SOLL!$O$4,Grundausbildung!$H10,IF(K$4=SOLL!$P$4,TNPa!$H14,IF(K$4=SOLL!$P$4,TNPa!Q14,IF(K$4=SOLL!$O$4,Grundausbildung!$H10,IF(K$4=SOLL!$B$4,TNBa!$H10,IF('2. Ausbildungsjahr'!K$4=SOLL!$C$4,'KVE 3. AJ'!$H15,IF('2. Ausbildungsjahr'!K$4=SOLL!$D$4,'TNBn 1.&amp;2. AJ'!$H$8,IF('2. Ausbildungsjahr'!K$4=SOLL!$E$4,'TNBn 3.&amp;4. AJ'!$H10,IF('2. Ausbildungsjahr'!K$4=SOLL!$F$4,'TEBa 1&amp;2'!$H10,IF('2. Ausbildungsjahr'!K$4=SOLL!$G$4,'TEBa 3&amp;4'!$H10,IF('2. Ausbildungsjahr'!K$4=SOLL!$H$4,'SME.T.1 3.&amp;4. AJ'!$H10,IF('2. Ausbildungsjahr'!K$4=SOLL!$I$4,'SME.T.1 1.&amp;2. AJ'!$H10,IF('2. Ausbildungsjahr'!K$4=SOLL!$J$4,KSGs!$H10,IF('2. Ausbildungsjahr'!K$4=SOLL!$K$4,Unterstützung!$H13,IF('2. Ausbildungsjahr'!K$4=SOLL!$L$4,TNBLf!$H17,IF(K$4=SOLL!$N$4,"-",IF('2. Ausbildungsjahr'!K$4=SOLL!$M$4,Zielbogen!$H10,"")))))))))))))))))</f>
        <v>-</v>
      </c>
      <c r="L9" s="11">
        <f>SUM('Hilfsblatt 2. AJ'!C9,'Hilfsblatt 2. AJ'!E9,'Hilfsblatt 2. AJ'!G9,'Hilfsblatt 2. AJ'!I9,'Hilfsblatt 2. AJ'!K9,'Hilfsblatt 2. AJ'!M9,'Hilfsblatt 2. AJ'!O9,'Hilfsblatt 2. AJ'!Q9,'Hilfsblatt 2. AJ'!S9,'Hilfsblatt 2. AJ'!U9)</f>
        <v>0</v>
      </c>
      <c r="M9" s="10" t="e">
        <f>('Hilfsblatt 2. AJ'!B9*'Hilfsblatt 2. AJ'!C9+'Hilfsblatt 2. AJ'!D9*'Hilfsblatt 2. AJ'!E9+'Hilfsblatt 2. AJ'!F9*'Hilfsblatt 2. AJ'!G9+'Hilfsblatt 2. AJ'!H9*'Hilfsblatt 2. AJ'!I9+'Hilfsblatt 2. AJ'!J9*'Hilfsblatt 2. AJ'!K9+'Hilfsblatt 2. AJ'!L9*'Hilfsblatt 2. AJ'!M9+'Hilfsblatt 2. AJ'!N9*'Hilfsblatt 2. AJ'!O9+'Hilfsblatt 2. AJ'!P9*'Hilfsblatt 2. AJ'!Q9+'Hilfsblatt 2. AJ'!R9*'Hilfsblatt 2. AJ'!S9+'Hilfsblatt 2. AJ'!T9*'Hilfsblatt 2. AJ'!U9)/L9</f>
        <v>#DIV/0!</v>
      </c>
    </row>
    <row r="10" spans="1:13" x14ac:dyDescent="0.25">
      <c r="A10" s="124" t="s">
        <v>45</v>
      </c>
      <c r="B10" s="62" t="str">
        <f>IF(B$4=SOLL!$O$4,Grundausbildung!$H11,IF(B$4=SOLL!$P$4,TNPa!$H15,IF(B$4=SOLL!$P$4,TNPa!H15,IF(B$4=SOLL!$O$4,Grundausbildung!$H11,IF(B$4=SOLL!$B$4,TNBa!$H11,IF('2. Ausbildungsjahr'!B$4=SOLL!$C$4,'KVE 3. AJ'!$H16,IF('2. Ausbildungsjahr'!B$4=SOLL!$D$4,'TNBn 1.&amp;2. AJ'!$H$8,IF('2. Ausbildungsjahr'!B$4=SOLL!$E$4,'TNBn 3.&amp;4. AJ'!$H11,IF('2. Ausbildungsjahr'!B$4=SOLL!$F$4,'TEBa 1&amp;2'!$H11,IF('2. Ausbildungsjahr'!B$4=SOLL!$G$4,'TEBa 3&amp;4'!$H11,IF('2. Ausbildungsjahr'!B$4=SOLL!$H$4,'SME.T.1 3.&amp;4. AJ'!$H11,IF('2. Ausbildungsjahr'!B$4=SOLL!$I$4,'SME.T.1 1.&amp;2. AJ'!$H11,IF('2. Ausbildungsjahr'!B$4=SOLL!$J$4,KSGs!$H11,IF('2. Ausbildungsjahr'!B$4=SOLL!$K$4,Unterstützung!$H14,IF('2. Ausbildungsjahr'!B$4=SOLL!$L$4,TNBLf!$H18,IF(B$4=SOLL!$N$4,"-",IF('2. Ausbildungsjahr'!B$4=SOLL!$M$4,Zielbogen!$H11,"")))))))))))))))))</f>
        <v>-</v>
      </c>
      <c r="C10" s="62" t="str">
        <f>IF(C$4=SOLL!$O$4,Grundausbildung!$H11,IF(C$4=SOLL!$P$4,TNPa!$H15,IF(C$4=SOLL!$P$4,TNPa!I15,IF(C$4=SOLL!$O$4,Grundausbildung!$H11,IF(C$4=SOLL!$B$4,TNBa!$H11,IF('2. Ausbildungsjahr'!C$4=SOLL!$C$4,'KVE 3. AJ'!$H16,IF('2. Ausbildungsjahr'!C$4=SOLL!$D$4,'TNBn 1.&amp;2. AJ'!$H$8,IF('2. Ausbildungsjahr'!C$4=SOLL!$E$4,'TNBn 3.&amp;4. AJ'!$H11,IF('2. Ausbildungsjahr'!C$4=SOLL!$F$4,'TEBa 1&amp;2'!$H11,IF('2. Ausbildungsjahr'!C$4=SOLL!$G$4,'TEBa 3&amp;4'!$H11,IF('2. Ausbildungsjahr'!C$4=SOLL!$H$4,'SME.T.1 3.&amp;4. AJ'!$H11,IF('2. Ausbildungsjahr'!C$4=SOLL!$I$4,'SME.T.1 1.&amp;2. AJ'!$H11,IF('2. Ausbildungsjahr'!C$4=SOLL!$J$4,KSGs!$H11,IF('2. Ausbildungsjahr'!C$4=SOLL!$K$4,Unterstützung!$H14,IF('2. Ausbildungsjahr'!C$4=SOLL!$L$4,TNBLf!$H18,IF(C$4=SOLL!$N$4,"-",IF('2. Ausbildungsjahr'!C$4=SOLL!$M$4,Zielbogen!$H11,"")))))))))))))))))</f>
        <v>-</v>
      </c>
      <c r="D10" s="62" t="str">
        <f>IF(D$4=SOLL!$O$4,Grundausbildung!$H11,IF(D$4=SOLL!$P$4,TNPa!$H15,IF(D$4=SOLL!$P$4,TNPa!J15,IF(D$4=SOLL!$O$4,Grundausbildung!$H11,IF(D$4=SOLL!$B$4,TNBa!$H11,IF('2. Ausbildungsjahr'!D$4=SOLL!$C$4,'KVE 3. AJ'!$H16,IF('2. Ausbildungsjahr'!D$4=SOLL!$D$4,'TNBn 1.&amp;2. AJ'!$H$8,IF('2. Ausbildungsjahr'!D$4=SOLL!$E$4,'TNBn 3.&amp;4. AJ'!$H11,IF('2. Ausbildungsjahr'!D$4=SOLL!$F$4,'TEBa 1&amp;2'!$H11,IF('2. Ausbildungsjahr'!D$4=SOLL!$G$4,'TEBa 3&amp;4'!$H11,IF('2. Ausbildungsjahr'!D$4=SOLL!$H$4,'SME.T.1 3.&amp;4. AJ'!$H11,IF('2. Ausbildungsjahr'!D$4=SOLL!$I$4,'SME.T.1 1.&amp;2. AJ'!$H11,IF('2. Ausbildungsjahr'!D$4=SOLL!$J$4,KSGs!$H11,IF('2. Ausbildungsjahr'!D$4=SOLL!$K$4,Unterstützung!$H14,IF('2. Ausbildungsjahr'!D$4=SOLL!$L$4,TNBLf!$H18,IF(D$4=SOLL!$N$4,"-",IF('2. Ausbildungsjahr'!D$4=SOLL!$M$4,Zielbogen!$H11,"")))))))))))))))))</f>
        <v>-</v>
      </c>
      <c r="E10" s="62" t="str">
        <f>IF(E$4=SOLL!$O$4,Grundausbildung!$H11,IF(E$4=SOLL!$P$4,TNPa!$H15,IF(E$4=SOLL!$P$4,TNPa!K15,IF(E$4=SOLL!$O$4,Grundausbildung!$H11,IF(E$4=SOLL!$B$4,TNBa!$H11,IF('2. Ausbildungsjahr'!E$4=SOLL!$C$4,'KVE 3. AJ'!$H16,IF('2. Ausbildungsjahr'!E$4=SOLL!$D$4,'TNBn 1.&amp;2. AJ'!$H$8,IF('2. Ausbildungsjahr'!E$4=SOLL!$E$4,'TNBn 3.&amp;4. AJ'!$H11,IF('2. Ausbildungsjahr'!E$4=SOLL!$F$4,'TEBa 1&amp;2'!$H11,IF('2. Ausbildungsjahr'!E$4=SOLL!$G$4,'TEBa 3&amp;4'!$H11,IF('2. Ausbildungsjahr'!E$4=SOLL!$H$4,'SME.T.1 3.&amp;4. AJ'!$H11,IF('2. Ausbildungsjahr'!E$4=SOLL!$I$4,'SME.T.1 1.&amp;2. AJ'!$H11,IF('2. Ausbildungsjahr'!E$4=SOLL!$J$4,KSGs!$H11,IF('2. Ausbildungsjahr'!E$4=SOLL!$K$4,Unterstützung!$H14,IF('2. Ausbildungsjahr'!E$4=SOLL!$L$4,TNBLf!$H18,IF(E$4=SOLL!$N$4,"-",IF('2. Ausbildungsjahr'!E$4=SOLL!$M$4,Zielbogen!$H11,"")))))))))))))))))</f>
        <v>-</v>
      </c>
      <c r="F10" s="62" t="str">
        <f>IF(F$4=SOLL!$O$4,Grundausbildung!$H11,IF(F$4=SOLL!$P$4,TNPa!$H15,IF(F$4=SOLL!$P$4,TNPa!L15,IF(F$4=SOLL!$O$4,Grundausbildung!$H11,IF(F$4=SOLL!$B$4,TNBa!$H11,IF('2. Ausbildungsjahr'!F$4=SOLL!$C$4,'KVE 3. AJ'!$H16,IF('2. Ausbildungsjahr'!F$4=SOLL!$D$4,'TNBn 1.&amp;2. AJ'!$H$8,IF('2. Ausbildungsjahr'!F$4=SOLL!$E$4,'TNBn 3.&amp;4. AJ'!$H11,IF('2. Ausbildungsjahr'!F$4=SOLL!$F$4,'TEBa 1&amp;2'!$H11,IF('2. Ausbildungsjahr'!F$4=SOLL!$G$4,'TEBa 3&amp;4'!$H11,IF('2. Ausbildungsjahr'!F$4=SOLL!$H$4,'SME.T.1 3.&amp;4. AJ'!$H11,IF('2. Ausbildungsjahr'!F$4=SOLL!$I$4,'SME.T.1 1.&amp;2. AJ'!$H11,IF('2. Ausbildungsjahr'!F$4=SOLL!$J$4,KSGs!$H11,IF('2. Ausbildungsjahr'!F$4=SOLL!$K$4,Unterstützung!$H14,IF('2. Ausbildungsjahr'!F$4=SOLL!$L$4,TNBLf!$H18,IF(F$4=SOLL!$N$4,"-",IF('2. Ausbildungsjahr'!F$4=SOLL!$M$4,Zielbogen!$H11,"")))))))))))))))))</f>
        <v>-</v>
      </c>
      <c r="G10" s="62" t="str">
        <f>IF(G$4=SOLL!$O$4,Grundausbildung!$H11,IF(G$4=SOLL!$P$4,TNPa!$H15,IF(G$4=SOLL!$P$4,TNPa!M15,IF(G$4=SOLL!$O$4,Grundausbildung!$H11,IF(G$4=SOLL!$B$4,TNBa!$H11,IF('2. Ausbildungsjahr'!G$4=SOLL!$C$4,'KVE 3. AJ'!$H16,IF('2. Ausbildungsjahr'!G$4=SOLL!$D$4,'TNBn 1.&amp;2. AJ'!$H$8,IF('2. Ausbildungsjahr'!G$4=SOLL!$E$4,'TNBn 3.&amp;4. AJ'!$H11,IF('2. Ausbildungsjahr'!G$4=SOLL!$F$4,'TEBa 1&amp;2'!$H11,IF('2. Ausbildungsjahr'!G$4=SOLL!$G$4,'TEBa 3&amp;4'!$H11,IF('2. Ausbildungsjahr'!G$4=SOLL!$H$4,'SME.T.1 3.&amp;4. AJ'!$H11,IF('2. Ausbildungsjahr'!G$4=SOLL!$I$4,'SME.T.1 1.&amp;2. AJ'!$H11,IF('2. Ausbildungsjahr'!G$4=SOLL!$J$4,KSGs!$H11,IF('2. Ausbildungsjahr'!G$4=SOLL!$K$4,Unterstützung!$H14,IF('2. Ausbildungsjahr'!G$4=SOLL!$L$4,TNBLf!$H18,IF(G$4=SOLL!$N$4,"-",IF('2. Ausbildungsjahr'!G$4=SOLL!$M$4,Zielbogen!$H11,"")))))))))))))))))</f>
        <v>-</v>
      </c>
      <c r="H10" s="62" t="str">
        <f>IF(H$4=SOLL!$O$4,Grundausbildung!$H11,IF(H$4=SOLL!$P$4,TNPa!$H15,IF(H$4=SOLL!$P$4,TNPa!N15,IF(H$4=SOLL!$O$4,Grundausbildung!$H11,IF(H$4=SOLL!$B$4,TNBa!$H11,IF('2. Ausbildungsjahr'!H$4=SOLL!$C$4,'KVE 3. AJ'!$H16,IF('2. Ausbildungsjahr'!H$4=SOLL!$D$4,'TNBn 1.&amp;2. AJ'!$H$8,IF('2. Ausbildungsjahr'!H$4=SOLL!$E$4,'TNBn 3.&amp;4. AJ'!$H11,IF('2. Ausbildungsjahr'!H$4=SOLL!$F$4,'TEBa 1&amp;2'!$H11,IF('2. Ausbildungsjahr'!H$4=SOLL!$G$4,'TEBa 3&amp;4'!$H11,IF('2. Ausbildungsjahr'!H$4=SOLL!$H$4,'SME.T.1 3.&amp;4. AJ'!$H11,IF('2. Ausbildungsjahr'!H$4=SOLL!$I$4,'SME.T.1 1.&amp;2. AJ'!$H11,IF('2. Ausbildungsjahr'!H$4=SOLL!$J$4,KSGs!$H11,IF('2. Ausbildungsjahr'!H$4=SOLL!$K$4,Unterstützung!$H14,IF('2. Ausbildungsjahr'!H$4=SOLL!$L$4,TNBLf!$H18,IF(H$4=SOLL!$N$4,"-",IF('2. Ausbildungsjahr'!H$4=SOLL!$M$4,Zielbogen!$H11,"")))))))))))))))))</f>
        <v>-</v>
      </c>
      <c r="I10" s="62" t="str">
        <f>IF(I$4=SOLL!$O$4,Grundausbildung!$H11,IF(I$4=SOLL!$P$4,TNPa!$H15,IF(I$4=SOLL!$P$4,TNPa!O15,IF(I$4=SOLL!$O$4,Grundausbildung!$H11,IF(I$4=SOLL!$B$4,TNBa!$H11,IF('2. Ausbildungsjahr'!I$4=SOLL!$C$4,'KVE 3. AJ'!$H16,IF('2. Ausbildungsjahr'!I$4=SOLL!$D$4,'TNBn 1.&amp;2. AJ'!$H$8,IF('2. Ausbildungsjahr'!I$4=SOLL!$E$4,'TNBn 3.&amp;4. AJ'!$H11,IF('2. Ausbildungsjahr'!I$4=SOLL!$F$4,'TEBa 1&amp;2'!$H11,IF('2. Ausbildungsjahr'!I$4=SOLL!$G$4,'TEBa 3&amp;4'!$H11,IF('2. Ausbildungsjahr'!I$4=SOLL!$H$4,'SME.T.1 3.&amp;4. AJ'!$H11,IF('2. Ausbildungsjahr'!I$4=SOLL!$I$4,'SME.T.1 1.&amp;2. AJ'!$H11,IF('2. Ausbildungsjahr'!I$4=SOLL!$J$4,KSGs!$H11,IF('2. Ausbildungsjahr'!I$4=SOLL!$K$4,Unterstützung!$H14,IF('2. Ausbildungsjahr'!I$4=SOLL!$L$4,TNBLf!$H18,IF(I$4=SOLL!$N$4,"-",IF('2. Ausbildungsjahr'!I$4=SOLL!$M$4,Zielbogen!$H11,"")))))))))))))))))</f>
        <v>-</v>
      </c>
      <c r="J10" s="62" t="str">
        <f>IF(J$4=SOLL!$O$4,Grundausbildung!$H11,IF(J$4=SOLL!$P$4,TNPa!$H15,IF(J$4=SOLL!$P$4,TNPa!P15,IF(J$4=SOLL!$O$4,Grundausbildung!$H11,IF(J$4=SOLL!$B$4,TNBa!$H11,IF('2. Ausbildungsjahr'!J$4=SOLL!$C$4,'KVE 3. AJ'!$H16,IF('2. Ausbildungsjahr'!J$4=SOLL!$D$4,'TNBn 1.&amp;2. AJ'!$H$8,IF('2. Ausbildungsjahr'!J$4=SOLL!$E$4,'TNBn 3.&amp;4. AJ'!$H11,IF('2. Ausbildungsjahr'!J$4=SOLL!$F$4,'TEBa 1&amp;2'!$H11,IF('2. Ausbildungsjahr'!J$4=SOLL!$G$4,'TEBa 3&amp;4'!$H11,IF('2. Ausbildungsjahr'!J$4=SOLL!$H$4,'SME.T.1 3.&amp;4. AJ'!$H11,IF('2. Ausbildungsjahr'!J$4=SOLL!$I$4,'SME.T.1 1.&amp;2. AJ'!$H11,IF('2. Ausbildungsjahr'!J$4=SOLL!$J$4,KSGs!$H11,IF('2. Ausbildungsjahr'!J$4=SOLL!$K$4,Unterstützung!$H14,IF('2. Ausbildungsjahr'!J$4=SOLL!$L$4,TNBLf!$H18,IF(J$4=SOLL!$N$4,"-",IF('2. Ausbildungsjahr'!J$4=SOLL!$M$4,Zielbogen!$H11,"")))))))))))))))))</f>
        <v>-</v>
      </c>
      <c r="K10" s="62" t="str">
        <f>IF(K$4=SOLL!$O$4,Grundausbildung!$H11,IF(K$4=SOLL!$P$4,TNPa!$H15,IF(K$4=SOLL!$P$4,TNPa!Q15,IF(K$4=SOLL!$O$4,Grundausbildung!$H11,IF(K$4=SOLL!$B$4,TNBa!$H11,IF('2. Ausbildungsjahr'!K$4=SOLL!$C$4,'KVE 3. AJ'!$H16,IF('2. Ausbildungsjahr'!K$4=SOLL!$D$4,'TNBn 1.&amp;2. AJ'!$H$8,IF('2. Ausbildungsjahr'!K$4=SOLL!$E$4,'TNBn 3.&amp;4. AJ'!$H11,IF('2. Ausbildungsjahr'!K$4=SOLL!$F$4,'TEBa 1&amp;2'!$H11,IF('2. Ausbildungsjahr'!K$4=SOLL!$G$4,'TEBa 3&amp;4'!$H11,IF('2. Ausbildungsjahr'!K$4=SOLL!$H$4,'SME.T.1 3.&amp;4. AJ'!$H11,IF('2. Ausbildungsjahr'!K$4=SOLL!$I$4,'SME.T.1 1.&amp;2. AJ'!$H11,IF('2. Ausbildungsjahr'!K$4=SOLL!$J$4,KSGs!$H11,IF('2. Ausbildungsjahr'!K$4=SOLL!$K$4,Unterstützung!$H14,IF('2. Ausbildungsjahr'!K$4=SOLL!$L$4,TNBLf!$H18,IF(K$4=SOLL!$N$4,"-",IF('2. Ausbildungsjahr'!K$4=SOLL!$M$4,Zielbogen!$H11,"")))))))))))))))))</f>
        <v>-</v>
      </c>
      <c r="L10" s="11">
        <f>SUM('Hilfsblatt 2. AJ'!C10,'Hilfsblatt 2. AJ'!E10,'Hilfsblatt 2. AJ'!G10,'Hilfsblatt 2. AJ'!I10,'Hilfsblatt 2. AJ'!K10,'Hilfsblatt 2. AJ'!M10,'Hilfsblatt 2. AJ'!O10,'Hilfsblatt 2. AJ'!Q10,'Hilfsblatt 2. AJ'!S10,'Hilfsblatt 2. AJ'!U10)</f>
        <v>0</v>
      </c>
      <c r="M10" s="10" t="e">
        <f>('Hilfsblatt 2. AJ'!B10*'Hilfsblatt 2. AJ'!C10+'Hilfsblatt 2. AJ'!D10*'Hilfsblatt 2. AJ'!E10+'Hilfsblatt 2. AJ'!F10*'Hilfsblatt 2. AJ'!G10+'Hilfsblatt 2. AJ'!H10*'Hilfsblatt 2. AJ'!I10+'Hilfsblatt 2. AJ'!J10*'Hilfsblatt 2. AJ'!K10+'Hilfsblatt 2. AJ'!L10*'Hilfsblatt 2. AJ'!M10+'Hilfsblatt 2. AJ'!N10*'Hilfsblatt 2. AJ'!O10+'Hilfsblatt 2. AJ'!P10*'Hilfsblatt 2. AJ'!Q10+'Hilfsblatt 2. AJ'!R10*'Hilfsblatt 2. AJ'!S10+'Hilfsblatt 2. AJ'!T10*'Hilfsblatt 2. AJ'!U10)/L10</f>
        <v>#DIV/0!</v>
      </c>
    </row>
    <row r="11" spans="1:13" x14ac:dyDescent="0.25">
      <c r="A11" s="124" t="s">
        <v>46</v>
      </c>
      <c r="B11" s="62" t="str">
        <f>IF(B$4=SOLL!$O$4,Grundausbildung!$H12,IF(B$4=SOLL!$P$4,TNPa!$H16,IF(B$4=SOLL!$P$4,TNPa!H16,IF(B$4=SOLL!$O$4,Grundausbildung!$H12,IF(B$4=SOLL!$B$4,TNBa!$H12,IF('2. Ausbildungsjahr'!B$4=SOLL!$C$4,'KVE 3. AJ'!$H17,IF('2. Ausbildungsjahr'!B$4=SOLL!$D$4,'TNBn 1.&amp;2. AJ'!$H$8,IF('2. Ausbildungsjahr'!B$4=SOLL!$E$4,'TNBn 3.&amp;4. AJ'!$H12,IF('2. Ausbildungsjahr'!B$4=SOLL!$F$4,'TEBa 1&amp;2'!$H12,IF('2. Ausbildungsjahr'!B$4=SOLL!$G$4,'TEBa 3&amp;4'!$H12,IF('2. Ausbildungsjahr'!B$4=SOLL!$H$4,'SME.T.1 3.&amp;4. AJ'!$H12,IF('2. Ausbildungsjahr'!B$4=SOLL!$I$4,'SME.T.1 1.&amp;2. AJ'!$H12,IF('2. Ausbildungsjahr'!B$4=SOLL!$J$4,KSGs!$H12,IF('2. Ausbildungsjahr'!B$4=SOLL!$K$4,Unterstützung!$H15,IF('2. Ausbildungsjahr'!B$4=SOLL!$L$4,TNBLf!$H19,IF(B$4=SOLL!$N$4,"-",IF('2. Ausbildungsjahr'!B$4=SOLL!$M$4,Zielbogen!$H12,"")))))))))))))))))</f>
        <v>-</v>
      </c>
      <c r="C11" s="62" t="str">
        <f>IF(C$4=SOLL!$O$4,Grundausbildung!$H12,IF(C$4=SOLL!$P$4,TNPa!$H16,IF(C$4=SOLL!$P$4,TNPa!I16,IF(C$4=SOLL!$O$4,Grundausbildung!$H12,IF(C$4=SOLL!$B$4,TNBa!$H12,IF('2. Ausbildungsjahr'!C$4=SOLL!$C$4,'KVE 3. AJ'!$H17,IF('2. Ausbildungsjahr'!C$4=SOLL!$D$4,'TNBn 1.&amp;2. AJ'!$H$8,IF('2. Ausbildungsjahr'!C$4=SOLL!$E$4,'TNBn 3.&amp;4. AJ'!$H12,IF('2. Ausbildungsjahr'!C$4=SOLL!$F$4,'TEBa 1&amp;2'!$H12,IF('2. Ausbildungsjahr'!C$4=SOLL!$G$4,'TEBa 3&amp;4'!$H12,IF('2. Ausbildungsjahr'!C$4=SOLL!$H$4,'SME.T.1 3.&amp;4. AJ'!$H12,IF('2. Ausbildungsjahr'!C$4=SOLL!$I$4,'SME.T.1 1.&amp;2. AJ'!$H12,IF('2. Ausbildungsjahr'!C$4=SOLL!$J$4,KSGs!$H12,IF('2. Ausbildungsjahr'!C$4=SOLL!$K$4,Unterstützung!$H15,IF('2. Ausbildungsjahr'!C$4=SOLL!$L$4,TNBLf!$H19,IF(C$4=SOLL!$N$4,"-",IF('2. Ausbildungsjahr'!C$4=SOLL!$M$4,Zielbogen!$H12,"")))))))))))))))))</f>
        <v>-</v>
      </c>
      <c r="D11" s="62" t="str">
        <f>IF(D$4=SOLL!$O$4,Grundausbildung!$H12,IF(D$4=SOLL!$P$4,TNPa!$H16,IF(D$4=SOLL!$P$4,TNPa!J16,IF(D$4=SOLL!$O$4,Grundausbildung!$H12,IF(D$4=SOLL!$B$4,TNBa!$H12,IF('2. Ausbildungsjahr'!D$4=SOLL!$C$4,'KVE 3. AJ'!$H17,IF('2. Ausbildungsjahr'!D$4=SOLL!$D$4,'TNBn 1.&amp;2. AJ'!$H$8,IF('2. Ausbildungsjahr'!D$4=SOLL!$E$4,'TNBn 3.&amp;4. AJ'!$H12,IF('2. Ausbildungsjahr'!D$4=SOLL!$F$4,'TEBa 1&amp;2'!$H12,IF('2. Ausbildungsjahr'!D$4=SOLL!$G$4,'TEBa 3&amp;4'!$H12,IF('2. Ausbildungsjahr'!D$4=SOLL!$H$4,'SME.T.1 3.&amp;4. AJ'!$H12,IF('2. Ausbildungsjahr'!D$4=SOLL!$I$4,'SME.T.1 1.&amp;2. AJ'!$H12,IF('2. Ausbildungsjahr'!D$4=SOLL!$J$4,KSGs!$H12,IF('2. Ausbildungsjahr'!D$4=SOLL!$K$4,Unterstützung!$H15,IF('2. Ausbildungsjahr'!D$4=SOLL!$L$4,TNBLf!$H19,IF(D$4=SOLL!$N$4,"-",IF('2. Ausbildungsjahr'!D$4=SOLL!$M$4,Zielbogen!$H12,"")))))))))))))))))</f>
        <v>-</v>
      </c>
      <c r="E11" s="62" t="str">
        <f>IF(E$4=SOLL!$O$4,Grundausbildung!$H12,IF(E$4=SOLL!$P$4,TNPa!$H16,IF(E$4=SOLL!$P$4,TNPa!K16,IF(E$4=SOLL!$O$4,Grundausbildung!$H12,IF(E$4=SOLL!$B$4,TNBa!$H12,IF('2. Ausbildungsjahr'!E$4=SOLL!$C$4,'KVE 3. AJ'!$H17,IF('2. Ausbildungsjahr'!E$4=SOLL!$D$4,'TNBn 1.&amp;2. AJ'!$H$8,IF('2. Ausbildungsjahr'!E$4=SOLL!$E$4,'TNBn 3.&amp;4. AJ'!$H12,IF('2. Ausbildungsjahr'!E$4=SOLL!$F$4,'TEBa 1&amp;2'!$H12,IF('2. Ausbildungsjahr'!E$4=SOLL!$G$4,'TEBa 3&amp;4'!$H12,IF('2. Ausbildungsjahr'!E$4=SOLL!$H$4,'SME.T.1 3.&amp;4. AJ'!$H12,IF('2. Ausbildungsjahr'!E$4=SOLL!$I$4,'SME.T.1 1.&amp;2. AJ'!$H12,IF('2. Ausbildungsjahr'!E$4=SOLL!$J$4,KSGs!$H12,IF('2. Ausbildungsjahr'!E$4=SOLL!$K$4,Unterstützung!$H15,IF('2. Ausbildungsjahr'!E$4=SOLL!$L$4,TNBLf!$H19,IF(E$4=SOLL!$N$4,"-",IF('2. Ausbildungsjahr'!E$4=SOLL!$M$4,Zielbogen!$H12,"")))))))))))))))))</f>
        <v>-</v>
      </c>
      <c r="F11" s="62" t="str">
        <f>IF(F$4=SOLL!$O$4,Grundausbildung!$H12,IF(F$4=SOLL!$P$4,TNPa!$H16,IF(F$4=SOLL!$P$4,TNPa!L16,IF(F$4=SOLL!$O$4,Grundausbildung!$H12,IF(F$4=SOLL!$B$4,TNBa!$H12,IF('2. Ausbildungsjahr'!F$4=SOLL!$C$4,'KVE 3. AJ'!$H17,IF('2. Ausbildungsjahr'!F$4=SOLL!$D$4,'TNBn 1.&amp;2. AJ'!$H$8,IF('2. Ausbildungsjahr'!F$4=SOLL!$E$4,'TNBn 3.&amp;4. AJ'!$H12,IF('2. Ausbildungsjahr'!F$4=SOLL!$F$4,'TEBa 1&amp;2'!$H12,IF('2. Ausbildungsjahr'!F$4=SOLL!$G$4,'TEBa 3&amp;4'!$H12,IF('2. Ausbildungsjahr'!F$4=SOLL!$H$4,'SME.T.1 3.&amp;4. AJ'!$H12,IF('2. Ausbildungsjahr'!F$4=SOLL!$I$4,'SME.T.1 1.&amp;2. AJ'!$H12,IF('2. Ausbildungsjahr'!F$4=SOLL!$J$4,KSGs!$H12,IF('2. Ausbildungsjahr'!F$4=SOLL!$K$4,Unterstützung!$H15,IF('2. Ausbildungsjahr'!F$4=SOLL!$L$4,TNBLf!$H19,IF(F$4=SOLL!$N$4,"-",IF('2. Ausbildungsjahr'!F$4=SOLL!$M$4,Zielbogen!$H12,"")))))))))))))))))</f>
        <v>-</v>
      </c>
      <c r="G11" s="62" t="str">
        <f>IF(G$4=SOLL!$O$4,Grundausbildung!$H12,IF(G$4=SOLL!$P$4,TNPa!$H16,IF(G$4=SOLL!$P$4,TNPa!M16,IF(G$4=SOLL!$O$4,Grundausbildung!$H12,IF(G$4=SOLL!$B$4,TNBa!$H12,IF('2. Ausbildungsjahr'!G$4=SOLL!$C$4,'KVE 3. AJ'!$H17,IF('2. Ausbildungsjahr'!G$4=SOLL!$D$4,'TNBn 1.&amp;2. AJ'!$H$8,IF('2. Ausbildungsjahr'!G$4=SOLL!$E$4,'TNBn 3.&amp;4. AJ'!$H12,IF('2. Ausbildungsjahr'!G$4=SOLL!$F$4,'TEBa 1&amp;2'!$H12,IF('2. Ausbildungsjahr'!G$4=SOLL!$G$4,'TEBa 3&amp;4'!$H12,IF('2. Ausbildungsjahr'!G$4=SOLL!$H$4,'SME.T.1 3.&amp;4. AJ'!$H12,IF('2. Ausbildungsjahr'!G$4=SOLL!$I$4,'SME.T.1 1.&amp;2. AJ'!$H12,IF('2. Ausbildungsjahr'!G$4=SOLL!$J$4,KSGs!$H12,IF('2. Ausbildungsjahr'!G$4=SOLL!$K$4,Unterstützung!$H15,IF('2. Ausbildungsjahr'!G$4=SOLL!$L$4,TNBLf!$H19,IF(G$4=SOLL!$N$4,"-",IF('2. Ausbildungsjahr'!G$4=SOLL!$M$4,Zielbogen!$H12,"")))))))))))))))))</f>
        <v>-</v>
      </c>
      <c r="H11" s="62" t="str">
        <f>IF(H$4=SOLL!$O$4,Grundausbildung!$H12,IF(H$4=SOLL!$P$4,TNPa!$H16,IF(H$4=SOLL!$P$4,TNPa!N16,IF(H$4=SOLL!$O$4,Grundausbildung!$H12,IF(H$4=SOLL!$B$4,TNBa!$H12,IF('2. Ausbildungsjahr'!H$4=SOLL!$C$4,'KVE 3. AJ'!$H17,IF('2. Ausbildungsjahr'!H$4=SOLL!$D$4,'TNBn 1.&amp;2. AJ'!$H$8,IF('2. Ausbildungsjahr'!H$4=SOLL!$E$4,'TNBn 3.&amp;4. AJ'!$H12,IF('2. Ausbildungsjahr'!H$4=SOLL!$F$4,'TEBa 1&amp;2'!$H12,IF('2. Ausbildungsjahr'!H$4=SOLL!$G$4,'TEBa 3&amp;4'!$H12,IF('2. Ausbildungsjahr'!H$4=SOLL!$H$4,'SME.T.1 3.&amp;4. AJ'!$H12,IF('2. Ausbildungsjahr'!H$4=SOLL!$I$4,'SME.T.1 1.&amp;2. AJ'!$H12,IF('2. Ausbildungsjahr'!H$4=SOLL!$J$4,KSGs!$H12,IF('2. Ausbildungsjahr'!H$4=SOLL!$K$4,Unterstützung!$H15,IF('2. Ausbildungsjahr'!H$4=SOLL!$L$4,TNBLf!$H19,IF(H$4=SOLL!$N$4,"-",IF('2. Ausbildungsjahr'!H$4=SOLL!$M$4,Zielbogen!$H12,"")))))))))))))))))</f>
        <v>-</v>
      </c>
      <c r="I11" s="62" t="str">
        <f>IF(I$4=SOLL!$O$4,Grundausbildung!$H12,IF(I$4=SOLL!$P$4,TNPa!$H16,IF(I$4=SOLL!$P$4,TNPa!O16,IF(I$4=SOLL!$O$4,Grundausbildung!$H12,IF(I$4=SOLL!$B$4,TNBa!$H12,IF('2. Ausbildungsjahr'!I$4=SOLL!$C$4,'KVE 3. AJ'!$H17,IF('2. Ausbildungsjahr'!I$4=SOLL!$D$4,'TNBn 1.&amp;2. AJ'!$H$8,IF('2. Ausbildungsjahr'!I$4=SOLL!$E$4,'TNBn 3.&amp;4. AJ'!$H12,IF('2. Ausbildungsjahr'!I$4=SOLL!$F$4,'TEBa 1&amp;2'!$H12,IF('2. Ausbildungsjahr'!I$4=SOLL!$G$4,'TEBa 3&amp;4'!$H12,IF('2. Ausbildungsjahr'!I$4=SOLL!$H$4,'SME.T.1 3.&amp;4. AJ'!$H12,IF('2. Ausbildungsjahr'!I$4=SOLL!$I$4,'SME.T.1 1.&amp;2. AJ'!$H12,IF('2. Ausbildungsjahr'!I$4=SOLL!$J$4,KSGs!$H12,IF('2. Ausbildungsjahr'!I$4=SOLL!$K$4,Unterstützung!$H15,IF('2. Ausbildungsjahr'!I$4=SOLL!$L$4,TNBLf!$H19,IF(I$4=SOLL!$N$4,"-",IF('2. Ausbildungsjahr'!I$4=SOLL!$M$4,Zielbogen!$H12,"")))))))))))))))))</f>
        <v>-</v>
      </c>
      <c r="J11" s="62" t="str">
        <f>IF(J$4=SOLL!$O$4,Grundausbildung!$H12,IF(J$4=SOLL!$P$4,TNPa!$H16,IF(J$4=SOLL!$P$4,TNPa!P16,IF(J$4=SOLL!$O$4,Grundausbildung!$H12,IF(J$4=SOLL!$B$4,TNBa!$H12,IF('2. Ausbildungsjahr'!J$4=SOLL!$C$4,'KVE 3. AJ'!$H17,IF('2. Ausbildungsjahr'!J$4=SOLL!$D$4,'TNBn 1.&amp;2. AJ'!$H$8,IF('2. Ausbildungsjahr'!J$4=SOLL!$E$4,'TNBn 3.&amp;4. AJ'!$H12,IF('2. Ausbildungsjahr'!J$4=SOLL!$F$4,'TEBa 1&amp;2'!$H12,IF('2. Ausbildungsjahr'!J$4=SOLL!$G$4,'TEBa 3&amp;4'!$H12,IF('2. Ausbildungsjahr'!J$4=SOLL!$H$4,'SME.T.1 3.&amp;4. AJ'!$H12,IF('2. Ausbildungsjahr'!J$4=SOLL!$I$4,'SME.T.1 1.&amp;2. AJ'!$H12,IF('2. Ausbildungsjahr'!J$4=SOLL!$J$4,KSGs!$H12,IF('2. Ausbildungsjahr'!J$4=SOLL!$K$4,Unterstützung!$H15,IF('2. Ausbildungsjahr'!J$4=SOLL!$L$4,TNBLf!$H19,IF(J$4=SOLL!$N$4,"-",IF('2. Ausbildungsjahr'!J$4=SOLL!$M$4,Zielbogen!$H12,"")))))))))))))))))</f>
        <v>-</v>
      </c>
      <c r="K11" s="62" t="str">
        <f>IF(K$4=SOLL!$O$4,Grundausbildung!$H12,IF(K$4=SOLL!$P$4,TNPa!$H16,IF(K$4=SOLL!$P$4,TNPa!Q16,IF(K$4=SOLL!$O$4,Grundausbildung!$H12,IF(K$4=SOLL!$B$4,TNBa!$H12,IF('2. Ausbildungsjahr'!K$4=SOLL!$C$4,'KVE 3. AJ'!$H17,IF('2. Ausbildungsjahr'!K$4=SOLL!$D$4,'TNBn 1.&amp;2. AJ'!$H$8,IF('2. Ausbildungsjahr'!K$4=SOLL!$E$4,'TNBn 3.&amp;4. AJ'!$H12,IF('2. Ausbildungsjahr'!K$4=SOLL!$F$4,'TEBa 1&amp;2'!$H12,IF('2. Ausbildungsjahr'!K$4=SOLL!$G$4,'TEBa 3&amp;4'!$H12,IF('2. Ausbildungsjahr'!K$4=SOLL!$H$4,'SME.T.1 3.&amp;4. AJ'!$H12,IF('2. Ausbildungsjahr'!K$4=SOLL!$I$4,'SME.T.1 1.&amp;2. AJ'!$H12,IF('2. Ausbildungsjahr'!K$4=SOLL!$J$4,KSGs!$H12,IF('2. Ausbildungsjahr'!K$4=SOLL!$K$4,Unterstützung!$H15,IF('2. Ausbildungsjahr'!K$4=SOLL!$L$4,TNBLf!$H19,IF(K$4=SOLL!$N$4,"-",IF('2. Ausbildungsjahr'!K$4=SOLL!$M$4,Zielbogen!$H12,"")))))))))))))))))</f>
        <v>-</v>
      </c>
      <c r="L11" s="11">
        <f>SUM('Hilfsblatt 2. AJ'!C11,'Hilfsblatt 2. AJ'!E11,'Hilfsblatt 2. AJ'!G11,'Hilfsblatt 2. AJ'!I11,'Hilfsblatt 2. AJ'!K11,'Hilfsblatt 2. AJ'!M11,'Hilfsblatt 2. AJ'!O11,'Hilfsblatt 2. AJ'!Q11,'Hilfsblatt 2. AJ'!S11,'Hilfsblatt 2. AJ'!U11)</f>
        <v>0</v>
      </c>
      <c r="M11" s="10" t="e">
        <f>('Hilfsblatt 2. AJ'!B11*'Hilfsblatt 2. AJ'!C11+'Hilfsblatt 2. AJ'!D11*'Hilfsblatt 2. AJ'!E11+'Hilfsblatt 2. AJ'!F11*'Hilfsblatt 2. AJ'!G11+'Hilfsblatt 2. AJ'!H11*'Hilfsblatt 2. AJ'!I11+'Hilfsblatt 2. AJ'!J11*'Hilfsblatt 2. AJ'!K11+'Hilfsblatt 2. AJ'!L11*'Hilfsblatt 2. AJ'!M11+'Hilfsblatt 2. AJ'!N11*'Hilfsblatt 2. AJ'!O11+'Hilfsblatt 2. AJ'!P11*'Hilfsblatt 2. AJ'!Q11+'Hilfsblatt 2. AJ'!R11*'Hilfsblatt 2. AJ'!S11+'Hilfsblatt 2. AJ'!T11*'Hilfsblatt 2. AJ'!U11)/L11</f>
        <v>#DIV/0!</v>
      </c>
    </row>
    <row r="12" spans="1:13" x14ac:dyDescent="0.25">
      <c r="A12" s="53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11"/>
      <c r="M12" s="10"/>
    </row>
    <row r="13" spans="1:13" ht="18" x14ac:dyDescent="0.25">
      <c r="A13" s="126" t="s">
        <v>75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11"/>
      <c r="M13" s="10"/>
    </row>
    <row r="14" spans="1:13" x14ac:dyDescent="0.25">
      <c r="A14" s="78" t="s">
        <v>47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11"/>
      <c r="M14" s="10"/>
    </row>
    <row r="15" spans="1:13" x14ac:dyDescent="0.25">
      <c r="A15" s="125" t="s">
        <v>48</v>
      </c>
      <c r="B15" s="62" t="str">
        <f>IF(B$4=SOLL!$O$4,Grundausbildung!$H26,IF(B$4=SOLL!$P$4,TNPa!$H23,IF(B$4=SOLL!$P$4,TNPa!H23,IF(B$4=SOLL!$O$4,Grundausbildung!$H26,IF(B$4=SOLL!$B$4,TNBa!$H19,IF('2. Ausbildungsjahr'!B$4=SOLL!$C$4,'KVE 3. AJ'!$H28,IF('2. Ausbildungsjahr'!B$4=SOLL!$D$4,'TNBn 1.&amp;2. AJ'!$H$8,IF('2. Ausbildungsjahr'!B$4=SOLL!$E$4,'TNBn 3.&amp;4. AJ'!$H19,IF('2. Ausbildungsjahr'!B$4=SOLL!$F$4,'TEBa 1&amp;2'!$H16,IF('2. Ausbildungsjahr'!B$4=SOLL!$G$4,'TEBa 3&amp;4'!$H16,IF('2. Ausbildungsjahr'!B$4=SOLL!$H$4,'SME.T.1 3.&amp;4. AJ'!$H19,IF('2. Ausbildungsjahr'!B$4=SOLL!$I$4,'SME.T.1 1.&amp;2. AJ'!$H19,IF('2. Ausbildungsjahr'!B$4=SOLL!$J$4,KSGs!$H20,IF('2. Ausbildungsjahr'!B$4=SOLL!$K$4,Unterstützung!$H24,IF('2. Ausbildungsjahr'!B$4=SOLL!$L$4,TNBLf!$H27,IF(B$4=SOLL!$N$4,"-",IF('2. Ausbildungsjahr'!B$4=SOLL!$M$4,Zielbogen!$H16,"")))))))))))))))))</f>
        <v>-</v>
      </c>
      <c r="C15" s="62" t="str">
        <f>IF(C$4=SOLL!$O$4,Grundausbildung!$H26,IF(C$4=SOLL!$P$4,TNPa!$H23,IF(C$4=SOLL!$P$4,TNPa!I23,IF(C$4=SOLL!$O$4,Grundausbildung!$H26,IF(C$4=SOLL!$B$4,TNBa!$H19,IF('2. Ausbildungsjahr'!C$4=SOLL!$C$4,'KVE 3. AJ'!$H28,IF('2. Ausbildungsjahr'!C$4=SOLL!$D$4,'TNBn 1.&amp;2. AJ'!$H$8,IF('2. Ausbildungsjahr'!C$4=SOLL!$E$4,'TNBn 3.&amp;4. AJ'!$H19,IF('2. Ausbildungsjahr'!C$4=SOLL!$F$4,'TEBa 1&amp;2'!$H16,IF('2. Ausbildungsjahr'!C$4=SOLL!$G$4,'TEBa 3&amp;4'!$H16,IF('2. Ausbildungsjahr'!C$4=SOLL!$H$4,'SME.T.1 3.&amp;4. AJ'!$H19,IF('2. Ausbildungsjahr'!C$4=SOLL!$I$4,'SME.T.1 1.&amp;2. AJ'!$H19,IF('2. Ausbildungsjahr'!C$4=SOLL!$J$4,KSGs!$H20,IF('2. Ausbildungsjahr'!C$4=SOLL!$K$4,Unterstützung!$H24,IF('2. Ausbildungsjahr'!C$4=SOLL!$L$4,TNBLf!$H27,IF(C$4=SOLL!$N$4,"-",IF('2. Ausbildungsjahr'!C$4=SOLL!$M$4,Zielbogen!$H16,"")))))))))))))))))</f>
        <v>-</v>
      </c>
      <c r="D15" s="62" t="str">
        <f>IF(D$4=SOLL!$O$4,Grundausbildung!$H26,IF(D$4=SOLL!$P$4,TNPa!$H23,IF(D$4=SOLL!$P$4,TNPa!J23,IF(D$4=SOLL!$O$4,Grundausbildung!$H26,IF(D$4=SOLL!$B$4,TNBa!$H19,IF('2. Ausbildungsjahr'!D$4=SOLL!$C$4,'KVE 3. AJ'!$H28,IF('2. Ausbildungsjahr'!D$4=SOLL!$D$4,'TNBn 1.&amp;2. AJ'!$H$8,IF('2. Ausbildungsjahr'!D$4=SOLL!$E$4,'TNBn 3.&amp;4. AJ'!$H19,IF('2. Ausbildungsjahr'!D$4=SOLL!$F$4,'TEBa 1&amp;2'!$H16,IF('2. Ausbildungsjahr'!D$4=SOLL!$G$4,'TEBa 3&amp;4'!$H16,IF('2. Ausbildungsjahr'!D$4=SOLL!$H$4,'SME.T.1 3.&amp;4. AJ'!$H19,IF('2. Ausbildungsjahr'!D$4=SOLL!$I$4,'SME.T.1 1.&amp;2. AJ'!$H19,IF('2. Ausbildungsjahr'!D$4=SOLL!$J$4,KSGs!$H20,IF('2. Ausbildungsjahr'!D$4=SOLL!$K$4,Unterstützung!$H24,IF('2. Ausbildungsjahr'!D$4=SOLL!$L$4,TNBLf!$H27,IF(D$4=SOLL!$N$4,"-",IF('2. Ausbildungsjahr'!D$4=SOLL!$M$4,Zielbogen!$H16,"")))))))))))))))))</f>
        <v>-</v>
      </c>
      <c r="E15" s="62" t="str">
        <f>IF(E$4=SOLL!$O$4,Grundausbildung!$H26,IF(E$4=SOLL!$P$4,TNPa!$H23,IF(E$4=SOLL!$P$4,TNPa!K23,IF(E$4=SOLL!$O$4,Grundausbildung!$H26,IF(E$4=SOLL!$B$4,TNBa!$H19,IF('2. Ausbildungsjahr'!E$4=SOLL!$C$4,'KVE 3. AJ'!$H28,IF('2. Ausbildungsjahr'!E$4=SOLL!$D$4,'TNBn 1.&amp;2. AJ'!$H$8,IF('2. Ausbildungsjahr'!E$4=SOLL!$E$4,'TNBn 3.&amp;4. AJ'!$H19,IF('2. Ausbildungsjahr'!E$4=SOLL!$F$4,'TEBa 1&amp;2'!$H16,IF('2. Ausbildungsjahr'!E$4=SOLL!$G$4,'TEBa 3&amp;4'!$H16,IF('2. Ausbildungsjahr'!E$4=SOLL!$H$4,'SME.T.1 3.&amp;4. AJ'!$H19,IF('2. Ausbildungsjahr'!E$4=SOLL!$I$4,'SME.T.1 1.&amp;2. AJ'!$H19,IF('2. Ausbildungsjahr'!E$4=SOLL!$J$4,KSGs!$H20,IF('2. Ausbildungsjahr'!E$4=SOLL!$K$4,Unterstützung!$H24,IF('2. Ausbildungsjahr'!E$4=SOLL!$L$4,TNBLf!$H27,IF(E$4=SOLL!$N$4,"-",IF('2. Ausbildungsjahr'!E$4=SOLL!$M$4,Zielbogen!$H16,"")))))))))))))))))</f>
        <v>-</v>
      </c>
      <c r="F15" s="62" t="str">
        <f>IF(F$4=SOLL!$O$4,Grundausbildung!$H26,IF(F$4=SOLL!$P$4,TNPa!$H23,IF(F$4=SOLL!$P$4,TNPa!L23,IF(F$4=SOLL!$O$4,Grundausbildung!$H26,IF(F$4=SOLL!$B$4,TNBa!$H19,IF('2. Ausbildungsjahr'!F$4=SOLL!$C$4,'KVE 3. AJ'!$H28,IF('2. Ausbildungsjahr'!F$4=SOLL!$D$4,'TNBn 1.&amp;2. AJ'!$H$8,IF('2. Ausbildungsjahr'!F$4=SOLL!$E$4,'TNBn 3.&amp;4. AJ'!$H19,IF('2. Ausbildungsjahr'!F$4=SOLL!$F$4,'TEBa 1&amp;2'!$H16,IF('2. Ausbildungsjahr'!F$4=SOLL!$G$4,'TEBa 3&amp;4'!$H16,IF('2. Ausbildungsjahr'!F$4=SOLL!$H$4,'SME.T.1 3.&amp;4. AJ'!$H19,IF('2. Ausbildungsjahr'!F$4=SOLL!$I$4,'SME.T.1 1.&amp;2. AJ'!$H19,IF('2. Ausbildungsjahr'!F$4=SOLL!$J$4,KSGs!$H20,IF('2. Ausbildungsjahr'!F$4=SOLL!$K$4,Unterstützung!$H24,IF('2. Ausbildungsjahr'!F$4=SOLL!$L$4,TNBLf!$H27,IF(F$4=SOLL!$N$4,"-",IF('2. Ausbildungsjahr'!F$4=SOLL!$M$4,Zielbogen!$H16,"")))))))))))))))))</f>
        <v>-</v>
      </c>
      <c r="G15" s="62" t="str">
        <f>IF(G$4=SOLL!$O$4,Grundausbildung!$H26,IF(G$4=SOLL!$P$4,TNPa!$H23,IF(G$4=SOLL!$P$4,TNPa!M23,IF(G$4=SOLL!$O$4,Grundausbildung!$H26,IF(G$4=SOLL!$B$4,TNBa!$H19,IF('2. Ausbildungsjahr'!G$4=SOLL!$C$4,'KVE 3. AJ'!$H28,IF('2. Ausbildungsjahr'!G$4=SOLL!$D$4,'TNBn 1.&amp;2. AJ'!$H$8,IF('2. Ausbildungsjahr'!G$4=SOLL!$E$4,'TNBn 3.&amp;4. AJ'!$H19,IF('2. Ausbildungsjahr'!G$4=SOLL!$F$4,'TEBa 1&amp;2'!$H16,IF('2. Ausbildungsjahr'!G$4=SOLL!$G$4,'TEBa 3&amp;4'!$H16,IF('2. Ausbildungsjahr'!G$4=SOLL!$H$4,'SME.T.1 3.&amp;4. AJ'!$H19,IF('2. Ausbildungsjahr'!G$4=SOLL!$I$4,'SME.T.1 1.&amp;2. AJ'!$H19,IF('2. Ausbildungsjahr'!G$4=SOLL!$J$4,KSGs!$H20,IF('2. Ausbildungsjahr'!G$4=SOLL!$K$4,Unterstützung!$H24,IF('2. Ausbildungsjahr'!G$4=SOLL!$L$4,TNBLf!$H27,IF(G$4=SOLL!$N$4,"-",IF('2. Ausbildungsjahr'!G$4=SOLL!$M$4,Zielbogen!$H16,"")))))))))))))))))</f>
        <v>-</v>
      </c>
      <c r="H15" s="62" t="str">
        <f>IF(H$4=SOLL!$O$4,Grundausbildung!$H26,IF(H$4=SOLL!$P$4,TNPa!$H23,IF(H$4=SOLL!$P$4,TNPa!N23,IF(H$4=SOLL!$O$4,Grundausbildung!$H26,IF(H$4=SOLL!$B$4,TNBa!$H19,IF('2. Ausbildungsjahr'!H$4=SOLL!$C$4,'KVE 3. AJ'!$H28,IF('2. Ausbildungsjahr'!H$4=SOLL!$D$4,'TNBn 1.&amp;2. AJ'!$H$8,IF('2. Ausbildungsjahr'!H$4=SOLL!$E$4,'TNBn 3.&amp;4. AJ'!$H19,IF('2. Ausbildungsjahr'!H$4=SOLL!$F$4,'TEBa 1&amp;2'!$H16,IF('2. Ausbildungsjahr'!H$4=SOLL!$G$4,'TEBa 3&amp;4'!$H16,IF('2. Ausbildungsjahr'!H$4=SOLL!$H$4,'SME.T.1 3.&amp;4. AJ'!$H19,IF('2. Ausbildungsjahr'!H$4=SOLL!$I$4,'SME.T.1 1.&amp;2. AJ'!$H19,IF('2. Ausbildungsjahr'!H$4=SOLL!$J$4,KSGs!$H20,IF('2. Ausbildungsjahr'!H$4=SOLL!$K$4,Unterstützung!$H24,IF('2. Ausbildungsjahr'!H$4=SOLL!$L$4,TNBLf!$H27,IF(H$4=SOLL!$N$4,"-",IF('2. Ausbildungsjahr'!H$4=SOLL!$M$4,Zielbogen!$H16,"")))))))))))))))))</f>
        <v>-</v>
      </c>
      <c r="I15" s="62" t="str">
        <f>IF(I$4=SOLL!$O$4,Grundausbildung!$H26,IF(I$4=SOLL!$P$4,TNPa!$H23,IF(I$4=SOLL!$P$4,TNPa!O23,IF(I$4=SOLL!$O$4,Grundausbildung!$H26,IF(I$4=SOLL!$B$4,TNBa!$H19,IF('2. Ausbildungsjahr'!I$4=SOLL!$C$4,'KVE 3. AJ'!$H28,IF('2. Ausbildungsjahr'!I$4=SOLL!$D$4,'TNBn 1.&amp;2. AJ'!$H$8,IF('2. Ausbildungsjahr'!I$4=SOLL!$E$4,'TNBn 3.&amp;4. AJ'!$H19,IF('2. Ausbildungsjahr'!I$4=SOLL!$F$4,'TEBa 1&amp;2'!$H16,IF('2. Ausbildungsjahr'!I$4=SOLL!$G$4,'TEBa 3&amp;4'!$H16,IF('2. Ausbildungsjahr'!I$4=SOLL!$H$4,'SME.T.1 3.&amp;4. AJ'!$H19,IF('2. Ausbildungsjahr'!I$4=SOLL!$I$4,'SME.T.1 1.&amp;2. AJ'!$H19,IF('2. Ausbildungsjahr'!I$4=SOLL!$J$4,KSGs!$H20,IF('2. Ausbildungsjahr'!I$4=SOLL!$K$4,Unterstützung!$H24,IF('2. Ausbildungsjahr'!I$4=SOLL!$L$4,TNBLf!$H27,IF(I$4=SOLL!$N$4,"-",IF('2. Ausbildungsjahr'!I$4=SOLL!$M$4,Zielbogen!$H16,"")))))))))))))))))</f>
        <v>-</v>
      </c>
      <c r="J15" s="62" t="str">
        <f>IF(J$4=SOLL!$O$4,Grundausbildung!$H26,IF(J$4=SOLL!$P$4,TNPa!$H23,IF(J$4=SOLL!$P$4,TNPa!P23,IF(J$4=SOLL!$O$4,Grundausbildung!$H26,IF(J$4=SOLL!$B$4,TNBa!$H19,IF('2. Ausbildungsjahr'!J$4=SOLL!$C$4,'KVE 3. AJ'!$H28,IF('2. Ausbildungsjahr'!J$4=SOLL!$D$4,'TNBn 1.&amp;2. AJ'!$H$8,IF('2. Ausbildungsjahr'!J$4=SOLL!$E$4,'TNBn 3.&amp;4. AJ'!$H19,IF('2. Ausbildungsjahr'!J$4=SOLL!$F$4,'TEBa 1&amp;2'!$H16,IF('2. Ausbildungsjahr'!J$4=SOLL!$G$4,'TEBa 3&amp;4'!$H16,IF('2. Ausbildungsjahr'!J$4=SOLL!$H$4,'SME.T.1 3.&amp;4. AJ'!$H19,IF('2. Ausbildungsjahr'!J$4=SOLL!$I$4,'SME.T.1 1.&amp;2. AJ'!$H19,IF('2. Ausbildungsjahr'!J$4=SOLL!$J$4,KSGs!$H20,IF('2. Ausbildungsjahr'!J$4=SOLL!$K$4,Unterstützung!$H24,IF('2. Ausbildungsjahr'!J$4=SOLL!$L$4,TNBLf!$H27,IF(J$4=SOLL!$N$4,"-",IF('2. Ausbildungsjahr'!J$4=SOLL!$M$4,Zielbogen!$H16,"")))))))))))))))))</f>
        <v>-</v>
      </c>
      <c r="K15" s="62" t="str">
        <f>IF(K$4=SOLL!$O$4,Grundausbildung!$H26,IF(K$4=SOLL!$P$4,TNPa!$H23,IF(K$4=SOLL!$P$4,TNPa!Q23,IF(K$4=SOLL!$O$4,Grundausbildung!$H26,IF(K$4=SOLL!$B$4,TNBa!$H19,IF('2. Ausbildungsjahr'!K$4=SOLL!$C$4,'KVE 3. AJ'!$H28,IF('2. Ausbildungsjahr'!K$4=SOLL!$D$4,'TNBn 1.&amp;2. AJ'!$H$8,IF('2. Ausbildungsjahr'!K$4=SOLL!$E$4,'TNBn 3.&amp;4. AJ'!$H19,IF('2. Ausbildungsjahr'!K$4=SOLL!$F$4,'TEBa 1&amp;2'!$H16,IF('2. Ausbildungsjahr'!K$4=SOLL!$G$4,'TEBa 3&amp;4'!$H16,IF('2. Ausbildungsjahr'!K$4=SOLL!$H$4,'SME.T.1 3.&amp;4. AJ'!$H19,IF('2. Ausbildungsjahr'!K$4=SOLL!$I$4,'SME.T.1 1.&amp;2. AJ'!$H19,IF('2. Ausbildungsjahr'!K$4=SOLL!$J$4,KSGs!$H20,IF('2. Ausbildungsjahr'!K$4=SOLL!$K$4,Unterstützung!$H24,IF('2. Ausbildungsjahr'!K$4=SOLL!$L$4,TNBLf!$H27,IF(K$4=SOLL!$N$4,"-",IF('2. Ausbildungsjahr'!K$4=SOLL!$M$4,Zielbogen!$H16,"")))))))))))))))))</f>
        <v>-</v>
      </c>
      <c r="L15" s="11">
        <f>SUM('Hilfsblatt 2. AJ'!C15,'Hilfsblatt 2. AJ'!E15,'Hilfsblatt 2. AJ'!G15,'Hilfsblatt 2. AJ'!I15,'Hilfsblatt 2. AJ'!K15,'Hilfsblatt 2. AJ'!M15,'Hilfsblatt 2. AJ'!O15,'Hilfsblatt 2. AJ'!Q15,'Hilfsblatt 2. AJ'!S15,'Hilfsblatt 2. AJ'!U15)</f>
        <v>0</v>
      </c>
      <c r="M15" s="10" t="e">
        <f>('Hilfsblatt 2. AJ'!B15*'Hilfsblatt 2. AJ'!C15+'Hilfsblatt 2. AJ'!D15*'Hilfsblatt 2. AJ'!E15+'Hilfsblatt 2. AJ'!F15*'Hilfsblatt 2. AJ'!G15+'Hilfsblatt 2. AJ'!H15*'Hilfsblatt 2. AJ'!I15+'Hilfsblatt 2. AJ'!J15*'Hilfsblatt 2. AJ'!K15+'Hilfsblatt 2. AJ'!L15*'Hilfsblatt 2. AJ'!M15+'Hilfsblatt 2. AJ'!N15*'Hilfsblatt 2. AJ'!O15+'Hilfsblatt 2. AJ'!P15*'Hilfsblatt 2. AJ'!Q15+'Hilfsblatt 2. AJ'!R15*'Hilfsblatt 2. AJ'!S15+'Hilfsblatt 2. AJ'!T15*'Hilfsblatt 2. AJ'!U15)/L15</f>
        <v>#DIV/0!</v>
      </c>
    </row>
    <row r="16" spans="1:13" x14ac:dyDescent="0.25">
      <c r="A16" s="125" t="s">
        <v>49</v>
      </c>
      <c r="B16" s="62" t="str">
        <f>IF(B$4=SOLL!$O$4,Grundausbildung!$H27,IF(B$4=SOLL!$P$4,TNPa!$H24,IF(B$4=SOLL!$P$4,TNPa!H24,IF(B$4=SOLL!$O$4,Grundausbildung!$H27,IF(B$4=SOLL!$B$4,TNBa!$H20,IF('2. Ausbildungsjahr'!B$4=SOLL!$C$4,'KVE 3. AJ'!$H29,IF('2. Ausbildungsjahr'!B$4=SOLL!$D$4,'TNBn 1.&amp;2. AJ'!$H$8,IF('2. Ausbildungsjahr'!B$4=SOLL!$E$4,'TNBn 3.&amp;4. AJ'!$H20,IF('2. Ausbildungsjahr'!B$4=SOLL!$F$4,'TEBa 1&amp;2'!$H17,IF('2. Ausbildungsjahr'!B$4=SOLL!$G$4,'TEBa 3&amp;4'!$H17,IF('2. Ausbildungsjahr'!B$4=SOLL!$H$4,'SME.T.1 3.&amp;4. AJ'!$H20,IF('2. Ausbildungsjahr'!B$4=SOLL!$I$4,'SME.T.1 1.&amp;2. AJ'!$H20,IF('2. Ausbildungsjahr'!B$4=SOLL!$J$4,KSGs!$H21,IF('2. Ausbildungsjahr'!B$4=SOLL!$K$4,Unterstützung!$H25,IF('2. Ausbildungsjahr'!B$4=SOLL!$L$4,TNBLf!$H28,IF(B$4=SOLL!$N$4,"-",IF('2. Ausbildungsjahr'!B$4=SOLL!$M$4,Zielbogen!$H17,"")))))))))))))))))</f>
        <v>-</v>
      </c>
      <c r="C16" s="62" t="str">
        <f>IF(C$4=SOLL!$O$4,Grundausbildung!$H27,IF(C$4=SOLL!$P$4,TNPa!$H24,IF(C$4=SOLL!$P$4,TNPa!I24,IF(C$4=SOLL!$O$4,Grundausbildung!$H27,IF(C$4=SOLL!$B$4,TNBa!$H20,IF('2. Ausbildungsjahr'!C$4=SOLL!$C$4,'KVE 3. AJ'!$H29,IF('2. Ausbildungsjahr'!C$4=SOLL!$D$4,'TNBn 1.&amp;2. AJ'!$H$8,IF('2. Ausbildungsjahr'!C$4=SOLL!$E$4,'TNBn 3.&amp;4. AJ'!$H20,IF('2. Ausbildungsjahr'!C$4=SOLL!$F$4,'TEBa 1&amp;2'!$H17,IF('2. Ausbildungsjahr'!C$4=SOLL!$G$4,'TEBa 3&amp;4'!$H17,IF('2. Ausbildungsjahr'!C$4=SOLL!$H$4,'SME.T.1 3.&amp;4. AJ'!$H20,IF('2. Ausbildungsjahr'!C$4=SOLL!$I$4,'SME.T.1 1.&amp;2. AJ'!$H20,IF('2. Ausbildungsjahr'!C$4=SOLL!$J$4,KSGs!$H21,IF('2. Ausbildungsjahr'!C$4=SOLL!$K$4,Unterstützung!$H25,IF('2. Ausbildungsjahr'!C$4=SOLL!$L$4,TNBLf!$H28,IF(C$4=SOLL!$N$4,"-",IF('2. Ausbildungsjahr'!C$4=SOLL!$M$4,Zielbogen!$H17,"")))))))))))))))))</f>
        <v>-</v>
      </c>
      <c r="D16" s="62" t="str">
        <f>IF(D$4=SOLL!$O$4,Grundausbildung!$H27,IF(D$4=SOLL!$P$4,TNPa!$H24,IF(D$4=SOLL!$P$4,TNPa!J24,IF(D$4=SOLL!$O$4,Grundausbildung!$H27,IF(D$4=SOLL!$B$4,TNBa!$H20,IF('2. Ausbildungsjahr'!D$4=SOLL!$C$4,'KVE 3. AJ'!$H29,IF('2. Ausbildungsjahr'!D$4=SOLL!$D$4,'TNBn 1.&amp;2. AJ'!$H$8,IF('2. Ausbildungsjahr'!D$4=SOLL!$E$4,'TNBn 3.&amp;4. AJ'!$H20,IF('2. Ausbildungsjahr'!D$4=SOLL!$F$4,'TEBa 1&amp;2'!$H17,IF('2. Ausbildungsjahr'!D$4=SOLL!$G$4,'TEBa 3&amp;4'!$H17,IF('2. Ausbildungsjahr'!D$4=SOLL!$H$4,'SME.T.1 3.&amp;4. AJ'!$H20,IF('2. Ausbildungsjahr'!D$4=SOLL!$I$4,'SME.T.1 1.&amp;2. AJ'!$H20,IF('2. Ausbildungsjahr'!D$4=SOLL!$J$4,KSGs!$H21,IF('2. Ausbildungsjahr'!D$4=SOLL!$K$4,Unterstützung!$H25,IF('2. Ausbildungsjahr'!D$4=SOLL!$L$4,TNBLf!$H28,IF(D$4=SOLL!$N$4,"-",IF('2. Ausbildungsjahr'!D$4=SOLL!$M$4,Zielbogen!$H17,"")))))))))))))))))</f>
        <v>-</v>
      </c>
      <c r="E16" s="62" t="str">
        <f>IF(E$4=SOLL!$O$4,Grundausbildung!$H27,IF(E$4=SOLL!$P$4,TNPa!$H24,IF(E$4=SOLL!$P$4,TNPa!K24,IF(E$4=SOLL!$O$4,Grundausbildung!$H27,IF(E$4=SOLL!$B$4,TNBa!$H20,IF('2. Ausbildungsjahr'!E$4=SOLL!$C$4,'KVE 3. AJ'!$H29,IF('2. Ausbildungsjahr'!E$4=SOLL!$D$4,'TNBn 1.&amp;2. AJ'!$H$8,IF('2. Ausbildungsjahr'!E$4=SOLL!$E$4,'TNBn 3.&amp;4. AJ'!$H20,IF('2. Ausbildungsjahr'!E$4=SOLL!$F$4,'TEBa 1&amp;2'!$H17,IF('2. Ausbildungsjahr'!E$4=SOLL!$G$4,'TEBa 3&amp;4'!$H17,IF('2. Ausbildungsjahr'!E$4=SOLL!$H$4,'SME.T.1 3.&amp;4. AJ'!$H20,IF('2. Ausbildungsjahr'!E$4=SOLL!$I$4,'SME.T.1 1.&amp;2. AJ'!$H20,IF('2. Ausbildungsjahr'!E$4=SOLL!$J$4,KSGs!$H21,IF('2. Ausbildungsjahr'!E$4=SOLL!$K$4,Unterstützung!$H25,IF('2. Ausbildungsjahr'!E$4=SOLL!$L$4,TNBLf!$H28,IF(E$4=SOLL!$N$4,"-",IF('2. Ausbildungsjahr'!E$4=SOLL!$M$4,Zielbogen!$H17,"")))))))))))))))))</f>
        <v>-</v>
      </c>
      <c r="F16" s="62" t="str">
        <f>IF(F$4=SOLL!$O$4,Grundausbildung!$H27,IF(F$4=SOLL!$P$4,TNPa!$H24,IF(F$4=SOLL!$P$4,TNPa!L24,IF(F$4=SOLL!$O$4,Grundausbildung!$H27,IF(F$4=SOLL!$B$4,TNBa!$H20,IF('2. Ausbildungsjahr'!F$4=SOLL!$C$4,'KVE 3. AJ'!$H29,IF('2. Ausbildungsjahr'!F$4=SOLL!$D$4,'TNBn 1.&amp;2. AJ'!$H$8,IF('2. Ausbildungsjahr'!F$4=SOLL!$E$4,'TNBn 3.&amp;4. AJ'!$H20,IF('2. Ausbildungsjahr'!F$4=SOLL!$F$4,'TEBa 1&amp;2'!$H17,IF('2. Ausbildungsjahr'!F$4=SOLL!$G$4,'TEBa 3&amp;4'!$H17,IF('2. Ausbildungsjahr'!F$4=SOLL!$H$4,'SME.T.1 3.&amp;4. AJ'!$H20,IF('2. Ausbildungsjahr'!F$4=SOLL!$I$4,'SME.T.1 1.&amp;2. AJ'!$H20,IF('2. Ausbildungsjahr'!F$4=SOLL!$J$4,KSGs!$H21,IF('2. Ausbildungsjahr'!F$4=SOLL!$K$4,Unterstützung!$H25,IF('2. Ausbildungsjahr'!F$4=SOLL!$L$4,TNBLf!$H28,IF(F$4=SOLL!$N$4,"-",IF('2. Ausbildungsjahr'!F$4=SOLL!$M$4,Zielbogen!$H17,"")))))))))))))))))</f>
        <v>-</v>
      </c>
      <c r="G16" s="62" t="str">
        <f>IF(G$4=SOLL!$O$4,Grundausbildung!$H27,IF(G$4=SOLL!$P$4,TNPa!$H24,IF(G$4=SOLL!$P$4,TNPa!M24,IF(G$4=SOLL!$O$4,Grundausbildung!$H27,IF(G$4=SOLL!$B$4,TNBa!$H20,IF('2. Ausbildungsjahr'!G$4=SOLL!$C$4,'KVE 3. AJ'!$H29,IF('2. Ausbildungsjahr'!G$4=SOLL!$D$4,'TNBn 1.&amp;2. AJ'!$H$8,IF('2. Ausbildungsjahr'!G$4=SOLL!$E$4,'TNBn 3.&amp;4. AJ'!$H20,IF('2. Ausbildungsjahr'!G$4=SOLL!$F$4,'TEBa 1&amp;2'!$H17,IF('2. Ausbildungsjahr'!G$4=SOLL!$G$4,'TEBa 3&amp;4'!$H17,IF('2. Ausbildungsjahr'!G$4=SOLL!$H$4,'SME.T.1 3.&amp;4. AJ'!$H20,IF('2. Ausbildungsjahr'!G$4=SOLL!$I$4,'SME.T.1 1.&amp;2. AJ'!$H20,IF('2. Ausbildungsjahr'!G$4=SOLL!$J$4,KSGs!$H21,IF('2. Ausbildungsjahr'!G$4=SOLL!$K$4,Unterstützung!$H25,IF('2. Ausbildungsjahr'!G$4=SOLL!$L$4,TNBLf!$H28,IF(G$4=SOLL!$N$4,"-",IF('2. Ausbildungsjahr'!G$4=SOLL!$M$4,Zielbogen!$H17,"")))))))))))))))))</f>
        <v>-</v>
      </c>
      <c r="H16" s="62" t="str">
        <f>IF(H$4=SOLL!$O$4,Grundausbildung!$H27,IF(H$4=SOLL!$P$4,TNPa!$H24,IF(H$4=SOLL!$P$4,TNPa!N24,IF(H$4=SOLL!$O$4,Grundausbildung!$H27,IF(H$4=SOLL!$B$4,TNBa!$H20,IF('2. Ausbildungsjahr'!H$4=SOLL!$C$4,'KVE 3. AJ'!$H29,IF('2. Ausbildungsjahr'!H$4=SOLL!$D$4,'TNBn 1.&amp;2. AJ'!$H$8,IF('2. Ausbildungsjahr'!H$4=SOLL!$E$4,'TNBn 3.&amp;4. AJ'!$H20,IF('2. Ausbildungsjahr'!H$4=SOLL!$F$4,'TEBa 1&amp;2'!$H17,IF('2. Ausbildungsjahr'!H$4=SOLL!$G$4,'TEBa 3&amp;4'!$H17,IF('2. Ausbildungsjahr'!H$4=SOLL!$H$4,'SME.T.1 3.&amp;4. AJ'!$H20,IF('2. Ausbildungsjahr'!H$4=SOLL!$I$4,'SME.T.1 1.&amp;2. AJ'!$H20,IF('2. Ausbildungsjahr'!H$4=SOLL!$J$4,KSGs!$H21,IF('2. Ausbildungsjahr'!H$4=SOLL!$K$4,Unterstützung!$H25,IF('2. Ausbildungsjahr'!H$4=SOLL!$L$4,TNBLf!$H28,IF(H$4=SOLL!$N$4,"-",IF('2. Ausbildungsjahr'!H$4=SOLL!$M$4,Zielbogen!$H17,"")))))))))))))))))</f>
        <v>-</v>
      </c>
      <c r="I16" s="62" t="str">
        <f>IF(I$4=SOLL!$O$4,Grundausbildung!$H27,IF(I$4=SOLL!$P$4,TNPa!$H24,IF(I$4=SOLL!$P$4,TNPa!O24,IF(I$4=SOLL!$O$4,Grundausbildung!$H27,IF(I$4=SOLL!$B$4,TNBa!$H20,IF('2. Ausbildungsjahr'!I$4=SOLL!$C$4,'KVE 3. AJ'!$H29,IF('2. Ausbildungsjahr'!I$4=SOLL!$D$4,'TNBn 1.&amp;2. AJ'!$H$8,IF('2. Ausbildungsjahr'!I$4=SOLL!$E$4,'TNBn 3.&amp;4. AJ'!$H20,IF('2. Ausbildungsjahr'!I$4=SOLL!$F$4,'TEBa 1&amp;2'!$H17,IF('2. Ausbildungsjahr'!I$4=SOLL!$G$4,'TEBa 3&amp;4'!$H17,IF('2. Ausbildungsjahr'!I$4=SOLL!$H$4,'SME.T.1 3.&amp;4. AJ'!$H20,IF('2. Ausbildungsjahr'!I$4=SOLL!$I$4,'SME.T.1 1.&amp;2. AJ'!$H20,IF('2. Ausbildungsjahr'!I$4=SOLL!$J$4,KSGs!$H21,IF('2. Ausbildungsjahr'!I$4=SOLL!$K$4,Unterstützung!$H25,IF('2. Ausbildungsjahr'!I$4=SOLL!$L$4,TNBLf!$H28,IF(I$4=SOLL!$N$4,"-",IF('2. Ausbildungsjahr'!I$4=SOLL!$M$4,Zielbogen!$H17,"")))))))))))))))))</f>
        <v>-</v>
      </c>
      <c r="J16" s="62" t="str">
        <f>IF(J$4=SOLL!$O$4,Grundausbildung!$H27,IF(J$4=SOLL!$P$4,TNPa!$H24,IF(J$4=SOLL!$P$4,TNPa!P24,IF(J$4=SOLL!$O$4,Grundausbildung!$H27,IF(J$4=SOLL!$B$4,TNBa!$H20,IF('2. Ausbildungsjahr'!J$4=SOLL!$C$4,'KVE 3. AJ'!$H29,IF('2. Ausbildungsjahr'!J$4=SOLL!$D$4,'TNBn 1.&amp;2. AJ'!$H$8,IF('2. Ausbildungsjahr'!J$4=SOLL!$E$4,'TNBn 3.&amp;4. AJ'!$H20,IF('2. Ausbildungsjahr'!J$4=SOLL!$F$4,'TEBa 1&amp;2'!$H17,IF('2. Ausbildungsjahr'!J$4=SOLL!$G$4,'TEBa 3&amp;4'!$H17,IF('2. Ausbildungsjahr'!J$4=SOLL!$H$4,'SME.T.1 3.&amp;4. AJ'!$H20,IF('2. Ausbildungsjahr'!J$4=SOLL!$I$4,'SME.T.1 1.&amp;2. AJ'!$H20,IF('2. Ausbildungsjahr'!J$4=SOLL!$J$4,KSGs!$H21,IF('2. Ausbildungsjahr'!J$4=SOLL!$K$4,Unterstützung!$H25,IF('2. Ausbildungsjahr'!J$4=SOLL!$L$4,TNBLf!$H28,IF(J$4=SOLL!$N$4,"-",IF('2. Ausbildungsjahr'!J$4=SOLL!$M$4,Zielbogen!$H17,"")))))))))))))))))</f>
        <v>-</v>
      </c>
      <c r="K16" s="62" t="str">
        <f>IF(K$4=SOLL!$O$4,Grundausbildung!$H27,IF(K$4=SOLL!$P$4,TNPa!$H24,IF(K$4=SOLL!$P$4,TNPa!Q24,IF(K$4=SOLL!$O$4,Grundausbildung!$H27,IF(K$4=SOLL!$B$4,TNBa!$H20,IF('2. Ausbildungsjahr'!K$4=SOLL!$C$4,'KVE 3. AJ'!$H29,IF('2. Ausbildungsjahr'!K$4=SOLL!$D$4,'TNBn 1.&amp;2. AJ'!$H$8,IF('2. Ausbildungsjahr'!K$4=SOLL!$E$4,'TNBn 3.&amp;4. AJ'!$H20,IF('2. Ausbildungsjahr'!K$4=SOLL!$F$4,'TEBa 1&amp;2'!$H17,IF('2. Ausbildungsjahr'!K$4=SOLL!$G$4,'TEBa 3&amp;4'!$H17,IF('2. Ausbildungsjahr'!K$4=SOLL!$H$4,'SME.T.1 3.&amp;4. AJ'!$H20,IF('2. Ausbildungsjahr'!K$4=SOLL!$I$4,'SME.T.1 1.&amp;2. AJ'!$H20,IF('2. Ausbildungsjahr'!K$4=SOLL!$J$4,KSGs!$H21,IF('2. Ausbildungsjahr'!K$4=SOLL!$K$4,Unterstützung!$H25,IF('2. Ausbildungsjahr'!K$4=SOLL!$L$4,TNBLf!$H28,IF(K$4=SOLL!$N$4,"-",IF('2. Ausbildungsjahr'!K$4=SOLL!$M$4,Zielbogen!$H17,"")))))))))))))))))</f>
        <v>-</v>
      </c>
      <c r="L16" s="11">
        <f>SUM('Hilfsblatt 2. AJ'!C16,'Hilfsblatt 2. AJ'!E16,'Hilfsblatt 2. AJ'!G16,'Hilfsblatt 2. AJ'!I16,'Hilfsblatt 2. AJ'!K16,'Hilfsblatt 2. AJ'!M16,'Hilfsblatt 2. AJ'!O16,'Hilfsblatt 2. AJ'!Q16,'Hilfsblatt 2. AJ'!S16,'Hilfsblatt 2. AJ'!U16)</f>
        <v>0</v>
      </c>
      <c r="M16" s="10" t="e">
        <f>('Hilfsblatt 2. AJ'!B16*'Hilfsblatt 2. AJ'!C16+'Hilfsblatt 2. AJ'!D16*'Hilfsblatt 2. AJ'!E16+'Hilfsblatt 2. AJ'!F16*'Hilfsblatt 2. AJ'!G16+'Hilfsblatt 2. AJ'!H16*'Hilfsblatt 2. AJ'!I16+'Hilfsblatt 2. AJ'!J16*'Hilfsblatt 2. AJ'!K16+'Hilfsblatt 2. AJ'!L16*'Hilfsblatt 2. AJ'!M16+'Hilfsblatt 2. AJ'!N16*'Hilfsblatt 2. AJ'!O16+'Hilfsblatt 2. AJ'!P16*'Hilfsblatt 2. AJ'!Q16+'Hilfsblatt 2. AJ'!R16*'Hilfsblatt 2. AJ'!S16+'Hilfsblatt 2. AJ'!T16*'Hilfsblatt 2. AJ'!U16)/L16</f>
        <v>#DIV/0!</v>
      </c>
    </row>
    <row r="17" spans="1:13" x14ac:dyDescent="0.25">
      <c r="A17" s="125" t="s">
        <v>50</v>
      </c>
      <c r="B17" s="62" t="str">
        <f>IF(B$4=SOLL!$O$4,Grundausbildung!$H28,IF(B$4=SOLL!$P$4,TNPa!$H25,IF(B$4=SOLL!$P$4,TNPa!H25,IF(B$4=SOLL!$O$4,Grundausbildung!$H28,IF(B$4=SOLL!$B$4,TNBa!$H21,IF('2. Ausbildungsjahr'!B$4=SOLL!$C$4,'KVE 3. AJ'!$H30,IF('2. Ausbildungsjahr'!B$4=SOLL!$D$4,'TNBn 1.&amp;2. AJ'!$H$8,IF('2. Ausbildungsjahr'!B$4=SOLL!$E$4,'TNBn 3.&amp;4. AJ'!$H21,IF('2. Ausbildungsjahr'!B$4=SOLL!$F$4,'TEBa 1&amp;2'!$H18,IF('2. Ausbildungsjahr'!B$4=SOLL!$G$4,'TEBa 3&amp;4'!$H18,IF('2. Ausbildungsjahr'!B$4=SOLL!$H$4,'SME.T.1 3.&amp;4. AJ'!$H21,IF('2. Ausbildungsjahr'!B$4=SOLL!$I$4,'SME.T.1 1.&amp;2. AJ'!$H21,IF('2. Ausbildungsjahr'!B$4=SOLL!$J$4,KSGs!$H22,IF('2. Ausbildungsjahr'!B$4=SOLL!$K$4,Unterstützung!$H26,IF('2. Ausbildungsjahr'!B$4=SOLL!$L$4,TNBLf!$H29,IF(B$4=SOLL!$N$4,"-",IF('2. Ausbildungsjahr'!B$4=SOLL!$M$4,Zielbogen!$H18,"")))))))))))))))))</f>
        <v>-</v>
      </c>
      <c r="C17" s="62" t="str">
        <f>IF(C$4=SOLL!$O$4,Grundausbildung!$H28,IF(C$4=SOLL!$P$4,TNPa!$H25,IF(C$4=SOLL!$P$4,TNPa!I25,IF(C$4=SOLL!$O$4,Grundausbildung!$H28,IF(C$4=SOLL!$B$4,TNBa!$H21,IF('2. Ausbildungsjahr'!C$4=SOLL!$C$4,'KVE 3. AJ'!$H30,IF('2. Ausbildungsjahr'!C$4=SOLL!$D$4,'TNBn 1.&amp;2. AJ'!$H$8,IF('2. Ausbildungsjahr'!C$4=SOLL!$E$4,'TNBn 3.&amp;4. AJ'!$H21,IF('2. Ausbildungsjahr'!C$4=SOLL!$F$4,'TEBa 1&amp;2'!$H18,IF('2. Ausbildungsjahr'!C$4=SOLL!$G$4,'TEBa 3&amp;4'!$H18,IF('2. Ausbildungsjahr'!C$4=SOLL!$H$4,'SME.T.1 3.&amp;4. AJ'!$H21,IF('2. Ausbildungsjahr'!C$4=SOLL!$I$4,'SME.T.1 1.&amp;2. AJ'!$H21,IF('2. Ausbildungsjahr'!C$4=SOLL!$J$4,KSGs!$H22,IF('2. Ausbildungsjahr'!C$4=SOLL!$K$4,Unterstützung!$H26,IF('2. Ausbildungsjahr'!C$4=SOLL!$L$4,TNBLf!$H29,IF(C$4=SOLL!$N$4,"-",IF('2. Ausbildungsjahr'!C$4=SOLL!$M$4,Zielbogen!$H18,"")))))))))))))))))</f>
        <v>-</v>
      </c>
      <c r="D17" s="62" t="str">
        <f>IF(D$4=SOLL!$O$4,Grundausbildung!$H28,IF(D$4=SOLL!$P$4,TNPa!$H25,IF(D$4=SOLL!$P$4,TNPa!J25,IF(D$4=SOLL!$O$4,Grundausbildung!$H28,IF(D$4=SOLL!$B$4,TNBa!$H21,IF('2. Ausbildungsjahr'!D$4=SOLL!$C$4,'KVE 3. AJ'!$H30,IF('2. Ausbildungsjahr'!D$4=SOLL!$D$4,'TNBn 1.&amp;2. AJ'!$H$8,IF('2. Ausbildungsjahr'!D$4=SOLL!$E$4,'TNBn 3.&amp;4. AJ'!$H21,IF('2. Ausbildungsjahr'!D$4=SOLL!$F$4,'TEBa 1&amp;2'!$H18,IF('2. Ausbildungsjahr'!D$4=SOLL!$G$4,'TEBa 3&amp;4'!$H18,IF('2. Ausbildungsjahr'!D$4=SOLL!$H$4,'SME.T.1 3.&amp;4. AJ'!$H21,IF('2. Ausbildungsjahr'!D$4=SOLL!$I$4,'SME.T.1 1.&amp;2. AJ'!$H21,IF('2. Ausbildungsjahr'!D$4=SOLL!$J$4,KSGs!$H22,IF('2. Ausbildungsjahr'!D$4=SOLL!$K$4,Unterstützung!$H26,IF('2. Ausbildungsjahr'!D$4=SOLL!$L$4,TNBLf!$H29,IF(D$4=SOLL!$N$4,"-",IF('2. Ausbildungsjahr'!D$4=SOLL!$M$4,Zielbogen!$H18,"")))))))))))))))))</f>
        <v>-</v>
      </c>
      <c r="E17" s="62" t="str">
        <f>IF(E$4=SOLL!$O$4,Grundausbildung!$H28,IF(E$4=SOLL!$P$4,TNPa!$H25,IF(E$4=SOLL!$P$4,TNPa!K25,IF(E$4=SOLL!$O$4,Grundausbildung!$H28,IF(E$4=SOLL!$B$4,TNBa!$H21,IF('2. Ausbildungsjahr'!E$4=SOLL!$C$4,'KVE 3. AJ'!$H30,IF('2. Ausbildungsjahr'!E$4=SOLL!$D$4,'TNBn 1.&amp;2. AJ'!$H$8,IF('2. Ausbildungsjahr'!E$4=SOLL!$E$4,'TNBn 3.&amp;4. AJ'!$H21,IF('2. Ausbildungsjahr'!E$4=SOLL!$F$4,'TEBa 1&amp;2'!$H18,IF('2. Ausbildungsjahr'!E$4=SOLL!$G$4,'TEBa 3&amp;4'!$H18,IF('2. Ausbildungsjahr'!E$4=SOLL!$H$4,'SME.T.1 3.&amp;4. AJ'!$H21,IF('2. Ausbildungsjahr'!E$4=SOLL!$I$4,'SME.T.1 1.&amp;2. AJ'!$H21,IF('2. Ausbildungsjahr'!E$4=SOLL!$J$4,KSGs!$H22,IF('2. Ausbildungsjahr'!E$4=SOLL!$K$4,Unterstützung!$H26,IF('2. Ausbildungsjahr'!E$4=SOLL!$L$4,TNBLf!$H29,IF(E$4=SOLL!$N$4,"-",IF('2. Ausbildungsjahr'!E$4=SOLL!$M$4,Zielbogen!$H18,"")))))))))))))))))</f>
        <v>-</v>
      </c>
      <c r="F17" s="62" t="str">
        <f>IF(F$4=SOLL!$O$4,Grundausbildung!$H28,IF(F$4=SOLL!$P$4,TNPa!$H25,IF(F$4=SOLL!$P$4,TNPa!L25,IF(F$4=SOLL!$O$4,Grundausbildung!$H28,IF(F$4=SOLL!$B$4,TNBa!$H21,IF('2. Ausbildungsjahr'!F$4=SOLL!$C$4,'KVE 3. AJ'!$H30,IF('2. Ausbildungsjahr'!F$4=SOLL!$D$4,'TNBn 1.&amp;2. AJ'!$H$8,IF('2. Ausbildungsjahr'!F$4=SOLL!$E$4,'TNBn 3.&amp;4. AJ'!$H21,IF('2. Ausbildungsjahr'!F$4=SOLL!$F$4,'TEBa 1&amp;2'!$H18,IF('2. Ausbildungsjahr'!F$4=SOLL!$G$4,'TEBa 3&amp;4'!$H18,IF('2. Ausbildungsjahr'!F$4=SOLL!$H$4,'SME.T.1 3.&amp;4. AJ'!$H21,IF('2. Ausbildungsjahr'!F$4=SOLL!$I$4,'SME.T.1 1.&amp;2. AJ'!$H21,IF('2. Ausbildungsjahr'!F$4=SOLL!$J$4,KSGs!$H22,IF('2. Ausbildungsjahr'!F$4=SOLL!$K$4,Unterstützung!$H26,IF('2. Ausbildungsjahr'!F$4=SOLL!$L$4,TNBLf!$H29,IF(F$4=SOLL!$N$4,"-",IF('2. Ausbildungsjahr'!F$4=SOLL!$M$4,Zielbogen!$H18,"")))))))))))))))))</f>
        <v>-</v>
      </c>
      <c r="G17" s="62" t="str">
        <f>IF(G$4=SOLL!$O$4,Grundausbildung!$H28,IF(G$4=SOLL!$P$4,TNPa!$H25,IF(G$4=SOLL!$P$4,TNPa!M25,IF(G$4=SOLL!$O$4,Grundausbildung!$H28,IF(G$4=SOLL!$B$4,TNBa!$H21,IF('2. Ausbildungsjahr'!G$4=SOLL!$C$4,'KVE 3. AJ'!$H30,IF('2. Ausbildungsjahr'!G$4=SOLL!$D$4,'TNBn 1.&amp;2. AJ'!$H$8,IF('2. Ausbildungsjahr'!G$4=SOLL!$E$4,'TNBn 3.&amp;4. AJ'!$H21,IF('2. Ausbildungsjahr'!G$4=SOLL!$F$4,'TEBa 1&amp;2'!$H18,IF('2. Ausbildungsjahr'!G$4=SOLL!$G$4,'TEBa 3&amp;4'!$H18,IF('2. Ausbildungsjahr'!G$4=SOLL!$H$4,'SME.T.1 3.&amp;4. AJ'!$H21,IF('2. Ausbildungsjahr'!G$4=SOLL!$I$4,'SME.T.1 1.&amp;2. AJ'!$H21,IF('2. Ausbildungsjahr'!G$4=SOLL!$J$4,KSGs!$H22,IF('2. Ausbildungsjahr'!G$4=SOLL!$K$4,Unterstützung!$H26,IF('2. Ausbildungsjahr'!G$4=SOLL!$L$4,TNBLf!$H29,IF(G$4=SOLL!$N$4,"-",IF('2. Ausbildungsjahr'!G$4=SOLL!$M$4,Zielbogen!$H18,"")))))))))))))))))</f>
        <v>-</v>
      </c>
      <c r="H17" s="62" t="str">
        <f>IF(H$4=SOLL!$O$4,Grundausbildung!$H28,IF(H$4=SOLL!$P$4,TNPa!$H25,IF(H$4=SOLL!$P$4,TNPa!N25,IF(H$4=SOLL!$O$4,Grundausbildung!$H28,IF(H$4=SOLL!$B$4,TNBa!$H21,IF('2. Ausbildungsjahr'!H$4=SOLL!$C$4,'KVE 3. AJ'!$H30,IF('2. Ausbildungsjahr'!H$4=SOLL!$D$4,'TNBn 1.&amp;2. AJ'!$H$8,IF('2. Ausbildungsjahr'!H$4=SOLL!$E$4,'TNBn 3.&amp;4. AJ'!$H21,IF('2. Ausbildungsjahr'!H$4=SOLL!$F$4,'TEBa 1&amp;2'!$H18,IF('2. Ausbildungsjahr'!H$4=SOLL!$G$4,'TEBa 3&amp;4'!$H18,IF('2. Ausbildungsjahr'!H$4=SOLL!$H$4,'SME.T.1 3.&amp;4. AJ'!$H21,IF('2. Ausbildungsjahr'!H$4=SOLL!$I$4,'SME.T.1 1.&amp;2. AJ'!$H21,IF('2. Ausbildungsjahr'!H$4=SOLL!$J$4,KSGs!$H22,IF('2. Ausbildungsjahr'!H$4=SOLL!$K$4,Unterstützung!$H26,IF('2. Ausbildungsjahr'!H$4=SOLL!$L$4,TNBLf!$H29,IF(H$4=SOLL!$N$4,"-",IF('2. Ausbildungsjahr'!H$4=SOLL!$M$4,Zielbogen!$H18,"")))))))))))))))))</f>
        <v>-</v>
      </c>
      <c r="I17" s="62" t="str">
        <f>IF(I$4=SOLL!$O$4,Grundausbildung!$H28,IF(I$4=SOLL!$P$4,TNPa!$H25,IF(I$4=SOLL!$P$4,TNPa!O25,IF(I$4=SOLL!$O$4,Grundausbildung!$H28,IF(I$4=SOLL!$B$4,TNBa!$H21,IF('2. Ausbildungsjahr'!I$4=SOLL!$C$4,'KVE 3. AJ'!$H30,IF('2. Ausbildungsjahr'!I$4=SOLL!$D$4,'TNBn 1.&amp;2. AJ'!$H$8,IF('2. Ausbildungsjahr'!I$4=SOLL!$E$4,'TNBn 3.&amp;4. AJ'!$H21,IF('2. Ausbildungsjahr'!I$4=SOLL!$F$4,'TEBa 1&amp;2'!$H18,IF('2. Ausbildungsjahr'!I$4=SOLL!$G$4,'TEBa 3&amp;4'!$H18,IF('2. Ausbildungsjahr'!I$4=SOLL!$H$4,'SME.T.1 3.&amp;4. AJ'!$H21,IF('2. Ausbildungsjahr'!I$4=SOLL!$I$4,'SME.T.1 1.&amp;2. AJ'!$H21,IF('2. Ausbildungsjahr'!I$4=SOLL!$J$4,KSGs!$H22,IF('2. Ausbildungsjahr'!I$4=SOLL!$K$4,Unterstützung!$H26,IF('2. Ausbildungsjahr'!I$4=SOLL!$L$4,TNBLf!$H29,IF(I$4=SOLL!$N$4,"-",IF('2. Ausbildungsjahr'!I$4=SOLL!$M$4,Zielbogen!$H18,"")))))))))))))))))</f>
        <v>-</v>
      </c>
      <c r="J17" s="62" t="str">
        <f>IF(J$4=SOLL!$O$4,Grundausbildung!$H28,IF(J$4=SOLL!$P$4,TNPa!$H25,IF(J$4=SOLL!$P$4,TNPa!P25,IF(J$4=SOLL!$O$4,Grundausbildung!$H28,IF(J$4=SOLL!$B$4,TNBa!$H21,IF('2. Ausbildungsjahr'!J$4=SOLL!$C$4,'KVE 3. AJ'!$H30,IF('2. Ausbildungsjahr'!J$4=SOLL!$D$4,'TNBn 1.&amp;2. AJ'!$H$8,IF('2. Ausbildungsjahr'!J$4=SOLL!$E$4,'TNBn 3.&amp;4. AJ'!$H21,IF('2. Ausbildungsjahr'!J$4=SOLL!$F$4,'TEBa 1&amp;2'!$H18,IF('2. Ausbildungsjahr'!J$4=SOLL!$G$4,'TEBa 3&amp;4'!$H18,IF('2. Ausbildungsjahr'!J$4=SOLL!$H$4,'SME.T.1 3.&amp;4. AJ'!$H21,IF('2. Ausbildungsjahr'!J$4=SOLL!$I$4,'SME.T.1 1.&amp;2. AJ'!$H21,IF('2. Ausbildungsjahr'!J$4=SOLL!$J$4,KSGs!$H22,IF('2. Ausbildungsjahr'!J$4=SOLL!$K$4,Unterstützung!$H26,IF('2. Ausbildungsjahr'!J$4=SOLL!$L$4,TNBLf!$H29,IF(J$4=SOLL!$N$4,"-",IF('2. Ausbildungsjahr'!J$4=SOLL!$M$4,Zielbogen!$H18,"")))))))))))))))))</f>
        <v>-</v>
      </c>
      <c r="K17" s="62" t="str">
        <f>IF(K$4=SOLL!$O$4,Grundausbildung!$H28,IF(K$4=SOLL!$P$4,TNPa!$H25,IF(K$4=SOLL!$P$4,TNPa!Q25,IF(K$4=SOLL!$O$4,Grundausbildung!$H28,IF(K$4=SOLL!$B$4,TNBa!$H21,IF('2. Ausbildungsjahr'!K$4=SOLL!$C$4,'KVE 3. AJ'!$H30,IF('2. Ausbildungsjahr'!K$4=SOLL!$D$4,'TNBn 1.&amp;2. AJ'!$H$8,IF('2. Ausbildungsjahr'!K$4=SOLL!$E$4,'TNBn 3.&amp;4. AJ'!$H21,IF('2. Ausbildungsjahr'!K$4=SOLL!$F$4,'TEBa 1&amp;2'!$H18,IF('2. Ausbildungsjahr'!K$4=SOLL!$G$4,'TEBa 3&amp;4'!$H18,IF('2. Ausbildungsjahr'!K$4=SOLL!$H$4,'SME.T.1 3.&amp;4. AJ'!$H21,IF('2. Ausbildungsjahr'!K$4=SOLL!$I$4,'SME.T.1 1.&amp;2. AJ'!$H21,IF('2. Ausbildungsjahr'!K$4=SOLL!$J$4,KSGs!$H22,IF('2. Ausbildungsjahr'!K$4=SOLL!$K$4,Unterstützung!$H26,IF('2. Ausbildungsjahr'!K$4=SOLL!$L$4,TNBLf!$H29,IF(K$4=SOLL!$N$4,"-",IF('2. Ausbildungsjahr'!K$4=SOLL!$M$4,Zielbogen!$H18,"")))))))))))))))))</f>
        <v>-</v>
      </c>
      <c r="L17" s="11">
        <f>SUM('Hilfsblatt 2. AJ'!C17,'Hilfsblatt 2. AJ'!E17,'Hilfsblatt 2. AJ'!G17,'Hilfsblatt 2. AJ'!I17,'Hilfsblatt 2. AJ'!K17,'Hilfsblatt 2. AJ'!M17,'Hilfsblatt 2. AJ'!O17,'Hilfsblatt 2. AJ'!Q17,'Hilfsblatt 2. AJ'!S17,'Hilfsblatt 2. AJ'!U17)</f>
        <v>0</v>
      </c>
      <c r="M17" s="10" t="e">
        <f>('Hilfsblatt 2. AJ'!B17*'Hilfsblatt 2. AJ'!C17+'Hilfsblatt 2. AJ'!D17*'Hilfsblatt 2. AJ'!E17+'Hilfsblatt 2. AJ'!F17*'Hilfsblatt 2. AJ'!G17+'Hilfsblatt 2. AJ'!H17*'Hilfsblatt 2. AJ'!I17+'Hilfsblatt 2. AJ'!J17*'Hilfsblatt 2. AJ'!K17+'Hilfsblatt 2. AJ'!L17*'Hilfsblatt 2. AJ'!M17+'Hilfsblatt 2. AJ'!N17*'Hilfsblatt 2. AJ'!O17+'Hilfsblatt 2. AJ'!P17*'Hilfsblatt 2. AJ'!Q17+'Hilfsblatt 2. AJ'!R17*'Hilfsblatt 2. AJ'!S17+'Hilfsblatt 2. AJ'!T17*'Hilfsblatt 2. AJ'!U17)/L17</f>
        <v>#DIV/0!</v>
      </c>
    </row>
    <row r="18" spans="1:13" x14ac:dyDescent="0.25">
      <c r="A18" s="125" t="s">
        <v>51</v>
      </c>
      <c r="B18" s="62" t="str">
        <f>IF(B$4=SOLL!$O$4,Grundausbildung!$H29,IF(B$4=SOLL!$P$4,TNPa!$H26,IF(B$4=SOLL!$P$4,TNPa!H26,IF(B$4=SOLL!$O$4,Grundausbildung!$H29,IF(B$4=SOLL!$B$4,TNBa!$H22,IF('2. Ausbildungsjahr'!B$4=SOLL!$C$4,'KVE 3. AJ'!$H31,IF('2. Ausbildungsjahr'!B$4=SOLL!$D$4,'TNBn 1.&amp;2. AJ'!$H$8,IF('2. Ausbildungsjahr'!B$4=SOLL!$E$4,'TNBn 3.&amp;4. AJ'!$H22,IF('2. Ausbildungsjahr'!B$4=SOLL!$F$4,'TEBa 1&amp;2'!$H19,IF('2. Ausbildungsjahr'!B$4=SOLL!$G$4,'TEBa 3&amp;4'!$H19,IF('2. Ausbildungsjahr'!B$4=SOLL!$H$4,'SME.T.1 3.&amp;4. AJ'!$H22,IF('2. Ausbildungsjahr'!B$4=SOLL!$I$4,'SME.T.1 1.&amp;2. AJ'!$H22,IF('2. Ausbildungsjahr'!B$4=SOLL!$J$4,KSGs!$H23,IF('2. Ausbildungsjahr'!B$4=SOLL!$K$4,Unterstützung!$H27,IF('2. Ausbildungsjahr'!B$4=SOLL!$L$4,TNBLf!$H30,IF(B$4=SOLL!$N$4,"-",IF('2. Ausbildungsjahr'!B$4=SOLL!$M$4,Zielbogen!$H19,"")))))))))))))))))</f>
        <v>-</v>
      </c>
      <c r="C18" s="62" t="str">
        <f>IF(C$4=SOLL!$O$4,Grundausbildung!$H29,IF(C$4=SOLL!$P$4,TNPa!$H26,IF(C$4=SOLL!$P$4,TNPa!I26,IF(C$4=SOLL!$O$4,Grundausbildung!$H29,IF(C$4=SOLL!$B$4,TNBa!$H22,IF('2. Ausbildungsjahr'!C$4=SOLL!$C$4,'KVE 3. AJ'!$H31,IF('2. Ausbildungsjahr'!C$4=SOLL!$D$4,'TNBn 1.&amp;2. AJ'!$H$8,IF('2. Ausbildungsjahr'!C$4=SOLL!$E$4,'TNBn 3.&amp;4. AJ'!$H22,IF('2. Ausbildungsjahr'!C$4=SOLL!$F$4,'TEBa 1&amp;2'!$H19,IF('2. Ausbildungsjahr'!C$4=SOLL!$G$4,'TEBa 3&amp;4'!$H19,IF('2. Ausbildungsjahr'!C$4=SOLL!$H$4,'SME.T.1 3.&amp;4. AJ'!$H22,IF('2. Ausbildungsjahr'!C$4=SOLL!$I$4,'SME.T.1 1.&amp;2. AJ'!$H22,IF('2. Ausbildungsjahr'!C$4=SOLL!$J$4,KSGs!$H23,IF('2. Ausbildungsjahr'!C$4=SOLL!$K$4,Unterstützung!$H27,IF('2. Ausbildungsjahr'!C$4=SOLL!$L$4,TNBLf!$H30,IF(C$4=SOLL!$N$4,"-",IF('2. Ausbildungsjahr'!C$4=SOLL!$M$4,Zielbogen!$H19,"")))))))))))))))))</f>
        <v>-</v>
      </c>
      <c r="D18" s="62" t="str">
        <f>IF(D$4=SOLL!$O$4,Grundausbildung!$H29,IF(D$4=SOLL!$P$4,TNPa!$H26,IF(D$4=SOLL!$P$4,TNPa!J26,IF(D$4=SOLL!$O$4,Grundausbildung!$H29,IF(D$4=SOLL!$B$4,TNBa!$H22,IF('2. Ausbildungsjahr'!D$4=SOLL!$C$4,'KVE 3. AJ'!$H31,IF('2. Ausbildungsjahr'!D$4=SOLL!$D$4,'TNBn 1.&amp;2. AJ'!$H$8,IF('2. Ausbildungsjahr'!D$4=SOLL!$E$4,'TNBn 3.&amp;4. AJ'!$H22,IF('2. Ausbildungsjahr'!D$4=SOLL!$F$4,'TEBa 1&amp;2'!$H19,IF('2. Ausbildungsjahr'!D$4=SOLL!$G$4,'TEBa 3&amp;4'!$H19,IF('2. Ausbildungsjahr'!D$4=SOLL!$H$4,'SME.T.1 3.&amp;4. AJ'!$H22,IF('2. Ausbildungsjahr'!D$4=SOLL!$I$4,'SME.T.1 1.&amp;2. AJ'!$H22,IF('2. Ausbildungsjahr'!D$4=SOLL!$J$4,KSGs!$H23,IF('2. Ausbildungsjahr'!D$4=SOLL!$K$4,Unterstützung!$H27,IF('2. Ausbildungsjahr'!D$4=SOLL!$L$4,TNBLf!$H30,IF(D$4=SOLL!$N$4,"-",IF('2. Ausbildungsjahr'!D$4=SOLL!$M$4,Zielbogen!$H19,"")))))))))))))))))</f>
        <v>-</v>
      </c>
      <c r="E18" s="62" t="str">
        <f>IF(E$4=SOLL!$O$4,Grundausbildung!$H29,IF(E$4=SOLL!$P$4,TNPa!$H26,IF(E$4=SOLL!$P$4,TNPa!K26,IF(E$4=SOLL!$O$4,Grundausbildung!$H29,IF(E$4=SOLL!$B$4,TNBa!$H22,IF('2. Ausbildungsjahr'!E$4=SOLL!$C$4,'KVE 3. AJ'!$H31,IF('2. Ausbildungsjahr'!E$4=SOLL!$D$4,'TNBn 1.&amp;2. AJ'!$H$8,IF('2. Ausbildungsjahr'!E$4=SOLL!$E$4,'TNBn 3.&amp;4. AJ'!$H22,IF('2. Ausbildungsjahr'!E$4=SOLL!$F$4,'TEBa 1&amp;2'!$H19,IF('2. Ausbildungsjahr'!E$4=SOLL!$G$4,'TEBa 3&amp;4'!$H19,IF('2. Ausbildungsjahr'!E$4=SOLL!$H$4,'SME.T.1 3.&amp;4. AJ'!$H22,IF('2. Ausbildungsjahr'!E$4=SOLL!$I$4,'SME.T.1 1.&amp;2. AJ'!$H22,IF('2. Ausbildungsjahr'!E$4=SOLL!$J$4,KSGs!$H23,IF('2. Ausbildungsjahr'!E$4=SOLL!$K$4,Unterstützung!$H27,IF('2. Ausbildungsjahr'!E$4=SOLL!$L$4,TNBLf!$H30,IF(E$4=SOLL!$N$4,"-",IF('2. Ausbildungsjahr'!E$4=SOLL!$M$4,Zielbogen!$H19,"")))))))))))))))))</f>
        <v>-</v>
      </c>
      <c r="F18" s="62" t="str">
        <f>IF(F$4=SOLL!$O$4,Grundausbildung!$H29,IF(F$4=SOLL!$P$4,TNPa!$H26,IF(F$4=SOLL!$P$4,TNPa!L26,IF(F$4=SOLL!$O$4,Grundausbildung!$H29,IF(F$4=SOLL!$B$4,TNBa!$H22,IF('2. Ausbildungsjahr'!F$4=SOLL!$C$4,'KVE 3. AJ'!$H31,IF('2. Ausbildungsjahr'!F$4=SOLL!$D$4,'TNBn 1.&amp;2. AJ'!$H$8,IF('2. Ausbildungsjahr'!F$4=SOLL!$E$4,'TNBn 3.&amp;4. AJ'!$H22,IF('2. Ausbildungsjahr'!F$4=SOLL!$F$4,'TEBa 1&amp;2'!$H19,IF('2. Ausbildungsjahr'!F$4=SOLL!$G$4,'TEBa 3&amp;4'!$H19,IF('2. Ausbildungsjahr'!F$4=SOLL!$H$4,'SME.T.1 3.&amp;4. AJ'!$H22,IF('2. Ausbildungsjahr'!F$4=SOLL!$I$4,'SME.T.1 1.&amp;2. AJ'!$H22,IF('2. Ausbildungsjahr'!F$4=SOLL!$J$4,KSGs!$H23,IF('2. Ausbildungsjahr'!F$4=SOLL!$K$4,Unterstützung!$H27,IF('2. Ausbildungsjahr'!F$4=SOLL!$L$4,TNBLf!$H30,IF(F$4=SOLL!$N$4,"-",IF('2. Ausbildungsjahr'!F$4=SOLL!$M$4,Zielbogen!$H19,"")))))))))))))))))</f>
        <v>-</v>
      </c>
      <c r="G18" s="62" t="str">
        <f>IF(G$4=SOLL!$O$4,Grundausbildung!$H29,IF(G$4=SOLL!$P$4,TNPa!$H26,IF(G$4=SOLL!$P$4,TNPa!M26,IF(G$4=SOLL!$O$4,Grundausbildung!$H29,IF(G$4=SOLL!$B$4,TNBa!$H22,IF('2. Ausbildungsjahr'!G$4=SOLL!$C$4,'KVE 3. AJ'!$H31,IF('2. Ausbildungsjahr'!G$4=SOLL!$D$4,'TNBn 1.&amp;2. AJ'!$H$8,IF('2. Ausbildungsjahr'!G$4=SOLL!$E$4,'TNBn 3.&amp;4. AJ'!$H22,IF('2. Ausbildungsjahr'!G$4=SOLL!$F$4,'TEBa 1&amp;2'!$H19,IF('2. Ausbildungsjahr'!G$4=SOLL!$G$4,'TEBa 3&amp;4'!$H19,IF('2. Ausbildungsjahr'!G$4=SOLL!$H$4,'SME.T.1 3.&amp;4. AJ'!$H22,IF('2. Ausbildungsjahr'!G$4=SOLL!$I$4,'SME.T.1 1.&amp;2. AJ'!$H22,IF('2. Ausbildungsjahr'!G$4=SOLL!$J$4,KSGs!$H23,IF('2. Ausbildungsjahr'!G$4=SOLL!$K$4,Unterstützung!$H27,IF('2. Ausbildungsjahr'!G$4=SOLL!$L$4,TNBLf!$H30,IF(G$4=SOLL!$N$4,"-",IF('2. Ausbildungsjahr'!G$4=SOLL!$M$4,Zielbogen!$H19,"")))))))))))))))))</f>
        <v>-</v>
      </c>
      <c r="H18" s="62" t="str">
        <f>IF(H$4=SOLL!$O$4,Grundausbildung!$H29,IF(H$4=SOLL!$P$4,TNPa!$H26,IF(H$4=SOLL!$P$4,TNPa!N26,IF(H$4=SOLL!$O$4,Grundausbildung!$H29,IF(H$4=SOLL!$B$4,TNBa!$H22,IF('2. Ausbildungsjahr'!H$4=SOLL!$C$4,'KVE 3. AJ'!$H31,IF('2. Ausbildungsjahr'!H$4=SOLL!$D$4,'TNBn 1.&amp;2. AJ'!$H$8,IF('2. Ausbildungsjahr'!H$4=SOLL!$E$4,'TNBn 3.&amp;4. AJ'!$H22,IF('2. Ausbildungsjahr'!H$4=SOLL!$F$4,'TEBa 1&amp;2'!$H19,IF('2. Ausbildungsjahr'!H$4=SOLL!$G$4,'TEBa 3&amp;4'!$H19,IF('2. Ausbildungsjahr'!H$4=SOLL!$H$4,'SME.T.1 3.&amp;4. AJ'!$H22,IF('2. Ausbildungsjahr'!H$4=SOLL!$I$4,'SME.T.1 1.&amp;2. AJ'!$H22,IF('2. Ausbildungsjahr'!H$4=SOLL!$J$4,KSGs!$H23,IF('2. Ausbildungsjahr'!H$4=SOLL!$K$4,Unterstützung!$H27,IF('2. Ausbildungsjahr'!H$4=SOLL!$L$4,TNBLf!$H30,IF(H$4=SOLL!$N$4,"-",IF('2. Ausbildungsjahr'!H$4=SOLL!$M$4,Zielbogen!$H19,"")))))))))))))))))</f>
        <v>-</v>
      </c>
      <c r="I18" s="62" t="str">
        <f>IF(I$4=SOLL!$O$4,Grundausbildung!$H29,IF(I$4=SOLL!$P$4,TNPa!$H26,IF(I$4=SOLL!$P$4,TNPa!O26,IF(I$4=SOLL!$O$4,Grundausbildung!$H29,IF(I$4=SOLL!$B$4,TNBa!$H22,IF('2. Ausbildungsjahr'!I$4=SOLL!$C$4,'KVE 3. AJ'!$H31,IF('2. Ausbildungsjahr'!I$4=SOLL!$D$4,'TNBn 1.&amp;2. AJ'!$H$8,IF('2. Ausbildungsjahr'!I$4=SOLL!$E$4,'TNBn 3.&amp;4. AJ'!$H22,IF('2. Ausbildungsjahr'!I$4=SOLL!$F$4,'TEBa 1&amp;2'!$H19,IF('2. Ausbildungsjahr'!I$4=SOLL!$G$4,'TEBa 3&amp;4'!$H19,IF('2. Ausbildungsjahr'!I$4=SOLL!$H$4,'SME.T.1 3.&amp;4. AJ'!$H22,IF('2. Ausbildungsjahr'!I$4=SOLL!$I$4,'SME.T.1 1.&amp;2. AJ'!$H22,IF('2. Ausbildungsjahr'!I$4=SOLL!$J$4,KSGs!$H23,IF('2. Ausbildungsjahr'!I$4=SOLL!$K$4,Unterstützung!$H27,IF('2. Ausbildungsjahr'!I$4=SOLL!$L$4,TNBLf!$H30,IF(I$4=SOLL!$N$4,"-",IF('2. Ausbildungsjahr'!I$4=SOLL!$M$4,Zielbogen!$H19,"")))))))))))))))))</f>
        <v>-</v>
      </c>
      <c r="J18" s="62" t="str">
        <f>IF(J$4=SOLL!$O$4,Grundausbildung!$H29,IF(J$4=SOLL!$P$4,TNPa!$H26,IF(J$4=SOLL!$P$4,TNPa!P26,IF(J$4=SOLL!$O$4,Grundausbildung!$H29,IF(J$4=SOLL!$B$4,TNBa!$H22,IF('2. Ausbildungsjahr'!J$4=SOLL!$C$4,'KVE 3. AJ'!$H31,IF('2. Ausbildungsjahr'!J$4=SOLL!$D$4,'TNBn 1.&amp;2. AJ'!$H$8,IF('2. Ausbildungsjahr'!J$4=SOLL!$E$4,'TNBn 3.&amp;4. AJ'!$H22,IF('2. Ausbildungsjahr'!J$4=SOLL!$F$4,'TEBa 1&amp;2'!$H19,IF('2. Ausbildungsjahr'!J$4=SOLL!$G$4,'TEBa 3&amp;4'!$H19,IF('2. Ausbildungsjahr'!J$4=SOLL!$H$4,'SME.T.1 3.&amp;4. AJ'!$H22,IF('2. Ausbildungsjahr'!J$4=SOLL!$I$4,'SME.T.1 1.&amp;2. AJ'!$H22,IF('2. Ausbildungsjahr'!J$4=SOLL!$J$4,KSGs!$H23,IF('2. Ausbildungsjahr'!J$4=SOLL!$K$4,Unterstützung!$H27,IF('2. Ausbildungsjahr'!J$4=SOLL!$L$4,TNBLf!$H30,IF(J$4=SOLL!$N$4,"-",IF('2. Ausbildungsjahr'!J$4=SOLL!$M$4,Zielbogen!$H19,"")))))))))))))))))</f>
        <v>-</v>
      </c>
      <c r="K18" s="62" t="str">
        <f>IF(K$4=SOLL!$O$4,Grundausbildung!$H29,IF(K$4=SOLL!$P$4,TNPa!$H26,IF(K$4=SOLL!$P$4,TNPa!Q26,IF(K$4=SOLL!$O$4,Grundausbildung!$H29,IF(K$4=SOLL!$B$4,TNBa!$H22,IF('2. Ausbildungsjahr'!K$4=SOLL!$C$4,'KVE 3. AJ'!$H31,IF('2. Ausbildungsjahr'!K$4=SOLL!$D$4,'TNBn 1.&amp;2. AJ'!$H$8,IF('2. Ausbildungsjahr'!K$4=SOLL!$E$4,'TNBn 3.&amp;4. AJ'!$H22,IF('2. Ausbildungsjahr'!K$4=SOLL!$F$4,'TEBa 1&amp;2'!$H19,IF('2. Ausbildungsjahr'!K$4=SOLL!$G$4,'TEBa 3&amp;4'!$H19,IF('2. Ausbildungsjahr'!K$4=SOLL!$H$4,'SME.T.1 3.&amp;4. AJ'!$H22,IF('2. Ausbildungsjahr'!K$4=SOLL!$I$4,'SME.T.1 1.&amp;2. AJ'!$H22,IF('2. Ausbildungsjahr'!K$4=SOLL!$J$4,KSGs!$H23,IF('2. Ausbildungsjahr'!K$4=SOLL!$K$4,Unterstützung!$H27,IF('2. Ausbildungsjahr'!K$4=SOLL!$L$4,TNBLf!$H30,IF(K$4=SOLL!$N$4,"-",IF('2. Ausbildungsjahr'!K$4=SOLL!$M$4,Zielbogen!$H19,"")))))))))))))))))</f>
        <v>-</v>
      </c>
      <c r="L18" s="11">
        <f>SUM('Hilfsblatt 2. AJ'!C18,'Hilfsblatt 2. AJ'!E18,'Hilfsblatt 2. AJ'!G18,'Hilfsblatt 2. AJ'!I18,'Hilfsblatt 2. AJ'!K18,'Hilfsblatt 2. AJ'!M18,'Hilfsblatt 2. AJ'!O18,'Hilfsblatt 2. AJ'!Q18,'Hilfsblatt 2. AJ'!S18,'Hilfsblatt 2. AJ'!U18)</f>
        <v>0</v>
      </c>
      <c r="M18" s="10" t="e">
        <f>('Hilfsblatt 2. AJ'!B18*'Hilfsblatt 2. AJ'!C18+'Hilfsblatt 2. AJ'!D18*'Hilfsblatt 2. AJ'!E18+'Hilfsblatt 2. AJ'!F18*'Hilfsblatt 2. AJ'!G18+'Hilfsblatt 2. AJ'!H18*'Hilfsblatt 2. AJ'!I18+'Hilfsblatt 2. AJ'!J18*'Hilfsblatt 2. AJ'!K18+'Hilfsblatt 2. AJ'!L18*'Hilfsblatt 2. AJ'!M18+'Hilfsblatt 2. AJ'!N18*'Hilfsblatt 2. AJ'!O18+'Hilfsblatt 2. AJ'!P18*'Hilfsblatt 2. AJ'!Q18+'Hilfsblatt 2. AJ'!R18*'Hilfsblatt 2. AJ'!S18+'Hilfsblatt 2. AJ'!T18*'Hilfsblatt 2. AJ'!U18)/L18</f>
        <v>#DIV/0!</v>
      </c>
    </row>
    <row r="19" spans="1:13" x14ac:dyDescent="0.25">
      <c r="A19" s="125" t="s">
        <v>52</v>
      </c>
      <c r="B19" s="62" t="str">
        <f>IF(B$4=SOLL!$O$4,Grundausbildung!$H30,IF(B$4=SOLL!$P$4,TNPa!$H27,IF(B$4=SOLL!$P$4,TNPa!H27,IF(B$4=SOLL!$O$4,Grundausbildung!$H30,IF(B$4=SOLL!$B$4,TNBa!$H23,IF('2. Ausbildungsjahr'!B$4=SOLL!$C$4,'KVE 3. AJ'!$H32,IF('2. Ausbildungsjahr'!B$4=SOLL!$D$4,'TNBn 1.&amp;2. AJ'!$H$8,IF('2. Ausbildungsjahr'!B$4=SOLL!$E$4,'TNBn 3.&amp;4. AJ'!$H23,IF('2. Ausbildungsjahr'!B$4=SOLL!$F$4,'TEBa 1&amp;2'!$H20,IF('2. Ausbildungsjahr'!B$4=SOLL!$G$4,'TEBa 3&amp;4'!$H20,IF('2. Ausbildungsjahr'!B$4=SOLL!$H$4,'SME.T.1 3.&amp;4. AJ'!$H23,IF('2. Ausbildungsjahr'!B$4=SOLL!$I$4,'SME.T.1 1.&amp;2. AJ'!$H23,IF('2. Ausbildungsjahr'!B$4=SOLL!$J$4,KSGs!$H24,IF('2. Ausbildungsjahr'!B$4=SOLL!$K$4,Unterstützung!$H28,IF('2. Ausbildungsjahr'!B$4=SOLL!$L$4,TNBLf!$H31,IF(B$4=SOLL!$N$4,"-",IF('2. Ausbildungsjahr'!B$4=SOLL!$M$4,Zielbogen!$H20,"")))))))))))))))))</f>
        <v>-</v>
      </c>
      <c r="C19" s="62" t="str">
        <f>IF(C$4=SOLL!$O$4,Grundausbildung!$H30,IF(C$4=SOLL!$P$4,TNPa!$H27,IF(C$4=SOLL!$P$4,TNPa!I27,IF(C$4=SOLL!$O$4,Grundausbildung!$H30,IF(C$4=SOLL!$B$4,TNBa!$H23,IF('2. Ausbildungsjahr'!C$4=SOLL!$C$4,'KVE 3. AJ'!$H32,IF('2. Ausbildungsjahr'!C$4=SOLL!$D$4,'TNBn 1.&amp;2. AJ'!$H$8,IF('2. Ausbildungsjahr'!C$4=SOLL!$E$4,'TNBn 3.&amp;4. AJ'!$H23,IF('2. Ausbildungsjahr'!C$4=SOLL!$F$4,'TEBa 1&amp;2'!$H20,IF('2. Ausbildungsjahr'!C$4=SOLL!$G$4,'TEBa 3&amp;4'!$H20,IF('2. Ausbildungsjahr'!C$4=SOLL!$H$4,'SME.T.1 3.&amp;4. AJ'!$H23,IF('2. Ausbildungsjahr'!C$4=SOLL!$I$4,'SME.T.1 1.&amp;2. AJ'!$H23,IF('2. Ausbildungsjahr'!C$4=SOLL!$J$4,KSGs!$H24,IF('2. Ausbildungsjahr'!C$4=SOLL!$K$4,Unterstützung!$H28,IF('2. Ausbildungsjahr'!C$4=SOLL!$L$4,TNBLf!$H31,IF(C$4=SOLL!$N$4,"-",IF('2. Ausbildungsjahr'!C$4=SOLL!$M$4,Zielbogen!$H20,"")))))))))))))))))</f>
        <v>-</v>
      </c>
      <c r="D19" s="62" t="str">
        <f>IF(D$4=SOLL!$O$4,Grundausbildung!$H30,IF(D$4=SOLL!$P$4,TNPa!$H27,IF(D$4=SOLL!$P$4,TNPa!J27,IF(D$4=SOLL!$O$4,Grundausbildung!$H30,IF(D$4=SOLL!$B$4,TNBa!$H23,IF('2. Ausbildungsjahr'!D$4=SOLL!$C$4,'KVE 3. AJ'!$H32,IF('2. Ausbildungsjahr'!D$4=SOLL!$D$4,'TNBn 1.&amp;2. AJ'!$H$8,IF('2. Ausbildungsjahr'!D$4=SOLL!$E$4,'TNBn 3.&amp;4. AJ'!$H23,IF('2. Ausbildungsjahr'!D$4=SOLL!$F$4,'TEBa 1&amp;2'!$H20,IF('2. Ausbildungsjahr'!D$4=SOLL!$G$4,'TEBa 3&amp;4'!$H20,IF('2. Ausbildungsjahr'!D$4=SOLL!$H$4,'SME.T.1 3.&amp;4. AJ'!$H23,IF('2. Ausbildungsjahr'!D$4=SOLL!$I$4,'SME.T.1 1.&amp;2. AJ'!$H23,IF('2. Ausbildungsjahr'!D$4=SOLL!$J$4,KSGs!$H24,IF('2. Ausbildungsjahr'!D$4=SOLL!$K$4,Unterstützung!$H28,IF('2. Ausbildungsjahr'!D$4=SOLL!$L$4,TNBLf!$H31,IF(D$4=SOLL!$N$4,"-",IF('2. Ausbildungsjahr'!D$4=SOLL!$M$4,Zielbogen!$H20,"")))))))))))))))))</f>
        <v>-</v>
      </c>
      <c r="E19" s="62" t="str">
        <f>IF(E$4=SOLL!$O$4,Grundausbildung!$H30,IF(E$4=SOLL!$P$4,TNPa!$H27,IF(E$4=SOLL!$P$4,TNPa!K27,IF(E$4=SOLL!$O$4,Grundausbildung!$H30,IF(E$4=SOLL!$B$4,TNBa!$H23,IF('2. Ausbildungsjahr'!E$4=SOLL!$C$4,'KVE 3. AJ'!$H32,IF('2. Ausbildungsjahr'!E$4=SOLL!$D$4,'TNBn 1.&amp;2. AJ'!$H$8,IF('2. Ausbildungsjahr'!E$4=SOLL!$E$4,'TNBn 3.&amp;4. AJ'!$H23,IF('2. Ausbildungsjahr'!E$4=SOLL!$F$4,'TEBa 1&amp;2'!$H20,IF('2. Ausbildungsjahr'!E$4=SOLL!$G$4,'TEBa 3&amp;4'!$H20,IF('2. Ausbildungsjahr'!E$4=SOLL!$H$4,'SME.T.1 3.&amp;4. AJ'!$H23,IF('2. Ausbildungsjahr'!E$4=SOLL!$I$4,'SME.T.1 1.&amp;2. AJ'!$H23,IF('2. Ausbildungsjahr'!E$4=SOLL!$J$4,KSGs!$H24,IF('2. Ausbildungsjahr'!E$4=SOLL!$K$4,Unterstützung!$H28,IF('2. Ausbildungsjahr'!E$4=SOLL!$L$4,TNBLf!$H31,IF(E$4=SOLL!$N$4,"-",IF('2. Ausbildungsjahr'!E$4=SOLL!$M$4,Zielbogen!$H20,"")))))))))))))))))</f>
        <v>-</v>
      </c>
      <c r="F19" s="62" t="str">
        <f>IF(F$4=SOLL!$O$4,Grundausbildung!$H30,IF(F$4=SOLL!$P$4,TNPa!$H27,IF(F$4=SOLL!$P$4,TNPa!L27,IF(F$4=SOLL!$O$4,Grundausbildung!$H30,IF(F$4=SOLL!$B$4,TNBa!$H23,IF('2. Ausbildungsjahr'!F$4=SOLL!$C$4,'KVE 3. AJ'!$H32,IF('2. Ausbildungsjahr'!F$4=SOLL!$D$4,'TNBn 1.&amp;2. AJ'!$H$8,IF('2. Ausbildungsjahr'!F$4=SOLL!$E$4,'TNBn 3.&amp;4. AJ'!$H23,IF('2. Ausbildungsjahr'!F$4=SOLL!$F$4,'TEBa 1&amp;2'!$H20,IF('2. Ausbildungsjahr'!F$4=SOLL!$G$4,'TEBa 3&amp;4'!$H20,IF('2. Ausbildungsjahr'!F$4=SOLL!$H$4,'SME.T.1 3.&amp;4. AJ'!$H23,IF('2. Ausbildungsjahr'!F$4=SOLL!$I$4,'SME.T.1 1.&amp;2. AJ'!$H23,IF('2. Ausbildungsjahr'!F$4=SOLL!$J$4,KSGs!$H24,IF('2. Ausbildungsjahr'!F$4=SOLL!$K$4,Unterstützung!$H28,IF('2. Ausbildungsjahr'!F$4=SOLL!$L$4,TNBLf!$H31,IF(F$4=SOLL!$N$4,"-",IF('2. Ausbildungsjahr'!F$4=SOLL!$M$4,Zielbogen!$H20,"")))))))))))))))))</f>
        <v>-</v>
      </c>
      <c r="G19" s="62" t="str">
        <f>IF(G$4=SOLL!$O$4,Grundausbildung!$H30,IF(G$4=SOLL!$P$4,TNPa!$H27,IF(G$4=SOLL!$P$4,TNPa!M27,IF(G$4=SOLL!$O$4,Grundausbildung!$H30,IF(G$4=SOLL!$B$4,TNBa!$H23,IF('2. Ausbildungsjahr'!G$4=SOLL!$C$4,'KVE 3. AJ'!$H32,IF('2. Ausbildungsjahr'!G$4=SOLL!$D$4,'TNBn 1.&amp;2. AJ'!$H$8,IF('2. Ausbildungsjahr'!G$4=SOLL!$E$4,'TNBn 3.&amp;4. AJ'!$H23,IF('2. Ausbildungsjahr'!G$4=SOLL!$F$4,'TEBa 1&amp;2'!$H20,IF('2. Ausbildungsjahr'!G$4=SOLL!$G$4,'TEBa 3&amp;4'!$H20,IF('2. Ausbildungsjahr'!G$4=SOLL!$H$4,'SME.T.1 3.&amp;4. AJ'!$H23,IF('2. Ausbildungsjahr'!G$4=SOLL!$I$4,'SME.T.1 1.&amp;2. AJ'!$H23,IF('2. Ausbildungsjahr'!G$4=SOLL!$J$4,KSGs!$H24,IF('2. Ausbildungsjahr'!G$4=SOLL!$K$4,Unterstützung!$H28,IF('2. Ausbildungsjahr'!G$4=SOLL!$L$4,TNBLf!$H31,IF(G$4=SOLL!$N$4,"-",IF('2. Ausbildungsjahr'!G$4=SOLL!$M$4,Zielbogen!$H20,"")))))))))))))))))</f>
        <v>-</v>
      </c>
      <c r="H19" s="62" t="str">
        <f>IF(H$4=SOLL!$O$4,Grundausbildung!$H30,IF(H$4=SOLL!$P$4,TNPa!$H27,IF(H$4=SOLL!$P$4,TNPa!N27,IF(H$4=SOLL!$O$4,Grundausbildung!$H30,IF(H$4=SOLL!$B$4,TNBa!$H23,IF('2. Ausbildungsjahr'!H$4=SOLL!$C$4,'KVE 3. AJ'!$H32,IF('2. Ausbildungsjahr'!H$4=SOLL!$D$4,'TNBn 1.&amp;2. AJ'!$H$8,IF('2. Ausbildungsjahr'!H$4=SOLL!$E$4,'TNBn 3.&amp;4. AJ'!$H23,IF('2. Ausbildungsjahr'!H$4=SOLL!$F$4,'TEBa 1&amp;2'!$H20,IF('2. Ausbildungsjahr'!H$4=SOLL!$G$4,'TEBa 3&amp;4'!$H20,IF('2. Ausbildungsjahr'!H$4=SOLL!$H$4,'SME.T.1 3.&amp;4. AJ'!$H23,IF('2. Ausbildungsjahr'!H$4=SOLL!$I$4,'SME.T.1 1.&amp;2. AJ'!$H23,IF('2. Ausbildungsjahr'!H$4=SOLL!$J$4,KSGs!$H24,IF('2. Ausbildungsjahr'!H$4=SOLL!$K$4,Unterstützung!$H28,IF('2. Ausbildungsjahr'!H$4=SOLL!$L$4,TNBLf!$H31,IF(H$4=SOLL!$N$4,"-",IF('2. Ausbildungsjahr'!H$4=SOLL!$M$4,Zielbogen!$H20,"")))))))))))))))))</f>
        <v>-</v>
      </c>
      <c r="I19" s="62" t="str">
        <f>IF(I$4=SOLL!$O$4,Grundausbildung!$H30,IF(I$4=SOLL!$P$4,TNPa!$H27,IF(I$4=SOLL!$P$4,TNPa!O27,IF(I$4=SOLL!$O$4,Grundausbildung!$H30,IF(I$4=SOLL!$B$4,TNBa!$H23,IF('2. Ausbildungsjahr'!I$4=SOLL!$C$4,'KVE 3. AJ'!$H32,IF('2. Ausbildungsjahr'!I$4=SOLL!$D$4,'TNBn 1.&amp;2. AJ'!$H$8,IF('2. Ausbildungsjahr'!I$4=SOLL!$E$4,'TNBn 3.&amp;4. AJ'!$H23,IF('2. Ausbildungsjahr'!I$4=SOLL!$F$4,'TEBa 1&amp;2'!$H20,IF('2. Ausbildungsjahr'!I$4=SOLL!$G$4,'TEBa 3&amp;4'!$H20,IF('2. Ausbildungsjahr'!I$4=SOLL!$H$4,'SME.T.1 3.&amp;4. AJ'!$H23,IF('2. Ausbildungsjahr'!I$4=SOLL!$I$4,'SME.T.1 1.&amp;2. AJ'!$H23,IF('2. Ausbildungsjahr'!I$4=SOLL!$J$4,KSGs!$H24,IF('2. Ausbildungsjahr'!I$4=SOLL!$K$4,Unterstützung!$H28,IF('2. Ausbildungsjahr'!I$4=SOLL!$L$4,TNBLf!$H31,IF(I$4=SOLL!$N$4,"-",IF('2. Ausbildungsjahr'!I$4=SOLL!$M$4,Zielbogen!$H20,"")))))))))))))))))</f>
        <v>-</v>
      </c>
      <c r="J19" s="62" t="str">
        <f>IF(J$4=SOLL!$O$4,Grundausbildung!$H30,IF(J$4=SOLL!$P$4,TNPa!$H27,IF(J$4=SOLL!$P$4,TNPa!P27,IF(J$4=SOLL!$O$4,Grundausbildung!$H30,IF(J$4=SOLL!$B$4,TNBa!$H23,IF('2. Ausbildungsjahr'!J$4=SOLL!$C$4,'KVE 3. AJ'!$H32,IF('2. Ausbildungsjahr'!J$4=SOLL!$D$4,'TNBn 1.&amp;2. AJ'!$H$8,IF('2. Ausbildungsjahr'!J$4=SOLL!$E$4,'TNBn 3.&amp;4. AJ'!$H23,IF('2. Ausbildungsjahr'!J$4=SOLL!$F$4,'TEBa 1&amp;2'!$H20,IF('2. Ausbildungsjahr'!J$4=SOLL!$G$4,'TEBa 3&amp;4'!$H20,IF('2. Ausbildungsjahr'!J$4=SOLL!$H$4,'SME.T.1 3.&amp;4. AJ'!$H23,IF('2. Ausbildungsjahr'!J$4=SOLL!$I$4,'SME.T.1 1.&amp;2. AJ'!$H23,IF('2. Ausbildungsjahr'!J$4=SOLL!$J$4,KSGs!$H24,IF('2. Ausbildungsjahr'!J$4=SOLL!$K$4,Unterstützung!$H28,IF('2. Ausbildungsjahr'!J$4=SOLL!$L$4,TNBLf!$H31,IF(J$4=SOLL!$N$4,"-",IF('2. Ausbildungsjahr'!J$4=SOLL!$M$4,Zielbogen!$H20,"")))))))))))))))))</f>
        <v>-</v>
      </c>
      <c r="K19" s="62" t="str">
        <f>IF(K$4=SOLL!$O$4,Grundausbildung!$H30,IF(K$4=SOLL!$P$4,TNPa!$H27,IF(K$4=SOLL!$P$4,TNPa!Q27,IF(K$4=SOLL!$O$4,Grundausbildung!$H30,IF(K$4=SOLL!$B$4,TNBa!$H23,IF('2. Ausbildungsjahr'!K$4=SOLL!$C$4,'KVE 3. AJ'!$H32,IF('2. Ausbildungsjahr'!K$4=SOLL!$D$4,'TNBn 1.&amp;2. AJ'!$H$8,IF('2. Ausbildungsjahr'!K$4=SOLL!$E$4,'TNBn 3.&amp;4. AJ'!$H23,IF('2. Ausbildungsjahr'!K$4=SOLL!$F$4,'TEBa 1&amp;2'!$H20,IF('2. Ausbildungsjahr'!K$4=SOLL!$G$4,'TEBa 3&amp;4'!$H20,IF('2. Ausbildungsjahr'!K$4=SOLL!$H$4,'SME.T.1 3.&amp;4. AJ'!$H23,IF('2. Ausbildungsjahr'!K$4=SOLL!$I$4,'SME.T.1 1.&amp;2. AJ'!$H23,IF('2. Ausbildungsjahr'!K$4=SOLL!$J$4,KSGs!$H24,IF('2. Ausbildungsjahr'!K$4=SOLL!$K$4,Unterstützung!$H28,IF('2. Ausbildungsjahr'!K$4=SOLL!$L$4,TNBLf!$H31,IF(K$4=SOLL!$N$4,"-",IF('2. Ausbildungsjahr'!K$4=SOLL!$M$4,Zielbogen!$H20,"")))))))))))))))))</f>
        <v>-</v>
      </c>
      <c r="L19" s="11">
        <f>SUM('Hilfsblatt 2. AJ'!C19,'Hilfsblatt 2. AJ'!E19,'Hilfsblatt 2. AJ'!G19,'Hilfsblatt 2. AJ'!I19,'Hilfsblatt 2. AJ'!K19,'Hilfsblatt 2. AJ'!M19,'Hilfsblatt 2. AJ'!O19,'Hilfsblatt 2. AJ'!Q19,'Hilfsblatt 2. AJ'!S19,'Hilfsblatt 2. AJ'!U19)</f>
        <v>0</v>
      </c>
      <c r="M19" s="10" t="e">
        <f>('Hilfsblatt 2. AJ'!B19*'Hilfsblatt 2. AJ'!C19+'Hilfsblatt 2. AJ'!D19*'Hilfsblatt 2. AJ'!E19+'Hilfsblatt 2. AJ'!F19*'Hilfsblatt 2. AJ'!G19+'Hilfsblatt 2. AJ'!H19*'Hilfsblatt 2. AJ'!I19+'Hilfsblatt 2. AJ'!J19*'Hilfsblatt 2. AJ'!K19+'Hilfsblatt 2. AJ'!L19*'Hilfsblatt 2. AJ'!M19+'Hilfsblatt 2. AJ'!N19*'Hilfsblatt 2. AJ'!O19+'Hilfsblatt 2. AJ'!P19*'Hilfsblatt 2. AJ'!Q19+'Hilfsblatt 2. AJ'!R19*'Hilfsblatt 2. AJ'!S19+'Hilfsblatt 2. AJ'!T19*'Hilfsblatt 2. AJ'!U19)/L19</f>
        <v>#DIV/0!</v>
      </c>
    </row>
    <row r="20" spans="1:13" x14ac:dyDescent="0.25">
      <c r="A20" s="53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11"/>
      <c r="M20" s="10"/>
    </row>
    <row r="21" spans="1:13" x14ac:dyDescent="0.25">
      <c r="A21" s="78" t="s">
        <v>53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11"/>
      <c r="M21" s="10"/>
    </row>
    <row r="22" spans="1:13" x14ac:dyDescent="0.25">
      <c r="A22" s="124" t="s">
        <v>54</v>
      </c>
      <c r="B22" s="62" t="str">
        <f>IF(B$4=SOLL!$O$4,Grundausbildung!$H33,IF(B$4=SOLL!$P$4,TNPa!$H30,IF(B$4=SOLL!$P$4,TNPa!H30,IF(B$4=SOLL!$O$4,Grundausbildung!$H33,IF(B$4=SOLL!$B$4,TNBa!$H26,IF('2. Ausbildungsjahr'!B$4=SOLL!$C$4,'KVE 3. AJ'!$H35,IF('2. Ausbildungsjahr'!B$4=SOLL!$D$4,'TNBn 1.&amp;2. AJ'!$H$8,IF('2. Ausbildungsjahr'!B$4=SOLL!$E$4,'TNBn 3.&amp;4. AJ'!$H26,IF('2. Ausbildungsjahr'!B$4=SOLL!$F$4,'TEBa 1&amp;2'!$H23,IF('2. Ausbildungsjahr'!B$4=SOLL!$G$4,'TEBa 3&amp;4'!$H23,IF('2. Ausbildungsjahr'!B$4=SOLL!$H$4,'SME.T.1 3.&amp;4. AJ'!$H26,IF('2. Ausbildungsjahr'!B$4=SOLL!$I$4,'SME.T.1 1.&amp;2. AJ'!$H26,IF('2. Ausbildungsjahr'!B$4=SOLL!$J$4,KSGs!$H27,IF('2. Ausbildungsjahr'!B$4=SOLL!$K$4,Unterstützung!$H31,IF('2. Ausbildungsjahr'!B$4=SOLL!$L$4,TNBLf!$H34,IF(B$4=SOLL!$N$4,"-",IF('2. Ausbildungsjahr'!B$4=SOLL!$M$4,Zielbogen!$H23,"")))))))))))))))))</f>
        <v>-</v>
      </c>
      <c r="C22" s="62" t="str">
        <f>IF(C$4=SOLL!$O$4,Grundausbildung!$H33,IF(C$4=SOLL!$P$4,TNPa!$H30,IF(C$4=SOLL!$P$4,TNPa!I30,IF(C$4=SOLL!$O$4,Grundausbildung!$H33,IF(C$4=SOLL!$B$4,TNBa!$H26,IF('2. Ausbildungsjahr'!C$4=SOLL!$C$4,'KVE 3. AJ'!$H35,IF('2. Ausbildungsjahr'!C$4=SOLL!$D$4,'TNBn 1.&amp;2. AJ'!$H$8,IF('2. Ausbildungsjahr'!C$4=SOLL!$E$4,'TNBn 3.&amp;4. AJ'!$H26,IF('2. Ausbildungsjahr'!C$4=SOLL!$F$4,'TEBa 1&amp;2'!$H23,IF('2. Ausbildungsjahr'!C$4=SOLL!$G$4,'TEBa 3&amp;4'!$H23,IF('2. Ausbildungsjahr'!C$4=SOLL!$H$4,'SME.T.1 3.&amp;4. AJ'!$H26,IF('2. Ausbildungsjahr'!C$4=SOLL!$I$4,'SME.T.1 1.&amp;2. AJ'!$H26,IF('2. Ausbildungsjahr'!C$4=SOLL!$J$4,KSGs!$H27,IF('2. Ausbildungsjahr'!C$4=SOLL!$K$4,Unterstützung!$H31,IF('2. Ausbildungsjahr'!C$4=SOLL!$L$4,TNBLf!$H34,IF(C$4=SOLL!$N$4,"-",IF('2. Ausbildungsjahr'!C$4=SOLL!$M$4,Zielbogen!$H23,"")))))))))))))))))</f>
        <v>-</v>
      </c>
      <c r="D22" s="62" t="str">
        <f>IF(D$4=SOLL!$O$4,Grundausbildung!$H33,IF(D$4=SOLL!$P$4,TNPa!$H30,IF(D$4=SOLL!$P$4,TNPa!J30,IF(D$4=SOLL!$O$4,Grundausbildung!$H33,IF(D$4=SOLL!$B$4,TNBa!$H26,IF('2. Ausbildungsjahr'!D$4=SOLL!$C$4,'KVE 3. AJ'!$H35,IF('2. Ausbildungsjahr'!D$4=SOLL!$D$4,'TNBn 1.&amp;2. AJ'!$H$8,IF('2. Ausbildungsjahr'!D$4=SOLL!$E$4,'TNBn 3.&amp;4. AJ'!$H26,IF('2. Ausbildungsjahr'!D$4=SOLL!$F$4,'TEBa 1&amp;2'!$H23,IF('2. Ausbildungsjahr'!D$4=SOLL!$G$4,'TEBa 3&amp;4'!$H23,IF('2. Ausbildungsjahr'!D$4=SOLL!$H$4,'SME.T.1 3.&amp;4. AJ'!$H26,IF('2. Ausbildungsjahr'!D$4=SOLL!$I$4,'SME.T.1 1.&amp;2. AJ'!$H26,IF('2. Ausbildungsjahr'!D$4=SOLL!$J$4,KSGs!$H27,IF('2. Ausbildungsjahr'!D$4=SOLL!$K$4,Unterstützung!$H31,IF('2. Ausbildungsjahr'!D$4=SOLL!$L$4,TNBLf!$H34,IF(D$4=SOLL!$N$4,"-",IF('2. Ausbildungsjahr'!D$4=SOLL!$M$4,Zielbogen!$H23,"")))))))))))))))))</f>
        <v>-</v>
      </c>
      <c r="E22" s="62" t="str">
        <f>IF(E$4=SOLL!$O$4,Grundausbildung!$H33,IF(E$4=SOLL!$P$4,TNPa!$H30,IF(E$4=SOLL!$P$4,TNPa!K30,IF(E$4=SOLL!$O$4,Grundausbildung!$H33,IF(E$4=SOLL!$B$4,TNBa!$H26,IF('2. Ausbildungsjahr'!E$4=SOLL!$C$4,'KVE 3. AJ'!$H35,IF('2. Ausbildungsjahr'!E$4=SOLL!$D$4,'TNBn 1.&amp;2. AJ'!$H$8,IF('2. Ausbildungsjahr'!E$4=SOLL!$E$4,'TNBn 3.&amp;4. AJ'!$H26,IF('2. Ausbildungsjahr'!E$4=SOLL!$F$4,'TEBa 1&amp;2'!$H23,IF('2. Ausbildungsjahr'!E$4=SOLL!$G$4,'TEBa 3&amp;4'!$H23,IF('2. Ausbildungsjahr'!E$4=SOLL!$H$4,'SME.T.1 3.&amp;4. AJ'!$H26,IF('2. Ausbildungsjahr'!E$4=SOLL!$I$4,'SME.T.1 1.&amp;2. AJ'!$H26,IF('2. Ausbildungsjahr'!E$4=SOLL!$J$4,KSGs!$H27,IF('2. Ausbildungsjahr'!E$4=SOLL!$K$4,Unterstützung!$H31,IF('2. Ausbildungsjahr'!E$4=SOLL!$L$4,TNBLf!$H34,IF(E$4=SOLL!$N$4,"-",IF('2. Ausbildungsjahr'!E$4=SOLL!$M$4,Zielbogen!$H23,"")))))))))))))))))</f>
        <v>-</v>
      </c>
      <c r="F22" s="62" t="str">
        <f>IF(F$4=SOLL!$O$4,Grundausbildung!$H33,IF(F$4=SOLL!$P$4,TNPa!$H30,IF(F$4=SOLL!$P$4,TNPa!L30,IF(F$4=SOLL!$O$4,Grundausbildung!$H33,IF(F$4=SOLL!$B$4,TNBa!$H26,IF('2. Ausbildungsjahr'!F$4=SOLL!$C$4,'KVE 3. AJ'!$H35,IF('2. Ausbildungsjahr'!F$4=SOLL!$D$4,'TNBn 1.&amp;2. AJ'!$H$8,IF('2. Ausbildungsjahr'!F$4=SOLL!$E$4,'TNBn 3.&amp;4. AJ'!$H26,IF('2. Ausbildungsjahr'!F$4=SOLL!$F$4,'TEBa 1&amp;2'!$H23,IF('2. Ausbildungsjahr'!F$4=SOLL!$G$4,'TEBa 3&amp;4'!$H23,IF('2. Ausbildungsjahr'!F$4=SOLL!$H$4,'SME.T.1 3.&amp;4. AJ'!$H26,IF('2. Ausbildungsjahr'!F$4=SOLL!$I$4,'SME.T.1 1.&amp;2. AJ'!$H26,IF('2. Ausbildungsjahr'!F$4=SOLL!$J$4,KSGs!$H27,IF('2. Ausbildungsjahr'!F$4=SOLL!$K$4,Unterstützung!$H31,IF('2. Ausbildungsjahr'!F$4=SOLL!$L$4,TNBLf!$H34,IF(F$4=SOLL!$N$4,"-",IF('2. Ausbildungsjahr'!F$4=SOLL!$M$4,Zielbogen!$H23,"")))))))))))))))))</f>
        <v>-</v>
      </c>
      <c r="G22" s="62" t="str">
        <f>IF(G$4=SOLL!$O$4,Grundausbildung!$H33,IF(G$4=SOLL!$P$4,TNPa!$H30,IF(G$4=SOLL!$P$4,TNPa!M30,IF(G$4=SOLL!$O$4,Grundausbildung!$H33,IF(G$4=SOLL!$B$4,TNBa!$H26,IF('2. Ausbildungsjahr'!G$4=SOLL!$C$4,'KVE 3. AJ'!$H35,IF('2. Ausbildungsjahr'!G$4=SOLL!$D$4,'TNBn 1.&amp;2. AJ'!$H$8,IF('2. Ausbildungsjahr'!G$4=SOLL!$E$4,'TNBn 3.&amp;4. AJ'!$H26,IF('2. Ausbildungsjahr'!G$4=SOLL!$F$4,'TEBa 1&amp;2'!$H23,IF('2. Ausbildungsjahr'!G$4=SOLL!$G$4,'TEBa 3&amp;4'!$H23,IF('2. Ausbildungsjahr'!G$4=SOLL!$H$4,'SME.T.1 3.&amp;4. AJ'!$H26,IF('2. Ausbildungsjahr'!G$4=SOLL!$I$4,'SME.T.1 1.&amp;2. AJ'!$H26,IF('2. Ausbildungsjahr'!G$4=SOLL!$J$4,KSGs!$H27,IF('2. Ausbildungsjahr'!G$4=SOLL!$K$4,Unterstützung!$H31,IF('2. Ausbildungsjahr'!G$4=SOLL!$L$4,TNBLf!$H34,IF(G$4=SOLL!$N$4,"-",IF('2. Ausbildungsjahr'!G$4=SOLL!$M$4,Zielbogen!$H23,"")))))))))))))))))</f>
        <v>-</v>
      </c>
      <c r="H22" s="62" t="str">
        <f>IF(H$4=SOLL!$O$4,Grundausbildung!$H33,IF(H$4=SOLL!$P$4,TNPa!$H30,IF(H$4=SOLL!$P$4,TNPa!N30,IF(H$4=SOLL!$O$4,Grundausbildung!$H33,IF(H$4=SOLL!$B$4,TNBa!$H26,IF('2. Ausbildungsjahr'!H$4=SOLL!$C$4,'KVE 3. AJ'!$H35,IF('2. Ausbildungsjahr'!H$4=SOLL!$D$4,'TNBn 1.&amp;2. AJ'!$H$8,IF('2. Ausbildungsjahr'!H$4=SOLL!$E$4,'TNBn 3.&amp;4. AJ'!$H26,IF('2. Ausbildungsjahr'!H$4=SOLL!$F$4,'TEBa 1&amp;2'!$H23,IF('2. Ausbildungsjahr'!H$4=SOLL!$G$4,'TEBa 3&amp;4'!$H23,IF('2. Ausbildungsjahr'!H$4=SOLL!$H$4,'SME.T.1 3.&amp;4. AJ'!$H26,IF('2. Ausbildungsjahr'!H$4=SOLL!$I$4,'SME.T.1 1.&amp;2. AJ'!$H26,IF('2. Ausbildungsjahr'!H$4=SOLL!$J$4,KSGs!$H27,IF('2. Ausbildungsjahr'!H$4=SOLL!$K$4,Unterstützung!$H31,IF('2. Ausbildungsjahr'!H$4=SOLL!$L$4,TNBLf!$H34,IF(H$4=SOLL!$N$4,"-",IF('2. Ausbildungsjahr'!H$4=SOLL!$M$4,Zielbogen!$H23,"")))))))))))))))))</f>
        <v>-</v>
      </c>
      <c r="I22" s="62" t="str">
        <f>IF(I$4=SOLL!$O$4,Grundausbildung!$H33,IF(I$4=SOLL!$P$4,TNPa!$H30,IF(I$4=SOLL!$P$4,TNPa!O30,IF(I$4=SOLL!$O$4,Grundausbildung!$H33,IF(I$4=SOLL!$B$4,TNBa!$H26,IF('2. Ausbildungsjahr'!I$4=SOLL!$C$4,'KVE 3. AJ'!$H35,IF('2. Ausbildungsjahr'!I$4=SOLL!$D$4,'TNBn 1.&amp;2. AJ'!$H$8,IF('2. Ausbildungsjahr'!I$4=SOLL!$E$4,'TNBn 3.&amp;4. AJ'!$H26,IF('2. Ausbildungsjahr'!I$4=SOLL!$F$4,'TEBa 1&amp;2'!$H23,IF('2. Ausbildungsjahr'!I$4=SOLL!$G$4,'TEBa 3&amp;4'!$H23,IF('2. Ausbildungsjahr'!I$4=SOLL!$H$4,'SME.T.1 3.&amp;4. AJ'!$H26,IF('2. Ausbildungsjahr'!I$4=SOLL!$I$4,'SME.T.1 1.&amp;2. AJ'!$H26,IF('2. Ausbildungsjahr'!I$4=SOLL!$J$4,KSGs!$H27,IF('2. Ausbildungsjahr'!I$4=SOLL!$K$4,Unterstützung!$H31,IF('2. Ausbildungsjahr'!I$4=SOLL!$L$4,TNBLf!$H34,IF(I$4=SOLL!$N$4,"-",IF('2. Ausbildungsjahr'!I$4=SOLL!$M$4,Zielbogen!$H23,"")))))))))))))))))</f>
        <v>-</v>
      </c>
      <c r="J22" s="62" t="str">
        <f>IF(J$4=SOLL!$O$4,Grundausbildung!$H33,IF(J$4=SOLL!$P$4,TNPa!$H30,IF(J$4=SOLL!$P$4,TNPa!P30,IF(J$4=SOLL!$O$4,Grundausbildung!$H33,IF(J$4=SOLL!$B$4,TNBa!$H26,IF('2. Ausbildungsjahr'!J$4=SOLL!$C$4,'KVE 3. AJ'!$H35,IF('2. Ausbildungsjahr'!J$4=SOLL!$D$4,'TNBn 1.&amp;2. AJ'!$H$8,IF('2. Ausbildungsjahr'!J$4=SOLL!$E$4,'TNBn 3.&amp;4. AJ'!$H26,IF('2. Ausbildungsjahr'!J$4=SOLL!$F$4,'TEBa 1&amp;2'!$H23,IF('2. Ausbildungsjahr'!J$4=SOLL!$G$4,'TEBa 3&amp;4'!$H23,IF('2. Ausbildungsjahr'!J$4=SOLL!$H$4,'SME.T.1 3.&amp;4. AJ'!$H26,IF('2. Ausbildungsjahr'!J$4=SOLL!$I$4,'SME.T.1 1.&amp;2. AJ'!$H26,IF('2. Ausbildungsjahr'!J$4=SOLL!$J$4,KSGs!$H27,IF('2. Ausbildungsjahr'!J$4=SOLL!$K$4,Unterstützung!$H31,IF('2. Ausbildungsjahr'!J$4=SOLL!$L$4,TNBLf!$H34,IF(J$4=SOLL!$N$4,"-",IF('2. Ausbildungsjahr'!J$4=SOLL!$M$4,Zielbogen!$H23,"")))))))))))))))))</f>
        <v>-</v>
      </c>
      <c r="K22" s="62" t="str">
        <f>IF(K$4=SOLL!$O$4,Grundausbildung!$H33,IF(K$4=SOLL!$P$4,TNPa!$H30,IF(K$4=SOLL!$P$4,TNPa!Q30,IF(K$4=SOLL!$O$4,Grundausbildung!$H33,IF(K$4=SOLL!$B$4,TNBa!$H26,IF('2. Ausbildungsjahr'!K$4=SOLL!$C$4,'KVE 3. AJ'!$H35,IF('2. Ausbildungsjahr'!K$4=SOLL!$D$4,'TNBn 1.&amp;2. AJ'!$H$8,IF('2. Ausbildungsjahr'!K$4=SOLL!$E$4,'TNBn 3.&amp;4. AJ'!$H26,IF('2. Ausbildungsjahr'!K$4=SOLL!$F$4,'TEBa 1&amp;2'!$H23,IF('2. Ausbildungsjahr'!K$4=SOLL!$G$4,'TEBa 3&amp;4'!$H23,IF('2. Ausbildungsjahr'!K$4=SOLL!$H$4,'SME.T.1 3.&amp;4. AJ'!$H26,IF('2. Ausbildungsjahr'!K$4=SOLL!$I$4,'SME.T.1 1.&amp;2. AJ'!$H26,IF('2. Ausbildungsjahr'!K$4=SOLL!$J$4,KSGs!$H27,IF('2. Ausbildungsjahr'!K$4=SOLL!$K$4,Unterstützung!$H31,IF('2. Ausbildungsjahr'!K$4=SOLL!$L$4,TNBLf!$H34,IF(K$4=SOLL!$N$4,"-",IF('2. Ausbildungsjahr'!K$4=SOLL!$M$4,Zielbogen!$H23,"")))))))))))))))))</f>
        <v>-</v>
      </c>
      <c r="L22" s="11">
        <f>SUM('Hilfsblatt 2. AJ'!C22,'Hilfsblatt 2. AJ'!E22,'Hilfsblatt 2. AJ'!G22,'Hilfsblatt 2. AJ'!I22,'Hilfsblatt 2. AJ'!K22,'Hilfsblatt 2. AJ'!M22,'Hilfsblatt 2. AJ'!O22,'Hilfsblatt 2. AJ'!Q22,'Hilfsblatt 2. AJ'!S22,'Hilfsblatt 2. AJ'!U22)</f>
        <v>0</v>
      </c>
      <c r="M22" s="10" t="e">
        <f>('Hilfsblatt 2. AJ'!B22*'Hilfsblatt 2. AJ'!C22+'Hilfsblatt 2. AJ'!D22*'Hilfsblatt 2. AJ'!E22+'Hilfsblatt 2. AJ'!F22*'Hilfsblatt 2. AJ'!G22+'Hilfsblatt 2. AJ'!H22*'Hilfsblatt 2. AJ'!I22+'Hilfsblatt 2. AJ'!J22*'Hilfsblatt 2. AJ'!K22+'Hilfsblatt 2. AJ'!L22*'Hilfsblatt 2. AJ'!M22+'Hilfsblatt 2. AJ'!N22*'Hilfsblatt 2. AJ'!O22+'Hilfsblatt 2. AJ'!P22*'Hilfsblatt 2. AJ'!Q22+'Hilfsblatt 2. AJ'!R22*'Hilfsblatt 2. AJ'!S22+'Hilfsblatt 2. AJ'!T22*'Hilfsblatt 2. AJ'!U22)/L22</f>
        <v>#DIV/0!</v>
      </c>
    </row>
    <row r="23" spans="1:13" x14ac:dyDescent="0.25">
      <c r="A23" s="124" t="s">
        <v>55</v>
      </c>
      <c r="B23" s="62" t="str">
        <f>IF(B$4=SOLL!$O$4,Grundausbildung!$H34,IF(B$4=SOLL!$P$4,TNPa!$H31,IF(B$4=SOLL!$P$4,TNPa!H31,IF(B$4=SOLL!$O$4,Grundausbildung!$H34,IF(B$4=SOLL!$B$4,TNBa!$H27,IF('2. Ausbildungsjahr'!B$4=SOLL!$C$4,'KVE 3. AJ'!$H36,IF('2. Ausbildungsjahr'!B$4=SOLL!$D$4,'TNBn 1.&amp;2. AJ'!$H$8,IF('2. Ausbildungsjahr'!B$4=SOLL!$E$4,'TNBn 3.&amp;4. AJ'!$H27,IF('2. Ausbildungsjahr'!B$4=SOLL!$F$4,'TEBa 1&amp;2'!$H24,IF('2. Ausbildungsjahr'!B$4=SOLL!$G$4,'TEBa 3&amp;4'!$H24,IF('2. Ausbildungsjahr'!B$4=SOLL!$H$4,'SME.T.1 3.&amp;4. AJ'!$H27,IF('2. Ausbildungsjahr'!B$4=SOLL!$I$4,'SME.T.1 1.&amp;2. AJ'!$H27,IF('2. Ausbildungsjahr'!B$4=SOLL!$J$4,KSGs!$H28,IF('2. Ausbildungsjahr'!B$4=SOLL!$K$4,Unterstützung!$H32,IF('2. Ausbildungsjahr'!B$4=SOLL!$L$4,TNBLf!$H35,IF(B$4=SOLL!$N$4,"-",IF('2. Ausbildungsjahr'!B$4=SOLL!$M$4,Zielbogen!$H24,"")))))))))))))))))</f>
        <v>-</v>
      </c>
      <c r="C23" s="62" t="str">
        <f>IF(C$4=SOLL!$O$4,Grundausbildung!$H34,IF(C$4=SOLL!$P$4,TNPa!$H31,IF(C$4=SOLL!$P$4,TNPa!I31,IF(C$4=SOLL!$O$4,Grundausbildung!$H34,IF(C$4=SOLL!$B$4,TNBa!$H27,IF('2. Ausbildungsjahr'!C$4=SOLL!$C$4,'KVE 3. AJ'!$H36,IF('2. Ausbildungsjahr'!C$4=SOLL!$D$4,'TNBn 1.&amp;2. AJ'!$H$8,IF('2. Ausbildungsjahr'!C$4=SOLL!$E$4,'TNBn 3.&amp;4. AJ'!$H27,IF('2. Ausbildungsjahr'!C$4=SOLL!$F$4,'TEBa 1&amp;2'!$H24,IF('2. Ausbildungsjahr'!C$4=SOLL!$G$4,'TEBa 3&amp;4'!$H24,IF('2. Ausbildungsjahr'!C$4=SOLL!$H$4,'SME.T.1 3.&amp;4. AJ'!$H27,IF('2. Ausbildungsjahr'!C$4=SOLL!$I$4,'SME.T.1 1.&amp;2. AJ'!$H27,IF('2. Ausbildungsjahr'!C$4=SOLL!$J$4,KSGs!$H28,IF('2. Ausbildungsjahr'!C$4=SOLL!$K$4,Unterstützung!$H32,IF('2. Ausbildungsjahr'!C$4=SOLL!$L$4,TNBLf!$H35,IF(C$4=SOLL!$N$4,"-",IF('2. Ausbildungsjahr'!C$4=SOLL!$M$4,Zielbogen!$H24,"")))))))))))))))))</f>
        <v>-</v>
      </c>
      <c r="D23" s="62" t="str">
        <f>IF(D$4=SOLL!$O$4,Grundausbildung!$H34,IF(D$4=SOLL!$P$4,TNPa!$H31,IF(D$4=SOLL!$P$4,TNPa!J31,IF(D$4=SOLL!$O$4,Grundausbildung!$H34,IF(D$4=SOLL!$B$4,TNBa!$H27,IF('2. Ausbildungsjahr'!D$4=SOLL!$C$4,'KVE 3. AJ'!$H36,IF('2. Ausbildungsjahr'!D$4=SOLL!$D$4,'TNBn 1.&amp;2. AJ'!$H$8,IF('2. Ausbildungsjahr'!D$4=SOLL!$E$4,'TNBn 3.&amp;4. AJ'!$H27,IF('2. Ausbildungsjahr'!D$4=SOLL!$F$4,'TEBa 1&amp;2'!$H24,IF('2. Ausbildungsjahr'!D$4=SOLL!$G$4,'TEBa 3&amp;4'!$H24,IF('2. Ausbildungsjahr'!D$4=SOLL!$H$4,'SME.T.1 3.&amp;4. AJ'!$H27,IF('2. Ausbildungsjahr'!D$4=SOLL!$I$4,'SME.T.1 1.&amp;2. AJ'!$H27,IF('2. Ausbildungsjahr'!D$4=SOLL!$J$4,KSGs!$H28,IF('2. Ausbildungsjahr'!D$4=SOLL!$K$4,Unterstützung!$H32,IF('2. Ausbildungsjahr'!D$4=SOLL!$L$4,TNBLf!$H35,IF(D$4=SOLL!$N$4,"-",IF('2. Ausbildungsjahr'!D$4=SOLL!$M$4,Zielbogen!$H24,"")))))))))))))))))</f>
        <v>-</v>
      </c>
      <c r="E23" s="62" t="str">
        <f>IF(E$4=SOLL!$O$4,Grundausbildung!$H34,IF(E$4=SOLL!$P$4,TNPa!$H31,IF(E$4=SOLL!$P$4,TNPa!K31,IF(E$4=SOLL!$O$4,Grundausbildung!$H34,IF(E$4=SOLL!$B$4,TNBa!$H27,IF('2. Ausbildungsjahr'!E$4=SOLL!$C$4,'KVE 3. AJ'!$H36,IF('2. Ausbildungsjahr'!E$4=SOLL!$D$4,'TNBn 1.&amp;2. AJ'!$H$8,IF('2. Ausbildungsjahr'!E$4=SOLL!$E$4,'TNBn 3.&amp;4. AJ'!$H27,IF('2. Ausbildungsjahr'!E$4=SOLL!$F$4,'TEBa 1&amp;2'!$H24,IF('2. Ausbildungsjahr'!E$4=SOLL!$G$4,'TEBa 3&amp;4'!$H24,IF('2. Ausbildungsjahr'!E$4=SOLL!$H$4,'SME.T.1 3.&amp;4. AJ'!$H27,IF('2. Ausbildungsjahr'!E$4=SOLL!$I$4,'SME.T.1 1.&amp;2. AJ'!$H27,IF('2. Ausbildungsjahr'!E$4=SOLL!$J$4,KSGs!$H28,IF('2. Ausbildungsjahr'!E$4=SOLL!$K$4,Unterstützung!$H32,IF('2. Ausbildungsjahr'!E$4=SOLL!$L$4,TNBLf!$H35,IF(E$4=SOLL!$N$4,"-",IF('2. Ausbildungsjahr'!E$4=SOLL!$M$4,Zielbogen!$H24,"")))))))))))))))))</f>
        <v>-</v>
      </c>
      <c r="F23" s="62" t="str">
        <f>IF(F$4=SOLL!$O$4,Grundausbildung!$H34,IF(F$4=SOLL!$P$4,TNPa!$H31,IF(F$4=SOLL!$P$4,TNPa!L31,IF(F$4=SOLL!$O$4,Grundausbildung!$H34,IF(F$4=SOLL!$B$4,TNBa!$H27,IF('2. Ausbildungsjahr'!F$4=SOLL!$C$4,'KVE 3. AJ'!$H36,IF('2. Ausbildungsjahr'!F$4=SOLL!$D$4,'TNBn 1.&amp;2. AJ'!$H$8,IF('2. Ausbildungsjahr'!F$4=SOLL!$E$4,'TNBn 3.&amp;4. AJ'!$H27,IF('2. Ausbildungsjahr'!F$4=SOLL!$F$4,'TEBa 1&amp;2'!$H24,IF('2. Ausbildungsjahr'!F$4=SOLL!$G$4,'TEBa 3&amp;4'!$H24,IF('2. Ausbildungsjahr'!F$4=SOLL!$H$4,'SME.T.1 3.&amp;4. AJ'!$H27,IF('2. Ausbildungsjahr'!F$4=SOLL!$I$4,'SME.T.1 1.&amp;2. AJ'!$H27,IF('2. Ausbildungsjahr'!F$4=SOLL!$J$4,KSGs!$H28,IF('2. Ausbildungsjahr'!F$4=SOLL!$K$4,Unterstützung!$H32,IF('2. Ausbildungsjahr'!F$4=SOLL!$L$4,TNBLf!$H35,IF(F$4=SOLL!$N$4,"-",IF('2. Ausbildungsjahr'!F$4=SOLL!$M$4,Zielbogen!$H24,"")))))))))))))))))</f>
        <v>-</v>
      </c>
      <c r="G23" s="62" t="str">
        <f>IF(G$4=SOLL!$O$4,Grundausbildung!$H34,IF(G$4=SOLL!$P$4,TNPa!$H31,IF(G$4=SOLL!$P$4,TNPa!M31,IF(G$4=SOLL!$O$4,Grundausbildung!$H34,IF(G$4=SOLL!$B$4,TNBa!$H27,IF('2. Ausbildungsjahr'!G$4=SOLL!$C$4,'KVE 3. AJ'!$H36,IF('2. Ausbildungsjahr'!G$4=SOLL!$D$4,'TNBn 1.&amp;2. AJ'!$H$8,IF('2. Ausbildungsjahr'!G$4=SOLL!$E$4,'TNBn 3.&amp;4. AJ'!$H27,IF('2. Ausbildungsjahr'!G$4=SOLL!$F$4,'TEBa 1&amp;2'!$H24,IF('2. Ausbildungsjahr'!G$4=SOLL!$G$4,'TEBa 3&amp;4'!$H24,IF('2. Ausbildungsjahr'!G$4=SOLL!$H$4,'SME.T.1 3.&amp;4. AJ'!$H27,IF('2. Ausbildungsjahr'!G$4=SOLL!$I$4,'SME.T.1 1.&amp;2. AJ'!$H27,IF('2. Ausbildungsjahr'!G$4=SOLL!$J$4,KSGs!$H28,IF('2. Ausbildungsjahr'!G$4=SOLL!$K$4,Unterstützung!$H32,IF('2. Ausbildungsjahr'!G$4=SOLL!$L$4,TNBLf!$H35,IF(G$4=SOLL!$N$4,"-",IF('2. Ausbildungsjahr'!G$4=SOLL!$M$4,Zielbogen!$H24,"")))))))))))))))))</f>
        <v>-</v>
      </c>
      <c r="H23" s="62" t="str">
        <f>IF(H$4=SOLL!$O$4,Grundausbildung!$H34,IF(H$4=SOLL!$P$4,TNPa!$H31,IF(H$4=SOLL!$P$4,TNPa!N31,IF(H$4=SOLL!$O$4,Grundausbildung!$H34,IF(H$4=SOLL!$B$4,TNBa!$H27,IF('2. Ausbildungsjahr'!H$4=SOLL!$C$4,'KVE 3. AJ'!$H36,IF('2. Ausbildungsjahr'!H$4=SOLL!$D$4,'TNBn 1.&amp;2. AJ'!$H$8,IF('2. Ausbildungsjahr'!H$4=SOLL!$E$4,'TNBn 3.&amp;4. AJ'!$H27,IF('2. Ausbildungsjahr'!H$4=SOLL!$F$4,'TEBa 1&amp;2'!$H24,IF('2. Ausbildungsjahr'!H$4=SOLL!$G$4,'TEBa 3&amp;4'!$H24,IF('2. Ausbildungsjahr'!H$4=SOLL!$H$4,'SME.T.1 3.&amp;4. AJ'!$H27,IF('2. Ausbildungsjahr'!H$4=SOLL!$I$4,'SME.T.1 1.&amp;2. AJ'!$H27,IF('2. Ausbildungsjahr'!H$4=SOLL!$J$4,KSGs!$H28,IF('2. Ausbildungsjahr'!H$4=SOLL!$K$4,Unterstützung!$H32,IF('2. Ausbildungsjahr'!H$4=SOLL!$L$4,TNBLf!$H35,IF(H$4=SOLL!$N$4,"-",IF('2. Ausbildungsjahr'!H$4=SOLL!$M$4,Zielbogen!$H24,"")))))))))))))))))</f>
        <v>-</v>
      </c>
      <c r="I23" s="62" t="str">
        <f>IF(I$4=SOLL!$O$4,Grundausbildung!$H34,IF(I$4=SOLL!$P$4,TNPa!$H31,IF(I$4=SOLL!$P$4,TNPa!O31,IF(I$4=SOLL!$O$4,Grundausbildung!$H34,IF(I$4=SOLL!$B$4,TNBa!$H27,IF('2. Ausbildungsjahr'!I$4=SOLL!$C$4,'KVE 3. AJ'!$H36,IF('2. Ausbildungsjahr'!I$4=SOLL!$D$4,'TNBn 1.&amp;2. AJ'!$H$8,IF('2. Ausbildungsjahr'!I$4=SOLL!$E$4,'TNBn 3.&amp;4. AJ'!$H27,IF('2. Ausbildungsjahr'!I$4=SOLL!$F$4,'TEBa 1&amp;2'!$H24,IF('2. Ausbildungsjahr'!I$4=SOLL!$G$4,'TEBa 3&amp;4'!$H24,IF('2. Ausbildungsjahr'!I$4=SOLL!$H$4,'SME.T.1 3.&amp;4. AJ'!$H27,IF('2. Ausbildungsjahr'!I$4=SOLL!$I$4,'SME.T.1 1.&amp;2. AJ'!$H27,IF('2. Ausbildungsjahr'!I$4=SOLL!$J$4,KSGs!$H28,IF('2. Ausbildungsjahr'!I$4=SOLL!$K$4,Unterstützung!$H32,IF('2. Ausbildungsjahr'!I$4=SOLL!$L$4,TNBLf!$H35,IF(I$4=SOLL!$N$4,"-",IF('2. Ausbildungsjahr'!I$4=SOLL!$M$4,Zielbogen!$H24,"")))))))))))))))))</f>
        <v>-</v>
      </c>
      <c r="J23" s="62" t="str">
        <f>IF(J$4=SOLL!$O$4,Grundausbildung!$H34,IF(J$4=SOLL!$P$4,TNPa!$H31,IF(J$4=SOLL!$P$4,TNPa!P31,IF(J$4=SOLL!$O$4,Grundausbildung!$H34,IF(J$4=SOLL!$B$4,TNBa!$H27,IF('2. Ausbildungsjahr'!J$4=SOLL!$C$4,'KVE 3. AJ'!$H36,IF('2. Ausbildungsjahr'!J$4=SOLL!$D$4,'TNBn 1.&amp;2. AJ'!$H$8,IF('2. Ausbildungsjahr'!J$4=SOLL!$E$4,'TNBn 3.&amp;4. AJ'!$H27,IF('2. Ausbildungsjahr'!J$4=SOLL!$F$4,'TEBa 1&amp;2'!$H24,IF('2. Ausbildungsjahr'!J$4=SOLL!$G$4,'TEBa 3&amp;4'!$H24,IF('2. Ausbildungsjahr'!J$4=SOLL!$H$4,'SME.T.1 3.&amp;4. AJ'!$H27,IF('2. Ausbildungsjahr'!J$4=SOLL!$I$4,'SME.T.1 1.&amp;2. AJ'!$H27,IF('2. Ausbildungsjahr'!J$4=SOLL!$J$4,KSGs!$H28,IF('2. Ausbildungsjahr'!J$4=SOLL!$K$4,Unterstützung!$H32,IF('2. Ausbildungsjahr'!J$4=SOLL!$L$4,TNBLf!$H35,IF(J$4=SOLL!$N$4,"-",IF('2. Ausbildungsjahr'!J$4=SOLL!$M$4,Zielbogen!$H24,"")))))))))))))))))</f>
        <v>-</v>
      </c>
      <c r="K23" s="62" t="str">
        <f>IF(K$4=SOLL!$O$4,Grundausbildung!$H34,IF(K$4=SOLL!$P$4,TNPa!$H31,IF(K$4=SOLL!$P$4,TNPa!Q31,IF(K$4=SOLL!$O$4,Grundausbildung!$H34,IF(K$4=SOLL!$B$4,TNBa!$H27,IF('2. Ausbildungsjahr'!K$4=SOLL!$C$4,'KVE 3. AJ'!$H36,IF('2. Ausbildungsjahr'!K$4=SOLL!$D$4,'TNBn 1.&amp;2. AJ'!$H$8,IF('2. Ausbildungsjahr'!K$4=SOLL!$E$4,'TNBn 3.&amp;4. AJ'!$H27,IF('2. Ausbildungsjahr'!K$4=SOLL!$F$4,'TEBa 1&amp;2'!$H24,IF('2. Ausbildungsjahr'!K$4=SOLL!$G$4,'TEBa 3&amp;4'!$H24,IF('2. Ausbildungsjahr'!K$4=SOLL!$H$4,'SME.T.1 3.&amp;4. AJ'!$H27,IF('2. Ausbildungsjahr'!K$4=SOLL!$I$4,'SME.T.1 1.&amp;2. AJ'!$H27,IF('2. Ausbildungsjahr'!K$4=SOLL!$J$4,KSGs!$H28,IF('2. Ausbildungsjahr'!K$4=SOLL!$K$4,Unterstützung!$H32,IF('2. Ausbildungsjahr'!K$4=SOLL!$L$4,TNBLf!$H35,IF(K$4=SOLL!$N$4,"-",IF('2. Ausbildungsjahr'!K$4=SOLL!$M$4,Zielbogen!$H24,"")))))))))))))))))</f>
        <v>-</v>
      </c>
      <c r="L23" s="11">
        <f>SUM('Hilfsblatt 2. AJ'!C23,'Hilfsblatt 2. AJ'!E23,'Hilfsblatt 2. AJ'!G23,'Hilfsblatt 2. AJ'!I23,'Hilfsblatt 2. AJ'!K23,'Hilfsblatt 2. AJ'!M23,'Hilfsblatt 2. AJ'!O23,'Hilfsblatt 2. AJ'!Q23,'Hilfsblatt 2. AJ'!S23,'Hilfsblatt 2. AJ'!U23)</f>
        <v>0</v>
      </c>
      <c r="M23" s="10" t="e">
        <f>('Hilfsblatt 2. AJ'!B23*'Hilfsblatt 2. AJ'!C23+'Hilfsblatt 2. AJ'!D23*'Hilfsblatt 2. AJ'!E23+'Hilfsblatt 2. AJ'!F23*'Hilfsblatt 2. AJ'!G23+'Hilfsblatt 2. AJ'!H23*'Hilfsblatt 2. AJ'!I23+'Hilfsblatt 2. AJ'!J23*'Hilfsblatt 2. AJ'!K23+'Hilfsblatt 2. AJ'!L23*'Hilfsblatt 2. AJ'!M23+'Hilfsblatt 2. AJ'!N23*'Hilfsblatt 2. AJ'!O23+'Hilfsblatt 2. AJ'!P23*'Hilfsblatt 2. AJ'!Q23+'Hilfsblatt 2. AJ'!R23*'Hilfsblatt 2. AJ'!S23+'Hilfsblatt 2. AJ'!T23*'Hilfsblatt 2. AJ'!U23)/L23</f>
        <v>#DIV/0!</v>
      </c>
    </row>
    <row r="24" spans="1:13" x14ac:dyDescent="0.25">
      <c r="A24" s="124" t="s">
        <v>56</v>
      </c>
      <c r="B24" s="62" t="str">
        <f>IF(B$4=SOLL!$O$4,Grundausbildung!$H35,IF(B$4=SOLL!$P$4,TNPa!$H32,IF(B$4=SOLL!$P$4,TNPa!H32,IF(B$4=SOLL!$O$4,Grundausbildung!$H35,IF(B$4=SOLL!$B$4,TNBa!$H28,IF('2. Ausbildungsjahr'!B$4=SOLL!$C$4,'KVE 3. AJ'!$H37,IF('2. Ausbildungsjahr'!B$4=SOLL!$D$4,'TNBn 1.&amp;2. AJ'!$H$8,IF('2. Ausbildungsjahr'!B$4=SOLL!$E$4,'TNBn 3.&amp;4. AJ'!$H28,IF('2. Ausbildungsjahr'!B$4=SOLL!$F$4,'TEBa 1&amp;2'!$H25,IF('2. Ausbildungsjahr'!B$4=SOLL!$G$4,'TEBa 3&amp;4'!$H25,IF('2. Ausbildungsjahr'!B$4=SOLL!$H$4,'SME.T.1 3.&amp;4. AJ'!$H28,IF('2. Ausbildungsjahr'!B$4=SOLL!$I$4,'SME.T.1 1.&amp;2. AJ'!$H28,IF('2. Ausbildungsjahr'!B$4=SOLL!$J$4,KSGs!$H29,IF('2. Ausbildungsjahr'!B$4=SOLL!$K$4,Unterstützung!$H33,IF('2. Ausbildungsjahr'!B$4=SOLL!$L$4,TNBLf!$H36,IF(B$4=SOLL!$N$4,"-",IF('2. Ausbildungsjahr'!B$4=SOLL!$M$4,Zielbogen!$H25,"")))))))))))))))))</f>
        <v>-</v>
      </c>
      <c r="C24" s="62" t="str">
        <f>IF(C$4=SOLL!$O$4,Grundausbildung!$H35,IF(C$4=SOLL!$P$4,TNPa!$H32,IF(C$4=SOLL!$P$4,TNPa!I32,IF(C$4=SOLL!$O$4,Grundausbildung!$H35,IF(C$4=SOLL!$B$4,TNBa!$H28,IF('2. Ausbildungsjahr'!C$4=SOLL!$C$4,'KVE 3. AJ'!$H37,IF('2. Ausbildungsjahr'!C$4=SOLL!$D$4,'TNBn 1.&amp;2. AJ'!$H$8,IF('2. Ausbildungsjahr'!C$4=SOLL!$E$4,'TNBn 3.&amp;4. AJ'!$H28,IF('2. Ausbildungsjahr'!C$4=SOLL!$F$4,'TEBa 1&amp;2'!$H25,IF('2. Ausbildungsjahr'!C$4=SOLL!$G$4,'TEBa 3&amp;4'!$H25,IF('2. Ausbildungsjahr'!C$4=SOLL!$H$4,'SME.T.1 3.&amp;4. AJ'!$H28,IF('2. Ausbildungsjahr'!C$4=SOLL!$I$4,'SME.T.1 1.&amp;2. AJ'!$H28,IF('2. Ausbildungsjahr'!C$4=SOLL!$J$4,KSGs!$H29,IF('2. Ausbildungsjahr'!C$4=SOLL!$K$4,Unterstützung!$H33,IF('2. Ausbildungsjahr'!C$4=SOLL!$L$4,TNBLf!$H36,IF(C$4=SOLL!$N$4,"-",IF('2. Ausbildungsjahr'!C$4=SOLL!$M$4,Zielbogen!$H25,"")))))))))))))))))</f>
        <v>-</v>
      </c>
      <c r="D24" s="62" t="str">
        <f>IF(D$4=SOLL!$O$4,Grundausbildung!$H35,IF(D$4=SOLL!$P$4,TNPa!$H32,IF(D$4=SOLL!$P$4,TNPa!J32,IF(D$4=SOLL!$O$4,Grundausbildung!$H35,IF(D$4=SOLL!$B$4,TNBa!$H28,IF('2. Ausbildungsjahr'!D$4=SOLL!$C$4,'KVE 3. AJ'!$H37,IF('2. Ausbildungsjahr'!D$4=SOLL!$D$4,'TNBn 1.&amp;2. AJ'!$H$8,IF('2. Ausbildungsjahr'!D$4=SOLL!$E$4,'TNBn 3.&amp;4. AJ'!$H28,IF('2. Ausbildungsjahr'!D$4=SOLL!$F$4,'TEBa 1&amp;2'!$H25,IF('2. Ausbildungsjahr'!D$4=SOLL!$G$4,'TEBa 3&amp;4'!$H25,IF('2. Ausbildungsjahr'!D$4=SOLL!$H$4,'SME.T.1 3.&amp;4. AJ'!$H28,IF('2. Ausbildungsjahr'!D$4=SOLL!$I$4,'SME.T.1 1.&amp;2. AJ'!$H28,IF('2. Ausbildungsjahr'!D$4=SOLL!$J$4,KSGs!$H29,IF('2. Ausbildungsjahr'!D$4=SOLL!$K$4,Unterstützung!$H33,IF('2. Ausbildungsjahr'!D$4=SOLL!$L$4,TNBLf!$H36,IF(D$4=SOLL!$N$4,"-",IF('2. Ausbildungsjahr'!D$4=SOLL!$M$4,Zielbogen!$H25,"")))))))))))))))))</f>
        <v>-</v>
      </c>
      <c r="E24" s="62" t="str">
        <f>IF(E$4=SOLL!$O$4,Grundausbildung!$H35,IF(E$4=SOLL!$P$4,TNPa!$H32,IF(E$4=SOLL!$P$4,TNPa!K32,IF(E$4=SOLL!$O$4,Grundausbildung!$H35,IF(E$4=SOLL!$B$4,TNBa!$H28,IF('2. Ausbildungsjahr'!E$4=SOLL!$C$4,'KVE 3. AJ'!$H37,IF('2. Ausbildungsjahr'!E$4=SOLL!$D$4,'TNBn 1.&amp;2. AJ'!$H$8,IF('2. Ausbildungsjahr'!E$4=SOLL!$E$4,'TNBn 3.&amp;4. AJ'!$H28,IF('2. Ausbildungsjahr'!E$4=SOLL!$F$4,'TEBa 1&amp;2'!$H25,IF('2. Ausbildungsjahr'!E$4=SOLL!$G$4,'TEBa 3&amp;4'!$H25,IF('2. Ausbildungsjahr'!E$4=SOLL!$H$4,'SME.T.1 3.&amp;4. AJ'!$H28,IF('2. Ausbildungsjahr'!E$4=SOLL!$I$4,'SME.T.1 1.&amp;2. AJ'!$H28,IF('2. Ausbildungsjahr'!E$4=SOLL!$J$4,KSGs!$H29,IF('2. Ausbildungsjahr'!E$4=SOLL!$K$4,Unterstützung!$H33,IF('2. Ausbildungsjahr'!E$4=SOLL!$L$4,TNBLf!$H36,IF(E$4=SOLL!$N$4,"-",IF('2. Ausbildungsjahr'!E$4=SOLL!$M$4,Zielbogen!$H25,"")))))))))))))))))</f>
        <v>-</v>
      </c>
      <c r="F24" s="62" t="str">
        <f>IF(F$4=SOLL!$O$4,Grundausbildung!$H35,IF(F$4=SOLL!$P$4,TNPa!$H32,IF(F$4=SOLL!$P$4,TNPa!L32,IF(F$4=SOLL!$O$4,Grundausbildung!$H35,IF(F$4=SOLL!$B$4,TNBa!$H28,IF('2. Ausbildungsjahr'!F$4=SOLL!$C$4,'KVE 3. AJ'!$H37,IF('2. Ausbildungsjahr'!F$4=SOLL!$D$4,'TNBn 1.&amp;2. AJ'!$H$8,IF('2. Ausbildungsjahr'!F$4=SOLL!$E$4,'TNBn 3.&amp;4. AJ'!$H28,IF('2. Ausbildungsjahr'!F$4=SOLL!$F$4,'TEBa 1&amp;2'!$H25,IF('2. Ausbildungsjahr'!F$4=SOLL!$G$4,'TEBa 3&amp;4'!$H25,IF('2. Ausbildungsjahr'!F$4=SOLL!$H$4,'SME.T.1 3.&amp;4. AJ'!$H28,IF('2. Ausbildungsjahr'!F$4=SOLL!$I$4,'SME.T.1 1.&amp;2. AJ'!$H28,IF('2. Ausbildungsjahr'!F$4=SOLL!$J$4,KSGs!$H29,IF('2. Ausbildungsjahr'!F$4=SOLL!$K$4,Unterstützung!$H33,IF('2. Ausbildungsjahr'!F$4=SOLL!$L$4,TNBLf!$H36,IF(F$4=SOLL!$N$4,"-",IF('2. Ausbildungsjahr'!F$4=SOLL!$M$4,Zielbogen!$H25,"")))))))))))))))))</f>
        <v>-</v>
      </c>
      <c r="G24" s="62" t="str">
        <f>IF(G$4=SOLL!$O$4,Grundausbildung!$H35,IF(G$4=SOLL!$P$4,TNPa!$H32,IF(G$4=SOLL!$P$4,TNPa!M32,IF(G$4=SOLL!$O$4,Grundausbildung!$H35,IF(G$4=SOLL!$B$4,TNBa!$H28,IF('2. Ausbildungsjahr'!G$4=SOLL!$C$4,'KVE 3. AJ'!$H37,IF('2. Ausbildungsjahr'!G$4=SOLL!$D$4,'TNBn 1.&amp;2. AJ'!$H$8,IF('2. Ausbildungsjahr'!G$4=SOLL!$E$4,'TNBn 3.&amp;4. AJ'!$H28,IF('2. Ausbildungsjahr'!G$4=SOLL!$F$4,'TEBa 1&amp;2'!$H25,IF('2. Ausbildungsjahr'!G$4=SOLL!$G$4,'TEBa 3&amp;4'!$H25,IF('2. Ausbildungsjahr'!G$4=SOLL!$H$4,'SME.T.1 3.&amp;4. AJ'!$H28,IF('2. Ausbildungsjahr'!G$4=SOLL!$I$4,'SME.T.1 1.&amp;2. AJ'!$H28,IF('2. Ausbildungsjahr'!G$4=SOLL!$J$4,KSGs!$H29,IF('2. Ausbildungsjahr'!G$4=SOLL!$K$4,Unterstützung!$H33,IF('2. Ausbildungsjahr'!G$4=SOLL!$L$4,TNBLf!$H36,IF(G$4=SOLL!$N$4,"-",IF('2. Ausbildungsjahr'!G$4=SOLL!$M$4,Zielbogen!$H25,"")))))))))))))))))</f>
        <v>-</v>
      </c>
      <c r="H24" s="62" t="str">
        <f>IF(H$4=SOLL!$O$4,Grundausbildung!$H35,IF(H$4=SOLL!$P$4,TNPa!$H32,IF(H$4=SOLL!$P$4,TNPa!N32,IF(H$4=SOLL!$O$4,Grundausbildung!$H35,IF(H$4=SOLL!$B$4,TNBa!$H28,IF('2. Ausbildungsjahr'!H$4=SOLL!$C$4,'KVE 3. AJ'!$H37,IF('2. Ausbildungsjahr'!H$4=SOLL!$D$4,'TNBn 1.&amp;2. AJ'!$H$8,IF('2. Ausbildungsjahr'!H$4=SOLL!$E$4,'TNBn 3.&amp;4. AJ'!$H28,IF('2. Ausbildungsjahr'!H$4=SOLL!$F$4,'TEBa 1&amp;2'!$H25,IF('2. Ausbildungsjahr'!H$4=SOLL!$G$4,'TEBa 3&amp;4'!$H25,IF('2. Ausbildungsjahr'!H$4=SOLL!$H$4,'SME.T.1 3.&amp;4. AJ'!$H28,IF('2. Ausbildungsjahr'!H$4=SOLL!$I$4,'SME.T.1 1.&amp;2. AJ'!$H28,IF('2. Ausbildungsjahr'!H$4=SOLL!$J$4,KSGs!$H29,IF('2. Ausbildungsjahr'!H$4=SOLL!$K$4,Unterstützung!$H33,IF('2. Ausbildungsjahr'!H$4=SOLL!$L$4,TNBLf!$H36,IF(H$4=SOLL!$N$4,"-",IF('2. Ausbildungsjahr'!H$4=SOLL!$M$4,Zielbogen!$H25,"")))))))))))))))))</f>
        <v>-</v>
      </c>
      <c r="I24" s="62" t="str">
        <f>IF(I$4=SOLL!$O$4,Grundausbildung!$H35,IF(I$4=SOLL!$P$4,TNPa!$H32,IF(I$4=SOLL!$P$4,TNPa!O32,IF(I$4=SOLL!$O$4,Grundausbildung!$H35,IF(I$4=SOLL!$B$4,TNBa!$H28,IF('2. Ausbildungsjahr'!I$4=SOLL!$C$4,'KVE 3. AJ'!$H37,IF('2. Ausbildungsjahr'!I$4=SOLL!$D$4,'TNBn 1.&amp;2. AJ'!$H$8,IF('2. Ausbildungsjahr'!I$4=SOLL!$E$4,'TNBn 3.&amp;4. AJ'!$H28,IF('2. Ausbildungsjahr'!I$4=SOLL!$F$4,'TEBa 1&amp;2'!$H25,IF('2. Ausbildungsjahr'!I$4=SOLL!$G$4,'TEBa 3&amp;4'!$H25,IF('2. Ausbildungsjahr'!I$4=SOLL!$H$4,'SME.T.1 3.&amp;4. AJ'!$H28,IF('2. Ausbildungsjahr'!I$4=SOLL!$I$4,'SME.T.1 1.&amp;2. AJ'!$H28,IF('2. Ausbildungsjahr'!I$4=SOLL!$J$4,KSGs!$H29,IF('2. Ausbildungsjahr'!I$4=SOLL!$K$4,Unterstützung!$H33,IF('2. Ausbildungsjahr'!I$4=SOLL!$L$4,TNBLf!$H36,IF(I$4=SOLL!$N$4,"-",IF('2. Ausbildungsjahr'!I$4=SOLL!$M$4,Zielbogen!$H25,"")))))))))))))))))</f>
        <v>-</v>
      </c>
      <c r="J24" s="62" t="str">
        <f>IF(J$4=SOLL!$O$4,Grundausbildung!$H35,IF(J$4=SOLL!$P$4,TNPa!$H32,IF(J$4=SOLL!$P$4,TNPa!P32,IF(J$4=SOLL!$O$4,Grundausbildung!$H35,IF(J$4=SOLL!$B$4,TNBa!$H28,IF('2. Ausbildungsjahr'!J$4=SOLL!$C$4,'KVE 3. AJ'!$H37,IF('2. Ausbildungsjahr'!J$4=SOLL!$D$4,'TNBn 1.&amp;2. AJ'!$H$8,IF('2. Ausbildungsjahr'!J$4=SOLL!$E$4,'TNBn 3.&amp;4. AJ'!$H28,IF('2. Ausbildungsjahr'!J$4=SOLL!$F$4,'TEBa 1&amp;2'!$H25,IF('2. Ausbildungsjahr'!J$4=SOLL!$G$4,'TEBa 3&amp;4'!$H25,IF('2. Ausbildungsjahr'!J$4=SOLL!$H$4,'SME.T.1 3.&amp;4. AJ'!$H28,IF('2. Ausbildungsjahr'!J$4=SOLL!$I$4,'SME.T.1 1.&amp;2. AJ'!$H28,IF('2. Ausbildungsjahr'!J$4=SOLL!$J$4,KSGs!$H29,IF('2. Ausbildungsjahr'!J$4=SOLL!$K$4,Unterstützung!$H33,IF('2. Ausbildungsjahr'!J$4=SOLL!$L$4,TNBLf!$H36,IF(J$4=SOLL!$N$4,"-",IF('2. Ausbildungsjahr'!J$4=SOLL!$M$4,Zielbogen!$H25,"")))))))))))))))))</f>
        <v>-</v>
      </c>
      <c r="K24" s="62" t="str">
        <f>IF(K$4=SOLL!$O$4,Grundausbildung!$H35,IF(K$4=SOLL!$P$4,TNPa!$H32,IF(K$4=SOLL!$P$4,TNPa!Q32,IF(K$4=SOLL!$O$4,Grundausbildung!$H35,IF(K$4=SOLL!$B$4,TNBa!$H28,IF('2. Ausbildungsjahr'!K$4=SOLL!$C$4,'KVE 3. AJ'!$H37,IF('2. Ausbildungsjahr'!K$4=SOLL!$D$4,'TNBn 1.&amp;2. AJ'!$H$8,IF('2. Ausbildungsjahr'!K$4=SOLL!$E$4,'TNBn 3.&amp;4. AJ'!$H28,IF('2. Ausbildungsjahr'!K$4=SOLL!$F$4,'TEBa 1&amp;2'!$H25,IF('2. Ausbildungsjahr'!K$4=SOLL!$G$4,'TEBa 3&amp;4'!$H25,IF('2. Ausbildungsjahr'!K$4=SOLL!$H$4,'SME.T.1 3.&amp;4. AJ'!$H28,IF('2. Ausbildungsjahr'!K$4=SOLL!$I$4,'SME.T.1 1.&amp;2. AJ'!$H28,IF('2. Ausbildungsjahr'!K$4=SOLL!$J$4,KSGs!$H29,IF('2. Ausbildungsjahr'!K$4=SOLL!$K$4,Unterstützung!$H33,IF('2. Ausbildungsjahr'!K$4=SOLL!$L$4,TNBLf!$H36,IF(K$4=SOLL!$N$4,"-",IF('2. Ausbildungsjahr'!K$4=SOLL!$M$4,Zielbogen!$H25,"")))))))))))))))))</f>
        <v>-</v>
      </c>
      <c r="L24" s="11">
        <f>SUM('Hilfsblatt 2. AJ'!C24,'Hilfsblatt 2. AJ'!E24,'Hilfsblatt 2. AJ'!G24,'Hilfsblatt 2. AJ'!I24,'Hilfsblatt 2. AJ'!K24,'Hilfsblatt 2. AJ'!M24,'Hilfsblatt 2. AJ'!O24,'Hilfsblatt 2. AJ'!Q24,'Hilfsblatt 2. AJ'!S24,'Hilfsblatt 2. AJ'!U24)</f>
        <v>0</v>
      </c>
      <c r="M24" s="10" t="e">
        <f>('Hilfsblatt 2. AJ'!B24*'Hilfsblatt 2. AJ'!C24+'Hilfsblatt 2. AJ'!D24*'Hilfsblatt 2. AJ'!E24+'Hilfsblatt 2. AJ'!F24*'Hilfsblatt 2. AJ'!G24+'Hilfsblatt 2. AJ'!H24*'Hilfsblatt 2. AJ'!I24+'Hilfsblatt 2. AJ'!J24*'Hilfsblatt 2. AJ'!K24+'Hilfsblatt 2. AJ'!L24*'Hilfsblatt 2. AJ'!M24+'Hilfsblatt 2. AJ'!N24*'Hilfsblatt 2. AJ'!O24+'Hilfsblatt 2. AJ'!P24*'Hilfsblatt 2. AJ'!Q24+'Hilfsblatt 2. AJ'!R24*'Hilfsblatt 2. AJ'!S24+'Hilfsblatt 2. AJ'!T24*'Hilfsblatt 2. AJ'!U24)/L24</f>
        <v>#DIV/0!</v>
      </c>
    </row>
    <row r="25" spans="1:13" x14ac:dyDescent="0.25">
      <c r="A25" s="124" t="s">
        <v>76</v>
      </c>
      <c r="B25" s="62" t="str">
        <f>IF(B$4=SOLL!$O$4,Grundausbildung!$H36,IF(B$4=SOLL!$P$4,TNPa!$H33,IF(B$4=SOLL!$P$4,TNPa!H33,IF(B$4=SOLL!$O$4,Grundausbildung!$H36,IF(B$4=SOLL!$B$4,TNBa!$H29,IF('2. Ausbildungsjahr'!B$4=SOLL!$C$4,'KVE 3. AJ'!$H38,IF('2. Ausbildungsjahr'!B$4=SOLL!$D$4,'TNBn 1.&amp;2. AJ'!$H$8,IF('2. Ausbildungsjahr'!B$4=SOLL!$E$4,'TNBn 3.&amp;4. AJ'!$H29,IF('2. Ausbildungsjahr'!B$4=SOLL!$F$4,'TEBa 1&amp;2'!$H26,IF('2. Ausbildungsjahr'!B$4=SOLL!$G$4,'TEBa 3&amp;4'!$H26,IF('2. Ausbildungsjahr'!B$4=SOLL!$H$4,'SME.T.1 3.&amp;4. AJ'!$H29,IF('2. Ausbildungsjahr'!B$4=SOLL!$I$4,'SME.T.1 1.&amp;2. AJ'!$H29,IF('2. Ausbildungsjahr'!B$4=SOLL!$J$4,KSGs!$H30,IF('2. Ausbildungsjahr'!B$4=SOLL!$K$4,Unterstützung!$H34,IF('2. Ausbildungsjahr'!B$4=SOLL!$L$4,TNBLf!$H37,IF(B$4=SOLL!$N$4,"-",IF('2. Ausbildungsjahr'!B$4=SOLL!$M$4,Zielbogen!$H26,"")))))))))))))))))</f>
        <v>-</v>
      </c>
      <c r="C25" s="62" t="str">
        <f>IF(C$4=SOLL!$O$4,Grundausbildung!$H36,IF(C$4=SOLL!$P$4,TNPa!$H33,IF(C$4=SOLL!$P$4,TNPa!I33,IF(C$4=SOLL!$O$4,Grundausbildung!$H36,IF(C$4=SOLL!$B$4,TNBa!$H29,IF('2. Ausbildungsjahr'!C$4=SOLL!$C$4,'KVE 3. AJ'!$H38,IF('2. Ausbildungsjahr'!C$4=SOLL!$D$4,'TNBn 1.&amp;2. AJ'!$H$8,IF('2. Ausbildungsjahr'!C$4=SOLL!$E$4,'TNBn 3.&amp;4. AJ'!$H29,IF('2. Ausbildungsjahr'!C$4=SOLL!$F$4,'TEBa 1&amp;2'!$H26,IF('2. Ausbildungsjahr'!C$4=SOLL!$G$4,'TEBa 3&amp;4'!$H26,IF('2. Ausbildungsjahr'!C$4=SOLL!$H$4,'SME.T.1 3.&amp;4. AJ'!$H29,IF('2. Ausbildungsjahr'!C$4=SOLL!$I$4,'SME.T.1 1.&amp;2. AJ'!$H29,IF('2. Ausbildungsjahr'!C$4=SOLL!$J$4,KSGs!$H30,IF('2. Ausbildungsjahr'!C$4=SOLL!$K$4,Unterstützung!$H34,IF('2. Ausbildungsjahr'!C$4=SOLL!$L$4,TNBLf!$H37,IF(C$4=SOLL!$N$4,"-",IF('2. Ausbildungsjahr'!C$4=SOLL!$M$4,Zielbogen!$H26,"")))))))))))))))))</f>
        <v>-</v>
      </c>
      <c r="D25" s="62" t="str">
        <f>IF(D$4=SOLL!$O$4,Grundausbildung!$H36,IF(D$4=SOLL!$P$4,TNPa!$H33,IF(D$4=SOLL!$P$4,TNPa!J33,IF(D$4=SOLL!$O$4,Grundausbildung!$H36,IF(D$4=SOLL!$B$4,TNBa!$H29,IF('2. Ausbildungsjahr'!D$4=SOLL!$C$4,'KVE 3. AJ'!$H38,IF('2. Ausbildungsjahr'!D$4=SOLL!$D$4,'TNBn 1.&amp;2. AJ'!$H$8,IF('2. Ausbildungsjahr'!D$4=SOLL!$E$4,'TNBn 3.&amp;4. AJ'!$H29,IF('2. Ausbildungsjahr'!D$4=SOLL!$F$4,'TEBa 1&amp;2'!$H26,IF('2. Ausbildungsjahr'!D$4=SOLL!$G$4,'TEBa 3&amp;4'!$H26,IF('2. Ausbildungsjahr'!D$4=SOLL!$H$4,'SME.T.1 3.&amp;4. AJ'!$H29,IF('2. Ausbildungsjahr'!D$4=SOLL!$I$4,'SME.T.1 1.&amp;2. AJ'!$H29,IF('2. Ausbildungsjahr'!D$4=SOLL!$J$4,KSGs!$H30,IF('2. Ausbildungsjahr'!D$4=SOLL!$K$4,Unterstützung!$H34,IF('2. Ausbildungsjahr'!D$4=SOLL!$L$4,TNBLf!$H37,IF(D$4=SOLL!$N$4,"-",IF('2. Ausbildungsjahr'!D$4=SOLL!$M$4,Zielbogen!$H26,"")))))))))))))))))</f>
        <v>-</v>
      </c>
      <c r="E25" s="62" t="str">
        <f>IF(E$4=SOLL!$O$4,Grundausbildung!$H36,IF(E$4=SOLL!$P$4,TNPa!$H33,IF(E$4=SOLL!$P$4,TNPa!K33,IF(E$4=SOLL!$O$4,Grundausbildung!$H36,IF(E$4=SOLL!$B$4,TNBa!$H29,IF('2. Ausbildungsjahr'!E$4=SOLL!$C$4,'KVE 3. AJ'!$H38,IF('2. Ausbildungsjahr'!E$4=SOLL!$D$4,'TNBn 1.&amp;2. AJ'!$H$8,IF('2. Ausbildungsjahr'!E$4=SOLL!$E$4,'TNBn 3.&amp;4. AJ'!$H29,IF('2. Ausbildungsjahr'!E$4=SOLL!$F$4,'TEBa 1&amp;2'!$H26,IF('2. Ausbildungsjahr'!E$4=SOLL!$G$4,'TEBa 3&amp;4'!$H26,IF('2. Ausbildungsjahr'!E$4=SOLL!$H$4,'SME.T.1 3.&amp;4. AJ'!$H29,IF('2. Ausbildungsjahr'!E$4=SOLL!$I$4,'SME.T.1 1.&amp;2. AJ'!$H29,IF('2. Ausbildungsjahr'!E$4=SOLL!$J$4,KSGs!$H30,IF('2. Ausbildungsjahr'!E$4=SOLL!$K$4,Unterstützung!$H34,IF('2. Ausbildungsjahr'!E$4=SOLL!$L$4,TNBLf!$H37,IF(E$4=SOLL!$N$4,"-",IF('2. Ausbildungsjahr'!E$4=SOLL!$M$4,Zielbogen!$H26,"")))))))))))))))))</f>
        <v>-</v>
      </c>
      <c r="F25" s="62" t="str">
        <f>IF(F$4=SOLL!$O$4,Grundausbildung!$H36,IF(F$4=SOLL!$P$4,TNPa!$H33,IF(F$4=SOLL!$P$4,TNPa!L33,IF(F$4=SOLL!$O$4,Grundausbildung!$H36,IF(F$4=SOLL!$B$4,TNBa!$H29,IF('2. Ausbildungsjahr'!F$4=SOLL!$C$4,'KVE 3. AJ'!$H38,IF('2. Ausbildungsjahr'!F$4=SOLL!$D$4,'TNBn 1.&amp;2. AJ'!$H$8,IF('2. Ausbildungsjahr'!F$4=SOLL!$E$4,'TNBn 3.&amp;4. AJ'!$H29,IF('2. Ausbildungsjahr'!F$4=SOLL!$F$4,'TEBa 1&amp;2'!$H26,IF('2. Ausbildungsjahr'!F$4=SOLL!$G$4,'TEBa 3&amp;4'!$H26,IF('2. Ausbildungsjahr'!F$4=SOLL!$H$4,'SME.T.1 3.&amp;4. AJ'!$H29,IF('2. Ausbildungsjahr'!F$4=SOLL!$I$4,'SME.T.1 1.&amp;2. AJ'!$H29,IF('2. Ausbildungsjahr'!F$4=SOLL!$J$4,KSGs!$H30,IF('2. Ausbildungsjahr'!F$4=SOLL!$K$4,Unterstützung!$H34,IF('2. Ausbildungsjahr'!F$4=SOLL!$L$4,TNBLf!$H37,IF(F$4=SOLL!$N$4,"-",IF('2. Ausbildungsjahr'!F$4=SOLL!$M$4,Zielbogen!$H26,"")))))))))))))))))</f>
        <v>-</v>
      </c>
      <c r="G25" s="62" t="str">
        <f>IF(G$4=SOLL!$O$4,Grundausbildung!$H36,IF(G$4=SOLL!$P$4,TNPa!$H33,IF(G$4=SOLL!$P$4,TNPa!M33,IF(G$4=SOLL!$O$4,Grundausbildung!$H36,IF(G$4=SOLL!$B$4,TNBa!$H29,IF('2. Ausbildungsjahr'!G$4=SOLL!$C$4,'KVE 3. AJ'!$H38,IF('2. Ausbildungsjahr'!G$4=SOLL!$D$4,'TNBn 1.&amp;2. AJ'!$H$8,IF('2. Ausbildungsjahr'!G$4=SOLL!$E$4,'TNBn 3.&amp;4. AJ'!$H29,IF('2. Ausbildungsjahr'!G$4=SOLL!$F$4,'TEBa 1&amp;2'!$H26,IF('2. Ausbildungsjahr'!G$4=SOLL!$G$4,'TEBa 3&amp;4'!$H26,IF('2. Ausbildungsjahr'!G$4=SOLL!$H$4,'SME.T.1 3.&amp;4. AJ'!$H29,IF('2. Ausbildungsjahr'!G$4=SOLL!$I$4,'SME.T.1 1.&amp;2. AJ'!$H29,IF('2. Ausbildungsjahr'!G$4=SOLL!$J$4,KSGs!$H30,IF('2. Ausbildungsjahr'!G$4=SOLL!$K$4,Unterstützung!$H34,IF('2. Ausbildungsjahr'!G$4=SOLL!$L$4,TNBLf!$H37,IF(G$4=SOLL!$N$4,"-",IF('2. Ausbildungsjahr'!G$4=SOLL!$M$4,Zielbogen!$H26,"")))))))))))))))))</f>
        <v>-</v>
      </c>
      <c r="H25" s="62" t="str">
        <f>IF(H$4=SOLL!$O$4,Grundausbildung!$H36,IF(H$4=SOLL!$P$4,TNPa!$H33,IF(H$4=SOLL!$P$4,TNPa!N33,IF(H$4=SOLL!$O$4,Grundausbildung!$H36,IF(H$4=SOLL!$B$4,TNBa!$H29,IF('2. Ausbildungsjahr'!H$4=SOLL!$C$4,'KVE 3. AJ'!$H38,IF('2. Ausbildungsjahr'!H$4=SOLL!$D$4,'TNBn 1.&amp;2. AJ'!$H$8,IF('2. Ausbildungsjahr'!H$4=SOLL!$E$4,'TNBn 3.&amp;4. AJ'!$H29,IF('2. Ausbildungsjahr'!H$4=SOLL!$F$4,'TEBa 1&amp;2'!$H26,IF('2. Ausbildungsjahr'!H$4=SOLL!$G$4,'TEBa 3&amp;4'!$H26,IF('2. Ausbildungsjahr'!H$4=SOLL!$H$4,'SME.T.1 3.&amp;4. AJ'!$H29,IF('2. Ausbildungsjahr'!H$4=SOLL!$I$4,'SME.T.1 1.&amp;2. AJ'!$H29,IF('2. Ausbildungsjahr'!H$4=SOLL!$J$4,KSGs!$H30,IF('2. Ausbildungsjahr'!H$4=SOLL!$K$4,Unterstützung!$H34,IF('2. Ausbildungsjahr'!H$4=SOLL!$L$4,TNBLf!$H37,IF(H$4=SOLL!$N$4,"-",IF('2. Ausbildungsjahr'!H$4=SOLL!$M$4,Zielbogen!$H26,"")))))))))))))))))</f>
        <v>-</v>
      </c>
      <c r="I25" s="62" t="str">
        <f>IF(I$4=SOLL!$O$4,Grundausbildung!$H36,IF(I$4=SOLL!$P$4,TNPa!$H33,IF(I$4=SOLL!$P$4,TNPa!O33,IF(I$4=SOLL!$O$4,Grundausbildung!$H36,IF(I$4=SOLL!$B$4,TNBa!$H29,IF('2. Ausbildungsjahr'!I$4=SOLL!$C$4,'KVE 3. AJ'!$H38,IF('2. Ausbildungsjahr'!I$4=SOLL!$D$4,'TNBn 1.&amp;2. AJ'!$H$8,IF('2. Ausbildungsjahr'!I$4=SOLL!$E$4,'TNBn 3.&amp;4. AJ'!$H29,IF('2. Ausbildungsjahr'!I$4=SOLL!$F$4,'TEBa 1&amp;2'!$H26,IF('2. Ausbildungsjahr'!I$4=SOLL!$G$4,'TEBa 3&amp;4'!$H26,IF('2. Ausbildungsjahr'!I$4=SOLL!$H$4,'SME.T.1 3.&amp;4. AJ'!$H29,IF('2. Ausbildungsjahr'!I$4=SOLL!$I$4,'SME.T.1 1.&amp;2. AJ'!$H29,IF('2. Ausbildungsjahr'!I$4=SOLL!$J$4,KSGs!$H30,IF('2. Ausbildungsjahr'!I$4=SOLL!$K$4,Unterstützung!$H34,IF('2. Ausbildungsjahr'!I$4=SOLL!$L$4,TNBLf!$H37,IF(I$4=SOLL!$N$4,"-",IF('2. Ausbildungsjahr'!I$4=SOLL!$M$4,Zielbogen!$H26,"")))))))))))))))))</f>
        <v>-</v>
      </c>
      <c r="J25" s="62" t="str">
        <f>IF(J$4=SOLL!$O$4,Grundausbildung!$H36,IF(J$4=SOLL!$P$4,TNPa!$H33,IF(J$4=SOLL!$P$4,TNPa!P33,IF(J$4=SOLL!$O$4,Grundausbildung!$H36,IF(J$4=SOLL!$B$4,TNBa!$H29,IF('2. Ausbildungsjahr'!J$4=SOLL!$C$4,'KVE 3. AJ'!$H38,IF('2. Ausbildungsjahr'!J$4=SOLL!$D$4,'TNBn 1.&amp;2. AJ'!$H$8,IF('2. Ausbildungsjahr'!J$4=SOLL!$E$4,'TNBn 3.&amp;4. AJ'!$H29,IF('2. Ausbildungsjahr'!J$4=SOLL!$F$4,'TEBa 1&amp;2'!$H26,IF('2. Ausbildungsjahr'!J$4=SOLL!$G$4,'TEBa 3&amp;4'!$H26,IF('2. Ausbildungsjahr'!J$4=SOLL!$H$4,'SME.T.1 3.&amp;4. AJ'!$H29,IF('2. Ausbildungsjahr'!J$4=SOLL!$I$4,'SME.T.1 1.&amp;2. AJ'!$H29,IF('2. Ausbildungsjahr'!J$4=SOLL!$J$4,KSGs!$H30,IF('2. Ausbildungsjahr'!J$4=SOLL!$K$4,Unterstützung!$H34,IF('2. Ausbildungsjahr'!J$4=SOLL!$L$4,TNBLf!$H37,IF(J$4=SOLL!$N$4,"-",IF('2. Ausbildungsjahr'!J$4=SOLL!$M$4,Zielbogen!$H26,"")))))))))))))))))</f>
        <v>-</v>
      </c>
      <c r="K25" s="62" t="str">
        <f>IF(K$4=SOLL!$O$4,Grundausbildung!$H36,IF(K$4=SOLL!$P$4,TNPa!$H33,IF(K$4=SOLL!$P$4,TNPa!Q33,IF(K$4=SOLL!$O$4,Grundausbildung!$H36,IF(K$4=SOLL!$B$4,TNBa!$H29,IF('2. Ausbildungsjahr'!K$4=SOLL!$C$4,'KVE 3. AJ'!$H38,IF('2. Ausbildungsjahr'!K$4=SOLL!$D$4,'TNBn 1.&amp;2. AJ'!$H$8,IF('2. Ausbildungsjahr'!K$4=SOLL!$E$4,'TNBn 3.&amp;4. AJ'!$H29,IF('2. Ausbildungsjahr'!K$4=SOLL!$F$4,'TEBa 1&amp;2'!$H26,IF('2. Ausbildungsjahr'!K$4=SOLL!$G$4,'TEBa 3&amp;4'!$H26,IF('2. Ausbildungsjahr'!K$4=SOLL!$H$4,'SME.T.1 3.&amp;4. AJ'!$H29,IF('2. Ausbildungsjahr'!K$4=SOLL!$I$4,'SME.T.1 1.&amp;2. AJ'!$H29,IF('2. Ausbildungsjahr'!K$4=SOLL!$J$4,KSGs!$H30,IF('2. Ausbildungsjahr'!K$4=SOLL!$K$4,Unterstützung!$H34,IF('2. Ausbildungsjahr'!K$4=SOLL!$L$4,TNBLf!$H37,IF(K$4=SOLL!$N$4,"-",IF('2. Ausbildungsjahr'!K$4=SOLL!$M$4,Zielbogen!$H26,"")))))))))))))))))</f>
        <v>-</v>
      </c>
      <c r="L25" s="11">
        <f>SUM('Hilfsblatt 2. AJ'!C25,'Hilfsblatt 2. AJ'!E25,'Hilfsblatt 2. AJ'!G25,'Hilfsblatt 2. AJ'!I25,'Hilfsblatt 2. AJ'!K25,'Hilfsblatt 2. AJ'!M25,'Hilfsblatt 2. AJ'!O25,'Hilfsblatt 2. AJ'!Q25,'Hilfsblatt 2. AJ'!S25,'Hilfsblatt 2. AJ'!U25)</f>
        <v>0</v>
      </c>
      <c r="M25" s="10" t="e">
        <f>('Hilfsblatt 2. AJ'!B25*'Hilfsblatt 2. AJ'!C25+'Hilfsblatt 2. AJ'!D25*'Hilfsblatt 2. AJ'!E25+'Hilfsblatt 2. AJ'!F25*'Hilfsblatt 2. AJ'!G25+'Hilfsblatt 2. AJ'!H25*'Hilfsblatt 2. AJ'!I25+'Hilfsblatt 2. AJ'!J25*'Hilfsblatt 2. AJ'!K25+'Hilfsblatt 2. AJ'!L25*'Hilfsblatt 2. AJ'!M25+'Hilfsblatt 2. AJ'!N25*'Hilfsblatt 2. AJ'!O25+'Hilfsblatt 2. AJ'!P25*'Hilfsblatt 2. AJ'!Q25+'Hilfsblatt 2. AJ'!R25*'Hilfsblatt 2. AJ'!S25+'Hilfsblatt 2. AJ'!T25*'Hilfsblatt 2. AJ'!U25)/L25</f>
        <v>#DIV/0!</v>
      </c>
    </row>
    <row r="26" spans="1:13" x14ac:dyDescent="0.25">
      <c r="A26" s="124" t="s">
        <v>57</v>
      </c>
      <c r="B26" s="62" t="str">
        <f>IF(B$4=SOLL!$O$4,Grundausbildung!$H37,IF(B$4=SOLL!$P$4,TNPa!$H34,IF(B$4=SOLL!$P$4,TNPa!H34,IF(B$4=SOLL!$O$4,Grundausbildung!$H37,IF(B$4=SOLL!$B$4,TNBa!$H30,IF('2. Ausbildungsjahr'!B$4=SOLL!$C$4,'KVE 3. AJ'!$H39,IF('2. Ausbildungsjahr'!B$4=SOLL!$D$4,'TNBn 1.&amp;2. AJ'!$H$8,IF('2. Ausbildungsjahr'!B$4=SOLL!$E$4,'TNBn 3.&amp;4. AJ'!$H30,IF('2. Ausbildungsjahr'!B$4=SOLL!$F$4,'TEBa 1&amp;2'!$H27,IF('2. Ausbildungsjahr'!B$4=SOLL!$G$4,'TEBa 3&amp;4'!$H27,IF('2. Ausbildungsjahr'!B$4=SOLL!$H$4,'SME.T.1 3.&amp;4. AJ'!$H30,IF('2. Ausbildungsjahr'!B$4=SOLL!$I$4,'SME.T.1 1.&amp;2. AJ'!$H30,IF('2. Ausbildungsjahr'!B$4=SOLL!$J$4,KSGs!$H31,IF('2. Ausbildungsjahr'!B$4=SOLL!$K$4,Unterstützung!$H35,IF('2. Ausbildungsjahr'!B$4=SOLL!$L$4,TNBLf!$H38,IF(B$4=SOLL!$N$4,"-",IF('2. Ausbildungsjahr'!B$4=SOLL!$M$4,Zielbogen!$H27,"")))))))))))))))))</f>
        <v>-</v>
      </c>
      <c r="C26" s="62" t="str">
        <f>IF(C$4=SOLL!$O$4,Grundausbildung!$H37,IF(C$4=SOLL!$P$4,TNPa!$H34,IF(C$4=SOLL!$P$4,TNPa!I34,IF(C$4=SOLL!$O$4,Grundausbildung!$H37,IF(C$4=SOLL!$B$4,TNBa!$H30,IF('2. Ausbildungsjahr'!C$4=SOLL!$C$4,'KVE 3. AJ'!$H39,IF('2. Ausbildungsjahr'!C$4=SOLL!$D$4,'TNBn 1.&amp;2. AJ'!$H$8,IF('2. Ausbildungsjahr'!C$4=SOLL!$E$4,'TNBn 3.&amp;4. AJ'!$H30,IF('2. Ausbildungsjahr'!C$4=SOLL!$F$4,'TEBa 1&amp;2'!$H27,IF('2. Ausbildungsjahr'!C$4=SOLL!$G$4,'TEBa 3&amp;4'!$H27,IF('2. Ausbildungsjahr'!C$4=SOLL!$H$4,'SME.T.1 3.&amp;4. AJ'!$H30,IF('2. Ausbildungsjahr'!C$4=SOLL!$I$4,'SME.T.1 1.&amp;2. AJ'!$H30,IF('2. Ausbildungsjahr'!C$4=SOLL!$J$4,KSGs!$H31,IF('2. Ausbildungsjahr'!C$4=SOLL!$K$4,Unterstützung!$H35,IF('2. Ausbildungsjahr'!C$4=SOLL!$L$4,TNBLf!$H38,IF(C$4=SOLL!$N$4,"-",IF('2. Ausbildungsjahr'!C$4=SOLL!$M$4,Zielbogen!$H27,"")))))))))))))))))</f>
        <v>-</v>
      </c>
      <c r="D26" s="62" t="str">
        <f>IF(D$4=SOLL!$O$4,Grundausbildung!$H37,IF(D$4=SOLL!$P$4,TNPa!$H34,IF(D$4=SOLL!$P$4,TNPa!J34,IF(D$4=SOLL!$O$4,Grundausbildung!$H37,IF(D$4=SOLL!$B$4,TNBa!$H30,IF('2. Ausbildungsjahr'!D$4=SOLL!$C$4,'KVE 3. AJ'!$H39,IF('2. Ausbildungsjahr'!D$4=SOLL!$D$4,'TNBn 1.&amp;2. AJ'!$H$8,IF('2. Ausbildungsjahr'!D$4=SOLL!$E$4,'TNBn 3.&amp;4. AJ'!$H30,IF('2. Ausbildungsjahr'!D$4=SOLL!$F$4,'TEBa 1&amp;2'!$H27,IF('2. Ausbildungsjahr'!D$4=SOLL!$G$4,'TEBa 3&amp;4'!$H27,IF('2. Ausbildungsjahr'!D$4=SOLL!$H$4,'SME.T.1 3.&amp;4. AJ'!$H30,IF('2. Ausbildungsjahr'!D$4=SOLL!$I$4,'SME.T.1 1.&amp;2. AJ'!$H30,IF('2. Ausbildungsjahr'!D$4=SOLL!$J$4,KSGs!$H31,IF('2. Ausbildungsjahr'!D$4=SOLL!$K$4,Unterstützung!$H35,IF('2. Ausbildungsjahr'!D$4=SOLL!$L$4,TNBLf!$H38,IF(D$4=SOLL!$N$4,"-",IF('2. Ausbildungsjahr'!D$4=SOLL!$M$4,Zielbogen!$H27,"")))))))))))))))))</f>
        <v>-</v>
      </c>
      <c r="E26" s="62" t="str">
        <f>IF(E$4=SOLL!$O$4,Grundausbildung!$H37,IF(E$4=SOLL!$P$4,TNPa!$H34,IF(E$4=SOLL!$P$4,TNPa!K34,IF(E$4=SOLL!$O$4,Grundausbildung!$H37,IF(E$4=SOLL!$B$4,TNBa!$H30,IF('2. Ausbildungsjahr'!E$4=SOLL!$C$4,'KVE 3. AJ'!$H39,IF('2. Ausbildungsjahr'!E$4=SOLL!$D$4,'TNBn 1.&amp;2. AJ'!$H$8,IF('2. Ausbildungsjahr'!E$4=SOLL!$E$4,'TNBn 3.&amp;4. AJ'!$H30,IF('2. Ausbildungsjahr'!E$4=SOLL!$F$4,'TEBa 1&amp;2'!$H27,IF('2. Ausbildungsjahr'!E$4=SOLL!$G$4,'TEBa 3&amp;4'!$H27,IF('2. Ausbildungsjahr'!E$4=SOLL!$H$4,'SME.T.1 3.&amp;4. AJ'!$H30,IF('2. Ausbildungsjahr'!E$4=SOLL!$I$4,'SME.T.1 1.&amp;2. AJ'!$H30,IF('2. Ausbildungsjahr'!E$4=SOLL!$J$4,KSGs!$H31,IF('2. Ausbildungsjahr'!E$4=SOLL!$K$4,Unterstützung!$H35,IF('2. Ausbildungsjahr'!E$4=SOLL!$L$4,TNBLf!$H38,IF(E$4=SOLL!$N$4,"-",IF('2. Ausbildungsjahr'!E$4=SOLL!$M$4,Zielbogen!$H27,"")))))))))))))))))</f>
        <v>-</v>
      </c>
      <c r="F26" s="62" t="str">
        <f>IF(F$4=SOLL!$O$4,Grundausbildung!$H37,IF(F$4=SOLL!$P$4,TNPa!$H34,IF(F$4=SOLL!$P$4,TNPa!L34,IF(F$4=SOLL!$O$4,Grundausbildung!$H37,IF(F$4=SOLL!$B$4,TNBa!$H30,IF('2. Ausbildungsjahr'!F$4=SOLL!$C$4,'KVE 3. AJ'!$H39,IF('2. Ausbildungsjahr'!F$4=SOLL!$D$4,'TNBn 1.&amp;2. AJ'!$H$8,IF('2. Ausbildungsjahr'!F$4=SOLL!$E$4,'TNBn 3.&amp;4. AJ'!$H30,IF('2. Ausbildungsjahr'!F$4=SOLL!$F$4,'TEBa 1&amp;2'!$H27,IF('2. Ausbildungsjahr'!F$4=SOLL!$G$4,'TEBa 3&amp;4'!$H27,IF('2. Ausbildungsjahr'!F$4=SOLL!$H$4,'SME.T.1 3.&amp;4. AJ'!$H30,IF('2. Ausbildungsjahr'!F$4=SOLL!$I$4,'SME.T.1 1.&amp;2. AJ'!$H30,IF('2. Ausbildungsjahr'!F$4=SOLL!$J$4,KSGs!$H31,IF('2. Ausbildungsjahr'!F$4=SOLL!$K$4,Unterstützung!$H35,IF('2. Ausbildungsjahr'!F$4=SOLL!$L$4,TNBLf!$H38,IF(F$4=SOLL!$N$4,"-",IF('2. Ausbildungsjahr'!F$4=SOLL!$M$4,Zielbogen!$H27,"")))))))))))))))))</f>
        <v>-</v>
      </c>
      <c r="G26" s="62" t="str">
        <f>IF(G$4=SOLL!$O$4,Grundausbildung!$H37,IF(G$4=SOLL!$P$4,TNPa!$H34,IF(G$4=SOLL!$P$4,TNPa!M34,IF(G$4=SOLL!$O$4,Grundausbildung!$H37,IF(G$4=SOLL!$B$4,TNBa!$H30,IF('2. Ausbildungsjahr'!G$4=SOLL!$C$4,'KVE 3. AJ'!$H39,IF('2. Ausbildungsjahr'!G$4=SOLL!$D$4,'TNBn 1.&amp;2. AJ'!$H$8,IF('2. Ausbildungsjahr'!G$4=SOLL!$E$4,'TNBn 3.&amp;4. AJ'!$H30,IF('2. Ausbildungsjahr'!G$4=SOLL!$F$4,'TEBa 1&amp;2'!$H27,IF('2. Ausbildungsjahr'!G$4=SOLL!$G$4,'TEBa 3&amp;4'!$H27,IF('2. Ausbildungsjahr'!G$4=SOLL!$H$4,'SME.T.1 3.&amp;4. AJ'!$H30,IF('2. Ausbildungsjahr'!G$4=SOLL!$I$4,'SME.T.1 1.&amp;2. AJ'!$H30,IF('2. Ausbildungsjahr'!G$4=SOLL!$J$4,KSGs!$H31,IF('2. Ausbildungsjahr'!G$4=SOLL!$K$4,Unterstützung!$H35,IF('2. Ausbildungsjahr'!G$4=SOLL!$L$4,TNBLf!$H38,IF(G$4=SOLL!$N$4,"-",IF('2. Ausbildungsjahr'!G$4=SOLL!$M$4,Zielbogen!$H27,"")))))))))))))))))</f>
        <v>-</v>
      </c>
      <c r="H26" s="62" t="str">
        <f>IF(H$4=SOLL!$O$4,Grundausbildung!$H37,IF(H$4=SOLL!$P$4,TNPa!$H34,IF(H$4=SOLL!$P$4,TNPa!N34,IF(H$4=SOLL!$O$4,Grundausbildung!$H37,IF(H$4=SOLL!$B$4,TNBa!$H30,IF('2. Ausbildungsjahr'!H$4=SOLL!$C$4,'KVE 3. AJ'!$H39,IF('2. Ausbildungsjahr'!H$4=SOLL!$D$4,'TNBn 1.&amp;2. AJ'!$H$8,IF('2. Ausbildungsjahr'!H$4=SOLL!$E$4,'TNBn 3.&amp;4. AJ'!$H30,IF('2. Ausbildungsjahr'!H$4=SOLL!$F$4,'TEBa 1&amp;2'!$H27,IF('2. Ausbildungsjahr'!H$4=SOLL!$G$4,'TEBa 3&amp;4'!$H27,IF('2. Ausbildungsjahr'!H$4=SOLL!$H$4,'SME.T.1 3.&amp;4. AJ'!$H30,IF('2. Ausbildungsjahr'!H$4=SOLL!$I$4,'SME.T.1 1.&amp;2. AJ'!$H30,IF('2. Ausbildungsjahr'!H$4=SOLL!$J$4,KSGs!$H31,IF('2. Ausbildungsjahr'!H$4=SOLL!$K$4,Unterstützung!$H35,IF('2. Ausbildungsjahr'!H$4=SOLL!$L$4,TNBLf!$H38,IF(H$4=SOLL!$N$4,"-",IF('2. Ausbildungsjahr'!H$4=SOLL!$M$4,Zielbogen!$H27,"")))))))))))))))))</f>
        <v>-</v>
      </c>
      <c r="I26" s="62" t="str">
        <f>IF(I$4=SOLL!$O$4,Grundausbildung!$H37,IF(I$4=SOLL!$P$4,TNPa!$H34,IF(I$4=SOLL!$P$4,TNPa!O34,IF(I$4=SOLL!$O$4,Grundausbildung!$H37,IF(I$4=SOLL!$B$4,TNBa!$H30,IF('2. Ausbildungsjahr'!I$4=SOLL!$C$4,'KVE 3. AJ'!$H39,IF('2. Ausbildungsjahr'!I$4=SOLL!$D$4,'TNBn 1.&amp;2. AJ'!$H$8,IF('2. Ausbildungsjahr'!I$4=SOLL!$E$4,'TNBn 3.&amp;4. AJ'!$H30,IF('2. Ausbildungsjahr'!I$4=SOLL!$F$4,'TEBa 1&amp;2'!$H27,IF('2. Ausbildungsjahr'!I$4=SOLL!$G$4,'TEBa 3&amp;4'!$H27,IF('2. Ausbildungsjahr'!I$4=SOLL!$H$4,'SME.T.1 3.&amp;4. AJ'!$H30,IF('2. Ausbildungsjahr'!I$4=SOLL!$I$4,'SME.T.1 1.&amp;2. AJ'!$H30,IF('2. Ausbildungsjahr'!I$4=SOLL!$J$4,KSGs!$H31,IF('2. Ausbildungsjahr'!I$4=SOLL!$K$4,Unterstützung!$H35,IF('2. Ausbildungsjahr'!I$4=SOLL!$L$4,TNBLf!$H38,IF(I$4=SOLL!$N$4,"-",IF('2. Ausbildungsjahr'!I$4=SOLL!$M$4,Zielbogen!$H27,"")))))))))))))))))</f>
        <v>-</v>
      </c>
      <c r="J26" s="62" t="str">
        <f>IF(J$4=SOLL!$O$4,Grundausbildung!$H37,IF(J$4=SOLL!$P$4,TNPa!$H34,IF(J$4=SOLL!$P$4,TNPa!P34,IF(J$4=SOLL!$O$4,Grundausbildung!$H37,IF(J$4=SOLL!$B$4,TNBa!$H30,IF('2. Ausbildungsjahr'!J$4=SOLL!$C$4,'KVE 3. AJ'!$H39,IF('2. Ausbildungsjahr'!J$4=SOLL!$D$4,'TNBn 1.&amp;2. AJ'!$H$8,IF('2. Ausbildungsjahr'!J$4=SOLL!$E$4,'TNBn 3.&amp;4. AJ'!$H30,IF('2. Ausbildungsjahr'!J$4=SOLL!$F$4,'TEBa 1&amp;2'!$H27,IF('2. Ausbildungsjahr'!J$4=SOLL!$G$4,'TEBa 3&amp;4'!$H27,IF('2. Ausbildungsjahr'!J$4=SOLL!$H$4,'SME.T.1 3.&amp;4. AJ'!$H30,IF('2. Ausbildungsjahr'!J$4=SOLL!$I$4,'SME.T.1 1.&amp;2. AJ'!$H30,IF('2. Ausbildungsjahr'!J$4=SOLL!$J$4,KSGs!$H31,IF('2. Ausbildungsjahr'!J$4=SOLL!$K$4,Unterstützung!$H35,IF('2. Ausbildungsjahr'!J$4=SOLL!$L$4,TNBLf!$H38,IF(J$4=SOLL!$N$4,"-",IF('2. Ausbildungsjahr'!J$4=SOLL!$M$4,Zielbogen!$H27,"")))))))))))))))))</f>
        <v>-</v>
      </c>
      <c r="K26" s="62" t="str">
        <f>IF(K$4=SOLL!$O$4,Grundausbildung!$H37,IF(K$4=SOLL!$P$4,TNPa!$H34,IF(K$4=SOLL!$P$4,TNPa!Q34,IF(K$4=SOLL!$O$4,Grundausbildung!$H37,IF(K$4=SOLL!$B$4,TNBa!$H30,IF('2. Ausbildungsjahr'!K$4=SOLL!$C$4,'KVE 3. AJ'!$H39,IF('2. Ausbildungsjahr'!K$4=SOLL!$D$4,'TNBn 1.&amp;2. AJ'!$H$8,IF('2. Ausbildungsjahr'!K$4=SOLL!$E$4,'TNBn 3.&amp;4. AJ'!$H30,IF('2. Ausbildungsjahr'!K$4=SOLL!$F$4,'TEBa 1&amp;2'!$H27,IF('2. Ausbildungsjahr'!K$4=SOLL!$G$4,'TEBa 3&amp;4'!$H27,IF('2. Ausbildungsjahr'!K$4=SOLL!$H$4,'SME.T.1 3.&amp;4. AJ'!$H30,IF('2. Ausbildungsjahr'!K$4=SOLL!$I$4,'SME.T.1 1.&amp;2. AJ'!$H30,IF('2. Ausbildungsjahr'!K$4=SOLL!$J$4,KSGs!$H31,IF('2. Ausbildungsjahr'!K$4=SOLL!$K$4,Unterstützung!$H35,IF('2. Ausbildungsjahr'!K$4=SOLL!$L$4,TNBLf!$H38,IF(K$4=SOLL!$N$4,"-",IF('2. Ausbildungsjahr'!K$4=SOLL!$M$4,Zielbogen!$H27,"")))))))))))))))))</f>
        <v>-</v>
      </c>
      <c r="L26" s="11">
        <f>SUM('Hilfsblatt 2. AJ'!C26,'Hilfsblatt 2. AJ'!E26,'Hilfsblatt 2. AJ'!G26,'Hilfsblatt 2. AJ'!I26,'Hilfsblatt 2. AJ'!K26,'Hilfsblatt 2. AJ'!M26,'Hilfsblatt 2. AJ'!O26,'Hilfsblatt 2. AJ'!Q26,'Hilfsblatt 2. AJ'!S26,'Hilfsblatt 2. AJ'!U26)</f>
        <v>0</v>
      </c>
      <c r="M26" s="10" t="e">
        <f>('Hilfsblatt 2. AJ'!B26*'Hilfsblatt 2. AJ'!C26+'Hilfsblatt 2. AJ'!D26*'Hilfsblatt 2. AJ'!E26+'Hilfsblatt 2. AJ'!F26*'Hilfsblatt 2. AJ'!G26+'Hilfsblatt 2. AJ'!H26*'Hilfsblatt 2. AJ'!I26+'Hilfsblatt 2. AJ'!J26*'Hilfsblatt 2. AJ'!K26+'Hilfsblatt 2. AJ'!L26*'Hilfsblatt 2. AJ'!M26+'Hilfsblatt 2. AJ'!N26*'Hilfsblatt 2. AJ'!O26+'Hilfsblatt 2. AJ'!P26*'Hilfsblatt 2. AJ'!Q26+'Hilfsblatt 2. AJ'!R26*'Hilfsblatt 2. AJ'!S26+'Hilfsblatt 2. AJ'!T26*'Hilfsblatt 2. AJ'!U26)/L26</f>
        <v>#DIV/0!</v>
      </c>
    </row>
    <row r="27" spans="1:13" x14ac:dyDescent="0.25">
      <c r="A27" s="53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11"/>
      <c r="M27" s="10"/>
    </row>
    <row r="28" spans="1:13" ht="18" x14ac:dyDescent="0.25">
      <c r="A28" s="126" t="s">
        <v>77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11"/>
      <c r="M28" s="10"/>
    </row>
    <row r="29" spans="1:13" x14ac:dyDescent="0.25">
      <c r="A29" s="78" t="s">
        <v>58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11"/>
      <c r="M29" s="10"/>
    </row>
    <row r="30" spans="1:13" x14ac:dyDescent="0.25">
      <c r="A30" s="124" t="s">
        <v>59</v>
      </c>
      <c r="B30" s="62" t="str">
        <f>IF(B$4=SOLL!$O$4,Grundausbildung!$H41,IF(B$4=SOLL!$P$4,TNPa!$H38,IF(B$4=SOLL!$P$4,TNPa!H38,IF(B$4=SOLL!$O$4,Grundausbildung!$H41,IF(B$4=SOLL!$B$4,TNBa!$H34,IF('2. Ausbildungsjahr'!B$4=SOLL!$C$4,'KVE 3. AJ'!$H46,IF('2. Ausbildungsjahr'!B$4=SOLL!$D$4,'TNBn 1.&amp;2. AJ'!$H$8,IF('2. Ausbildungsjahr'!B$4=SOLL!$E$4,'TNBn 3.&amp;4. AJ'!$H34,IF('2. Ausbildungsjahr'!B$4=SOLL!$F$4,'TEBa 1&amp;2'!$H31,IF('2. Ausbildungsjahr'!B$4=SOLL!$G$4,'TEBa 3&amp;4'!$H31,IF('2. Ausbildungsjahr'!B$4=SOLL!$H$4,'SME.T.1 3.&amp;4. AJ'!$H34,IF('2. Ausbildungsjahr'!B$4=SOLL!$I$4,'SME.T.1 1.&amp;2. AJ'!$H34,IF('2. Ausbildungsjahr'!B$4=SOLL!$J$4,KSGs!$H35,IF('2. Ausbildungsjahr'!B$4=SOLL!$K$4,Unterstützung!$H39,IF('2. Ausbildungsjahr'!B$4=SOLL!$L$4,TNBLf!$H42,IF(B$4=SOLL!$N$4,"-",IF('2. Ausbildungsjahr'!B$4=SOLL!$M$4,Zielbogen!$H31,"")))))))))))))))))</f>
        <v>-</v>
      </c>
      <c r="C30" s="62" t="str">
        <f>IF(C$4=SOLL!$O$4,Grundausbildung!$H41,IF(C$4=SOLL!$P$4,TNPa!$H38,IF(C$4=SOLL!$P$4,TNPa!I38,IF(C$4=SOLL!$O$4,Grundausbildung!$H41,IF(C$4=SOLL!$B$4,TNBa!$H34,IF('2. Ausbildungsjahr'!C$4=SOLL!$C$4,'KVE 3. AJ'!$H46,IF('2. Ausbildungsjahr'!C$4=SOLL!$D$4,'TNBn 1.&amp;2. AJ'!$H$8,IF('2. Ausbildungsjahr'!C$4=SOLL!$E$4,'TNBn 3.&amp;4. AJ'!$H34,IF('2. Ausbildungsjahr'!C$4=SOLL!$F$4,'TEBa 1&amp;2'!$H31,IF('2. Ausbildungsjahr'!C$4=SOLL!$G$4,'TEBa 3&amp;4'!$H31,IF('2. Ausbildungsjahr'!C$4=SOLL!$H$4,'SME.T.1 3.&amp;4. AJ'!$H34,IF('2. Ausbildungsjahr'!C$4=SOLL!$I$4,'SME.T.1 1.&amp;2. AJ'!$H34,IF('2. Ausbildungsjahr'!C$4=SOLL!$J$4,KSGs!$H35,IF('2. Ausbildungsjahr'!C$4=SOLL!$K$4,Unterstützung!$H39,IF('2. Ausbildungsjahr'!C$4=SOLL!$L$4,TNBLf!$H42,IF(C$4=SOLL!$N$4,"-",IF('2. Ausbildungsjahr'!C$4=SOLL!$M$4,Zielbogen!$H31,"")))))))))))))))))</f>
        <v>-</v>
      </c>
      <c r="D30" s="62" t="str">
        <f>IF(D$4=SOLL!$O$4,Grundausbildung!$H41,IF(D$4=SOLL!$P$4,TNPa!$H38,IF(D$4=SOLL!$P$4,TNPa!J38,IF(D$4=SOLL!$O$4,Grundausbildung!$H41,IF(D$4=SOLL!$B$4,TNBa!$H34,IF('2. Ausbildungsjahr'!D$4=SOLL!$C$4,'KVE 3. AJ'!$H46,IF('2. Ausbildungsjahr'!D$4=SOLL!$D$4,'TNBn 1.&amp;2. AJ'!$H$8,IF('2. Ausbildungsjahr'!D$4=SOLL!$E$4,'TNBn 3.&amp;4. AJ'!$H34,IF('2. Ausbildungsjahr'!D$4=SOLL!$F$4,'TEBa 1&amp;2'!$H31,IF('2. Ausbildungsjahr'!D$4=SOLL!$G$4,'TEBa 3&amp;4'!$H31,IF('2. Ausbildungsjahr'!D$4=SOLL!$H$4,'SME.T.1 3.&amp;4. AJ'!$H34,IF('2. Ausbildungsjahr'!D$4=SOLL!$I$4,'SME.T.1 1.&amp;2. AJ'!$H34,IF('2. Ausbildungsjahr'!D$4=SOLL!$J$4,KSGs!$H35,IF('2. Ausbildungsjahr'!D$4=SOLL!$K$4,Unterstützung!$H39,IF('2. Ausbildungsjahr'!D$4=SOLL!$L$4,TNBLf!$H42,IF(D$4=SOLL!$N$4,"-",IF('2. Ausbildungsjahr'!D$4=SOLL!$M$4,Zielbogen!$H31,"")))))))))))))))))</f>
        <v>-</v>
      </c>
      <c r="E30" s="62" t="str">
        <f>IF(E$4=SOLL!$O$4,Grundausbildung!$H41,IF(E$4=SOLL!$P$4,TNPa!$H38,IF(E$4=SOLL!$P$4,TNPa!K38,IF(E$4=SOLL!$O$4,Grundausbildung!$H41,IF(E$4=SOLL!$B$4,TNBa!$H34,IF('2. Ausbildungsjahr'!E$4=SOLL!$C$4,'KVE 3. AJ'!$H46,IF('2. Ausbildungsjahr'!E$4=SOLL!$D$4,'TNBn 1.&amp;2. AJ'!$H$8,IF('2. Ausbildungsjahr'!E$4=SOLL!$E$4,'TNBn 3.&amp;4. AJ'!$H34,IF('2. Ausbildungsjahr'!E$4=SOLL!$F$4,'TEBa 1&amp;2'!$H31,IF('2. Ausbildungsjahr'!E$4=SOLL!$G$4,'TEBa 3&amp;4'!$H31,IF('2. Ausbildungsjahr'!E$4=SOLL!$H$4,'SME.T.1 3.&amp;4. AJ'!$H34,IF('2. Ausbildungsjahr'!E$4=SOLL!$I$4,'SME.T.1 1.&amp;2. AJ'!$H34,IF('2. Ausbildungsjahr'!E$4=SOLL!$J$4,KSGs!$H35,IF('2. Ausbildungsjahr'!E$4=SOLL!$K$4,Unterstützung!$H39,IF('2. Ausbildungsjahr'!E$4=SOLL!$L$4,TNBLf!$H42,IF(E$4=SOLL!$N$4,"-",IF('2. Ausbildungsjahr'!E$4=SOLL!$M$4,Zielbogen!$H31,"")))))))))))))))))</f>
        <v>-</v>
      </c>
      <c r="F30" s="62" t="str">
        <f>IF(F$4=SOLL!$O$4,Grundausbildung!$H41,IF(F$4=SOLL!$P$4,TNPa!$H38,IF(F$4=SOLL!$P$4,TNPa!L38,IF(F$4=SOLL!$O$4,Grundausbildung!$H41,IF(F$4=SOLL!$B$4,TNBa!$H34,IF('2. Ausbildungsjahr'!F$4=SOLL!$C$4,'KVE 3. AJ'!$H46,IF('2. Ausbildungsjahr'!F$4=SOLL!$D$4,'TNBn 1.&amp;2. AJ'!$H$8,IF('2. Ausbildungsjahr'!F$4=SOLL!$E$4,'TNBn 3.&amp;4. AJ'!$H34,IF('2. Ausbildungsjahr'!F$4=SOLL!$F$4,'TEBa 1&amp;2'!$H31,IF('2. Ausbildungsjahr'!F$4=SOLL!$G$4,'TEBa 3&amp;4'!$H31,IF('2. Ausbildungsjahr'!F$4=SOLL!$H$4,'SME.T.1 3.&amp;4. AJ'!$H34,IF('2. Ausbildungsjahr'!F$4=SOLL!$I$4,'SME.T.1 1.&amp;2. AJ'!$H34,IF('2. Ausbildungsjahr'!F$4=SOLL!$J$4,KSGs!$H35,IF('2. Ausbildungsjahr'!F$4=SOLL!$K$4,Unterstützung!$H39,IF('2. Ausbildungsjahr'!F$4=SOLL!$L$4,TNBLf!$H42,IF(F$4=SOLL!$N$4,"-",IF('2. Ausbildungsjahr'!F$4=SOLL!$M$4,Zielbogen!$H31,"")))))))))))))))))</f>
        <v>-</v>
      </c>
      <c r="G30" s="62" t="str">
        <f>IF(G$4=SOLL!$O$4,Grundausbildung!$H41,IF(G$4=SOLL!$P$4,TNPa!$H38,IF(G$4=SOLL!$P$4,TNPa!M38,IF(G$4=SOLL!$O$4,Grundausbildung!$H41,IF(G$4=SOLL!$B$4,TNBa!$H34,IF('2. Ausbildungsjahr'!G$4=SOLL!$C$4,'KVE 3. AJ'!$H46,IF('2. Ausbildungsjahr'!G$4=SOLL!$D$4,'TNBn 1.&amp;2. AJ'!$H$8,IF('2. Ausbildungsjahr'!G$4=SOLL!$E$4,'TNBn 3.&amp;4. AJ'!$H34,IF('2. Ausbildungsjahr'!G$4=SOLL!$F$4,'TEBa 1&amp;2'!$H31,IF('2. Ausbildungsjahr'!G$4=SOLL!$G$4,'TEBa 3&amp;4'!$H31,IF('2. Ausbildungsjahr'!G$4=SOLL!$H$4,'SME.T.1 3.&amp;4. AJ'!$H34,IF('2. Ausbildungsjahr'!G$4=SOLL!$I$4,'SME.T.1 1.&amp;2. AJ'!$H34,IF('2. Ausbildungsjahr'!G$4=SOLL!$J$4,KSGs!$H35,IF('2. Ausbildungsjahr'!G$4=SOLL!$K$4,Unterstützung!$H39,IF('2. Ausbildungsjahr'!G$4=SOLL!$L$4,TNBLf!$H42,IF(G$4=SOLL!$N$4,"-",IF('2. Ausbildungsjahr'!G$4=SOLL!$M$4,Zielbogen!$H31,"")))))))))))))))))</f>
        <v>-</v>
      </c>
      <c r="H30" s="62" t="str">
        <f>IF(H$4=SOLL!$O$4,Grundausbildung!$H41,IF(H$4=SOLL!$P$4,TNPa!$H38,IF(H$4=SOLL!$P$4,TNPa!N38,IF(H$4=SOLL!$O$4,Grundausbildung!$H41,IF(H$4=SOLL!$B$4,TNBa!$H34,IF('2. Ausbildungsjahr'!H$4=SOLL!$C$4,'KVE 3. AJ'!$H46,IF('2. Ausbildungsjahr'!H$4=SOLL!$D$4,'TNBn 1.&amp;2. AJ'!$H$8,IF('2. Ausbildungsjahr'!H$4=SOLL!$E$4,'TNBn 3.&amp;4. AJ'!$H34,IF('2. Ausbildungsjahr'!H$4=SOLL!$F$4,'TEBa 1&amp;2'!$H31,IF('2. Ausbildungsjahr'!H$4=SOLL!$G$4,'TEBa 3&amp;4'!$H31,IF('2. Ausbildungsjahr'!H$4=SOLL!$H$4,'SME.T.1 3.&amp;4. AJ'!$H34,IF('2. Ausbildungsjahr'!H$4=SOLL!$I$4,'SME.T.1 1.&amp;2. AJ'!$H34,IF('2. Ausbildungsjahr'!H$4=SOLL!$J$4,KSGs!$H35,IF('2. Ausbildungsjahr'!H$4=SOLL!$K$4,Unterstützung!$H39,IF('2. Ausbildungsjahr'!H$4=SOLL!$L$4,TNBLf!$H42,IF(H$4=SOLL!$N$4,"-",IF('2. Ausbildungsjahr'!H$4=SOLL!$M$4,Zielbogen!$H31,"")))))))))))))))))</f>
        <v>-</v>
      </c>
      <c r="I30" s="62" t="str">
        <f>IF(I$4=SOLL!$O$4,Grundausbildung!$H41,IF(I$4=SOLL!$P$4,TNPa!$H38,IF(I$4=SOLL!$P$4,TNPa!O38,IF(I$4=SOLL!$O$4,Grundausbildung!$H41,IF(I$4=SOLL!$B$4,TNBa!$H34,IF('2. Ausbildungsjahr'!I$4=SOLL!$C$4,'KVE 3. AJ'!$H46,IF('2. Ausbildungsjahr'!I$4=SOLL!$D$4,'TNBn 1.&amp;2. AJ'!$H$8,IF('2. Ausbildungsjahr'!I$4=SOLL!$E$4,'TNBn 3.&amp;4. AJ'!$H34,IF('2. Ausbildungsjahr'!I$4=SOLL!$F$4,'TEBa 1&amp;2'!$H31,IF('2. Ausbildungsjahr'!I$4=SOLL!$G$4,'TEBa 3&amp;4'!$H31,IF('2. Ausbildungsjahr'!I$4=SOLL!$H$4,'SME.T.1 3.&amp;4. AJ'!$H34,IF('2. Ausbildungsjahr'!I$4=SOLL!$I$4,'SME.T.1 1.&amp;2. AJ'!$H34,IF('2. Ausbildungsjahr'!I$4=SOLL!$J$4,KSGs!$H35,IF('2. Ausbildungsjahr'!I$4=SOLL!$K$4,Unterstützung!$H39,IF('2. Ausbildungsjahr'!I$4=SOLL!$L$4,TNBLf!$H42,IF(I$4=SOLL!$N$4,"-",IF('2. Ausbildungsjahr'!I$4=SOLL!$M$4,Zielbogen!$H31,"")))))))))))))))))</f>
        <v>-</v>
      </c>
      <c r="J30" s="62" t="str">
        <f>IF(J$4=SOLL!$O$4,Grundausbildung!$H41,IF(J$4=SOLL!$P$4,TNPa!$H38,IF(J$4=SOLL!$P$4,TNPa!P38,IF(J$4=SOLL!$O$4,Grundausbildung!$H41,IF(J$4=SOLL!$B$4,TNBa!$H34,IF('2. Ausbildungsjahr'!J$4=SOLL!$C$4,'KVE 3. AJ'!$H46,IF('2. Ausbildungsjahr'!J$4=SOLL!$D$4,'TNBn 1.&amp;2. AJ'!$H$8,IF('2. Ausbildungsjahr'!J$4=SOLL!$E$4,'TNBn 3.&amp;4. AJ'!$H34,IF('2. Ausbildungsjahr'!J$4=SOLL!$F$4,'TEBa 1&amp;2'!$H31,IF('2. Ausbildungsjahr'!J$4=SOLL!$G$4,'TEBa 3&amp;4'!$H31,IF('2. Ausbildungsjahr'!J$4=SOLL!$H$4,'SME.T.1 3.&amp;4. AJ'!$H34,IF('2. Ausbildungsjahr'!J$4=SOLL!$I$4,'SME.T.1 1.&amp;2. AJ'!$H34,IF('2. Ausbildungsjahr'!J$4=SOLL!$J$4,KSGs!$H35,IF('2. Ausbildungsjahr'!J$4=SOLL!$K$4,Unterstützung!$H39,IF('2. Ausbildungsjahr'!J$4=SOLL!$L$4,TNBLf!$H42,IF(J$4=SOLL!$N$4,"-",IF('2. Ausbildungsjahr'!J$4=SOLL!$M$4,Zielbogen!$H31,"")))))))))))))))))</f>
        <v>-</v>
      </c>
      <c r="K30" s="62" t="str">
        <f>IF(K$4=SOLL!$O$4,Grundausbildung!$H41,IF(K$4=SOLL!$P$4,TNPa!$H38,IF(K$4=SOLL!$P$4,TNPa!Q38,IF(K$4=SOLL!$O$4,Grundausbildung!$H41,IF(K$4=SOLL!$B$4,TNBa!$H34,IF('2. Ausbildungsjahr'!K$4=SOLL!$C$4,'KVE 3. AJ'!$H46,IF('2. Ausbildungsjahr'!K$4=SOLL!$D$4,'TNBn 1.&amp;2. AJ'!$H$8,IF('2. Ausbildungsjahr'!K$4=SOLL!$E$4,'TNBn 3.&amp;4. AJ'!$H34,IF('2. Ausbildungsjahr'!K$4=SOLL!$F$4,'TEBa 1&amp;2'!$H31,IF('2. Ausbildungsjahr'!K$4=SOLL!$G$4,'TEBa 3&amp;4'!$H31,IF('2. Ausbildungsjahr'!K$4=SOLL!$H$4,'SME.T.1 3.&amp;4. AJ'!$H34,IF('2. Ausbildungsjahr'!K$4=SOLL!$I$4,'SME.T.1 1.&amp;2. AJ'!$H34,IF('2. Ausbildungsjahr'!K$4=SOLL!$J$4,KSGs!$H35,IF('2. Ausbildungsjahr'!K$4=SOLL!$K$4,Unterstützung!$H39,IF('2. Ausbildungsjahr'!K$4=SOLL!$L$4,TNBLf!$H42,IF(K$4=SOLL!$N$4,"-",IF('2. Ausbildungsjahr'!K$4=SOLL!$M$4,Zielbogen!$H31,"")))))))))))))))))</f>
        <v>-</v>
      </c>
      <c r="L30" s="11">
        <f>SUM('Hilfsblatt 2. AJ'!C30,'Hilfsblatt 2. AJ'!E30,'Hilfsblatt 2. AJ'!G30,'Hilfsblatt 2. AJ'!I30,'Hilfsblatt 2. AJ'!K30,'Hilfsblatt 2. AJ'!M30,'Hilfsblatt 2. AJ'!O30,'Hilfsblatt 2. AJ'!Q30,'Hilfsblatt 2. AJ'!S30,'Hilfsblatt 2. AJ'!U30)</f>
        <v>0</v>
      </c>
      <c r="M30" s="10" t="e">
        <f>('Hilfsblatt 2. AJ'!B30*'Hilfsblatt 2. AJ'!C30+'Hilfsblatt 2. AJ'!D30*'Hilfsblatt 2. AJ'!E30+'Hilfsblatt 2. AJ'!F30*'Hilfsblatt 2. AJ'!G30+'Hilfsblatt 2. AJ'!H30*'Hilfsblatt 2. AJ'!I30+'Hilfsblatt 2. AJ'!J30*'Hilfsblatt 2. AJ'!K30+'Hilfsblatt 2. AJ'!L30*'Hilfsblatt 2. AJ'!M30+'Hilfsblatt 2. AJ'!N30*'Hilfsblatt 2. AJ'!O30+'Hilfsblatt 2. AJ'!P30*'Hilfsblatt 2. AJ'!Q30+'Hilfsblatt 2. AJ'!R30*'Hilfsblatt 2. AJ'!S30+'Hilfsblatt 2. AJ'!T30*'Hilfsblatt 2. AJ'!U30)/L30</f>
        <v>#DIV/0!</v>
      </c>
    </row>
    <row r="31" spans="1:13" x14ac:dyDescent="0.25">
      <c r="A31" s="124" t="s">
        <v>60</v>
      </c>
      <c r="B31" s="62" t="str">
        <f>IF(B$4=SOLL!$O$4,Grundausbildung!$H42,IF(B$4=SOLL!$P$4,TNPa!$H39,IF(B$4=SOLL!$P$4,TNPa!H39,IF(B$4=SOLL!$O$4,Grundausbildung!$H42,IF(B$4=SOLL!$B$4,TNBa!$H35,IF('2. Ausbildungsjahr'!B$4=SOLL!$C$4,'KVE 3. AJ'!$H47,IF('2. Ausbildungsjahr'!B$4=SOLL!$D$4,'TNBn 1.&amp;2. AJ'!$H$8,IF('2. Ausbildungsjahr'!B$4=SOLL!$E$4,'TNBn 3.&amp;4. AJ'!$H35,IF('2. Ausbildungsjahr'!B$4=SOLL!$F$4,'TEBa 1&amp;2'!$H32,IF('2. Ausbildungsjahr'!B$4=SOLL!$G$4,'TEBa 3&amp;4'!$H32,IF('2. Ausbildungsjahr'!B$4=SOLL!$H$4,'SME.T.1 3.&amp;4. AJ'!$H35,IF('2. Ausbildungsjahr'!B$4=SOLL!$I$4,'SME.T.1 1.&amp;2. AJ'!$H35,IF('2. Ausbildungsjahr'!B$4=SOLL!$J$4,KSGs!$H36,IF('2. Ausbildungsjahr'!B$4=SOLL!$K$4,Unterstützung!$H40,IF('2. Ausbildungsjahr'!B$4=SOLL!$L$4,TNBLf!$H43,IF(B$4=SOLL!$N$4,"-",IF('2. Ausbildungsjahr'!B$4=SOLL!$M$4,Zielbogen!$H32,"")))))))))))))))))</f>
        <v>-</v>
      </c>
      <c r="C31" s="62" t="str">
        <f>IF(C$4=SOLL!$O$4,Grundausbildung!$H42,IF(C$4=SOLL!$P$4,TNPa!$H39,IF(C$4=SOLL!$P$4,TNPa!I39,IF(C$4=SOLL!$O$4,Grundausbildung!$H42,IF(C$4=SOLL!$B$4,TNBa!$H35,IF('2. Ausbildungsjahr'!C$4=SOLL!$C$4,'KVE 3. AJ'!$H47,IF('2. Ausbildungsjahr'!C$4=SOLL!$D$4,'TNBn 1.&amp;2. AJ'!$H$8,IF('2. Ausbildungsjahr'!C$4=SOLL!$E$4,'TNBn 3.&amp;4. AJ'!$H35,IF('2. Ausbildungsjahr'!C$4=SOLL!$F$4,'TEBa 1&amp;2'!$H32,IF('2. Ausbildungsjahr'!C$4=SOLL!$G$4,'TEBa 3&amp;4'!$H32,IF('2. Ausbildungsjahr'!C$4=SOLL!$H$4,'SME.T.1 3.&amp;4. AJ'!$H35,IF('2. Ausbildungsjahr'!C$4=SOLL!$I$4,'SME.T.1 1.&amp;2. AJ'!$H35,IF('2. Ausbildungsjahr'!C$4=SOLL!$J$4,KSGs!$H36,IF('2. Ausbildungsjahr'!C$4=SOLL!$K$4,Unterstützung!$H40,IF('2. Ausbildungsjahr'!C$4=SOLL!$L$4,TNBLf!$H43,IF(C$4=SOLL!$N$4,"-",IF('2. Ausbildungsjahr'!C$4=SOLL!$M$4,Zielbogen!$H32,"")))))))))))))))))</f>
        <v>-</v>
      </c>
      <c r="D31" s="62" t="str">
        <f>IF(D$4=SOLL!$O$4,Grundausbildung!$H42,IF(D$4=SOLL!$P$4,TNPa!$H39,IF(D$4=SOLL!$P$4,TNPa!J39,IF(D$4=SOLL!$O$4,Grundausbildung!$H42,IF(D$4=SOLL!$B$4,TNBa!$H35,IF('2. Ausbildungsjahr'!D$4=SOLL!$C$4,'KVE 3. AJ'!$H47,IF('2. Ausbildungsjahr'!D$4=SOLL!$D$4,'TNBn 1.&amp;2. AJ'!$H$8,IF('2. Ausbildungsjahr'!D$4=SOLL!$E$4,'TNBn 3.&amp;4. AJ'!$H35,IF('2. Ausbildungsjahr'!D$4=SOLL!$F$4,'TEBa 1&amp;2'!$H32,IF('2. Ausbildungsjahr'!D$4=SOLL!$G$4,'TEBa 3&amp;4'!$H32,IF('2. Ausbildungsjahr'!D$4=SOLL!$H$4,'SME.T.1 3.&amp;4. AJ'!$H35,IF('2. Ausbildungsjahr'!D$4=SOLL!$I$4,'SME.T.1 1.&amp;2. AJ'!$H35,IF('2. Ausbildungsjahr'!D$4=SOLL!$J$4,KSGs!$H36,IF('2. Ausbildungsjahr'!D$4=SOLL!$K$4,Unterstützung!$H40,IF('2. Ausbildungsjahr'!D$4=SOLL!$L$4,TNBLf!$H43,IF(D$4=SOLL!$N$4,"-",IF('2. Ausbildungsjahr'!D$4=SOLL!$M$4,Zielbogen!$H32,"")))))))))))))))))</f>
        <v>-</v>
      </c>
      <c r="E31" s="62" t="str">
        <f>IF(E$4=SOLL!$O$4,Grundausbildung!$H42,IF(E$4=SOLL!$P$4,TNPa!$H39,IF(E$4=SOLL!$P$4,TNPa!K39,IF(E$4=SOLL!$O$4,Grundausbildung!$H42,IF(E$4=SOLL!$B$4,TNBa!$H35,IF('2. Ausbildungsjahr'!E$4=SOLL!$C$4,'KVE 3. AJ'!$H47,IF('2. Ausbildungsjahr'!E$4=SOLL!$D$4,'TNBn 1.&amp;2. AJ'!$H$8,IF('2. Ausbildungsjahr'!E$4=SOLL!$E$4,'TNBn 3.&amp;4. AJ'!$H35,IF('2. Ausbildungsjahr'!E$4=SOLL!$F$4,'TEBa 1&amp;2'!$H32,IF('2. Ausbildungsjahr'!E$4=SOLL!$G$4,'TEBa 3&amp;4'!$H32,IF('2. Ausbildungsjahr'!E$4=SOLL!$H$4,'SME.T.1 3.&amp;4. AJ'!$H35,IF('2. Ausbildungsjahr'!E$4=SOLL!$I$4,'SME.T.1 1.&amp;2. AJ'!$H35,IF('2. Ausbildungsjahr'!E$4=SOLL!$J$4,KSGs!$H36,IF('2. Ausbildungsjahr'!E$4=SOLL!$K$4,Unterstützung!$H40,IF('2. Ausbildungsjahr'!E$4=SOLL!$L$4,TNBLf!$H43,IF(E$4=SOLL!$N$4,"-",IF('2. Ausbildungsjahr'!E$4=SOLL!$M$4,Zielbogen!$H32,"")))))))))))))))))</f>
        <v>-</v>
      </c>
      <c r="F31" s="62" t="str">
        <f>IF(F$4=SOLL!$O$4,Grundausbildung!$H42,IF(F$4=SOLL!$P$4,TNPa!$H39,IF(F$4=SOLL!$P$4,TNPa!L39,IF(F$4=SOLL!$O$4,Grundausbildung!$H42,IF(F$4=SOLL!$B$4,TNBa!$H35,IF('2. Ausbildungsjahr'!F$4=SOLL!$C$4,'KVE 3. AJ'!$H47,IF('2. Ausbildungsjahr'!F$4=SOLL!$D$4,'TNBn 1.&amp;2. AJ'!$H$8,IF('2. Ausbildungsjahr'!F$4=SOLL!$E$4,'TNBn 3.&amp;4. AJ'!$H35,IF('2. Ausbildungsjahr'!F$4=SOLL!$F$4,'TEBa 1&amp;2'!$H32,IF('2. Ausbildungsjahr'!F$4=SOLL!$G$4,'TEBa 3&amp;4'!$H32,IF('2. Ausbildungsjahr'!F$4=SOLL!$H$4,'SME.T.1 3.&amp;4. AJ'!$H35,IF('2. Ausbildungsjahr'!F$4=SOLL!$I$4,'SME.T.1 1.&amp;2. AJ'!$H35,IF('2. Ausbildungsjahr'!F$4=SOLL!$J$4,KSGs!$H36,IF('2. Ausbildungsjahr'!F$4=SOLL!$K$4,Unterstützung!$H40,IF('2. Ausbildungsjahr'!F$4=SOLL!$L$4,TNBLf!$H43,IF(F$4=SOLL!$N$4,"-",IF('2. Ausbildungsjahr'!F$4=SOLL!$M$4,Zielbogen!$H32,"")))))))))))))))))</f>
        <v>-</v>
      </c>
      <c r="G31" s="62" t="str">
        <f>IF(G$4=SOLL!$O$4,Grundausbildung!$H42,IF(G$4=SOLL!$P$4,TNPa!$H39,IF(G$4=SOLL!$P$4,TNPa!M39,IF(G$4=SOLL!$O$4,Grundausbildung!$H42,IF(G$4=SOLL!$B$4,TNBa!$H35,IF('2. Ausbildungsjahr'!G$4=SOLL!$C$4,'KVE 3. AJ'!$H47,IF('2. Ausbildungsjahr'!G$4=SOLL!$D$4,'TNBn 1.&amp;2. AJ'!$H$8,IF('2. Ausbildungsjahr'!G$4=SOLL!$E$4,'TNBn 3.&amp;4. AJ'!$H35,IF('2. Ausbildungsjahr'!G$4=SOLL!$F$4,'TEBa 1&amp;2'!$H32,IF('2. Ausbildungsjahr'!G$4=SOLL!$G$4,'TEBa 3&amp;4'!$H32,IF('2. Ausbildungsjahr'!G$4=SOLL!$H$4,'SME.T.1 3.&amp;4. AJ'!$H35,IF('2. Ausbildungsjahr'!G$4=SOLL!$I$4,'SME.T.1 1.&amp;2. AJ'!$H35,IF('2. Ausbildungsjahr'!G$4=SOLL!$J$4,KSGs!$H36,IF('2. Ausbildungsjahr'!G$4=SOLL!$K$4,Unterstützung!$H40,IF('2. Ausbildungsjahr'!G$4=SOLL!$L$4,TNBLf!$H43,IF(G$4=SOLL!$N$4,"-",IF('2. Ausbildungsjahr'!G$4=SOLL!$M$4,Zielbogen!$H32,"")))))))))))))))))</f>
        <v>-</v>
      </c>
      <c r="H31" s="62" t="str">
        <f>IF(H$4=SOLL!$O$4,Grundausbildung!$H42,IF(H$4=SOLL!$P$4,TNPa!$H39,IF(H$4=SOLL!$P$4,TNPa!N39,IF(H$4=SOLL!$O$4,Grundausbildung!$H42,IF(H$4=SOLL!$B$4,TNBa!$H35,IF('2. Ausbildungsjahr'!H$4=SOLL!$C$4,'KVE 3. AJ'!$H47,IF('2. Ausbildungsjahr'!H$4=SOLL!$D$4,'TNBn 1.&amp;2. AJ'!$H$8,IF('2. Ausbildungsjahr'!H$4=SOLL!$E$4,'TNBn 3.&amp;4. AJ'!$H35,IF('2. Ausbildungsjahr'!H$4=SOLL!$F$4,'TEBa 1&amp;2'!$H32,IF('2. Ausbildungsjahr'!H$4=SOLL!$G$4,'TEBa 3&amp;4'!$H32,IF('2. Ausbildungsjahr'!H$4=SOLL!$H$4,'SME.T.1 3.&amp;4. AJ'!$H35,IF('2. Ausbildungsjahr'!H$4=SOLL!$I$4,'SME.T.1 1.&amp;2. AJ'!$H35,IF('2. Ausbildungsjahr'!H$4=SOLL!$J$4,KSGs!$H36,IF('2. Ausbildungsjahr'!H$4=SOLL!$K$4,Unterstützung!$H40,IF('2. Ausbildungsjahr'!H$4=SOLL!$L$4,TNBLf!$H43,IF(H$4=SOLL!$N$4,"-",IF('2. Ausbildungsjahr'!H$4=SOLL!$M$4,Zielbogen!$H32,"")))))))))))))))))</f>
        <v>-</v>
      </c>
      <c r="I31" s="62" t="str">
        <f>IF(I$4=SOLL!$O$4,Grundausbildung!$H42,IF(I$4=SOLL!$P$4,TNPa!$H39,IF(I$4=SOLL!$P$4,TNPa!O39,IF(I$4=SOLL!$O$4,Grundausbildung!$H42,IF(I$4=SOLL!$B$4,TNBa!$H35,IF('2. Ausbildungsjahr'!I$4=SOLL!$C$4,'KVE 3. AJ'!$H47,IF('2. Ausbildungsjahr'!I$4=SOLL!$D$4,'TNBn 1.&amp;2. AJ'!$H$8,IF('2. Ausbildungsjahr'!I$4=SOLL!$E$4,'TNBn 3.&amp;4. AJ'!$H35,IF('2. Ausbildungsjahr'!I$4=SOLL!$F$4,'TEBa 1&amp;2'!$H32,IF('2. Ausbildungsjahr'!I$4=SOLL!$G$4,'TEBa 3&amp;4'!$H32,IF('2. Ausbildungsjahr'!I$4=SOLL!$H$4,'SME.T.1 3.&amp;4. AJ'!$H35,IF('2. Ausbildungsjahr'!I$4=SOLL!$I$4,'SME.T.1 1.&amp;2. AJ'!$H35,IF('2. Ausbildungsjahr'!I$4=SOLL!$J$4,KSGs!$H36,IF('2. Ausbildungsjahr'!I$4=SOLL!$K$4,Unterstützung!$H40,IF('2. Ausbildungsjahr'!I$4=SOLL!$L$4,TNBLf!$H43,IF(I$4=SOLL!$N$4,"-",IF('2. Ausbildungsjahr'!I$4=SOLL!$M$4,Zielbogen!$H32,"")))))))))))))))))</f>
        <v>-</v>
      </c>
      <c r="J31" s="62" t="str">
        <f>IF(J$4=SOLL!$O$4,Grundausbildung!$H42,IF(J$4=SOLL!$P$4,TNPa!$H39,IF(J$4=SOLL!$P$4,TNPa!P39,IF(J$4=SOLL!$O$4,Grundausbildung!$H42,IF(J$4=SOLL!$B$4,TNBa!$H35,IF('2. Ausbildungsjahr'!J$4=SOLL!$C$4,'KVE 3. AJ'!$H47,IF('2. Ausbildungsjahr'!J$4=SOLL!$D$4,'TNBn 1.&amp;2. AJ'!$H$8,IF('2. Ausbildungsjahr'!J$4=SOLL!$E$4,'TNBn 3.&amp;4. AJ'!$H35,IF('2. Ausbildungsjahr'!J$4=SOLL!$F$4,'TEBa 1&amp;2'!$H32,IF('2. Ausbildungsjahr'!J$4=SOLL!$G$4,'TEBa 3&amp;4'!$H32,IF('2. Ausbildungsjahr'!J$4=SOLL!$H$4,'SME.T.1 3.&amp;4. AJ'!$H35,IF('2. Ausbildungsjahr'!J$4=SOLL!$I$4,'SME.T.1 1.&amp;2. AJ'!$H35,IF('2. Ausbildungsjahr'!J$4=SOLL!$J$4,KSGs!$H36,IF('2. Ausbildungsjahr'!J$4=SOLL!$K$4,Unterstützung!$H40,IF('2. Ausbildungsjahr'!J$4=SOLL!$L$4,TNBLf!$H43,IF(J$4=SOLL!$N$4,"-",IF('2. Ausbildungsjahr'!J$4=SOLL!$M$4,Zielbogen!$H32,"")))))))))))))))))</f>
        <v>-</v>
      </c>
      <c r="K31" s="62" t="str">
        <f>IF(K$4=SOLL!$O$4,Grundausbildung!$H42,IF(K$4=SOLL!$P$4,TNPa!$H39,IF(K$4=SOLL!$P$4,TNPa!Q39,IF(K$4=SOLL!$O$4,Grundausbildung!$H42,IF(K$4=SOLL!$B$4,TNBa!$H35,IF('2. Ausbildungsjahr'!K$4=SOLL!$C$4,'KVE 3. AJ'!$H47,IF('2. Ausbildungsjahr'!K$4=SOLL!$D$4,'TNBn 1.&amp;2. AJ'!$H$8,IF('2. Ausbildungsjahr'!K$4=SOLL!$E$4,'TNBn 3.&amp;4. AJ'!$H35,IF('2. Ausbildungsjahr'!K$4=SOLL!$F$4,'TEBa 1&amp;2'!$H32,IF('2. Ausbildungsjahr'!K$4=SOLL!$G$4,'TEBa 3&amp;4'!$H32,IF('2. Ausbildungsjahr'!K$4=SOLL!$H$4,'SME.T.1 3.&amp;4. AJ'!$H35,IF('2. Ausbildungsjahr'!K$4=SOLL!$I$4,'SME.T.1 1.&amp;2. AJ'!$H35,IF('2. Ausbildungsjahr'!K$4=SOLL!$J$4,KSGs!$H36,IF('2. Ausbildungsjahr'!K$4=SOLL!$K$4,Unterstützung!$H40,IF('2. Ausbildungsjahr'!K$4=SOLL!$L$4,TNBLf!$H43,IF(K$4=SOLL!$N$4,"-",IF('2. Ausbildungsjahr'!K$4=SOLL!$M$4,Zielbogen!$H32,"")))))))))))))))))</f>
        <v>-</v>
      </c>
      <c r="L31" s="11">
        <f>SUM('Hilfsblatt 2. AJ'!C31,'Hilfsblatt 2. AJ'!E31,'Hilfsblatt 2. AJ'!G31,'Hilfsblatt 2. AJ'!I31,'Hilfsblatt 2. AJ'!K31,'Hilfsblatt 2. AJ'!M31,'Hilfsblatt 2. AJ'!O31,'Hilfsblatt 2. AJ'!Q31,'Hilfsblatt 2. AJ'!S31,'Hilfsblatt 2. AJ'!U31)</f>
        <v>0</v>
      </c>
      <c r="M31" s="10" t="e">
        <f>('Hilfsblatt 2. AJ'!B31*'Hilfsblatt 2. AJ'!C31+'Hilfsblatt 2. AJ'!D31*'Hilfsblatt 2. AJ'!E31+'Hilfsblatt 2. AJ'!F31*'Hilfsblatt 2. AJ'!G31+'Hilfsblatt 2. AJ'!H31*'Hilfsblatt 2. AJ'!I31+'Hilfsblatt 2. AJ'!J31*'Hilfsblatt 2. AJ'!K31+'Hilfsblatt 2. AJ'!L31*'Hilfsblatt 2. AJ'!M31+'Hilfsblatt 2. AJ'!N31*'Hilfsblatt 2. AJ'!O31+'Hilfsblatt 2. AJ'!P31*'Hilfsblatt 2. AJ'!Q31+'Hilfsblatt 2. AJ'!R31*'Hilfsblatt 2. AJ'!S31+'Hilfsblatt 2. AJ'!T31*'Hilfsblatt 2. AJ'!U31)/L31</f>
        <v>#DIV/0!</v>
      </c>
    </row>
    <row r="32" spans="1:13" x14ac:dyDescent="0.25">
      <c r="A32" s="124" t="s">
        <v>61</v>
      </c>
      <c r="B32" s="62" t="str">
        <f>IF(B$4=SOLL!$O$4,Grundausbildung!$H43,IF(B$4=SOLL!$P$4,TNPa!$H40,IF(B$4=SOLL!$P$4,TNPa!H40,IF(B$4=SOLL!$O$4,Grundausbildung!$H43,IF(B$4=SOLL!$B$4,TNBa!$H36,IF('2. Ausbildungsjahr'!B$4=SOLL!$C$4,'KVE 3. AJ'!$H48,IF('2. Ausbildungsjahr'!B$4=SOLL!$D$4,'TNBn 1.&amp;2. AJ'!$H$8,IF('2. Ausbildungsjahr'!B$4=SOLL!$E$4,'TNBn 3.&amp;4. AJ'!$H36,IF('2. Ausbildungsjahr'!B$4=SOLL!$F$4,'TEBa 1&amp;2'!$H33,IF('2. Ausbildungsjahr'!B$4=SOLL!$G$4,'TEBa 3&amp;4'!$H33,IF('2. Ausbildungsjahr'!B$4=SOLL!$H$4,'SME.T.1 3.&amp;4. AJ'!$H36,IF('2. Ausbildungsjahr'!B$4=SOLL!$I$4,'SME.T.1 1.&amp;2. AJ'!$H36,IF('2. Ausbildungsjahr'!B$4=SOLL!$J$4,KSGs!$H37,IF('2. Ausbildungsjahr'!B$4=SOLL!$K$4,Unterstützung!$H41,IF('2. Ausbildungsjahr'!B$4=SOLL!$L$4,TNBLf!$H44,IF(B$4=SOLL!$N$4,"-",IF('2. Ausbildungsjahr'!B$4=SOLL!$M$4,Zielbogen!$H33,"")))))))))))))))))</f>
        <v>-</v>
      </c>
      <c r="C32" s="62" t="str">
        <f>IF(C$4=SOLL!$O$4,Grundausbildung!$H43,IF(C$4=SOLL!$P$4,TNPa!$H40,IF(C$4=SOLL!$P$4,TNPa!I40,IF(C$4=SOLL!$O$4,Grundausbildung!$H43,IF(C$4=SOLL!$B$4,TNBa!$H36,IF('2. Ausbildungsjahr'!C$4=SOLL!$C$4,'KVE 3. AJ'!$H48,IF('2. Ausbildungsjahr'!C$4=SOLL!$D$4,'TNBn 1.&amp;2. AJ'!$H$8,IF('2. Ausbildungsjahr'!C$4=SOLL!$E$4,'TNBn 3.&amp;4. AJ'!$H36,IF('2. Ausbildungsjahr'!C$4=SOLL!$F$4,'TEBa 1&amp;2'!$H33,IF('2. Ausbildungsjahr'!C$4=SOLL!$G$4,'TEBa 3&amp;4'!$H33,IF('2. Ausbildungsjahr'!C$4=SOLL!$H$4,'SME.T.1 3.&amp;4. AJ'!$H36,IF('2. Ausbildungsjahr'!C$4=SOLL!$I$4,'SME.T.1 1.&amp;2. AJ'!$H36,IF('2. Ausbildungsjahr'!C$4=SOLL!$J$4,KSGs!$H37,IF('2. Ausbildungsjahr'!C$4=SOLL!$K$4,Unterstützung!$H41,IF('2. Ausbildungsjahr'!C$4=SOLL!$L$4,TNBLf!$H44,IF(C$4=SOLL!$N$4,"-",IF('2. Ausbildungsjahr'!C$4=SOLL!$M$4,Zielbogen!$H33,"")))))))))))))))))</f>
        <v>-</v>
      </c>
      <c r="D32" s="62" t="str">
        <f>IF(D$4=SOLL!$O$4,Grundausbildung!$H43,IF(D$4=SOLL!$P$4,TNPa!$H40,IF(D$4=SOLL!$P$4,TNPa!J40,IF(D$4=SOLL!$O$4,Grundausbildung!$H43,IF(D$4=SOLL!$B$4,TNBa!$H36,IF('2. Ausbildungsjahr'!D$4=SOLL!$C$4,'KVE 3. AJ'!$H48,IF('2. Ausbildungsjahr'!D$4=SOLL!$D$4,'TNBn 1.&amp;2. AJ'!$H$8,IF('2. Ausbildungsjahr'!D$4=SOLL!$E$4,'TNBn 3.&amp;4. AJ'!$H36,IF('2. Ausbildungsjahr'!D$4=SOLL!$F$4,'TEBa 1&amp;2'!$H33,IF('2. Ausbildungsjahr'!D$4=SOLL!$G$4,'TEBa 3&amp;4'!$H33,IF('2. Ausbildungsjahr'!D$4=SOLL!$H$4,'SME.T.1 3.&amp;4. AJ'!$H36,IF('2. Ausbildungsjahr'!D$4=SOLL!$I$4,'SME.T.1 1.&amp;2. AJ'!$H36,IF('2. Ausbildungsjahr'!D$4=SOLL!$J$4,KSGs!$H37,IF('2. Ausbildungsjahr'!D$4=SOLL!$K$4,Unterstützung!$H41,IF('2. Ausbildungsjahr'!D$4=SOLL!$L$4,TNBLf!$H44,IF(D$4=SOLL!$N$4,"-",IF('2. Ausbildungsjahr'!D$4=SOLL!$M$4,Zielbogen!$H33,"")))))))))))))))))</f>
        <v>-</v>
      </c>
      <c r="E32" s="62" t="str">
        <f>IF(E$4=SOLL!$O$4,Grundausbildung!$H43,IF(E$4=SOLL!$P$4,TNPa!$H40,IF(E$4=SOLL!$P$4,TNPa!K40,IF(E$4=SOLL!$O$4,Grundausbildung!$H43,IF(E$4=SOLL!$B$4,TNBa!$H36,IF('2. Ausbildungsjahr'!E$4=SOLL!$C$4,'KVE 3. AJ'!$H48,IF('2. Ausbildungsjahr'!E$4=SOLL!$D$4,'TNBn 1.&amp;2. AJ'!$H$8,IF('2. Ausbildungsjahr'!E$4=SOLL!$E$4,'TNBn 3.&amp;4. AJ'!$H36,IF('2. Ausbildungsjahr'!E$4=SOLL!$F$4,'TEBa 1&amp;2'!$H33,IF('2. Ausbildungsjahr'!E$4=SOLL!$G$4,'TEBa 3&amp;4'!$H33,IF('2. Ausbildungsjahr'!E$4=SOLL!$H$4,'SME.T.1 3.&amp;4. AJ'!$H36,IF('2. Ausbildungsjahr'!E$4=SOLL!$I$4,'SME.T.1 1.&amp;2. AJ'!$H36,IF('2. Ausbildungsjahr'!E$4=SOLL!$J$4,KSGs!$H37,IF('2. Ausbildungsjahr'!E$4=SOLL!$K$4,Unterstützung!$H41,IF('2. Ausbildungsjahr'!E$4=SOLL!$L$4,TNBLf!$H44,IF(E$4=SOLL!$N$4,"-",IF('2. Ausbildungsjahr'!E$4=SOLL!$M$4,Zielbogen!$H33,"")))))))))))))))))</f>
        <v>-</v>
      </c>
      <c r="F32" s="62" t="str">
        <f>IF(F$4=SOLL!$O$4,Grundausbildung!$H43,IF(F$4=SOLL!$P$4,TNPa!$H40,IF(F$4=SOLL!$P$4,TNPa!L40,IF(F$4=SOLL!$O$4,Grundausbildung!$H43,IF(F$4=SOLL!$B$4,TNBa!$H36,IF('2. Ausbildungsjahr'!F$4=SOLL!$C$4,'KVE 3. AJ'!$H48,IF('2. Ausbildungsjahr'!F$4=SOLL!$D$4,'TNBn 1.&amp;2. AJ'!$H$8,IF('2. Ausbildungsjahr'!F$4=SOLL!$E$4,'TNBn 3.&amp;4. AJ'!$H36,IF('2. Ausbildungsjahr'!F$4=SOLL!$F$4,'TEBa 1&amp;2'!$H33,IF('2. Ausbildungsjahr'!F$4=SOLL!$G$4,'TEBa 3&amp;4'!$H33,IF('2. Ausbildungsjahr'!F$4=SOLL!$H$4,'SME.T.1 3.&amp;4. AJ'!$H36,IF('2. Ausbildungsjahr'!F$4=SOLL!$I$4,'SME.T.1 1.&amp;2. AJ'!$H36,IF('2. Ausbildungsjahr'!F$4=SOLL!$J$4,KSGs!$H37,IF('2. Ausbildungsjahr'!F$4=SOLL!$K$4,Unterstützung!$H41,IF('2. Ausbildungsjahr'!F$4=SOLL!$L$4,TNBLf!$H44,IF(F$4=SOLL!$N$4,"-",IF('2. Ausbildungsjahr'!F$4=SOLL!$M$4,Zielbogen!$H33,"")))))))))))))))))</f>
        <v>-</v>
      </c>
      <c r="G32" s="62" t="str">
        <f>IF(G$4=SOLL!$O$4,Grundausbildung!$H43,IF(G$4=SOLL!$P$4,TNPa!$H40,IF(G$4=SOLL!$P$4,TNPa!M40,IF(G$4=SOLL!$O$4,Grundausbildung!$H43,IF(G$4=SOLL!$B$4,TNBa!$H36,IF('2. Ausbildungsjahr'!G$4=SOLL!$C$4,'KVE 3. AJ'!$H48,IF('2. Ausbildungsjahr'!G$4=SOLL!$D$4,'TNBn 1.&amp;2. AJ'!$H$8,IF('2. Ausbildungsjahr'!G$4=SOLL!$E$4,'TNBn 3.&amp;4. AJ'!$H36,IF('2. Ausbildungsjahr'!G$4=SOLL!$F$4,'TEBa 1&amp;2'!$H33,IF('2. Ausbildungsjahr'!G$4=SOLL!$G$4,'TEBa 3&amp;4'!$H33,IF('2. Ausbildungsjahr'!G$4=SOLL!$H$4,'SME.T.1 3.&amp;4. AJ'!$H36,IF('2. Ausbildungsjahr'!G$4=SOLL!$I$4,'SME.T.1 1.&amp;2. AJ'!$H36,IF('2. Ausbildungsjahr'!G$4=SOLL!$J$4,KSGs!$H37,IF('2. Ausbildungsjahr'!G$4=SOLL!$K$4,Unterstützung!$H41,IF('2. Ausbildungsjahr'!G$4=SOLL!$L$4,TNBLf!$H44,IF(G$4=SOLL!$N$4,"-",IF('2. Ausbildungsjahr'!G$4=SOLL!$M$4,Zielbogen!$H33,"")))))))))))))))))</f>
        <v>-</v>
      </c>
      <c r="H32" s="62" t="str">
        <f>IF(H$4=SOLL!$O$4,Grundausbildung!$H43,IF(H$4=SOLL!$P$4,TNPa!$H40,IF(H$4=SOLL!$P$4,TNPa!N40,IF(H$4=SOLL!$O$4,Grundausbildung!$H43,IF(H$4=SOLL!$B$4,TNBa!$H36,IF('2. Ausbildungsjahr'!H$4=SOLL!$C$4,'KVE 3. AJ'!$H48,IF('2. Ausbildungsjahr'!H$4=SOLL!$D$4,'TNBn 1.&amp;2. AJ'!$H$8,IF('2. Ausbildungsjahr'!H$4=SOLL!$E$4,'TNBn 3.&amp;4. AJ'!$H36,IF('2. Ausbildungsjahr'!H$4=SOLL!$F$4,'TEBa 1&amp;2'!$H33,IF('2. Ausbildungsjahr'!H$4=SOLL!$G$4,'TEBa 3&amp;4'!$H33,IF('2. Ausbildungsjahr'!H$4=SOLL!$H$4,'SME.T.1 3.&amp;4. AJ'!$H36,IF('2. Ausbildungsjahr'!H$4=SOLL!$I$4,'SME.T.1 1.&amp;2. AJ'!$H36,IF('2. Ausbildungsjahr'!H$4=SOLL!$J$4,KSGs!$H37,IF('2. Ausbildungsjahr'!H$4=SOLL!$K$4,Unterstützung!$H41,IF('2. Ausbildungsjahr'!H$4=SOLL!$L$4,TNBLf!$H44,IF(H$4=SOLL!$N$4,"-",IF('2. Ausbildungsjahr'!H$4=SOLL!$M$4,Zielbogen!$H33,"")))))))))))))))))</f>
        <v>-</v>
      </c>
      <c r="I32" s="62" t="str">
        <f>IF(I$4=SOLL!$O$4,Grundausbildung!$H43,IF(I$4=SOLL!$P$4,TNPa!$H40,IF(I$4=SOLL!$P$4,TNPa!O40,IF(I$4=SOLL!$O$4,Grundausbildung!$H43,IF(I$4=SOLL!$B$4,TNBa!$H36,IF('2. Ausbildungsjahr'!I$4=SOLL!$C$4,'KVE 3. AJ'!$H48,IF('2. Ausbildungsjahr'!I$4=SOLL!$D$4,'TNBn 1.&amp;2. AJ'!$H$8,IF('2. Ausbildungsjahr'!I$4=SOLL!$E$4,'TNBn 3.&amp;4. AJ'!$H36,IF('2. Ausbildungsjahr'!I$4=SOLL!$F$4,'TEBa 1&amp;2'!$H33,IF('2. Ausbildungsjahr'!I$4=SOLL!$G$4,'TEBa 3&amp;4'!$H33,IF('2. Ausbildungsjahr'!I$4=SOLL!$H$4,'SME.T.1 3.&amp;4. AJ'!$H36,IF('2. Ausbildungsjahr'!I$4=SOLL!$I$4,'SME.T.1 1.&amp;2. AJ'!$H36,IF('2. Ausbildungsjahr'!I$4=SOLL!$J$4,KSGs!$H37,IF('2. Ausbildungsjahr'!I$4=SOLL!$K$4,Unterstützung!$H41,IF('2. Ausbildungsjahr'!I$4=SOLL!$L$4,TNBLf!$H44,IF(I$4=SOLL!$N$4,"-",IF('2. Ausbildungsjahr'!I$4=SOLL!$M$4,Zielbogen!$H33,"")))))))))))))))))</f>
        <v>-</v>
      </c>
      <c r="J32" s="62" t="str">
        <f>IF(J$4=SOLL!$O$4,Grundausbildung!$H43,IF(J$4=SOLL!$P$4,TNPa!$H40,IF(J$4=SOLL!$P$4,TNPa!P40,IF(J$4=SOLL!$O$4,Grundausbildung!$H43,IF(J$4=SOLL!$B$4,TNBa!$H36,IF('2. Ausbildungsjahr'!J$4=SOLL!$C$4,'KVE 3. AJ'!$H48,IF('2. Ausbildungsjahr'!J$4=SOLL!$D$4,'TNBn 1.&amp;2. AJ'!$H$8,IF('2. Ausbildungsjahr'!J$4=SOLL!$E$4,'TNBn 3.&amp;4. AJ'!$H36,IF('2. Ausbildungsjahr'!J$4=SOLL!$F$4,'TEBa 1&amp;2'!$H33,IF('2. Ausbildungsjahr'!J$4=SOLL!$G$4,'TEBa 3&amp;4'!$H33,IF('2. Ausbildungsjahr'!J$4=SOLL!$H$4,'SME.T.1 3.&amp;4. AJ'!$H36,IF('2. Ausbildungsjahr'!J$4=SOLL!$I$4,'SME.T.1 1.&amp;2. AJ'!$H36,IF('2. Ausbildungsjahr'!J$4=SOLL!$J$4,KSGs!$H37,IF('2. Ausbildungsjahr'!J$4=SOLL!$K$4,Unterstützung!$H41,IF('2. Ausbildungsjahr'!J$4=SOLL!$L$4,TNBLf!$H44,IF(J$4=SOLL!$N$4,"-",IF('2. Ausbildungsjahr'!J$4=SOLL!$M$4,Zielbogen!$H33,"")))))))))))))))))</f>
        <v>-</v>
      </c>
      <c r="K32" s="62" t="str">
        <f>IF(K$4=SOLL!$O$4,Grundausbildung!$H43,IF(K$4=SOLL!$P$4,TNPa!$H40,IF(K$4=SOLL!$P$4,TNPa!Q40,IF(K$4=SOLL!$O$4,Grundausbildung!$H43,IF(K$4=SOLL!$B$4,TNBa!$H36,IF('2. Ausbildungsjahr'!K$4=SOLL!$C$4,'KVE 3. AJ'!$H48,IF('2. Ausbildungsjahr'!K$4=SOLL!$D$4,'TNBn 1.&amp;2. AJ'!$H$8,IF('2. Ausbildungsjahr'!K$4=SOLL!$E$4,'TNBn 3.&amp;4. AJ'!$H36,IF('2. Ausbildungsjahr'!K$4=SOLL!$F$4,'TEBa 1&amp;2'!$H33,IF('2. Ausbildungsjahr'!K$4=SOLL!$G$4,'TEBa 3&amp;4'!$H33,IF('2. Ausbildungsjahr'!K$4=SOLL!$H$4,'SME.T.1 3.&amp;4. AJ'!$H36,IF('2. Ausbildungsjahr'!K$4=SOLL!$I$4,'SME.T.1 1.&amp;2. AJ'!$H36,IF('2. Ausbildungsjahr'!K$4=SOLL!$J$4,KSGs!$H37,IF('2. Ausbildungsjahr'!K$4=SOLL!$K$4,Unterstützung!$H41,IF('2. Ausbildungsjahr'!K$4=SOLL!$L$4,TNBLf!$H44,IF(K$4=SOLL!$N$4,"-",IF('2. Ausbildungsjahr'!K$4=SOLL!$M$4,Zielbogen!$H33,"")))))))))))))))))</f>
        <v>-</v>
      </c>
      <c r="L32" s="11">
        <f>SUM('Hilfsblatt 2. AJ'!C32,'Hilfsblatt 2. AJ'!E32,'Hilfsblatt 2. AJ'!G32,'Hilfsblatt 2. AJ'!I32,'Hilfsblatt 2. AJ'!K32,'Hilfsblatt 2. AJ'!M32,'Hilfsblatt 2. AJ'!O32,'Hilfsblatt 2. AJ'!Q32,'Hilfsblatt 2. AJ'!S32,'Hilfsblatt 2. AJ'!U32)</f>
        <v>0</v>
      </c>
      <c r="M32" s="10" t="e">
        <f>('Hilfsblatt 2. AJ'!B32*'Hilfsblatt 2. AJ'!C32+'Hilfsblatt 2. AJ'!D32*'Hilfsblatt 2. AJ'!E32+'Hilfsblatt 2. AJ'!F32*'Hilfsblatt 2. AJ'!G32+'Hilfsblatt 2. AJ'!H32*'Hilfsblatt 2. AJ'!I32+'Hilfsblatt 2. AJ'!J32*'Hilfsblatt 2. AJ'!K32+'Hilfsblatt 2. AJ'!L32*'Hilfsblatt 2. AJ'!M32+'Hilfsblatt 2. AJ'!N32*'Hilfsblatt 2. AJ'!O32+'Hilfsblatt 2. AJ'!P32*'Hilfsblatt 2. AJ'!Q32+'Hilfsblatt 2. AJ'!R32*'Hilfsblatt 2. AJ'!S32+'Hilfsblatt 2. AJ'!T32*'Hilfsblatt 2. AJ'!U32)/L32</f>
        <v>#DIV/0!</v>
      </c>
    </row>
    <row r="33" spans="1:13" x14ac:dyDescent="0.25">
      <c r="A33" s="124" t="s">
        <v>62</v>
      </c>
      <c r="B33" s="62" t="str">
        <f>IF(B$4=SOLL!$O$4,Grundausbildung!$H44,IF(B$4=SOLL!$P$4,TNPa!$H41,IF(B$4=SOLL!$P$4,TNPa!H41,IF(B$4=SOLL!$O$4,Grundausbildung!$H44,IF(B$4=SOLL!$B$4,TNBa!$H37,IF('2. Ausbildungsjahr'!B$4=SOLL!$C$4,'KVE 3. AJ'!$H49,IF('2. Ausbildungsjahr'!B$4=SOLL!$D$4,'TNBn 1.&amp;2. AJ'!$H$8,IF('2. Ausbildungsjahr'!B$4=SOLL!$E$4,'TNBn 3.&amp;4. AJ'!$H37,IF('2. Ausbildungsjahr'!B$4=SOLL!$F$4,'TEBa 1&amp;2'!$H34,IF('2. Ausbildungsjahr'!B$4=SOLL!$G$4,'TEBa 3&amp;4'!$H34,IF('2. Ausbildungsjahr'!B$4=SOLL!$H$4,'SME.T.1 3.&amp;4. AJ'!$H37,IF('2. Ausbildungsjahr'!B$4=SOLL!$I$4,'SME.T.1 1.&amp;2. AJ'!$H37,IF('2. Ausbildungsjahr'!B$4=SOLL!$J$4,KSGs!$H38,IF('2. Ausbildungsjahr'!B$4=SOLL!$K$4,Unterstützung!$H42,IF('2. Ausbildungsjahr'!B$4=SOLL!$L$4,TNBLf!$H45,IF(B$4=SOLL!$N$4,"-",IF('2. Ausbildungsjahr'!B$4=SOLL!$M$4,Zielbogen!$H34,"")))))))))))))))))</f>
        <v>-</v>
      </c>
      <c r="C33" s="62" t="str">
        <f>IF(C$4=SOLL!$O$4,Grundausbildung!$H44,IF(C$4=SOLL!$P$4,TNPa!$H41,IF(C$4=SOLL!$P$4,TNPa!I41,IF(C$4=SOLL!$O$4,Grundausbildung!$H44,IF(C$4=SOLL!$B$4,TNBa!$H37,IF('2. Ausbildungsjahr'!C$4=SOLL!$C$4,'KVE 3. AJ'!$H49,IF('2. Ausbildungsjahr'!C$4=SOLL!$D$4,'TNBn 1.&amp;2. AJ'!$H$8,IF('2. Ausbildungsjahr'!C$4=SOLL!$E$4,'TNBn 3.&amp;4. AJ'!$H37,IF('2. Ausbildungsjahr'!C$4=SOLL!$F$4,'TEBa 1&amp;2'!$H34,IF('2. Ausbildungsjahr'!C$4=SOLL!$G$4,'TEBa 3&amp;4'!$H34,IF('2. Ausbildungsjahr'!C$4=SOLL!$H$4,'SME.T.1 3.&amp;4. AJ'!$H37,IF('2. Ausbildungsjahr'!C$4=SOLL!$I$4,'SME.T.1 1.&amp;2. AJ'!$H37,IF('2. Ausbildungsjahr'!C$4=SOLL!$J$4,KSGs!$H38,IF('2. Ausbildungsjahr'!C$4=SOLL!$K$4,Unterstützung!$H42,IF('2. Ausbildungsjahr'!C$4=SOLL!$L$4,TNBLf!$H45,IF(C$4=SOLL!$N$4,"-",IF('2. Ausbildungsjahr'!C$4=SOLL!$M$4,Zielbogen!$H34,"")))))))))))))))))</f>
        <v>-</v>
      </c>
      <c r="D33" s="62" t="str">
        <f>IF(D$4=SOLL!$O$4,Grundausbildung!$H44,IF(D$4=SOLL!$P$4,TNPa!$H41,IF(D$4=SOLL!$P$4,TNPa!J41,IF(D$4=SOLL!$O$4,Grundausbildung!$H44,IF(D$4=SOLL!$B$4,TNBa!$H37,IF('2. Ausbildungsjahr'!D$4=SOLL!$C$4,'KVE 3. AJ'!$H49,IF('2. Ausbildungsjahr'!D$4=SOLL!$D$4,'TNBn 1.&amp;2. AJ'!$H$8,IF('2. Ausbildungsjahr'!D$4=SOLL!$E$4,'TNBn 3.&amp;4. AJ'!$H37,IF('2. Ausbildungsjahr'!D$4=SOLL!$F$4,'TEBa 1&amp;2'!$H34,IF('2. Ausbildungsjahr'!D$4=SOLL!$G$4,'TEBa 3&amp;4'!$H34,IF('2. Ausbildungsjahr'!D$4=SOLL!$H$4,'SME.T.1 3.&amp;4. AJ'!$H37,IF('2. Ausbildungsjahr'!D$4=SOLL!$I$4,'SME.T.1 1.&amp;2. AJ'!$H37,IF('2. Ausbildungsjahr'!D$4=SOLL!$J$4,KSGs!$H38,IF('2. Ausbildungsjahr'!D$4=SOLL!$K$4,Unterstützung!$H42,IF('2. Ausbildungsjahr'!D$4=SOLL!$L$4,TNBLf!$H45,IF(D$4=SOLL!$N$4,"-",IF('2. Ausbildungsjahr'!D$4=SOLL!$M$4,Zielbogen!$H34,"")))))))))))))))))</f>
        <v>-</v>
      </c>
      <c r="E33" s="62" t="str">
        <f>IF(E$4=SOLL!$O$4,Grundausbildung!$H44,IF(E$4=SOLL!$P$4,TNPa!$H41,IF(E$4=SOLL!$P$4,TNPa!K41,IF(E$4=SOLL!$O$4,Grundausbildung!$H44,IF(E$4=SOLL!$B$4,TNBa!$H37,IF('2. Ausbildungsjahr'!E$4=SOLL!$C$4,'KVE 3. AJ'!$H49,IF('2. Ausbildungsjahr'!E$4=SOLL!$D$4,'TNBn 1.&amp;2. AJ'!$H$8,IF('2. Ausbildungsjahr'!E$4=SOLL!$E$4,'TNBn 3.&amp;4. AJ'!$H37,IF('2. Ausbildungsjahr'!E$4=SOLL!$F$4,'TEBa 1&amp;2'!$H34,IF('2. Ausbildungsjahr'!E$4=SOLL!$G$4,'TEBa 3&amp;4'!$H34,IF('2. Ausbildungsjahr'!E$4=SOLL!$H$4,'SME.T.1 3.&amp;4. AJ'!$H37,IF('2. Ausbildungsjahr'!E$4=SOLL!$I$4,'SME.T.1 1.&amp;2. AJ'!$H37,IF('2. Ausbildungsjahr'!E$4=SOLL!$J$4,KSGs!$H38,IF('2. Ausbildungsjahr'!E$4=SOLL!$K$4,Unterstützung!$H42,IF('2. Ausbildungsjahr'!E$4=SOLL!$L$4,TNBLf!$H45,IF(E$4=SOLL!$N$4,"-",IF('2. Ausbildungsjahr'!E$4=SOLL!$M$4,Zielbogen!$H34,"")))))))))))))))))</f>
        <v>-</v>
      </c>
      <c r="F33" s="62" t="str">
        <f>IF(F$4=SOLL!$O$4,Grundausbildung!$H44,IF(F$4=SOLL!$P$4,TNPa!$H41,IF(F$4=SOLL!$P$4,TNPa!L41,IF(F$4=SOLL!$O$4,Grundausbildung!$H44,IF(F$4=SOLL!$B$4,TNBa!$H37,IF('2. Ausbildungsjahr'!F$4=SOLL!$C$4,'KVE 3. AJ'!$H49,IF('2. Ausbildungsjahr'!F$4=SOLL!$D$4,'TNBn 1.&amp;2. AJ'!$H$8,IF('2. Ausbildungsjahr'!F$4=SOLL!$E$4,'TNBn 3.&amp;4. AJ'!$H37,IF('2. Ausbildungsjahr'!F$4=SOLL!$F$4,'TEBa 1&amp;2'!$H34,IF('2. Ausbildungsjahr'!F$4=SOLL!$G$4,'TEBa 3&amp;4'!$H34,IF('2. Ausbildungsjahr'!F$4=SOLL!$H$4,'SME.T.1 3.&amp;4. AJ'!$H37,IF('2. Ausbildungsjahr'!F$4=SOLL!$I$4,'SME.T.1 1.&amp;2. AJ'!$H37,IF('2. Ausbildungsjahr'!F$4=SOLL!$J$4,KSGs!$H38,IF('2. Ausbildungsjahr'!F$4=SOLL!$K$4,Unterstützung!$H42,IF('2. Ausbildungsjahr'!F$4=SOLL!$L$4,TNBLf!$H45,IF(F$4=SOLL!$N$4,"-",IF('2. Ausbildungsjahr'!F$4=SOLL!$M$4,Zielbogen!$H34,"")))))))))))))))))</f>
        <v>-</v>
      </c>
      <c r="G33" s="62" t="str">
        <f>IF(G$4=SOLL!$O$4,Grundausbildung!$H44,IF(G$4=SOLL!$P$4,TNPa!$H41,IF(G$4=SOLL!$P$4,TNPa!M41,IF(G$4=SOLL!$O$4,Grundausbildung!$H44,IF(G$4=SOLL!$B$4,TNBa!$H37,IF('2. Ausbildungsjahr'!G$4=SOLL!$C$4,'KVE 3. AJ'!$H49,IF('2. Ausbildungsjahr'!G$4=SOLL!$D$4,'TNBn 1.&amp;2. AJ'!$H$8,IF('2. Ausbildungsjahr'!G$4=SOLL!$E$4,'TNBn 3.&amp;4. AJ'!$H37,IF('2. Ausbildungsjahr'!G$4=SOLL!$F$4,'TEBa 1&amp;2'!$H34,IF('2. Ausbildungsjahr'!G$4=SOLL!$G$4,'TEBa 3&amp;4'!$H34,IF('2. Ausbildungsjahr'!G$4=SOLL!$H$4,'SME.T.1 3.&amp;4. AJ'!$H37,IF('2. Ausbildungsjahr'!G$4=SOLL!$I$4,'SME.T.1 1.&amp;2. AJ'!$H37,IF('2. Ausbildungsjahr'!G$4=SOLL!$J$4,KSGs!$H38,IF('2. Ausbildungsjahr'!G$4=SOLL!$K$4,Unterstützung!$H42,IF('2. Ausbildungsjahr'!G$4=SOLL!$L$4,TNBLf!$H45,IF(G$4=SOLL!$N$4,"-",IF('2. Ausbildungsjahr'!G$4=SOLL!$M$4,Zielbogen!$H34,"")))))))))))))))))</f>
        <v>-</v>
      </c>
      <c r="H33" s="62" t="str">
        <f>IF(H$4=SOLL!$O$4,Grundausbildung!$H44,IF(H$4=SOLL!$P$4,TNPa!$H41,IF(H$4=SOLL!$P$4,TNPa!N41,IF(H$4=SOLL!$O$4,Grundausbildung!$H44,IF(H$4=SOLL!$B$4,TNBa!$H37,IF('2. Ausbildungsjahr'!H$4=SOLL!$C$4,'KVE 3. AJ'!$H49,IF('2. Ausbildungsjahr'!H$4=SOLL!$D$4,'TNBn 1.&amp;2. AJ'!$H$8,IF('2. Ausbildungsjahr'!H$4=SOLL!$E$4,'TNBn 3.&amp;4. AJ'!$H37,IF('2. Ausbildungsjahr'!H$4=SOLL!$F$4,'TEBa 1&amp;2'!$H34,IF('2. Ausbildungsjahr'!H$4=SOLL!$G$4,'TEBa 3&amp;4'!$H34,IF('2. Ausbildungsjahr'!H$4=SOLL!$H$4,'SME.T.1 3.&amp;4. AJ'!$H37,IF('2. Ausbildungsjahr'!H$4=SOLL!$I$4,'SME.T.1 1.&amp;2. AJ'!$H37,IF('2. Ausbildungsjahr'!H$4=SOLL!$J$4,KSGs!$H38,IF('2. Ausbildungsjahr'!H$4=SOLL!$K$4,Unterstützung!$H42,IF('2. Ausbildungsjahr'!H$4=SOLL!$L$4,TNBLf!$H45,IF(H$4=SOLL!$N$4,"-",IF('2. Ausbildungsjahr'!H$4=SOLL!$M$4,Zielbogen!$H34,"")))))))))))))))))</f>
        <v>-</v>
      </c>
      <c r="I33" s="62" t="str">
        <f>IF(I$4=SOLL!$O$4,Grundausbildung!$H44,IF(I$4=SOLL!$P$4,TNPa!$H41,IF(I$4=SOLL!$P$4,TNPa!O41,IF(I$4=SOLL!$O$4,Grundausbildung!$H44,IF(I$4=SOLL!$B$4,TNBa!$H37,IF('2. Ausbildungsjahr'!I$4=SOLL!$C$4,'KVE 3. AJ'!$H49,IF('2. Ausbildungsjahr'!I$4=SOLL!$D$4,'TNBn 1.&amp;2. AJ'!$H$8,IF('2. Ausbildungsjahr'!I$4=SOLL!$E$4,'TNBn 3.&amp;4. AJ'!$H37,IF('2. Ausbildungsjahr'!I$4=SOLL!$F$4,'TEBa 1&amp;2'!$H34,IF('2. Ausbildungsjahr'!I$4=SOLL!$G$4,'TEBa 3&amp;4'!$H34,IF('2. Ausbildungsjahr'!I$4=SOLL!$H$4,'SME.T.1 3.&amp;4. AJ'!$H37,IF('2. Ausbildungsjahr'!I$4=SOLL!$I$4,'SME.T.1 1.&amp;2. AJ'!$H37,IF('2. Ausbildungsjahr'!I$4=SOLL!$J$4,KSGs!$H38,IF('2. Ausbildungsjahr'!I$4=SOLL!$K$4,Unterstützung!$H42,IF('2. Ausbildungsjahr'!I$4=SOLL!$L$4,TNBLf!$H45,IF(I$4=SOLL!$N$4,"-",IF('2. Ausbildungsjahr'!I$4=SOLL!$M$4,Zielbogen!$H34,"")))))))))))))))))</f>
        <v>-</v>
      </c>
      <c r="J33" s="62" t="str">
        <f>IF(J$4=SOLL!$O$4,Grundausbildung!$H44,IF(J$4=SOLL!$P$4,TNPa!$H41,IF(J$4=SOLL!$P$4,TNPa!P41,IF(J$4=SOLL!$O$4,Grundausbildung!$H44,IF(J$4=SOLL!$B$4,TNBa!$H37,IF('2. Ausbildungsjahr'!J$4=SOLL!$C$4,'KVE 3. AJ'!$H49,IF('2. Ausbildungsjahr'!J$4=SOLL!$D$4,'TNBn 1.&amp;2. AJ'!$H$8,IF('2. Ausbildungsjahr'!J$4=SOLL!$E$4,'TNBn 3.&amp;4. AJ'!$H37,IF('2. Ausbildungsjahr'!J$4=SOLL!$F$4,'TEBa 1&amp;2'!$H34,IF('2. Ausbildungsjahr'!J$4=SOLL!$G$4,'TEBa 3&amp;4'!$H34,IF('2. Ausbildungsjahr'!J$4=SOLL!$H$4,'SME.T.1 3.&amp;4. AJ'!$H37,IF('2. Ausbildungsjahr'!J$4=SOLL!$I$4,'SME.T.1 1.&amp;2. AJ'!$H37,IF('2. Ausbildungsjahr'!J$4=SOLL!$J$4,KSGs!$H38,IF('2. Ausbildungsjahr'!J$4=SOLL!$K$4,Unterstützung!$H42,IF('2. Ausbildungsjahr'!J$4=SOLL!$L$4,TNBLf!$H45,IF(J$4=SOLL!$N$4,"-",IF('2. Ausbildungsjahr'!J$4=SOLL!$M$4,Zielbogen!$H34,"")))))))))))))))))</f>
        <v>-</v>
      </c>
      <c r="K33" s="62" t="str">
        <f>IF(K$4=SOLL!$O$4,Grundausbildung!$H44,IF(K$4=SOLL!$P$4,TNPa!$H41,IF(K$4=SOLL!$P$4,TNPa!Q41,IF(K$4=SOLL!$O$4,Grundausbildung!$H44,IF(K$4=SOLL!$B$4,TNBa!$H37,IF('2. Ausbildungsjahr'!K$4=SOLL!$C$4,'KVE 3. AJ'!$H49,IF('2. Ausbildungsjahr'!K$4=SOLL!$D$4,'TNBn 1.&amp;2. AJ'!$H$8,IF('2. Ausbildungsjahr'!K$4=SOLL!$E$4,'TNBn 3.&amp;4. AJ'!$H37,IF('2. Ausbildungsjahr'!K$4=SOLL!$F$4,'TEBa 1&amp;2'!$H34,IF('2. Ausbildungsjahr'!K$4=SOLL!$G$4,'TEBa 3&amp;4'!$H34,IF('2. Ausbildungsjahr'!K$4=SOLL!$H$4,'SME.T.1 3.&amp;4. AJ'!$H37,IF('2. Ausbildungsjahr'!K$4=SOLL!$I$4,'SME.T.1 1.&amp;2. AJ'!$H37,IF('2. Ausbildungsjahr'!K$4=SOLL!$J$4,KSGs!$H38,IF('2. Ausbildungsjahr'!K$4=SOLL!$K$4,Unterstützung!$H42,IF('2. Ausbildungsjahr'!K$4=SOLL!$L$4,TNBLf!$H45,IF(K$4=SOLL!$N$4,"-",IF('2. Ausbildungsjahr'!K$4=SOLL!$M$4,Zielbogen!$H34,"")))))))))))))))))</f>
        <v>-</v>
      </c>
      <c r="L33" s="11">
        <f>SUM('Hilfsblatt 2. AJ'!C33,'Hilfsblatt 2. AJ'!E33,'Hilfsblatt 2. AJ'!G33,'Hilfsblatt 2. AJ'!I33,'Hilfsblatt 2. AJ'!K33,'Hilfsblatt 2. AJ'!M33,'Hilfsblatt 2. AJ'!O33,'Hilfsblatt 2. AJ'!Q33,'Hilfsblatt 2. AJ'!S33,'Hilfsblatt 2. AJ'!U33)</f>
        <v>0</v>
      </c>
      <c r="M33" s="10" t="e">
        <f>('Hilfsblatt 2. AJ'!B33*'Hilfsblatt 2. AJ'!C33+'Hilfsblatt 2. AJ'!D33*'Hilfsblatt 2. AJ'!E33+'Hilfsblatt 2. AJ'!F33*'Hilfsblatt 2. AJ'!G33+'Hilfsblatt 2. AJ'!H33*'Hilfsblatt 2. AJ'!I33+'Hilfsblatt 2. AJ'!J33*'Hilfsblatt 2. AJ'!K33+'Hilfsblatt 2. AJ'!L33*'Hilfsblatt 2. AJ'!M33+'Hilfsblatt 2. AJ'!N33*'Hilfsblatt 2. AJ'!O33+'Hilfsblatt 2. AJ'!P33*'Hilfsblatt 2. AJ'!Q33+'Hilfsblatt 2. AJ'!R33*'Hilfsblatt 2. AJ'!S33+'Hilfsblatt 2. AJ'!T33*'Hilfsblatt 2. AJ'!U33)/L33</f>
        <v>#DIV/0!</v>
      </c>
    </row>
    <row r="34" spans="1:13" x14ac:dyDescent="0.25">
      <c r="A34" s="124" t="s">
        <v>63</v>
      </c>
      <c r="B34" s="62" t="str">
        <f>IF(B$4=SOLL!$O$4,Grundausbildung!$H45,IF(B$4=SOLL!$P$4,TNPa!$H42,IF(B$4=SOLL!$P$4,TNPa!H42,IF(B$4=SOLL!$O$4,Grundausbildung!$H45,IF(B$4=SOLL!$B$4,TNBa!$H38,IF('2. Ausbildungsjahr'!B$4=SOLL!$C$4,'KVE 3. AJ'!$H50,IF('2. Ausbildungsjahr'!B$4=SOLL!$D$4,'TNBn 1.&amp;2. AJ'!$H$8,IF('2. Ausbildungsjahr'!B$4=SOLL!$E$4,'TNBn 3.&amp;4. AJ'!$H38,IF('2. Ausbildungsjahr'!B$4=SOLL!$F$4,'TEBa 1&amp;2'!$H35,IF('2. Ausbildungsjahr'!B$4=SOLL!$G$4,'TEBa 3&amp;4'!$H35,IF('2. Ausbildungsjahr'!B$4=SOLL!$H$4,'SME.T.1 3.&amp;4. AJ'!$H38,IF('2. Ausbildungsjahr'!B$4=SOLL!$I$4,'SME.T.1 1.&amp;2. AJ'!$H38,IF('2. Ausbildungsjahr'!B$4=SOLL!$J$4,KSGs!$H39,IF('2. Ausbildungsjahr'!B$4=SOLL!$K$4,Unterstützung!$H43,IF('2. Ausbildungsjahr'!B$4=SOLL!$L$4,TNBLf!$H46,IF(B$4=SOLL!$N$4,"-",IF('2. Ausbildungsjahr'!B$4=SOLL!$M$4,Zielbogen!$H35,"")))))))))))))))))</f>
        <v>-</v>
      </c>
      <c r="C34" s="62" t="str">
        <f>IF(C$4=SOLL!$O$4,Grundausbildung!$H45,IF(C$4=SOLL!$P$4,TNPa!$H42,IF(C$4=SOLL!$P$4,TNPa!I42,IF(C$4=SOLL!$O$4,Grundausbildung!$H45,IF(C$4=SOLL!$B$4,TNBa!$H38,IF('2. Ausbildungsjahr'!C$4=SOLL!$C$4,'KVE 3. AJ'!$H50,IF('2. Ausbildungsjahr'!C$4=SOLL!$D$4,'TNBn 1.&amp;2. AJ'!$H$8,IF('2. Ausbildungsjahr'!C$4=SOLL!$E$4,'TNBn 3.&amp;4. AJ'!$H38,IF('2. Ausbildungsjahr'!C$4=SOLL!$F$4,'TEBa 1&amp;2'!$H35,IF('2. Ausbildungsjahr'!C$4=SOLL!$G$4,'TEBa 3&amp;4'!$H35,IF('2. Ausbildungsjahr'!C$4=SOLL!$H$4,'SME.T.1 3.&amp;4. AJ'!$H38,IF('2. Ausbildungsjahr'!C$4=SOLL!$I$4,'SME.T.1 1.&amp;2. AJ'!$H38,IF('2. Ausbildungsjahr'!C$4=SOLL!$J$4,KSGs!$H39,IF('2. Ausbildungsjahr'!C$4=SOLL!$K$4,Unterstützung!$H43,IF('2. Ausbildungsjahr'!C$4=SOLL!$L$4,TNBLf!$H46,IF(C$4=SOLL!$N$4,"-",IF('2. Ausbildungsjahr'!C$4=SOLL!$M$4,Zielbogen!$H35,"")))))))))))))))))</f>
        <v>-</v>
      </c>
      <c r="D34" s="62" t="str">
        <f>IF(D$4=SOLL!$O$4,Grundausbildung!$H45,IF(D$4=SOLL!$P$4,TNPa!$H42,IF(D$4=SOLL!$P$4,TNPa!J42,IF(D$4=SOLL!$O$4,Grundausbildung!$H45,IF(D$4=SOLL!$B$4,TNBa!$H38,IF('2. Ausbildungsjahr'!D$4=SOLL!$C$4,'KVE 3. AJ'!$H50,IF('2. Ausbildungsjahr'!D$4=SOLL!$D$4,'TNBn 1.&amp;2. AJ'!$H$8,IF('2. Ausbildungsjahr'!D$4=SOLL!$E$4,'TNBn 3.&amp;4. AJ'!$H38,IF('2. Ausbildungsjahr'!D$4=SOLL!$F$4,'TEBa 1&amp;2'!$H35,IF('2. Ausbildungsjahr'!D$4=SOLL!$G$4,'TEBa 3&amp;4'!$H35,IF('2. Ausbildungsjahr'!D$4=SOLL!$H$4,'SME.T.1 3.&amp;4. AJ'!$H38,IF('2. Ausbildungsjahr'!D$4=SOLL!$I$4,'SME.T.1 1.&amp;2. AJ'!$H38,IF('2. Ausbildungsjahr'!D$4=SOLL!$J$4,KSGs!$H39,IF('2. Ausbildungsjahr'!D$4=SOLL!$K$4,Unterstützung!$H43,IF('2. Ausbildungsjahr'!D$4=SOLL!$L$4,TNBLf!$H46,IF(D$4=SOLL!$N$4,"-",IF('2. Ausbildungsjahr'!D$4=SOLL!$M$4,Zielbogen!$H35,"")))))))))))))))))</f>
        <v>-</v>
      </c>
      <c r="E34" s="62" t="str">
        <f>IF(E$4=SOLL!$O$4,Grundausbildung!$H45,IF(E$4=SOLL!$P$4,TNPa!$H42,IF(E$4=SOLL!$P$4,TNPa!K42,IF(E$4=SOLL!$O$4,Grundausbildung!$H45,IF(E$4=SOLL!$B$4,TNBa!$H38,IF('2. Ausbildungsjahr'!E$4=SOLL!$C$4,'KVE 3. AJ'!$H50,IF('2. Ausbildungsjahr'!E$4=SOLL!$D$4,'TNBn 1.&amp;2. AJ'!$H$8,IF('2. Ausbildungsjahr'!E$4=SOLL!$E$4,'TNBn 3.&amp;4. AJ'!$H38,IF('2. Ausbildungsjahr'!E$4=SOLL!$F$4,'TEBa 1&amp;2'!$H35,IF('2. Ausbildungsjahr'!E$4=SOLL!$G$4,'TEBa 3&amp;4'!$H35,IF('2. Ausbildungsjahr'!E$4=SOLL!$H$4,'SME.T.1 3.&amp;4. AJ'!$H38,IF('2. Ausbildungsjahr'!E$4=SOLL!$I$4,'SME.T.1 1.&amp;2. AJ'!$H38,IF('2. Ausbildungsjahr'!E$4=SOLL!$J$4,KSGs!$H39,IF('2. Ausbildungsjahr'!E$4=SOLL!$K$4,Unterstützung!$H43,IF('2. Ausbildungsjahr'!E$4=SOLL!$L$4,TNBLf!$H46,IF(E$4=SOLL!$N$4,"-",IF('2. Ausbildungsjahr'!E$4=SOLL!$M$4,Zielbogen!$H35,"")))))))))))))))))</f>
        <v>-</v>
      </c>
      <c r="F34" s="62" t="str">
        <f>IF(F$4=SOLL!$O$4,Grundausbildung!$H45,IF(F$4=SOLL!$P$4,TNPa!$H42,IF(F$4=SOLL!$P$4,TNPa!L42,IF(F$4=SOLL!$O$4,Grundausbildung!$H45,IF(F$4=SOLL!$B$4,TNBa!$H38,IF('2. Ausbildungsjahr'!F$4=SOLL!$C$4,'KVE 3. AJ'!$H50,IF('2. Ausbildungsjahr'!F$4=SOLL!$D$4,'TNBn 1.&amp;2. AJ'!$H$8,IF('2. Ausbildungsjahr'!F$4=SOLL!$E$4,'TNBn 3.&amp;4. AJ'!$H38,IF('2. Ausbildungsjahr'!F$4=SOLL!$F$4,'TEBa 1&amp;2'!$H35,IF('2. Ausbildungsjahr'!F$4=SOLL!$G$4,'TEBa 3&amp;4'!$H35,IF('2. Ausbildungsjahr'!F$4=SOLL!$H$4,'SME.T.1 3.&amp;4. AJ'!$H38,IF('2. Ausbildungsjahr'!F$4=SOLL!$I$4,'SME.T.1 1.&amp;2. AJ'!$H38,IF('2. Ausbildungsjahr'!F$4=SOLL!$J$4,KSGs!$H39,IF('2. Ausbildungsjahr'!F$4=SOLL!$K$4,Unterstützung!$H43,IF('2. Ausbildungsjahr'!F$4=SOLL!$L$4,TNBLf!$H46,IF(F$4=SOLL!$N$4,"-",IF('2. Ausbildungsjahr'!F$4=SOLL!$M$4,Zielbogen!$H35,"")))))))))))))))))</f>
        <v>-</v>
      </c>
      <c r="G34" s="62" t="str">
        <f>IF(G$4=SOLL!$O$4,Grundausbildung!$H45,IF(G$4=SOLL!$P$4,TNPa!$H42,IF(G$4=SOLL!$P$4,TNPa!M42,IF(G$4=SOLL!$O$4,Grundausbildung!$H45,IF(G$4=SOLL!$B$4,TNBa!$H38,IF('2. Ausbildungsjahr'!G$4=SOLL!$C$4,'KVE 3. AJ'!$H50,IF('2. Ausbildungsjahr'!G$4=SOLL!$D$4,'TNBn 1.&amp;2. AJ'!$H$8,IF('2. Ausbildungsjahr'!G$4=SOLL!$E$4,'TNBn 3.&amp;4. AJ'!$H38,IF('2. Ausbildungsjahr'!G$4=SOLL!$F$4,'TEBa 1&amp;2'!$H35,IF('2. Ausbildungsjahr'!G$4=SOLL!$G$4,'TEBa 3&amp;4'!$H35,IF('2. Ausbildungsjahr'!G$4=SOLL!$H$4,'SME.T.1 3.&amp;4. AJ'!$H38,IF('2. Ausbildungsjahr'!G$4=SOLL!$I$4,'SME.T.1 1.&amp;2. AJ'!$H38,IF('2. Ausbildungsjahr'!G$4=SOLL!$J$4,KSGs!$H39,IF('2. Ausbildungsjahr'!G$4=SOLL!$K$4,Unterstützung!$H43,IF('2. Ausbildungsjahr'!G$4=SOLL!$L$4,TNBLf!$H46,IF(G$4=SOLL!$N$4,"-",IF('2. Ausbildungsjahr'!G$4=SOLL!$M$4,Zielbogen!$H35,"")))))))))))))))))</f>
        <v>-</v>
      </c>
      <c r="H34" s="62" t="str">
        <f>IF(H$4=SOLL!$O$4,Grundausbildung!$H45,IF(H$4=SOLL!$P$4,TNPa!$H42,IF(H$4=SOLL!$P$4,TNPa!N42,IF(H$4=SOLL!$O$4,Grundausbildung!$H45,IF(H$4=SOLL!$B$4,TNBa!$H38,IF('2. Ausbildungsjahr'!H$4=SOLL!$C$4,'KVE 3. AJ'!$H50,IF('2. Ausbildungsjahr'!H$4=SOLL!$D$4,'TNBn 1.&amp;2. AJ'!$H$8,IF('2. Ausbildungsjahr'!H$4=SOLL!$E$4,'TNBn 3.&amp;4. AJ'!$H38,IF('2. Ausbildungsjahr'!H$4=SOLL!$F$4,'TEBa 1&amp;2'!$H35,IF('2. Ausbildungsjahr'!H$4=SOLL!$G$4,'TEBa 3&amp;4'!$H35,IF('2. Ausbildungsjahr'!H$4=SOLL!$H$4,'SME.T.1 3.&amp;4. AJ'!$H38,IF('2. Ausbildungsjahr'!H$4=SOLL!$I$4,'SME.T.1 1.&amp;2. AJ'!$H38,IF('2. Ausbildungsjahr'!H$4=SOLL!$J$4,KSGs!$H39,IF('2. Ausbildungsjahr'!H$4=SOLL!$K$4,Unterstützung!$H43,IF('2. Ausbildungsjahr'!H$4=SOLL!$L$4,TNBLf!$H46,IF(H$4=SOLL!$N$4,"-",IF('2. Ausbildungsjahr'!H$4=SOLL!$M$4,Zielbogen!$H35,"")))))))))))))))))</f>
        <v>-</v>
      </c>
      <c r="I34" s="62" t="str">
        <f>IF(I$4=SOLL!$O$4,Grundausbildung!$H45,IF(I$4=SOLL!$P$4,TNPa!$H42,IF(I$4=SOLL!$P$4,TNPa!O42,IF(I$4=SOLL!$O$4,Grundausbildung!$H45,IF(I$4=SOLL!$B$4,TNBa!$H38,IF('2. Ausbildungsjahr'!I$4=SOLL!$C$4,'KVE 3. AJ'!$H50,IF('2. Ausbildungsjahr'!I$4=SOLL!$D$4,'TNBn 1.&amp;2. AJ'!$H$8,IF('2. Ausbildungsjahr'!I$4=SOLL!$E$4,'TNBn 3.&amp;4. AJ'!$H38,IF('2. Ausbildungsjahr'!I$4=SOLL!$F$4,'TEBa 1&amp;2'!$H35,IF('2. Ausbildungsjahr'!I$4=SOLL!$G$4,'TEBa 3&amp;4'!$H35,IF('2. Ausbildungsjahr'!I$4=SOLL!$H$4,'SME.T.1 3.&amp;4. AJ'!$H38,IF('2. Ausbildungsjahr'!I$4=SOLL!$I$4,'SME.T.1 1.&amp;2. AJ'!$H38,IF('2. Ausbildungsjahr'!I$4=SOLL!$J$4,KSGs!$H39,IF('2. Ausbildungsjahr'!I$4=SOLL!$K$4,Unterstützung!$H43,IF('2. Ausbildungsjahr'!I$4=SOLL!$L$4,TNBLf!$H46,IF(I$4=SOLL!$N$4,"-",IF('2. Ausbildungsjahr'!I$4=SOLL!$M$4,Zielbogen!$H35,"")))))))))))))))))</f>
        <v>-</v>
      </c>
      <c r="J34" s="62" t="str">
        <f>IF(J$4=SOLL!$O$4,Grundausbildung!$H45,IF(J$4=SOLL!$P$4,TNPa!$H42,IF(J$4=SOLL!$P$4,TNPa!P42,IF(J$4=SOLL!$O$4,Grundausbildung!$H45,IF(J$4=SOLL!$B$4,TNBa!$H38,IF('2. Ausbildungsjahr'!J$4=SOLL!$C$4,'KVE 3. AJ'!$H50,IF('2. Ausbildungsjahr'!J$4=SOLL!$D$4,'TNBn 1.&amp;2. AJ'!$H$8,IF('2. Ausbildungsjahr'!J$4=SOLL!$E$4,'TNBn 3.&amp;4. AJ'!$H38,IF('2. Ausbildungsjahr'!J$4=SOLL!$F$4,'TEBa 1&amp;2'!$H35,IF('2. Ausbildungsjahr'!J$4=SOLL!$G$4,'TEBa 3&amp;4'!$H35,IF('2. Ausbildungsjahr'!J$4=SOLL!$H$4,'SME.T.1 3.&amp;4. AJ'!$H38,IF('2. Ausbildungsjahr'!J$4=SOLL!$I$4,'SME.T.1 1.&amp;2. AJ'!$H38,IF('2. Ausbildungsjahr'!J$4=SOLL!$J$4,KSGs!$H39,IF('2. Ausbildungsjahr'!J$4=SOLL!$K$4,Unterstützung!$H43,IF('2. Ausbildungsjahr'!J$4=SOLL!$L$4,TNBLf!$H46,IF(J$4=SOLL!$N$4,"-",IF('2. Ausbildungsjahr'!J$4=SOLL!$M$4,Zielbogen!$H35,"")))))))))))))))))</f>
        <v>-</v>
      </c>
      <c r="K34" s="62" t="str">
        <f>IF(K$4=SOLL!$O$4,Grundausbildung!$H45,IF(K$4=SOLL!$P$4,TNPa!$H42,IF(K$4=SOLL!$P$4,TNPa!Q42,IF(K$4=SOLL!$O$4,Grundausbildung!$H45,IF(K$4=SOLL!$B$4,TNBa!$H38,IF('2. Ausbildungsjahr'!K$4=SOLL!$C$4,'KVE 3. AJ'!$H50,IF('2. Ausbildungsjahr'!K$4=SOLL!$D$4,'TNBn 1.&amp;2. AJ'!$H$8,IF('2. Ausbildungsjahr'!K$4=SOLL!$E$4,'TNBn 3.&amp;4. AJ'!$H38,IF('2. Ausbildungsjahr'!K$4=SOLL!$F$4,'TEBa 1&amp;2'!$H35,IF('2. Ausbildungsjahr'!K$4=SOLL!$G$4,'TEBa 3&amp;4'!$H35,IF('2. Ausbildungsjahr'!K$4=SOLL!$H$4,'SME.T.1 3.&amp;4. AJ'!$H38,IF('2. Ausbildungsjahr'!K$4=SOLL!$I$4,'SME.T.1 1.&amp;2. AJ'!$H38,IF('2. Ausbildungsjahr'!K$4=SOLL!$J$4,KSGs!$H39,IF('2. Ausbildungsjahr'!K$4=SOLL!$K$4,Unterstützung!$H43,IF('2. Ausbildungsjahr'!K$4=SOLL!$L$4,TNBLf!$H46,IF(K$4=SOLL!$N$4,"-",IF('2. Ausbildungsjahr'!K$4=SOLL!$M$4,Zielbogen!$H35,"")))))))))))))))))</f>
        <v>-</v>
      </c>
      <c r="L34" s="11">
        <f>SUM('Hilfsblatt 2. AJ'!C34,'Hilfsblatt 2. AJ'!E34,'Hilfsblatt 2. AJ'!G34,'Hilfsblatt 2. AJ'!I34,'Hilfsblatt 2. AJ'!K34,'Hilfsblatt 2. AJ'!M34,'Hilfsblatt 2. AJ'!O34,'Hilfsblatt 2. AJ'!Q34,'Hilfsblatt 2. AJ'!S34,'Hilfsblatt 2. AJ'!U34)</f>
        <v>0</v>
      </c>
      <c r="M34" s="10" t="e">
        <f>('Hilfsblatt 2. AJ'!B34*'Hilfsblatt 2. AJ'!C34+'Hilfsblatt 2. AJ'!D34*'Hilfsblatt 2. AJ'!E34+'Hilfsblatt 2. AJ'!F34*'Hilfsblatt 2. AJ'!G34+'Hilfsblatt 2. AJ'!H34*'Hilfsblatt 2. AJ'!I34+'Hilfsblatt 2. AJ'!J34*'Hilfsblatt 2. AJ'!K34+'Hilfsblatt 2. AJ'!L34*'Hilfsblatt 2. AJ'!M34+'Hilfsblatt 2. AJ'!N34*'Hilfsblatt 2. AJ'!O34+'Hilfsblatt 2. AJ'!P34*'Hilfsblatt 2. AJ'!Q34+'Hilfsblatt 2. AJ'!R34*'Hilfsblatt 2. AJ'!S34+'Hilfsblatt 2. AJ'!T34*'Hilfsblatt 2. AJ'!U34)/L34</f>
        <v>#DIV/0!</v>
      </c>
    </row>
    <row r="35" spans="1:13" x14ac:dyDescent="0.25">
      <c r="A35" s="53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11"/>
      <c r="M35" s="10"/>
    </row>
    <row r="36" spans="1:13" x14ac:dyDescent="0.25">
      <c r="A36" s="53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11"/>
      <c r="M36" s="10"/>
    </row>
    <row r="37" spans="1:13" ht="18" x14ac:dyDescent="0.25">
      <c r="A37" s="126" t="s">
        <v>64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11"/>
      <c r="M37" s="10"/>
    </row>
    <row r="38" spans="1:13" x14ac:dyDescent="0.25">
      <c r="A38" s="78" t="s">
        <v>78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11"/>
      <c r="M38" s="10"/>
    </row>
    <row r="39" spans="1:13" x14ac:dyDescent="0.25">
      <c r="A39" s="125" t="s">
        <v>9</v>
      </c>
      <c r="B39" s="62" t="str">
        <f>IF(B$4=SOLL!$O$4,Grundausbildung!$H105,IF(B$4=SOLL!$P$4,TNPa!$H65,IF(B$4=SOLL!$P$4,TNPa!H65,IF(B$4=SOLL!$O$4,Grundausbildung!$H105,IF(B$4=SOLL!$B$4,TNBa!$H51,IF('2. Ausbildungsjahr'!B$4=SOLL!$C$4,'KVE 3. AJ'!$H68,IF('2. Ausbildungsjahr'!B$4=SOLL!$D$4,'TNBn 1.&amp;2. AJ'!$H$8,IF('2. Ausbildungsjahr'!B$4=SOLL!$E$4,'TNBn 3.&amp;4. AJ'!$H67,IF('2. Ausbildungsjahr'!B$4=SOLL!$F$4,'TEBa 1&amp;2'!$H48,IF('2. Ausbildungsjahr'!B$4=SOLL!$G$4,'TEBa 3&amp;4'!$H48,IF('2. Ausbildungsjahr'!B$4=SOLL!$H$4,'SME.T.1 3.&amp;4. AJ'!$H67,IF('2. Ausbildungsjahr'!B$4=SOLL!$I$4,'SME.T.1 1.&amp;2. AJ'!$H67,IF('2. Ausbildungsjahr'!B$4=SOLL!$J$4,KSGs!$H81,IF('2. Ausbildungsjahr'!B$4=SOLL!$K$4,Unterstützung!$H69,IF('2. Ausbildungsjahr'!B$4=SOLL!$L$4,TNBLf!$H93,IF(B$4=SOLL!$N$4,"-",IF('2. Ausbildungsjahr'!B$4=SOLL!$M$4,Zielbogen!$H40,"")))))))))))))))))</f>
        <v>-</v>
      </c>
      <c r="C39" s="62" t="str">
        <f>IF(C$4=SOLL!$O$4,Grundausbildung!$H105,IF(C$4=SOLL!$P$4,TNPa!$H65,IF(C$4=SOLL!$P$4,TNPa!I65,IF(C$4=SOLL!$O$4,Grundausbildung!$H105,IF(C$4=SOLL!$B$4,TNBa!$H51,IF('2. Ausbildungsjahr'!C$4=SOLL!$C$4,'KVE 3. AJ'!$H68,IF('2. Ausbildungsjahr'!C$4=SOLL!$D$4,'TNBn 1.&amp;2. AJ'!$H$8,IF('2. Ausbildungsjahr'!C$4=SOLL!$E$4,'TNBn 3.&amp;4. AJ'!$H67,IF('2. Ausbildungsjahr'!C$4=SOLL!$F$4,'TEBa 1&amp;2'!$H48,IF('2. Ausbildungsjahr'!C$4=SOLL!$G$4,'TEBa 3&amp;4'!$H48,IF('2. Ausbildungsjahr'!C$4=SOLL!$H$4,'SME.T.1 3.&amp;4. AJ'!$H67,IF('2. Ausbildungsjahr'!C$4=SOLL!$I$4,'SME.T.1 1.&amp;2. AJ'!$H67,IF('2. Ausbildungsjahr'!C$4=SOLL!$J$4,KSGs!$H81,IF('2. Ausbildungsjahr'!C$4=SOLL!$K$4,Unterstützung!$H69,IF('2. Ausbildungsjahr'!C$4=SOLL!$L$4,TNBLf!$H93,IF(C$4=SOLL!$N$4,"-",IF('2. Ausbildungsjahr'!C$4=SOLL!$M$4,Zielbogen!$H40,"")))))))))))))))))</f>
        <v>-</v>
      </c>
      <c r="D39" s="62" t="str">
        <f>IF(D$4=SOLL!$O$4,Grundausbildung!$H105,IF(D$4=SOLL!$P$4,TNPa!$H65,IF(D$4=SOLL!$P$4,TNPa!J65,IF(D$4=SOLL!$O$4,Grundausbildung!$H105,IF(D$4=SOLL!$B$4,TNBa!$H51,IF('2. Ausbildungsjahr'!D$4=SOLL!$C$4,'KVE 3. AJ'!$H68,IF('2. Ausbildungsjahr'!D$4=SOLL!$D$4,'TNBn 1.&amp;2. AJ'!$H$8,IF('2. Ausbildungsjahr'!D$4=SOLL!$E$4,'TNBn 3.&amp;4. AJ'!$H67,IF('2. Ausbildungsjahr'!D$4=SOLL!$F$4,'TEBa 1&amp;2'!$H48,IF('2. Ausbildungsjahr'!D$4=SOLL!$G$4,'TEBa 3&amp;4'!$H48,IF('2. Ausbildungsjahr'!D$4=SOLL!$H$4,'SME.T.1 3.&amp;4. AJ'!$H67,IF('2. Ausbildungsjahr'!D$4=SOLL!$I$4,'SME.T.1 1.&amp;2. AJ'!$H67,IF('2. Ausbildungsjahr'!D$4=SOLL!$J$4,KSGs!$H81,IF('2. Ausbildungsjahr'!D$4=SOLL!$K$4,Unterstützung!$H69,IF('2. Ausbildungsjahr'!D$4=SOLL!$L$4,TNBLf!$H93,IF(D$4=SOLL!$N$4,"-",IF('2. Ausbildungsjahr'!D$4=SOLL!$M$4,Zielbogen!$H40,"")))))))))))))))))</f>
        <v>-</v>
      </c>
      <c r="E39" s="62" t="str">
        <f>IF(E$4=SOLL!$O$4,Grundausbildung!$H105,IF(E$4=SOLL!$P$4,TNPa!$H65,IF(E$4=SOLL!$P$4,TNPa!K65,IF(E$4=SOLL!$O$4,Grundausbildung!$H105,IF(E$4=SOLL!$B$4,TNBa!$H51,IF('2. Ausbildungsjahr'!E$4=SOLL!$C$4,'KVE 3. AJ'!$H68,IF('2. Ausbildungsjahr'!E$4=SOLL!$D$4,'TNBn 1.&amp;2. AJ'!$H$8,IF('2. Ausbildungsjahr'!E$4=SOLL!$E$4,'TNBn 3.&amp;4. AJ'!$H67,IF('2. Ausbildungsjahr'!E$4=SOLL!$F$4,'TEBa 1&amp;2'!$H48,IF('2. Ausbildungsjahr'!E$4=SOLL!$G$4,'TEBa 3&amp;4'!$H48,IF('2. Ausbildungsjahr'!E$4=SOLL!$H$4,'SME.T.1 3.&amp;4. AJ'!$H67,IF('2. Ausbildungsjahr'!E$4=SOLL!$I$4,'SME.T.1 1.&amp;2. AJ'!$H67,IF('2. Ausbildungsjahr'!E$4=SOLL!$J$4,KSGs!$H81,IF('2. Ausbildungsjahr'!E$4=SOLL!$K$4,Unterstützung!$H69,IF('2. Ausbildungsjahr'!E$4=SOLL!$L$4,TNBLf!$H93,IF(E$4=SOLL!$N$4,"-",IF('2. Ausbildungsjahr'!E$4=SOLL!$M$4,Zielbogen!$H40,"")))))))))))))))))</f>
        <v>-</v>
      </c>
      <c r="F39" s="62" t="str">
        <f>IF(F$4=SOLL!$O$4,Grundausbildung!$H105,IF(F$4=SOLL!$P$4,TNPa!$H65,IF(F$4=SOLL!$P$4,TNPa!L65,IF(F$4=SOLL!$O$4,Grundausbildung!$H105,IF(F$4=SOLL!$B$4,TNBa!$H51,IF('2. Ausbildungsjahr'!F$4=SOLL!$C$4,'KVE 3. AJ'!$H68,IF('2. Ausbildungsjahr'!F$4=SOLL!$D$4,'TNBn 1.&amp;2. AJ'!$H$8,IF('2. Ausbildungsjahr'!F$4=SOLL!$E$4,'TNBn 3.&amp;4. AJ'!$H67,IF('2. Ausbildungsjahr'!F$4=SOLL!$F$4,'TEBa 1&amp;2'!$H48,IF('2. Ausbildungsjahr'!F$4=SOLL!$G$4,'TEBa 3&amp;4'!$H48,IF('2. Ausbildungsjahr'!F$4=SOLL!$H$4,'SME.T.1 3.&amp;4. AJ'!$H67,IF('2. Ausbildungsjahr'!F$4=SOLL!$I$4,'SME.T.1 1.&amp;2. AJ'!$H67,IF('2. Ausbildungsjahr'!F$4=SOLL!$J$4,KSGs!$H81,IF('2. Ausbildungsjahr'!F$4=SOLL!$K$4,Unterstützung!$H69,IF('2. Ausbildungsjahr'!F$4=SOLL!$L$4,TNBLf!$H93,IF(F$4=SOLL!$N$4,"-",IF('2. Ausbildungsjahr'!F$4=SOLL!$M$4,Zielbogen!$H40,"")))))))))))))))))</f>
        <v>-</v>
      </c>
      <c r="G39" s="62" t="str">
        <f>IF(G$4=SOLL!$O$4,Grundausbildung!$H105,IF(G$4=SOLL!$P$4,TNPa!$H65,IF(G$4=SOLL!$P$4,TNPa!M65,IF(G$4=SOLL!$O$4,Grundausbildung!$H105,IF(G$4=SOLL!$B$4,TNBa!$H51,IF('2. Ausbildungsjahr'!G$4=SOLL!$C$4,'KVE 3. AJ'!$H68,IF('2. Ausbildungsjahr'!G$4=SOLL!$D$4,'TNBn 1.&amp;2. AJ'!$H$8,IF('2. Ausbildungsjahr'!G$4=SOLL!$E$4,'TNBn 3.&amp;4. AJ'!$H67,IF('2. Ausbildungsjahr'!G$4=SOLL!$F$4,'TEBa 1&amp;2'!$H48,IF('2. Ausbildungsjahr'!G$4=SOLL!$G$4,'TEBa 3&amp;4'!$H48,IF('2. Ausbildungsjahr'!G$4=SOLL!$H$4,'SME.T.1 3.&amp;4. AJ'!$H67,IF('2. Ausbildungsjahr'!G$4=SOLL!$I$4,'SME.T.1 1.&amp;2. AJ'!$H67,IF('2. Ausbildungsjahr'!G$4=SOLL!$J$4,KSGs!$H81,IF('2. Ausbildungsjahr'!G$4=SOLL!$K$4,Unterstützung!$H69,IF('2. Ausbildungsjahr'!G$4=SOLL!$L$4,TNBLf!$H93,IF(G$4=SOLL!$N$4,"-",IF('2. Ausbildungsjahr'!G$4=SOLL!$M$4,Zielbogen!$H40,"")))))))))))))))))</f>
        <v>-</v>
      </c>
      <c r="H39" s="62" t="str">
        <f>IF(H$4=SOLL!$O$4,Grundausbildung!$H105,IF(H$4=SOLL!$P$4,TNPa!$H65,IF(H$4=SOLL!$P$4,TNPa!N65,IF(H$4=SOLL!$O$4,Grundausbildung!$H105,IF(H$4=SOLL!$B$4,TNBa!$H51,IF('2. Ausbildungsjahr'!H$4=SOLL!$C$4,'KVE 3. AJ'!$H68,IF('2. Ausbildungsjahr'!H$4=SOLL!$D$4,'TNBn 1.&amp;2. AJ'!$H$8,IF('2. Ausbildungsjahr'!H$4=SOLL!$E$4,'TNBn 3.&amp;4. AJ'!$H67,IF('2. Ausbildungsjahr'!H$4=SOLL!$F$4,'TEBa 1&amp;2'!$H48,IF('2. Ausbildungsjahr'!H$4=SOLL!$G$4,'TEBa 3&amp;4'!$H48,IF('2. Ausbildungsjahr'!H$4=SOLL!$H$4,'SME.T.1 3.&amp;4. AJ'!$H67,IF('2. Ausbildungsjahr'!H$4=SOLL!$I$4,'SME.T.1 1.&amp;2. AJ'!$H67,IF('2. Ausbildungsjahr'!H$4=SOLL!$J$4,KSGs!$H81,IF('2. Ausbildungsjahr'!H$4=SOLL!$K$4,Unterstützung!$H69,IF('2. Ausbildungsjahr'!H$4=SOLL!$L$4,TNBLf!$H93,IF(H$4=SOLL!$N$4,"-",IF('2. Ausbildungsjahr'!H$4=SOLL!$M$4,Zielbogen!$H40,"")))))))))))))))))</f>
        <v>-</v>
      </c>
      <c r="I39" s="62" t="str">
        <f>IF(I$4=SOLL!$O$4,Grundausbildung!$H105,IF(I$4=SOLL!$P$4,TNPa!$H65,IF(I$4=SOLL!$P$4,TNPa!O65,IF(I$4=SOLL!$O$4,Grundausbildung!$H105,IF(I$4=SOLL!$B$4,TNBa!$H51,IF('2. Ausbildungsjahr'!I$4=SOLL!$C$4,'KVE 3. AJ'!$H68,IF('2. Ausbildungsjahr'!I$4=SOLL!$D$4,'TNBn 1.&amp;2. AJ'!$H$8,IF('2. Ausbildungsjahr'!I$4=SOLL!$E$4,'TNBn 3.&amp;4. AJ'!$H67,IF('2. Ausbildungsjahr'!I$4=SOLL!$F$4,'TEBa 1&amp;2'!$H48,IF('2. Ausbildungsjahr'!I$4=SOLL!$G$4,'TEBa 3&amp;4'!$H48,IF('2. Ausbildungsjahr'!I$4=SOLL!$H$4,'SME.T.1 3.&amp;4. AJ'!$H67,IF('2. Ausbildungsjahr'!I$4=SOLL!$I$4,'SME.T.1 1.&amp;2. AJ'!$H67,IF('2. Ausbildungsjahr'!I$4=SOLL!$J$4,KSGs!$H81,IF('2. Ausbildungsjahr'!I$4=SOLL!$K$4,Unterstützung!$H69,IF('2. Ausbildungsjahr'!I$4=SOLL!$L$4,TNBLf!$H93,IF(I$4=SOLL!$N$4,"-",IF('2. Ausbildungsjahr'!I$4=SOLL!$M$4,Zielbogen!$H40,"")))))))))))))))))</f>
        <v>-</v>
      </c>
      <c r="J39" s="62" t="str">
        <f>IF(J$4=SOLL!$O$4,Grundausbildung!$H105,IF(J$4=SOLL!$P$4,TNPa!$H65,IF(J$4=SOLL!$P$4,TNPa!P65,IF(J$4=SOLL!$O$4,Grundausbildung!$H105,IF(J$4=SOLL!$B$4,TNBa!$H51,IF('2. Ausbildungsjahr'!J$4=SOLL!$C$4,'KVE 3. AJ'!$H68,IF('2. Ausbildungsjahr'!J$4=SOLL!$D$4,'TNBn 1.&amp;2. AJ'!$H$8,IF('2. Ausbildungsjahr'!J$4=SOLL!$E$4,'TNBn 3.&amp;4. AJ'!$H67,IF('2. Ausbildungsjahr'!J$4=SOLL!$F$4,'TEBa 1&amp;2'!$H48,IF('2. Ausbildungsjahr'!J$4=SOLL!$G$4,'TEBa 3&amp;4'!$H48,IF('2. Ausbildungsjahr'!J$4=SOLL!$H$4,'SME.T.1 3.&amp;4. AJ'!$H67,IF('2. Ausbildungsjahr'!J$4=SOLL!$I$4,'SME.T.1 1.&amp;2. AJ'!$H67,IF('2. Ausbildungsjahr'!J$4=SOLL!$J$4,KSGs!$H81,IF('2. Ausbildungsjahr'!J$4=SOLL!$K$4,Unterstützung!$H69,IF('2. Ausbildungsjahr'!J$4=SOLL!$L$4,TNBLf!$H93,IF(J$4=SOLL!$N$4,"-",IF('2. Ausbildungsjahr'!J$4=SOLL!$M$4,Zielbogen!$H40,"")))))))))))))))))</f>
        <v>-</v>
      </c>
      <c r="K39" s="62" t="str">
        <f>IF(K$4=SOLL!$O$4,Grundausbildung!$H105,IF(K$4=SOLL!$P$4,TNPa!$H65,IF(K$4=SOLL!$P$4,TNPa!Q65,IF(K$4=SOLL!$O$4,Grundausbildung!$H105,IF(K$4=SOLL!$B$4,TNBa!$H51,IF('2. Ausbildungsjahr'!K$4=SOLL!$C$4,'KVE 3. AJ'!$H68,IF('2. Ausbildungsjahr'!K$4=SOLL!$D$4,'TNBn 1.&amp;2. AJ'!$H$8,IF('2. Ausbildungsjahr'!K$4=SOLL!$E$4,'TNBn 3.&amp;4. AJ'!$H67,IF('2. Ausbildungsjahr'!K$4=SOLL!$F$4,'TEBa 1&amp;2'!$H48,IF('2. Ausbildungsjahr'!K$4=SOLL!$G$4,'TEBa 3&amp;4'!$H48,IF('2. Ausbildungsjahr'!K$4=SOLL!$H$4,'SME.T.1 3.&amp;4. AJ'!$H67,IF('2. Ausbildungsjahr'!K$4=SOLL!$I$4,'SME.T.1 1.&amp;2. AJ'!$H67,IF('2. Ausbildungsjahr'!K$4=SOLL!$J$4,KSGs!$H81,IF('2. Ausbildungsjahr'!K$4=SOLL!$K$4,Unterstützung!$H69,IF('2. Ausbildungsjahr'!K$4=SOLL!$L$4,TNBLf!$H93,IF(K$4=SOLL!$N$4,"-",IF('2. Ausbildungsjahr'!K$4=SOLL!$M$4,Zielbogen!$H40,"")))))))))))))))))</f>
        <v>-</v>
      </c>
      <c r="L39" s="11">
        <f>SUM('Hilfsblatt 2. AJ'!C39,'Hilfsblatt 2. AJ'!E39,'Hilfsblatt 2. AJ'!G39,'Hilfsblatt 2. AJ'!I39,'Hilfsblatt 2. AJ'!K39,'Hilfsblatt 2. AJ'!M39,'Hilfsblatt 2. AJ'!O39,'Hilfsblatt 2. AJ'!Q39,'Hilfsblatt 2. AJ'!S39,'Hilfsblatt 2. AJ'!U39)</f>
        <v>0</v>
      </c>
      <c r="M39" s="10" t="e">
        <f>('Hilfsblatt 2. AJ'!B39*'Hilfsblatt 2. AJ'!C39+'Hilfsblatt 2. AJ'!D39*'Hilfsblatt 2. AJ'!E39+'Hilfsblatt 2. AJ'!F39*'Hilfsblatt 2. AJ'!G39+'Hilfsblatt 2. AJ'!H39*'Hilfsblatt 2. AJ'!I39+'Hilfsblatt 2. AJ'!J39*'Hilfsblatt 2. AJ'!K39+'Hilfsblatt 2. AJ'!L39*'Hilfsblatt 2. AJ'!M39+'Hilfsblatt 2. AJ'!N39*'Hilfsblatt 2. AJ'!O39+'Hilfsblatt 2. AJ'!P39*'Hilfsblatt 2. AJ'!Q39+'Hilfsblatt 2. AJ'!R39*'Hilfsblatt 2. AJ'!S39+'Hilfsblatt 2. AJ'!T39*'Hilfsblatt 2. AJ'!U39)/L39</f>
        <v>#DIV/0!</v>
      </c>
    </row>
    <row r="40" spans="1:13" x14ac:dyDescent="0.25">
      <c r="A40" s="125" t="s">
        <v>10</v>
      </c>
      <c r="B40" s="62" t="str">
        <f>IF(B$4=SOLL!$O$4,Grundausbildung!$H106,IF(B$4=SOLL!$P$4,TNPa!$H66,IF(B$4=SOLL!$P$4,TNPa!H66,IF(B$4=SOLL!$O$4,Grundausbildung!$H106,IF(B$4=SOLL!$B$4,TNBa!$H52,IF('2. Ausbildungsjahr'!B$4=SOLL!$C$4,'KVE 3. AJ'!$H69,IF('2. Ausbildungsjahr'!B$4=SOLL!$D$4,'TNBn 1.&amp;2. AJ'!$H$8,IF('2. Ausbildungsjahr'!B$4=SOLL!$E$4,'TNBn 3.&amp;4. AJ'!$H68,IF('2. Ausbildungsjahr'!B$4=SOLL!$F$4,'TEBa 1&amp;2'!$H49,IF('2. Ausbildungsjahr'!B$4=SOLL!$G$4,'TEBa 3&amp;4'!$H49,IF('2. Ausbildungsjahr'!B$4=SOLL!$H$4,'SME.T.1 3.&amp;4. AJ'!$H68,IF('2. Ausbildungsjahr'!B$4=SOLL!$I$4,'SME.T.1 1.&amp;2. AJ'!$H68,IF('2. Ausbildungsjahr'!B$4=SOLL!$J$4,KSGs!$H82,IF('2. Ausbildungsjahr'!B$4=SOLL!$K$4,Unterstützung!$H70,IF('2. Ausbildungsjahr'!B$4=SOLL!$L$4,TNBLf!$H94,IF(B$4=SOLL!$N$4,"-",IF('2. Ausbildungsjahr'!B$4=SOLL!$M$4,Zielbogen!$H41,"")))))))))))))))))</f>
        <v>-</v>
      </c>
      <c r="C40" s="62" t="str">
        <f>IF(C$4=SOLL!$O$4,Grundausbildung!$H106,IF(C$4=SOLL!$P$4,TNPa!$H66,IF(C$4=SOLL!$P$4,TNPa!I66,IF(C$4=SOLL!$O$4,Grundausbildung!$H106,IF(C$4=SOLL!$B$4,TNBa!$H52,IF('2. Ausbildungsjahr'!C$4=SOLL!$C$4,'KVE 3. AJ'!$H69,IF('2. Ausbildungsjahr'!C$4=SOLL!$D$4,'TNBn 1.&amp;2. AJ'!$H$8,IF('2. Ausbildungsjahr'!C$4=SOLL!$E$4,'TNBn 3.&amp;4. AJ'!$H68,IF('2. Ausbildungsjahr'!C$4=SOLL!$F$4,'TEBa 1&amp;2'!$H49,IF('2. Ausbildungsjahr'!C$4=SOLL!$G$4,'TEBa 3&amp;4'!$H49,IF('2. Ausbildungsjahr'!C$4=SOLL!$H$4,'SME.T.1 3.&amp;4. AJ'!$H68,IF('2. Ausbildungsjahr'!C$4=SOLL!$I$4,'SME.T.1 1.&amp;2. AJ'!$H68,IF('2. Ausbildungsjahr'!C$4=SOLL!$J$4,KSGs!$H82,IF('2. Ausbildungsjahr'!C$4=SOLL!$K$4,Unterstützung!$H70,IF('2. Ausbildungsjahr'!C$4=SOLL!$L$4,TNBLf!$H94,IF(C$4=SOLL!$N$4,"-",IF('2. Ausbildungsjahr'!C$4=SOLL!$M$4,Zielbogen!$H41,"")))))))))))))))))</f>
        <v>-</v>
      </c>
      <c r="D40" s="62" t="str">
        <f>IF(D$4=SOLL!$O$4,Grundausbildung!$H106,IF(D$4=SOLL!$P$4,TNPa!$H66,IF(D$4=SOLL!$P$4,TNPa!J66,IF(D$4=SOLL!$O$4,Grundausbildung!$H106,IF(D$4=SOLL!$B$4,TNBa!$H52,IF('2. Ausbildungsjahr'!D$4=SOLL!$C$4,'KVE 3. AJ'!$H69,IF('2. Ausbildungsjahr'!D$4=SOLL!$D$4,'TNBn 1.&amp;2. AJ'!$H$8,IF('2. Ausbildungsjahr'!D$4=SOLL!$E$4,'TNBn 3.&amp;4. AJ'!$H68,IF('2. Ausbildungsjahr'!D$4=SOLL!$F$4,'TEBa 1&amp;2'!$H49,IF('2. Ausbildungsjahr'!D$4=SOLL!$G$4,'TEBa 3&amp;4'!$H49,IF('2. Ausbildungsjahr'!D$4=SOLL!$H$4,'SME.T.1 3.&amp;4. AJ'!$H68,IF('2. Ausbildungsjahr'!D$4=SOLL!$I$4,'SME.T.1 1.&amp;2. AJ'!$H68,IF('2. Ausbildungsjahr'!D$4=SOLL!$J$4,KSGs!$H82,IF('2. Ausbildungsjahr'!D$4=SOLL!$K$4,Unterstützung!$H70,IF('2. Ausbildungsjahr'!D$4=SOLL!$L$4,TNBLf!$H94,IF(D$4=SOLL!$N$4,"-",IF('2. Ausbildungsjahr'!D$4=SOLL!$M$4,Zielbogen!$H41,"")))))))))))))))))</f>
        <v>-</v>
      </c>
      <c r="E40" s="62" t="str">
        <f>IF(E$4=SOLL!$O$4,Grundausbildung!$H106,IF(E$4=SOLL!$P$4,TNPa!$H66,IF(E$4=SOLL!$P$4,TNPa!K66,IF(E$4=SOLL!$O$4,Grundausbildung!$H106,IF(E$4=SOLL!$B$4,TNBa!$H52,IF('2. Ausbildungsjahr'!E$4=SOLL!$C$4,'KVE 3. AJ'!$H69,IF('2. Ausbildungsjahr'!E$4=SOLL!$D$4,'TNBn 1.&amp;2. AJ'!$H$8,IF('2. Ausbildungsjahr'!E$4=SOLL!$E$4,'TNBn 3.&amp;4. AJ'!$H68,IF('2. Ausbildungsjahr'!E$4=SOLL!$F$4,'TEBa 1&amp;2'!$H49,IF('2. Ausbildungsjahr'!E$4=SOLL!$G$4,'TEBa 3&amp;4'!$H49,IF('2. Ausbildungsjahr'!E$4=SOLL!$H$4,'SME.T.1 3.&amp;4. AJ'!$H68,IF('2. Ausbildungsjahr'!E$4=SOLL!$I$4,'SME.T.1 1.&amp;2. AJ'!$H68,IF('2. Ausbildungsjahr'!E$4=SOLL!$J$4,KSGs!$H82,IF('2. Ausbildungsjahr'!E$4=SOLL!$K$4,Unterstützung!$H70,IF('2. Ausbildungsjahr'!E$4=SOLL!$L$4,TNBLf!$H94,IF(E$4=SOLL!$N$4,"-",IF('2. Ausbildungsjahr'!E$4=SOLL!$M$4,Zielbogen!$H41,"")))))))))))))))))</f>
        <v>-</v>
      </c>
      <c r="F40" s="62" t="str">
        <f>IF(F$4=SOLL!$O$4,Grundausbildung!$H106,IF(F$4=SOLL!$P$4,TNPa!$H66,IF(F$4=SOLL!$P$4,TNPa!L66,IF(F$4=SOLL!$O$4,Grundausbildung!$H106,IF(F$4=SOLL!$B$4,TNBa!$H52,IF('2. Ausbildungsjahr'!F$4=SOLL!$C$4,'KVE 3. AJ'!$H69,IF('2. Ausbildungsjahr'!F$4=SOLL!$D$4,'TNBn 1.&amp;2. AJ'!$H$8,IF('2. Ausbildungsjahr'!F$4=SOLL!$E$4,'TNBn 3.&amp;4. AJ'!$H68,IF('2. Ausbildungsjahr'!F$4=SOLL!$F$4,'TEBa 1&amp;2'!$H49,IF('2. Ausbildungsjahr'!F$4=SOLL!$G$4,'TEBa 3&amp;4'!$H49,IF('2. Ausbildungsjahr'!F$4=SOLL!$H$4,'SME.T.1 3.&amp;4. AJ'!$H68,IF('2. Ausbildungsjahr'!F$4=SOLL!$I$4,'SME.T.1 1.&amp;2. AJ'!$H68,IF('2. Ausbildungsjahr'!F$4=SOLL!$J$4,KSGs!$H82,IF('2. Ausbildungsjahr'!F$4=SOLL!$K$4,Unterstützung!$H70,IF('2. Ausbildungsjahr'!F$4=SOLL!$L$4,TNBLf!$H94,IF(F$4=SOLL!$N$4,"-",IF('2. Ausbildungsjahr'!F$4=SOLL!$M$4,Zielbogen!$H41,"")))))))))))))))))</f>
        <v>-</v>
      </c>
      <c r="G40" s="62" t="str">
        <f>IF(G$4=SOLL!$O$4,Grundausbildung!$H106,IF(G$4=SOLL!$P$4,TNPa!$H66,IF(G$4=SOLL!$P$4,TNPa!M66,IF(G$4=SOLL!$O$4,Grundausbildung!$H106,IF(G$4=SOLL!$B$4,TNBa!$H52,IF('2. Ausbildungsjahr'!G$4=SOLL!$C$4,'KVE 3. AJ'!$H69,IF('2. Ausbildungsjahr'!G$4=SOLL!$D$4,'TNBn 1.&amp;2. AJ'!$H$8,IF('2. Ausbildungsjahr'!G$4=SOLL!$E$4,'TNBn 3.&amp;4. AJ'!$H68,IF('2. Ausbildungsjahr'!G$4=SOLL!$F$4,'TEBa 1&amp;2'!$H49,IF('2. Ausbildungsjahr'!G$4=SOLL!$G$4,'TEBa 3&amp;4'!$H49,IF('2. Ausbildungsjahr'!G$4=SOLL!$H$4,'SME.T.1 3.&amp;4. AJ'!$H68,IF('2. Ausbildungsjahr'!G$4=SOLL!$I$4,'SME.T.1 1.&amp;2. AJ'!$H68,IF('2. Ausbildungsjahr'!G$4=SOLL!$J$4,KSGs!$H82,IF('2. Ausbildungsjahr'!G$4=SOLL!$K$4,Unterstützung!$H70,IF('2. Ausbildungsjahr'!G$4=SOLL!$L$4,TNBLf!$H94,IF(G$4=SOLL!$N$4,"-",IF('2. Ausbildungsjahr'!G$4=SOLL!$M$4,Zielbogen!$H41,"")))))))))))))))))</f>
        <v>-</v>
      </c>
      <c r="H40" s="62" t="str">
        <f>IF(H$4=SOLL!$O$4,Grundausbildung!$H106,IF(H$4=SOLL!$P$4,TNPa!$H66,IF(H$4=SOLL!$P$4,TNPa!N66,IF(H$4=SOLL!$O$4,Grundausbildung!$H106,IF(H$4=SOLL!$B$4,TNBa!$H52,IF('2. Ausbildungsjahr'!H$4=SOLL!$C$4,'KVE 3. AJ'!$H69,IF('2. Ausbildungsjahr'!H$4=SOLL!$D$4,'TNBn 1.&amp;2. AJ'!$H$8,IF('2. Ausbildungsjahr'!H$4=SOLL!$E$4,'TNBn 3.&amp;4. AJ'!$H68,IF('2. Ausbildungsjahr'!H$4=SOLL!$F$4,'TEBa 1&amp;2'!$H49,IF('2. Ausbildungsjahr'!H$4=SOLL!$G$4,'TEBa 3&amp;4'!$H49,IF('2. Ausbildungsjahr'!H$4=SOLL!$H$4,'SME.T.1 3.&amp;4. AJ'!$H68,IF('2. Ausbildungsjahr'!H$4=SOLL!$I$4,'SME.T.1 1.&amp;2. AJ'!$H68,IF('2. Ausbildungsjahr'!H$4=SOLL!$J$4,KSGs!$H82,IF('2. Ausbildungsjahr'!H$4=SOLL!$K$4,Unterstützung!$H70,IF('2. Ausbildungsjahr'!H$4=SOLL!$L$4,TNBLf!$H94,IF(H$4=SOLL!$N$4,"-",IF('2. Ausbildungsjahr'!H$4=SOLL!$M$4,Zielbogen!$H41,"")))))))))))))))))</f>
        <v>-</v>
      </c>
      <c r="I40" s="62" t="str">
        <f>IF(I$4=SOLL!$O$4,Grundausbildung!$H106,IF(I$4=SOLL!$P$4,TNPa!$H66,IF(I$4=SOLL!$P$4,TNPa!O66,IF(I$4=SOLL!$O$4,Grundausbildung!$H106,IF(I$4=SOLL!$B$4,TNBa!$H52,IF('2. Ausbildungsjahr'!I$4=SOLL!$C$4,'KVE 3. AJ'!$H69,IF('2. Ausbildungsjahr'!I$4=SOLL!$D$4,'TNBn 1.&amp;2. AJ'!$H$8,IF('2. Ausbildungsjahr'!I$4=SOLL!$E$4,'TNBn 3.&amp;4. AJ'!$H68,IF('2. Ausbildungsjahr'!I$4=SOLL!$F$4,'TEBa 1&amp;2'!$H49,IF('2. Ausbildungsjahr'!I$4=SOLL!$G$4,'TEBa 3&amp;4'!$H49,IF('2. Ausbildungsjahr'!I$4=SOLL!$H$4,'SME.T.1 3.&amp;4. AJ'!$H68,IF('2. Ausbildungsjahr'!I$4=SOLL!$I$4,'SME.T.1 1.&amp;2. AJ'!$H68,IF('2. Ausbildungsjahr'!I$4=SOLL!$J$4,KSGs!$H82,IF('2. Ausbildungsjahr'!I$4=SOLL!$K$4,Unterstützung!$H70,IF('2. Ausbildungsjahr'!I$4=SOLL!$L$4,TNBLf!$H94,IF(I$4=SOLL!$N$4,"-",IF('2. Ausbildungsjahr'!I$4=SOLL!$M$4,Zielbogen!$H41,"")))))))))))))))))</f>
        <v>-</v>
      </c>
      <c r="J40" s="62" t="str">
        <f>IF(J$4=SOLL!$O$4,Grundausbildung!$H106,IF(J$4=SOLL!$P$4,TNPa!$H66,IF(J$4=SOLL!$P$4,TNPa!P66,IF(J$4=SOLL!$O$4,Grundausbildung!$H106,IF(J$4=SOLL!$B$4,TNBa!$H52,IF('2. Ausbildungsjahr'!J$4=SOLL!$C$4,'KVE 3. AJ'!$H69,IF('2. Ausbildungsjahr'!J$4=SOLL!$D$4,'TNBn 1.&amp;2. AJ'!$H$8,IF('2. Ausbildungsjahr'!J$4=SOLL!$E$4,'TNBn 3.&amp;4. AJ'!$H68,IF('2. Ausbildungsjahr'!J$4=SOLL!$F$4,'TEBa 1&amp;2'!$H49,IF('2. Ausbildungsjahr'!J$4=SOLL!$G$4,'TEBa 3&amp;4'!$H49,IF('2. Ausbildungsjahr'!J$4=SOLL!$H$4,'SME.T.1 3.&amp;4. AJ'!$H68,IF('2. Ausbildungsjahr'!J$4=SOLL!$I$4,'SME.T.1 1.&amp;2. AJ'!$H68,IF('2. Ausbildungsjahr'!J$4=SOLL!$J$4,KSGs!$H82,IF('2. Ausbildungsjahr'!J$4=SOLL!$K$4,Unterstützung!$H70,IF('2. Ausbildungsjahr'!J$4=SOLL!$L$4,TNBLf!$H94,IF(J$4=SOLL!$N$4,"-",IF('2. Ausbildungsjahr'!J$4=SOLL!$M$4,Zielbogen!$H41,"")))))))))))))))))</f>
        <v>-</v>
      </c>
      <c r="K40" s="62" t="str">
        <f>IF(K$4=SOLL!$O$4,Grundausbildung!$H106,IF(K$4=SOLL!$P$4,TNPa!$H66,IF(K$4=SOLL!$P$4,TNPa!Q66,IF(K$4=SOLL!$O$4,Grundausbildung!$H106,IF(K$4=SOLL!$B$4,TNBa!$H52,IF('2. Ausbildungsjahr'!K$4=SOLL!$C$4,'KVE 3. AJ'!$H69,IF('2. Ausbildungsjahr'!K$4=SOLL!$D$4,'TNBn 1.&amp;2. AJ'!$H$8,IF('2. Ausbildungsjahr'!K$4=SOLL!$E$4,'TNBn 3.&amp;4. AJ'!$H68,IF('2. Ausbildungsjahr'!K$4=SOLL!$F$4,'TEBa 1&amp;2'!$H49,IF('2. Ausbildungsjahr'!K$4=SOLL!$G$4,'TEBa 3&amp;4'!$H49,IF('2. Ausbildungsjahr'!K$4=SOLL!$H$4,'SME.T.1 3.&amp;4. AJ'!$H68,IF('2. Ausbildungsjahr'!K$4=SOLL!$I$4,'SME.T.1 1.&amp;2. AJ'!$H68,IF('2. Ausbildungsjahr'!K$4=SOLL!$J$4,KSGs!$H82,IF('2. Ausbildungsjahr'!K$4=SOLL!$K$4,Unterstützung!$H70,IF('2. Ausbildungsjahr'!K$4=SOLL!$L$4,TNBLf!$H94,IF(K$4=SOLL!$N$4,"-",IF('2. Ausbildungsjahr'!K$4=SOLL!$M$4,Zielbogen!$H41,"")))))))))))))))))</f>
        <v>-</v>
      </c>
      <c r="L40" s="11">
        <f>SUM('Hilfsblatt 2. AJ'!C40,'Hilfsblatt 2. AJ'!E40,'Hilfsblatt 2. AJ'!G40,'Hilfsblatt 2. AJ'!I40,'Hilfsblatt 2. AJ'!K40,'Hilfsblatt 2. AJ'!M40,'Hilfsblatt 2. AJ'!O40,'Hilfsblatt 2. AJ'!Q40,'Hilfsblatt 2. AJ'!S40,'Hilfsblatt 2. AJ'!U40)</f>
        <v>0</v>
      </c>
      <c r="M40" s="10" t="e">
        <f>('Hilfsblatt 2. AJ'!B40*'Hilfsblatt 2. AJ'!C40+'Hilfsblatt 2. AJ'!D40*'Hilfsblatt 2. AJ'!E40+'Hilfsblatt 2. AJ'!F40*'Hilfsblatt 2. AJ'!G40+'Hilfsblatt 2. AJ'!H40*'Hilfsblatt 2. AJ'!I40+'Hilfsblatt 2. AJ'!J40*'Hilfsblatt 2. AJ'!K40+'Hilfsblatt 2. AJ'!L40*'Hilfsblatt 2. AJ'!M40+'Hilfsblatt 2. AJ'!N40*'Hilfsblatt 2. AJ'!O40+'Hilfsblatt 2. AJ'!P40*'Hilfsblatt 2. AJ'!Q40+'Hilfsblatt 2. AJ'!R40*'Hilfsblatt 2. AJ'!S40+'Hilfsblatt 2. AJ'!T40*'Hilfsblatt 2. AJ'!U40)/L40</f>
        <v>#DIV/0!</v>
      </c>
    </row>
    <row r="41" spans="1:13" x14ac:dyDescent="0.25">
      <c r="A41" s="125" t="s">
        <v>11</v>
      </c>
      <c r="B41" s="62" t="str">
        <f>IF(B$4=SOLL!$O$4,Grundausbildung!$H107,IF(B$4=SOLL!$P$4,TNPa!$H67,IF(B$4=SOLL!$P$4,TNPa!H67,IF(B$4=SOLL!$O$4,Grundausbildung!$H107,IF(B$4=SOLL!$B$4,TNBa!$H53,IF('2. Ausbildungsjahr'!B$4=SOLL!$C$4,'KVE 3. AJ'!$H70,IF('2. Ausbildungsjahr'!B$4=SOLL!$D$4,'TNBn 1.&amp;2. AJ'!$H$8,IF('2. Ausbildungsjahr'!B$4=SOLL!$E$4,'TNBn 3.&amp;4. AJ'!$H69,IF('2. Ausbildungsjahr'!B$4=SOLL!$F$4,'TEBa 1&amp;2'!$H50,IF('2. Ausbildungsjahr'!B$4=SOLL!$G$4,'TEBa 3&amp;4'!$H50,IF('2. Ausbildungsjahr'!B$4=SOLL!$H$4,'SME.T.1 3.&amp;4. AJ'!$H69,IF('2. Ausbildungsjahr'!B$4=SOLL!$I$4,'SME.T.1 1.&amp;2. AJ'!$H69,IF('2. Ausbildungsjahr'!B$4=SOLL!$J$4,KSGs!$H83,IF('2. Ausbildungsjahr'!B$4=SOLL!$K$4,Unterstützung!$H71,IF('2. Ausbildungsjahr'!B$4=SOLL!$L$4,TNBLf!$H95,IF(B$4=SOLL!$N$4,"-",IF('2. Ausbildungsjahr'!B$4=SOLL!$M$4,Zielbogen!$H42,"")))))))))))))))))</f>
        <v>-</v>
      </c>
      <c r="C41" s="62" t="str">
        <f>IF(C$4=SOLL!$O$4,Grundausbildung!$H107,IF(C$4=SOLL!$P$4,TNPa!$H67,IF(C$4=SOLL!$P$4,TNPa!I67,IF(C$4=SOLL!$O$4,Grundausbildung!$H107,IF(C$4=SOLL!$B$4,TNBa!$H53,IF('2. Ausbildungsjahr'!C$4=SOLL!$C$4,'KVE 3. AJ'!$H70,IF('2. Ausbildungsjahr'!C$4=SOLL!$D$4,'TNBn 1.&amp;2. AJ'!$H$8,IF('2. Ausbildungsjahr'!C$4=SOLL!$E$4,'TNBn 3.&amp;4. AJ'!$H69,IF('2. Ausbildungsjahr'!C$4=SOLL!$F$4,'TEBa 1&amp;2'!$H50,IF('2. Ausbildungsjahr'!C$4=SOLL!$G$4,'TEBa 3&amp;4'!$H50,IF('2. Ausbildungsjahr'!C$4=SOLL!$H$4,'SME.T.1 3.&amp;4. AJ'!$H69,IF('2. Ausbildungsjahr'!C$4=SOLL!$I$4,'SME.T.1 1.&amp;2. AJ'!$H69,IF('2. Ausbildungsjahr'!C$4=SOLL!$J$4,KSGs!$H83,IF('2. Ausbildungsjahr'!C$4=SOLL!$K$4,Unterstützung!$H71,IF('2. Ausbildungsjahr'!C$4=SOLL!$L$4,TNBLf!$H95,IF(C$4=SOLL!$N$4,"-",IF('2. Ausbildungsjahr'!C$4=SOLL!$M$4,Zielbogen!$H42,"")))))))))))))))))</f>
        <v>-</v>
      </c>
      <c r="D41" s="62" t="str">
        <f>IF(D$4=SOLL!$O$4,Grundausbildung!$H107,IF(D$4=SOLL!$P$4,TNPa!$H67,IF(D$4=SOLL!$P$4,TNPa!J67,IF(D$4=SOLL!$O$4,Grundausbildung!$H107,IF(D$4=SOLL!$B$4,TNBa!$H53,IF('2. Ausbildungsjahr'!D$4=SOLL!$C$4,'KVE 3. AJ'!$H70,IF('2. Ausbildungsjahr'!D$4=SOLL!$D$4,'TNBn 1.&amp;2. AJ'!$H$8,IF('2. Ausbildungsjahr'!D$4=SOLL!$E$4,'TNBn 3.&amp;4. AJ'!$H69,IF('2. Ausbildungsjahr'!D$4=SOLL!$F$4,'TEBa 1&amp;2'!$H50,IF('2. Ausbildungsjahr'!D$4=SOLL!$G$4,'TEBa 3&amp;4'!$H50,IF('2. Ausbildungsjahr'!D$4=SOLL!$H$4,'SME.T.1 3.&amp;4. AJ'!$H69,IF('2. Ausbildungsjahr'!D$4=SOLL!$I$4,'SME.T.1 1.&amp;2. AJ'!$H69,IF('2. Ausbildungsjahr'!D$4=SOLL!$J$4,KSGs!$H83,IF('2. Ausbildungsjahr'!D$4=SOLL!$K$4,Unterstützung!$H71,IF('2. Ausbildungsjahr'!D$4=SOLL!$L$4,TNBLf!$H95,IF(D$4=SOLL!$N$4,"-",IF('2. Ausbildungsjahr'!D$4=SOLL!$M$4,Zielbogen!$H42,"")))))))))))))))))</f>
        <v>-</v>
      </c>
      <c r="E41" s="62" t="str">
        <f>IF(E$4=SOLL!$O$4,Grundausbildung!$H107,IF(E$4=SOLL!$P$4,TNPa!$H67,IF(E$4=SOLL!$P$4,TNPa!K67,IF(E$4=SOLL!$O$4,Grundausbildung!$H107,IF(E$4=SOLL!$B$4,TNBa!$H53,IF('2. Ausbildungsjahr'!E$4=SOLL!$C$4,'KVE 3. AJ'!$H70,IF('2. Ausbildungsjahr'!E$4=SOLL!$D$4,'TNBn 1.&amp;2. AJ'!$H$8,IF('2. Ausbildungsjahr'!E$4=SOLL!$E$4,'TNBn 3.&amp;4. AJ'!$H69,IF('2. Ausbildungsjahr'!E$4=SOLL!$F$4,'TEBa 1&amp;2'!$H50,IF('2. Ausbildungsjahr'!E$4=SOLL!$G$4,'TEBa 3&amp;4'!$H50,IF('2. Ausbildungsjahr'!E$4=SOLL!$H$4,'SME.T.1 3.&amp;4. AJ'!$H69,IF('2. Ausbildungsjahr'!E$4=SOLL!$I$4,'SME.T.1 1.&amp;2. AJ'!$H69,IF('2. Ausbildungsjahr'!E$4=SOLL!$J$4,KSGs!$H83,IF('2. Ausbildungsjahr'!E$4=SOLL!$K$4,Unterstützung!$H71,IF('2. Ausbildungsjahr'!E$4=SOLL!$L$4,TNBLf!$H95,IF(E$4=SOLL!$N$4,"-",IF('2. Ausbildungsjahr'!E$4=SOLL!$M$4,Zielbogen!$H42,"")))))))))))))))))</f>
        <v>-</v>
      </c>
      <c r="F41" s="62" t="str">
        <f>IF(F$4=SOLL!$O$4,Grundausbildung!$H107,IF(F$4=SOLL!$P$4,TNPa!$H67,IF(F$4=SOLL!$P$4,TNPa!L67,IF(F$4=SOLL!$O$4,Grundausbildung!$H107,IF(F$4=SOLL!$B$4,TNBa!$H53,IF('2. Ausbildungsjahr'!F$4=SOLL!$C$4,'KVE 3. AJ'!$H70,IF('2. Ausbildungsjahr'!F$4=SOLL!$D$4,'TNBn 1.&amp;2. AJ'!$H$8,IF('2. Ausbildungsjahr'!F$4=SOLL!$E$4,'TNBn 3.&amp;4. AJ'!$H69,IF('2. Ausbildungsjahr'!F$4=SOLL!$F$4,'TEBa 1&amp;2'!$H50,IF('2. Ausbildungsjahr'!F$4=SOLL!$G$4,'TEBa 3&amp;4'!$H50,IF('2. Ausbildungsjahr'!F$4=SOLL!$H$4,'SME.T.1 3.&amp;4. AJ'!$H69,IF('2. Ausbildungsjahr'!F$4=SOLL!$I$4,'SME.T.1 1.&amp;2. AJ'!$H69,IF('2. Ausbildungsjahr'!F$4=SOLL!$J$4,KSGs!$H83,IF('2. Ausbildungsjahr'!F$4=SOLL!$K$4,Unterstützung!$H71,IF('2. Ausbildungsjahr'!F$4=SOLL!$L$4,TNBLf!$H95,IF(F$4=SOLL!$N$4,"-",IF('2. Ausbildungsjahr'!F$4=SOLL!$M$4,Zielbogen!$H42,"")))))))))))))))))</f>
        <v>-</v>
      </c>
      <c r="G41" s="62" t="str">
        <f>IF(G$4=SOLL!$O$4,Grundausbildung!$H107,IF(G$4=SOLL!$P$4,TNPa!$H67,IF(G$4=SOLL!$P$4,TNPa!M67,IF(G$4=SOLL!$O$4,Grundausbildung!$H107,IF(G$4=SOLL!$B$4,TNBa!$H53,IF('2. Ausbildungsjahr'!G$4=SOLL!$C$4,'KVE 3. AJ'!$H70,IF('2. Ausbildungsjahr'!G$4=SOLL!$D$4,'TNBn 1.&amp;2. AJ'!$H$8,IF('2. Ausbildungsjahr'!G$4=SOLL!$E$4,'TNBn 3.&amp;4. AJ'!$H69,IF('2. Ausbildungsjahr'!G$4=SOLL!$F$4,'TEBa 1&amp;2'!$H50,IF('2. Ausbildungsjahr'!G$4=SOLL!$G$4,'TEBa 3&amp;4'!$H50,IF('2. Ausbildungsjahr'!G$4=SOLL!$H$4,'SME.T.1 3.&amp;4. AJ'!$H69,IF('2. Ausbildungsjahr'!G$4=SOLL!$I$4,'SME.T.1 1.&amp;2. AJ'!$H69,IF('2. Ausbildungsjahr'!G$4=SOLL!$J$4,KSGs!$H83,IF('2. Ausbildungsjahr'!G$4=SOLL!$K$4,Unterstützung!$H71,IF('2. Ausbildungsjahr'!G$4=SOLL!$L$4,TNBLf!$H95,IF(G$4=SOLL!$N$4,"-",IF('2. Ausbildungsjahr'!G$4=SOLL!$M$4,Zielbogen!$H42,"")))))))))))))))))</f>
        <v>-</v>
      </c>
      <c r="H41" s="62" t="str">
        <f>IF(H$4=SOLL!$O$4,Grundausbildung!$H107,IF(H$4=SOLL!$P$4,TNPa!$H67,IF(H$4=SOLL!$P$4,TNPa!N67,IF(H$4=SOLL!$O$4,Grundausbildung!$H107,IF(H$4=SOLL!$B$4,TNBa!$H53,IF('2. Ausbildungsjahr'!H$4=SOLL!$C$4,'KVE 3. AJ'!$H70,IF('2. Ausbildungsjahr'!H$4=SOLL!$D$4,'TNBn 1.&amp;2. AJ'!$H$8,IF('2. Ausbildungsjahr'!H$4=SOLL!$E$4,'TNBn 3.&amp;4. AJ'!$H69,IF('2. Ausbildungsjahr'!H$4=SOLL!$F$4,'TEBa 1&amp;2'!$H50,IF('2. Ausbildungsjahr'!H$4=SOLL!$G$4,'TEBa 3&amp;4'!$H50,IF('2. Ausbildungsjahr'!H$4=SOLL!$H$4,'SME.T.1 3.&amp;4. AJ'!$H69,IF('2. Ausbildungsjahr'!H$4=SOLL!$I$4,'SME.T.1 1.&amp;2. AJ'!$H69,IF('2. Ausbildungsjahr'!H$4=SOLL!$J$4,KSGs!$H83,IF('2. Ausbildungsjahr'!H$4=SOLL!$K$4,Unterstützung!$H71,IF('2. Ausbildungsjahr'!H$4=SOLL!$L$4,TNBLf!$H95,IF(H$4=SOLL!$N$4,"-",IF('2. Ausbildungsjahr'!H$4=SOLL!$M$4,Zielbogen!$H42,"")))))))))))))))))</f>
        <v>-</v>
      </c>
      <c r="I41" s="62" t="str">
        <f>IF(I$4=SOLL!$O$4,Grundausbildung!$H107,IF(I$4=SOLL!$P$4,TNPa!$H67,IF(I$4=SOLL!$P$4,TNPa!O67,IF(I$4=SOLL!$O$4,Grundausbildung!$H107,IF(I$4=SOLL!$B$4,TNBa!$H53,IF('2. Ausbildungsjahr'!I$4=SOLL!$C$4,'KVE 3. AJ'!$H70,IF('2. Ausbildungsjahr'!I$4=SOLL!$D$4,'TNBn 1.&amp;2. AJ'!$H$8,IF('2. Ausbildungsjahr'!I$4=SOLL!$E$4,'TNBn 3.&amp;4. AJ'!$H69,IF('2. Ausbildungsjahr'!I$4=SOLL!$F$4,'TEBa 1&amp;2'!$H50,IF('2. Ausbildungsjahr'!I$4=SOLL!$G$4,'TEBa 3&amp;4'!$H50,IF('2. Ausbildungsjahr'!I$4=SOLL!$H$4,'SME.T.1 3.&amp;4. AJ'!$H69,IF('2. Ausbildungsjahr'!I$4=SOLL!$I$4,'SME.T.1 1.&amp;2. AJ'!$H69,IF('2. Ausbildungsjahr'!I$4=SOLL!$J$4,KSGs!$H83,IF('2. Ausbildungsjahr'!I$4=SOLL!$K$4,Unterstützung!$H71,IF('2. Ausbildungsjahr'!I$4=SOLL!$L$4,TNBLf!$H95,IF(I$4=SOLL!$N$4,"-",IF('2. Ausbildungsjahr'!I$4=SOLL!$M$4,Zielbogen!$H42,"")))))))))))))))))</f>
        <v>-</v>
      </c>
      <c r="J41" s="62" t="str">
        <f>IF(J$4=SOLL!$O$4,Grundausbildung!$H107,IF(J$4=SOLL!$P$4,TNPa!$H67,IF(J$4=SOLL!$P$4,TNPa!P67,IF(J$4=SOLL!$O$4,Grundausbildung!$H107,IF(J$4=SOLL!$B$4,TNBa!$H53,IF('2. Ausbildungsjahr'!J$4=SOLL!$C$4,'KVE 3. AJ'!$H70,IF('2. Ausbildungsjahr'!J$4=SOLL!$D$4,'TNBn 1.&amp;2. AJ'!$H$8,IF('2. Ausbildungsjahr'!J$4=SOLL!$E$4,'TNBn 3.&amp;4. AJ'!$H69,IF('2. Ausbildungsjahr'!J$4=SOLL!$F$4,'TEBa 1&amp;2'!$H50,IF('2. Ausbildungsjahr'!J$4=SOLL!$G$4,'TEBa 3&amp;4'!$H50,IF('2. Ausbildungsjahr'!J$4=SOLL!$H$4,'SME.T.1 3.&amp;4. AJ'!$H69,IF('2. Ausbildungsjahr'!J$4=SOLL!$I$4,'SME.T.1 1.&amp;2. AJ'!$H69,IF('2. Ausbildungsjahr'!J$4=SOLL!$J$4,KSGs!$H83,IF('2. Ausbildungsjahr'!J$4=SOLL!$K$4,Unterstützung!$H71,IF('2. Ausbildungsjahr'!J$4=SOLL!$L$4,TNBLf!$H95,IF(J$4=SOLL!$N$4,"-",IF('2. Ausbildungsjahr'!J$4=SOLL!$M$4,Zielbogen!$H42,"")))))))))))))))))</f>
        <v>-</v>
      </c>
      <c r="K41" s="62" t="str">
        <f>IF(K$4=SOLL!$O$4,Grundausbildung!$H107,IF(K$4=SOLL!$P$4,TNPa!$H67,IF(K$4=SOLL!$P$4,TNPa!Q67,IF(K$4=SOLL!$O$4,Grundausbildung!$H107,IF(K$4=SOLL!$B$4,TNBa!$H53,IF('2. Ausbildungsjahr'!K$4=SOLL!$C$4,'KVE 3. AJ'!$H70,IF('2. Ausbildungsjahr'!K$4=SOLL!$D$4,'TNBn 1.&amp;2. AJ'!$H$8,IF('2. Ausbildungsjahr'!K$4=SOLL!$E$4,'TNBn 3.&amp;4. AJ'!$H69,IF('2. Ausbildungsjahr'!K$4=SOLL!$F$4,'TEBa 1&amp;2'!$H50,IF('2. Ausbildungsjahr'!K$4=SOLL!$G$4,'TEBa 3&amp;4'!$H50,IF('2. Ausbildungsjahr'!K$4=SOLL!$H$4,'SME.T.1 3.&amp;4. AJ'!$H69,IF('2. Ausbildungsjahr'!K$4=SOLL!$I$4,'SME.T.1 1.&amp;2. AJ'!$H69,IF('2. Ausbildungsjahr'!K$4=SOLL!$J$4,KSGs!$H83,IF('2. Ausbildungsjahr'!K$4=SOLL!$K$4,Unterstützung!$H71,IF('2. Ausbildungsjahr'!K$4=SOLL!$L$4,TNBLf!$H95,IF(K$4=SOLL!$N$4,"-",IF('2. Ausbildungsjahr'!K$4=SOLL!$M$4,Zielbogen!$H42,"")))))))))))))))))</f>
        <v>-</v>
      </c>
      <c r="L41" s="11">
        <f>SUM('Hilfsblatt 2. AJ'!C41,'Hilfsblatt 2. AJ'!E41,'Hilfsblatt 2. AJ'!G41,'Hilfsblatt 2. AJ'!I41,'Hilfsblatt 2. AJ'!K41,'Hilfsblatt 2. AJ'!M41,'Hilfsblatt 2. AJ'!O41,'Hilfsblatt 2. AJ'!Q41,'Hilfsblatt 2. AJ'!S41,'Hilfsblatt 2. AJ'!U41)</f>
        <v>0</v>
      </c>
      <c r="M41" s="10" t="e">
        <f>('Hilfsblatt 2. AJ'!B41*'Hilfsblatt 2. AJ'!C41+'Hilfsblatt 2. AJ'!D41*'Hilfsblatt 2. AJ'!E41+'Hilfsblatt 2. AJ'!F41*'Hilfsblatt 2. AJ'!G41+'Hilfsblatt 2. AJ'!H41*'Hilfsblatt 2. AJ'!I41+'Hilfsblatt 2. AJ'!J41*'Hilfsblatt 2. AJ'!K41+'Hilfsblatt 2. AJ'!L41*'Hilfsblatt 2. AJ'!M41+'Hilfsblatt 2. AJ'!N41*'Hilfsblatt 2. AJ'!O41+'Hilfsblatt 2. AJ'!P41*'Hilfsblatt 2. AJ'!Q41+'Hilfsblatt 2. AJ'!R41*'Hilfsblatt 2. AJ'!S41+'Hilfsblatt 2. AJ'!T41*'Hilfsblatt 2. AJ'!U41)/L41</f>
        <v>#DIV/0!</v>
      </c>
    </row>
    <row r="42" spans="1:13" x14ac:dyDescent="0.25">
      <c r="A42" s="125" t="s">
        <v>79</v>
      </c>
      <c r="B42" s="62" t="str">
        <f>IF(B$4=SOLL!$O$4,Grundausbildung!$H108,IF(B$4=SOLL!$P$4,TNPa!$H68,IF(B$4=SOLL!$P$4,TNPa!H68,IF(B$4=SOLL!$O$4,Grundausbildung!$H108,IF(B$4=SOLL!$B$4,TNBa!$H54,IF('2. Ausbildungsjahr'!B$4=SOLL!$C$4,'KVE 3. AJ'!$H71,IF('2. Ausbildungsjahr'!B$4=SOLL!$D$4,'TNBn 1.&amp;2. AJ'!$H$8,IF('2. Ausbildungsjahr'!B$4=SOLL!$E$4,'TNBn 3.&amp;4. AJ'!$H70,IF('2. Ausbildungsjahr'!B$4=SOLL!$F$4,'TEBa 1&amp;2'!$H51,IF('2. Ausbildungsjahr'!B$4=SOLL!$G$4,'TEBa 3&amp;4'!$H51,IF('2. Ausbildungsjahr'!B$4=SOLL!$H$4,'SME.T.1 3.&amp;4. AJ'!$H70,IF('2. Ausbildungsjahr'!B$4=SOLL!$I$4,'SME.T.1 1.&amp;2. AJ'!$H70,IF('2. Ausbildungsjahr'!B$4=SOLL!$J$4,KSGs!$H84,IF('2. Ausbildungsjahr'!B$4=SOLL!$K$4,Unterstützung!$H72,IF('2. Ausbildungsjahr'!B$4=SOLL!$L$4,TNBLf!$H96,IF(B$4=SOLL!$N$4,"-",IF('2. Ausbildungsjahr'!B$4=SOLL!$M$4,Zielbogen!$H43,"")))))))))))))))))</f>
        <v>-</v>
      </c>
      <c r="C42" s="62" t="str">
        <f>IF(C$4=SOLL!$O$4,Grundausbildung!$H108,IF(C$4=SOLL!$P$4,TNPa!$H68,IF(C$4=SOLL!$P$4,TNPa!I68,IF(C$4=SOLL!$O$4,Grundausbildung!$H108,IF(C$4=SOLL!$B$4,TNBa!$H54,IF('2. Ausbildungsjahr'!C$4=SOLL!$C$4,'KVE 3. AJ'!$H71,IF('2. Ausbildungsjahr'!C$4=SOLL!$D$4,'TNBn 1.&amp;2. AJ'!$H$8,IF('2. Ausbildungsjahr'!C$4=SOLL!$E$4,'TNBn 3.&amp;4. AJ'!$H70,IF('2. Ausbildungsjahr'!C$4=SOLL!$F$4,'TEBa 1&amp;2'!$H51,IF('2. Ausbildungsjahr'!C$4=SOLL!$G$4,'TEBa 3&amp;4'!$H51,IF('2. Ausbildungsjahr'!C$4=SOLL!$H$4,'SME.T.1 3.&amp;4. AJ'!$H70,IF('2. Ausbildungsjahr'!C$4=SOLL!$I$4,'SME.T.1 1.&amp;2. AJ'!$H70,IF('2. Ausbildungsjahr'!C$4=SOLL!$J$4,KSGs!$H84,IF('2. Ausbildungsjahr'!C$4=SOLL!$K$4,Unterstützung!$H72,IF('2. Ausbildungsjahr'!C$4=SOLL!$L$4,TNBLf!$H96,IF(C$4=SOLL!$N$4,"-",IF('2. Ausbildungsjahr'!C$4=SOLL!$M$4,Zielbogen!$H43,"")))))))))))))))))</f>
        <v>-</v>
      </c>
      <c r="D42" s="62" t="str">
        <f>IF(D$4=SOLL!$O$4,Grundausbildung!$H108,IF(D$4=SOLL!$P$4,TNPa!$H68,IF(D$4=SOLL!$P$4,TNPa!J68,IF(D$4=SOLL!$O$4,Grundausbildung!$H108,IF(D$4=SOLL!$B$4,TNBa!$H54,IF('2. Ausbildungsjahr'!D$4=SOLL!$C$4,'KVE 3. AJ'!$H71,IF('2. Ausbildungsjahr'!D$4=SOLL!$D$4,'TNBn 1.&amp;2. AJ'!$H$8,IF('2. Ausbildungsjahr'!D$4=SOLL!$E$4,'TNBn 3.&amp;4. AJ'!$H70,IF('2. Ausbildungsjahr'!D$4=SOLL!$F$4,'TEBa 1&amp;2'!$H51,IF('2. Ausbildungsjahr'!D$4=SOLL!$G$4,'TEBa 3&amp;4'!$H51,IF('2. Ausbildungsjahr'!D$4=SOLL!$H$4,'SME.T.1 3.&amp;4. AJ'!$H70,IF('2. Ausbildungsjahr'!D$4=SOLL!$I$4,'SME.T.1 1.&amp;2. AJ'!$H70,IF('2. Ausbildungsjahr'!D$4=SOLL!$J$4,KSGs!$H84,IF('2. Ausbildungsjahr'!D$4=SOLL!$K$4,Unterstützung!$H72,IF('2. Ausbildungsjahr'!D$4=SOLL!$L$4,TNBLf!$H96,IF(D$4=SOLL!$N$4,"-",IF('2. Ausbildungsjahr'!D$4=SOLL!$M$4,Zielbogen!$H43,"")))))))))))))))))</f>
        <v>-</v>
      </c>
      <c r="E42" s="62" t="str">
        <f>IF(E$4=SOLL!$O$4,Grundausbildung!$H108,IF(E$4=SOLL!$P$4,TNPa!$H68,IF(E$4=SOLL!$P$4,TNPa!K68,IF(E$4=SOLL!$O$4,Grundausbildung!$H108,IF(E$4=SOLL!$B$4,TNBa!$H54,IF('2. Ausbildungsjahr'!E$4=SOLL!$C$4,'KVE 3. AJ'!$H71,IF('2. Ausbildungsjahr'!E$4=SOLL!$D$4,'TNBn 1.&amp;2. AJ'!$H$8,IF('2. Ausbildungsjahr'!E$4=SOLL!$E$4,'TNBn 3.&amp;4. AJ'!$H70,IF('2. Ausbildungsjahr'!E$4=SOLL!$F$4,'TEBa 1&amp;2'!$H51,IF('2. Ausbildungsjahr'!E$4=SOLL!$G$4,'TEBa 3&amp;4'!$H51,IF('2. Ausbildungsjahr'!E$4=SOLL!$H$4,'SME.T.1 3.&amp;4. AJ'!$H70,IF('2. Ausbildungsjahr'!E$4=SOLL!$I$4,'SME.T.1 1.&amp;2. AJ'!$H70,IF('2. Ausbildungsjahr'!E$4=SOLL!$J$4,KSGs!$H84,IF('2. Ausbildungsjahr'!E$4=SOLL!$K$4,Unterstützung!$H72,IF('2. Ausbildungsjahr'!E$4=SOLL!$L$4,TNBLf!$H96,IF(E$4=SOLL!$N$4,"-",IF('2. Ausbildungsjahr'!E$4=SOLL!$M$4,Zielbogen!$H43,"")))))))))))))))))</f>
        <v>-</v>
      </c>
      <c r="F42" s="62" t="str">
        <f>IF(F$4=SOLL!$O$4,Grundausbildung!$H108,IF(F$4=SOLL!$P$4,TNPa!$H68,IF(F$4=SOLL!$P$4,TNPa!L68,IF(F$4=SOLL!$O$4,Grundausbildung!$H108,IF(F$4=SOLL!$B$4,TNBa!$H54,IF('2. Ausbildungsjahr'!F$4=SOLL!$C$4,'KVE 3. AJ'!$H71,IF('2. Ausbildungsjahr'!F$4=SOLL!$D$4,'TNBn 1.&amp;2. AJ'!$H$8,IF('2. Ausbildungsjahr'!F$4=SOLL!$E$4,'TNBn 3.&amp;4. AJ'!$H70,IF('2. Ausbildungsjahr'!F$4=SOLL!$F$4,'TEBa 1&amp;2'!$H51,IF('2. Ausbildungsjahr'!F$4=SOLL!$G$4,'TEBa 3&amp;4'!$H51,IF('2. Ausbildungsjahr'!F$4=SOLL!$H$4,'SME.T.1 3.&amp;4. AJ'!$H70,IF('2. Ausbildungsjahr'!F$4=SOLL!$I$4,'SME.T.1 1.&amp;2. AJ'!$H70,IF('2. Ausbildungsjahr'!F$4=SOLL!$J$4,KSGs!$H84,IF('2. Ausbildungsjahr'!F$4=SOLL!$K$4,Unterstützung!$H72,IF('2. Ausbildungsjahr'!F$4=SOLL!$L$4,TNBLf!$H96,IF(F$4=SOLL!$N$4,"-",IF('2. Ausbildungsjahr'!F$4=SOLL!$M$4,Zielbogen!$H43,"")))))))))))))))))</f>
        <v>-</v>
      </c>
      <c r="G42" s="62" t="str">
        <f>IF(G$4=SOLL!$O$4,Grundausbildung!$H108,IF(G$4=SOLL!$P$4,TNPa!$H68,IF(G$4=SOLL!$P$4,TNPa!M68,IF(G$4=SOLL!$O$4,Grundausbildung!$H108,IF(G$4=SOLL!$B$4,TNBa!$H54,IF('2. Ausbildungsjahr'!G$4=SOLL!$C$4,'KVE 3. AJ'!$H71,IF('2. Ausbildungsjahr'!G$4=SOLL!$D$4,'TNBn 1.&amp;2. AJ'!$H$8,IF('2. Ausbildungsjahr'!G$4=SOLL!$E$4,'TNBn 3.&amp;4. AJ'!$H70,IF('2. Ausbildungsjahr'!G$4=SOLL!$F$4,'TEBa 1&amp;2'!$H51,IF('2. Ausbildungsjahr'!G$4=SOLL!$G$4,'TEBa 3&amp;4'!$H51,IF('2. Ausbildungsjahr'!G$4=SOLL!$H$4,'SME.T.1 3.&amp;4. AJ'!$H70,IF('2. Ausbildungsjahr'!G$4=SOLL!$I$4,'SME.T.1 1.&amp;2. AJ'!$H70,IF('2. Ausbildungsjahr'!G$4=SOLL!$J$4,KSGs!$H84,IF('2. Ausbildungsjahr'!G$4=SOLL!$K$4,Unterstützung!$H72,IF('2. Ausbildungsjahr'!G$4=SOLL!$L$4,TNBLf!$H96,IF(G$4=SOLL!$N$4,"-",IF('2. Ausbildungsjahr'!G$4=SOLL!$M$4,Zielbogen!$H43,"")))))))))))))))))</f>
        <v>-</v>
      </c>
      <c r="H42" s="62" t="str">
        <f>IF(H$4=SOLL!$O$4,Grundausbildung!$H108,IF(H$4=SOLL!$P$4,TNPa!$H68,IF(H$4=SOLL!$P$4,TNPa!N68,IF(H$4=SOLL!$O$4,Grundausbildung!$H108,IF(H$4=SOLL!$B$4,TNBa!$H54,IF('2. Ausbildungsjahr'!H$4=SOLL!$C$4,'KVE 3. AJ'!$H71,IF('2. Ausbildungsjahr'!H$4=SOLL!$D$4,'TNBn 1.&amp;2. AJ'!$H$8,IF('2. Ausbildungsjahr'!H$4=SOLL!$E$4,'TNBn 3.&amp;4. AJ'!$H70,IF('2. Ausbildungsjahr'!H$4=SOLL!$F$4,'TEBa 1&amp;2'!$H51,IF('2. Ausbildungsjahr'!H$4=SOLL!$G$4,'TEBa 3&amp;4'!$H51,IF('2. Ausbildungsjahr'!H$4=SOLL!$H$4,'SME.T.1 3.&amp;4. AJ'!$H70,IF('2. Ausbildungsjahr'!H$4=SOLL!$I$4,'SME.T.1 1.&amp;2. AJ'!$H70,IF('2. Ausbildungsjahr'!H$4=SOLL!$J$4,KSGs!$H84,IF('2. Ausbildungsjahr'!H$4=SOLL!$K$4,Unterstützung!$H72,IF('2. Ausbildungsjahr'!H$4=SOLL!$L$4,TNBLf!$H96,IF(H$4=SOLL!$N$4,"-",IF('2. Ausbildungsjahr'!H$4=SOLL!$M$4,Zielbogen!$H43,"")))))))))))))))))</f>
        <v>-</v>
      </c>
      <c r="I42" s="62" t="str">
        <f>IF(I$4=SOLL!$O$4,Grundausbildung!$H108,IF(I$4=SOLL!$P$4,TNPa!$H68,IF(I$4=SOLL!$P$4,TNPa!O68,IF(I$4=SOLL!$O$4,Grundausbildung!$H108,IF(I$4=SOLL!$B$4,TNBa!$H54,IF('2. Ausbildungsjahr'!I$4=SOLL!$C$4,'KVE 3. AJ'!$H71,IF('2. Ausbildungsjahr'!I$4=SOLL!$D$4,'TNBn 1.&amp;2. AJ'!$H$8,IF('2. Ausbildungsjahr'!I$4=SOLL!$E$4,'TNBn 3.&amp;4. AJ'!$H70,IF('2. Ausbildungsjahr'!I$4=SOLL!$F$4,'TEBa 1&amp;2'!$H51,IF('2. Ausbildungsjahr'!I$4=SOLL!$G$4,'TEBa 3&amp;4'!$H51,IF('2. Ausbildungsjahr'!I$4=SOLL!$H$4,'SME.T.1 3.&amp;4. AJ'!$H70,IF('2. Ausbildungsjahr'!I$4=SOLL!$I$4,'SME.T.1 1.&amp;2. AJ'!$H70,IF('2. Ausbildungsjahr'!I$4=SOLL!$J$4,KSGs!$H84,IF('2. Ausbildungsjahr'!I$4=SOLL!$K$4,Unterstützung!$H72,IF('2. Ausbildungsjahr'!I$4=SOLL!$L$4,TNBLf!$H96,IF(I$4=SOLL!$N$4,"-",IF('2. Ausbildungsjahr'!I$4=SOLL!$M$4,Zielbogen!$H43,"")))))))))))))))))</f>
        <v>-</v>
      </c>
      <c r="J42" s="62" t="str">
        <f>IF(J$4=SOLL!$O$4,Grundausbildung!$H108,IF(J$4=SOLL!$P$4,TNPa!$H68,IF(J$4=SOLL!$P$4,TNPa!P68,IF(J$4=SOLL!$O$4,Grundausbildung!$H108,IF(J$4=SOLL!$B$4,TNBa!$H54,IF('2. Ausbildungsjahr'!J$4=SOLL!$C$4,'KVE 3. AJ'!$H71,IF('2. Ausbildungsjahr'!J$4=SOLL!$D$4,'TNBn 1.&amp;2. AJ'!$H$8,IF('2. Ausbildungsjahr'!J$4=SOLL!$E$4,'TNBn 3.&amp;4. AJ'!$H70,IF('2. Ausbildungsjahr'!J$4=SOLL!$F$4,'TEBa 1&amp;2'!$H51,IF('2. Ausbildungsjahr'!J$4=SOLL!$G$4,'TEBa 3&amp;4'!$H51,IF('2. Ausbildungsjahr'!J$4=SOLL!$H$4,'SME.T.1 3.&amp;4. AJ'!$H70,IF('2. Ausbildungsjahr'!J$4=SOLL!$I$4,'SME.T.1 1.&amp;2. AJ'!$H70,IF('2. Ausbildungsjahr'!J$4=SOLL!$J$4,KSGs!$H84,IF('2. Ausbildungsjahr'!J$4=SOLL!$K$4,Unterstützung!$H72,IF('2. Ausbildungsjahr'!J$4=SOLL!$L$4,TNBLf!$H96,IF(J$4=SOLL!$N$4,"-",IF('2. Ausbildungsjahr'!J$4=SOLL!$M$4,Zielbogen!$H43,"")))))))))))))))))</f>
        <v>-</v>
      </c>
      <c r="K42" s="62" t="str">
        <f>IF(K$4=SOLL!$O$4,Grundausbildung!$H108,IF(K$4=SOLL!$P$4,TNPa!$H68,IF(K$4=SOLL!$P$4,TNPa!Q68,IF(K$4=SOLL!$O$4,Grundausbildung!$H108,IF(K$4=SOLL!$B$4,TNBa!$H54,IF('2. Ausbildungsjahr'!K$4=SOLL!$C$4,'KVE 3. AJ'!$H71,IF('2. Ausbildungsjahr'!K$4=SOLL!$D$4,'TNBn 1.&amp;2. AJ'!$H$8,IF('2. Ausbildungsjahr'!K$4=SOLL!$E$4,'TNBn 3.&amp;4. AJ'!$H70,IF('2. Ausbildungsjahr'!K$4=SOLL!$F$4,'TEBa 1&amp;2'!$H51,IF('2. Ausbildungsjahr'!K$4=SOLL!$G$4,'TEBa 3&amp;4'!$H51,IF('2. Ausbildungsjahr'!K$4=SOLL!$H$4,'SME.T.1 3.&amp;4. AJ'!$H70,IF('2. Ausbildungsjahr'!K$4=SOLL!$I$4,'SME.T.1 1.&amp;2. AJ'!$H70,IF('2. Ausbildungsjahr'!K$4=SOLL!$J$4,KSGs!$H84,IF('2. Ausbildungsjahr'!K$4=SOLL!$K$4,Unterstützung!$H72,IF('2. Ausbildungsjahr'!K$4=SOLL!$L$4,TNBLf!$H96,IF(K$4=SOLL!$N$4,"-",IF('2. Ausbildungsjahr'!K$4=SOLL!$M$4,Zielbogen!$H43,"")))))))))))))))))</f>
        <v>-</v>
      </c>
      <c r="L42" s="11">
        <f>SUM('Hilfsblatt 2. AJ'!C42,'Hilfsblatt 2. AJ'!E42,'Hilfsblatt 2. AJ'!G42,'Hilfsblatt 2. AJ'!I42,'Hilfsblatt 2. AJ'!K42,'Hilfsblatt 2. AJ'!M42,'Hilfsblatt 2. AJ'!O42,'Hilfsblatt 2. AJ'!Q42,'Hilfsblatt 2. AJ'!S42,'Hilfsblatt 2. AJ'!U42)</f>
        <v>0</v>
      </c>
      <c r="M42" s="10" t="e">
        <f>('Hilfsblatt 2. AJ'!B42*'Hilfsblatt 2. AJ'!C42+'Hilfsblatt 2. AJ'!D42*'Hilfsblatt 2. AJ'!E42+'Hilfsblatt 2. AJ'!F42*'Hilfsblatt 2. AJ'!G42+'Hilfsblatt 2. AJ'!H42*'Hilfsblatt 2. AJ'!I42+'Hilfsblatt 2. AJ'!J42*'Hilfsblatt 2. AJ'!K42+'Hilfsblatt 2. AJ'!L42*'Hilfsblatt 2. AJ'!M42+'Hilfsblatt 2. AJ'!N42*'Hilfsblatt 2. AJ'!O42+'Hilfsblatt 2. AJ'!P42*'Hilfsblatt 2. AJ'!Q42+'Hilfsblatt 2. AJ'!R42*'Hilfsblatt 2. AJ'!S42+'Hilfsblatt 2. AJ'!T42*'Hilfsblatt 2. AJ'!U42)/L42</f>
        <v>#DIV/0!</v>
      </c>
    </row>
    <row r="43" spans="1:13" x14ac:dyDescent="0.25">
      <c r="A43" s="53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11"/>
      <c r="M43" s="10"/>
    </row>
    <row r="44" spans="1:13" x14ac:dyDescent="0.25">
      <c r="A44" s="78" t="s">
        <v>80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11"/>
      <c r="M44" s="10"/>
    </row>
    <row r="45" spans="1:13" x14ac:dyDescent="0.25">
      <c r="A45" s="125" t="s">
        <v>81</v>
      </c>
      <c r="B45" s="62" t="str">
        <f>IF(B$4=SOLL!$O$4,Grundausbildung!$H112,IF(B$4=SOLL!$P$4,TNPa!$H71,IF(B$4=SOLL!$P$4,TNPa!H71,IF(B$4=SOLL!$O$4,Grundausbildung!$H112,IF(B$4=SOLL!$B$4,TNBa!$H57,IF('2. Ausbildungsjahr'!B$4=SOLL!$C$4,'KVE 3. AJ'!$H74,IF('2. Ausbildungsjahr'!B$4=SOLL!$D$4,'TNBn 1.&amp;2. AJ'!$H$8,IF('2. Ausbildungsjahr'!B$4=SOLL!$E$4,'TNBn 3.&amp;4. AJ'!$H73,IF('2. Ausbildungsjahr'!B$4=SOLL!$F$4,'TEBa 1&amp;2'!$H54,IF('2. Ausbildungsjahr'!B$4=SOLL!$G$4,'TEBa 3&amp;4'!$H54,IF('2. Ausbildungsjahr'!B$4=SOLL!$H$4,'SME.T.1 3.&amp;4. AJ'!$H73,IF('2. Ausbildungsjahr'!B$4=SOLL!$I$4,'SME.T.1 1.&amp;2. AJ'!$H73,IF('2. Ausbildungsjahr'!B$4=SOLL!$J$4,KSGs!$H87,IF('2. Ausbildungsjahr'!B$4=SOLL!$K$4,Unterstützung!$H75,IF('2. Ausbildungsjahr'!B$4=SOLL!$L$4,TNBLf!$H99,IF(B$4=SOLL!$N$4,"-",IF('2. Ausbildungsjahr'!B$4=SOLL!$M$4,Zielbogen!$H46,"")))))))))))))))))</f>
        <v>-</v>
      </c>
      <c r="C45" s="62" t="str">
        <f>IF(C$4=SOLL!$O$4,Grundausbildung!$H112,IF(C$4=SOLL!$P$4,TNPa!$H71,IF(C$4=SOLL!$P$4,TNPa!I71,IF(C$4=SOLL!$O$4,Grundausbildung!$H112,IF(C$4=SOLL!$B$4,TNBa!$H57,IF('2. Ausbildungsjahr'!C$4=SOLL!$C$4,'KVE 3. AJ'!$H74,IF('2. Ausbildungsjahr'!C$4=SOLL!$D$4,'TNBn 1.&amp;2. AJ'!$H$8,IF('2. Ausbildungsjahr'!C$4=SOLL!$E$4,'TNBn 3.&amp;4. AJ'!$H73,IF('2. Ausbildungsjahr'!C$4=SOLL!$F$4,'TEBa 1&amp;2'!$H54,IF('2. Ausbildungsjahr'!C$4=SOLL!$G$4,'TEBa 3&amp;4'!$H54,IF('2. Ausbildungsjahr'!C$4=SOLL!$H$4,'SME.T.1 3.&amp;4. AJ'!$H73,IF('2. Ausbildungsjahr'!C$4=SOLL!$I$4,'SME.T.1 1.&amp;2. AJ'!$H73,IF('2. Ausbildungsjahr'!C$4=SOLL!$J$4,KSGs!$H87,IF('2. Ausbildungsjahr'!C$4=SOLL!$K$4,Unterstützung!$H75,IF('2. Ausbildungsjahr'!C$4=SOLL!$L$4,TNBLf!$H99,IF(C$4=SOLL!$N$4,"-",IF('2. Ausbildungsjahr'!C$4=SOLL!$M$4,Zielbogen!$H46,"")))))))))))))))))</f>
        <v>-</v>
      </c>
      <c r="D45" s="62" t="str">
        <f>IF(D$4=SOLL!$O$4,Grundausbildung!$H112,IF(D$4=SOLL!$P$4,TNPa!$H71,IF(D$4=SOLL!$P$4,TNPa!J71,IF(D$4=SOLL!$O$4,Grundausbildung!$H112,IF(D$4=SOLL!$B$4,TNBa!$H57,IF('2. Ausbildungsjahr'!D$4=SOLL!$C$4,'KVE 3. AJ'!$H74,IF('2. Ausbildungsjahr'!D$4=SOLL!$D$4,'TNBn 1.&amp;2. AJ'!$H$8,IF('2. Ausbildungsjahr'!D$4=SOLL!$E$4,'TNBn 3.&amp;4. AJ'!$H73,IF('2. Ausbildungsjahr'!D$4=SOLL!$F$4,'TEBa 1&amp;2'!$H54,IF('2. Ausbildungsjahr'!D$4=SOLL!$G$4,'TEBa 3&amp;4'!$H54,IF('2. Ausbildungsjahr'!D$4=SOLL!$H$4,'SME.T.1 3.&amp;4. AJ'!$H73,IF('2. Ausbildungsjahr'!D$4=SOLL!$I$4,'SME.T.1 1.&amp;2. AJ'!$H73,IF('2. Ausbildungsjahr'!D$4=SOLL!$J$4,KSGs!$H87,IF('2. Ausbildungsjahr'!D$4=SOLL!$K$4,Unterstützung!$H75,IF('2. Ausbildungsjahr'!D$4=SOLL!$L$4,TNBLf!$H99,IF(D$4=SOLL!$N$4,"-",IF('2. Ausbildungsjahr'!D$4=SOLL!$M$4,Zielbogen!$H46,"")))))))))))))))))</f>
        <v>-</v>
      </c>
      <c r="E45" s="62" t="str">
        <f>IF(E$4=SOLL!$O$4,Grundausbildung!$H112,IF(E$4=SOLL!$P$4,TNPa!$H71,IF(E$4=SOLL!$P$4,TNPa!K71,IF(E$4=SOLL!$O$4,Grundausbildung!$H112,IF(E$4=SOLL!$B$4,TNBa!$H57,IF('2. Ausbildungsjahr'!E$4=SOLL!$C$4,'KVE 3. AJ'!$H74,IF('2. Ausbildungsjahr'!E$4=SOLL!$D$4,'TNBn 1.&amp;2. AJ'!$H$8,IF('2. Ausbildungsjahr'!E$4=SOLL!$E$4,'TNBn 3.&amp;4. AJ'!$H73,IF('2. Ausbildungsjahr'!E$4=SOLL!$F$4,'TEBa 1&amp;2'!$H54,IF('2. Ausbildungsjahr'!E$4=SOLL!$G$4,'TEBa 3&amp;4'!$H54,IF('2. Ausbildungsjahr'!E$4=SOLL!$H$4,'SME.T.1 3.&amp;4. AJ'!$H73,IF('2. Ausbildungsjahr'!E$4=SOLL!$I$4,'SME.T.1 1.&amp;2. AJ'!$H73,IF('2. Ausbildungsjahr'!E$4=SOLL!$J$4,KSGs!$H87,IF('2. Ausbildungsjahr'!E$4=SOLL!$K$4,Unterstützung!$H75,IF('2. Ausbildungsjahr'!E$4=SOLL!$L$4,TNBLf!$H99,IF(E$4=SOLL!$N$4,"-",IF('2. Ausbildungsjahr'!E$4=SOLL!$M$4,Zielbogen!$H46,"")))))))))))))))))</f>
        <v>-</v>
      </c>
      <c r="F45" s="62" t="str">
        <f>IF(F$4=SOLL!$O$4,Grundausbildung!$H112,IF(F$4=SOLL!$P$4,TNPa!$H71,IF(F$4=SOLL!$P$4,TNPa!L71,IF(F$4=SOLL!$O$4,Grundausbildung!$H112,IF(F$4=SOLL!$B$4,TNBa!$H57,IF('2. Ausbildungsjahr'!F$4=SOLL!$C$4,'KVE 3. AJ'!$H74,IF('2. Ausbildungsjahr'!F$4=SOLL!$D$4,'TNBn 1.&amp;2. AJ'!$H$8,IF('2. Ausbildungsjahr'!F$4=SOLL!$E$4,'TNBn 3.&amp;4. AJ'!$H73,IF('2. Ausbildungsjahr'!F$4=SOLL!$F$4,'TEBa 1&amp;2'!$H54,IF('2. Ausbildungsjahr'!F$4=SOLL!$G$4,'TEBa 3&amp;4'!$H54,IF('2. Ausbildungsjahr'!F$4=SOLL!$H$4,'SME.T.1 3.&amp;4. AJ'!$H73,IF('2. Ausbildungsjahr'!F$4=SOLL!$I$4,'SME.T.1 1.&amp;2. AJ'!$H73,IF('2. Ausbildungsjahr'!F$4=SOLL!$J$4,KSGs!$H87,IF('2. Ausbildungsjahr'!F$4=SOLL!$K$4,Unterstützung!$H75,IF('2. Ausbildungsjahr'!F$4=SOLL!$L$4,TNBLf!$H99,IF(F$4=SOLL!$N$4,"-",IF('2. Ausbildungsjahr'!F$4=SOLL!$M$4,Zielbogen!$H46,"")))))))))))))))))</f>
        <v>-</v>
      </c>
      <c r="G45" s="62" t="str">
        <f>IF(G$4=SOLL!$O$4,Grundausbildung!$H112,IF(G$4=SOLL!$P$4,TNPa!$H71,IF(G$4=SOLL!$P$4,TNPa!M71,IF(G$4=SOLL!$O$4,Grundausbildung!$H112,IF(G$4=SOLL!$B$4,TNBa!$H57,IF('2. Ausbildungsjahr'!G$4=SOLL!$C$4,'KVE 3. AJ'!$H74,IF('2. Ausbildungsjahr'!G$4=SOLL!$D$4,'TNBn 1.&amp;2. AJ'!$H$8,IF('2. Ausbildungsjahr'!G$4=SOLL!$E$4,'TNBn 3.&amp;4. AJ'!$H73,IF('2. Ausbildungsjahr'!G$4=SOLL!$F$4,'TEBa 1&amp;2'!$H54,IF('2. Ausbildungsjahr'!G$4=SOLL!$G$4,'TEBa 3&amp;4'!$H54,IF('2. Ausbildungsjahr'!G$4=SOLL!$H$4,'SME.T.1 3.&amp;4. AJ'!$H73,IF('2. Ausbildungsjahr'!G$4=SOLL!$I$4,'SME.T.1 1.&amp;2. AJ'!$H73,IF('2. Ausbildungsjahr'!G$4=SOLL!$J$4,KSGs!$H87,IF('2. Ausbildungsjahr'!G$4=SOLL!$K$4,Unterstützung!$H75,IF('2. Ausbildungsjahr'!G$4=SOLL!$L$4,TNBLf!$H99,IF(G$4=SOLL!$N$4,"-",IF('2. Ausbildungsjahr'!G$4=SOLL!$M$4,Zielbogen!$H46,"")))))))))))))))))</f>
        <v>-</v>
      </c>
      <c r="H45" s="62" t="str">
        <f>IF(H$4=SOLL!$O$4,Grundausbildung!$H112,IF(H$4=SOLL!$P$4,TNPa!$H71,IF(H$4=SOLL!$P$4,TNPa!N71,IF(H$4=SOLL!$O$4,Grundausbildung!$H112,IF(H$4=SOLL!$B$4,TNBa!$H57,IF('2. Ausbildungsjahr'!H$4=SOLL!$C$4,'KVE 3. AJ'!$H74,IF('2. Ausbildungsjahr'!H$4=SOLL!$D$4,'TNBn 1.&amp;2. AJ'!$H$8,IF('2. Ausbildungsjahr'!H$4=SOLL!$E$4,'TNBn 3.&amp;4. AJ'!$H73,IF('2. Ausbildungsjahr'!H$4=SOLL!$F$4,'TEBa 1&amp;2'!$H54,IF('2. Ausbildungsjahr'!H$4=SOLL!$G$4,'TEBa 3&amp;4'!$H54,IF('2. Ausbildungsjahr'!H$4=SOLL!$H$4,'SME.T.1 3.&amp;4. AJ'!$H73,IF('2. Ausbildungsjahr'!H$4=SOLL!$I$4,'SME.T.1 1.&amp;2. AJ'!$H73,IF('2. Ausbildungsjahr'!H$4=SOLL!$J$4,KSGs!$H87,IF('2. Ausbildungsjahr'!H$4=SOLL!$K$4,Unterstützung!$H75,IF('2. Ausbildungsjahr'!H$4=SOLL!$L$4,TNBLf!$H99,IF(H$4=SOLL!$N$4,"-",IF('2. Ausbildungsjahr'!H$4=SOLL!$M$4,Zielbogen!$H46,"")))))))))))))))))</f>
        <v>-</v>
      </c>
      <c r="I45" s="62" t="str">
        <f>IF(I$4=SOLL!$O$4,Grundausbildung!$H112,IF(I$4=SOLL!$P$4,TNPa!$H71,IF(I$4=SOLL!$P$4,TNPa!O71,IF(I$4=SOLL!$O$4,Grundausbildung!$H112,IF(I$4=SOLL!$B$4,TNBa!$H57,IF('2. Ausbildungsjahr'!I$4=SOLL!$C$4,'KVE 3. AJ'!$H74,IF('2. Ausbildungsjahr'!I$4=SOLL!$D$4,'TNBn 1.&amp;2. AJ'!$H$8,IF('2. Ausbildungsjahr'!I$4=SOLL!$E$4,'TNBn 3.&amp;4. AJ'!$H73,IF('2. Ausbildungsjahr'!I$4=SOLL!$F$4,'TEBa 1&amp;2'!$H54,IF('2. Ausbildungsjahr'!I$4=SOLL!$G$4,'TEBa 3&amp;4'!$H54,IF('2. Ausbildungsjahr'!I$4=SOLL!$H$4,'SME.T.1 3.&amp;4. AJ'!$H73,IF('2. Ausbildungsjahr'!I$4=SOLL!$I$4,'SME.T.1 1.&amp;2. AJ'!$H73,IF('2. Ausbildungsjahr'!I$4=SOLL!$J$4,KSGs!$H87,IF('2. Ausbildungsjahr'!I$4=SOLL!$K$4,Unterstützung!$H75,IF('2. Ausbildungsjahr'!I$4=SOLL!$L$4,TNBLf!$H99,IF(I$4=SOLL!$N$4,"-",IF('2. Ausbildungsjahr'!I$4=SOLL!$M$4,Zielbogen!$H46,"")))))))))))))))))</f>
        <v>-</v>
      </c>
      <c r="J45" s="62" t="str">
        <f>IF(J$4=SOLL!$O$4,Grundausbildung!$H112,IF(J$4=SOLL!$P$4,TNPa!$H71,IF(J$4=SOLL!$P$4,TNPa!P71,IF(J$4=SOLL!$O$4,Grundausbildung!$H112,IF(J$4=SOLL!$B$4,TNBa!$H57,IF('2. Ausbildungsjahr'!J$4=SOLL!$C$4,'KVE 3. AJ'!$H74,IF('2. Ausbildungsjahr'!J$4=SOLL!$D$4,'TNBn 1.&amp;2. AJ'!$H$8,IF('2. Ausbildungsjahr'!J$4=SOLL!$E$4,'TNBn 3.&amp;4. AJ'!$H73,IF('2. Ausbildungsjahr'!J$4=SOLL!$F$4,'TEBa 1&amp;2'!$H54,IF('2. Ausbildungsjahr'!J$4=SOLL!$G$4,'TEBa 3&amp;4'!$H54,IF('2. Ausbildungsjahr'!J$4=SOLL!$H$4,'SME.T.1 3.&amp;4. AJ'!$H73,IF('2. Ausbildungsjahr'!J$4=SOLL!$I$4,'SME.T.1 1.&amp;2. AJ'!$H73,IF('2. Ausbildungsjahr'!J$4=SOLL!$J$4,KSGs!$H87,IF('2. Ausbildungsjahr'!J$4=SOLL!$K$4,Unterstützung!$H75,IF('2. Ausbildungsjahr'!J$4=SOLL!$L$4,TNBLf!$H99,IF(J$4=SOLL!$N$4,"-",IF('2. Ausbildungsjahr'!J$4=SOLL!$M$4,Zielbogen!$H46,"")))))))))))))))))</f>
        <v>-</v>
      </c>
      <c r="K45" s="62" t="str">
        <f>IF(K$4=SOLL!$O$4,Grundausbildung!$H112,IF(K$4=SOLL!$P$4,TNPa!$H71,IF(K$4=SOLL!$P$4,TNPa!Q71,IF(K$4=SOLL!$O$4,Grundausbildung!$H112,IF(K$4=SOLL!$B$4,TNBa!$H57,IF('2. Ausbildungsjahr'!K$4=SOLL!$C$4,'KVE 3. AJ'!$H74,IF('2. Ausbildungsjahr'!K$4=SOLL!$D$4,'TNBn 1.&amp;2. AJ'!$H$8,IF('2. Ausbildungsjahr'!K$4=SOLL!$E$4,'TNBn 3.&amp;4. AJ'!$H73,IF('2. Ausbildungsjahr'!K$4=SOLL!$F$4,'TEBa 1&amp;2'!$H54,IF('2. Ausbildungsjahr'!K$4=SOLL!$G$4,'TEBa 3&amp;4'!$H54,IF('2. Ausbildungsjahr'!K$4=SOLL!$H$4,'SME.T.1 3.&amp;4. AJ'!$H73,IF('2. Ausbildungsjahr'!K$4=SOLL!$I$4,'SME.T.1 1.&amp;2. AJ'!$H73,IF('2. Ausbildungsjahr'!K$4=SOLL!$J$4,KSGs!$H87,IF('2. Ausbildungsjahr'!K$4=SOLL!$K$4,Unterstützung!$H75,IF('2. Ausbildungsjahr'!K$4=SOLL!$L$4,TNBLf!$H99,IF(K$4=SOLL!$N$4,"-",IF('2. Ausbildungsjahr'!K$4=SOLL!$M$4,Zielbogen!$H46,"")))))))))))))))))</f>
        <v>-</v>
      </c>
      <c r="L45" s="11">
        <f>SUM('Hilfsblatt 2. AJ'!C45,'Hilfsblatt 2. AJ'!E45,'Hilfsblatt 2. AJ'!G45,'Hilfsblatt 2. AJ'!I45,'Hilfsblatt 2. AJ'!K45,'Hilfsblatt 2. AJ'!M45,'Hilfsblatt 2. AJ'!O45,'Hilfsblatt 2. AJ'!Q45,'Hilfsblatt 2. AJ'!S45,'Hilfsblatt 2. AJ'!U45)</f>
        <v>0</v>
      </c>
      <c r="M45" s="10" t="e">
        <f>('Hilfsblatt 2. AJ'!B45*'Hilfsblatt 2. AJ'!C45+'Hilfsblatt 2. AJ'!D45*'Hilfsblatt 2. AJ'!E45+'Hilfsblatt 2. AJ'!F45*'Hilfsblatt 2. AJ'!G45+'Hilfsblatt 2. AJ'!H45*'Hilfsblatt 2. AJ'!I45+'Hilfsblatt 2. AJ'!J45*'Hilfsblatt 2. AJ'!K45+'Hilfsblatt 2. AJ'!L45*'Hilfsblatt 2. AJ'!M45+'Hilfsblatt 2. AJ'!N45*'Hilfsblatt 2. AJ'!O45+'Hilfsblatt 2. AJ'!P45*'Hilfsblatt 2. AJ'!Q45+'Hilfsblatt 2. AJ'!R45*'Hilfsblatt 2. AJ'!S45+'Hilfsblatt 2. AJ'!T45*'Hilfsblatt 2. AJ'!U45)/L45</f>
        <v>#DIV/0!</v>
      </c>
    </row>
    <row r="46" spans="1:13" x14ac:dyDescent="0.25">
      <c r="A46" s="125" t="s">
        <v>82</v>
      </c>
      <c r="B46" s="62" t="str">
        <f>IF(B$4=SOLL!$O$4,Grundausbildung!$H113,IF(B$4=SOLL!$P$4,TNPa!$H72,IF(B$4=SOLL!$P$4,TNPa!H72,IF(B$4=SOLL!$O$4,Grundausbildung!$H113,IF(B$4=SOLL!$B$4,TNBa!$H58,IF('2. Ausbildungsjahr'!B$4=SOLL!$C$4,'KVE 3. AJ'!$H75,IF('2. Ausbildungsjahr'!B$4=SOLL!$D$4,'TNBn 1.&amp;2. AJ'!$H$8,IF('2. Ausbildungsjahr'!B$4=SOLL!$E$4,'TNBn 3.&amp;4. AJ'!$H74,IF('2. Ausbildungsjahr'!B$4=SOLL!$F$4,'TEBa 1&amp;2'!$H55,IF('2. Ausbildungsjahr'!B$4=SOLL!$G$4,'TEBa 3&amp;4'!$H55,IF('2. Ausbildungsjahr'!B$4=SOLL!$H$4,'SME.T.1 3.&amp;4. AJ'!$H74,IF('2. Ausbildungsjahr'!B$4=SOLL!$I$4,'SME.T.1 1.&amp;2. AJ'!$H74,IF('2. Ausbildungsjahr'!B$4=SOLL!$J$4,KSGs!$H88,IF('2. Ausbildungsjahr'!B$4=SOLL!$K$4,Unterstützung!$H76,IF('2. Ausbildungsjahr'!B$4=SOLL!$L$4,TNBLf!$H100,IF(B$4=SOLL!$N$4,"-",IF('2. Ausbildungsjahr'!B$4=SOLL!$M$4,Zielbogen!$H47,"")))))))))))))))))</f>
        <v>-</v>
      </c>
      <c r="C46" s="62" t="str">
        <f>IF(C$4=SOLL!$O$4,Grundausbildung!$H113,IF(C$4=SOLL!$P$4,TNPa!$H72,IF(C$4=SOLL!$P$4,TNPa!I72,IF(C$4=SOLL!$O$4,Grundausbildung!$H113,IF(C$4=SOLL!$B$4,TNBa!$H58,IF('2. Ausbildungsjahr'!C$4=SOLL!$C$4,'KVE 3. AJ'!$H75,IF('2. Ausbildungsjahr'!C$4=SOLL!$D$4,'TNBn 1.&amp;2. AJ'!$H$8,IF('2. Ausbildungsjahr'!C$4=SOLL!$E$4,'TNBn 3.&amp;4. AJ'!$H74,IF('2. Ausbildungsjahr'!C$4=SOLL!$F$4,'TEBa 1&amp;2'!$H55,IF('2. Ausbildungsjahr'!C$4=SOLL!$G$4,'TEBa 3&amp;4'!$H55,IF('2. Ausbildungsjahr'!C$4=SOLL!$H$4,'SME.T.1 3.&amp;4. AJ'!$H74,IF('2. Ausbildungsjahr'!C$4=SOLL!$I$4,'SME.T.1 1.&amp;2. AJ'!$H74,IF('2. Ausbildungsjahr'!C$4=SOLL!$J$4,KSGs!$H88,IF('2. Ausbildungsjahr'!C$4=SOLL!$K$4,Unterstützung!$H76,IF('2. Ausbildungsjahr'!C$4=SOLL!$L$4,TNBLf!$H100,IF(C$4=SOLL!$N$4,"-",IF('2. Ausbildungsjahr'!C$4=SOLL!$M$4,Zielbogen!$H47,"")))))))))))))))))</f>
        <v>-</v>
      </c>
      <c r="D46" s="62" t="str">
        <f>IF(D$4=SOLL!$O$4,Grundausbildung!$H113,IF(D$4=SOLL!$P$4,TNPa!$H72,IF(D$4=SOLL!$P$4,TNPa!J72,IF(D$4=SOLL!$O$4,Grundausbildung!$H113,IF(D$4=SOLL!$B$4,TNBa!$H58,IF('2. Ausbildungsjahr'!D$4=SOLL!$C$4,'KVE 3. AJ'!$H75,IF('2. Ausbildungsjahr'!D$4=SOLL!$D$4,'TNBn 1.&amp;2. AJ'!$H$8,IF('2. Ausbildungsjahr'!D$4=SOLL!$E$4,'TNBn 3.&amp;4. AJ'!$H74,IF('2. Ausbildungsjahr'!D$4=SOLL!$F$4,'TEBa 1&amp;2'!$H55,IF('2. Ausbildungsjahr'!D$4=SOLL!$G$4,'TEBa 3&amp;4'!$H55,IF('2. Ausbildungsjahr'!D$4=SOLL!$H$4,'SME.T.1 3.&amp;4. AJ'!$H74,IF('2. Ausbildungsjahr'!D$4=SOLL!$I$4,'SME.T.1 1.&amp;2. AJ'!$H74,IF('2. Ausbildungsjahr'!D$4=SOLL!$J$4,KSGs!$H88,IF('2. Ausbildungsjahr'!D$4=SOLL!$K$4,Unterstützung!$H76,IF('2. Ausbildungsjahr'!D$4=SOLL!$L$4,TNBLf!$H100,IF(D$4=SOLL!$N$4,"-",IF('2. Ausbildungsjahr'!D$4=SOLL!$M$4,Zielbogen!$H47,"")))))))))))))))))</f>
        <v>-</v>
      </c>
      <c r="E46" s="62" t="str">
        <f>IF(E$4=SOLL!$O$4,Grundausbildung!$H113,IF(E$4=SOLL!$P$4,TNPa!$H72,IF(E$4=SOLL!$P$4,TNPa!K72,IF(E$4=SOLL!$O$4,Grundausbildung!$H113,IF(E$4=SOLL!$B$4,TNBa!$H58,IF('2. Ausbildungsjahr'!E$4=SOLL!$C$4,'KVE 3. AJ'!$H75,IF('2. Ausbildungsjahr'!E$4=SOLL!$D$4,'TNBn 1.&amp;2. AJ'!$H$8,IF('2. Ausbildungsjahr'!E$4=SOLL!$E$4,'TNBn 3.&amp;4. AJ'!$H74,IF('2. Ausbildungsjahr'!E$4=SOLL!$F$4,'TEBa 1&amp;2'!$H55,IF('2. Ausbildungsjahr'!E$4=SOLL!$G$4,'TEBa 3&amp;4'!$H55,IF('2. Ausbildungsjahr'!E$4=SOLL!$H$4,'SME.T.1 3.&amp;4. AJ'!$H74,IF('2. Ausbildungsjahr'!E$4=SOLL!$I$4,'SME.T.1 1.&amp;2. AJ'!$H74,IF('2. Ausbildungsjahr'!E$4=SOLL!$J$4,KSGs!$H88,IF('2. Ausbildungsjahr'!E$4=SOLL!$K$4,Unterstützung!$H76,IF('2. Ausbildungsjahr'!E$4=SOLL!$L$4,TNBLf!$H100,IF(E$4=SOLL!$N$4,"-",IF('2. Ausbildungsjahr'!E$4=SOLL!$M$4,Zielbogen!$H47,"")))))))))))))))))</f>
        <v>-</v>
      </c>
      <c r="F46" s="62" t="str">
        <f>IF(F$4=SOLL!$O$4,Grundausbildung!$H113,IF(F$4=SOLL!$P$4,TNPa!$H72,IF(F$4=SOLL!$P$4,TNPa!L72,IF(F$4=SOLL!$O$4,Grundausbildung!$H113,IF(F$4=SOLL!$B$4,TNBa!$H58,IF('2. Ausbildungsjahr'!F$4=SOLL!$C$4,'KVE 3. AJ'!$H75,IF('2. Ausbildungsjahr'!F$4=SOLL!$D$4,'TNBn 1.&amp;2. AJ'!$H$8,IF('2. Ausbildungsjahr'!F$4=SOLL!$E$4,'TNBn 3.&amp;4. AJ'!$H74,IF('2. Ausbildungsjahr'!F$4=SOLL!$F$4,'TEBa 1&amp;2'!$H55,IF('2. Ausbildungsjahr'!F$4=SOLL!$G$4,'TEBa 3&amp;4'!$H55,IF('2. Ausbildungsjahr'!F$4=SOLL!$H$4,'SME.T.1 3.&amp;4. AJ'!$H74,IF('2. Ausbildungsjahr'!F$4=SOLL!$I$4,'SME.T.1 1.&amp;2. AJ'!$H74,IF('2. Ausbildungsjahr'!F$4=SOLL!$J$4,KSGs!$H88,IF('2. Ausbildungsjahr'!F$4=SOLL!$K$4,Unterstützung!$H76,IF('2. Ausbildungsjahr'!F$4=SOLL!$L$4,TNBLf!$H100,IF(F$4=SOLL!$N$4,"-",IF('2. Ausbildungsjahr'!F$4=SOLL!$M$4,Zielbogen!$H47,"")))))))))))))))))</f>
        <v>-</v>
      </c>
      <c r="G46" s="62" t="str">
        <f>IF(G$4=SOLL!$O$4,Grundausbildung!$H113,IF(G$4=SOLL!$P$4,TNPa!$H72,IF(G$4=SOLL!$P$4,TNPa!M72,IF(G$4=SOLL!$O$4,Grundausbildung!$H113,IF(G$4=SOLL!$B$4,TNBa!$H58,IF('2. Ausbildungsjahr'!G$4=SOLL!$C$4,'KVE 3. AJ'!$H75,IF('2. Ausbildungsjahr'!G$4=SOLL!$D$4,'TNBn 1.&amp;2. AJ'!$H$8,IF('2. Ausbildungsjahr'!G$4=SOLL!$E$4,'TNBn 3.&amp;4. AJ'!$H74,IF('2. Ausbildungsjahr'!G$4=SOLL!$F$4,'TEBa 1&amp;2'!$H55,IF('2. Ausbildungsjahr'!G$4=SOLL!$G$4,'TEBa 3&amp;4'!$H55,IF('2. Ausbildungsjahr'!G$4=SOLL!$H$4,'SME.T.1 3.&amp;4. AJ'!$H74,IF('2. Ausbildungsjahr'!G$4=SOLL!$I$4,'SME.T.1 1.&amp;2. AJ'!$H74,IF('2. Ausbildungsjahr'!G$4=SOLL!$J$4,KSGs!$H88,IF('2. Ausbildungsjahr'!G$4=SOLL!$K$4,Unterstützung!$H76,IF('2. Ausbildungsjahr'!G$4=SOLL!$L$4,TNBLf!$H100,IF(G$4=SOLL!$N$4,"-",IF('2. Ausbildungsjahr'!G$4=SOLL!$M$4,Zielbogen!$H47,"")))))))))))))))))</f>
        <v>-</v>
      </c>
      <c r="H46" s="62" t="str">
        <f>IF(H$4=SOLL!$O$4,Grundausbildung!$H113,IF(H$4=SOLL!$P$4,TNPa!$H72,IF(H$4=SOLL!$P$4,TNPa!N72,IF(H$4=SOLL!$O$4,Grundausbildung!$H113,IF(H$4=SOLL!$B$4,TNBa!$H58,IF('2. Ausbildungsjahr'!H$4=SOLL!$C$4,'KVE 3. AJ'!$H75,IF('2. Ausbildungsjahr'!H$4=SOLL!$D$4,'TNBn 1.&amp;2. AJ'!$H$8,IF('2. Ausbildungsjahr'!H$4=SOLL!$E$4,'TNBn 3.&amp;4. AJ'!$H74,IF('2. Ausbildungsjahr'!H$4=SOLL!$F$4,'TEBa 1&amp;2'!$H55,IF('2. Ausbildungsjahr'!H$4=SOLL!$G$4,'TEBa 3&amp;4'!$H55,IF('2. Ausbildungsjahr'!H$4=SOLL!$H$4,'SME.T.1 3.&amp;4. AJ'!$H74,IF('2. Ausbildungsjahr'!H$4=SOLL!$I$4,'SME.T.1 1.&amp;2. AJ'!$H74,IF('2. Ausbildungsjahr'!H$4=SOLL!$J$4,KSGs!$H88,IF('2. Ausbildungsjahr'!H$4=SOLL!$K$4,Unterstützung!$H76,IF('2. Ausbildungsjahr'!H$4=SOLL!$L$4,TNBLf!$H100,IF(H$4=SOLL!$N$4,"-",IF('2. Ausbildungsjahr'!H$4=SOLL!$M$4,Zielbogen!$H47,"")))))))))))))))))</f>
        <v>-</v>
      </c>
      <c r="I46" s="62" t="str">
        <f>IF(I$4=SOLL!$O$4,Grundausbildung!$H113,IF(I$4=SOLL!$P$4,TNPa!$H72,IF(I$4=SOLL!$P$4,TNPa!O72,IF(I$4=SOLL!$O$4,Grundausbildung!$H113,IF(I$4=SOLL!$B$4,TNBa!$H58,IF('2. Ausbildungsjahr'!I$4=SOLL!$C$4,'KVE 3. AJ'!$H75,IF('2. Ausbildungsjahr'!I$4=SOLL!$D$4,'TNBn 1.&amp;2. AJ'!$H$8,IF('2. Ausbildungsjahr'!I$4=SOLL!$E$4,'TNBn 3.&amp;4. AJ'!$H74,IF('2. Ausbildungsjahr'!I$4=SOLL!$F$4,'TEBa 1&amp;2'!$H55,IF('2. Ausbildungsjahr'!I$4=SOLL!$G$4,'TEBa 3&amp;4'!$H55,IF('2. Ausbildungsjahr'!I$4=SOLL!$H$4,'SME.T.1 3.&amp;4. AJ'!$H74,IF('2. Ausbildungsjahr'!I$4=SOLL!$I$4,'SME.T.1 1.&amp;2. AJ'!$H74,IF('2. Ausbildungsjahr'!I$4=SOLL!$J$4,KSGs!$H88,IF('2. Ausbildungsjahr'!I$4=SOLL!$K$4,Unterstützung!$H76,IF('2. Ausbildungsjahr'!I$4=SOLL!$L$4,TNBLf!$H100,IF(I$4=SOLL!$N$4,"-",IF('2. Ausbildungsjahr'!I$4=SOLL!$M$4,Zielbogen!$H47,"")))))))))))))))))</f>
        <v>-</v>
      </c>
      <c r="J46" s="62" t="str">
        <f>IF(J$4=SOLL!$O$4,Grundausbildung!$H113,IF(J$4=SOLL!$P$4,TNPa!$H72,IF(J$4=SOLL!$P$4,TNPa!P72,IF(J$4=SOLL!$O$4,Grundausbildung!$H113,IF(J$4=SOLL!$B$4,TNBa!$H58,IF('2. Ausbildungsjahr'!J$4=SOLL!$C$4,'KVE 3. AJ'!$H75,IF('2. Ausbildungsjahr'!J$4=SOLL!$D$4,'TNBn 1.&amp;2. AJ'!$H$8,IF('2. Ausbildungsjahr'!J$4=SOLL!$E$4,'TNBn 3.&amp;4. AJ'!$H74,IF('2. Ausbildungsjahr'!J$4=SOLL!$F$4,'TEBa 1&amp;2'!$H55,IF('2. Ausbildungsjahr'!J$4=SOLL!$G$4,'TEBa 3&amp;4'!$H55,IF('2. Ausbildungsjahr'!J$4=SOLL!$H$4,'SME.T.1 3.&amp;4. AJ'!$H74,IF('2. Ausbildungsjahr'!J$4=SOLL!$I$4,'SME.T.1 1.&amp;2. AJ'!$H74,IF('2. Ausbildungsjahr'!J$4=SOLL!$J$4,KSGs!$H88,IF('2. Ausbildungsjahr'!J$4=SOLL!$K$4,Unterstützung!$H76,IF('2. Ausbildungsjahr'!J$4=SOLL!$L$4,TNBLf!$H100,IF(J$4=SOLL!$N$4,"-",IF('2. Ausbildungsjahr'!J$4=SOLL!$M$4,Zielbogen!$H47,"")))))))))))))))))</f>
        <v>-</v>
      </c>
      <c r="K46" s="62" t="str">
        <f>IF(K$4=SOLL!$O$4,Grundausbildung!$H113,IF(K$4=SOLL!$P$4,TNPa!$H72,IF(K$4=SOLL!$P$4,TNPa!Q72,IF(K$4=SOLL!$O$4,Grundausbildung!$H113,IF(K$4=SOLL!$B$4,TNBa!$H58,IF('2. Ausbildungsjahr'!K$4=SOLL!$C$4,'KVE 3. AJ'!$H75,IF('2. Ausbildungsjahr'!K$4=SOLL!$D$4,'TNBn 1.&amp;2. AJ'!$H$8,IF('2. Ausbildungsjahr'!K$4=SOLL!$E$4,'TNBn 3.&amp;4. AJ'!$H74,IF('2. Ausbildungsjahr'!K$4=SOLL!$F$4,'TEBa 1&amp;2'!$H55,IF('2. Ausbildungsjahr'!K$4=SOLL!$G$4,'TEBa 3&amp;4'!$H55,IF('2. Ausbildungsjahr'!K$4=SOLL!$H$4,'SME.T.1 3.&amp;4. AJ'!$H74,IF('2. Ausbildungsjahr'!K$4=SOLL!$I$4,'SME.T.1 1.&amp;2. AJ'!$H74,IF('2. Ausbildungsjahr'!K$4=SOLL!$J$4,KSGs!$H88,IF('2. Ausbildungsjahr'!K$4=SOLL!$K$4,Unterstützung!$H76,IF('2. Ausbildungsjahr'!K$4=SOLL!$L$4,TNBLf!$H100,IF(K$4=SOLL!$N$4,"-",IF('2. Ausbildungsjahr'!K$4=SOLL!$M$4,Zielbogen!$H47,"")))))))))))))))))</f>
        <v>-</v>
      </c>
      <c r="L46" s="11">
        <f>SUM('Hilfsblatt 2. AJ'!C46,'Hilfsblatt 2. AJ'!E46,'Hilfsblatt 2. AJ'!G46,'Hilfsblatt 2. AJ'!I46,'Hilfsblatt 2. AJ'!K46,'Hilfsblatt 2. AJ'!M46,'Hilfsblatt 2. AJ'!O46,'Hilfsblatt 2. AJ'!Q46,'Hilfsblatt 2. AJ'!S46,'Hilfsblatt 2. AJ'!U46)</f>
        <v>0</v>
      </c>
      <c r="M46" s="10" t="e">
        <f>('Hilfsblatt 2. AJ'!B46*'Hilfsblatt 2. AJ'!C46+'Hilfsblatt 2. AJ'!D46*'Hilfsblatt 2. AJ'!E46+'Hilfsblatt 2. AJ'!F46*'Hilfsblatt 2. AJ'!G46+'Hilfsblatt 2. AJ'!H46*'Hilfsblatt 2. AJ'!I46+'Hilfsblatt 2. AJ'!J46*'Hilfsblatt 2. AJ'!K46+'Hilfsblatt 2. AJ'!L46*'Hilfsblatt 2. AJ'!M46+'Hilfsblatt 2. AJ'!N46*'Hilfsblatt 2. AJ'!O46+'Hilfsblatt 2. AJ'!P46*'Hilfsblatt 2. AJ'!Q46+'Hilfsblatt 2. AJ'!R46*'Hilfsblatt 2. AJ'!S46+'Hilfsblatt 2. AJ'!T46*'Hilfsblatt 2. AJ'!U46)/L46</f>
        <v>#DIV/0!</v>
      </c>
    </row>
    <row r="47" spans="1:13" x14ac:dyDescent="0.25">
      <c r="A47" s="125" t="s">
        <v>83</v>
      </c>
      <c r="B47" s="62" t="str">
        <f>IF(B$4=SOLL!$O$4,Grundausbildung!$H114,IF(B$4=SOLL!$P$4,TNPa!$H73,IF(B$4=SOLL!$P$4,TNPa!H73,IF(B$4=SOLL!$O$4,Grundausbildung!$H114,IF(B$4=SOLL!$B$4,TNBa!$H59,IF('2. Ausbildungsjahr'!B$4=SOLL!$C$4,'KVE 3. AJ'!$H76,IF('2. Ausbildungsjahr'!B$4=SOLL!$D$4,'TNBn 1.&amp;2. AJ'!$H$8,IF('2. Ausbildungsjahr'!B$4=SOLL!$E$4,'TNBn 3.&amp;4. AJ'!$H75,IF('2. Ausbildungsjahr'!B$4=SOLL!$F$4,'TEBa 1&amp;2'!$H56,IF('2. Ausbildungsjahr'!B$4=SOLL!$G$4,'TEBa 3&amp;4'!$H56,IF('2. Ausbildungsjahr'!B$4=SOLL!$H$4,'SME.T.1 3.&amp;4. AJ'!$H75,IF('2. Ausbildungsjahr'!B$4=SOLL!$I$4,'SME.T.1 1.&amp;2. AJ'!$H75,IF('2. Ausbildungsjahr'!B$4=SOLL!$J$4,KSGs!$H89,IF('2. Ausbildungsjahr'!B$4=SOLL!$K$4,Unterstützung!$H77,IF('2. Ausbildungsjahr'!B$4=SOLL!$L$4,TNBLf!$H101,IF(B$4=SOLL!$N$4,"-",IF('2. Ausbildungsjahr'!B$4=SOLL!$M$4,Zielbogen!$H48,"")))))))))))))))))</f>
        <v>-</v>
      </c>
      <c r="C47" s="62" t="str">
        <f>IF(C$4=SOLL!$O$4,Grundausbildung!$H114,IF(C$4=SOLL!$P$4,TNPa!$H73,IF(C$4=SOLL!$P$4,TNPa!I73,IF(C$4=SOLL!$O$4,Grundausbildung!$H114,IF(C$4=SOLL!$B$4,TNBa!$H59,IF('2. Ausbildungsjahr'!C$4=SOLL!$C$4,'KVE 3. AJ'!$H76,IF('2. Ausbildungsjahr'!C$4=SOLL!$D$4,'TNBn 1.&amp;2. AJ'!$H$8,IF('2. Ausbildungsjahr'!C$4=SOLL!$E$4,'TNBn 3.&amp;4. AJ'!$H75,IF('2. Ausbildungsjahr'!C$4=SOLL!$F$4,'TEBa 1&amp;2'!$H56,IF('2. Ausbildungsjahr'!C$4=SOLL!$G$4,'TEBa 3&amp;4'!$H56,IF('2. Ausbildungsjahr'!C$4=SOLL!$H$4,'SME.T.1 3.&amp;4. AJ'!$H75,IF('2. Ausbildungsjahr'!C$4=SOLL!$I$4,'SME.T.1 1.&amp;2. AJ'!$H75,IF('2. Ausbildungsjahr'!C$4=SOLL!$J$4,KSGs!$H89,IF('2. Ausbildungsjahr'!C$4=SOLL!$K$4,Unterstützung!$H77,IF('2. Ausbildungsjahr'!C$4=SOLL!$L$4,TNBLf!$H101,IF(C$4=SOLL!$N$4,"-",IF('2. Ausbildungsjahr'!C$4=SOLL!$M$4,Zielbogen!$H48,"")))))))))))))))))</f>
        <v>-</v>
      </c>
      <c r="D47" s="62" t="str">
        <f>IF(D$4=SOLL!$O$4,Grundausbildung!$H114,IF(D$4=SOLL!$P$4,TNPa!$H73,IF(D$4=SOLL!$P$4,TNPa!J73,IF(D$4=SOLL!$O$4,Grundausbildung!$H114,IF(D$4=SOLL!$B$4,TNBa!$H59,IF('2. Ausbildungsjahr'!D$4=SOLL!$C$4,'KVE 3. AJ'!$H76,IF('2. Ausbildungsjahr'!D$4=SOLL!$D$4,'TNBn 1.&amp;2. AJ'!$H$8,IF('2. Ausbildungsjahr'!D$4=SOLL!$E$4,'TNBn 3.&amp;4. AJ'!$H75,IF('2. Ausbildungsjahr'!D$4=SOLL!$F$4,'TEBa 1&amp;2'!$H56,IF('2. Ausbildungsjahr'!D$4=SOLL!$G$4,'TEBa 3&amp;4'!$H56,IF('2. Ausbildungsjahr'!D$4=SOLL!$H$4,'SME.T.1 3.&amp;4. AJ'!$H75,IF('2. Ausbildungsjahr'!D$4=SOLL!$I$4,'SME.T.1 1.&amp;2. AJ'!$H75,IF('2. Ausbildungsjahr'!D$4=SOLL!$J$4,KSGs!$H89,IF('2. Ausbildungsjahr'!D$4=SOLL!$K$4,Unterstützung!$H77,IF('2. Ausbildungsjahr'!D$4=SOLL!$L$4,TNBLf!$H101,IF(D$4=SOLL!$N$4,"-",IF('2. Ausbildungsjahr'!D$4=SOLL!$M$4,Zielbogen!$H48,"")))))))))))))))))</f>
        <v>-</v>
      </c>
      <c r="E47" s="62" t="str">
        <f>IF(E$4=SOLL!$O$4,Grundausbildung!$H114,IF(E$4=SOLL!$P$4,TNPa!$H73,IF(E$4=SOLL!$P$4,TNPa!K73,IF(E$4=SOLL!$O$4,Grundausbildung!$H114,IF(E$4=SOLL!$B$4,TNBa!$H59,IF('2. Ausbildungsjahr'!E$4=SOLL!$C$4,'KVE 3. AJ'!$H76,IF('2. Ausbildungsjahr'!E$4=SOLL!$D$4,'TNBn 1.&amp;2. AJ'!$H$8,IF('2. Ausbildungsjahr'!E$4=SOLL!$E$4,'TNBn 3.&amp;4. AJ'!$H75,IF('2. Ausbildungsjahr'!E$4=SOLL!$F$4,'TEBa 1&amp;2'!$H56,IF('2. Ausbildungsjahr'!E$4=SOLL!$G$4,'TEBa 3&amp;4'!$H56,IF('2. Ausbildungsjahr'!E$4=SOLL!$H$4,'SME.T.1 3.&amp;4. AJ'!$H75,IF('2. Ausbildungsjahr'!E$4=SOLL!$I$4,'SME.T.1 1.&amp;2. AJ'!$H75,IF('2. Ausbildungsjahr'!E$4=SOLL!$J$4,KSGs!$H89,IF('2. Ausbildungsjahr'!E$4=SOLL!$K$4,Unterstützung!$H77,IF('2. Ausbildungsjahr'!E$4=SOLL!$L$4,TNBLf!$H101,IF(E$4=SOLL!$N$4,"-",IF('2. Ausbildungsjahr'!E$4=SOLL!$M$4,Zielbogen!$H48,"")))))))))))))))))</f>
        <v>-</v>
      </c>
      <c r="F47" s="62" t="str">
        <f>IF(F$4=SOLL!$O$4,Grundausbildung!$H114,IF(F$4=SOLL!$P$4,TNPa!$H73,IF(F$4=SOLL!$P$4,TNPa!L73,IF(F$4=SOLL!$O$4,Grundausbildung!$H114,IF(F$4=SOLL!$B$4,TNBa!$H59,IF('2. Ausbildungsjahr'!F$4=SOLL!$C$4,'KVE 3. AJ'!$H76,IF('2. Ausbildungsjahr'!F$4=SOLL!$D$4,'TNBn 1.&amp;2. AJ'!$H$8,IF('2. Ausbildungsjahr'!F$4=SOLL!$E$4,'TNBn 3.&amp;4. AJ'!$H75,IF('2. Ausbildungsjahr'!F$4=SOLL!$F$4,'TEBa 1&amp;2'!$H56,IF('2. Ausbildungsjahr'!F$4=SOLL!$G$4,'TEBa 3&amp;4'!$H56,IF('2. Ausbildungsjahr'!F$4=SOLL!$H$4,'SME.T.1 3.&amp;4. AJ'!$H75,IF('2. Ausbildungsjahr'!F$4=SOLL!$I$4,'SME.T.1 1.&amp;2. AJ'!$H75,IF('2. Ausbildungsjahr'!F$4=SOLL!$J$4,KSGs!$H89,IF('2. Ausbildungsjahr'!F$4=SOLL!$K$4,Unterstützung!$H77,IF('2. Ausbildungsjahr'!F$4=SOLL!$L$4,TNBLf!$H101,IF(F$4=SOLL!$N$4,"-",IF('2. Ausbildungsjahr'!F$4=SOLL!$M$4,Zielbogen!$H48,"")))))))))))))))))</f>
        <v>-</v>
      </c>
      <c r="G47" s="62" t="str">
        <f>IF(G$4=SOLL!$O$4,Grundausbildung!$H114,IF(G$4=SOLL!$P$4,TNPa!$H73,IF(G$4=SOLL!$P$4,TNPa!M73,IF(G$4=SOLL!$O$4,Grundausbildung!$H114,IF(G$4=SOLL!$B$4,TNBa!$H59,IF('2. Ausbildungsjahr'!G$4=SOLL!$C$4,'KVE 3. AJ'!$H76,IF('2. Ausbildungsjahr'!G$4=SOLL!$D$4,'TNBn 1.&amp;2. AJ'!$H$8,IF('2. Ausbildungsjahr'!G$4=SOLL!$E$4,'TNBn 3.&amp;4. AJ'!$H75,IF('2. Ausbildungsjahr'!G$4=SOLL!$F$4,'TEBa 1&amp;2'!$H56,IF('2. Ausbildungsjahr'!G$4=SOLL!$G$4,'TEBa 3&amp;4'!$H56,IF('2. Ausbildungsjahr'!G$4=SOLL!$H$4,'SME.T.1 3.&amp;4. AJ'!$H75,IF('2. Ausbildungsjahr'!G$4=SOLL!$I$4,'SME.T.1 1.&amp;2. AJ'!$H75,IF('2. Ausbildungsjahr'!G$4=SOLL!$J$4,KSGs!$H89,IF('2. Ausbildungsjahr'!G$4=SOLL!$K$4,Unterstützung!$H77,IF('2. Ausbildungsjahr'!G$4=SOLL!$L$4,TNBLf!$H101,IF(G$4=SOLL!$N$4,"-",IF('2. Ausbildungsjahr'!G$4=SOLL!$M$4,Zielbogen!$H48,"")))))))))))))))))</f>
        <v>-</v>
      </c>
      <c r="H47" s="62" t="str">
        <f>IF(H$4=SOLL!$O$4,Grundausbildung!$H114,IF(H$4=SOLL!$P$4,TNPa!$H73,IF(H$4=SOLL!$P$4,TNPa!N73,IF(H$4=SOLL!$O$4,Grundausbildung!$H114,IF(H$4=SOLL!$B$4,TNBa!$H59,IF('2. Ausbildungsjahr'!H$4=SOLL!$C$4,'KVE 3. AJ'!$H76,IF('2. Ausbildungsjahr'!H$4=SOLL!$D$4,'TNBn 1.&amp;2. AJ'!$H$8,IF('2. Ausbildungsjahr'!H$4=SOLL!$E$4,'TNBn 3.&amp;4. AJ'!$H75,IF('2. Ausbildungsjahr'!H$4=SOLL!$F$4,'TEBa 1&amp;2'!$H56,IF('2. Ausbildungsjahr'!H$4=SOLL!$G$4,'TEBa 3&amp;4'!$H56,IF('2. Ausbildungsjahr'!H$4=SOLL!$H$4,'SME.T.1 3.&amp;4. AJ'!$H75,IF('2. Ausbildungsjahr'!H$4=SOLL!$I$4,'SME.T.1 1.&amp;2. AJ'!$H75,IF('2. Ausbildungsjahr'!H$4=SOLL!$J$4,KSGs!$H89,IF('2. Ausbildungsjahr'!H$4=SOLL!$K$4,Unterstützung!$H77,IF('2. Ausbildungsjahr'!H$4=SOLL!$L$4,TNBLf!$H101,IF(H$4=SOLL!$N$4,"-",IF('2. Ausbildungsjahr'!H$4=SOLL!$M$4,Zielbogen!$H48,"")))))))))))))))))</f>
        <v>-</v>
      </c>
      <c r="I47" s="62" t="str">
        <f>IF(I$4=SOLL!$O$4,Grundausbildung!$H114,IF(I$4=SOLL!$P$4,TNPa!$H73,IF(I$4=SOLL!$P$4,TNPa!O73,IF(I$4=SOLL!$O$4,Grundausbildung!$H114,IF(I$4=SOLL!$B$4,TNBa!$H59,IF('2. Ausbildungsjahr'!I$4=SOLL!$C$4,'KVE 3. AJ'!$H76,IF('2. Ausbildungsjahr'!I$4=SOLL!$D$4,'TNBn 1.&amp;2. AJ'!$H$8,IF('2. Ausbildungsjahr'!I$4=SOLL!$E$4,'TNBn 3.&amp;4. AJ'!$H75,IF('2. Ausbildungsjahr'!I$4=SOLL!$F$4,'TEBa 1&amp;2'!$H56,IF('2. Ausbildungsjahr'!I$4=SOLL!$G$4,'TEBa 3&amp;4'!$H56,IF('2. Ausbildungsjahr'!I$4=SOLL!$H$4,'SME.T.1 3.&amp;4. AJ'!$H75,IF('2. Ausbildungsjahr'!I$4=SOLL!$I$4,'SME.T.1 1.&amp;2. AJ'!$H75,IF('2. Ausbildungsjahr'!I$4=SOLL!$J$4,KSGs!$H89,IF('2. Ausbildungsjahr'!I$4=SOLL!$K$4,Unterstützung!$H77,IF('2. Ausbildungsjahr'!I$4=SOLL!$L$4,TNBLf!$H101,IF(I$4=SOLL!$N$4,"-",IF('2. Ausbildungsjahr'!I$4=SOLL!$M$4,Zielbogen!$H48,"")))))))))))))))))</f>
        <v>-</v>
      </c>
      <c r="J47" s="62" t="str">
        <f>IF(J$4=SOLL!$O$4,Grundausbildung!$H114,IF(J$4=SOLL!$P$4,TNPa!$H73,IF(J$4=SOLL!$P$4,TNPa!P73,IF(J$4=SOLL!$O$4,Grundausbildung!$H114,IF(J$4=SOLL!$B$4,TNBa!$H59,IF('2. Ausbildungsjahr'!J$4=SOLL!$C$4,'KVE 3. AJ'!$H76,IF('2. Ausbildungsjahr'!J$4=SOLL!$D$4,'TNBn 1.&amp;2. AJ'!$H$8,IF('2. Ausbildungsjahr'!J$4=SOLL!$E$4,'TNBn 3.&amp;4. AJ'!$H75,IF('2. Ausbildungsjahr'!J$4=SOLL!$F$4,'TEBa 1&amp;2'!$H56,IF('2. Ausbildungsjahr'!J$4=SOLL!$G$4,'TEBa 3&amp;4'!$H56,IF('2. Ausbildungsjahr'!J$4=SOLL!$H$4,'SME.T.1 3.&amp;4. AJ'!$H75,IF('2. Ausbildungsjahr'!J$4=SOLL!$I$4,'SME.T.1 1.&amp;2. AJ'!$H75,IF('2. Ausbildungsjahr'!J$4=SOLL!$J$4,KSGs!$H89,IF('2. Ausbildungsjahr'!J$4=SOLL!$K$4,Unterstützung!$H77,IF('2. Ausbildungsjahr'!J$4=SOLL!$L$4,TNBLf!$H101,IF(J$4=SOLL!$N$4,"-",IF('2. Ausbildungsjahr'!J$4=SOLL!$M$4,Zielbogen!$H48,"")))))))))))))))))</f>
        <v>-</v>
      </c>
      <c r="K47" s="62" t="str">
        <f>IF(K$4=SOLL!$O$4,Grundausbildung!$H114,IF(K$4=SOLL!$P$4,TNPa!$H73,IF(K$4=SOLL!$P$4,TNPa!Q73,IF(K$4=SOLL!$O$4,Grundausbildung!$H114,IF(K$4=SOLL!$B$4,TNBa!$H59,IF('2. Ausbildungsjahr'!K$4=SOLL!$C$4,'KVE 3. AJ'!$H76,IF('2. Ausbildungsjahr'!K$4=SOLL!$D$4,'TNBn 1.&amp;2. AJ'!$H$8,IF('2. Ausbildungsjahr'!K$4=SOLL!$E$4,'TNBn 3.&amp;4. AJ'!$H75,IF('2. Ausbildungsjahr'!K$4=SOLL!$F$4,'TEBa 1&amp;2'!$H56,IF('2. Ausbildungsjahr'!K$4=SOLL!$G$4,'TEBa 3&amp;4'!$H56,IF('2. Ausbildungsjahr'!K$4=SOLL!$H$4,'SME.T.1 3.&amp;4. AJ'!$H75,IF('2. Ausbildungsjahr'!K$4=SOLL!$I$4,'SME.T.1 1.&amp;2. AJ'!$H75,IF('2. Ausbildungsjahr'!K$4=SOLL!$J$4,KSGs!$H89,IF('2. Ausbildungsjahr'!K$4=SOLL!$K$4,Unterstützung!$H77,IF('2. Ausbildungsjahr'!K$4=SOLL!$L$4,TNBLf!$H101,IF(K$4=SOLL!$N$4,"-",IF('2. Ausbildungsjahr'!K$4=SOLL!$M$4,Zielbogen!$H48,"")))))))))))))))))</f>
        <v>-</v>
      </c>
      <c r="L47" s="11">
        <f>SUM('Hilfsblatt 2. AJ'!C47,'Hilfsblatt 2. AJ'!E47,'Hilfsblatt 2. AJ'!G47,'Hilfsblatt 2. AJ'!I47,'Hilfsblatt 2. AJ'!K47,'Hilfsblatt 2. AJ'!M47,'Hilfsblatt 2. AJ'!O47,'Hilfsblatt 2. AJ'!Q47,'Hilfsblatt 2. AJ'!S47,'Hilfsblatt 2. AJ'!U47)</f>
        <v>0</v>
      </c>
      <c r="M47" s="10" t="e">
        <f>('Hilfsblatt 2. AJ'!B47*'Hilfsblatt 2. AJ'!C47+'Hilfsblatt 2. AJ'!D47*'Hilfsblatt 2. AJ'!E47+'Hilfsblatt 2. AJ'!F47*'Hilfsblatt 2. AJ'!G47+'Hilfsblatt 2. AJ'!H47*'Hilfsblatt 2. AJ'!I47+'Hilfsblatt 2. AJ'!J47*'Hilfsblatt 2. AJ'!K47+'Hilfsblatt 2. AJ'!L47*'Hilfsblatt 2. AJ'!M47+'Hilfsblatt 2. AJ'!N47*'Hilfsblatt 2. AJ'!O47+'Hilfsblatt 2. AJ'!P47*'Hilfsblatt 2. AJ'!Q47+'Hilfsblatt 2. AJ'!R47*'Hilfsblatt 2. AJ'!S47+'Hilfsblatt 2. AJ'!T47*'Hilfsblatt 2. AJ'!U47)/L47</f>
        <v>#DIV/0!</v>
      </c>
    </row>
    <row r="48" spans="1:13" x14ac:dyDescent="0.25">
      <c r="A48" s="125" t="s">
        <v>13</v>
      </c>
      <c r="B48" s="62" t="str">
        <f>IF(B$4=SOLL!$O$4,Grundausbildung!$H115,IF(B$4=SOLL!$P$4,TNPa!$H74,IF(B$4=SOLL!$P$4,TNPa!H74,IF(B$4=SOLL!$O$4,Grundausbildung!$H115,IF(B$4=SOLL!$B$4,TNBa!$H60,IF('2. Ausbildungsjahr'!B$4=SOLL!$C$4,'KVE 3. AJ'!$H77,IF('2. Ausbildungsjahr'!B$4=SOLL!$D$4,'TNBn 1.&amp;2. AJ'!$H$8,IF('2. Ausbildungsjahr'!B$4=SOLL!$E$4,'TNBn 3.&amp;4. AJ'!$H76,IF('2. Ausbildungsjahr'!B$4=SOLL!$F$4,'TEBa 1&amp;2'!$H57,IF('2. Ausbildungsjahr'!B$4=SOLL!$G$4,'TEBa 3&amp;4'!$H57,IF('2. Ausbildungsjahr'!B$4=SOLL!$H$4,'SME.T.1 3.&amp;4. AJ'!$H76,IF('2. Ausbildungsjahr'!B$4=SOLL!$I$4,'SME.T.1 1.&amp;2. AJ'!$H76,IF('2. Ausbildungsjahr'!B$4=SOLL!$J$4,KSGs!$H90,IF('2. Ausbildungsjahr'!B$4=SOLL!$K$4,Unterstützung!$H78,IF('2. Ausbildungsjahr'!B$4=SOLL!$L$4,TNBLf!$H102,IF(B$4=SOLL!$N$4,"-",IF('2. Ausbildungsjahr'!B$4=SOLL!$M$4,Zielbogen!$H49,"")))))))))))))))))</f>
        <v>-</v>
      </c>
      <c r="C48" s="62" t="str">
        <f>IF(C$4=SOLL!$O$4,Grundausbildung!$H115,IF(C$4=SOLL!$P$4,TNPa!$H74,IF(C$4=SOLL!$P$4,TNPa!I74,IF(C$4=SOLL!$O$4,Grundausbildung!$H115,IF(C$4=SOLL!$B$4,TNBa!$H60,IF('2. Ausbildungsjahr'!C$4=SOLL!$C$4,'KVE 3. AJ'!$H77,IF('2. Ausbildungsjahr'!C$4=SOLL!$D$4,'TNBn 1.&amp;2. AJ'!$H$8,IF('2. Ausbildungsjahr'!C$4=SOLL!$E$4,'TNBn 3.&amp;4. AJ'!$H76,IF('2. Ausbildungsjahr'!C$4=SOLL!$F$4,'TEBa 1&amp;2'!$H57,IF('2. Ausbildungsjahr'!C$4=SOLL!$G$4,'TEBa 3&amp;4'!$H57,IF('2. Ausbildungsjahr'!C$4=SOLL!$H$4,'SME.T.1 3.&amp;4. AJ'!$H76,IF('2. Ausbildungsjahr'!C$4=SOLL!$I$4,'SME.T.1 1.&amp;2. AJ'!$H76,IF('2. Ausbildungsjahr'!C$4=SOLL!$J$4,KSGs!$H90,IF('2. Ausbildungsjahr'!C$4=SOLL!$K$4,Unterstützung!$H78,IF('2. Ausbildungsjahr'!C$4=SOLL!$L$4,TNBLf!$H102,IF(C$4=SOLL!$N$4,"-",IF('2. Ausbildungsjahr'!C$4=SOLL!$M$4,Zielbogen!$H49,"")))))))))))))))))</f>
        <v>-</v>
      </c>
      <c r="D48" s="62" t="str">
        <f>IF(D$4=SOLL!$O$4,Grundausbildung!$H115,IF(D$4=SOLL!$P$4,TNPa!$H74,IF(D$4=SOLL!$P$4,TNPa!J74,IF(D$4=SOLL!$O$4,Grundausbildung!$H115,IF(D$4=SOLL!$B$4,TNBa!$H60,IF('2. Ausbildungsjahr'!D$4=SOLL!$C$4,'KVE 3. AJ'!$H77,IF('2. Ausbildungsjahr'!D$4=SOLL!$D$4,'TNBn 1.&amp;2. AJ'!$H$8,IF('2. Ausbildungsjahr'!D$4=SOLL!$E$4,'TNBn 3.&amp;4. AJ'!$H76,IF('2. Ausbildungsjahr'!D$4=SOLL!$F$4,'TEBa 1&amp;2'!$H57,IF('2. Ausbildungsjahr'!D$4=SOLL!$G$4,'TEBa 3&amp;4'!$H57,IF('2. Ausbildungsjahr'!D$4=SOLL!$H$4,'SME.T.1 3.&amp;4. AJ'!$H76,IF('2. Ausbildungsjahr'!D$4=SOLL!$I$4,'SME.T.1 1.&amp;2. AJ'!$H76,IF('2. Ausbildungsjahr'!D$4=SOLL!$J$4,KSGs!$H90,IF('2. Ausbildungsjahr'!D$4=SOLL!$K$4,Unterstützung!$H78,IF('2. Ausbildungsjahr'!D$4=SOLL!$L$4,TNBLf!$H102,IF(D$4=SOLL!$N$4,"-",IF('2. Ausbildungsjahr'!D$4=SOLL!$M$4,Zielbogen!$H49,"")))))))))))))))))</f>
        <v>-</v>
      </c>
      <c r="E48" s="62" t="str">
        <f>IF(E$4=SOLL!$O$4,Grundausbildung!$H115,IF(E$4=SOLL!$P$4,TNPa!$H74,IF(E$4=SOLL!$P$4,TNPa!K74,IF(E$4=SOLL!$O$4,Grundausbildung!$H115,IF(E$4=SOLL!$B$4,TNBa!$H60,IF('2. Ausbildungsjahr'!E$4=SOLL!$C$4,'KVE 3. AJ'!$H77,IF('2. Ausbildungsjahr'!E$4=SOLL!$D$4,'TNBn 1.&amp;2. AJ'!$H$8,IF('2. Ausbildungsjahr'!E$4=SOLL!$E$4,'TNBn 3.&amp;4. AJ'!$H76,IF('2. Ausbildungsjahr'!E$4=SOLL!$F$4,'TEBa 1&amp;2'!$H57,IF('2. Ausbildungsjahr'!E$4=SOLL!$G$4,'TEBa 3&amp;4'!$H57,IF('2. Ausbildungsjahr'!E$4=SOLL!$H$4,'SME.T.1 3.&amp;4. AJ'!$H76,IF('2. Ausbildungsjahr'!E$4=SOLL!$I$4,'SME.T.1 1.&amp;2. AJ'!$H76,IF('2. Ausbildungsjahr'!E$4=SOLL!$J$4,KSGs!$H90,IF('2. Ausbildungsjahr'!E$4=SOLL!$K$4,Unterstützung!$H78,IF('2. Ausbildungsjahr'!E$4=SOLL!$L$4,TNBLf!$H102,IF(E$4=SOLL!$N$4,"-",IF('2. Ausbildungsjahr'!E$4=SOLL!$M$4,Zielbogen!$H49,"")))))))))))))))))</f>
        <v>-</v>
      </c>
      <c r="F48" s="62" t="str">
        <f>IF(F$4=SOLL!$O$4,Grundausbildung!$H115,IF(F$4=SOLL!$P$4,TNPa!$H74,IF(F$4=SOLL!$P$4,TNPa!L74,IF(F$4=SOLL!$O$4,Grundausbildung!$H115,IF(F$4=SOLL!$B$4,TNBa!$H60,IF('2. Ausbildungsjahr'!F$4=SOLL!$C$4,'KVE 3. AJ'!$H77,IF('2. Ausbildungsjahr'!F$4=SOLL!$D$4,'TNBn 1.&amp;2. AJ'!$H$8,IF('2. Ausbildungsjahr'!F$4=SOLL!$E$4,'TNBn 3.&amp;4. AJ'!$H76,IF('2. Ausbildungsjahr'!F$4=SOLL!$F$4,'TEBa 1&amp;2'!$H57,IF('2. Ausbildungsjahr'!F$4=SOLL!$G$4,'TEBa 3&amp;4'!$H57,IF('2. Ausbildungsjahr'!F$4=SOLL!$H$4,'SME.T.1 3.&amp;4. AJ'!$H76,IF('2. Ausbildungsjahr'!F$4=SOLL!$I$4,'SME.T.1 1.&amp;2. AJ'!$H76,IF('2. Ausbildungsjahr'!F$4=SOLL!$J$4,KSGs!$H90,IF('2. Ausbildungsjahr'!F$4=SOLL!$K$4,Unterstützung!$H78,IF('2. Ausbildungsjahr'!F$4=SOLL!$L$4,TNBLf!$H102,IF(F$4=SOLL!$N$4,"-",IF('2. Ausbildungsjahr'!F$4=SOLL!$M$4,Zielbogen!$H49,"")))))))))))))))))</f>
        <v>-</v>
      </c>
      <c r="G48" s="62" t="str">
        <f>IF(G$4=SOLL!$O$4,Grundausbildung!$H115,IF(G$4=SOLL!$P$4,TNPa!$H74,IF(G$4=SOLL!$P$4,TNPa!M74,IF(G$4=SOLL!$O$4,Grundausbildung!$H115,IF(G$4=SOLL!$B$4,TNBa!$H60,IF('2. Ausbildungsjahr'!G$4=SOLL!$C$4,'KVE 3. AJ'!$H77,IF('2. Ausbildungsjahr'!G$4=SOLL!$D$4,'TNBn 1.&amp;2. AJ'!$H$8,IF('2. Ausbildungsjahr'!G$4=SOLL!$E$4,'TNBn 3.&amp;4. AJ'!$H76,IF('2. Ausbildungsjahr'!G$4=SOLL!$F$4,'TEBa 1&amp;2'!$H57,IF('2. Ausbildungsjahr'!G$4=SOLL!$G$4,'TEBa 3&amp;4'!$H57,IF('2. Ausbildungsjahr'!G$4=SOLL!$H$4,'SME.T.1 3.&amp;4. AJ'!$H76,IF('2. Ausbildungsjahr'!G$4=SOLL!$I$4,'SME.T.1 1.&amp;2. AJ'!$H76,IF('2. Ausbildungsjahr'!G$4=SOLL!$J$4,KSGs!$H90,IF('2. Ausbildungsjahr'!G$4=SOLL!$K$4,Unterstützung!$H78,IF('2. Ausbildungsjahr'!G$4=SOLL!$L$4,TNBLf!$H102,IF(G$4=SOLL!$N$4,"-",IF('2. Ausbildungsjahr'!G$4=SOLL!$M$4,Zielbogen!$H49,"")))))))))))))))))</f>
        <v>-</v>
      </c>
      <c r="H48" s="62" t="str">
        <f>IF(H$4=SOLL!$O$4,Grundausbildung!$H115,IF(H$4=SOLL!$P$4,TNPa!$H74,IF(H$4=SOLL!$P$4,TNPa!N74,IF(H$4=SOLL!$O$4,Grundausbildung!$H115,IF(H$4=SOLL!$B$4,TNBa!$H60,IF('2. Ausbildungsjahr'!H$4=SOLL!$C$4,'KVE 3. AJ'!$H77,IF('2. Ausbildungsjahr'!H$4=SOLL!$D$4,'TNBn 1.&amp;2. AJ'!$H$8,IF('2. Ausbildungsjahr'!H$4=SOLL!$E$4,'TNBn 3.&amp;4. AJ'!$H76,IF('2. Ausbildungsjahr'!H$4=SOLL!$F$4,'TEBa 1&amp;2'!$H57,IF('2. Ausbildungsjahr'!H$4=SOLL!$G$4,'TEBa 3&amp;4'!$H57,IF('2. Ausbildungsjahr'!H$4=SOLL!$H$4,'SME.T.1 3.&amp;4. AJ'!$H76,IF('2. Ausbildungsjahr'!H$4=SOLL!$I$4,'SME.T.1 1.&amp;2. AJ'!$H76,IF('2. Ausbildungsjahr'!H$4=SOLL!$J$4,KSGs!$H90,IF('2. Ausbildungsjahr'!H$4=SOLL!$K$4,Unterstützung!$H78,IF('2. Ausbildungsjahr'!H$4=SOLL!$L$4,TNBLf!$H102,IF(H$4=SOLL!$N$4,"-",IF('2. Ausbildungsjahr'!H$4=SOLL!$M$4,Zielbogen!$H49,"")))))))))))))))))</f>
        <v>-</v>
      </c>
      <c r="I48" s="62" t="str">
        <f>IF(I$4=SOLL!$O$4,Grundausbildung!$H115,IF(I$4=SOLL!$P$4,TNPa!$H74,IF(I$4=SOLL!$P$4,TNPa!O74,IF(I$4=SOLL!$O$4,Grundausbildung!$H115,IF(I$4=SOLL!$B$4,TNBa!$H60,IF('2. Ausbildungsjahr'!I$4=SOLL!$C$4,'KVE 3. AJ'!$H77,IF('2. Ausbildungsjahr'!I$4=SOLL!$D$4,'TNBn 1.&amp;2. AJ'!$H$8,IF('2. Ausbildungsjahr'!I$4=SOLL!$E$4,'TNBn 3.&amp;4. AJ'!$H76,IF('2. Ausbildungsjahr'!I$4=SOLL!$F$4,'TEBa 1&amp;2'!$H57,IF('2. Ausbildungsjahr'!I$4=SOLL!$G$4,'TEBa 3&amp;4'!$H57,IF('2. Ausbildungsjahr'!I$4=SOLL!$H$4,'SME.T.1 3.&amp;4. AJ'!$H76,IF('2. Ausbildungsjahr'!I$4=SOLL!$I$4,'SME.T.1 1.&amp;2. AJ'!$H76,IF('2. Ausbildungsjahr'!I$4=SOLL!$J$4,KSGs!$H90,IF('2. Ausbildungsjahr'!I$4=SOLL!$K$4,Unterstützung!$H78,IF('2. Ausbildungsjahr'!I$4=SOLL!$L$4,TNBLf!$H102,IF(I$4=SOLL!$N$4,"-",IF('2. Ausbildungsjahr'!I$4=SOLL!$M$4,Zielbogen!$H49,"")))))))))))))))))</f>
        <v>-</v>
      </c>
      <c r="J48" s="62" t="str">
        <f>IF(J$4=SOLL!$O$4,Grundausbildung!$H115,IF(J$4=SOLL!$P$4,TNPa!$H74,IF(J$4=SOLL!$P$4,TNPa!P74,IF(J$4=SOLL!$O$4,Grundausbildung!$H115,IF(J$4=SOLL!$B$4,TNBa!$H60,IF('2. Ausbildungsjahr'!J$4=SOLL!$C$4,'KVE 3. AJ'!$H77,IF('2. Ausbildungsjahr'!J$4=SOLL!$D$4,'TNBn 1.&amp;2. AJ'!$H$8,IF('2. Ausbildungsjahr'!J$4=SOLL!$E$4,'TNBn 3.&amp;4. AJ'!$H76,IF('2. Ausbildungsjahr'!J$4=SOLL!$F$4,'TEBa 1&amp;2'!$H57,IF('2. Ausbildungsjahr'!J$4=SOLL!$G$4,'TEBa 3&amp;4'!$H57,IF('2. Ausbildungsjahr'!J$4=SOLL!$H$4,'SME.T.1 3.&amp;4. AJ'!$H76,IF('2. Ausbildungsjahr'!J$4=SOLL!$I$4,'SME.T.1 1.&amp;2. AJ'!$H76,IF('2. Ausbildungsjahr'!J$4=SOLL!$J$4,KSGs!$H90,IF('2. Ausbildungsjahr'!J$4=SOLL!$K$4,Unterstützung!$H78,IF('2. Ausbildungsjahr'!J$4=SOLL!$L$4,TNBLf!$H102,IF(J$4=SOLL!$N$4,"-",IF('2. Ausbildungsjahr'!J$4=SOLL!$M$4,Zielbogen!$H49,"")))))))))))))))))</f>
        <v>-</v>
      </c>
      <c r="K48" s="62" t="str">
        <f>IF(K$4=SOLL!$O$4,Grundausbildung!$H115,IF(K$4=SOLL!$P$4,TNPa!$H74,IF(K$4=SOLL!$P$4,TNPa!Q74,IF(K$4=SOLL!$O$4,Grundausbildung!$H115,IF(K$4=SOLL!$B$4,TNBa!$H60,IF('2. Ausbildungsjahr'!K$4=SOLL!$C$4,'KVE 3. AJ'!$H77,IF('2. Ausbildungsjahr'!K$4=SOLL!$D$4,'TNBn 1.&amp;2. AJ'!$H$8,IF('2. Ausbildungsjahr'!K$4=SOLL!$E$4,'TNBn 3.&amp;4. AJ'!$H76,IF('2. Ausbildungsjahr'!K$4=SOLL!$F$4,'TEBa 1&amp;2'!$H57,IF('2. Ausbildungsjahr'!K$4=SOLL!$G$4,'TEBa 3&amp;4'!$H57,IF('2. Ausbildungsjahr'!K$4=SOLL!$H$4,'SME.T.1 3.&amp;4. AJ'!$H76,IF('2. Ausbildungsjahr'!K$4=SOLL!$I$4,'SME.T.1 1.&amp;2. AJ'!$H76,IF('2. Ausbildungsjahr'!K$4=SOLL!$J$4,KSGs!$H90,IF('2. Ausbildungsjahr'!K$4=SOLL!$K$4,Unterstützung!$H78,IF('2. Ausbildungsjahr'!K$4=SOLL!$L$4,TNBLf!$H102,IF(K$4=SOLL!$N$4,"-",IF('2. Ausbildungsjahr'!K$4=SOLL!$M$4,Zielbogen!$H49,"")))))))))))))))))</f>
        <v>-</v>
      </c>
      <c r="L48" s="11">
        <f>SUM('Hilfsblatt 2. AJ'!C48,'Hilfsblatt 2. AJ'!E48,'Hilfsblatt 2. AJ'!G48,'Hilfsblatt 2. AJ'!I48,'Hilfsblatt 2. AJ'!K48,'Hilfsblatt 2. AJ'!M48,'Hilfsblatt 2. AJ'!O48,'Hilfsblatt 2. AJ'!Q48,'Hilfsblatt 2. AJ'!S48,'Hilfsblatt 2. AJ'!U48)</f>
        <v>0</v>
      </c>
      <c r="M48" s="10" t="e">
        <f>('Hilfsblatt 2. AJ'!B48*'Hilfsblatt 2. AJ'!C48+'Hilfsblatt 2. AJ'!D48*'Hilfsblatt 2. AJ'!E48+'Hilfsblatt 2. AJ'!F48*'Hilfsblatt 2. AJ'!G48+'Hilfsblatt 2. AJ'!H48*'Hilfsblatt 2. AJ'!I48+'Hilfsblatt 2. AJ'!J48*'Hilfsblatt 2. AJ'!K48+'Hilfsblatt 2. AJ'!L48*'Hilfsblatt 2. AJ'!M48+'Hilfsblatt 2. AJ'!N48*'Hilfsblatt 2. AJ'!O48+'Hilfsblatt 2. AJ'!P48*'Hilfsblatt 2. AJ'!Q48+'Hilfsblatt 2. AJ'!R48*'Hilfsblatt 2. AJ'!S48+'Hilfsblatt 2. AJ'!T48*'Hilfsblatt 2. AJ'!U48)/L48</f>
        <v>#DIV/0!</v>
      </c>
    </row>
    <row r="49" spans="1:13" x14ac:dyDescent="0.25">
      <c r="A49" s="53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11"/>
      <c r="M49" s="10"/>
    </row>
    <row r="50" spans="1:13" ht="18" x14ac:dyDescent="0.25">
      <c r="A50" s="126" t="s">
        <v>84</v>
      </c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11"/>
      <c r="M50" s="10"/>
    </row>
    <row r="51" spans="1:13" x14ac:dyDescent="0.25">
      <c r="A51" s="78" t="s">
        <v>85</v>
      </c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11"/>
      <c r="M51" s="10"/>
    </row>
    <row r="52" spans="1:13" x14ac:dyDescent="0.25">
      <c r="A52" s="124" t="s">
        <v>86</v>
      </c>
      <c r="B52" s="62" t="str">
        <f>IF(B$4=SOLL!$O$4,Grundausbildung!$H128,IF(B$4=SOLL!$P$4,TNPa!$H86,IF(B$4=SOLL!$P$4,TNPa!H86,IF(B$4=SOLL!$O$4,Grundausbildung!$H128,IF(B$4=SOLL!$B$4,TNBa!$H67,IF('2. Ausbildungsjahr'!B$4=SOLL!$C$4,'KVE 3. AJ'!$H85,IF('2. Ausbildungsjahr'!B$4=SOLL!$D$4,'TNBn 1.&amp;2. AJ'!$H$8,IF('2. Ausbildungsjahr'!B$4=SOLL!$E$4,'TNBn 3.&amp;4. AJ'!$H80,IF('2. Ausbildungsjahr'!B$4=SOLL!$F$4,'TEBa 1&amp;2'!$H64,IF('2. Ausbildungsjahr'!B$4=SOLL!$G$4,'TEBa 3&amp;4'!$H64,IF('2. Ausbildungsjahr'!B$4=SOLL!$H$4,'SME.T.1 3.&amp;4. AJ'!$H85,IF('2. Ausbildungsjahr'!B$4=SOLL!$I$4,'SME.T.1 1.&amp;2. AJ'!$H85,IF('2. Ausbildungsjahr'!B$4=SOLL!$J$4,KSGs!$H99,IF('2. Ausbildungsjahr'!B$4=SOLL!$K$4,Unterstützung!$H87,IF('2. Ausbildungsjahr'!B$4=SOLL!$L$4,TNBLf!$H110,IF(B$4=SOLL!$N$4,"-",IF('2. Ausbildungsjahr'!B$4=SOLL!$M$4,Zielbogen!$H53,"")))))))))))))))))</f>
        <v>-</v>
      </c>
      <c r="C52" s="62" t="str">
        <f>IF(C$4=SOLL!$O$4,Grundausbildung!$H128,IF(C$4=SOLL!$P$4,TNPa!$H86,IF(C$4=SOLL!$P$4,TNPa!I86,IF(C$4=SOLL!$O$4,Grundausbildung!$H128,IF(C$4=SOLL!$B$4,TNBa!$H67,IF('2. Ausbildungsjahr'!C$4=SOLL!$C$4,'KVE 3. AJ'!$H85,IF('2. Ausbildungsjahr'!C$4=SOLL!$D$4,'TNBn 1.&amp;2. AJ'!$H$8,IF('2. Ausbildungsjahr'!C$4=SOLL!$E$4,'TNBn 3.&amp;4. AJ'!$H80,IF('2. Ausbildungsjahr'!C$4=SOLL!$F$4,'TEBa 1&amp;2'!$H64,IF('2. Ausbildungsjahr'!C$4=SOLL!$G$4,'TEBa 3&amp;4'!$H64,IF('2. Ausbildungsjahr'!C$4=SOLL!$H$4,'SME.T.1 3.&amp;4. AJ'!$H85,IF('2. Ausbildungsjahr'!C$4=SOLL!$I$4,'SME.T.1 1.&amp;2. AJ'!$H85,IF('2. Ausbildungsjahr'!C$4=SOLL!$J$4,KSGs!$H99,IF('2. Ausbildungsjahr'!C$4=SOLL!$K$4,Unterstützung!$H87,IF('2. Ausbildungsjahr'!C$4=SOLL!$L$4,TNBLf!$H110,IF(C$4=SOLL!$N$4,"-",IF('2. Ausbildungsjahr'!C$4=SOLL!$M$4,Zielbogen!$H53,"")))))))))))))))))</f>
        <v>-</v>
      </c>
      <c r="D52" s="62" t="str">
        <f>IF(D$4=SOLL!$O$4,Grundausbildung!$H128,IF(D$4=SOLL!$P$4,TNPa!$H86,IF(D$4=SOLL!$P$4,TNPa!J86,IF(D$4=SOLL!$O$4,Grundausbildung!$H128,IF(D$4=SOLL!$B$4,TNBa!$H67,IF('2. Ausbildungsjahr'!D$4=SOLL!$C$4,'KVE 3. AJ'!$H85,IF('2. Ausbildungsjahr'!D$4=SOLL!$D$4,'TNBn 1.&amp;2. AJ'!$H$8,IF('2. Ausbildungsjahr'!D$4=SOLL!$E$4,'TNBn 3.&amp;4. AJ'!$H80,IF('2. Ausbildungsjahr'!D$4=SOLL!$F$4,'TEBa 1&amp;2'!$H64,IF('2. Ausbildungsjahr'!D$4=SOLL!$G$4,'TEBa 3&amp;4'!$H64,IF('2. Ausbildungsjahr'!D$4=SOLL!$H$4,'SME.T.1 3.&amp;4. AJ'!$H85,IF('2. Ausbildungsjahr'!D$4=SOLL!$I$4,'SME.T.1 1.&amp;2. AJ'!$H85,IF('2. Ausbildungsjahr'!D$4=SOLL!$J$4,KSGs!$H99,IF('2. Ausbildungsjahr'!D$4=SOLL!$K$4,Unterstützung!$H87,IF('2. Ausbildungsjahr'!D$4=SOLL!$L$4,TNBLf!$H110,IF(D$4=SOLL!$N$4,"-",IF('2. Ausbildungsjahr'!D$4=SOLL!$M$4,Zielbogen!$H53,"")))))))))))))))))</f>
        <v>-</v>
      </c>
      <c r="E52" s="62" t="str">
        <f>IF(E$4=SOLL!$O$4,Grundausbildung!$H128,IF(E$4=SOLL!$P$4,TNPa!$H86,IF(E$4=SOLL!$P$4,TNPa!K86,IF(E$4=SOLL!$O$4,Grundausbildung!$H128,IF(E$4=SOLL!$B$4,TNBa!$H67,IF('2. Ausbildungsjahr'!E$4=SOLL!$C$4,'KVE 3. AJ'!$H85,IF('2. Ausbildungsjahr'!E$4=SOLL!$D$4,'TNBn 1.&amp;2. AJ'!$H$8,IF('2. Ausbildungsjahr'!E$4=SOLL!$E$4,'TNBn 3.&amp;4. AJ'!$H80,IF('2. Ausbildungsjahr'!E$4=SOLL!$F$4,'TEBa 1&amp;2'!$H64,IF('2. Ausbildungsjahr'!E$4=SOLL!$G$4,'TEBa 3&amp;4'!$H64,IF('2. Ausbildungsjahr'!E$4=SOLL!$H$4,'SME.T.1 3.&amp;4. AJ'!$H85,IF('2. Ausbildungsjahr'!E$4=SOLL!$I$4,'SME.T.1 1.&amp;2. AJ'!$H85,IF('2. Ausbildungsjahr'!E$4=SOLL!$J$4,KSGs!$H99,IF('2. Ausbildungsjahr'!E$4=SOLL!$K$4,Unterstützung!$H87,IF('2. Ausbildungsjahr'!E$4=SOLL!$L$4,TNBLf!$H110,IF(E$4=SOLL!$N$4,"-",IF('2. Ausbildungsjahr'!E$4=SOLL!$M$4,Zielbogen!$H53,"")))))))))))))))))</f>
        <v>-</v>
      </c>
      <c r="F52" s="62" t="str">
        <f>IF(F$4=SOLL!$O$4,Grundausbildung!$H128,IF(F$4=SOLL!$P$4,TNPa!$H86,IF(F$4=SOLL!$P$4,TNPa!L86,IF(F$4=SOLL!$O$4,Grundausbildung!$H128,IF(F$4=SOLL!$B$4,TNBa!$H67,IF('2. Ausbildungsjahr'!F$4=SOLL!$C$4,'KVE 3. AJ'!$H85,IF('2. Ausbildungsjahr'!F$4=SOLL!$D$4,'TNBn 1.&amp;2. AJ'!$H$8,IF('2. Ausbildungsjahr'!F$4=SOLL!$E$4,'TNBn 3.&amp;4. AJ'!$H80,IF('2. Ausbildungsjahr'!F$4=SOLL!$F$4,'TEBa 1&amp;2'!$H64,IF('2. Ausbildungsjahr'!F$4=SOLL!$G$4,'TEBa 3&amp;4'!$H64,IF('2. Ausbildungsjahr'!F$4=SOLL!$H$4,'SME.T.1 3.&amp;4. AJ'!$H85,IF('2. Ausbildungsjahr'!F$4=SOLL!$I$4,'SME.T.1 1.&amp;2. AJ'!$H85,IF('2. Ausbildungsjahr'!F$4=SOLL!$J$4,KSGs!$H99,IF('2. Ausbildungsjahr'!F$4=SOLL!$K$4,Unterstützung!$H87,IF('2. Ausbildungsjahr'!F$4=SOLL!$L$4,TNBLf!$H110,IF(F$4=SOLL!$N$4,"-",IF('2. Ausbildungsjahr'!F$4=SOLL!$M$4,Zielbogen!$H53,"")))))))))))))))))</f>
        <v>-</v>
      </c>
      <c r="G52" s="62" t="str">
        <f>IF(G$4=SOLL!$O$4,Grundausbildung!$H128,IF(G$4=SOLL!$P$4,TNPa!$H86,IF(G$4=SOLL!$P$4,TNPa!M86,IF(G$4=SOLL!$O$4,Grundausbildung!$H128,IF(G$4=SOLL!$B$4,TNBa!$H67,IF('2. Ausbildungsjahr'!G$4=SOLL!$C$4,'KVE 3. AJ'!$H85,IF('2. Ausbildungsjahr'!G$4=SOLL!$D$4,'TNBn 1.&amp;2. AJ'!$H$8,IF('2. Ausbildungsjahr'!G$4=SOLL!$E$4,'TNBn 3.&amp;4. AJ'!$H80,IF('2. Ausbildungsjahr'!G$4=SOLL!$F$4,'TEBa 1&amp;2'!$H64,IF('2. Ausbildungsjahr'!G$4=SOLL!$G$4,'TEBa 3&amp;4'!$H64,IF('2. Ausbildungsjahr'!G$4=SOLL!$H$4,'SME.T.1 3.&amp;4. AJ'!$H85,IF('2. Ausbildungsjahr'!G$4=SOLL!$I$4,'SME.T.1 1.&amp;2. AJ'!$H85,IF('2. Ausbildungsjahr'!G$4=SOLL!$J$4,KSGs!$H99,IF('2. Ausbildungsjahr'!G$4=SOLL!$K$4,Unterstützung!$H87,IF('2. Ausbildungsjahr'!G$4=SOLL!$L$4,TNBLf!$H110,IF(G$4=SOLL!$N$4,"-",IF('2. Ausbildungsjahr'!G$4=SOLL!$M$4,Zielbogen!$H53,"")))))))))))))))))</f>
        <v>-</v>
      </c>
      <c r="H52" s="62" t="str">
        <f>IF(H$4=SOLL!$O$4,Grundausbildung!$H128,IF(H$4=SOLL!$P$4,TNPa!$H86,IF(H$4=SOLL!$P$4,TNPa!N86,IF(H$4=SOLL!$O$4,Grundausbildung!$H128,IF(H$4=SOLL!$B$4,TNBa!$H67,IF('2. Ausbildungsjahr'!H$4=SOLL!$C$4,'KVE 3. AJ'!$H85,IF('2. Ausbildungsjahr'!H$4=SOLL!$D$4,'TNBn 1.&amp;2. AJ'!$H$8,IF('2. Ausbildungsjahr'!H$4=SOLL!$E$4,'TNBn 3.&amp;4. AJ'!$H80,IF('2. Ausbildungsjahr'!H$4=SOLL!$F$4,'TEBa 1&amp;2'!$H64,IF('2. Ausbildungsjahr'!H$4=SOLL!$G$4,'TEBa 3&amp;4'!$H64,IF('2. Ausbildungsjahr'!H$4=SOLL!$H$4,'SME.T.1 3.&amp;4. AJ'!$H85,IF('2. Ausbildungsjahr'!H$4=SOLL!$I$4,'SME.T.1 1.&amp;2. AJ'!$H85,IF('2. Ausbildungsjahr'!H$4=SOLL!$J$4,KSGs!$H99,IF('2. Ausbildungsjahr'!H$4=SOLL!$K$4,Unterstützung!$H87,IF('2. Ausbildungsjahr'!H$4=SOLL!$L$4,TNBLf!$H110,IF(H$4=SOLL!$N$4,"-",IF('2. Ausbildungsjahr'!H$4=SOLL!$M$4,Zielbogen!$H53,"")))))))))))))))))</f>
        <v>-</v>
      </c>
      <c r="I52" s="62" t="str">
        <f>IF(I$4=SOLL!$O$4,Grundausbildung!$H128,IF(I$4=SOLL!$P$4,TNPa!$H86,IF(I$4=SOLL!$P$4,TNPa!O86,IF(I$4=SOLL!$O$4,Grundausbildung!$H128,IF(I$4=SOLL!$B$4,TNBa!$H67,IF('2. Ausbildungsjahr'!I$4=SOLL!$C$4,'KVE 3. AJ'!$H85,IF('2. Ausbildungsjahr'!I$4=SOLL!$D$4,'TNBn 1.&amp;2. AJ'!$H$8,IF('2. Ausbildungsjahr'!I$4=SOLL!$E$4,'TNBn 3.&amp;4. AJ'!$H80,IF('2. Ausbildungsjahr'!I$4=SOLL!$F$4,'TEBa 1&amp;2'!$H64,IF('2. Ausbildungsjahr'!I$4=SOLL!$G$4,'TEBa 3&amp;4'!$H64,IF('2. Ausbildungsjahr'!I$4=SOLL!$H$4,'SME.T.1 3.&amp;4. AJ'!$H85,IF('2. Ausbildungsjahr'!I$4=SOLL!$I$4,'SME.T.1 1.&amp;2. AJ'!$H85,IF('2. Ausbildungsjahr'!I$4=SOLL!$J$4,KSGs!$H99,IF('2. Ausbildungsjahr'!I$4=SOLL!$K$4,Unterstützung!$H87,IF('2. Ausbildungsjahr'!I$4=SOLL!$L$4,TNBLf!$H110,IF(I$4=SOLL!$N$4,"-",IF('2. Ausbildungsjahr'!I$4=SOLL!$M$4,Zielbogen!$H53,"")))))))))))))))))</f>
        <v>-</v>
      </c>
      <c r="J52" s="62" t="str">
        <f>IF(J$4=SOLL!$O$4,Grundausbildung!$H128,IF(J$4=SOLL!$P$4,TNPa!$H86,IF(J$4=SOLL!$P$4,TNPa!P86,IF(J$4=SOLL!$O$4,Grundausbildung!$H128,IF(J$4=SOLL!$B$4,TNBa!$H67,IF('2. Ausbildungsjahr'!J$4=SOLL!$C$4,'KVE 3. AJ'!$H85,IF('2. Ausbildungsjahr'!J$4=SOLL!$D$4,'TNBn 1.&amp;2. AJ'!$H$8,IF('2. Ausbildungsjahr'!J$4=SOLL!$E$4,'TNBn 3.&amp;4. AJ'!$H80,IF('2. Ausbildungsjahr'!J$4=SOLL!$F$4,'TEBa 1&amp;2'!$H64,IF('2. Ausbildungsjahr'!J$4=SOLL!$G$4,'TEBa 3&amp;4'!$H64,IF('2. Ausbildungsjahr'!J$4=SOLL!$H$4,'SME.T.1 3.&amp;4. AJ'!$H85,IF('2. Ausbildungsjahr'!J$4=SOLL!$I$4,'SME.T.1 1.&amp;2. AJ'!$H85,IF('2. Ausbildungsjahr'!J$4=SOLL!$J$4,KSGs!$H99,IF('2. Ausbildungsjahr'!J$4=SOLL!$K$4,Unterstützung!$H87,IF('2. Ausbildungsjahr'!J$4=SOLL!$L$4,TNBLf!$H110,IF(J$4=SOLL!$N$4,"-",IF('2. Ausbildungsjahr'!J$4=SOLL!$M$4,Zielbogen!$H53,"")))))))))))))))))</f>
        <v>-</v>
      </c>
      <c r="K52" s="62" t="str">
        <f>IF(K$4=SOLL!$O$4,Grundausbildung!$H128,IF(K$4=SOLL!$P$4,TNPa!$H86,IF(K$4=SOLL!$P$4,TNPa!Q86,IF(K$4=SOLL!$O$4,Grundausbildung!$H128,IF(K$4=SOLL!$B$4,TNBa!$H67,IF('2. Ausbildungsjahr'!K$4=SOLL!$C$4,'KVE 3. AJ'!$H85,IF('2. Ausbildungsjahr'!K$4=SOLL!$D$4,'TNBn 1.&amp;2. AJ'!$H$8,IF('2. Ausbildungsjahr'!K$4=SOLL!$E$4,'TNBn 3.&amp;4. AJ'!$H80,IF('2. Ausbildungsjahr'!K$4=SOLL!$F$4,'TEBa 1&amp;2'!$H64,IF('2. Ausbildungsjahr'!K$4=SOLL!$G$4,'TEBa 3&amp;4'!$H64,IF('2. Ausbildungsjahr'!K$4=SOLL!$H$4,'SME.T.1 3.&amp;4. AJ'!$H85,IF('2. Ausbildungsjahr'!K$4=SOLL!$I$4,'SME.T.1 1.&amp;2. AJ'!$H85,IF('2. Ausbildungsjahr'!K$4=SOLL!$J$4,KSGs!$H99,IF('2. Ausbildungsjahr'!K$4=SOLL!$K$4,Unterstützung!$H87,IF('2. Ausbildungsjahr'!K$4=SOLL!$L$4,TNBLf!$H110,IF(K$4=SOLL!$N$4,"-",IF('2. Ausbildungsjahr'!K$4=SOLL!$M$4,Zielbogen!$H53,"")))))))))))))))))</f>
        <v>-</v>
      </c>
      <c r="L52" s="11">
        <f>SUM('Hilfsblatt 2. AJ'!C52,'Hilfsblatt 2. AJ'!E52,'Hilfsblatt 2. AJ'!G52,'Hilfsblatt 2. AJ'!I52,'Hilfsblatt 2. AJ'!K52,'Hilfsblatt 2. AJ'!M52,'Hilfsblatt 2. AJ'!O52,'Hilfsblatt 2. AJ'!Q52,'Hilfsblatt 2. AJ'!S52,'Hilfsblatt 2. AJ'!U52)</f>
        <v>0</v>
      </c>
      <c r="M52" s="10" t="e">
        <f>('Hilfsblatt 2. AJ'!B52*'Hilfsblatt 2. AJ'!C52+'Hilfsblatt 2. AJ'!D52*'Hilfsblatt 2. AJ'!E52+'Hilfsblatt 2. AJ'!F52*'Hilfsblatt 2. AJ'!G52+'Hilfsblatt 2. AJ'!H52*'Hilfsblatt 2. AJ'!I52+'Hilfsblatt 2. AJ'!J52*'Hilfsblatt 2. AJ'!K52+'Hilfsblatt 2. AJ'!L52*'Hilfsblatt 2. AJ'!M52+'Hilfsblatt 2. AJ'!N52*'Hilfsblatt 2. AJ'!O52+'Hilfsblatt 2. AJ'!P52*'Hilfsblatt 2. AJ'!Q52+'Hilfsblatt 2. AJ'!R52*'Hilfsblatt 2. AJ'!S52+'Hilfsblatt 2. AJ'!T52*'Hilfsblatt 2. AJ'!U52)/L52</f>
        <v>#DIV/0!</v>
      </c>
    </row>
    <row r="53" spans="1:13" x14ac:dyDescent="0.25">
      <c r="A53" s="127" t="s">
        <v>14</v>
      </c>
      <c r="B53" s="62" t="str">
        <f>IF(B$4=SOLL!$O$4,Grundausbildung!$H129,IF(B$4=SOLL!$P$4,TNPa!$H87,IF(B$4=SOLL!$P$4,TNPa!H87,IF(B$4=SOLL!$O$4,Grundausbildung!$H129,IF(B$4=SOLL!$B$4,TNBa!$H68,IF('2. Ausbildungsjahr'!B$4=SOLL!$C$4,'KVE 3. AJ'!$H86,IF('2. Ausbildungsjahr'!B$4=SOLL!$D$4,'TNBn 1.&amp;2. AJ'!$H$8,IF('2. Ausbildungsjahr'!B$4=SOLL!$E$4,'TNBn 3.&amp;4. AJ'!$H81,IF('2. Ausbildungsjahr'!B$4=SOLL!$F$4,'TEBa 1&amp;2'!$H65,IF('2. Ausbildungsjahr'!B$4=SOLL!$G$4,'TEBa 3&amp;4'!$H65,IF('2. Ausbildungsjahr'!B$4=SOLL!$H$4,'SME.T.1 3.&amp;4. AJ'!$H86,IF('2. Ausbildungsjahr'!B$4=SOLL!$I$4,'SME.T.1 1.&amp;2. AJ'!$H86,IF('2. Ausbildungsjahr'!B$4=SOLL!$J$4,KSGs!$H100,IF('2. Ausbildungsjahr'!B$4=SOLL!$K$4,Unterstützung!$H88,IF('2. Ausbildungsjahr'!B$4=SOLL!$L$4,TNBLf!$H111,IF(B$4=SOLL!$N$4,"-",IF('2. Ausbildungsjahr'!B$4=SOLL!$M$4,Zielbogen!$H54,"")))))))))))))))))</f>
        <v>-</v>
      </c>
      <c r="C53" s="62" t="str">
        <f>IF(C$4=SOLL!$O$4,Grundausbildung!$H129,IF(C$4=SOLL!$P$4,TNPa!$H87,IF(C$4=SOLL!$P$4,TNPa!I87,IF(C$4=SOLL!$O$4,Grundausbildung!$H129,IF(C$4=SOLL!$B$4,TNBa!$H68,IF('2. Ausbildungsjahr'!C$4=SOLL!$C$4,'KVE 3. AJ'!$H86,IF('2. Ausbildungsjahr'!C$4=SOLL!$D$4,'TNBn 1.&amp;2. AJ'!$H$8,IF('2. Ausbildungsjahr'!C$4=SOLL!$E$4,'TNBn 3.&amp;4. AJ'!$H81,IF('2. Ausbildungsjahr'!C$4=SOLL!$F$4,'TEBa 1&amp;2'!$H65,IF('2. Ausbildungsjahr'!C$4=SOLL!$G$4,'TEBa 3&amp;4'!$H65,IF('2. Ausbildungsjahr'!C$4=SOLL!$H$4,'SME.T.1 3.&amp;4. AJ'!$H86,IF('2. Ausbildungsjahr'!C$4=SOLL!$I$4,'SME.T.1 1.&amp;2. AJ'!$H86,IF('2. Ausbildungsjahr'!C$4=SOLL!$J$4,KSGs!$H100,IF('2. Ausbildungsjahr'!C$4=SOLL!$K$4,Unterstützung!$H88,IF('2. Ausbildungsjahr'!C$4=SOLL!$L$4,TNBLf!$H111,IF(C$4=SOLL!$N$4,"-",IF('2. Ausbildungsjahr'!C$4=SOLL!$M$4,Zielbogen!$H54,"")))))))))))))))))</f>
        <v>-</v>
      </c>
      <c r="D53" s="62" t="str">
        <f>IF(D$4=SOLL!$O$4,Grundausbildung!$H129,IF(D$4=SOLL!$P$4,TNPa!$H87,IF(D$4=SOLL!$P$4,TNPa!J87,IF(D$4=SOLL!$O$4,Grundausbildung!$H129,IF(D$4=SOLL!$B$4,TNBa!$H68,IF('2. Ausbildungsjahr'!D$4=SOLL!$C$4,'KVE 3. AJ'!$H86,IF('2. Ausbildungsjahr'!D$4=SOLL!$D$4,'TNBn 1.&amp;2. AJ'!$H$8,IF('2. Ausbildungsjahr'!D$4=SOLL!$E$4,'TNBn 3.&amp;4. AJ'!$H81,IF('2. Ausbildungsjahr'!D$4=SOLL!$F$4,'TEBa 1&amp;2'!$H65,IF('2. Ausbildungsjahr'!D$4=SOLL!$G$4,'TEBa 3&amp;4'!$H65,IF('2. Ausbildungsjahr'!D$4=SOLL!$H$4,'SME.T.1 3.&amp;4. AJ'!$H86,IF('2. Ausbildungsjahr'!D$4=SOLL!$I$4,'SME.T.1 1.&amp;2. AJ'!$H86,IF('2. Ausbildungsjahr'!D$4=SOLL!$J$4,KSGs!$H100,IF('2. Ausbildungsjahr'!D$4=SOLL!$K$4,Unterstützung!$H88,IF('2. Ausbildungsjahr'!D$4=SOLL!$L$4,TNBLf!$H111,IF(D$4=SOLL!$N$4,"-",IF('2. Ausbildungsjahr'!D$4=SOLL!$M$4,Zielbogen!$H54,"")))))))))))))))))</f>
        <v>-</v>
      </c>
      <c r="E53" s="62" t="str">
        <f>IF(E$4=SOLL!$O$4,Grundausbildung!$H129,IF(E$4=SOLL!$P$4,TNPa!$H87,IF(E$4=SOLL!$P$4,TNPa!K87,IF(E$4=SOLL!$O$4,Grundausbildung!$H129,IF(E$4=SOLL!$B$4,TNBa!$H68,IF('2. Ausbildungsjahr'!E$4=SOLL!$C$4,'KVE 3. AJ'!$H86,IF('2. Ausbildungsjahr'!E$4=SOLL!$D$4,'TNBn 1.&amp;2. AJ'!$H$8,IF('2. Ausbildungsjahr'!E$4=SOLL!$E$4,'TNBn 3.&amp;4. AJ'!$H81,IF('2. Ausbildungsjahr'!E$4=SOLL!$F$4,'TEBa 1&amp;2'!$H65,IF('2. Ausbildungsjahr'!E$4=SOLL!$G$4,'TEBa 3&amp;4'!$H65,IF('2. Ausbildungsjahr'!E$4=SOLL!$H$4,'SME.T.1 3.&amp;4. AJ'!$H86,IF('2. Ausbildungsjahr'!E$4=SOLL!$I$4,'SME.T.1 1.&amp;2. AJ'!$H86,IF('2. Ausbildungsjahr'!E$4=SOLL!$J$4,KSGs!$H100,IF('2. Ausbildungsjahr'!E$4=SOLL!$K$4,Unterstützung!$H88,IF('2. Ausbildungsjahr'!E$4=SOLL!$L$4,TNBLf!$H111,IF(E$4=SOLL!$N$4,"-",IF('2. Ausbildungsjahr'!E$4=SOLL!$M$4,Zielbogen!$H54,"")))))))))))))))))</f>
        <v>-</v>
      </c>
      <c r="F53" s="62" t="str">
        <f>IF(F$4=SOLL!$O$4,Grundausbildung!$H129,IF(F$4=SOLL!$P$4,TNPa!$H87,IF(F$4=SOLL!$P$4,TNPa!L87,IF(F$4=SOLL!$O$4,Grundausbildung!$H129,IF(F$4=SOLL!$B$4,TNBa!$H68,IF('2. Ausbildungsjahr'!F$4=SOLL!$C$4,'KVE 3. AJ'!$H86,IF('2. Ausbildungsjahr'!F$4=SOLL!$D$4,'TNBn 1.&amp;2. AJ'!$H$8,IF('2. Ausbildungsjahr'!F$4=SOLL!$E$4,'TNBn 3.&amp;4. AJ'!$H81,IF('2. Ausbildungsjahr'!F$4=SOLL!$F$4,'TEBa 1&amp;2'!$H65,IF('2. Ausbildungsjahr'!F$4=SOLL!$G$4,'TEBa 3&amp;4'!$H65,IF('2. Ausbildungsjahr'!F$4=SOLL!$H$4,'SME.T.1 3.&amp;4. AJ'!$H86,IF('2. Ausbildungsjahr'!F$4=SOLL!$I$4,'SME.T.1 1.&amp;2. AJ'!$H86,IF('2. Ausbildungsjahr'!F$4=SOLL!$J$4,KSGs!$H100,IF('2. Ausbildungsjahr'!F$4=SOLL!$K$4,Unterstützung!$H88,IF('2. Ausbildungsjahr'!F$4=SOLL!$L$4,TNBLf!$H111,IF(F$4=SOLL!$N$4,"-",IF('2. Ausbildungsjahr'!F$4=SOLL!$M$4,Zielbogen!$H54,"")))))))))))))))))</f>
        <v>-</v>
      </c>
      <c r="G53" s="62" t="str">
        <f>IF(G$4=SOLL!$O$4,Grundausbildung!$H129,IF(G$4=SOLL!$P$4,TNPa!$H87,IF(G$4=SOLL!$P$4,TNPa!M87,IF(G$4=SOLL!$O$4,Grundausbildung!$H129,IF(G$4=SOLL!$B$4,TNBa!$H68,IF('2. Ausbildungsjahr'!G$4=SOLL!$C$4,'KVE 3. AJ'!$H86,IF('2. Ausbildungsjahr'!G$4=SOLL!$D$4,'TNBn 1.&amp;2. AJ'!$H$8,IF('2. Ausbildungsjahr'!G$4=SOLL!$E$4,'TNBn 3.&amp;4. AJ'!$H81,IF('2. Ausbildungsjahr'!G$4=SOLL!$F$4,'TEBa 1&amp;2'!$H65,IF('2. Ausbildungsjahr'!G$4=SOLL!$G$4,'TEBa 3&amp;4'!$H65,IF('2. Ausbildungsjahr'!G$4=SOLL!$H$4,'SME.T.1 3.&amp;4. AJ'!$H86,IF('2. Ausbildungsjahr'!G$4=SOLL!$I$4,'SME.T.1 1.&amp;2. AJ'!$H86,IF('2. Ausbildungsjahr'!G$4=SOLL!$J$4,KSGs!$H100,IF('2. Ausbildungsjahr'!G$4=SOLL!$K$4,Unterstützung!$H88,IF('2. Ausbildungsjahr'!G$4=SOLL!$L$4,TNBLf!$H111,IF(G$4=SOLL!$N$4,"-",IF('2. Ausbildungsjahr'!G$4=SOLL!$M$4,Zielbogen!$H54,"")))))))))))))))))</f>
        <v>-</v>
      </c>
      <c r="H53" s="62" t="str">
        <f>IF(H$4=SOLL!$O$4,Grundausbildung!$H129,IF(H$4=SOLL!$P$4,TNPa!$H87,IF(H$4=SOLL!$P$4,TNPa!N87,IF(H$4=SOLL!$O$4,Grundausbildung!$H129,IF(H$4=SOLL!$B$4,TNBa!$H68,IF('2. Ausbildungsjahr'!H$4=SOLL!$C$4,'KVE 3. AJ'!$H86,IF('2. Ausbildungsjahr'!H$4=SOLL!$D$4,'TNBn 1.&amp;2. AJ'!$H$8,IF('2. Ausbildungsjahr'!H$4=SOLL!$E$4,'TNBn 3.&amp;4. AJ'!$H81,IF('2. Ausbildungsjahr'!H$4=SOLL!$F$4,'TEBa 1&amp;2'!$H65,IF('2. Ausbildungsjahr'!H$4=SOLL!$G$4,'TEBa 3&amp;4'!$H65,IF('2. Ausbildungsjahr'!H$4=SOLL!$H$4,'SME.T.1 3.&amp;4. AJ'!$H86,IF('2. Ausbildungsjahr'!H$4=SOLL!$I$4,'SME.T.1 1.&amp;2. AJ'!$H86,IF('2. Ausbildungsjahr'!H$4=SOLL!$J$4,KSGs!$H100,IF('2. Ausbildungsjahr'!H$4=SOLL!$K$4,Unterstützung!$H88,IF('2. Ausbildungsjahr'!H$4=SOLL!$L$4,TNBLf!$H111,IF(H$4=SOLL!$N$4,"-",IF('2. Ausbildungsjahr'!H$4=SOLL!$M$4,Zielbogen!$H54,"")))))))))))))))))</f>
        <v>-</v>
      </c>
      <c r="I53" s="62" t="str">
        <f>IF(I$4=SOLL!$O$4,Grundausbildung!$H129,IF(I$4=SOLL!$P$4,TNPa!$H87,IF(I$4=SOLL!$P$4,TNPa!O87,IF(I$4=SOLL!$O$4,Grundausbildung!$H129,IF(I$4=SOLL!$B$4,TNBa!$H68,IF('2. Ausbildungsjahr'!I$4=SOLL!$C$4,'KVE 3. AJ'!$H86,IF('2. Ausbildungsjahr'!I$4=SOLL!$D$4,'TNBn 1.&amp;2. AJ'!$H$8,IF('2. Ausbildungsjahr'!I$4=SOLL!$E$4,'TNBn 3.&amp;4. AJ'!$H81,IF('2. Ausbildungsjahr'!I$4=SOLL!$F$4,'TEBa 1&amp;2'!$H65,IF('2. Ausbildungsjahr'!I$4=SOLL!$G$4,'TEBa 3&amp;4'!$H65,IF('2. Ausbildungsjahr'!I$4=SOLL!$H$4,'SME.T.1 3.&amp;4. AJ'!$H86,IF('2. Ausbildungsjahr'!I$4=SOLL!$I$4,'SME.T.1 1.&amp;2. AJ'!$H86,IF('2. Ausbildungsjahr'!I$4=SOLL!$J$4,KSGs!$H100,IF('2. Ausbildungsjahr'!I$4=SOLL!$K$4,Unterstützung!$H88,IF('2. Ausbildungsjahr'!I$4=SOLL!$L$4,TNBLf!$H111,IF(I$4=SOLL!$N$4,"-",IF('2. Ausbildungsjahr'!I$4=SOLL!$M$4,Zielbogen!$H54,"")))))))))))))))))</f>
        <v>-</v>
      </c>
      <c r="J53" s="62" t="str">
        <f>IF(J$4=SOLL!$O$4,Grundausbildung!$H129,IF(J$4=SOLL!$P$4,TNPa!$H87,IF(J$4=SOLL!$P$4,TNPa!P87,IF(J$4=SOLL!$O$4,Grundausbildung!$H129,IF(J$4=SOLL!$B$4,TNBa!$H68,IF('2. Ausbildungsjahr'!J$4=SOLL!$C$4,'KVE 3. AJ'!$H86,IF('2. Ausbildungsjahr'!J$4=SOLL!$D$4,'TNBn 1.&amp;2. AJ'!$H$8,IF('2. Ausbildungsjahr'!J$4=SOLL!$E$4,'TNBn 3.&amp;4. AJ'!$H81,IF('2. Ausbildungsjahr'!J$4=SOLL!$F$4,'TEBa 1&amp;2'!$H65,IF('2. Ausbildungsjahr'!J$4=SOLL!$G$4,'TEBa 3&amp;4'!$H65,IF('2. Ausbildungsjahr'!J$4=SOLL!$H$4,'SME.T.1 3.&amp;4. AJ'!$H86,IF('2. Ausbildungsjahr'!J$4=SOLL!$I$4,'SME.T.1 1.&amp;2. AJ'!$H86,IF('2. Ausbildungsjahr'!J$4=SOLL!$J$4,KSGs!$H100,IF('2. Ausbildungsjahr'!J$4=SOLL!$K$4,Unterstützung!$H88,IF('2. Ausbildungsjahr'!J$4=SOLL!$L$4,TNBLf!$H111,IF(J$4=SOLL!$N$4,"-",IF('2. Ausbildungsjahr'!J$4=SOLL!$M$4,Zielbogen!$H54,"")))))))))))))))))</f>
        <v>-</v>
      </c>
      <c r="K53" s="62" t="str">
        <f>IF(K$4=SOLL!$O$4,Grundausbildung!$H129,IF(K$4=SOLL!$P$4,TNPa!$H87,IF(K$4=SOLL!$P$4,TNPa!Q87,IF(K$4=SOLL!$O$4,Grundausbildung!$H129,IF(K$4=SOLL!$B$4,TNBa!$H68,IF('2. Ausbildungsjahr'!K$4=SOLL!$C$4,'KVE 3. AJ'!$H86,IF('2. Ausbildungsjahr'!K$4=SOLL!$D$4,'TNBn 1.&amp;2. AJ'!$H$8,IF('2. Ausbildungsjahr'!K$4=SOLL!$E$4,'TNBn 3.&amp;4. AJ'!$H81,IF('2. Ausbildungsjahr'!K$4=SOLL!$F$4,'TEBa 1&amp;2'!$H65,IF('2. Ausbildungsjahr'!K$4=SOLL!$G$4,'TEBa 3&amp;4'!$H65,IF('2. Ausbildungsjahr'!K$4=SOLL!$H$4,'SME.T.1 3.&amp;4. AJ'!$H86,IF('2. Ausbildungsjahr'!K$4=SOLL!$I$4,'SME.T.1 1.&amp;2. AJ'!$H86,IF('2. Ausbildungsjahr'!K$4=SOLL!$J$4,KSGs!$H100,IF('2. Ausbildungsjahr'!K$4=SOLL!$K$4,Unterstützung!$H88,IF('2. Ausbildungsjahr'!K$4=SOLL!$L$4,TNBLf!$H111,IF(K$4=SOLL!$N$4,"-",IF('2. Ausbildungsjahr'!K$4=SOLL!$M$4,Zielbogen!$H54,"")))))))))))))))))</f>
        <v>-</v>
      </c>
      <c r="L53" s="11">
        <f>SUM('Hilfsblatt 2. AJ'!C53,'Hilfsblatt 2. AJ'!E53,'Hilfsblatt 2. AJ'!G53,'Hilfsblatt 2. AJ'!I53,'Hilfsblatt 2. AJ'!K53,'Hilfsblatt 2. AJ'!M53,'Hilfsblatt 2. AJ'!O53,'Hilfsblatt 2. AJ'!Q53,'Hilfsblatt 2. AJ'!S53,'Hilfsblatt 2. AJ'!U53)</f>
        <v>0</v>
      </c>
      <c r="M53" s="10" t="e">
        <f>('Hilfsblatt 2. AJ'!B53*'Hilfsblatt 2. AJ'!C53+'Hilfsblatt 2. AJ'!D53*'Hilfsblatt 2. AJ'!E53+'Hilfsblatt 2. AJ'!F53*'Hilfsblatt 2. AJ'!G53+'Hilfsblatt 2. AJ'!H53*'Hilfsblatt 2. AJ'!I53+'Hilfsblatt 2. AJ'!J53*'Hilfsblatt 2. AJ'!K53+'Hilfsblatt 2. AJ'!L53*'Hilfsblatt 2. AJ'!M53+'Hilfsblatt 2. AJ'!N53*'Hilfsblatt 2. AJ'!O53+'Hilfsblatt 2. AJ'!P53*'Hilfsblatt 2. AJ'!Q53+'Hilfsblatt 2. AJ'!R53*'Hilfsblatt 2. AJ'!S53+'Hilfsblatt 2. AJ'!T53*'Hilfsblatt 2. AJ'!U53)/L53</f>
        <v>#DIV/0!</v>
      </c>
    </row>
    <row r="54" spans="1:13" x14ac:dyDescent="0.25">
      <c r="A54" s="127" t="s">
        <v>15</v>
      </c>
      <c r="B54" s="62" t="str">
        <f>IF(B$4=SOLL!$O$4,Grundausbildung!$H130,IF(B$4=SOLL!$P$4,TNPa!$H88,IF(B$4=SOLL!$P$4,TNPa!H88,IF(B$4=SOLL!$O$4,Grundausbildung!$H130,IF(B$4=SOLL!$B$4,TNBa!$H69,IF('2. Ausbildungsjahr'!B$4=SOLL!$C$4,'KVE 3. AJ'!$H87,IF('2. Ausbildungsjahr'!B$4=SOLL!$D$4,'TNBn 1.&amp;2. AJ'!$H$8,IF('2. Ausbildungsjahr'!B$4=SOLL!$E$4,'TNBn 3.&amp;4. AJ'!$H82,IF('2. Ausbildungsjahr'!B$4=SOLL!$F$4,'TEBa 1&amp;2'!$H66,IF('2. Ausbildungsjahr'!B$4=SOLL!$G$4,'TEBa 3&amp;4'!$H66,IF('2. Ausbildungsjahr'!B$4=SOLL!$H$4,'SME.T.1 3.&amp;4. AJ'!$H87,IF('2. Ausbildungsjahr'!B$4=SOLL!$I$4,'SME.T.1 1.&amp;2. AJ'!$H87,IF('2. Ausbildungsjahr'!B$4=SOLL!$J$4,KSGs!$H101,IF('2. Ausbildungsjahr'!B$4=SOLL!$K$4,Unterstützung!$H89,IF('2. Ausbildungsjahr'!B$4=SOLL!$L$4,TNBLf!$H112,IF(B$4=SOLL!$N$4,"-",IF('2. Ausbildungsjahr'!B$4=SOLL!$M$4,Zielbogen!$H55,"")))))))))))))))))</f>
        <v>-</v>
      </c>
      <c r="C54" s="62" t="str">
        <f>IF(C$4=SOLL!$O$4,Grundausbildung!$H130,IF(C$4=SOLL!$P$4,TNPa!$H88,IF(C$4=SOLL!$P$4,TNPa!I88,IF(C$4=SOLL!$O$4,Grundausbildung!$H130,IF(C$4=SOLL!$B$4,TNBa!$H69,IF('2. Ausbildungsjahr'!C$4=SOLL!$C$4,'KVE 3. AJ'!$H87,IF('2. Ausbildungsjahr'!C$4=SOLL!$D$4,'TNBn 1.&amp;2. AJ'!$H$8,IF('2. Ausbildungsjahr'!C$4=SOLL!$E$4,'TNBn 3.&amp;4. AJ'!$H82,IF('2. Ausbildungsjahr'!C$4=SOLL!$F$4,'TEBa 1&amp;2'!$H66,IF('2. Ausbildungsjahr'!C$4=SOLL!$G$4,'TEBa 3&amp;4'!$H66,IF('2. Ausbildungsjahr'!C$4=SOLL!$H$4,'SME.T.1 3.&amp;4. AJ'!$H87,IF('2. Ausbildungsjahr'!C$4=SOLL!$I$4,'SME.T.1 1.&amp;2. AJ'!$H87,IF('2. Ausbildungsjahr'!C$4=SOLL!$J$4,KSGs!$H101,IF('2. Ausbildungsjahr'!C$4=SOLL!$K$4,Unterstützung!$H89,IF('2. Ausbildungsjahr'!C$4=SOLL!$L$4,TNBLf!$H112,IF(C$4=SOLL!$N$4,"-",IF('2. Ausbildungsjahr'!C$4=SOLL!$M$4,Zielbogen!$H55,"")))))))))))))))))</f>
        <v>-</v>
      </c>
      <c r="D54" s="62" t="str">
        <f>IF(D$4=SOLL!$O$4,Grundausbildung!$H130,IF(D$4=SOLL!$P$4,TNPa!$H88,IF(D$4=SOLL!$P$4,TNPa!J88,IF(D$4=SOLL!$O$4,Grundausbildung!$H130,IF(D$4=SOLL!$B$4,TNBa!$H69,IF('2. Ausbildungsjahr'!D$4=SOLL!$C$4,'KVE 3. AJ'!$H87,IF('2. Ausbildungsjahr'!D$4=SOLL!$D$4,'TNBn 1.&amp;2. AJ'!$H$8,IF('2. Ausbildungsjahr'!D$4=SOLL!$E$4,'TNBn 3.&amp;4. AJ'!$H82,IF('2. Ausbildungsjahr'!D$4=SOLL!$F$4,'TEBa 1&amp;2'!$H66,IF('2. Ausbildungsjahr'!D$4=SOLL!$G$4,'TEBa 3&amp;4'!$H66,IF('2. Ausbildungsjahr'!D$4=SOLL!$H$4,'SME.T.1 3.&amp;4. AJ'!$H87,IF('2. Ausbildungsjahr'!D$4=SOLL!$I$4,'SME.T.1 1.&amp;2. AJ'!$H87,IF('2. Ausbildungsjahr'!D$4=SOLL!$J$4,KSGs!$H101,IF('2. Ausbildungsjahr'!D$4=SOLL!$K$4,Unterstützung!$H89,IF('2. Ausbildungsjahr'!D$4=SOLL!$L$4,TNBLf!$H112,IF(D$4=SOLL!$N$4,"-",IF('2. Ausbildungsjahr'!D$4=SOLL!$M$4,Zielbogen!$H55,"")))))))))))))))))</f>
        <v>-</v>
      </c>
      <c r="E54" s="62" t="str">
        <f>IF(E$4=SOLL!$O$4,Grundausbildung!$H130,IF(E$4=SOLL!$P$4,TNPa!$H88,IF(E$4=SOLL!$P$4,TNPa!K88,IF(E$4=SOLL!$O$4,Grundausbildung!$H130,IF(E$4=SOLL!$B$4,TNBa!$H69,IF('2. Ausbildungsjahr'!E$4=SOLL!$C$4,'KVE 3. AJ'!$H87,IF('2. Ausbildungsjahr'!E$4=SOLL!$D$4,'TNBn 1.&amp;2. AJ'!$H$8,IF('2. Ausbildungsjahr'!E$4=SOLL!$E$4,'TNBn 3.&amp;4. AJ'!$H82,IF('2. Ausbildungsjahr'!E$4=SOLL!$F$4,'TEBa 1&amp;2'!$H66,IF('2. Ausbildungsjahr'!E$4=SOLL!$G$4,'TEBa 3&amp;4'!$H66,IF('2. Ausbildungsjahr'!E$4=SOLL!$H$4,'SME.T.1 3.&amp;4. AJ'!$H87,IF('2. Ausbildungsjahr'!E$4=SOLL!$I$4,'SME.T.1 1.&amp;2. AJ'!$H87,IF('2. Ausbildungsjahr'!E$4=SOLL!$J$4,KSGs!$H101,IF('2. Ausbildungsjahr'!E$4=SOLL!$K$4,Unterstützung!$H89,IF('2. Ausbildungsjahr'!E$4=SOLL!$L$4,TNBLf!$H112,IF(E$4=SOLL!$N$4,"-",IF('2. Ausbildungsjahr'!E$4=SOLL!$M$4,Zielbogen!$H55,"")))))))))))))))))</f>
        <v>-</v>
      </c>
      <c r="F54" s="62" t="str">
        <f>IF(F$4=SOLL!$O$4,Grundausbildung!$H130,IF(F$4=SOLL!$P$4,TNPa!$H88,IF(F$4=SOLL!$P$4,TNPa!L88,IF(F$4=SOLL!$O$4,Grundausbildung!$H130,IF(F$4=SOLL!$B$4,TNBa!$H69,IF('2. Ausbildungsjahr'!F$4=SOLL!$C$4,'KVE 3. AJ'!$H87,IF('2. Ausbildungsjahr'!F$4=SOLL!$D$4,'TNBn 1.&amp;2. AJ'!$H$8,IF('2. Ausbildungsjahr'!F$4=SOLL!$E$4,'TNBn 3.&amp;4. AJ'!$H82,IF('2. Ausbildungsjahr'!F$4=SOLL!$F$4,'TEBa 1&amp;2'!$H66,IF('2. Ausbildungsjahr'!F$4=SOLL!$G$4,'TEBa 3&amp;4'!$H66,IF('2. Ausbildungsjahr'!F$4=SOLL!$H$4,'SME.T.1 3.&amp;4. AJ'!$H87,IF('2. Ausbildungsjahr'!F$4=SOLL!$I$4,'SME.T.1 1.&amp;2. AJ'!$H87,IF('2. Ausbildungsjahr'!F$4=SOLL!$J$4,KSGs!$H101,IF('2. Ausbildungsjahr'!F$4=SOLL!$K$4,Unterstützung!$H89,IF('2. Ausbildungsjahr'!F$4=SOLL!$L$4,TNBLf!$H112,IF(F$4=SOLL!$N$4,"-",IF('2. Ausbildungsjahr'!F$4=SOLL!$M$4,Zielbogen!$H55,"")))))))))))))))))</f>
        <v>-</v>
      </c>
      <c r="G54" s="62" t="str">
        <f>IF(G$4=SOLL!$O$4,Grundausbildung!$H130,IF(G$4=SOLL!$P$4,TNPa!$H88,IF(G$4=SOLL!$P$4,TNPa!M88,IF(G$4=SOLL!$O$4,Grundausbildung!$H130,IF(G$4=SOLL!$B$4,TNBa!$H69,IF('2. Ausbildungsjahr'!G$4=SOLL!$C$4,'KVE 3. AJ'!$H87,IF('2. Ausbildungsjahr'!G$4=SOLL!$D$4,'TNBn 1.&amp;2. AJ'!$H$8,IF('2. Ausbildungsjahr'!G$4=SOLL!$E$4,'TNBn 3.&amp;4. AJ'!$H82,IF('2. Ausbildungsjahr'!G$4=SOLL!$F$4,'TEBa 1&amp;2'!$H66,IF('2. Ausbildungsjahr'!G$4=SOLL!$G$4,'TEBa 3&amp;4'!$H66,IF('2. Ausbildungsjahr'!G$4=SOLL!$H$4,'SME.T.1 3.&amp;4. AJ'!$H87,IF('2. Ausbildungsjahr'!G$4=SOLL!$I$4,'SME.T.1 1.&amp;2. AJ'!$H87,IF('2. Ausbildungsjahr'!G$4=SOLL!$J$4,KSGs!$H101,IF('2. Ausbildungsjahr'!G$4=SOLL!$K$4,Unterstützung!$H89,IF('2. Ausbildungsjahr'!G$4=SOLL!$L$4,TNBLf!$H112,IF(G$4=SOLL!$N$4,"-",IF('2. Ausbildungsjahr'!G$4=SOLL!$M$4,Zielbogen!$H55,"")))))))))))))))))</f>
        <v>-</v>
      </c>
      <c r="H54" s="62" t="str">
        <f>IF(H$4=SOLL!$O$4,Grundausbildung!$H130,IF(H$4=SOLL!$P$4,TNPa!$H88,IF(H$4=SOLL!$P$4,TNPa!N88,IF(H$4=SOLL!$O$4,Grundausbildung!$H130,IF(H$4=SOLL!$B$4,TNBa!$H69,IF('2. Ausbildungsjahr'!H$4=SOLL!$C$4,'KVE 3. AJ'!$H87,IF('2. Ausbildungsjahr'!H$4=SOLL!$D$4,'TNBn 1.&amp;2. AJ'!$H$8,IF('2. Ausbildungsjahr'!H$4=SOLL!$E$4,'TNBn 3.&amp;4. AJ'!$H82,IF('2. Ausbildungsjahr'!H$4=SOLL!$F$4,'TEBa 1&amp;2'!$H66,IF('2. Ausbildungsjahr'!H$4=SOLL!$G$4,'TEBa 3&amp;4'!$H66,IF('2. Ausbildungsjahr'!H$4=SOLL!$H$4,'SME.T.1 3.&amp;4. AJ'!$H87,IF('2. Ausbildungsjahr'!H$4=SOLL!$I$4,'SME.T.1 1.&amp;2. AJ'!$H87,IF('2. Ausbildungsjahr'!H$4=SOLL!$J$4,KSGs!$H101,IF('2. Ausbildungsjahr'!H$4=SOLL!$K$4,Unterstützung!$H89,IF('2. Ausbildungsjahr'!H$4=SOLL!$L$4,TNBLf!$H112,IF(H$4=SOLL!$N$4,"-",IF('2. Ausbildungsjahr'!H$4=SOLL!$M$4,Zielbogen!$H55,"")))))))))))))))))</f>
        <v>-</v>
      </c>
      <c r="I54" s="62" t="str">
        <f>IF(I$4=SOLL!$O$4,Grundausbildung!$H130,IF(I$4=SOLL!$P$4,TNPa!$H88,IF(I$4=SOLL!$P$4,TNPa!O88,IF(I$4=SOLL!$O$4,Grundausbildung!$H130,IF(I$4=SOLL!$B$4,TNBa!$H69,IF('2. Ausbildungsjahr'!I$4=SOLL!$C$4,'KVE 3. AJ'!$H87,IF('2. Ausbildungsjahr'!I$4=SOLL!$D$4,'TNBn 1.&amp;2. AJ'!$H$8,IF('2. Ausbildungsjahr'!I$4=SOLL!$E$4,'TNBn 3.&amp;4. AJ'!$H82,IF('2. Ausbildungsjahr'!I$4=SOLL!$F$4,'TEBa 1&amp;2'!$H66,IF('2. Ausbildungsjahr'!I$4=SOLL!$G$4,'TEBa 3&amp;4'!$H66,IF('2. Ausbildungsjahr'!I$4=SOLL!$H$4,'SME.T.1 3.&amp;4. AJ'!$H87,IF('2. Ausbildungsjahr'!I$4=SOLL!$I$4,'SME.T.1 1.&amp;2. AJ'!$H87,IF('2. Ausbildungsjahr'!I$4=SOLL!$J$4,KSGs!$H101,IF('2. Ausbildungsjahr'!I$4=SOLL!$K$4,Unterstützung!$H89,IF('2. Ausbildungsjahr'!I$4=SOLL!$L$4,TNBLf!$H112,IF(I$4=SOLL!$N$4,"-",IF('2. Ausbildungsjahr'!I$4=SOLL!$M$4,Zielbogen!$H55,"")))))))))))))))))</f>
        <v>-</v>
      </c>
      <c r="J54" s="62" t="str">
        <f>IF(J$4=SOLL!$O$4,Grundausbildung!$H130,IF(J$4=SOLL!$P$4,TNPa!$H88,IF(J$4=SOLL!$P$4,TNPa!P88,IF(J$4=SOLL!$O$4,Grundausbildung!$H130,IF(J$4=SOLL!$B$4,TNBa!$H69,IF('2. Ausbildungsjahr'!J$4=SOLL!$C$4,'KVE 3. AJ'!$H87,IF('2. Ausbildungsjahr'!J$4=SOLL!$D$4,'TNBn 1.&amp;2. AJ'!$H$8,IF('2. Ausbildungsjahr'!J$4=SOLL!$E$4,'TNBn 3.&amp;4. AJ'!$H82,IF('2. Ausbildungsjahr'!J$4=SOLL!$F$4,'TEBa 1&amp;2'!$H66,IF('2. Ausbildungsjahr'!J$4=SOLL!$G$4,'TEBa 3&amp;4'!$H66,IF('2. Ausbildungsjahr'!J$4=SOLL!$H$4,'SME.T.1 3.&amp;4. AJ'!$H87,IF('2. Ausbildungsjahr'!J$4=SOLL!$I$4,'SME.T.1 1.&amp;2. AJ'!$H87,IF('2. Ausbildungsjahr'!J$4=SOLL!$J$4,KSGs!$H101,IF('2. Ausbildungsjahr'!J$4=SOLL!$K$4,Unterstützung!$H89,IF('2. Ausbildungsjahr'!J$4=SOLL!$L$4,TNBLf!$H112,IF(J$4=SOLL!$N$4,"-",IF('2. Ausbildungsjahr'!J$4=SOLL!$M$4,Zielbogen!$H55,"")))))))))))))))))</f>
        <v>-</v>
      </c>
      <c r="K54" s="62" t="str">
        <f>IF(K$4=SOLL!$O$4,Grundausbildung!$H130,IF(K$4=SOLL!$P$4,TNPa!$H88,IF(K$4=SOLL!$P$4,TNPa!Q88,IF(K$4=SOLL!$O$4,Grundausbildung!$H130,IF(K$4=SOLL!$B$4,TNBa!$H69,IF('2. Ausbildungsjahr'!K$4=SOLL!$C$4,'KVE 3. AJ'!$H87,IF('2. Ausbildungsjahr'!K$4=SOLL!$D$4,'TNBn 1.&amp;2. AJ'!$H$8,IF('2. Ausbildungsjahr'!K$4=SOLL!$E$4,'TNBn 3.&amp;4. AJ'!$H82,IF('2. Ausbildungsjahr'!K$4=SOLL!$F$4,'TEBa 1&amp;2'!$H66,IF('2. Ausbildungsjahr'!K$4=SOLL!$G$4,'TEBa 3&amp;4'!$H66,IF('2. Ausbildungsjahr'!K$4=SOLL!$H$4,'SME.T.1 3.&amp;4. AJ'!$H87,IF('2. Ausbildungsjahr'!K$4=SOLL!$I$4,'SME.T.1 1.&amp;2. AJ'!$H87,IF('2. Ausbildungsjahr'!K$4=SOLL!$J$4,KSGs!$H101,IF('2. Ausbildungsjahr'!K$4=SOLL!$K$4,Unterstützung!$H89,IF('2. Ausbildungsjahr'!K$4=SOLL!$L$4,TNBLf!$H112,IF(K$4=SOLL!$N$4,"-",IF('2. Ausbildungsjahr'!K$4=SOLL!$M$4,Zielbogen!$H55,"")))))))))))))))))</f>
        <v>-</v>
      </c>
      <c r="L54" s="11">
        <f>SUM('Hilfsblatt 2. AJ'!C54,'Hilfsblatt 2. AJ'!E54,'Hilfsblatt 2. AJ'!G54,'Hilfsblatt 2. AJ'!I54,'Hilfsblatt 2. AJ'!K54,'Hilfsblatt 2. AJ'!M54,'Hilfsblatt 2. AJ'!O54,'Hilfsblatt 2. AJ'!Q54,'Hilfsblatt 2. AJ'!S54,'Hilfsblatt 2. AJ'!U54)</f>
        <v>0</v>
      </c>
      <c r="M54" s="10" t="e">
        <f>('Hilfsblatt 2. AJ'!B54*'Hilfsblatt 2. AJ'!C54+'Hilfsblatt 2. AJ'!D54*'Hilfsblatt 2. AJ'!E54+'Hilfsblatt 2. AJ'!F54*'Hilfsblatt 2. AJ'!G54+'Hilfsblatt 2. AJ'!H54*'Hilfsblatt 2. AJ'!I54+'Hilfsblatt 2. AJ'!J54*'Hilfsblatt 2. AJ'!K54+'Hilfsblatt 2. AJ'!L54*'Hilfsblatt 2. AJ'!M54+'Hilfsblatt 2. AJ'!N54*'Hilfsblatt 2. AJ'!O54+'Hilfsblatt 2. AJ'!P54*'Hilfsblatt 2. AJ'!Q54+'Hilfsblatt 2. AJ'!R54*'Hilfsblatt 2. AJ'!S54+'Hilfsblatt 2. AJ'!T54*'Hilfsblatt 2. AJ'!U54)/L54</f>
        <v>#DIV/0!</v>
      </c>
    </row>
    <row r="55" spans="1:13" x14ac:dyDescent="0.25">
      <c r="A55" s="124" t="s">
        <v>16</v>
      </c>
      <c r="B55" s="62" t="str">
        <f>IF(B$4=SOLL!$O$4,Grundausbildung!$H131,IF(B$4=SOLL!$P$4,TNPa!$H89,IF(B$4=SOLL!$P$4,TNPa!H89,IF(B$4=SOLL!$O$4,Grundausbildung!$H131,IF(B$4=SOLL!$B$4,TNBa!$H70,IF('2. Ausbildungsjahr'!B$4=SOLL!$C$4,'KVE 3. AJ'!$H88,IF('2. Ausbildungsjahr'!B$4=SOLL!$D$4,'TNBn 1.&amp;2. AJ'!$H$8,IF('2. Ausbildungsjahr'!B$4=SOLL!$E$4,'TNBn 3.&amp;4. AJ'!$H83,IF('2. Ausbildungsjahr'!B$4=SOLL!$F$4,'TEBa 1&amp;2'!$H67,IF('2. Ausbildungsjahr'!B$4=SOLL!$G$4,'TEBa 3&amp;4'!$H67,IF('2. Ausbildungsjahr'!B$4=SOLL!$H$4,'SME.T.1 3.&amp;4. AJ'!$H88,IF('2. Ausbildungsjahr'!B$4=SOLL!$I$4,'SME.T.1 1.&amp;2. AJ'!$H88,IF('2. Ausbildungsjahr'!B$4=SOLL!$J$4,KSGs!$H102,IF('2. Ausbildungsjahr'!B$4=SOLL!$K$4,Unterstützung!$H90,IF('2. Ausbildungsjahr'!B$4=SOLL!$L$4,TNBLf!$H113,IF(B$4=SOLL!$N$4,"-",IF('2. Ausbildungsjahr'!B$4=SOLL!$M$4,Zielbogen!$H56,"")))))))))))))))))</f>
        <v>-</v>
      </c>
      <c r="C55" s="62" t="str">
        <f>IF(C$4=SOLL!$O$4,Grundausbildung!$H131,IF(C$4=SOLL!$P$4,TNPa!$H89,IF(C$4=SOLL!$P$4,TNPa!I89,IF(C$4=SOLL!$O$4,Grundausbildung!$H131,IF(C$4=SOLL!$B$4,TNBa!$H70,IF('2. Ausbildungsjahr'!C$4=SOLL!$C$4,'KVE 3. AJ'!$H88,IF('2. Ausbildungsjahr'!C$4=SOLL!$D$4,'TNBn 1.&amp;2. AJ'!$H$8,IF('2. Ausbildungsjahr'!C$4=SOLL!$E$4,'TNBn 3.&amp;4. AJ'!$H83,IF('2. Ausbildungsjahr'!C$4=SOLL!$F$4,'TEBa 1&amp;2'!$H67,IF('2. Ausbildungsjahr'!C$4=SOLL!$G$4,'TEBa 3&amp;4'!$H67,IF('2. Ausbildungsjahr'!C$4=SOLL!$H$4,'SME.T.1 3.&amp;4. AJ'!$H88,IF('2. Ausbildungsjahr'!C$4=SOLL!$I$4,'SME.T.1 1.&amp;2. AJ'!$H88,IF('2. Ausbildungsjahr'!C$4=SOLL!$J$4,KSGs!$H102,IF('2. Ausbildungsjahr'!C$4=SOLL!$K$4,Unterstützung!$H90,IF('2. Ausbildungsjahr'!C$4=SOLL!$L$4,TNBLf!$H113,IF(C$4=SOLL!$N$4,"-",IF('2. Ausbildungsjahr'!C$4=SOLL!$M$4,Zielbogen!$H56,"")))))))))))))))))</f>
        <v>-</v>
      </c>
      <c r="D55" s="62" t="str">
        <f>IF(D$4=SOLL!$O$4,Grundausbildung!$H131,IF(D$4=SOLL!$P$4,TNPa!$H89,IF(D$4=SOLL!$P$4,TNPa!J89,IF(D$4=SOLL!$O$4,Grundausbildung!$H131,IF(D$4=SOLL!$B$4,TNBa!$H70,IF('2. Ausbildungsjahr'!D$4=SOLL!$C$4,'KVE 3. AJ'!$H88,IF('2. Ausbildungsjahr'!D$4=SOLL!$D$4,'TNBn 1.&amp;2. AJ'!$H$8,IF('2. Ausbildungsjahr'!D$4=SOLL!$E$4,'TNBn 3.&amp;4. AJ'!$H83,IF('2. Ausbildungsjahr'!D$4=SOLL!$F$4,'TEBa 1&amp;2'!$H67,IF('2. Ausbildungsjahr'!D$4=SOLL!$G$4,'TEBa 3&amp;4'!$H67,IF('2. Ausbildungsjahr'!D$4=SOLL!$H$4,'SME.T.1 3.&amp;4. AJ'!$H88,IF('2. Ausbildungsjahr'!D$4=SOLL!$I$4,'SME.T.1 1.&amp;2. AJ'!$H88,IF('2. Ausbildungsjahr'!D$4=SOLL!$J$4,KSGs!$H102,IF('2. Ausbildungsjahr'!D$4=SOLL!$K$4,Unterstützung!$H90,IF('2. Ausbildungsjahr'!D$4=SOLL!$L$4,TNBLf!$H113,IF(D$4=SOLL!$N$4,"-",IF('2. Ausbildungsjahr'!D$4=SOLL!$M$4,Zielbogen!$H56,"")))))))))))))))))</f>
        <v>-</v>
      </c>
      <c r="E55" s="62" t="str">
        <f>IF(E$4=SOLL!$O$4,Grundausbildung!$H131,IF(E$4=SOLL!$P$4,TNPa!$H89,IF(E$4=SOLL!$P$4,TNPa!K89,IF(E$4=SOLL!$O$4,Grundausbildung!$H131,IF(E$4=SOLL!$B$4,TNBa!$H70,IF('2. Ausbildungsjahr'!E$4=SOLL!$C$4,'KVE 3. AJ'!$H88,IF('2. Ausbildungsjahr'!E$4=SOLL!$D$4,'TNBn 1.&amp;2. AJ'!$H$8,IF('2. Ausbildungsjahr'!E$4=SOLL!$E$4,'TNBn 3.&amp;4. AJ'!$H83,IF('2. Ausbildungsjahr'!E$4=SOLL!$F$4,'TEBa 1&amp;2'!$H67,IF('2. Ausbildungsjahr'!E$4=SOLL!$G$4,'TEBa 3&amp;4'!$H67,IF('2. Ausbildungsjahr'!E$4=SOLL!$H$4,'SME.T.1 3.&amp;4. AJ'!$H88,IF('2. Ausbildungsjahr'!E$4=SOLL!$I$4,'SME.T.1 1.&amp;2. AJ'!$H88,IF('2. Ausbildungsjahr'!E$4=SOLL!$J$4,KSGs!$H102,IF('2. Ausbildungsjahr'!E$4=SOLL!$K$4,Unterstützung!$H90,IF('2. Ausbildungsjahr'!E$4=SOLL!$L$4,TNBLf!$H113,IF(E$4=SOLL!$N$4,"-",IF('2. Ausbildungsjahr'!E$4=SOLL!$M$4,Zielbogen!$H56,"")))))))))))))))))</f>
        <v>-</v>
      </c>
      <c r="F55" s="62" t="str">
        <f>IF(F$4=SOLL!$O$4,Grundausbildung!$H131,IF(F$4=SOLL!$P$4,TNPa!$H89,IF(F$4=SOLL!$P$4,TNPa!L89,IF(F$4=SOLL!$O$4,Grundausbildung!$H131,IF(F$4=SOLL!$B$4,TNBa!$H70,IF('2. Ausbildungsjahr'!F$4=SOLL!$C$4,'KVE 3. AJ'!$H88,IF('2. Ausbildungsjahr'!F$4=SOLL!$D$4,'TNBn 1.&amp;2. AJ'!$H$8,IF('2. Ausbildungsjahr'!F$4=SOLL!$E$4,'TNBn 3.&amp;4. AJ'!$H83,IF('2. Ausbildungsjahr'!F$4=SOLL!$F$4,'TEBa 1&amp;2'!$H67,IF('2. Ausbildungsjahr'!F$4=SOLL!$G$4,'TEBa 3&amp;4'!$H67,IF('2. Ausbildungsjahr'!F$4=SOLL!$H$4,'SME.T.1 3.&amp;4. AJ'!$H88,IF('2. Ausbildungsjahr'!F$4=SOLL!$I$4,'SME.T.1 1.&amp;2. AJ'!$H88,IF('2. Ausbildungsjahr'!F$4=SOLL!$J$4,KSGs!$H102,IF('2. Ausbildungsjahr'!F$4=SOLL!$K$4,Unterstützung!$H90,IF('2. Ausbildungsjahr'!F$4=SOLL!$L$4,TNBLf!$H113,IF(F$4=SOLL!$N$4,"-",IF('2. Ausbildungsjahr'!F$4=SOLL!$M$4,Zielbogen!$H56,"")))))))))))))))))</f>
        <v>-</v>
      </c>
      <c r="G55" s="62" t="str">
        <f>IF(G$4=SOLL!$O$4,Grundausbildung!$H131,IF(G$4=SOLL!$P$4,TNPa!$H89,IF(G$4=SOLL!$P$4,TNPa!M89,IF(G$4=SOLL!$O$4,Grundausbildung!$H131,IF(G$4=SOLL!$B$4,TNBa!$H70,IF('2. Ausbildungsjahr'!G$4=SOLL!$C$4,'KVE 3. AJ'!$H88,IF('2. Ausbildungsjahr'!G$4=SOLL!$D$4,'TNBn 1.&amp;2. AJ'!$H$8,IF('2. Ausbildungsjahr'!G$4=SOLL!$E$4,'TNBn 3.&amp;4. AJ'!$H83,IF('2. Ausbildungsjahr'!G$4=SOLL!$F$4,'TEBa 1&amp;2'!$H67,IF('2. Ausbildungsjahr'!G$4=SOLL!$G$4,'TEBa 3&amp;4'!$H67,IF('2. Ausbildungsjahr'!G$4=SOLL!$H$4,'SME.T.1 3.&amp;4. AJ'!$H88,IF('2. Ausbildungsjahr'!G$4=SOLL!$I$4,'SME.T.1 1.&amp;2. AJ'!$H88,IF('2. Ausbildungsjahr'!G$4=SOLL!$J$4,KSGs!$H102,IF('2. Ausbildungsjahr'!G$4=SOLL!$K$4,Unterstützung!$H90,IF('2. Ausbildungsjahr'!G$4=SOLL!$L$4,TNBLf!$H113,IF(G$4=SOLL!$N$4,"-",IF('2. Ausbildungsjahr'!G$4=SOLL!$M$4,Zielbogen!$H56,"")))))))))))))))))</f>
        <v>-</v>
      </c>
      <c r="H55" s="62" t="str">
        <f>IF(H$4=SOLL!$O$4,Grundausbildung!$H131,IF(H$4=SOLL!$P$4,TNPa!$H89,IF(H$4=SOLL!$P$4,TNPa!N89,IF(H$4=SOLL!$O$4,Grundausbildung!$H131,IF(H$4=SOLL!$B$4,TNBa!$H70,IF('2. Ausbildungsjahr'!H$4=SOLL!$C$4,'KVE 3. AJ'!$H88,IF('2. Ausbildungsjahr'!H$4=SOLL!$D$4,'TNBn 1.&amp;2. AJ'!$H$8,IF('2. Ausbildungsjahr'!H$4=SOLL!$E$4,'TNBn 3.&amp;4. AJ'!$H83,IF('2. Ausbildungsjahr'!H$4=SOLL!$F$4,'TEBa 1&amp;2'!$H67,IF('2. Ausbildungsjahr'!H$4=SOLL!$G$4,'TEBa 3&amp;4'!$H67,IF('2. Ausbildungsjahr'!H$4=SOLL!$H$4,'SME.T.1 3.&amp;4. AJ'!$H88,IF('2. Ausbildungsjahr'!H$4=SOLL!$I$4,'SME.T.1 1.&amp;2. AJ'!$H88,IF('2. Ausbildungsjahr'!H$4=SOLL!$J$4,KSGs!$H102,IF('2. Ausbildungsjahr'!H$4=SOLL!$K$4,Unterstützung!$H90,IF('2. Ausbildungsjahr'!H$4=SOLL!$L$4,TNBLf!$H113,IF(H$4=SOLL!$N$4,"-",IF('2. Ausbildungsjahr'!H$4=SOLL!$M$4,Zielbogen!$H56,"")))))))))))))))))</f>
        <v>-</v>
      </c>
      <c r="I55" s="62" t="str">
        <f>IF(I$4=SOLL!$O$4,Grundausbildung!$H131,IF(I$4=SOLL!$P$4,TNPa!$H89,IF(I$4=SOLL!$P$4,TNPa!O89,IF(I$4=SOLL!$O$4,Grundausbildung!$H131,IF(I$4=SOLL!$B$4,TNBa!$H70,IF('2. Ausbildungsjahr'!I$4=SOLL!$C$4,'KVE 3. AJ'!$H88,IF('2. Ausbildungsjahr'!I$4=SOLL!$D$4,'TNBn 1.&amp;2. AJ'!$H$8,IF('2. Ausbildungsjahr'!I$4=SOLL!$E$4,'TNBn 3.&amp;4. AJ'!$H83,IF('2. Ausbildungsjahr'!I$4=SOLL!$F$4,'TEBa 1&amp;2'!$H67,IF('2. Ausbildungsjahr'!I$4=SOLL!$G$4,'TEBa 3&amp;4'!$H67,IF('2. Ausbildungsjahr'!I$4=SOLL!$H$4,'SME.T.1 3.&amp;4. AJ'!$H88,IF('2. Ausbildungsjahr'!I$4=SOLL!$I$4,'SME.T.1 1.&amp;2. AJ'!$H88,IF('2. Ausbildungsjahr'!I$4=SOLL!$J$4,KSGs!$H102,IF('2. Ausbildungsjahr'!I$4=SOLL!$K$4,Unterstützung!$H90,IF('2. Ausbildungsjahr'!I$4=SOLL!$L$4,TNBLf!$H113,IF(I$4=SOLL!$N$4,"-",IF('2. Ausbildungsjahr'!I$4=SOLL!$M$4,Zielbogen!$H56,"")))))))))))))))))</f>
        <v>-</v>
      </c>
      <c r="J55" s="62" t="str">
        <f>IF(J$4=SOLL!$O$4,Grundausbildung!$H131,IF(J$4=SOLL!$P$4,TNPa!$H89,IF(J$4=SOLL!$P$4,TNPa!P89,IF(J$4=SOLL!$O$4,Grundausbildung!$H131,IF(J$4=SOLL!$B$4,TNBa!$H70,IF('2. Ausbildungsjahr'!J$4=SOLL!$C$4,'KVE 3. AJ'!$H88,IF('2. Ausbildungsjahr'!J$4=SOLL!$D$4,'TNBn 1.&amp;2. AJ'!$H$8,IF('2. Ausbildungsjahr'!J$4=SOLL!$E$4,'TNBn 3.&amp;4. AJ'!$H83,IF('2. Ausbildungsjahr'!J$4=SOLL!$F$4,'TEBa 1&amp;2'!$H67,IF('2. Ausbildungsjahr'!J$4=SOLL!$G$4,'TEBa 3&amp;4'!$H67,IF('2. Ausbildungsjahr'!J$4=SOLL!$H$4,'SME.T.1 3.&amp;4. AJ'!$H88,IF('2. Ausbildungsjahr'!J$4=SOLL!$I$4,'SME.T.1 1.&amp;2. AJ'!$H88,IF('2. Ausbildungsjahr'!J$4=SOLL!$J$4,KSGs!$H102,IF('2. Ausbildungsjahr'!J$4=SOLL!$K$4,Unterstützung!$H90,IF('2. Ausbildungsjahr'!J$4=SOLL!$L$4,TNBLf!$H113,IF(J$4=SOLL!$N$4,"-",IF('2. Ausbildungsjahr'!J$4=SOLL!$M$4,Zielbogen!$H56,"")))))))))))))))))</f>
        <v>-</v>
      </c>
      <c r="K55" s="62" t="str">
        <f>IF(K$4=SOLL!$O$4,Grundausbildung!$H131,IF(K$4=SOLL!$P$4,TNPa!$H89,IF(K$4=SOLL!$P$4,TNPa!Q89,IF(K$4=SOLL!$O$4,Grundausbildung!$H131,IF(K$4=SOLL!$B$4,TNBa!$H70,IF('2. Ausbildungsjahr'!K$4=SOLL!$C$4,'KVE 3. AJ'!$H88,IF('2. Ausbildungsjahr'!K$4=SOLL!$D$4,'TNBn 1.&amp;2. AJ'!$H$8,IF('2. Ausbildungsjahr'!K$4=SOLL!$E$4,'TNBn 3.&amp;4. AJ'!$H83,IF('2. Ausbildungsjahr'!K$4=SOLL!$F$4,'TEBa 1&amp;2'!$H67,IF('2. Ausbildungsjahr'!K$4=SOLL!$G$4,'TEBa 3&amp;4'!$H67,IF('2. Ausbildungsjahr'!K$4=SOLL!$H$4,'SME.T.1 3.&amp;4. AJ'!$H88,IF('2. Ausbildungsjahr'!K$4=SOLL!$I$4,'SME.T.1 1.&amp;2. AJ'!$H88,IF('2. Ausbildungsjahr'!K$4=SOLL!$J$4,KSGs!$H102,IF('2. Ausbildungsjahr'!K$4=SOLL!$K$4,Unterstützung!$H90,IF('2. Ausbildungsjahr'!K$4=SOLL!$L$4,TNBLf!$H113,IF(K$4=SOLL!$N$4,"-",IF('2. Ausbildungsjahr'!K$4=SOLL!$M$4,Zielbogen!$H56,"")))))))))))))))))</f>
        <v>-</v>
      </c>
      <c r="L55" s="11">
        <f>SUM('Hilfsblatt 2. AJ'!C55,'Hilfsblatt 2. AJ'!E55,'Hilfsblatt 2. AJ'!G55,'Hilfsblatt 2. AJ'!I55,'Hilfsblatt 2. AJ'!K55,'Hilfsblatt 2. AJ'!M55,'Hilfsblatt 2. AJ'!O55,'Hilfsblatt 2. AJ'!Q55,'Hilfsblatt 2. AJ'!S55,'Hilfsblatt 2. AJ'!U55)</f>
        <v>0</v>
      </c>
      <c r="M55" s="10" t="e">
        <f>('Hilfsblatt 2. AJ'!B55*'Hilfsblatt 2. AJ'!C55+'Hilfsblatt 2. AJ'!D55*'Hilfsblatt 2. AJ'!E55+'Hilfsblatt 2. AJ'!F55*'Hilfsblatt 2. AJ'!G55+'Hilfsblatt 2. AJ'!H55*'Hilfsblatt 2. AJ'!I55+'Hilfsblatt 2. AJ'!J55*'Hilfsblatt 2. AJ'!K55+'Hilfsblatt 2. AJ'!L55*'Hilfsblatt 2. AJ'!M55+'Hilfsblatt 2. AJ'!N55*'Hilfsblatt 2. AJ'!O55+'Hilfsblatt 2. AJ'!P55*'Hilfsblatt 2. AJ'!Q55+'Hilfsblatt 2. AJ'!R55*'Hilfsblatt 2. AJ'!S55+'Hilfsblatt 2. AJ'!T55*'Hilfsblatt 2. AJ'!U55)/L55</f>
        <v>#DIV/0!</v>
      </c>
    </row>
    <row r="56" spans="1:13" x14ac:dyDescent="0.25">
      <c r="A56" s="124" t="s">
        <v>17</v>
      </c>
      <c r="B56" s="62" t="str">
        <f>IF(B$4=SOLL!$O$4,Grundausbildung!$H132,IF(B$4=SOLL!$P$4,TNPa!$H90,IF(B$4=SOLL!$P$4,TNPa!H90,IF(B$4=SOLL!$O$4,Grundausbildung!$H132,IF(B$4=SOLL!$B$4,TNBa!$H71,IF('2. Ausbildungsjahr'!B$4=SOLL!$C$4,'KVE 3. AJ'!$H89,IF('2. Ausbildungsjahr'!B$4=SOLL!$D$4,'TNBn 1.&amp;2. AJ'!$H$8,IF('2. Ausbildungsjahr'!B$4=SOLL!$E$4,'TNBn 3.&amp;4. AJ'!$H84,IF('2. Ausbildungsjahr'!B$4=SOLL!$F$4,'TEBa 1&amp;2'!$H68,IF('2. Ausbildungsjahr'!B$4=SOLL!$G$4,'TEBa 3&amp;4'!$H68,IF('2. Ausbildungsjahr'!B$4=SOLL!$H$4,'SME.T.1 3.&amp;4. AJ'!$H89,IF('2. Ausbildungsjahr'!B$4=SOLL!$I$4,'SME.T.1 1.&amp;2. AJ'!$H89,IF('2. Ausbildungsjahr'!B$4=SOLL!$J$4,KSGs!$H103,IF('2. Ausbildungsjahr'!B$4=SOLL!$K$4,Unterstützung!$H91,IF('2. Ausbildungsjahr'!B$4=SOLL!$L$4,TNBLf!$H114,IF(B$4=SOLL!$N$4,"-",IF('2. Ausbildungsjahr'!B$4=SOLL!$M$4,Zielbogen!$H57,"")))))))))))))))))</f>
        <v>-</v>
      </c>
      <c r="C56" s="62" t="str">
        <f>IF(C$4=SOLL!$O$4,Grundausbildung!$H132,IF(C$4=SOLL!$P$4,TNPa!$H90,IF(C$4=SOLL!$P$4,TNPa!I90,IF(C$4=SOLL!$O$4,Grundausbildung!$H132,IF(C$4=SOLL!$B$4,TNBa!$H71,IF('2. Ausbildungsjahr'!C$4=SOLL!$C$4,'KVE 3. AJ'!$H89,IF('2. Ausbildungsjahr'!C$4=SOLL!$D$4,'TNBn 1.&amp;2. AJ'!$H$8,IF('2. Ausbildungsjahr'!C$4=SOLL!$E$4,'TNBn 3.&amp;4. AJ'!$H84,IF('2. Ausbildungsjahr'!C$4=SOLL!$F$4,'TEBa 1&amp;2'!$H68,IF('2. Ausbildungsjahr'!C$4=SOLL!$G$4,'TEBa 3&amp;4'!$H68,IF('2. Ausbildungsjahr'!C$4=SOLL!$H$4,'SME.T.1 3.&amp;4. AJ'!$H89,IF('2. Ausbildungsjahr'!C$4=SOLL!$I$4,'SME.T.1 1.&amp;2. AJ'!$H89,IF('2. Ausbildungsjahr'!C$4=SOLL!$J$4,KSGs!$H103,IF('2. Ausbildungsjahr'!C$4=SOLL!$K$4,Unterstützung!$H91,IF('2. Ausbildungsjahr'!C$4=SOLL!$L$4,TNBLf!$H114,IF(C$4=SOLL!$N$4,"-",IF('2. Ausbildungsjahr'!C$4=SOLL!$M$4,Zielbogen!$H57,"")))))))))))))))))</f>
        <v>-</v>
      </c>
      <c r="D56" s="62" t="str">
        <f>IF(D$4=SOLL!$O$4,Grundausbildung!$H132,IF(D$4=SOLL!$P$4,TNPa!$H90,IF(D$4=SOLL!$P$4,TNPa!J90,IF(D$4=SOLL!$O$4,Grundausbildung!$H132,IF(D$4=SOLL!$B$4,TNBa!$H71,IF('2. Ausbildungsjahr'!D$4=SOLL!$C$4,'KVE 3. AJ'!$H89,IF('2. Ausbildungsjahr'!D$4=SOLL!$D$4,'TNBn 1.&amp;2. AJ'!$H$8,IF('2. Ausbildungsjahr'!D$4=SOLL!$E$4,'TNBn 3.&amp;4. AJ'!$H84,IF('2. Ausbildungsjahr'!D$4=SOLL!$F$4,'TEBa 1&amp;2'!$H68,IF('2. Ausbildungsjahr'!D$4=SOLL!$G$4,'TEBa 3&amp;4'!$H68,IF('2. Ausbildungsjahr'!D$4=SOLL!$H$4,'SME.T.1 3.&amp;4. AJ'!$H89,IF('2. Ausbildungsjahr'!D$4=SOLL!$I$4,'SME.T.1 1.&amp;2. AJ'!$H89,IF('2. Ausbildungsjahr'!D$4=SOLL!$J$4,KSGs!$H103,IF('2. Ausbildungsjahr'!D$4=SOLL!$K$4,Unterstützung!$H91,IF('2. Ausbildungsjahr'!D$4=SOLL!$L$4,TNBLf!$H114,IF(D$4=SOLL!$N$4,"-",IF('2. Ausbildungsjahr'!D$4=SOLL!$M$4,Zielbogen!$H57,"")))))))))))))))))</f>
        <v>-</v>
      </c>
      <c r="E56" s="62" t="str">
        <f>IF(E$4=SOLL!$O$4,Grundausbildung!$H132,IF(E$4=SOLL!$P$4,TNPa!$H90,IF(E$4=SOLL!$P$4,TNPa!K90,IF(E$4=SOLL!$O$4,Grundausbildung!$H132,IF(E$4=SOLL!$B$4,TNBa!$H71,IF('2. Ausbildungsjahr'!E$4=SOLL!$C$4,'KVE 3. AJ'!$H89,IF('2. Ausbildungsjahr'!E$4=SOLL!$D$4,'TNBn 1.&amp;2. AJ'!$H$8,IF('2. Ausbildungsjahr'!E$4=SOLL!$E$4,'TNBn 3.&amp;4. AJ'!$H84,IF('2. Ausbildungsjahr'!E$4=SOLL!$F$4,'TEBa 1&amp;2'!$H68,IF('2. Ausbildungsjahr'!E$4=SOLL!$G$4,'TEBa 3&amp;4'!$H68,IF('2. Ausbildungsjahr'!E$4=SOLL!$H$4,'SME.T.1 3.&amp;4. AJ'!$H89,IF('2. Ausbildungsjahr'!E$4=SOLL!$I$4,'SME.T.1 1.&amp;2. AJ'!$H89,IF('2. Ausbildungsjahr'!E$4=SOLL!$J$4,KSGs!$H103,IF('2. Ausbildungsjahr'!E$4=SOLL!$K$4,Unterstützung!$H91,IF('2. Ausbildungsjahr'!E$4=SOLL!$L$4,TNBLf!$H114,IF(E$4=SOLL!$N$4,"-",IF('2. Ausbildungsjahr'!E$4=SOLL!$M$4,Zielbogen!$H57,"")))))))))))))))))</f>
        <v>-</v>
      </c>
      <c r="F56" s="62" t="str">
        <f>IF(F$4=SOLL!$O$4,Grundausbildung!$H132,IF(F$4=SOLL!$P$4,TNPa!$H90,IF(F$4=SOLL!$P$4,TNPa!L90,IF(F$4=SOLL!$O$4,Grundausbildung!$H132,IF(F$4=SOLL!$B$4,TNBa!$H71,IF('2. Ausbildungsjahr'!F$4=SOLL!$C$4,'KVE 3. AJ'!$H89,IF('2. Ausbildungsjahr'!F$4=SOLL!$D$4,'TNBn 1.&amp;2. AJ'!$H$8,IF('2. Ausbildungsjahr'!F$4=SOLL!$E$4,'TNBn 3.&amp;4. AJ'!$H84,IF('2. Ausbildungsjahr'!F$4=SOLL!$F$4,'TEBa 1&amp;2'!$H68,IF('2. Ausbildungsjahr'!F$4=SOLL!$G$4,'TEBa 3&amp;4'!$H68,IF('2. Ausbildungsjahr'!F$4=SOLL!$H$4,'SME.T.1 3.&amp;4. AJ'!$H89,IF('2. Ausbildungsjahr'!F$4=SOLL!$I$4,'SME.T.1 1.&amp;2. AJ'!$H89,IF('2. Ausbildungsjahr'!F$4=SOLL!$J$4,KSGs!$H103,IF('2. Ausbildungsjahr'!F$4=SOLL!$K$4,Unterstützung!$H91,IF('2. Ausbildungsjahr'!F$4=SOLL!$L$4,TNBLf!$H114,IF(F$4=SOLL!$N$4,"-",IF('2. Ausbildungsjahr'!F$4=SOLL!$M$4,Zielbogen!$H57,"")))))))))))))))))</f>
        <v>-</v>
      </c>
      <c r="G56" s="62" t="str">
        <f>IF(G$4=SOLL!$O$4,Grundausbildung!$H132,IF(G$4=SOLL!$P$4,TNPa!$H90,IF(G$4=SOLL!$P$4,TNPa!M90,IF(G$4=SOLL!$O$4,Grundausbildung!$H132,IF(G$4=SOLL!$B$4,TNBa!$H71,IF('2. Ausbildungsjahr'!G$4=SOLL!$C$4,'KVE 3. AJ'!$H89,IF('2. Ausbildungsjahr'!G$4=SOLL!$D$4,'TNBn 1.&amp;2. AJ'!$H$8,IF('2. Ausbildungsjahr'!G$4=SOLL!$E$4,'TNBn 3.&amp;4. AJ'!$H84,IF('2. Ausbildungsjahr'!G$4=SOLL!$F$4,'TEBa 1&amp;2'!$H68,IF('2. Ausbildungsjahr'!G$4=SOLL!$G$4,'TEBa 3&amp;4'!$H68,IF('2. Ausbildungsjahr'!G$4=SOLL!$H$4,'SME.T.1 3.&amp;4. AJ'!$H89,IF('2. Ausbildungsjahr'!G$4=SOLL!$I$4,'SME.T.1 1.&amp;2. AJ'!$H89,IF('2. Ausbildungsjahr'!G$4=SOLL!$J$4,KSGs!$H103,IF('2. Ausbildungsjahr'!G$4=SOLL!$K$4,Unterstützung!$H91,IF('2. Ausbildungsjahr'!G$4=SOLL!$L$4,TNBLf!$H114,IF(G$4=SOLL!$N$4,"-",IF('2. Ausbildungsjahr'!G$4=SOLL!$M$4,Zielbogen!$H57,"")))))))))))))))))</f>
        <v>-</v>
      </c>
      <c r="H56" s="62" t="str">
        <f>IF(H$4=SOLL!$O$4,Grundausbildung!$H132,IF(H$4=SOLL!$P$4,TNPa!$H90,IF(H$4=SOLL!$P$4,TNPa!N90,IF(H$4=SOLL!$O$4,Grundausbildung!$H132,IF(H$4=SOLL!$B$4,TNBa!$H71,IF('2. Ausbildungsjahr'!H$4=SOLL!$C$4,'KVE 3. AJ'!$H89,IF('2. Ausbildungsjahr'!H$4=SOLL!$D$4,'TNBn 1.&amp;2. AJ'!$H$8,IF('2. Ausbildungsjahr'!H$4=SOLL!$E$4,'TNBn 3.&amp;4. AJ'!$H84,IF('2. Ausbildungsjahr'!H$4=SOLL!$F$4,'TEBa 1&amp;2'!$H68,IF('2. Ausbildungsjahr'!H$4=SOLL!$G$4,'TEBa 3&amp;4'!$H68,IF('2. Ausbildungsjahr'!H$4=SOLL!$H$4,'SME.T.1 3.&amp;4. AJ'!$H89,IF('2. Ausbildungsjahr'!H$4=SOLL!$I$4,'SME.T.1 1.&amp;2. AJ'!$H89,IF('2. Ausbildungsjahr'!H$4=SOLL!$J$4,KSGs!$H103,IF('2. Ausbildungsjahr'!H$4=SOLL!$K$4,Unterstützung!$H91,IF('2. Ausbildungsjahr'!H$4=SOLL!$L$4,TNBLf!$H114,IF(H$4=SOLL!$N$4,"-",IF('2. Ausbildungsjahr'!H$4=SOLL!$M$4,Zielbogen!$H57,"")))))))))))))))))</f>
        <v>-</v>
      </c>
      <c r="I56" s="62" t="str">
        <f>IF(I$4=SOLL!$O$4,Grundausbildung!$H132,IF(I$4=SOLL!$P$4,TNPa!$H90,IF(I$4=SOLL!$P$4,TNPa!O90,IF(I$4=SOLL!$O$4,Grundausbildung!$H132,IF(I$4=SOLL!$B$4,TNBa!$H71,IF('2. Ausbildungsjahr'!I$4=SOLL!$C$4,'KVE 3. AJ'!$H89,IF('2. Ausbildungsjahr'!I$4=SOLL!$D$4,'TNBn 1.&amp;2. AJ'!$H$8,IF('2. Ausbildungsjahr'!I$4=SOLL!$E$4,'TNBn 3.&amp;4. AJ'!$H84,IF('2. Ausbildungsjahr'!I$4=SOLL!$F$4,'TEBa 1&amp;2'!$H68,IF('2. Ausbildungsjahr'!I$4=SOLL!$G$4,'TEBa 3&amp;4'!$H68,IF('2. Ausbildungsjahr'!I$4=SOLL!$H$4,'SME.T.1 3.&amp;4. AJ'!$H89,IF('2. Ausbildungsjahr'!I$4=SOLL!$I$4,'SME.T.1 1.&amp;2. AJ'!$H89,IF('2. Ausbildungsjahr'!I$4=SOLL!$J$4,KSGs!$H103,IF('2. Ausbildungsjahr'!I$4=SOLL!$K$4,Unterstützung!$H91,IF('2. Ausbildungsjahr'!I$4=SOLL!$L$4,TNBLf!$H114,IF(I$4=SOLL!$N$4,"-",IF('2. Ausbildungsjahr'!I$4=SOLL!$M$4,Zielbogen!$H57,"")))))))))))))))))</f>
        <v>-</v>
      </c>
      <c r="J56" s="62" t="str">
        <f>IF(J$4=SOLL!$O$4,Grundausbildung!$H132,IF(J$4=SOLL!$P$4,TNPa!$H90,IF(J$4=SOLL!$P$4,TNPa!P90,IF(J$4=SOLL!$O$4,Grundausbildung!$H132,IF(J$4=SOLL!$B$4,TNBa!$H71,IF('2. Ausbildungsjahr'!J$4=SOLL!$C$4,'KVE 3. AJ'!$H89,IF('2. Ausbildungsjahr'!J$4=SOLL!$D$4,'TNBn 1.&amp;2. AJ'!$H$8,IF('2. Ausbildungsjahr'!J$4=SOLL!$E$4,'TNBn 3.&amp;4. AJ'!$H84,IF('2. Ausbildungsjahr'!J$4=SOLL!$F$4,'TEBa 1&amp;2'!$H68,IF('2. Ausbildungsjahr'!J$4=SOLL!$G$4,'TEBa 3&amp;4'!$H68,IF('2. Ausbildungsjahr'!J$4=SOLL!$H$4,'SME.T.1 3.&amp;4. AJ'!$H89,IF('2. Ausbildungsjahr'!J$4=SOLL!$I$4,'SME.T.1 1.&amp;2. AJ'!$H89,IF('2. Ausbildungsjahr'!J$4=SOLL!$J$4,KSGs!$H103,IF('2. Ausbildungsjahr'!J$4=SOLL!$K$4,Unterstützung!$H91,IF('2. Ausbildungsjahr'!J$4=SOLL!$L$4,TNBLf!$H114,IF(J$4=SOLL!$N$4,"-",IF('2. Ausbildungsjahr'!J$4=SOLL!$M$4,Zielbogen!$H57,"")))))))))))))))))</f>
        <v>-</v>
      </c>
      <c r="K56" s="62" t="str">
        <f>IF(K$4=SOLL!$O$4,Grundausbildung!$H132,IF(K$4=SOLL!$P$4,TNPa!$H90,IF(K$4=SOLL!$P$4,TNPa!Q90,IF(K$4=SOLL!$O$4,Grundausbildung!$H132,IF(K$4=SOLL!$B$4,TNBa!$H71,IF('2. Ausbildungsjahr'!K$4=SOLL!$C$4,'KVE 3. AJ'!$H89,IF('2. Ausbildungsjahr'!K$4=SOLL!$D$4,'TNBn 1.&amp;2. AJ'!$H$8,IF('2. Ausbildungsjahr'!K$4=SOLL!$E$4,'TNBn 3.&amp;4. AJ'!$H84,IF('2. Ausbildungsjahr'!K$4=SOLL!$F$4,'TEBa 1&amp;2'!$H68,IF('2. Ausbildungsjahr'!K$4=SOLL!$G$4,'TEBa 3&amp;4'!$H68,IF('2. Ausbildungsjahr'!K$4=SOLL!$H$4,'SME.T.1 3.&amp;4. AJ'!$H89,IF('2. Ausbildungsjahr'!K$4=SOLL!$I$4,'SME.T.1 1.&amp;2. AJ'!$H89,IF('2. Ausbildungsjahr'!K$4=SOLL!$J$4,KSGs!$H103,IF('2. Ausbildungsjahr'!K$4=SOLL!$K$4,Unterstützung!$H91,IF('2. Ausbildungsjahr'!K$4=SOLL!$L$4,TNBLf!$H114,IF(K$4=SOLL!$N$4,"-",IF('2. Ausbildungsjahr'!K$4=SOLL!$M$4,Zielbogen!$H57,"")))))))))))))))))</f>
        <v>-</v>
      </c>
      <c r="L56" s="11">
        <f>SUM('Hilfsblatt 2. AJ'!C56,'Hilfsblatt 2. AJ'!E56,'Hilfsblatt 2. AJ'!G56,'Hilfsblatt 2. AJ'!I56,'Hilfsblatt 2. AJ'!K56,'Hilfsblatt 2. AJ'!M56,'Hilfsblatt 2. AJ'!O56,'Hilfsblatt 2. AJ'!Q56,'Hilfsblatt 2. AJ'!S56,'Hilfsblatt 2. AJ'!U56)</f>
        <v>0</v>
      </c>
      <c r="M56" s="10" t="e">
        <f>('Hilfsblatt 2. AJ'!B56*'Hilfsblatt 2. AJ'!C56+'Hilfsblatt 2. AJ'!D56*'Hilfsblatt 2. AJ'!E56+'Hilfsblatt 2. AJ'!F56*'Hilfsblatt 2. AJ'!G56+'Hilfsblatt 2. AJ'!H56*'Hilfsblatt 2. AJ'!I56+'Hilfsblatt 2. AJ'!J56*'Hilfsblatt 2. AJ'!K56+'Hilfsblatt 2. AJ'!L56*'Hilfsblatt 2. AJ'!M56+'Hilfsblatt 2. AJ'!N56*'Hilfsblatt 2. AJ'!O56+'Hilfsblatt 2. AJ'!P56*'Hilfsblatt 2. AJ'!Q56+'Hilfsblatt 2. AJ'!R56*'Hilfsblatt 2. AJ'!S56+'Hilfsblatt 2. AJ'!T56*'Hilfsblatt 2. AJ'!U56)/L56</f>
        <v>#DIV/0!</v>
      </c>
    </row>
    <row r="57" spans="1:13" x14ac:dyDescent="0.25">
      <c r="A57" s="53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11"/>
      <c r="M57" s="10"/>
    </row>
    <row r="58" spans="1:13" ht="18" x14ac:dyDescent="0.25">
      <c r="A58" s="126" t="s">
        <v>87</v>
      </c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11"/>
      <c r="M58" s="10"/>
    </row>
    <row r="59" spans="1:13" x14ac:dyDescent="0.25">
      <c r="A59" s="78" t="s">
        <v>88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11"/>
      <c r="M59" s="10"/>
    </row>
    <row r="60" spans="1:13" x14ac:dyDescent="0.25">
      <c r="A60" s="124" t="s">
        <v>39</v>
      </c>
      <c r="B60" s="62" t="str">
        <f>IF(B$4=SOLL!$O$4,Grundausbildung!$H139,IF(B$4=SOLL!$P$4,TNPa!$H99,IF(B$4=SOLL!$P$4,TNPa!H99,IF(B$4=SOLL!$O$4,Grundausbildung!$H139,IF(B$4=SOLL!$B$4,TNBa!$H75,IF('2. Ausbildungsjahr'!B$4=SOLL!$C$4,'KVE 3. AJ'!$H97,IF('2. Ausbildungsjahr'!B$4=SOLL!$D$4,'TNBn 1.&amp;2. AJ'!$H$8,IF('2. Ausbildungsjahr'!B$4=SOLL!$E$4,'TNBn 3.&amp;4. AJ'!$H88,IF('2. Ausbildungsjahr'!B$4=SOLL!$F$4,'TEBa 1&amp;2'!$H75,IF('2. Ausbildungsjahr'!B$4=SOLL!$G$4,'TEBa 3&amp;4'!$H75,IF('2. Ausbildungsjahr'!B$4=SOLL!$H$4,'SME.T.1 3.&amp;4. AJ'!$H93,IF('2. Ausbildungsjahr'!B$4=SOLL!$I$4,'SME.T.1 1.&amp;2. AJ'!$H93,IF('2. Ausbildungsjahr'!B$4=SOLL!$J$4,KSGs!$H107,IF('2. Ausbildungsjahr'!B$4=SOLL!$K$4,Unterstützung!$H95,IF('2. Ausbildungsjahr'!B$4=SOLL!$L$4,TNBLf!$H126,IF(B$4=SOLL!$N$4,"-",IF('2. Ausbildungsjahr'!B$4=SOLL!$M$4,Zielbogen!$H61,"")))))))))))))))))</f>
        <v>-</v>
      </c>
      <c r="C60" s="62" t="str">
        <f>IF(C$4=SOLL!$O$4,Grundausbildung!$H139,IF(C$4=SOLL!$P$4,TNPa!$H99,IF(C$4=SOLL!$P$4,TNPa!I99,IF(C$4=SOLL!$O$4,Grundausbildung!$H139,IF(C$4=SOLL!$B$4,TNBa!$H75,IF('2. Ausbildungsjahr'!C$4=SOLL!$C$4,'KVE 3. AJ'!$H97,IF('2. Ausbildungsjahr'!C$4=SOLL!$D$4,'TNBn 1.&amp;2. AJ'!$H$8,IF('2. Ausbildungsjahr'!C$4=SOLL!$E$4,'TNBn 3.&amp;4. AJ'!$H88,IF('2. Ausbildungsjahr'!C$4=SOLL!$F$4,'TEBa 1&amp;2'!$H75,IF('2. Ausbildungsjahr'!C$4=SOLL!$G$4,'TEBa 3&amp;4'!$H75,IF('2. Ausbildungsjahr'!C$4=SOLL!$H$4,'SME.T.1 3.&amp;4. AJ'!$H93,IF('2. Ausbildungsjahr'!C$4=SOLL!$I$4,'SME.T.1 1.&amp;2. AJ'!$H93,IF('2. Ausbildungsjahr'!C$4=SOLL!$J$4,KSGs!$H107,IF('2. Ausbildungsjahr'!C$4=SOLL!$K$4,Unterstützung!$H95,IF('2. Ausbildungsjahr'!C$4=SOLL!$L$4,TNBLf!$H126,IF(C$4=SOLL!$N$4,"-",IF('2. Ausbildungsjahr'!C$4=SOLL!$M$4,Zielbogen!$H61,"")))))))))))))))))</f>
        <v>-</v>
      </c>
      <c r="D60" s="62" t="str">
        <f>IF(D$4=SOLL!$O$4,Grundausbildung!$H139,IF(D$4=SOLL!$P$4,TNPa!$H99,IF(D$4=SOLL!$P$4,TNPa!J99,IF(D$4=SOLL!$O$4,Grundausbildung!$H139,IF(D$4=SOLL!$B$4,TNBa!$H75,IF('2. Ausbildungsjahr'!D$4=SOLL!$C$4,'KVE 3. AJ'!$H97,IF('2. Ausbildungsjahr'!D$4=SOLL!$D$4,'TNBn 1.&amp;2. AJ'!$H$8,IF('2. Ausbildungsjahr'!D$4=SOLL!$E$4,'TNBn 3.&amp;4. AJ'!$H88,IF('2. Ausbildungsjahr'!D$4=SOLL!$F$4,'TEBa 1&amp;2'!$H75,IF('2. Ausbildungsjahr'!D$4=SOLL!$G$4,'TEBa 3&amp;4'!$H75,IF('2. Ausbildungsjahr'!D$4=SOLL!$H$4,'SME.T.1 3.&amp;4. AJ'!$H93,IF('2. Ausbildungsjahr'!D$4=SOLL!$I$4,'SME.T.1 1.&amp;2. AJ'!$H93,IF('2. Ausbildungsjahr'!D$4=SOLL!$J$4,KSGs!$H107,IF('2. Ausbildungsjahr'!D$4=SOLL!$K$4,Unterstützung!$H95,IF('2. Ausbildungsjahr'!D$4=SOLL!$L$4,TNBLf!$H126,IF(D$4=SOLL!$N$4,"-",IF('2. Ausbildungsjahr'!D$4=SOLL!$M$4,Zielbogen!$H61,"")))))))))))))))))</f>
        <v>-</v>
      </c>
      <c r="E60" s="62" t="str">
        <f>IF(E$4=SOLL!$O$4,Grundausbildung!$H139,IF(E$4=SOLL!$P$4,TNPa!$H99,IF(E$4=SOLL!$P$4,TNPa!K99,IF(E$4=SOLL!$O$4,Grundausbildung!$H139,IF(E$4=SOLL!$B$4,TNBa!$H75,IF('2. Ausbildungsjahr'!E$4=SOLL!$C$4,'KVE 3. AJ'!$H97,IF('2. Ausbildungsjahr'!E$4=SOLL!$D$4,'TNBn 1.&amp;2. AJ'!$H$8,IF('2. Ausbildungsjahr'!E$4=SOLL!$E$4,'TNBn 3.&amp;4. AJ'!$H88,IF('2. Ausbildungsjahr'!E$4=SOLL!$F$4,'TEBa 1&amp;2'!$H75,IF('2. Ausbildungsjahr'!E$4=SOLL!$G$4,'TEBa 3&amp;4'!$H75,IF('2. Ausbildungsjahr'!E$4=SOLL!$H$4,'SME.T.1 3.&amp;4. AJ'!$H93,IF('2. Ausbildungsjahr'!E$4=SOLL!$I$4,'SME.T.1 1.&amp;2. AJ'!$H93,IF('2. Ausbildungsjahr'!E$4=SOLL!$J$4,KSGs!$H107,IF('2. Ausbildungsjahr'!E$4=SOLL!$K$4,Unterstützung!$H95,IF('2. Ausbildungsjahr'!E$4=SOLL!$L$4,TNBLf!$H126,IF(E$4=SOLL!$N$4,"-",IF('2. Ausbildungsjahr'!E$4=SOLL!$M$4,Zielbogen!$H61,"")))))))))))))))))</f>
        <v>-</v>
      </c>
      <c r="F60" s="62" t="str">
        <f>IF(F$4=SOLL!$O$4,Grundausbildung!$H139,IF(F$4=SOLL!$P$4,TNPa!$H99,IF(F$4=SOLL!$P$4,TNPa!L99,IF(F$4=SOLL!$O$4,Grundausbildung!$H139,IF(F$4=SOLL!$B$4,TNBa!$H75,IF('2. Ausbildungsjahr'!F$4=SOLL!$C$4,'KVE 3. AJ'!$H97,IF('2. Ausbildungsjahr'!F$4=SOLL!$D$4,'TNBn 1.&amp;2. AJ'!$H$8,IF('2. Ausbildungsjahr'!F$4=SOLL!$E$4,'TNBn 3.&amp;4. AJ'!$H88,IF('2. Ausbildungsjahr'!F$4=SOLL!$F$4,'TEBa 1&amp;2'!$H75,IF('2. Ausbildungsjahr'!F$4=SOLL!$G$4,'TEBa 3&amp;4'!$H75,IF('2. Ausbildungsjahr'!F$4=SOLL!$H$4,'SME.T.1 3.&amp;4. AJ'!$H93,IF('2. Ausbildungsjahr'!F$4=SOLL!$I$4,'SME.T.1 1.&amp;2. AJ'!$H93,IF('2. Ausbildungsjahr'!F$4=SOLL!$J$4,KSGs!$H107,IF('2. Ausbildungsjahr'!F$4=SOLL!$K$4,Unterstützung!$H95,IF('2. Ausbildungsjahr'!F$4=SOLL!$L$4,TNBLf!$H126,IF(F$4=SOLL!$N$4,"-",IF('2. Ausbildungsjahr'!F$4=SOLL!$M$4,Zielbogen!$H61,"")))))))))))))))))</f>
        <v>-</v>
      </c>
      <c r="G60" s="62" t="str">
        <f>IF(G$4=SOLL!$O$4,Grundausbildung!$H139,IF(G$4=SOLL!$P$4,TNPa!$H99,IF(G$4=SOLL!$P$4,TNPa!M99,IF(G$4=SOLL!$O$4,Grundausbildung!$H139,IF(G$4=SOLL!$B$4,TNBa!$H75,IF('2. Ausbildungsjahr'!G$4=SOLL!$C$4,'KVE 3. AJ'!$H97,IF('2. Ausbildungsjahr'!G$4=SOLL!$D$4,'TNBn 1.&amp;2. AJ'!$H$8,IF('2. Ausbildungsjahr'!G$4=SOLL!$E$4,'TNBn 3.&amp;4. AJ'!$H88,IF('2. Ausbildungsjahr'!G$4=SOLL!$F$4,'TEBa 1&amp;2'!$H75,IF('2. Ausbildungsjahr'!G$4=SOLL!$G$4,'TEBa 3&amp;4'!$H75,IF('2. Ausbildungsjahr'!G$4=SOLL!$H$4,'SME.T.1 3.&amp;4. AJ'!$H93,IF('2. Ausbildungsjahr'!G$4=SOLL!$I$4,'SME.T.1 1.&amp;2. AJ'!$H93,IF('2. Ausbildungsjahr'!G$4=SOLL!$J$4,KSGs!$H107,IF('2. Ausbildungsjahr'!G$4=SOLL!$K$4,Unterstützung!$H95,IF('2. Ausbildungsjahr'!G$4=SOLL!$L$4,TNBLf!$H126,IF(G$4=SOLL!$N$4,"-",IF('2. Ausbildungsjahr'!G$4=SOLL!$M$4,Zielbogen!$H61,"")))))))))))))))))</f>
        <v>-</v>
      </c>
      <c r="H60" s="62" t="str">
        <f>IF(H$4=SOLL!$O$4,Grundausbildung!$H139,IF(H$4=SOLL!$P$4,TNPa!$H99,IF(H$4=SOLL!$P$4,TNPa!N99,IF(H$4=SOLL!$O$4,Grundausbildung!$H139,IF(H$4=SOLL!$B$4,TNBa!$H75,IF('2. Ausbildungsjahr'!H$4=SOLL!$C$4,'KVE 3. AJ'!$H97,IF('2. Ausbildungsjahr'!H$4=SOLL!$D$4,'TNBn 1.&amp;2. AJ'!$H$8,IF('2. Ausbildungsjahr'!H$4=SOLL!$E$4,'TNBn 3.&amp;4. AJ'!$H88,IF('2. Ausbildungsjahr'!H$4=SOLL!$F$4,'TEBa 1&amp;2'!$H75,IF('2. Ausbildungsjahr'!H$4=SOLL!$G$4,'TEBa 3&amp;4'!$H75,IF('2. Ausbildungsjahr'!H$4=SOLL!$H$4,'SME.T.1 3.&amp;4. AJ'!$H93,IF('2. Ausbildungsjahr'!H$4=SOLL!$I$4,'SME.T.1 1.&amp;2. AJ'!$H93,IF('2. Ausbildungsjahr'!H$4=SOLL!$J$4,KSGs!$H107,IF('2. Ausbildungsjahr'!H$4=SOLL!$K$4,Unterstützung!$H95,IF('2. Ausbildungsjahr'!H$4=SOLL!$L$4,TNBLf!$H126,IF(H$4=SOLL!$N$4,"-",IF('2. Ausbildungsjahr'!H$4=SOLL!$M$4,Zielbogen!$H61,"")))))))))))))))))</f>
        <v>-</v>
      </c>
      <c r="I60" s="62" t="str">
        <f>IF(I$4=SOLL!$O$4,Grundausbildung!$H139,IF(I$4=SOLL!$P$4,TNPa!$H99,IF(I$4=SOLL!$P$4,TNPa!O99,IF(I$4=SOLL!$O$4,Grundausbildung!$H139,IF(I$4=SOLL!$B$4,TNBa!$H75,IF('2. Ausbildungsjahr'!I$4=SOLL!$C$4,'KVE 3. AJ'!$H97,IF('2. Ausbildungsjahr'!I$4=SOLL!$D$4,'TNBn 1.&amp;2. AJ'!$H$8,IF('2. Ausbildungsjahr'!I$4=SOLL!$E$4,'TNBn 3.&amp;4. AJ'!$H88,IF('2. Ausbildungsjahr'!I$4=SOLL!$F$4,'TEBa 1&amp;2'!$H75,IF('2. Ausbildungsjahr'!I$4=SOLL!$G$4,'TEBa 3&amp;4'!$H75,IF('2. Ausbildungsjahr'!I$4=SOLL!$H$4,'SME.T.1 3.&amp;4. AJ'!$H93,IF('2. Ausbildungsjahr'!I$4=SOLL!$I$4,'SME.T.1 1.&amp;2. AJ'!$H93,IF('2. Ausbildungsjahr'!I$4=SOLL!$J$4,KSGs!$H107,IF('2. Ausbildungsjahr'!I$4=SOLL!$K$4,Unterstützung!$H95,IF('2. Ausbildungsjahr'!I$4=SOLL!$L$4,TNBLf!$H126,IF(I$4=SOLL!$N$4,"-",IF('2. Ausbildungsjahr'!I$4=SOLL!$M$4,Zielbogen!$H61,"")))))))))))))))))</f>
        <v>-</v>
      </c>
      <c r="J60" s="62" t="str">
        <f>IF(J$4=SOLL!$O$4,Grundausbildung!$H139,IF(J$4=SOLL!$P$4,TNPa!$H99,IF(J$4=SOLL!$P$4,TNPa!P99,IF(J$4=SOLL!$O$4,Grundausbildung!$H139,IF(J$4=SOLL!$B$4,TNBa!$H75,IF('2. Ausbildungsjahr'!J$4=SOLL!$C$4,'KVE 3. AJ'!$H97,IF('2. Ausbildungsjahr'!J$4=SOLL!$D$4,'TNBn 1.&amp;2. AJ'!$H$8,IF('2. Ausbildungsjahr'!J$4=SOLL!$E$4,'TNBn 3.&amp;4. AJ'!$H88,IF('2. Ausbildungsjahr'!J$4=SOLL!$F$4,'TEBa 1&amp;2'!$H75,IF('2. Ausbildungsjahr'!J$4=SOLL!$G$4,'TEBa 3&amp;4'!$H75,IF('2. Ausbildungsjahr'!J$4=SOLL!$H$4,'SME.T.1 3.&amp;4. AJ'!$H93,IF('2. Ausbildungsjahr'!J$4=SOLL!$I$4,'SME.T.1 1.&amp;2. AJ'!$H93,IF('2. Ausbildungsjahr'!J$4=SOLL!$J$4,KSGs!$H107,IF('2. Ausbildungsjahr'!J$4=SOLL!$K$4,Unterstützung!$H95,IF('2. Ausbildungsjahr'!J$4=SOLL!$L$4,TNBLf!$H126,IF(J$4=SOLL!$N$4,"-",IF('2. Ausbildungsjahr'!J$4=SOLL!$M$4,Zielbogen!$H61,"")))))))))))))))))</f>
        <v>-</v>
      </c>
      <c r="K60" s="62" t="str">
        <f>IF(K$4=SOLL!$O$4,Grundausbildung!$H139,IF(K$4=SOLL!$P$4,TNPa!$H99,IF(K$4=SOLL!$P$4,TNPa!Q99,IF(K$4=SOLL!$O$4,Grundausbildung!$H139,IF(K$4=SOLL!$B$4,TNBa!$H75,IF('2. Ausbildungsjahr'!K$4=SOLL!$C$4,'KVE 3. AJ'!$H97,IF('2. Ausbildungsjahr'!K$4=SOLL!$D$4,'TNBn 1.&amp;2. AJ'!$H$8,IF('2. Ausbildungsjahr'!K$4=SOLL!$E$4,'TNBn 3.&amp;4. AJ'!$H88,IF('2. Ausbildungsjahr'!K$4=SOLL!$F$4,'TEBa 1&amp;2'!$H75,IF('2. Ausbildungsjahr'!K$4=SOLL!$G$4,'TEBa 3&amp;4'!$H75,IF('2. Ausbildungsjahr'!K$4=SOLL!$H$4,'SME.T.1 3.&amp;4. AJ'!$H93,IF('2. Ausbildungsjahr'!K$4=SOLL!$I$4,'SME.T.1 1.&amp;2. AJ'!$H93,IF('2. Ausbildungsjahr'!K$4=SOLL!$J$4,KSGs!$H107,IF('2. Ausbildungsjahr'!K$4=SOLL!$K$4,Unterstützung!$H95,IF('2. Ausbildungsjahr'!K$4=SOLL!$L$4,TNBLf!$H126,IF(K$4=SOLL!$N$4,"-",IF('2. Ausbildungsjahr'!K$4=SOLL!$M$4,Zielbogen!$H61,"")))))))))))))))))</f>
        <v>-</v>
      </c>
      <c r="L60" s="11">
        <f>SUM('Hilfsblatt 2. AJ'!C60,'Hilfsblatt 2. AJ'!E60,'Hilfsblatt 2. AJ'!G60,'Hilfsblatt 2. AJ'!I60,'Hilfsblatt 2. AJ'!K60,'Hilfsblatt 2. AJ'!M60,'Hilfsblatt 2. AJ'!O60,'Hilfsblatt 2. AJ'!Q60,'Hilfsblatt 2. AJ'!S60,'Hilfsblatt 2. AJ'!U60)</f>
        <v>0</v>
      </c>
      <c r="M60" s="10" t="e">
        <f>('Hilfsblatt 2. AJ'!B60*'Hilfsblatt 2. AJ'!C60+'Hilfsblatt 2. AJ'!D60*'Hilfsblatt 2. AJ'!E60+'Hilfsblatt 2. AJ'!F60*'Hilfsblatt 2. AJ'!G60+'Hilfsblatt 2. AJ'!H60*'Hilfsblatt 2. AJ'!I60+'Hilfsblatt 2. AJ'!J60*'Hilfsblatt 2. AJ'!K60+'Hilfsblatt 2. AJ'!L60*'Hilfsblatt 2. AJ'!M60+'Hilfsblatt 2. AJ'!N60*'Hilfsblatt 2. AJ'!O60+'Hilfsblatt 2. AJ'!P60*'Hilfsblatt 2. AJ'!Q60+'Hilfsblatt 2. AJ'!R60*'Hilfsblatt 2. AJ'!S60+'Hilfsblatt 2. AJ'!T60*'Hilfsblatt 2. AJ'!U60)/L60</f>
        <v>#DIV/0!</v>
      </c>
    </row>
    <row r="61" spans="1:13" x14ac:dyDescent="0.25">
      <c r="A61" s="124" t="s">
        <v>40</v>
      </c>
      <c r="B61" s="62" t="str">
        <f>IF(B$4=SOLL!$O$4,Grundausbildung!$H140,IF(B$4=SOLL!$P$4,TNPa!$H100,IF(B$4=SOLL!$P$4,TNPa!H100,IF(B$4=SOLL!$O$4,Grundausbildung!$H140,IF(B$4=SOLL!$B$4,TNBa!$H76,IF('2. Ausbildungsjahr'!B$4=SOLL!$C$4,'KVE 3. AJ'!$H98,IF('2. Ausbildungsjahr'!B$4=SOLL!$D$4,'TNBn 1.&amp;2. AJ'!$H$8,IF('2. Ausbildungsjahr'!B$4=SOLL!$E$4,'TNBn 3.&amp;4. AJ'!$H89,IF('2. Ausbildungsjahr'!B$4=SOLL!$F$4,'TEBa 1&amp;2'!$H76,IF('2. Ausbildungsjahr'!B$4=SOLL!$G$4,'TEBa 3&amp;4'!$H76,IF('2. Ausbildungsjahr'!B$4=SOLL!$H$4,'SME.T.1 3.&amp;4. AJ'!$H94,IF('2. Ausbildungsjahr'!B$4=SOLL!$I$4,'SME.T.1 1.&amp;2. AJ'!$H94,IF('2. Ausbildungsjahr'!B$4=SOLL!$J$4,KSGs!$H108,IF('2. Ausbildungsjahr'!B$4=SOLL!$K$4,Unterstützung!$H96,IF('2. Ausbildungsjahr'!B$4=SOLL!$L$4,TNBLf!$H127,IF(B$4=SOLL!$N$4,"-",IF('2. Ausbildungsjahr'!B$4=SOLL!$M$4,Zielbogen!$H62,"")))))))))))))))))</f>
        <v>-</v>
      </c>
      <c r="C61" s="62" t="str">
        <f>IF(C$4=SOLL!$O$4,Grundausbildung!$H140,IF(C$4=SOLL!$P$4,TNPa!$H100,IF(C$4=SOLL!$P$4,TNPa!I100,IF(C$4=SOLL!$O$4,Grundausbildung!$H140,IF(C$4=SOLL!$B$4,TNBa!$H76,IF('2. Ausbildungsjahr'!C$4=SOLL!$C$4,'KVE 3. AJ'!$H98,IF('2. Ausbildungsjahr'!C$4=SOLL!$D$4,'TNBn 1.&amp;2. AJ'!$H$8,IF('2. Ausbildungsjahr'!C$4=SOLL!$E$4,'TNBn 3.&amp;4. AJ'!$H89,IF('2. Ausbildungsjahr'!C$4=SOLL!$F$4,'TEBa 1&amp;2'!$H76,IF('2. Ausbildungsjahr'!C$4=SOLL!$G$4,'TEBa 3&amp;4'!$H76,IF('2. Ausbildungsjahr'!C$4=SOLL!$H$4,'SME.T.1 3.&amp;4. AJ'!$H94,IF('2. Ausbildungsjahr'!C$4=SOLL!$I$4,'SME.T.1 1.&amp;2. AJ'!$H94,IF('2. Ausbildungsjahr'!C$4=SOLL!$J$4,KSGs!$H108,IF('2. Ausbildungsjahr'!C$4=SOLL!$K$4,Unterstützung!$H96,IF('2. Ausbildungsjahr'!C$4=SOLL!$L$4,TNBLf!$H127,IF(C$4=SOLL!$N$4,"-",IF('2. Ausbildungsjahr'!C$4=SOLL!$M$4,Zielbogen!$H62,"")))))))))))))))))</f>
        <v>-</v>
      </c>
      <c r="D61" s="62" t="str">
        <f>IF(D$4=SOLL!$O$4,Grundausbildung!$H140,IF(D$4=SOLL!$P$4,TNPa!$H100,IF(D$4=SOLL!$P$4,TNPa!J100,IF(D$4=SOLL!$O$4,Grundausbildung!$H140,IF(D$4=SOLL!$B$4,TNBa!$H76,IF('2. Ausbildungsjahr'!D$4=SOLL!$C$4,'KVE 3. AJ'!$H98,IF('2. Ausbildungsjahr'!D$4=SOLL!$D$4,'TNBn 1.&amp;2. AJ'!$H$8,IF('2. Ausbildungsjahr'!D$4=SOLL!$E$4,'TNBn 3.&amp;4. AJ'!$H89,IF('2. Ausbildungsjahr'!D$4=SOLL!$F$4,'TEBa 1&amp;2'!$H76,IF('2. Ausbildungsjahr'!D$4=SOLL!$G$4,'TEBa 3&amp;4'!$H76,IF('2. Ausbildungsjahr'!D$4=SOLL!$H$4,'SME.T.1 3.&amp;4. AJ'!$H94,IF('2. Ausbildungsjahr'!D$4=SOLL!$I$4,'SME.T.1 1.&amp;2. AJ'!$H94,IF('2. Ausbildungsjahr'!D$4=SOLL!$J$4,KSGs!$H108,IF('2. Ausbildungsjahr'!D$4=SOLL!$K$4,Unterstützung!$H96,IF('2. Ausbildungsjahr'!D$4=SOLL!$L$4,TNBLf!$H127,IF(D$4=SOLL!$N$4,"-",IF('2. Ausbildungsjahr'!D$4=SOLL!$M$4,Zielbogen!$H62,"")))))))))))))))))</f>
        <v>-</v>
      </c>
      <c r="E61" s="62" t="str">
        <f>IF(E$4=SOLL!$O$4,Grundausbildung!$H140,IF(E$4=SOLL!$P$4,TNPa!$H100,IF(E$4=SOLL!$P$4,TNPa!K100,IF(E$4=SOLL!$O$4,Grundausbildung!$H140,IF(E$4=SOLL!$B$4,TNBa!$H76,IF('2. Ausbildungsjahr'!E$4=SOLL!$C$4,'KVE 3. AJ'!$H98,IF('2. Ausbildungsjahr'!E$4=SOLL!$D$4,'TNBn 1.&amp;2. AJ'!$H$8,IF('2. Ausbildungsjahr'!E$4=SOLL!$E$4,'TNBn 3.&amp;4. AJ'!$H89,IF('2. Ausbildungsjahr'!E$4=SOLL!$F$4,'TEBa 1&amp;2'!$H76,IF('2. Ausbildungsjahr'!E$4=SOLL!$G$4,'TEBa 3&amp;4'!$H76,IF('2. Ausbildungsjahr'!E$4=SOLL!$H$4,'SME.T.1 3.&amp;4. AJ'!$H94,IF('2. Ausbildungsjahr'!E$4=SOLL!$I$4,'SME.T.1 1.&amp;2. AJ'!$H94,IF('2. Ausbildungsjahr'!E$4=SOLL!$J$4,KSGs!$H108,IF('2. Ausbildungsjahr'!E$4=SOLL!$K$4,Unterstützung!$H96,IF('2. Ausbildungsjahr'!E$4=SOLL!$L$4,TNBLf!$H127,IF(E$4=SOLL!$N$4,"-",IF('2. Ausbildungsjahr'!E$4=SOLL!$M$4,Zielbogen!$H62,"")))))))))))))))))</f>
        <v>-</v>
      </c>
      <c r="F61" s="62" t="str">
        <f>IF(F$4=SOLL!$O$4,Grundausbildung!$H140,IF(F$4=SOLL!$P$4,TNPa!$H100,IF(F$4=SOLL!$P$4,TNPa!L100,IF(F$4=SOLL!$O$4,Grundausbildung!$H140,IF(F$4=SOLL!$B$4,TNBa!$H76,IF('2. Ausbildungsjahr'!F$4=SOLL!$C$4,'KVE 3. AJ'!$H98,IF('2. Ausbildungsjahr'!F$4=SOLL!$D$4,'TNBn 1.&amp;2. AJ'!$H$8,IF('2. Ausbildungsjahr'!F$4=SOLL!$E$4,'TNBn 3.&amp;4. AJ'!$H89,IF('2. Ausbildungsjahr'!F$4=SOLL!$F$4,'TEBa 1&amp;2'!$H76,IF('2. Ausbildungsjahr'!F$4=SOLL!$G$4,'TEBa 3&amp;4'!$H76,IF('2. Ausbildungsjahr'!F$4=SOLL!$H$4,'SME.T.1 3.&amp;4. AJ'!$H94,IF('2. Ausbildungsjahr'!F$4=SOLL!$I$4,'SME.T.1 1.&amp;2. AJ'!$H94,IF('2. Ausbildungsjahr'!F$4=SOLL!$J$4,KSGs!$H108,IF('2. Ausbildungsjahr'!F$4=SOLL!$K$4,Unterstützung!$H96,IF('2. Ausbildungsjahr'!F$4=SOLL!$L$4,TNBLf!$H127,IF(F$4=SOLL!$N$4,"-",IF('2. Ausbildungsjahr'!F$4=SOLL!$M$4,Zielbogen!$H62,"")))))))))))))))))</f>
        <v>-</v>
      </c>
      <c r="G61" s="62" t="str">
        <f>IF(G$4=SOLL!$O$4,Grundausbildung!$H140,IF(G$4=SOLL!$P$4,TNPa!$H100,IF(G$4=SOLL!$P$4,TNPa!M100,IF(G$4=SOLL!$O$4,Grundausbildung!$H140,IF(G$4=SOLL!$B$4,TNBa!$H76,IF('2. Ausbildungsjahr'!G$4=SOLL!$C$4,'KVE 3. AJ'!$H98,IF('2. Ausbildungsjahr'!G$4=SOLL!$D$4,'TNBn 1.&amp;2. AJ'!$H$8,IF('2. Ausbildungsjahr'!G$4=SOLL!$E$4,'TNBn 3.&amp;4. AJ'!$H89,IF('2. Ausbildungsjahr'!G$4=SOLL!$F$4,'TEBa 1&amp;2'!$H76,IF('2. Ausbildungsjahr'!G$4=SOLL!$G$4,'TEBa 3&amp;4'!$H76,IF('2. Ausbildungsjahr'!G$4=SOLL!$H$4,'SME.T.1 3.&amp;4. AJ'!$H94,IF('2. Ausbildungsjahr'!G$4=SOLL!$I$4,'SME.T.1 1.&amp;2. AJ'!$H94,IF('2. Ausbildungsjahr'!G$4=SOLL!$J$4,KSGs!$H108,IF('2. Ausbildungsjahr'!G$4=SOLL!$K$4,Unterstützung!$H96,IF('2. Ausbildungsjahr'!G$4=SOLL!$L$4,TNBLf!$H127,IF(G$4=SOLL!$N$4,"-",IF('2. Ausbildungsjahr'!G$4=SOLL!$M$4,Zielbogen!$H62,"")))))))))))))))))</f>
        <v>-</v>
      </c>
      <c r="H61" s="62" t="str">
        <f>IF(H$4=SOLL!$O$4,Grundausbildung!$H140,IF(H$4=SOLL!$P$4,TNPa!$H100,IF(H$4=SOLL!$P$4,TNPa!N100,IF(H$4=SOLL!$O$4,Grundausbildung!$H140,IF(H$4=SOLL!$B$4,TNBa!$H76,IF('2. Ausbildungsjahr'!H$4=SOLL!$C$4,'KVE 3. AJ'!$H98,IF('2. Ausbildungsjahr'!H$4=SOLL!$D$4,'TNBn 1.&amp;2. AJ'!$H$8,IF('2. Ausbildungsjahr'!H$4=SOLL!$E$4,'TNBn 3.&amp;4. AJ'!$H89,IF('2. Ausbildungsjahr'!H$4=SOLL!$F$4,'TEBa 1&amp;2'!$H76,IF('2. Ausbildungsjahr'!H$4=SOLL!$G$4,'TEBa 3&amp;4'!$H76,IF('2. Ausbildungsjahr'!H$4=SOLL!$H$4,'SME.T.1 3.&amp;4. AJ'!$H94,IF('2. Ausbildungsjahr'!H$4=SOLL!$I$4,'SME.T.1 1.&amp;2. AJ'!$H94,IF('2. Ausbildungsjahr'!H$4=SOLL!$J$4,KSGs!$H108,IF('2. Ausbildungsjahr'!H$4=SOLL!$K$4,Unterstützung!$H96,IF('2. Ausbildungsjahr'!H$4=SOLL!$L$4,TNBLf!$H127,IF(H$4=SOLL!$N$4,"-",IF('2. Ausbildungsjahr'!H$4=SOLL!$M$4,Zielbogen!$H62,"")))))))))))))))))</f>
        <v>-</v>
      </c>
      <c r="I61" s="62" t="str">
        <f>IF(I$4=SOLL!$O$4,Grundausbildung!$H140,IF(I$4=SOLL!$P$4,TNPa!$H100,IF(I$4=SOLL!$P$4,TNPa!O100,IF(I$4=SOLL!$O$4,Grundausbildung!$H140,IF(I$4=SOLL!$B$4,TNBa!$H76,IF('2. Ausbildungsjahr'!I$4=SOLL!$C$4,'KVE 3. AJ'!$H98,IF('2. Ausbildungsjahr'!I$4=SOLL!$D$4,'TNBn 1.&amp;2. AJ'!$H$8,IF('2. Ausbildungsjahr'!I$4=SOLL!$E$4,'TNBn 3.&amp;4. AJ'!$H89,IF('2. Ausbildungsjahr'!I$4=SOLL!$F$4,'TEBa 1&amp;2'!$H76,IF('2. Ausbildungsjahr'!I$4=SOLL!$G$4,'TEBa 3&amp;4'!$H76,IF('2. Ausbildungsjahr'!I$4=SOLL!$H$4,'SME.T.1 3.&amp;4. AJ'!$H94,IF('2. Ausbildungsjahr'!I$4=SOLL!$I$4,'SME.T.1 1.&amp;2. AJ'!$H94,IF('2. Ausbildungsjahr'!I$4=SOLL!$J$4,KSGs!$H108,IF('2. Ausbildungsjahr'!I$4=SOLL!$K$4,Unterstützung!$H96,IF('2. Ausbildungsjahr'!I$4=SOLL!$L$4,TNBLf!$H127,IF(I$4=SOLL!$N$4,"-",IF('2. Ausbildungsjahr'!I$4=SOLL!$M$4,Zielbogen!$H62,"")))))))))))))))))</f>
        <v>-</v>
      </c>
      <c r="J61" s="62" t="str">
        <f>IF(J$4=SOLL!$O$4,Grundausbildung!$H140,IF(J$4=SOLL!$P$4,TNPa!$H100,IF(J$4=SOLL!$P$4,TNPa!P100,IF(J$4=SOLL!$O$4,Grundausbildung!$H140,IF(J$4=SOLL!$B$4,TNBa!$H76,IF('2. Ausbildungsjahr'!J$4=SOLL!$C$4,'KVE 3. AJ'!$H98,IF('2. Ausbildungsjahr'!J$4=SOLL!$D$4,'TNBn 1.&amp;2. AJ'!$H$8,IF('2. Ausbildungsjahr'!J$4=SOLL!$E$4,'TNBn 3.&amp;4. AJ'!$H89,IF('2. Ausbildungsjahr'!J$4=SOLL!$F$4,'TEBa 1&amp;2'!$H76,IF('2. Ausbildungsjahr'!J$4=SOLL!$G$4,'TEBa 3&amp;4'!$H76,IF('2. Ausbildungsjahr'!J$4=SOLL!$H$4,'SME.T.1 3.&amp;4. AJ'!$H94,IF('2. Ausbildungsjahr'!J$4=SOLL!$I$4,'SME.T.1 1.&amp;2. AJ'!$H94,IF('2. Ausbildungsjahr'!J$4=SOLL!$J$4,KSGs!$H108,IF('2. Ausbildungsjahr'!J$4=SOLL!$K$4,Unterstützung!$H96,IF('2. Ausbildungsjahr'!J$4=SOLL!$L$4,TNBLf!$H127,IF(J$4=SOLL!$N$4,"-",IF('2. Ausbildungsjahr'!J$4=SOLL!$M$4,Zielbogen!$H62,"")))))))))))))))))</f>
        <v>-</v>
      </c>
      <c r="K61" s="62" t="str">
        <f>IF(K$4=SOLL!$O$4,Grundausbildung!$H140,IF(K$4=SOLL!$P$4,TNPa!$H100,IF(K$4=SOLL!$P$4,TNPa!Q100,IF(K$4=SOLL!$O$4,Grundausbildung!$H140,IF(K$4=SOLL!$B$4,TNBa!$H76,IF('2. Ausbildungsjahr'!K$4=SOLL!$C$4,'KVE 3. AJ'!$H98,IF('2. Ausbildungsjahr'!K$4=SOLL!$D$4,'TNBn 1.&amp;2. AJ'!$H$8,IF('2. Ausbildungsjahr'!K$4=SOLL!$E$4,'TNBn 3.&amp;4. AJ'!$H89,IF('2. Ausbildungsjahr'!K$4=SOLL!$F$4,'TEBa 1&amp;2'!$H76,IF('2. Ausbildungsjahr'!K$4=SOLL!$G$4,'TEBa 3&amp;4'!$H76,IF('2. Ausbildungsjahr'!K$4=SOLL!$H$4,'SME.T.1 3.&amp;4. AJ'!$H94,IF('2. Ausbildungsjahr'!K$4=SOLL!$I$4,'SME.T.1 1.&amp;2. AJ'!$H94,IF('2. Ausbildungsjahr'!K$4=SOLL!$J$4,KSGs!$H108,IF('2. Ausbildungsjahr'!K$4=SOLL!$K$4,Unterstützung!$H96,IF('2. Ausbildungsjahr'!K$4=SOLL!$L$4,TNBLf!$H127,IF(K$4=SOLL!$N$4,"-",IF('2. Ausbildungsjahr'!K$4=SOLL!$M$4,Zielbogen!$H62,"")))))))))))))))))</f>
        <v>-</v>
      </c>
      <c r="L61" s="11">
        <f>SUM('Hilfsblatt 2. AJ'!C61,'Hilfsblatt 2. AJ'!E61,'Hilfsblatt 2. AJ'!G61,'Hilfsblatt 2. AJ'!I61,'Hilfsblatt 2. AJ'!K61,'Hilfsblatt 2. AJ'!M61,'Hilfsblatt 2. AJ'!O61,'Hilfsblatt 2. AJ'!Q61,'Hilfsblatt 2. AJ'!S61,'Hilfsblatt 2. AJ'!U61)</f>
        <v>0</v>
      </c>
      <c r="M61" s="10" t="e">
        <f>('Hilfsblatt 2. AJ'!B61*'Hilfsblatt 2. AJ'!C61+'Hilfsblatt 2. AJ'!D61*'Hilfsblatt 2. AJ'!E61+'Hilfsblatt 2. AJ'!F61*'Hilfsblatt 2. AJ'!G61+'Hilfsblatt 2. AJ'!H61*'Hilfsblatt 2. AJ'!I61+'Hilfsblatt 2. AJ'!J61*'Hilfsblatt 2. AJ'!K61+'Hilfsblatt 2. AJ'!L61*'Hilfsblatt 2. AJ'!M61+'Hilfsblatt 2. AJ'!N61*'Hilfsblatt 2. AJ'!O61+'Hilfsblatt 2. AJ'!P61*'Hilfsblatt 2. AJ'!Q61+'Hilfsblatt 2. AJ'!R61*'Hilfsblatt 2. AJ'!S61+'Hilfsblatt 2. AJ'!T61*'Hilfsblatt 2. AJ'!U61)/L61</f>
        <v>#DIV/0!</v>
      </c>
    </row>
    <row r="62" spans="1:13" x14ac:dyDescent="0.25">
      <c r="A62" s="124" t="s">
        <v>41</v>
      </c>
      <c r="B62" s="62" t="str">
        <f>IF(B$4=SOLL!$O$4,Grundausbildung!$H141,IF(B$4=SOLL!$P$4,TNPa!$H101,IF(B$4=SOLL!$P$4,TNPa!H101,IF(B$4=SOLL!$O$4,Grundausbildung!$H141,IF(B$4=SOLL!$B$4,TNBa!$H77,IF('2. Ausbildungsjahr'!B$4=SOLL!$C$4,'KVE 3. AJ'!$H99,IF('2. Ausbildungsjahr'!B$4=SOLL!$D$4,'TNBn 1.&amp;2. AJ'!$H$8,IF('2. Ausbildungsjahr'!B$4=SOLL!$E$4,'TNBn 3.&amp;4. AJ'!$H90,IF('2. Ausbildungsjahr'!B$4=SOLL!$F$4,'TEBa 1&amp;2'!$H77,IF('2. Ausbildungsjahr'!B$4=SOLL!$G$4,'TEBa 3&amp;4'!$H77,IF('2. Ausbildungsjahr'!B$4=SOLL!$H$4,'SME.T.1 3.&amp;4. AJ'!$H95,IF('2. Ausbildungsjahr'!B$4=SOLL!$I$4,'SME.T.1 1.&amp;2. AJ'!$H95,IF('2. Ausbildungsjahr'!B$4=SOLL!$J$4,KSGs!$H109,IF('2. Ausbildungsjahr'!B$4=SOLL!$K$4,Unterstützung!$H97,IF('2. Ausbildungsjahr'!B$4=SOLL!$L$4,TNBLf!$H128,IF(B$4=SOLL!$N$4,"-",IF('2. Ausbildungsjahr'!B$4=SOLL!$M$4,Zielbogen!$H63,"")))))))))))))))))</f>
        <v>-</v>
      </c>
      <c r="C62" s="62" t="str">
        <f>IF(C$4=SOLL!$O$4,Grundausbildung!$H141,IF(C$4=SOLL!$P$4,TNPa!$H101,IF(C$4=SOLL!$P$4,TNPa!I101,IF(C$4=SOLL!$O$4,Grundausbildung!$H141,IF(C$4=SOLL!$B$4,TNBa!$H77,IF('2. Ausbildungsjahr'!C$4=SOLL!$C$4,'KVE 3. AJ'!$H99,IF('2. Ausbildungsjahr'!C$4=SOLL!$D$4,'TNBn 1.&amp;2. AJ'!$H$8,IF('2. Ausbildungsjahr'!C$4=SOLL!$E$4,'TNBn 3.&amp;4. AJ'!$H90,IF('2. Ausbildungsjahr'!C$4=SOLL!$F$4,'TEBa 1&amp;2'!$H77,IF('2. Ausbildungsjahr'!C$4=SOLL!$G$4,'TEBa 3&amp;4'!$H77,IF('2. Ausbildungsjahr'!C$4=SOLL!$H$4,'SME.T.1 3.&amp;4. AJ'!$H95,IF('2. Ausbildungsjahr'!C$4=SOLL!$I$4,'SME.T.1 1.&amp;2. AJ'!$H95,IF('2. Ausbildungsjahr'!C$4=SOLL!$J$4,KSGs!$H109,IF('2. Ausbildungsjahr'!C$4=SOLL!$K$4,Unterstützung!$H97,IF('2. Ausbildungsjahr'!C$4=SOLL!$L$4,TNBLf!$H128,IF(C$4=SOLL!$N$4,"-",IF('2. Ausbildungsjahr'!C$4=SOLL!$M$4,Zielbogen!$H63,"")))))))))))))))))</f>
        <v>-</v>
      </c>
      <c r="D62" s="62" t="str">
        <f>IF(D$4=SOLL!$O$4,Grundausbildung!$H141,IF(D$4=SOLL!$P$4,TNPa!$H101,IF(D$4=SOLL!$P$4,TNPa!J101,IF(D$4=SOLL!$O$4,Grundausbildung!$H141,IF(D$4=SOLL!$B$4,TNBa!$H77,IF('2. Ausbildungsjahr'!D$4=SOLL!$C$4,'KVE 3. AJ'!$H99,IF('2. Ausbildungsjahr'!D$4=SOLL!$D$4,'TNBn 1.&amp;2. AJ'!$H$8,IF('2. Ausbildungsjahr'!D$4=SOLL!$E$4,'TNBn 3.&amp;4. AJ'!$H90,IF('2. Ausbildungsjahr'!D$4=SOLL!$F$4,'TEBa 1&amp;2'!$H77,IF('2. Ausbildungsjahr'!D$4=SOLL!$G$4,'TEBa 3&amp;4'!$H77,IF('2. Ausbildungsjahr'!D$4=SOLL!$H$4,'SME.T.1 3.&amp;4. AJ'!$H95,IF('2. Ausbildungsjahr'!D$4=SOLL!$I$4,'SME.T.1 1.&amp;2. AJ'!$H95,IF('2. Ausbildungsjahr'!D$4=SOLL!$J$4,KSGs!$H109,IF('2. Ausbildungsjahr'!D$4=SOLL!$K$4,Unterstützung!$H97,IF('2. Ausbildungsjahr'!D$4=SOLL!$L$4,TNBLf!$H128,IF(D$4=SOLL!$N$4,"-",IF('2. Ausbildungsjahr'!D$4=SOLL!$M$4,Zielbogen!$H63,"")))))))))))))))))</f>
        <v>-</v>
      </c>
      <c r="E62" s="62" t="str">
        <f>IF(E$4=SOLL!$O$4,Grundausbildung!$H141,IF(E$4=SOLL!$P$4,TNPa!$H101,IF(E$4=SOLL!$P$4,TNPa!K101,IF(E$4=SOLL!$O$4,Grundausbildung!$H141,IF(E$4=SOLL!$B$4,TNBa!$H77,IF('2. Ausbildungsjahr'!E$4=SOLL!$C$4,'KVE 3. AJ'!$H99,IF('2. Ausbildungsjahr'!E$4=SOLL!$D$4,'TNBn 1.&amp;2. AJ'!$H$8,IF('2. Ausbildungsjahr'!E$4=SOLL!$E$4,'TNBn 3.&amp;4. AJ'!$H90,IF('2. Ausbildungsjahr'!E$4=SOLL!$F$4,'TEBa 1&amp;2'!$H77,IF('2. Ausbildungsjahr'!E$4=SOLL!$G$4,'TEBa 3&amp;4'!$H77,IF('2. Ausbildungsjahr'!E$4=SOLL!$H$4,'SME.T.1 3.&amp;4. AJ'!$H95,IF('2. Ausbildungsjahr'!E$4=SOLL!$I$4,'SME.T.1 1.&amp;2. AJ'!$H95,IF('2. Ausbildungsjahr'!E$4=SOLL!$J$4,KSGs!$H109,IF('2. Ausbildungsjahr'!E$4=SOLL!$K$4,Unterstützung!$H97,IF('2. Ausbildungsjahr'!E$4=SOLL!$L$4,TNBLf!$H128,IF(E$4=SOLL!$N$4,"-",IF('2. Ausbildungsjahr'!E$4=SOLL!$M$4,Zielbogen!$H63,"")))))))))))))))))</f>
        <v>-</v>
      </c>
      <c r="F62" s="62" t="str">
        <f>IF(F$4=SOLL!$O$4,Grundausbildung!$H141,IF(F$4=SOLL!$P$4,TNPa!$H101,IF(F$4=SOLL!$P$4,TNPa!L101,IF(F$4=SOLL!$O$4,Grundausbildung!$H141,IF(F$4=SOLL!$B$4,TNBa!$H77,IF('2. Ausbildungsjahr'!F$4=SOLL!$C$4,'KVE 3. AJ'!$H99,IF('2. Ausbildungsjahr'!F$4=SOLL!$D$4,'TNBn 1.&amp;2. AJ'!$H$8,IF('2. Ausbildungsjahr'!F$4=SOLL!$E$4,'TNBn 3.&amp;4. AJ'!$H90,IF('2. Ausbildungsjahr'!F$4=SOLL!$F$4,'TEBa 1&amp;2'!$H77,IF('2. Ausbildungsjahr'!F$4=SOLL!$G$4,'TEBa 3&amp;4'!$H77,IF('2. Ausbildungsjahr'!F$4=SOLL!$H$4,'SME.T.1 3.&amp;4. AJ'!$H95,IF('2. Ausbildungsjahr'!F$4=SOLL!$I$4,'SME.T.1 1.&amp;2. AJ'!$H95,IF('2. Ausbildungsjahr'!F$4=SOLL!$J$4,KSGs!$H109,IF('2. Ausbildungsjahr'!F$4=SOLL!$K$4,Unterstützung!$H97,IF('2. Ausbildungsjahr'!F$4=SOLL!$L$4,TNBLf!$H128,IF(F$4=SOLL!$N$4,"-",IF('2. Ausbildungsjahr'!F$4=SOLL!$M$4,Zielbogen!$H63,"")))))))))))))))))</f>
        <v>-</v>
      </c>
      <c r="G62" s="62" t="str">
        <f>IF(G$4=SOLL!$O$4,Grundausbildung!$H141,IF(G$4=SOLL!$P$4,TNPa!$H101,IF(G$4=SOLL!$P$4,TNPa!M101,IF(G$4=SOLL!$O$4,Grundausbildung!$H141,IF(G$4=SOLL!$B$4,TNBa!$H77,IF('2. Ausbildungsjahr'!G$4=SOLL!$C$4,'KVE 3. AJ'!$H99,IF('2. Ausbildungsjahr'!G$4=SOLL!$D$4,'TNBn 1.&amp;2. AJ'!$H$8,IF('2. Ausbildungsjahr'!G$4=SOLL!$E$4,'TNBn 3.&amp;4. AJ'!$H90,IF('2. Ausbildungsjahr'!G$4=SOLL!$F$4,'TEBa 1&amp;2'!$H77,IF('2. Ausbildungsjahr'!G$4=SOLL!$G$4,'TEBa 3&amp;4'!$H77,IF('2. Ausbildungsjahr'!G$4=SOLL!$H$4,'SME.T.1 3.&amp;4. AJ'!$H95,IF('2. Ausbildungsjahr'!G$4=SOLL!$I$4,'SME.T.1 1.&amp;2. AJ'!$H95,IF('2. Ausbildungsjahr'!G$4=SOLL!$J$4,KSGs!$H109,IF('2. Ausbildungsjahr'!G$4=SOLL!$K$4,Unterstützung!$H97,IF('2. Ausbildungsjahr'!G$4=SOLL!$L$4,TNBLf!$H128,IF(G$4=SOLL!$N$4,"-",IF('2. Ausbildungsjahr'!G$4=SOLL!$M$4,Zielbogen!$H63,"")))))))))))))))))</f>
        <v>-</v>
      </c>
      <c r="H62" s="62" t="str">
        <f>IF(H$4=SOLL!$O$4,Grundausbildung!$H141,IF(H$4=SOLL!$P$4,TNPa!$H101,IF(H$4=SOLL!$P$4,TNPa!N101,IF(H$4=SOLL!$O$4,Grundausbildung!$H141,IF(H$4=SOLL!$B$4,TNBa!$H77,IF('2. Ausbildungsjahr'!H$4=SOLL!$C$4,'KVE 3. AJ'!$H99,IF('2. Ausbildungsjahr'!H$4=SOLL!$D$4,'TNBn 1.&amp;2. AJ'!$H$8,IF('2. Ausbildungsjahr'!H$4=SOLL!$E$4,'TNBn 3.&amp;4. AJ'!$H90,IF('2. Ausbildungsjahr'!H$4=SOLL!$F$4,'TEBa 1&amp;2'!$H77,IF('2. Ausbildungsjahr'!H$4=SOLL!$G$4,'TEBa 3&amp;4'!$H77,IF('2. Ausbildungsjahr'!H$4=SOLL!$H$4,'SME.T.1 3.&amp;4. AJ'!$H95,IF('2. Ausbildungsjahr'!H$4=SOLL!$I$4,'SME.T.1 1.&amp;2. AJ'!$H95,IF('2. Ausbildungsjahr'!H$4=SOLL!$J$4,KSGs!$H109,IF('2. Ausbildungsjahr'!H$4=SOLL!$K$4,Unterstützung!$H97,IF('2. Ausbildungsjahr'!H$4=SOLL!$L$4,TNBLf!$H128,IF(H$4=SOLL!$N$4,"-",IF('2. Ausbildungsjahr'!H$4=SOLL!$M$4,Zielbogen!$H63,"")))))))))))))))))</f>
        <v>-</v>
      </c>
      <c r="I62" s="62" t="str">
        <f>IF(I$4=SOLL!$O$4,Grundausbildung!$H141,IF(I$4=SOLL!$P$4,TNPa!$H101,IF(I$4=SOLL!$P$4,TNPa!O101,IF(I$4=SOLL!$O$4,Grundausbildung!$H141,IF(I$4=SOLL!$B$4,TNBa!$H77,IF('2. Ausbildungsjahr'!I$4=SOLL!$C$4,'KVE 3. AJ'!$H99,IF('2. Ausbildungsjahr'!I$4=SOLL!$D$4,'TNBn 1.&amp;2. AJ'!$H$8,IF('2. Ausbildungsjahr'!I$4=SOLL!$E$4,'TNBn 3.&amp;4. AJ'!$H90,IF('2. Ausbildungsjahr'!I$4=SOLL!$F$4,'TEBa 1&amp;2'!$H77,IF('2. Ausbildungsjahr'!I$4=SOLL!$G$4,'TEBa 3&amp;4'!$H77,IF('2. Ausbildungsjahr'!I$4=SOLL!$H$4,'SME.T.1 3.&amp;4. AJ'!$H95,IF('2. Ausbildungsjahr'!I$4=SOLL!$I$4,'SME.T.1 1.&amp;2. AJ'!$H95,IF('2. Ausbildungsjahr'!I$4=SOLL!$J$4,KSGs!$H109,IF('2. Ausbildungsjahr'!I$4=SOLL!$K$4,Unterstützung!$H97,IF('2. Ausbildungsjahr'!I$4=SOLL!$L$4,TNBLf!$H128,IF(I$4=SOLL!$N$4,"-",IF('2. Ausbildungsjahr'!I$4=SOLL!$M$4,Zielbogen!$H63,"")))))))))))))))))</f>
        <v>-</v>
      </c>
      <c r="J62" s="62" t="str">
        <f>IF(J$4=SOLL!$O$4,Grundausbildung!$H141,IF(J$4=SOLL!$P$4,TNPa!$H101,IF(J$4=SOLL!$P$4,TNPa!P101,IF(J$4=SOLL!$O$4,Grundausbildung!$H141,IF(J$4=SOLL!$B$4,TNBa!$H77,IF('2. Ausbildungsjahr'!J$4=SOLL!$C$4,'KVE 3. AJ'!$H99,IF('2. Ausbildungsjahr'!J$4=SOLL!$D$4,'TNBn 1.&amp;2. AJ'!$H$8,IF('2. Ausbildungsjahr'!J$4=SOLL!$E$4,'TNBn 3.&amp;4. AJ'!$H90,IF('2. Ausbildungsjahr'!J$4=SOLL!$F$4,'TEBa 1&amp;2'!$H77,IF('2. Ausbildungsjahr'!J$4=SOLL!$G$4,'TEBa 3&amp;4'!$H77,IF('2. Ausbildungsjahr'!J$4=SOLL!$H$4,'SME.T.1 3.&amp;4. AJ'!$H95,IF('2. Ausbildungsjahr'!J$4=SOLL!$I$4,'SME.T.1 1.&amp;2. AJ'!$H95,IF('2. Ausbildungsjahr'!J$4=SOLL!$J$4,KSGs!$H109,IF('2. Ausbildungsjahr'!J$4=SOLL!$K$4,Unterstützung!$H97,IF('2. Ausbildungsjahr'!J$4=SOLL!$L$4,TNBLf!$H128,IF(J$4=SOLL!$N$4,"-",IF('2. Ausbildungsjahr'!J$4=SOLL!$M$4,Zielbogen!$H63,"")))))))))))))))))</f>
        <v>-</v>
      </c>
      <c r="K62" s="62" t="str">
        <f>IF(K$4=SOLL!$O$4,Grundausbildung!$H141,IF(K$4=SOLL!$P$4,TNPa!$H101,IF(K$4=SOLL!$P$4,TNPa!Q101,IF(K$4=SOLL!$O$4,Grundausbildung!$H141,IF(K$4=SOLL!$B$4,TNBa!$H77,IF('2. Ausbildungsjahr'!K$4=SOLL!$C$4,'KVE 3. AJ'!$H99,IF('2. Ausbildungsjahr'!K$4=SOLL!$D$4,'TNBn 1.&amp;2. AJ'!$H$8,IF('2. Ausbildungsjahr'!K$4=SOLL!$E$4,'TNBn 3.&amp;4. AJ'!$H90,IF('2. Ausbildungsjahr'!K$4=SOLL!$F$4,'TEBa 1&amp;2'!$H77,IF('2. Ausbildungsjahr'!K$4=SOLL!$G$4,'TEBa 3&amp;4'!$H77,IF('2. Ausbildungsjahr'!K$4=SOLL!$H$4,'SME.T.1 3.&amp;4. AJ'!$H95,IF('2. Ausbildungsjahr'!K$4=SOLL!$I$4,'SME.T.1 1.&amp;2. AJ'!$H95,IF('2. Ausbildungsjahr'!K$4=SOLL!$J$4,KSGs!$H109,IF('2. Ausbildungsjahr'!K$4=SOLL!$K$4,Unterstützung!$H97,IF('2. Ausbildungsjahr'!K$4=SOLL!$L$4,TNBLf!$H128,IF(K$4=SOLL!$N$4,"-",IF('2. Ausbildungsjahr'!K$4=SOLL!$M$4,Zielbogen!$H63,"")))))))))))))))))</f>
        <v>-</v>
      </c>
      <c r="L62" s="11">
        <f>SUM('Hilfsblatt 2. AJ'!C62,'Hilfsblatt 2. AJ'!E62,'Hilfsblatt 2. AJ'!G62,'Hilfsblatt 2. AJ'!I62,'Hilfsblatt 2. AJ'!K62,'Hilfsblatt 2. AJ'!M62,'Hilfsblatt 2. AJ'!O62,'Hilfsblatt 2. AJ'!Q62,'Hilfsblatt 2. AJ'!S62,'Hilfsblatt 2. AJ'!U62)</f>
        <v>0</v>
      </c>
      <c r="M62" s="10" t="e">
        <f>('Hilfsblatt 2. AJ'!B62*'Hilfsblatt 2. AJ'!C62+'Hilfsblatt 2. AJ'!D62*'Hilfsblatt 2. AJ'!E62+'Hilfsblatt 2. AJ'!F62*'Hilfsblatt 2. AJ'!G62+'Hilfsblatt 2. AJ'!H62*'Hilfsblatt 2. AJ'!I62+'Hilfsblatt 2. AJ'!J62*'Hilfsblatt 2. AJ'!K62+'Hilfsblatt 2. AJ'!L62*'Hilfsblatt 2. AJ'!M62+'Hilfsblatt 2. AJ'!N62*'Hilfsblatt 2. AJ'!O62+'Hilfsblatt 2. AJ'!P62*'Hilfsblatt 2. AJ'!Q62+'Hilfsblatt 2. AJ'!R62*'Hilfsblatt 2. AJ'!S62+'Hilfsblatt 2. AJ'!T62*'Hilfsblatt 2. AJ'!U62)/L62</f>
        <v>#DIV/0!</v>
      </c>
    </row>
    <row r="63" spans="1:13" x14ac:dyDescent="0.25">
      <c r="A63" s="124" t="s">
        <v>42</v>
      </c>
      <c r="B63" s="62" t="str">
        <f>IF(B$4=SOLL!$O$4,Grundausbildung!$H142,IF(B$4=SOLL!$P$4,TNPa!$H102,IF(B$4=SOLL!$P$4,TNPa!H102,IF(B$4=SOLL!$O$4,Grundausbildung!$H142,IF(B$4=SOLL!$B$4,TNBa!$H78,IF('2. Ausbildungsjahr'!B$4=SOLL!$C$4,'KVE 3. AJ'!$H100,IF('2. Ausbildungsjahr'!B$4=SOLL!$D$4,'TNBn 1.&amp;2. AJ'!$H$8,IF('2. Ausbildungsjahr'!B$4=SOLL!$E$4,'TNBn 3.&amp;4. AJ'!$H91,IF('2. Ausbildungsjahr'!B$4=SOLL!$F$4,'TEBa 1&amp;2'!$H78,IF('2. Ausbildungsjahr'!B$4=SOLL!$G$4,'TEBa 3&amp;4'!$H78,IF('2. Ausbildungsjahr'!B$4=SOLL!$H$4,'SME.T.1 3.&amp;4. AJ'!$H96,IF('2. Ausbildungsjahr'!B$4=SOLL!$I$4,'SME.T.1 1.&amp;2. AJ'!$H96,IF('2. Ausbildungsjahr'!B$4=SOLL!$J$4,KSGs!$H110,IF('2. Ausbildungsjahr'!B$4=SOLL!$K$4,Unterstützung!$H98,IF('2. Ausbildungsjahr'!B$4=SOLL!$L$4,TNBLf!$H129,IF(B$4=SOLL!$N$4,"-",IF('2. Ausbildungsjahr'!B$4=SOLL!$M$4,Zielbogen!$H64,"")))))))))))))))))</f>
        <v>-</v>
      </c>
      <c r="C63" s="62" t="str">
        <f>IF(C$4=SOLL!$O$4,Grundausbildung!$H142,IF(C$4=SOLL!$P$4,TNPa!$H102,IF(C$4=SOLL!$P$4,TNPa!I102,IF(C$4=SOLL!$O$4,Grundausbildung!$H142,IF(C$4=SOLL!$B$4,TNBa!$H78,IF('2. Ausbildungsjahr'!C$4=SOLL!$C$4,'KVE 3. AJ'!$H100,IF('2. Ausbildungsjahr'!C$4=SOLL!$D$4,'TNBn 1.&amp;2. AJ'!$H$8,IF('2. Ausbildungsjahr'!C$4=SOLL!$E$4,'TNBn 3.&amp;4. AJ'!$H91,IF('2. Ausbildungsjahr'!C$4=SOLL!$F$4,'TEBa 1&amp;2'!$H78,IF('2. Ausbildungsjahr'!C$4=SOLL!$G$4,'TEBa 3&amp;4'!$H78,IF('2. Ausbildungsjahr'!C$4=SOLL!$H$4,'SME.T.1 3.&amp;4. AJ'!$H96,IF('2. Ausbildungsjahr'!C$4=SOLL!$I$4,'SME.T.1 1.&amp;2. AJ'!$H96,IF('2. Ausbildungsjahr'!C$4=SOLL!$J$4,KSGs!$H110,IF('2. Ausbildungsjahr'!C$4=SOLL!$K$4,Unterstützung!$H98,IF('2. Ausbildungsjahr'!C$4=SOLL!$L$4,TNBLf!$H129,IF(C$4=SOLL!$N$4,"-",IF('2. Ausbildungsjahr'!C$4=SOLL!$M$4,Zielbogen!$H64,"")))))))))))))))))</f>
        <v>-</v>
      </c>
      <c r="D63" s="62" t="str">
        <f>IF(D$4=SOLL!$O$4,Grundausbildung!$H142,IF(D$4=SOLL!$P$4,TNPa!$H102,IF(D$4=SOLL!$P$4,TNPa!J102,IF(D$4=SOLL!$O$4,Grundausbildung!$H142,IF(D$4=SOLL!$B$4,TNBa!$H78,IF('2. Ausbildungsjahr'!D$4=SOLL!$C$4,'KVE 3. AJ'!$H100,IF('2. Ausbildungsjahr'!D$4=SOLL!$D$4,'TNBn 1.&amp;2. AJ'!$H$8,IF('2. Ausbildungsjahr'!D$4=SOLL!$E$4,'TNBn 3.&amp;4. AJ'!$H91,IF('2. Ausbildungsjahr'!D$4=SOLL!$F$4,'TEBa 1&amp;2'!$H78,IF('2. Ausbildungsjahr'!D$4=SOLL!$G$4,'TEBa 3&amp;4'!$H78,IF('2. Ausbildungsjahr'!D$4=SOLL!$H$4,'SME.T.1 3.&amp;4. AJ'!$H96,IF('2. Ausbildungsjahr'!D$4=SOLL!$I$4,'SME.T.1 1.&amp;2. AJ'!$H96,IF('2. Ausbildungsjahr'!D$4=SOLL!$J$4,KSGs!$H110,IF('2. Ausbildungsjahr'!D$4=SOLL!$K$4,Unterstützung!$H98,IF('2. Ausbildungsjahr'!D$4=SOLL!$L$4,TNBLf!$H129,IF(D$4=SOLL!$N$4,"-",IF('2. Ausbildungsjahr'!D$4=SOLL!$M$4,Zielbogen!$H64,"")))))))))))))))))</f>
        <v>-</v>
      </c>
      <c r="E63" s="62" t="str">
        <f>IF(E$4=SOLL!$O$4,Grundausbildung!$H142,IF(E$4=SOLL!$P$4,TNPa!$H102,IF(E$4=SOLL!$P$4,TNPa!K102,IF(E$4=SOLL!$O$4,Grundausbildung!$H142,IF(E$4=SOLL!$B$4,TNBa!$H78,IF('2. Ausbildungsjahr'!E$4=SOLL!$C$4,'KVE 3. AJ'!$H100,IF('2. Ausbildungsjahr'!E$4=SOLL!$D$4,'TNBn 1.&amp;2. AJ'!$H$8,IF('2. Ausbildungsjahr'!E$4=SOLL!$E$4,'TNBn 3.&amp;4. AJ'!$H91,IF('2. Ausbildungsjahr'!E$4=SOLL!$F$4,'TEBa 1&amp;2'!$H78,IF('2. Ausbildungsjahr'!E$4=SOLL!$G$4,'TEBa 3&amp;4'!$H78,IF('2. Ausbildungsjahr'!E$4=SOLL!$H$4,'SME.T.1 3.&amp;4. AJ'!$H96,IF('2. Ausbildungsjahr'!E$4=SOLL!$I$4,'SME.T.1 1.&amp;2. AJ'!$H96,IF('2. Ausbildungsjahr'!E$4=SOLL!$J$4,KSGs!$H110,IF('2. Ausbildungsjahr'!E$4=SOLL!$K$4,Unterstützung!$H98,IF('2. Ausbildungsjahr'!E$4=SOLL!$L$4,TNBLf!$H129,IF(E$4=SOLL!$N$4,"-",IF('2. Ausbildungsjahr'!E$4=SOLL!$M$4,Zielbogen!$H64,"")))))))))))))))))</f>
        <v>-</v>
      </c>
      <c r="F63" s="62" t="str">
        <f>IF(F$4=SOLL!$O$4,Grundausbildung!$H142,IF(F$4=SOLL!$P$4,TNPa!$H102,IF(F$4=SOLL!$P$4,TNPa!L102,IF(F$4=SOLL!$O$4,Grundausbildung!$H142,IF(F$4=SOLL!$B$4,TNBa!$H78,IF('2. Ausbildungsjahr'!F$4=SOLL!$C$4,'KVE 3. AJ'!$H100,IF('2. Ausbildungsjahr'!F$4=SOLL!$D$4,'TNBn 1.&amp;2. AJ'!$H$8,IF('2. Ausbildungsjahr'!F$4=SOLL!$E$4,'TNBn 3.&amp;4. AJ'!$H91,IF('2. Ausbildungsjahr'!F$4=SOLL!$F$4,'TEBa 1&amp;2'!$H78,IF('2. Ausbildungsjahr'!F$4=SOLL!$G$4,'TEBa 3&amp;4'!$H78,IF('2. Ausbildungsjahr'!F$4=SOLL!$H$4,'SME.T.1 3.&amp;4. AJ'!$H96,IF('2. Ausbildungsjahr'!F$4=SOLL!$I$4,'SME.T.1 1.&amp;2. AJ'!$H96,IF('2. Ausbildungsjahr'!F$4=SOLL!$J$4,KSGs!$H110,IF('2. Ausbildungsjahr'!F$4=SOLL!$K$4,Unterstützung!$H98,IF('2. Ausbildungsjahr'!F$4=SOLL!$L$4,TNBLf!$H129,IF(F$4=SOLL!$N$4,"-",IF('2. Ausbildungsjahr'!F$4=SOLL!$M$4,Zielbogen!$H64,"")))))))))))))))))</f>
        <v>-</v>
      </c>
      <c r="G63" s="62" t="str">
        <f>IF(G$4=SOLL!$O$4,Grundausbildung!$H142,IF(G$4=SOLL!$P$4,TNPa!$H102,IF(G$4=SOLL!$P$4,TNPa!M102,IF(G$4=SOLL!$O$4,Grundausbildung!$H142,IF(G$4=SOLL!$B$4,TNBa!$H78,IF('2. Ausbildungsjahr'!G$4=SOLL!$C$4,'KVE 3. AJ'!$H100,IF('2. Ausbildungsjahr'!G$4=SOLL!$D$4,'TNBn 1.&amp;2. AJ'!$H$8,IF('2. Ausbildungsjahr'!G$4=SOLL!$E$4,'TNBn 3.&amp;4. AJ'!$H91,IF('2. Ausbildungsjahr'!G$4=SOLL!$F$4,'TEBa 1&amp;2'!$H78,IF('2. Ausbildungsjahr'!G$4=SOLL!$G$4,'TEBa 3&amp;4'!$H78,IF('2. Ausbildungsjahr'!G$4=SOLL!$H$4,'SME.T.1 3.&amp;4. AJ'!$H96,IF('2. Ausbildungsjahr'!G$4=SOLL!$I$4,'SME.T.1 1.&amp;2. AJ'!$H96,IF('2. Ausbildungsjahr'!G$4=SOLL!$J$4,KSGs!$H110,IF('2. Ausbildungsjahr'!G$4=SOLL!$K$4,Unterstützung!$H98,IF('2. Ausbildungsjahr'!G$4=SOLL!$L$4,TNBLf!$H129,IF(G$4=SOLL!$N$4,"-",IF('2. Ausbildungsjahr'!G$4=SOLL!$M$4,Zielbogen!$H64,"")))))))))))))))))</f>
        <v>-</v>
      </c>
      <c r="H63" s="62" t="str">
        <f>IF(H$4=SOLL!$O$4,Grundausbildung!$H142,IF(H$4=SOLL!$P$4,TNPa!$H102,IF(H$4=SOLL!$P$4,TNPa!N102,IF(H$4=SOLL!$O$4,Grundausbildung!$H142,IF(H$4=SOLL!$B$4,TNBa!$H78,IF('2. Ausbildungsjahr'!H$4=SOLL!$C$4,'KVE 3. AJ'!$H100,IF('2. Ausbildungsjahr'!H$4=SOLL!$D$4,'TNBn 1.&amp;2. AJ'!$H$8,IF('2. Ausbildungsjahr'!H$4=SOLL!$E$4,'TNBn 3.&amp;4. AJ'!$H91,IF('2. Ausbildungsjahr'!H$4=SOLL!$F$4,'TEBa 1&amp;2'!$H78,IF('2. Ausbildungsjahr'!H$4=SOLL!$G$4,'TEBa 3&amp;4'!$H78,IF('2. Ausbildungsjahr'!H$4=SOLL!$H$4,'SME.T.1 3.&amp;4. AJ'!$H96,IF('2. Ausbildungsjahr'!H$4=SOLL!$I$4,'SME.T.1 1.&amp;2. AJ'!$H96,IF('2. Ausbildungsjahr'!H$4=SOLL!$J$4,KSGs!$H110,IF('2. Ausbildungsjahr'!H$4=SOLL!$K$4,Unterstützung!$H98,IF('2. Ausbildungsjahr'!H$4=SOLL!$L$4,TNBLf!$H129,IF(H$4=SOLL!$N$4,"-",IF('2. Ausbildungsjahr'!H$4=SOLL!$M$4,Zielbogen!$H64,"")))))))))))))))))</f>
        <v>-</v>
      </c>
      <c r="I63" s="62" t="str">
        <f>IF(I$4=SOLL!$O$4,Grundausbildung!$H142,IF(I$4=SOLL!$P$4,TNPa!$H102,IF(I$4=SOLL!$P$4,TNPa!O102,IF(I$4=SOLL!$O$4,Grundausbildung!$H142,IF(I$4=SOLL!$B$4,TNBa!$H78,IF('2. Ausbildungsjahr'!I$4=SOLL!$C$4,'KVE 3. AJ'!$H100,IF('2. Ausbildungsjahr'!I$4=SOLL!$D$4,'TNBn 1.&amp;2. AJ'!$H$8,IF('2. Ausbildungsjahr'!I$4=SOLL!$E$4,'TNBn 3.&amp;4. AJ'!$H91,IF('2. Ausbildungsjahr'!I$4=SOLL!$F$4,'TEBa 1&amp;2'!$H78,IF('2. Ausbildungsjahr'!I$4=SOLL!$G$4,'TEBa 3&amp;4'!$H78,IF('2. Ausbildungsjahr'!I$4=SOLL!$H$4,'SME.T.1 3.&amp;4. AJ'!$H96,IF('2. Ausbildungsjahr'!I$4=SOLL!$I$4,'SME.T.1 1.&amp;2. AJ'!$H96,IF('2. Ausbildungsjahr'!I$4=SOLL!$J$4,KSGs!$H110,IF('2. Ausbildungsjahr'!I$4=SOLL!$K$4,Unterstützung!$H98,IF('2. Ausbildungsjahr'!I$4=SOLL!$L$4,TNBLf!$H129,IF(I$4=SOLL!$N$4,"-",IF('2. Ausbildungsjahr'!I$4=SOLL!$M$4,Zielbogen!$H64,"")))))))))))))))))</f>
        <v>-</v>
      </c>
      <c r="J63" s="62" t="str">
        <f>IF(J$4=SOLL!$O$4,Grundausbildung!$H142,IF(J$4=SOLL!$P$4,TNPa!$H102,IF(J$4=SOLL!$P$4,TNPa!P102,IF(J$4=SOLL!$O$4,Grundausbildung!$H142,IF(J$4=SOLL!$B$4,TNBa!$H78,IF('2. Ausbildungsjahr'!J$4=SOLL!$C$4,'KVE 3. AJ'!$H100,IF('2. Ausbildungsjahr'!J$4=SOLL!$D$4,'TNBn 1.&amp;2. AJ'!$H$8,IF('2. Ausbildungsjahr'!J$4=SOLL!$E$4,'TNBn 3.&amp;4. AJ'!$H91,IF('2. Ausbildungsjahr'!J$4=SOLL!$F$4,'TEBa 1&amp;2'!$H78,IF('2. Ausbildungsjahr'!J$4=SOLL!$G$4,'TEBa 3&amp;4'!$H78,IF('2. Ausbildungsjahr'!J$4=SOLL!$H$4,'SME.T.1 3.&amp;4. AJ'!$H96,IF('2. Ausbildungsjahr'!J$4=SOLL!$I$4,'SME.T.1 1.&amp;2. AJ'!$H96,IF('2. Ausbildungsjahr'!J$4=SOLL!$J$4,KSGs!$H110,IF('2. Ausbildungsjahr'!J$4=SOLL!$K$4,Unterstützung!$H98,IF('2. Ausbildungsjahr'!J$4=SOLL!$L$4,TNBLf!$H129,IF(J$4=SOLL!$N$4,"-",IF('2. Ausbildungsjahr'!J$4=SOLL!$M$4,Zielbogen!$H64,"")))))))))))))))))</f>
        <v>-</v>
      </c>
      <c r="K63" s="62" t="str">
        <f>IF(K$4=SOLL!$O$4,Grundausbildung!$H142,IF(K$4=SOLL!$P$4,TNPa!$H102,IF(K$4=SOLL!$P$4,TNPa!Q102,IF(K$4=SOLL!$O$4,Grundausbildung!$H142,IF(K$4=SOLL!$B$4,TNBa!$H78,IF('2. Ausbildungsjahr'!K$4=SOLL!$C$4,'KVE 3. AJ'!$H100,IF('2. Ausbildungsjahr'!K$4=SOLL!$D$4,'TNBn 1.&amp;2. AJ'!$H$8,IF('2. Ausbildungsjahr'!K$4=SOLL!$E$4,'TNBn 3.&amp;4. AJ'!$H91,IF('2. Ausbildungsjahr'!K$4=SOLL!$F$4,'TEBa 1&amp;2'!$H78,IF('2. Ausbildungsjahr'!K$4=SOLL!$G$4,'TEBa 3&amp;4'!$H78,IF('2. Ausbildungsjahr'!K$4=SOLL!$H$4,'SME.T.1 3.&amp;4. AJ'!$H96,IF('2. Ausbildungsjahr'!K$4=SOLL!$I$4,'SME.T.1 1.&amp;2. AJ'!$H96,IF('2. Ausbildungsjahr'!K$4=SOLL!$J$4,KSGs!$H110,IF('2. Ausbildungsjahr'!K$4=SOLL!$K$4,Unterstützung!$H98,IF('2. Ausbildungsjahr'!K$4=SOLL!$L$4,TNBLf!$H129,IF(K$4=SOLL!$N$4,"-",IF('2. Ausbildungsjahr'!K$4=SOLL!$M$4,Zielbogen!$H64,"")))))))))))))))))</f>
        <v>-</v>
      </c>
      <c r="L63" s="11">
        <f>SUM('Hilfsblatt 2. AJ'!C63,'Hilfsblatt 2. AJ'!E63,'Hilfsblatt 2. AJ'!G63,'Hilfsblatt 2. AJ'!I63,'Hilfsblatt 2. AJ'!K63,'Hilfsblatt 2. AJ'!M63,'Hilfsblatt 2. AJ'!O63,'Hilfsblatt 2. AJ'!Q63,'Hilfsblatt 2. AJ'!S63,'Hilfsblatt 2. AJ'!U63)</f>
        <v>0</v>
      </c>
      <c r="M63" s="10" t="e">
        <f>('Hilfsblatt 2. AJ'!B63*'Hilfsblatt 2. AJ'!C63+'Hilfsblatt 2. AJ'!D63*'Hilfsblatt 2. AJ'!E63+'Hilfsblatt 2. AJ'!F63*'Hilfsblatt 2. AJ'!G63+'Hilfsblatt 2. AJ'!H63*'Hilfsblatt 2. AJ'!I63+'Hilfsblatt 2. AJ'!J63*'Hilfsblatt 2. AJ'!K63+'Hilfsblatt 2. AJ'!L63*'Hilfsblatt 2. AJ'!M63+'Hilfsblatt 2. AJ'!N63*'Hilfsblatt 2. AJ'!O63+'Hilfsblatt 2. AJ'!P63*'Hilfsblatt 2. AJ'!Q63+'Hilfsblatt 2. AJ'!R63*'Hilfsblatt 2. AJ'!S63+'Hilfsblatt 2. AJ'!T63*'Hilfsblatt 2. AJ'!U63)/L63</f>
        <v>#DIV/0!</v>
      </c>
    </row>
    <row r="64" spans="1:13" x14ac:dyDescent="0.25">
      <c r="A64" s="124" t="s">
        <v>89</v>
      </c>
      <c r="B64" s="62" t="str">
        <f>IF(B$4=SOLL!$O$4,Grundausbildung!$H143,IF(B$4=SOLL!$P$4,TNPa!$H103,IF(B$4=SOLL!$P$4,TNPa!H103,IF(B$4=SOLL!$O$4,Grundausbildung!$H143,IF(B$4=SOLL!$B$4,TNBa!$H79,IF('2. Ausbildungsjahr'!B$4=SOLL!$C$4,'KVE 3. AJ'!$H101,IF('2. Ausbildungsjahr'!B$4=SOLL!$D$4,'TNBn 1.&amp;2. AJ'!$H$8,IF('2. Ausbildungsjahr'!B$4=SOLL!$E$4,'TNBn 3.&amp;4. AJ'!$H92,IF('2. Ausbildungsjahr'!B$4=SOLL!$F$4,'TEBa 1&amp;2'!$H79,IF('2. Ausbildungsjahr'!B$4=SOLL!$G$4,'TEBa 3&amp;4'!$H79,IF('2. Ausbildungsjahr'!B$4=SOLL!$H$4,'SME.T.1 3.&amp;4. AJ'!$H97,IF('2. Ausbildungsjahr'!B$4=SOLL!$I$4,'SME.T.1 1.&amp;2. AJ'!$H97,IF('2. Ausbildungsjahr'!B$4=SOLL!$J$4,KSGs!$H111,IF('2. Ausbildungsjahr'!B$4=SOLL!$K$4,Unterstützung!$H99,IF('2. Ausbildungsjahr'!B$4=SOLL!$L$4,TNBLf!$H130,IF(B$4=SOLL!$N$4,"-",IF('2. Ausbildungsjahr'!B$4=SOLL!$M$4,Zielbogen!$H65,"")))))))))))))))))</f>
        <v>-</v>
      </c>
      <c r="C64" s="62" t="str">
        <f>IF(C$4=SOLL!$O$4,Grundausbildung!$H143,IF(C$4=SOLL!$P$4,TNPa!$H103,IF(C$4=SOLL!$P$4,TNPa!I103,IF(C$4=SOLL!$O$4,Grundausbildung!$H143,IF(C$4=SOLL!$B$4,TNBa!$H79,IF('2. Ausbildungsjahr'!C$4=SOLL!$C$4,'KVE 3. AJ'!$H101,IF('2. Ausbildungsjahr'!C$4=SOLL!$D$4,'TNBn 1.&amp;2. AJ'!$H$8,IF('2. Ausbildungsjahr'!C$4=SOLL!$E$4,'TNBn 3.&amp;4. AJ'!$H92,IF('2. Ausbildungsjahr'!C$4=SOLL!$F$4,'TEBa 1&amp;2'!$H79,IF('2. Ausbildungsjahr'!C$4=SOLL!$G$4,'TEBa 3&amp;4'!$H79,IF('2. Ausbildungsjahr'!C$4=SOLL!$H$4,'SME.T.1 3.&amp;4. AJ'!$H97,IF('2. Ausbildungsjahr'!C$4=SOLL!$I$4,'SME.T.1 1.&amp;2. AJ'!$H97,IF('2. Ausbildungsjahr'!C$4=SOLL!$J$4,KSGs!$H111,IF('2. Ausbildungsjahr'!C$4=SOLL!$K$4,Unterstützung!$H99,IF('2. Ausbildungsjahr'!C$4=SOLL!$L$4,TNBLf!$H130,IF(C$4=SOLL!$N$4,"-",IF('2. Ausbildungsjahr'!C$4=SOLL!$M$4,Zielbogen!$H65,"")))))))))))))))))</f>
        <v>-</v>
      </c>
      <c r="D64" s="62" t="str">
        <f>IF(D$4=SOLL!$O$4,Grundausbildung!$H143,IF(D$4=SOLL!$P$4,TNPa!$H103,IF(D$4=SOLL!$P$4,TNPa!J103,IF(D$4=SOLL!$O$4,Grundausbildung!$H143,IF(D$4=SOLL!$B$4,TNBa!$H79,IF('2. Ausbildungsjahr'!D$4=SOLL!$C$4,'KVE 3. AJ'!$H101,IF('2. Ausbildungsjahr'!D$4=SOLL!$D$4,'TNBn 1.&amp;2. AJ'!$H$8,IF('2. Ausbildungsjahr'!D$4=SOLL!$E$4,'TNBn 3.&amp;4. AJ'!$H92,IF('2. Ausbildungsjahr'!D$4=SOLL!$F$4,'TEBa 1&amp;2'!$H79,IF('2. Ausbildungsjahr'!D$4=SOLL!$G$4,'TEBa 3&amp;4'!$H79,IF('2. Ausbildungsjahr'!D$4=SOLL!$H$4,'SME.T.1 3.&amp;4. AJ'!$H97,IF('2. Ausbildungsjahr'!D$4=SOLL!$I$4,'SME.T.1 1.&amp;2. AJ'!$H97,IF('2. Ausbildungsjahr'!D$4=SOLL!$J$4,KSGs!$H111,IF('2. Ausbildungsjahr'!D$4=SOLL!$K$4,Unterstützung!$H99,IF('2. Ausbildungsjahr'!D$4=SOLL!$L$4,TNBLf!$H130,IF(D$4=SOLL!$N$4,"-",IF('2. Ausbildungsjahr'!D$4=SOLL!$M$4,Zielbogen!$H65,"")))))))))))))))))</f>
        <v>-</v>
      </c>
      <c r="E64" s="62" t="str">
        <f>IF(E$4=SOLL!$O$4,Grundausbildung!$H143,IF(E$4=SOLL!$P$4,TNPa!$H103,IF(E$4=SOLL!$P$4,TNPa!K103,IF(E$4=SOLL!$O$4,Grundausbildung!$H143,IF(E$4=SOLL!$B$4,TNBa!$H79,IF('2. Ausbildungsjahr'!E$4=SOLL!$C$4,'KVE 3. AJ'!$H101,IF('2. Ausbildungsjahr'!E$4=SOLL!$D$4,'TNBn 1.&amp;2. AJ'!$H$8,IF('2. Ausbildungsjahr'!E$4=SOLL!$E$4,'TNBn 3.&amp;4. AJ'!$H92,IF('2. Ausbildungsjahr'!E$4=SOLL!$F$4,'TEBa 1&amp;2'!$H79,IF('2. Ausbildungsjahr'!E$4=SOLL!$G$4,'TEBa 3&amp;4'!$H79,IF('2. Ausbildungsjahr'!E$4=SOLL!$H$4,'SME.T.1 3.&amp;4. AJ'!$H97,IF('2. Ausbildungsjahr'!E$4=SOLL!$I$4,'SME.T.1 1.&amp;2. AJ'!$H97,IF('2. Ausbildungsjahr'!E$4=SOLL!$J$4,KSGs!$H111,IF('2. Ausbildungsjahr'!E$4=SOLL!$K$4,Unterstützung!$H99,IF('2. Ausbildungsjahr'!E$4=SOLL!$L$4,TNBLf!$H130,IF(E$4=SOLL!$N$4,"-",IF('2. Ausbildungsjahr'!E$4=SOLL!$M$4,Zielbogen!$H65,"")))))))))))))))))</f>
        <v>-</v>
      </c>
      <c r="F64" s="62" t="str">
        <f>IF(F$4=SOLL!$O$4,Grundausbildung!$H143,IF(F$4=SOLL!$P$4,TNPa!$H103,IF(F$4=SOLL!$P$4,TNPa!L103,IF(F$4=SOLL!$O$4,Grundausbildung!$H143,IF(F$4=SOLL!$B$4,TNBa!$H79,IF('2. Ausbildungsjahr'!F$4=SOLL!$C$4,'KVE 3. AJ'!$H101,IF('2. Ausbildungsjahr'!F$4=SOLL!$D$4,'TNBn 1.&amp;2. AJ'!$H$8,IF('2. Ausbildungsjahr'!F$4=SOLL!$E$4,'TNBn 3.&amp;4. AJ'!$H92,IF('2. Ausbildungsjahr'!F$4=SOLL!$F$4,'TEBa 1&amp;2'!$H79,IF('2. Ausbildungsjahr'!F$4=SOLL!$G$4,'TEBa 3&amp;4'!$H79,IF('2. Ausbildungsjahr'!F$4=SOLL!$H$4,'SME.T.1 3.&amp;4. AJ'!$H97,IF('2. Ausbildungsjahr'!F$4=SOLL!$I$4,'SME.T.1 1.&amp;2. AJ'!$H97,IF('2. Ausbildungsjahr'!F$4=SOLL!$J$4,KSGs!$H111,IF('2. Ausbildungsjahr'!F$4=SOLL!$K$4,Unterstützung!$H99,IF('2. Ausbildungsjahr'!F$4=SOLL!$L$4,TNBLf!$H130,IF(F$4=SOLL!$N$4,"-",IF('2. Ausbildungsjahr'!F$4=SOLL!$M$4,Zielbogen!$H65,"")))))))))))))))))</f>
        <v>-</v>
      </c>
      <c r="G64" s="62" t="str">
        <f>IF(G$4=SOLL!$O$4,Grundausbildung!$H143,IF(G$4=SOLL!$P$4,TNPa!$H103,IF(G$4=SOLL!$P$4,TNPa!M103,IF(G$4=SOLL!$O$4,Grundausbildung!$H143,IF(G$4=SOLL!$B$4,TNBa!$H79,IF('2. Ausbildungsjahr'!G$4=SOLL!$C$4,'KVE 3. AJ'!$H101,IF('2. Ausbildungsjahr'!G$4=SOLL!$D$4,'TNBn 1.&amp;2. AJ'!$H$8,IF('2. Ausbildungsjahr'!G$4=SOLL!$E$4,'TNBn 3.&amp;4. AJ'!$H92,IF('2. Ausbildungsjahr'!G$4=SOLL!$F$4,'TEBa 1&amp;2'!$H79,IF('2. Ausbildungsjahr'!G$4=SOLL!$G$4,'TEBa 3&amp;4'!$H79,IF('2. Ausbildungsjahr'!G$4=SOLL!$H$4,'SME.T.1 3.&amp;4. AJ'!$H97,IF('2. Ausbildungsjahr'!G$4=SOLL!$I$4,'SME.T.1 1.&amp;2. AJ'!$H97,IF('2. Ausbildungsjahr'!G$4=SOLL!$J$4,KSGs!$H111,IF('2. Ausbildungsjahr'!G$4=SOLL!$K$4,Unterstützung!$H99,IF('2. Ausbildungsjahr'!G$4=SOLL!$L$4,TNBLf!$H130,IF(G$4=SOLL!$N$4,"-",IF('2. Ausbildungsjahr'!G$4=SOLL!$M$4,Zielbogen!$H65,"")))))))))))))))))</f>
        <v>-</v>
      </c>
      <c r="H64" s="62" t="str">
        <f>IF(H$4=SOLL!$O$4,Grundausbildung!$H143,IF(H$4=SOLL!$P$4,TNPa!$H103,IF(H$4=SOLL!$P$4,TNPa!N103,IF(H$4=SOLL!$O$4,Grundausbildung!$H143,IF(H$4=SOLL!$B$4,TNBa!$H79,IF('2. Ausbildungsjahr'!H$4=SOLL!$C$4,'KVE 3. AJ'!$H101,IF('2. Ausbildungsjahr'!H$4=SOLL!$D$4,'TNBn 1.&amp;2. AJ'!$H$8,IF('2. Ausbildungsjahr'!H$4=SOLL!$E$4,'TNBn 3.&amp;4. AJ'!$H92,IF('2. Ausbildungsjahr'!H$4=SOLL!$F$4,'TEBa 1&amp;2'!$H79,IF('2. Ausbildungsjahr'!H$4=SOLL!$G$4,'TEBa 3&amp;4'!$H79,IF('2. Ausbildungsjahr'!H$4=SOLL!$H$4,'SME.T.1 3.&amp;4. AJ'!$H97,IF('2. Ausbildungsjahr'!H$4=SOLL!$I$4,'SME.T.1 1.&amp;2. AJ'!$H97,IF('2. Ausbildungsjahr'!H$4=SOLL!$J$4,KSGs!$H111,IF('2. Ausbildungsjahr'!H$4=SOLL!$K$4,Unterstützung!$H99,IF('2. Ausbildungsjahr'!H$4=SOLL!$L$4,TNBLf!$H130,IF(H$4=SOLL!$N$4,"-",IF('2. Ausbildungsjahr'!H$4=SOLL!$M$4,Zielbogen!$H65,"")))))))))))))))))</f>
        <v>-</v>
      </c>
      <c r="I64" s="62" t="str">
        <f>IF(I$4=SOLL!$O$4,Grundausbildung!$H143,IF(I$4=SOLL!$P$4,TNPa!$H103,IF(I$4=SOLL!$P$4,TNPa!O103,IF(I$4=SOLL!$O$4,Grundausbildung!$H143,IF(I$4=SOLL!$B$4,TNBa!$H79,IF('2. Ausbildungsjahr'!I$4=SOLL!$C$4,'KVE 3. AJ'!$H101,IF('2. Ausbildungsjahr'!I$4=SOLL!$D$4,'TNBn 1.&amp;2. AJ'!$H$8,IF('2. Ausbildungsjahr'!I$4=SOLL!$E$4,'TNBn 3.&amp;4. AJ'!$H92,IF('2. Ausbildungsjahr'!I$4=SOLL!$F$4,'TEBa 1&amp;2'!$H79,IF('2. Ausbildungsjahr'!I$4=SOLL!$G$4,'TEBa 3&amp;4'!$H79,IF('2. Ausbildungsjahr'!I$4=SOLL!$H$4,'SME.T.1 3.&amp;4. AJ'!$H97,IF('2. Ausbildungsjahr'!I$4=SOLL!$I$4,'SME.T.1 1.&amp;2. AJ'!$H97,IF('2. Ausbildungsjahr'!I$4=SOLL!$J$4,KSGs!$H111,IF('2. Ausbildungsjahr'!I$4=SOLL!$K$4,Unterstützung!$H99,IF('2. Ausbildungsjahr'!I$4=SOLL!$L$4,TNBLf!$H130,IF(I$4=SOLL!$N$4,"-",IF('2. Ausbildungsjahr'!I$4=SOLL!$M$4,Zielbogen!$H65,"")))))))))))))))))</f>
        <v>-</v>
      </c>
      <c r="J64" s="62" t="str">
        <f>IF(J$4=SOLL!$O$4,Grundausbildung!$H143,IF(J$4=SOLL!$P$4,TNPa!$H103,IF(J$4=SOLL!$P$4,TNPa!P103,IF(J$4=SOLL!$O$4,Grundausbildung!$H143,IF(J$4=SOLL!$B$4,TNBa!$H79,IF('2. Ausbildungsjahr'!J$4=SOLL!$C$4,'KVE 3. AJ'!$H101,IF('2. Ausbildungsjahr'!J$4=SOLL!$D$4,'TNBn 1.&amp;2. AJ'!$H$8,IF('2. Ausbildungsjahr'!J$4=SOLL!$E$4,'TNBn 3.&amp;4. AJ'!$H92,IF('2. Ausbildungsjahr'!J$4=SOLL!$F$4,'TEBa 1&amp;2'!$H79,IF('2. Ausbildungsjahr'!J$4=SOLL!$G$4,'TEBa 3&amp;4'!$H79,IF('2. Ausbildungsjahr'!J$4=SOLL!$H$4,'SME.T.1 3.&amp;4. AJ'!$H97,IF('2. Ausbildungsjahr'!J$4=SOLL!$I$4,'SME.T.1 1.&amp;2. AJ'!$H97,IF('2. Ausbildungsjahr'!J$4=SOLL!$J$4,KSGs!$H111,IF('2. Ausbildungsjahr'!J$4=SOLL!$K$4,Unterstützung!$H99,IF('2. Ausbildungsjahr'!J$4=SOLL!$L$4,TNBLf!$H130,IF(J$4=SOLL!$N$4,"-",IF('2. Ausbildungsjahr'!J$4=SOLL!$M$4,Zielbogen!$H65,"")))))))))))))))))</f>
        <v>-</v>
      </c>
      <c r="K64" s="62" t="str">
        <f>IF(K$4=SOLL!$O$4,Grundausbildung!$H143,IF(K$4=SOLL!$P$4,TNPa!$H103,IF(K$4=SOLL!$P$4,TNPa!Q103,IF(K$4=SOLL!$O$4,Grundausbildung!$H143,IF(K$4=SOLL!$B$4,TNBa!$H79,IF('2. Ausbildungsjahr'!K$4=SOLL!$C$4,'KVE 3. AJ'!$H101,IF('2. Ausbildungsjahr'!K$4=SOLL!$D$4,'TNBn 1.&amp;2. AJ'!$H$8,IF('2. Ausbildungsjahr'!K$4=SOLL!$E$4,'TNBn 3.&amp;4. AJ'!$H92,IF('2. Ausbildungsjahr'!K$4=SOLL!$F$4,'TEBa 1&amp;2'!$H79,IF('2. Ausbildungsjahr'!K$4=SOLL!$G$4,'TEBa 3&amp;4'!$H79,IF('2. Ausbildungsjahr'!K$4=SOLL!$H$4,'SME.T.1 3.&amp;4. AJ'!$H97,IF('2. Ausbildungsjahr'!K$4=SOLL!$I$4,'SME.T.1 1.&amp;2. AJ'!$H97,IF('2. Ausbildungsjahr'!K$4=SOLL!$J$4,KSGs!$H111,IF('2. Ausbildungsjahr'!K$4=SOLL!$K$4,Unterstützung!$H99,IF('2. Ausbildungsjahr'!K$4=SOLL!$L$4,TNBLf!$H130,IF(K$4=SOLL!$N$4,"-",IF('2. Ausbildungsjahr'!K$4=SOLL!$M$4,Zielbogen!$H65,"")))))))))))))))))</f>
        <v>-</v>
      </c>
      <c r="L64" s="11">
        <f>SUM('Hilfsblatt 2. AJ'!C64,'Hilfsblatt 2. AJ'!E64,'Hilfsblatt 2. AJ'!G64,'Hilfsblatt 2. AJ'!I64,'Hilfsblatt 2. AJ'!K64,'Hilfsblatt 2. AJ'!M64,'Hilfsblatt 2. AJ'!O64,'Hilfsblatt 2. AJ'!Q64,'Hilfsblatt 2. AJ'!S64,'Hilfsblatt 2. AJ'!U64)</f>
        <v>0</v>
      </c>
      <c r="M64" s="10" t="e">
        <f>('Hilfsblatt 2. AJ'!B64*'Hilfsblatt 2. AJ'!C64+'Hilfsblatt 2. AJ'!D64*'Hilfsblatt 2. AJ'!E64+'Hilfsblatt 2. AJ'!F64*'Hilfsblatt 2. AJ'!G64+'Hilfsblatt 2. AJ'!H64*'Hilfsblatt 2. AJ'!I64+'Hilfsblatt 2. AJ'!J64*'Hilfsblatt 2. AJ'!K64+'Hilfsblatt 2. AJ'!L64*'Hilfsblatt 2. AJ'!M64+'Hilfsblatt 2. AJ'!N64*'Hilfsblatt 2. AJ'!O64+'Hilfsblatt 2. AJ'!P64*'Hilfsblatt 2. AJ'!Q64+'Hilfsblatt 2. AJ'!R64*'Hilfsblatt 2. AJ'!S64+'Hilfsblatt 2. AJ'!T64*'Hilfsblatt 2. AJ'!U64)/L64</f>
        <v>#DIV/0!</v>
      </c>
    </row>
    <row r="65" spans="1:13" x14ac:dyDescent="0.25">
      <c r="A65" s="53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11"/>
      <c r="M65" s="10"/>
    </row>
    <row r="66" spans="1:13" x14ac:dyDescent="0.25">
      <c r="A66" s="53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11"/>
      <c r="M66" s="10"/>
    </row>
    <row r="67" spans="1:13" ht="18" x14ac:dyDescent="0.25">
      <c r="A67" s="126" t="s">
        <v>90</v>
      </c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11"/>
      <c r="M67" s="10"/>
    </row>
    <row r="68" spans="1:13" x14ac:dyDescent="0.25">
      <c r="A68" s="78" t="s">
        <v>91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11"/>
      <c r="M68" s="10"/>
    </row>
    <row r="69" spans="1:13" x14ac:dyDescent="0.25">
      <c r="A69" s="124" t="s">
        <v>36</v>
      </c>
      <c r="B69" s="62" t="str">
        <f>IF(B$4=SOLL!$O$4,Grundausbildung!$H151,IF(B$4=SOLL!$P$4,TNPa!$H111,IF(B$4=SOLL!$P$4,TNPa!H111,IF(B$4=SOLL!$O$4,Grundausbildung!$H151,IF(B$4=SOLL!$B$4,TNBa!$H84,IF('2. Ausbildungsjahr'!B$4=SOLL!$C$4,'KVE 3. AJ'!$H110,IF('2. Ausbildungsjahr'!B$4=SOLL!$D$4,'TNBn 1.&amp;2. AJ'!$H$8,IF('2. Ausbildungsjahr'!B$4=SOLL!$E$4,'TNBn 3.&amp;4. AJ'!$H97,IF('2. Ausbildungsjahr'!B$4=SOLL!$F$4,'TEBa 1&amp;2'!$H84,IF('2. Ausbildungsjahr'!B$4=SOLL!$G$4,'TEBa 3&amp;4'!$H84,IF('2. Ausbildungsjahr'!B$4=SOLL!$H$4,'SME.T.1 3.&amp;4. AJ'!$H102,IF('2. Ausbildungsjahr'!B$4=SOLL!$I$4,'SME.T.1 1.&amp;2. AJ'!$H102,IF('2. Ausbildungsjahr'!B$4=SOLL!$J$4,KSGs!$H119,IF('2. Ausbildungsjahr'!B$4=SOLL!$K$4,Unterstützung!$H107,IF('2. Ausbildungsjahr'!B$4=SOLL!$L$4,TNBLf!$H134,IF(B$4=SOLL!$N$4,"-",IF('2. Ausbildungsjahr'!B$4=SOLL!$M$4,Zielbogen!$H70,"")))))))))))))))))</f>
        <v>-</v>
      </c>
      <c r="C69" s="62" t="str">
        <f>IF(C$4=SOLL!$O$4,Grundausbildung!$H151,IF(C$4=SOLL!$P$4,TNPa!$H111,IF(C$4=SOLL!$P$4,TNPa!I111,IF(C$4=SOLL!$O$4,Grundausbildung!$H151,IF(C$4=SOLL!$B$4,TNBa!$H84,IF('2. Ausbildungsjahr'!C$4=SOLL!$C$4,'KVE 3. AJ'!$H110,IF('2. Ausbildungsjahr'!C$4=SOLL!$D$4,'TNBn 1.&amp;2. AJ'!$H$8,IF('2. Ausbildungsjahr'!C$4=SOLL!$E$4,'TNBn 3.&amp;4. AJ'!$H97,IF('2. Ausbildungsjahr'!C$4=SOLL!$F$4,'TEBa 1&amp;2'!$H84,IF('2. Ausbildungsjahr'!C$4=SOLL!$G$4,'TEBa 3&amp;4'!$H84,IF('2. Ausbildungsjahr'!C$4=SOLL!$H$4,'SME.T.1 3.&amp;4. AJ'!$H102,IF('2. Ausbildungsjahr'!C$4=SOLL!$I$4,'SME.T.1 1.&amp;2. AJ'!$H102,IF('2. Ausbildungsjahr'!C$4=SOLL!$J$4,KSGs!$H119,IF('2. Ausbildungsjahr'!C$4=SOLL!$K$4,Unterstützung!$H107,IF('2. Ausbildungsjahr'!C$4=SOLL!$L$4,TNBLf!$H134,IF(C$4=SOLL!$N$4,"-",IF('2. Ausbildungsjahr'!C$4=SOLL!$M$4,Zielbogen!$H70,"")))))))))))))))))</f>
        <v>-</v>
      </c>
      <c r="D69" s="62" t="str">
        <f>IF(D$4=SOLL!$O$4,Grundausbildung!$H151,IF(D$4=SOLL!$P$4,TNPa!$H111,IF(D$4=SOLL!$P$4,TNPa!J111,IF(D$4=SOLL!$O$4,Grundausbildung!$H151,IF(D$4=SOLL!$B$4,TNBa!$H84,IF('2. Ausbildungsjahr'!D$4=SOLL!$C$4,'KVE 3. AJ'!$H110,IF('2. Ausbildungsjahr'!D$4=SOLL!$D$4,'TNBn 1.&amp;2. AJ'!$H$8,IF('2. Ausbildungsjahr'!D$4=SOLL!$E$4,'TNBn 3.&amp;4. AJ'!$H97,IF('2. Ausbildungsjahr'!D$4=SOLL!$F$4,'TEBa 1&amp;2'!$H84,IF('2. Ausbildungsjahr'!D$4=SOLL!$G$4,'TEBa 3&amp;4'!$H84,IF('2. Ausbildungsjahr'!D$4=SOLL!$H$4,'SME.T.1 3.&amp;4. AJ'!$H102,IF('2. Ausbildungsjahr'!D$4=SOLL!$I$4,'SME.T.1 1.&amp;2. AJ'!$H102,IF('2. Ausbildungsjahr'!D$4=SOLL!$J$4,KSGs!$H119,IF('2. Ausbildungsjahr'!D$4=SOLL!$K$4,Unterstützung!$H107,IF('2. Ausbildungsjahr'!D$4=SOLL!$L$4,TNBLf!$H134,IF(D$4=SOLL!$N$4,"-",IF('2. Ausbildungsjahr'!D$4=SOLL!$M$4,Zielbogen!$H70,"")))))))))))))))))</f>
        <v>-</v>
      </c>
      <c r="E69" s="62" t="str">
        <f>IF(E$4=SOLL!$O$4,Grundausbildung!$H151,IF(E$4=SOLL!$P$4,TNPa!$H111,IF(E$4=SOLL!$P$4,TNPa!K111,IF(E$4=SOLL!$O$4,Grundausbildung!$H151,IF(E$4=SOLL!$B$4,TNBa!$H84,IF('2. Ausbildungsjahr'!E$4=SOLL!$C$4,'KVE 3. AJ'!$H110,IF('2. Ausbildungsjahr'!E$4=SOLL!$D$4,'TNBn 1.&amp;2. AJ'!$H$8,IF('2. Ausbildungsjahr'!E$4=SOLL!$E$4,'TNBn 3.&amp;4. AJ'!$H97,IF('2. Ausbildungsjahr'!E$4=SOLL!$F$4,'TEBa 1&amp;2'!$H84,IF('2. Ausbildungsjahr'!E$4=SOLL!$G$4,'TEBa 3&amp;4'!$H84,IF('2. Ausbildungsjahr'!E$4=SOLL!$H$4,'SME.T.1 3.&amp;4. AJ'!$H102,IF('2. Ausbildungsjahr'!E$4=SOLL!$I$4,'SME.T.1 1.&amp;2. AJ'!$H102,IF('2. Ausbildungsjahr'!E$4=SOLL!$J$4,KSGs!$H119,IF('2. Ausbildungsjahr'!E$4=SOLL!$K$4,Unterstützung!$H107,IF('2. Ausbildungsjahr'!E$4=SOLL!$L$4,TNBLf!$H134,IF(E$4=SOLL!$N$4,"-",IF('2. Ausbildungsjahr'!E$4=SOLL!$M$4,Zielbogen!$H70,"")))))))))))))))))</f>
        <v>-</v>
      </c>
      <c r="F69" s="62" t="str">
        <f>IF(F$4=SOLL!$O$4,Grundausbildung!$H151,IF(F$4=SOLL!$P$4,TNPa!$H111,IF(F$4=SOLL!$P$4,TNPa!L111,IF(F$4=SOLL!$O$4,Grundausbildung!$H151,IF(F$4=SOLL!$B$4,TNBa!$H84,IF('2. Ausbildungsjahr'!F$4=SOLL!$C$4,'KVE 3. AJ'!$H110,IF('2. Ausbildungsjahr'!F$4=SOLL!$D$4,'TNBn 1.&amp;2. AJ'!$H$8,IF('2. Ausbildungsjahr'!F$4=SOLL!$E$4,'TNBn 3.&amp;4. AJ'!$H97,IF('2. Ausbildungsjahr'!F$4=SOLL!$F$4,'TEBa 1&amp;2'!$H84,IF('2. Ausbildungsjahr'!F$4=SOLL!$G$4,'TEBa 3&amp;4'!$H84,IF('2. Ausbildungsjahr'!F$4=SOLL!$H$4,'SME.T.1 3.&amp;4. AJ'!$H102,IF('2. Ausbildungsjahr'!F$4=SOLL!$I$4,'SME.T.1 1.&amp;2. AJ'!$H102,IF('2. Ausbildungsjahr'!F$4=SOLL!$J$4,KSGs!$H119,IF('2. Ausbildungsjahr'!F$4=SOLL!$K$4,Unterstützung!$H107,IF('2. Ausbildungsjahr'!F$4=SOLL!$L$4,TNBLf!$H134,IF(F$4=SOLL!$N$4,"-",IF('2. Ausbildungsjahr'!F$4=SOLL!$M$4,Zielbogen!$H70,"")))))))))))))))))</f>
        <v>-</v>
      </c>
      <c r="G69" s="62" t="str">
        <f>IF(G$4=SOLL!$O$4,Grundausbildung!$H151,IF(G$4=SOLL!$P$4,TNPa!$H111,IF(G$4=SOLL!$P$4,TNPa!M111,IF(G$4=SOLL!$O$4,Grundausbildung!$H151,IF(G$4=SOLL!$B$4,TNBa!$H84,IF('2. Ausbildungsjahr'!G$4=SOLL!$C$4,'KVE 3. AJ'!$H110,IF('2. Ausbildungsjahr'!G$4=SOLL!$D$4,'TNBn 1.&amp;2. AJ'!$H$8,IF('2. Ausbildungsjahr'!G$4=SOLL!$E$4,'TNBn 3.&amp;4. AJ'!$H97,IF('2. Ausbildungsjahr'!G$4=SOLL!$F$4,'TEBa 1&amp;2'!$H84,IF('2. Ausbildungsjahr'!G$4=SOLL!$G$4,'TEBa 3&amp;4'!$H84,IF('2. Ausbildungsjahr'!G$4=SOLL!$H$4,'SME.T.1 3.&amp;4. AJ'!$H102,IF('2. Ausbildungsjahr'!G$4=SOLL!$I$4,'SME.T.1 1.&amp;2. AJ'!$H102,IF('2. Ausbildungsjahr'!G$4=SOLL!$J$4,KSGs!$H119,IF('2. Ausbildungsjahr'!G$4=SOLL!$K$4,Unterstützung!$H107,IF('2. Ausbildungsjahr'!G$4=SOLL!$L$4,TNBLf!$H134,IF(G$4=SOLL!$N$4,"-",IF('2. Ausbildungsjahr'!G$4=SOLL!$M$4,Zielbogen!$H70,"")))))))))))))))))</f>
        <v>-</v>
      </c>
      <c r="H69" s="62" t="str">
        <f>IF(H$4=SOLL!$O$4,Grundausbildung!$H151,IF(H$4=SOLL!$P$4,TNPa!$H111,IF(H$4=SOLL!$P$4,TNPa!N111,IF(H$4=SOLL!$O$4,Grundausbildung!$H151,IF(H$4=SOLL!$B$4,TNBa!$H84,IF('2. Ausbildungsjahr'!H$4=SOLL!$C$4,'KVE 3. AJ'!$H110,IF('2. Ausbildungsjahr'!H$4=SOLL!$D$4,'TNBn 1.&amp;2. AJ'!$H$8,IF('2. Ausbildungsjahr'!H$4=SOLL!$E$4,'TNBn 3.&amp;4. AJ'!$H97,IF('2. Ausbildungsjahr'!H$4=SOLL!$F$4,'TEBa 1&amp;2'!$H84,IF('2. Ausbildungsjahr'!H$4=SOLL!$G$4,'TEBa 3&amp;4'!$H84,IF('2. Ausbildungsjahr'!H$4=SOLL!$H$4,'SME.T.1 3.&amp;4. AJ'!$H102,IF('2. Ausbildungsjahr'!H$4=SOLL!$I$4,'SME.T.1 1.&amp;2. AJ'!$H102,IF('2. Ausbildungsjahr'!H$4=SOLL!$J$4,KSGs!$H119,IF('2. Ausbildungsjahr'!H$4=SOLL!$K$4,Unterstützung!$H107,IF('2. Ausbildungsjahr'!H$4=SOLL!$L$4,TNBLf!$H134,IF(H$4=SOLL!$N$4,"-",IF('2. Ausbildungsjahr'!H$4=SOLL!$M$4,Zielbogen!$H70,"")))))))))))))))))</f>
        <v>-</v>
      </c>
      <c r="I69" s="62" t="str">
        <f>IF(I$4=SOLL!$O$4,Grundausbildung!$H151,IF(I$4=SOLL!$P$4,TNPa!$H111,IF(I$4=SOLL!$P$4,TNPa!O111,IF(I$4=SOLL!$O$4,Grundausbildung!$H151,IF(I$4=SOLL!$B$4,TNBa!$H84,IF('2. Ausbildungsjahr'!I$4=SOLL!$C$4,'KVE 3. AJ'!$H110,IF('2. Ausbildungsjahr'!I$4=SOLL!$D$4,'TNBn 1.&amp;2. AJ'!$H$8,IF('2. Ausbildungsjahr'!I$4=SOLL!$E$4,'TNBn 3.&amp;4. AJ'!$H97,IF('2. Ausbildungsjahr'!I$4=SOLL!$F$4,'TEBa 1&amp;2'!$H84,IF('2. Ausbildungsjahr'!I$4=SOLL!$G$4,'TEBa 3&amp;4'!$H84,IF('2. Ausbildungsjahr'!I$4=SOLL!$H$4,'SME.T.1 3.&amp;4. AJ'!$H102,IF('2. Ausbildungsjahr'!I$4=SOLL!$I$4,'SME.T.1 1.&amp;2. AJ'!$H102,IF('2. Ausbildungsjahr'!I$4=SOLL!$J$4,KSGs!$H119,IF('2. Ausbildungsjahr'!I$4=SOLL!$K$4,Unterstützung!$H107,IF('2. Ausbildungsjahr'!I$4=SOLL!$L$4,TNBLf!$H134,IF(I$4=SOLL!$N$4,"-",IF('2. Ausbildungsjahr'!I$4=SOLL!$M$4,Zielbogen!$H70,"")))))))))))))))))</f>
        <v>-</v>
      </c>
      <c r="J69" s="62" t="str">
        <f>IF(J$4=SOLL!$O$4,Grundausbildung!$H151,IF(J$4=SOLL!$P$4,TNPa!$H111,IF(J$4=SOLL!$P$4,TNPa!P111,IF(J$4=SOLL!$O$4,Grundausbildung!$H151,IF(J$4=SOLL!$B$4,TNBa!$H84,IF('2. Ausbildungsjahr'!J$4=SOLL!$C$4,'KVE 3. AJ'!$H110,IF('2. Ausbildungsjahr'!J$4=SOLL!$D$4,'TNBn 1.&amp;2. AJ'!$H$8,IF('2. Ausbildungsjahr'!J$4=SOLL!$E$4,'TNBn 3.&amp;4. AJ'!$H97,IF('2. Ausbildungsjahr'!J$4=SOLL!$F$4,'TEBa 1&amp;2'!$H84,IF('2. Ausbildungsjahr'!J$4=SOLL!$G$4,'TEBa 3&amp;4'!$H84,IF('2. Ausbildungsjahr'!J$4=SOLL!$H$4,'SME.T.1 3.&amp;4. AJ'!$H102,IF('2. Ausbildungsjahr'!J$4=SOLL!$I$4,'SME.T.1 1.&amp;2. AJ'!$H102,IF('2. Ausbildungsjahr'!J$4=SOLL!$J$4,KSGs!$H119,IF('2. Ausbildungsjahr'!J$4=SOLL!$K$4,Unterstützung!$H107,IF('2. Ausbildungsjahr'!J$4=SOLL!$L$4,TNBLf!$H134,IF(J$4=SOLL!$N$4,"-",IF('2. Ausbildungsjahr'!J$4=SOLL!$M$4,Zielbogen!$H70,"")))))))))))))))))</f>
        <v>-</v>
      </c>
      <c r="K69" s="62" t="str">
        <f>IF(K$4=SOLL!$O$4,Grundausbildung!$H151,IF(K$4=SOLL!$P$4,TNPa!$H111,IF(K$4=SOLL!$P$4,TNPa!Q111,IF(K$4=SOLL!$O$4,Grundausbildung!$H151,IF(K$4=SOLL!$B$4,TNBa!$H84,IF('2. Ausbildungsjahr'!K$4=SOLL!$C$4,'KVE 3. AJ'!$H110,IF('2. Ausbildungsjahr'!K$4=SOLL!$D$4,'TNBn 1.&amp;2. AJ'!$H$8,IF('2. Ausbildungsjahr'!K$4=SOLL!$E$4,'TNBn 3.&amp;4. AJ'!$H97,IF('2. Ausbildungsjahr'!K$4=SOLL!$F$4,'TEBa 1&amp;2'!$H84,IF('2. Ausbildungsjahr'!K$4=SOLL!$G$4,'TEBa 3&amp;4'!$H84,IF('2. Ausbildungsjahr'!K$4=SOLL!$H$4,'SME.T.1 3.&amp;4. AJ'!$H102,IF('2. Ausbildungsjahr'!K$4=SOLL!$I$4,'SME.T.1 1.&amp;2. AJ'!$H102,IF('2. Ausbildungsjahr'!K$4=SOLL!$J$4,KSGs!$H119,IF('2. Ausbildungsjahr'!K$4=SOLL!$K$4,Unterstützung!$H107,IF('2. Ausbildungsjahr'!K$4=SOLL!$L$4,TNBLf!$H134,IF(K$4=SOLL!$N$4,"-",IF('2. Ausbildungsjahr'!K$4=SOLL!$M$4,Zielbogen!$H70,"")))))))))))))))))</f>
        <v>-</v>
      </c>
      <c r="L69" s="11">
        <f>SUM('Hilfsblatt 2. AJ'!C69,'Hilfsblatt 2. AJ'!E69,'Hilfsblatt 2. AJ'!G69,'Hilfsblatt 2. AJ'!I69,'Hilfsblatt 2. AJ'!K69,'Hilfsblatt 2. AJ'!M69,'Hilfsblatt 2. AJ'!O69,'Hilfsblatt 2. AJ'!Q69,'Hilfsblatt 2. AJ'!S69,'Hilfsblatt 2. AJ'!U69)</f>
        <v>0</v>
      </c>
      <c r="M69" s="10" t="e">
        <f>('Hilfsblatt 2. AJ'!B69*'Hilfsblatt 2. AJ'!C69+'Hilfsblatt 2. AJ'!D69*'Hilfsblatt 2. AJ'!E69+'Hilfsblatt 2. AJ'!F69*'Hilfsblatt 2. AJ'!G69+'Hilfsblatt 2. AJ'!H69*'Hilfsblatt 2. AJ'!I69+'Hilfsblatt 2. AJ'!J69*'Hilfsblatt 2. AJ'!K69+'Hilfsblatt 2. AJ'!L69*'Hilfsblatt 2. AJ'!M69+'Hilfsblatt 2. AJ'!N69*'Hilfsblatt 2. AJ'!O69+'Hilfsblatt 2. AJ'!P69*'Hilfsblatt 2. AJ'!Q69+'Hilfsblatt 2. AJ'!R69*'Hilfsblatt 2. AJ'!S69+'Hilfsblatt 2. AJ'!T69*'Hilfsblatt 2. AJ'!U69)/L69</f>
        <v>#DIV/0!</v>
      </c>
    </row>
    <row r="70" spans="1:13" x14ac:dyDescent="0.25">
      <c r="A70" s="124" t="s">
        <v>35</v>
      </c>
      <c r="B70" s="62" t="str">
        <f>IF(B$4=SOLL!$O$4,Grundausbildung!$H152,IF(B$4=SOLL!$P$4,TNPa!$H112,IF(B$4=SOLL!$P$4,TNPa!H112,IF(B$4=SOLL!$O$4,Grundausbildung!$H152,IF(B$4=SOLL!$B$4,TNBa!$H85,IF('2. Ausbildungsjahr'!B$4=SOLL!$C$4,'KVE 3. AJ'!$H111,IF('2. Ausbildungsjahr'!B$4=SOLL!$D$4,'TNBn 1.&amp;2. AJ'!$H$8,IF('2. Ausbildungsjahr'!B$4=SOLL!$E$4,'TNBn 3.&amp;4. AJ'!$H98,IF('2. Ausbildungsjahr'!B$4=SOLL!$F$4,'TEBa 1&amp;2'!$H85,IF('2. Ausbildungsjahr'!B$4=SOLL!$G$4,'TEBa 3&amp;4'!$H85,IF('2. Ausbildungsjahr'!B$4=SOLL!$H$4,'SME.T.1 3.&amp;4. AJ'!$H103,IF('2. Ausbildungsjahr'!B$4=SOLL!$I$4,'SME.T.1 1.&amp;2. AJ'!$H103,IF('2. Ausbildungsjahr'!B$4=SOLL!$J$4,KSGs!$H120,IF('2. Ausbildungsjahr'!B$4=SOLL!$K$4,Unterstützung!$H108,IF('2. Ausbildungsjahr'!B$4=SOLL!$L$4,TNBLf!$H135,IF(B$4=SOLL!$N$4,"-",IF('2. Ausbildungsjahr'!B$4=SOLL!$M$4,Zielbogen!$H71,"")))))))))))))))))</f>
        <v>-</v>
      </c>
      <c r="C70" s="62" t="str">
        <f>IF(C$4=SOLL!$O$4,Grundausbildung!$H152,IF(C$4=SOLL!$P$4,TNPa!$H112,IF(C$4=SOLL!$P$4,TNPa!I112,IF(C$4=SOLL!$O$4,Grundausbildung!$H152,IF(C$4=SOLL!$B$4,TNBa!$H85,IF('2. Ausbildungsjahr'!C$4=SOLL!$C$4,'KVE 3. AJ'!$H111,IF('2. Ausbildungsjahr'!C$4=SOLL!$D$4,'TNBn 1.&amp;2. AJ'!$H$8,IF('2. Ausbildungsjahr'!C$4=SOLL!$E$4,'TNBn 3.&amp;4. AJ'!$H98,IF('2. Ausbildungsjahr'!C$4=SOLL!$F$4,'TEBa 1&amp;2'!$H85,IF('2. Ausbildungsjahr'!C$4=SOLL!$G$4,'TEBa 3&amp;4'!$H85,IF('2. Ausbildungsjahr'!C$4=SOLL!$H$4,'SME.T.1 3.&amp;4. AJ'!$H103,IF('2. Ausbildungsjahr'!C$4=SOLL!$I$4,'SME.T.1 1.&amp;2. AJ'!$H103,IF('2. Ausbildungsjahr'!C$4=SOLL!$J$4,KSGs!$H120,IF('2. Ausbildungsjahr'!C$4=SOLL!$K$4,Unterstützung!$H108,IF('2. Ausbildungsjahr'!C$4=SOLL!$L$4,TNBLf!$H135,IF(C$4=SOLL!$N$4,"-",IF('2. Ausbildungsjahr'!C$4=SOLL!$M$4,Zielbogen!$H71,"")))))))))))))))))</f>
        <v>-</v>
      </c>
      <c r="D70" s="62" t="str">
        <f>IF(D$4=SOLL!$O$4,Grundausbildung!$H152,IF(D$4=SOLL!$P$4,TNPa!$H112,IF(D$4=SOLL!$P$4,TNPa!J112,IF(D$4=SOLL!$O$4,Grundausbildung!$H152,IF(D$4=SOLL!$B$4,TNBa!$H85,IF('2. Ausbildungsjahr'!D$4=SOLL!$C$4,'KVE 3. AJ'!$H111,IF('2. Ausbildungsjahr'!D$4=SOLL!$D$4,'TNBn 1.&amp;2. AJ'!$H$8,IF('2. Ausbildungsjahr'!D$4=SOLL!$E$4,'TNBn 3.&amp;4. AJ'!$H98,IF('2. Ausbildungsjahr'!D$4=SOLL!$F$4,'TEBa 1&amp;2'!$H85,IF('2. Ausbildungsjahr'!D$4=SOLL!$G$4,'TEBa 3&amp;4'!$H85,IF('2. Ausbildungsjahr'!D$4=SOLL!$H$4,'SME.T.1 3.&amp;4. AJ'!$H103,IF('2. Ausbildungsjahr'!D$4=SOLL!$I$4,'SME.T.1 1.&amp;2. AJ'!$H103,IF('2. Ausbildungsjahr'!D$4=SOLL!$J$4,KSGs!$H120,IF('2. Ausbildungsjahr'!D$4=SOLL!$K$4,Unterstützung!$H108,IF('2. Ausbildungsjahr'!D$4=SOLL!$L$4,TNBLf!$H135,IF(D$4=SOLL!$N$4,"-",IF('2. Ausbildungsjahr'!D$4=SOLL!$M$4,Zielbogen!$H71,"")))))))))))))))))</f>
        <v>-</v>
      </c>
      <c r="E70" s="62" t="str">
        <f>IF(E$4=SOLL!$O$4,Grundausbildung!$H152,IF(E$4=SOLL!$P$4,TNPa!$H112,IF(E$4=SOLL!$P$4,TNPa!K112,IF(E$4=SOLL!$O$4,Grundausbildung!$H152,IF(E$4=SOLL!$B$4,TNBa!$H85,IF('2. Ausbildungsjahr'!E$4=SOLL!$C$4,'KVE 3. AJ'!$H111,IF('2. Ausbildungsjahr'!E$4=SOLL!$D$4,'TNBn 1.&amp;2. AJ'!$H$8,IF('2. Ausbildungsjahr'!E$4=SOLL!$E$4,'TNBn 3.&amp;4. AJ'!$H98,IF('2. Ausbildungsjahr'!E$4=SOLL!$F$4,'TEBa 1&amp;2'!$H85,IF('2. Ausbildungsjahr'!E$4=SOLL!$G$4,'TEBa 3&amp;4'!$H85,IF('2. Ausbildungsjahr'!E$4=SOLL!$H$4,'SME.T.1 3.&amp;4. AJ'!$H103,IF('2. Ausbildungsjahr'!E$4=SOLL!$I$4,'SME.T.1 1.&amp;2. AJ'!$H103,IF('2. Ausbildungsjahr'!E$4=SOLL!$J$4,KSGs!$H120,IF('2. Ausbildungsjahr'!E$4=SOLL!$K$4,Unterstützung!$H108,IF('2. Ausbildungsjahr'!E$4=SOLL!$L$4,TNBLf!$H135,IF(E$4=SOLL!$N$4,"-",IF('2. Ausbildungsjahr'!E$4=SOLL!$M$4,Zielbogen!$H71,"")))))))))))))))))</f>
        <v>-</v>
      </c>
      <c r="F70" s="62" t="str">
        <f>IF(F$4=SOLL!$O$4,Grundausbildung!$H152,IF(F$4=SOLL!$P$4,TNPa!$H112,IF(F$4=SOLL!$P$4,TNPa!L112,IF(F$4=SOLL!$O$4,Grundausbildung!$H152,IF(F$4=SOLL!$B$4,TNBa!$H85,IF('2. Ausbildungsjahr'!F$4=SOLL!$C$4,'KVE 3. AJ'!$H111,IF('2. Ausbildungsjahr'!F$4=SOLL!$D$4,'TNBn 1.&amp;2. AJ'!$H$8,IF('2. Ausbildungsjahr'!F$4=SOLL!$E$4,'TNBn 3.&amp;4. AJ'!$H98,IF('2. Ausbildungsjahr'!F$4=SOLL!$F$4,'TEBa 1&amp;2'!$H85,IF('2. Ausbildungsjahr'!F$4=SOLL!$G$4,'TEBa 3&amp;4'!$H85,IF('2. Ausbildungsjahr'!F$4=SOLL!$H$4,'SME.T.1 3.&amp;4. AJ'!$H103,IF('2. Ausbildungsjahr'!F$4=SOLL!$I$4,'SME.T.1 1.&amp;2. AJ'!$H103,IF('2. Ausbildungsjahr'!F$4=SOLL!$J$4,KSGs!$H120,IF('2. Ausbildungsjahr'!F$4=SOLL!$K$4,Unterstützung!$H108,IF('2. Ausbildungsjahr'!F$4=SOLL!$L$4,TNBLf!$H135,IF(F$4=SOLL!$N$4,"-",IF('2. Ausbildungsjahr'!F$4=SOLL!$M$4,Zielbogen!$H71,"")))))))))))))))))</f>
        <v>-</v>
      </c>
      <c r="G70" s="62" t="str">
        <f>IF(G$4=SOLL!$O$4,Grundausbildung!$H152,IF(G$4=SOLL!$P$4,TNPa!$H112,IF(G$4=SOLL!$P$4,TNPa!M112,IF(G$4=SOLL!$O$4,Grundausbildung!$H152,IF(G$4=SOLL!$B$4,TNBa!$H85,IF('2. Ausbildungsjahr'!G$4=SOLL!$C$4,'KVE 3. AJ'!$H111,IF('2. Ausbildungsjahr'!G$4=SOLL!$D$4,'TNBn 1.&amp;2. AJ'!$H$8,IF('2. Ausbildungsjahr'!G$4=SOLL!$E$4,'TNBn 3.&amp;4. AJ'!$H98,IF('2. Ausbildungsjahr'!G$4=SOLL!$F$4,'TEBa 1&amp;2'!$H85,IF('2. Ausbildungsjahr'!G$4=SOLL!$G$4,'TEBa 3&amp;4'!$H85,IF('2. Ausbildungsjahr'!G$4=SOLL!$H$4,'SME.T.1 3.&amp;4. AJ'!$H103,IF('2. Ausbildungsjahr'!G$4=SOLL!$I$4,'SME.T.1 1.&amp;2. AJ'!$H103,IF('2. Ausbildungsjahr'!G$4=SOLL!$J$4,KSGs!$H120,IF('2. Ausbildungsjahr'!G$4=SOLL!$K$4,Unterstützung!$H108,IF('2. Ausbildungsjahr'!G$4=SOLL!$L$4,TNBLf!$H135,IF(G$4=SOLL!$N$4,"-",IF('2. Ausbildungsjahr'!G$4=SOLL!$M$4,Zielbogen!$H71,"")))))))))))))))))</f>
        <v>-</v>
      </c>
      <c r="H70" s="62" t="str">
        <f>IF(H$4=SOLL!$O$4,Grundausbildung!$H152,IF(H$4=SOLL!$P$4,TNPa!$H112,IF(H$4=SOLL!$P$4,TNPa!N112,IF(H$4=SOLL!$O$4,Grundausbildung!$H152,IF(H$4=SOLL!$B$4,TNBa!$H85,IF('2. Ausbildungsjahr'!H$4=SOLL!$C$4,'KVE 3. AJ'!$H111,IF('2. Ausbildungsjahr'!H$4=SOLL!$D$4,'TNBn 1.&amp;2. AJ'!$H$8,IF('2. Ausbildungsjahr'!H$4=SOLL!$E$4,'TNBn 3.&amp;4. AJ'!$H98,IF('2. Ausbildungsjahr'!H$4=SOLL!$F$4,'TEBa 1&amp;2'!$H85,IF('2. Ausbildungsjahr'!H$4=SOLL!$G$4,'TEBa 3&amp;4'!$H85,IF('2. Ausbildungsjahr'!H$4=SOLL!$H$4,'SME.T.1 3.&amp;4. AJ'!$H103,IF('2. Ausbildungsjahr'!H$4=SOLL!$I$4,'SME.T.1 1.&amp;2. AJ'!$H103,IF('2. Ausbildungsjahr'!H$4=SOLL!$J$4,KSGs!$H120,IF('2. Ausbildungsjahr'!H$4=SOLL!$K$4,Unterstützung!$H108,IF('2. Ausbildungsjahr'!H$4=SOLL!$L$4,TNBLf!$H135,IF(H$4=SOLL!$N$4,"-",IF('2. Ausbildungsjahr'!H$4=SOLL!$M$4,Zielbogen!$H71,"")))))))))))))))))</f>
        <v>-</v>
      </c>
      <c r="I70" s="62" t="str">
        <f>IF(I$4=SOLL!$O$4,Grundausbildung!$H152,IF(I$4=SOLL!$P$4,TNPa!$H112,IF(I$4=SOLL!$P$4,TNPa!O112,IF(I$4=SOLL!$O$4,Grundausbildung!$H152,IF(I$4=SOLL!$B$4,TNBa!$H85,IF('2. Ausbildungsjahr'!I$4=SOLL!$C$4,'KVE 3. AJ'!$H111,IF('2. Ausbildungsjahr'!I$4=SOLL!$D$4,'TNBn 1.&amp;2. AJ'!$H$8,IF('2. Ausbildungsjahr'!I$4=SOLL!$E$4,'TNBn 3.&amp;4. AJ'!$H98,IF('2. Ausbildungsjahr'!I$4=SOLL!$F$4,'TEBa 1&amp;2'!$H85,IF('2. Ausbildungsjahr'!I$4=SOLL!$G$4,'TEBa 3&amp;4'!$H85,IF('2. Ausbildungsjahr'!I$4=SOLL!$H$4,'SME.T.1 3.&amp;4. AJ'!$H103,IF('2. Ausbildungsjahr'!I$4=SOLL!$I$4,'SME.T.1 1.&amp;2. AJ'!$H103,IF('2. Ausbildungsjahr'!I$4=SOLL!$J$4,KSGs!$H120,IF('2. Ausbildungsjahr'!I$4=SOLL!$K$4,Unterstützung!$H108,IF('2. Ausbildungsjahr'!I$4=SOLL!$L$4,TNBLf!$H135,IF(I$4=SOLL!$N$4,"-",IF('2. Ausbildungsjahr'!I$4=SOLL!$M$4,Zielbogen!$H71,"")))))))))))))))))</f>
        <v>-</v>
      </c>
      <c r="J70" s="62" t="str">
        <f>IF(J$4=SOLL!$O$4,Grundausbildung!$H152,IF(J$4=SOLL!$P$4,TNPa!$H112,IF(J$4=SOLL!$P$4,TNPa!P112,IF(J$4=SOLL!$O$4,Grundausbildung!$H152,IF(J$4=SOLL!$B$4,TNBa!$H85,IF('2. Ausbildungsjahr'!J$4=SOLL!$C$4,'KVE 3. AJ'!$H111,IF('2. Ausbildungsjahr'!J$4=SOLL!$D$4,'TNBn 1.&amp;2. AJ'!$H$8,IF('2. Ausbildungsjahr'!J$4=SOLL!$E$4,'TNBn 3.&amp;4. AJ'!$H98,IF('2. Ausbildungsjahr'!J$4=SOLL!$F$4,'TEBa 1&amp;2'!$H85,IF('2. Ausbildungsjahr'!J$4=SOLL!$G$4,'TEBa 3&amp;4'!$H85,IF('2. Ausbildungsjahr'!J$4=SOLL!$H$4,'SME.T.1 3.&amp;4. AJ'!$H103,IF('2. Ausbildungsjahr'!J$4=SOLL!$I$4,'SME.T.1 1.&amp;2. AJ'!$H103,IF('2. Ausbildungsjahr'!J$4=SOLL!$J$4,KSGs!$H120,IF('2. Ausbildungsjahr'!J$4=SOLL!$K$4,Unterstützung!$H108,IF('2. Ausbildungsjahr'!J$4=SOLL!$L$4,TNBLf!$H135,IF(J$4=SOLL!$N$4,"-",IF('2. Ausbildungsjahr'!J$4=SOLL!$M$4,Zielbogen!$H71,"")))))))))))))))))</f>
        <v>-</v>
      </c>
      <c r="K70" s="62" t="str">
        <f>IF(K$4=SOLL!$O$4,Grundausbildung!$H152,IF(K$4=SOLL!$P$4,TNPa!$H112,IF(K$4=SOLL!$P$4,TNPa!Q112,IF(K$4=SOLL!$O$4,Grundausbildung!$H152,IF(K$4=SOLL!$B$4,TNBa!$H85,IF('2. Ausbildungsjahr'!K$4=SOLL!$C$4,'KVE 3. AJ'!$H111,IF('2. Ausbildungsjahr'!K$4=SOLL!$D$4,'TNBn 1.&amp;2. AJ'!$H$8,IF('2. Ausbildungsjahr'!K$4=SOLL!$E$4,'TNBn 3.&amp;4. AJ'!$H98,IF('2. Ausbildungsjahr'!K$4=SOLL!$F$4,'TEBa 1&amp;2'!$H85,IF('2. Ausbildungsjahr'!K$4=SOLL!$G$4,'TEBa 3&amp;4'!$H85,IF('2. Ausbildungsjahr'!K$4=SOLL!$H$4,'SME.T.1 3.&amp;4. AJ'!$H103,IF('2. Ausbildungsjahr'!K$4=SOLL!$I$4,'SME.T.1 1.&amp;2. AJ'!$H103,IF('2. Ausbildungsjahr'!K$4=SOLL!$J$4,KSGs!$H120,IF('2. Ausbildungsjahr'!K$4=SOLL!$K$4,Unterstützung!$H108,IF('2. Ausbildungsjahr'!K$4=SOLL!$L$4,TNBLf!$H135,IF(K$4=SOLL!$N$4,"-",IF('2. Ausbildungsjahr'!K$4=SOLL!$M$4,Zielbogen!$H71,"")))))))))))))))))</f>
        <v>-</v>
      </c>
      <c r="L70" s="11">
        <f>SUM('Hilfsblatt 2. AJ'!C70,'Hilfsblatt 2. AJ'!E70,'Hilfsblatt 2. AJ'!G70,'Hilfsblatt 2. AJ'!I70,'Hilfsblatt 2. AJ'!K70,'Hilfsblatt 2. AJ'!M70,'Hilfsblatt 2. AJ'!O70,'Hilfsblatt 2. AJ'!Q70,'Hilfsblatt 2. AJ'!S70,'Hilfsblatt 2. AJ'!U70)</f>
        <v>0</v>
      </c>
      <c r="M70" s="10" t="e">
        <f>('Hilfsblatt 2. AJ'!B70*'Hilfsblatt 2. AJ'!C70+'Hilfsblatt 2. AJ'!D70*'Hilfsblatt 2. AJ'!E70+'Hilfsblatt 2. AJ'!F70*'Hilfsblatt 2. AJ'!G70+'Hilfsblatt 2. AJ'!H70*'Hilfsblatt 2. AJ'!I70+'Hilfsblatt 2. AJ'!J70*'Hilfsblatt 2. AJ'!K70+'Hilfsblatt 2. AJ'!L70*'Hilfsblatt 2. AJ'!M70+'Hilfsblatt 2. AJ'!N70*'Hilfsblatt 2. AJ'!O70+'Hilfsblatt 2. AJ'!P70*'Hilfsblatt 2. AJ'!Q70+'Hilfsblatt 2. AJ'!R70*'Hilfsblatt 2. AJ'!S70+'Hilfsblatt 2. AJ'!T70*'Hilfsblatt 2. AJ'!U70)/L70</f>
        <v>#DIV/0!</v>
      </c>
    </row>
    <row r="71" spans="1:13" x14ac:dyDescent="0.25">
      <c r="A71" s="124" t="s">
        <v>37</v>
      </c>
      <c r="B71" s="62" t="str">
        <f>IF(B$4=SOLL!$O$4,Grundausbildung!$H153,IF(B$4=SOLL!$P$4,TNPa!$H113,IF(B$4=SOLL!$P$4,TNPa!H113,IF(B$4=SOLL!$O$4,Grundausbildung!$H153,IF(B$4=SOLL!$B$4,TNBa!$H86,IF('2. Ausbildungsjahr'!B$4=SOLL!$C$4,'KVE 3. AJ'!$H112,IF('2. Ausbildungsjahr'!B$4=SOLL!$D$4,'TNBn 1.&amp;2. AJ'!$H$8,IF('2. Ausbildungsjahr'!B$4=SOLL!$E$4,'TNBn 3.&amp;4. AJ'!$H99,IF('2. Ausbildungsjahr'!B$4=SOLL!$F$4,'TEBa 1&amp;2'!$H86,IF('2. Ausbildungsjahr'!B$4=SOLL!$G$4,'TEBa 3&amp;4'!$H86,IF('2. Ausbildungsjahr'!B$4=SOLL!$H$4,'SME.T.1 3.&amp;4. AJ'!$H104,IF('2. Ausbildungsjahr'!B$4=SOLL!$I$4,'SME.T.1 1.&amp;2. AJ'!$H104,IF('2. Ausbildungsjahr'!B$4=SOLL!$J$4,KSGs!$H121,IF('2. Ausbildungsjahr'!B$4=SOLL!$K$4,Unterstützung!$H109,IF('2. Ausbildungsjahr'!B$4=SOLL!$L$4,TNBLf!$H136,IF(B$4=SOLL!$N$4,"-",IF('2. Ausbildungsjahr'!B$4=SOLL!$M$4,Zielbogen!$H72,"")))))))))))))))))</f>
        <v>-</v>
      </c>
      <c r="C71" s="62" t="str">
        <f>IF(C$4=SOLL!$O$4,Grundausbildung!$H153,IF(C$4=SOLL!$P$4,TNPa!$H113,IF(C$4=SOLL!$P$4,TNPa!I113,IF(C$4=SOLL!$O$4,Grundausbildung!$H153,IF(C$4=SOLL!$B$4,TNBa!$H86,IF('2. Ausbildungsjahr'!C$4=SOLL!$C$4,'KVE 3. AJ'!$H112,IF('2. Ausbildungsjahr'!C$4=SOLL!$D$4,'TNBn 1.&amp;2. AJ'!$H$8,IF('2. Ausbildungsjahr'!C$4=SOLL!$E$4,'TNBn 3.&amp;4. AJ'!$H99,IF('2. Ausbildungsjahr'!C$4=SOLL!$F$4,'TEBa 1&amp;2'!$H86,IF('2. Ausbildungsjahr'!C$4=SOLL!$G$4,'TEBa 3&amp;4'!$H86,IF('2. Ausbildungsjahr'!C$4=SOLL!$H$4,'SME.T.1 3.&amp;4. AJ'!$H104,IF('2. Ausbildungsjahr'!C$4=SOLL!$I$4,'SME.T.1 1.&amp;2. AJ'!$H104,IF('2. Ausbildungsjahr'!C$4=SOLL!$J$4,KSGs!$H121,IF('2. Ausbildungsjahr'!C$4=SOLL!$K$4,Unterstützung!$H109,IF('2. Ausbildungsjahr'!C$4=SOLL!$L$4,TNBLf!$H136,IF(C$4=SOLL!$N$4,"-",IF('2. Ausbildungsjahr'!C$4=SOLL!$M$4,Zielbogen!$H72,"")))))))))))))))))</f>
        <v>-</v>
      </c>
      <c r="D71" s="62" t="str">
        <f>IF(D$4=SOLL!$O$4,Grundausbildung!$H153,IF(D$4=SOLL!$P$4,TNPa!$H113,IF(D$4=SOLL!$P$4,TNPa!J113,IF(D$4=SOLL!$O$4,Grundausbildung!$H153,IF(D$4=SOLL!$B$4,TNBa!$H86,IF('2. Ausbildungsjahr'!D$4=SOLL!$C$4,'KVE 3. AJ'!$H112,IF('2. Ausbildungsjahr'!D$4=SOLL!$D$4,'TNBn 1.&amp;2. AJ'!$H$8,IF('2. Ausbildungsjahr'!D$4=SOLL!$E$4,'TNBn 3.&amp;4. AJ'!$H99,IF('2. Ausbildungsjahr'!D$4=SOLL!$F$4,'TEBa 1&amp;2'!$H86,IF('2. Ausbildungsjahr'!D$4=SOLL!$G$4,'TEBa 3&amp;4'!$H86,IF('2. Ausbildungsjahr'!D$4=SOLL!$H$4,'SME.T.1 3.&amp;4. AJ'!$H104,IF('2. Ausbildungsjahr'!D$4=SOLL!$I$4,'SME.T.1 1.&amp;2. AJ'!$H104,IF('2. Ausbildungsjahr'!D$4=SOLL!$J$4,KSGs!$H121,IF('2. Ausbildungsjahr'!D$4=SOLL!$K$4,Unterstützung!$H109,IF('2. Ausbildungsjahr'!D$4=SOLL!$L$4,TNBLf!$H136,IF(D$4=SOLL!$N$4,"-",IF('2. Ausbildungsjahr'!D$4=SOLL!$M$4,Zielbogen!$H72,"")))))))))))))))))</f>
        <v>-</v>
      </c>
      <c r="E71" s="62" t="str">
        <f>IF(E$4=SOLL!$O$4,Grundausbildung!$H153,IF(E$4=SOLL!$P$4,TNPa!$H113,IF(E$4=SOLL!$P$4,TNPa!K113,IF(E$4=SOLL!$O$4,Grundausbildung!$H153,IF(E$4=SOLL!$B$4,TNBa!$H86,IF('2. Ausbildungsjahr'!E$4=SOLL!$C$4,'KVE 3. AJ'!$H112,IF('2. Ausbildungsjahr'!E$4=SOLL!$D$4,'TNBn 1.&amp;2. AJ'!$H$8,IF('2. Ausbildungsjahr'!E$4=SOLL!$E$4,'TNBn 3.&amp;4. AJ'!$H99,IF('2. Ausbildungsjahr'!E$4=SOLL!$F$4,'TEBa 1&amp;2'!$H86,IF('2. Ausbildungsjahr'!E$4=SOLL!$G$4,'TEBa 3&amp;4'!$H86,IF('2. Ausbildungsjahr'!E$4=SOLL!$H$4,'SME.T.1 3.&amp;4. AJ'!$H104,IF('2. Ausbildungsjahr'!E$4=SOLL!$I$4,'SME.T.1 1.&amp;2. AJ'!$H104,IF('2. Ausbildungsjahr'!E$4=SOLL!$J$4,KSGs!$H121,IF('2. Ausbildungsjahr'!E$4=SOLL!$K$4,Unterstützung!$H109,IF('2. Ausbildungsjahr'!E$4=SOLL!$L$4,TNBLf!$H136,IF(E$4=SOLL!$N$4,"-",IF('2. Ausbildungsjahr'!E$4=SOLL!$M$4,Zielbogen!$H72,"")))))))))))))))))</f>
        <v>-</v>
      </c>
      <c r="F71" s="62" t="str">
        <f>IF(F$4=SOLL!$O$4,Grundausbildung!$H153,IF(F$4=SOLL!$P$4,TNPa!$H113,IF(F$4=SOLL!$P$4,TNPa!L113,IF(F$4=SOLL!$O$4,Grundausbildung!$H153,IF(F$4=SOLL!$B$4,TNBa!$H86,IF('2. Ausbildungsjahr'!F$4=SOLL!$C$4,'KVE 3. AJ'!$H112,IF('2. Ausbildungsjahr'!F$4=SOLL!$D$4,'TNBn 1.&amp;2. AJ'!$H$8,IF('2. Ausbildungsjahr'!F$4=SOLL!$E$4,'TNBn 3.&amp;4. AJ'!$H99,IF('2. Ausbildungsjahr'!F$4=SOLL!$F$4,'TEBa 1&amp;2'!$H86,IF('2. Ausbildungsjahr'!F$4=SOLL!$G$4,'TEBa 3&amp;4'!$H86,IF('2. Ausbildungsjahr'!F$4=SOLL!$H$4,'SME.T.1 3.&amp;4. AJ'!$H104,IF('2. Ausbildungsjahr'!F$4=SOLL!$I$4,'SME.T.1 1.&amp;2. AJ'!$H104,IF('2. Ausbildungsjahr'!F$4=SOLL!$J$4,KSGs!$H121,IF('2. Ausbildungsjahr'!F$4=SOLL!$K$4,Unterstützung!$H109,IF('2. Ausbildungsjahr'!F$4=SOLL!$L$4,TNBLf!$H136,IF(F$4=SOLL!$N$4,"-",IF('2. Ausbildungsjahr'!F$4=SOLL!$M$4,Zielbogen!$H72,"")))))))))))))))))</f>
        <v>-</v>
      </c>
      <c r="G71" s="62" t="str">
        <f>IF(G$4=SOLL!$O$4,Grundausbildung!$H153,IF(G$4=SOLL!$P$4,TNPa!$H113,IF(G$4=SOLL!$P$4,TNPa!M113,IF(G$4=SOLL!$O$4,Grundausbildung!$H153,IF(G$4=SOLL!$B$4,TNBa!$H86,IF('2. Ausbildungsjahr'!G$4=SOLL!$C$4,'KVE 3. AJ'!$H112,IF('2. Ausbildungsjahr'!G$4=SOLL!$D$4,'TNBn 1.&amp;2. AJ'!$H$8,IF('2. Ausbildungsjahr'!G$4=SOLL!$E$4,'TNBn 3.&amp;4. AJ'!$H99,IF('2. Ausbildungsjahr'!G$4=SOLL!$F$4,'TEBa 1&amp;2'!$H86,IF('2. Ausbildungsjahr'!G$4=SOLL!$G$4,'TEBa 3&amp;4'!$H86,IF('2. Ausbildungsjahr'!G$4=SOLL!$H$4,'SME.T.1 3.&amp;4. AJ'!$H104,IF('2. Ausbildungsjahr'!G$4=SOLL!$I$4,'SME.T.1 1.&amp;2. AJ'!$H104,IF('2. Ausbildungsjahr'!G$4=SOLL!$J$4,KSGs!$H121,IF('2. Ausbildungsjahr'!G$4=SOLL!$K$4,Unterstützung!$H109,IF('2. Ausbildungsjahr'!G$4=SOLL!$L$4,TNBLf!$H136,IF(G$4=SOLL!$N$4,"-",IF('2. Ausbildungsjahr'!G$4=SOLL!$M$4,Zielbogen!$H72,"")))))))))))))))))</f>
        <v>-</v>
      </c>
      <c r="H71" s="62" t="str">
        <f>IF(H$4=SOLL!$O$4,Grundausbildung!$H153,IF(H$4=SOLL!$P$4,TNPa!$H113,IF(H$4=SOLL!$P$4,TNPa!N113,IF(H$4=SOLL!$O$4,Grundausbildung!$H153,IF(H$4=SOLL!$B$4,TNBa!$H86,IF('2. Ausbildungsjahr'!H$4=SOLL!$C$4,'KVE 3. AJ'!$H112,IF('2. Ausbildungsjahr'!H$4=SOLL!$D$4,'TNBn 1.&amp;2. AJ'!$H$8,IF('2. Ausbildungsjahr'!H$4=SOLL!$E$4,'TNBn 3.&amp;4. AJ'!$H99,IF('2. Ausbildungsjahr'!H$4=SOLL!$F$4,'TEBa 1&amp;2'!$H86,IF('2. Ausbildungsjahr'!H$4=SOLL!$G$4,'TEBa 3&amp;4'!$H86,IF('2. Ausbildungsjahr'!H$4=SOLL!$H$4,'SME.T.1 3.&amp;4. AJ'!$H104,IF('2. Ausbildungsjahr'!H$4=SOLL!$I$4,'SME.T.1 1.&amp;2. AJ'!$H104,IF('2. Ausbildungsjahr'!H$4=SOLL!$J$4,KSGs!$H121,IF('2. Ausbildungsjahr'!H$4=SOLL!$K$4,Unterstützung!$H109,IF('2. Ausbildungsjahr'!H$4=SOLL!$L$4,TNBLf!$H136,IF(H$4=SOLL!$N$4,"-",IF('2. Ausbildungsjahr'!H$4=SOLL!$M$4,Zielbogen!$H72,"")))))))))))))))))</f>
        <v>-</v>
      </c>
      <c r="I71" s="62" t="str">
        <f>IF(I$4=SOLL!$O$4,Grundausbildung!$H153,IF(I$4=SOLL!$P$4,TNPa!$H113,IF(I$4=SOLL!$P$4,TNPa!O113,IF(I$4=SOLL!$O$4,Grundausbildung!$H153,IF(I$4=SOLL!$B$4,TNBa!$H86,IF('2. Ausbildungsjahr'!I$4=SOLL!$C$4,'KVE 3. AJ'!$H112,IF('2. Ausbildungsjahr'!I$4=SOLL!$D$4,'TNBn 1.&amp;2. AJ'!$H$8,IF('2. Ausbildungsjahr'!I$4=SOLL!$E$4,'TNBn 3.&amp;4. AJ'!$H99,IF('2. Ausbildungsjahr'!I$4=SOLL!$F$4,'TEBa 1&amp;2'!$H86,IF('2. Ausbildungsjahr'!I$4=SOLL!$G$4,'TEBa 3&amp;4'!$H86,IF('2. Ausbildungsjahr'!I$4=SOLL!$H$4,'SME.T.1 3.&amp;4. AJ'!$H104,IF('2. Ausbildungsjahr'!I$4=SOLL!$I$4,'SME.T.1 1.&amp;2. AJ'!$H104,IF('2. Ausbildungsjahr'!I$4=SOLL!$J$4,KSGs!$H121,IF('2. Ausbildungsjahr'!I$4=SOLL!$K$4,Unterstützung!$H109,IF('2. Ausbildungsjahr'!I$4=SOLL!$L$4,TNBLf!$H136,IF(I$4=SOLL!$N$4,"-",IF('2. Ausbildungsjahr'!I$4=SOLL!$M$4,Zielbogen!$H72,"")))))))))))))))))</f>
        <v>-</v>
      </c>
      <c r="J71" s="62" t="str">
        <f>IF(J$4=SOLL!$O$4,Grundausbildung!$H153,IF(J$4=SOLL!$P$4,TNPa!$H113,IF(J$4=SOLL!$P$4,TNPa!P113,IF(J$4=SOLL!$O$4,Grundausbildung!$H153,IF(J$4=SOLL!$B$4,TNBa!$H86,IF('2. Ausbildungsjahr'!J$4=SOLL!$C$4,'KVE 3. AJ'!$H112,IF('2. Ausbildungsjahr'!J$4=SOLL!$D$4,'TNBn 1.&amp;2. AJ'!$H$8,IF('2. Ausbildungsjahr'!J$4=SOLL!$E$4,'TNBn 3.&amp;4. AJ'!$H99,IF('2. Ausbildungsjahr'!J$4=SOLL!$F$4,'TEBa 1&amp;2'!$H86,IF('2. Ausbildungsjahr'!J$4=SOLL!$G$4,'TEBa 3&amp;4'!$H86,IF('2. Ausbildungsjahr'!J$4=SOLL!$H$4,'SME.T.1 3.&amp;4. AJ'!$H104,IF('2. Ausbildungsjahr'!J$4=SOLL!$I$4,'SME.T.1 1.&amp;2. AJ'!$H104,IF('2. Ausbildungsjahr'!J$4=SOLL!$J$4,KSGs!$H121,IF('2. Ausbildungsjahr'!J$4=SOLL!$K$4,Unterstützung!$H109,IF('2. Ausbildungsjahr'!J$4=SOLL!$L$4,TNBLf!$H136,IF(J$4=SOLL!$N$4,"-",IF('2. Ausbildungsjahr'!J$4=SOLL!$M$4,Zielbogen!$H72,"")))))))))))))))))</f>
        <v>-</v>
      </c>
      <c r="K71" s="62" t="str">
        <f>IF(K$4=SOLL!$O$4,Grundausbildung!$H153,IF(K$4=SOLL!$P$4,TNPa!$H113,IF(K$4=SOLL!$P$4,TNPa!Q113,IF(K$4=SOLL!$O$4,Grundausbildung!$H153,IF(K$4=SOLL!$B$4,TNBa!$H86,IF('2. Ausbildungsjahr'!K$4=SOLL!$C$4,'KVE 3. AJ'!$H112,IF('2. Ausbildungsjahr'!K$4=SOLL!$D$4,'TNBn 1.&amp;2. AJ'!$H$8,IF('2. Ausbildungsjahr'!K$4=SOLL!$E$4,'TNBn 3.&amp;4. AJ'!$H99,IF('2. Ausbildungsjahr'!K$4=SOLL!$F$4,'TEBa 1&amp;2'!$H86,IF('2. Ausbildungsjahr'!K$4=SOLL!$G$4,'TEBa 3&amp;4'!$H86,IF('2. Ausbildungsjahr'!K$4=SOLL!$H$4,'SME.T.1 3.&amp;4. AJ'!$H104,IF('2. Ausbildungsjahr'!K$4=SOLL!$I$4,'SME.T.1 1.&amp;2. AJ'!$H104,IF('2. Ausbildungsjahr'!K$4=SOLL!$J$4,KSGs!$H121,IF('2. Ausbildungsjahr'!K$4=SOLL!$K$4,Unterstützung!$H109,IF('2. Ausbildungsjahr'!K$4=SOLL!$L$4,TNBLf!$H136,IF(K$4=SOLL!$N$4,"-",IF('2. Ausbildungsjahr'!K$4=SOLL!$M$4,Zielbogen!$H72,"")))))))))))))))))</f>
        <v>-</v>
      </c>
      <c r="L71" s="11">
        <f>SUM('Hilfsblatt 2. AJ'!C71,'Hilfsblatt 2. AJ'!E71,'Hilfsblatt 2. AJ'!G71,'Hilfsblatt 2. AJ'!I71,'Hilfsblatt 2. AJ'!K71,'Hilfsblatt 2. AJ'!M71,'Hilfsblatt 2. AJ'!O71,'Hilfsblatt 2. AJ'!Q71,'Hilfsblatt 2. AJ'!S71,'Hilfsblatt 2. AJ'!U71)</f>
        <v>0</v>
      </c>
      <c r="M71" s="10" t="e">
        <f>('Hilfsblatt 2. AJ'!B71*'Hilfsblatt 2. AJ'!C71+'Hilfsblatt 2. AJ'!D71*'Hilfsblatt 2. AJ'!E71+'Hilfsblatt 2. AJ'!F71*'Hilfsblatt 2. AJ'!G71+'Hilfsblatt 2. AJ'!H71*'Hilfsblatt 2. AJ'!I71+'Hilfsblatt 2. AJ'!J71*'Hilfsblatt 2. AJ'!K71+'Hilfsblatt 2. AJ'!L71*'Hilfsblatt 2. AJ'!M71+'Hilfsblatt 2. AJ'!N71*'Hilfsblatt 2. AJ'!O71+'Hilfsblatt 2. AJ'!P71*'Hilfsblatt 2. AJ'!Q71+'Hilfsblatt 2. AJ'!R71*'Hilfsblatt 2. AJ'!S71+'Hilfsblatt 2. AJ'!T71*'Hilfsblatt 2. AJ'!U71)/L71</f>
        <v>#DIV/0!</v>
      </c>
    </row>
    <row r="72" spans="1:13" x14ac:dyDescent="0.25">
      <c r="A72" s="124" t="s">
        <v>24</v>
      </c>
      <c r="B72" s="62" t="str">
        <f>IF(B$4=SOLL!$O$4,Grundausbildung!$H154,IF(B$4=SOLL!$P$4,TNPa!$H114,IF(B$4=SOLL!$P$4,TNPa!H114,IF(B$4=SOLL!$O$4,Grundausbildung!$H154,IF(B$4=SOLL!$B$4,TNBa!$H87,IF('2. Ausbildungsjahr'!B$4=SOLL!$C$4,'KVE 3. AJ'!$H113,IF('2. Ausbildungsjahr'!B$4=SOLL!$D$4,'TNBn 1.&amp;2. AJ'!$H$8,IF('2. Ausbildungsjahr'!B$4=SOLL!$E$4,'TNBn 3.&amp;4. AJ'!$H100,IF('2. Ausbildungsjahr'!B$4=SOLL!$F$4,'TEBa 1&amp;2'!$H87,IF('2. Ausbildungsjahr'!B$4=SOLL!$G$4,'TEBa 3&amp;4'!$H87,IF('2. Ausbildungsjahr'!B$4=SOLL!$H$4,'SME.T.1 3.&amp;4. AJ'!$H105,IF('2. Ausbildungsjahr'!B$4=SOLL!$I$4,'SME.T.1 1.&amp;2. AJ'!$H105,IF('2. Ausbildungsjahr'!B$4=SOLL!$J$4,KSGs!$H122,IF('2. Ausbildungsjahr'!B$4=SOLL!$K$4,Unterstützung!$H110,IF('2. Ausbildungsjahr'!B$4=SOLL!$L$4,TNBLf!$H137,IF(B$4=SOLL!$N$4,"-",IF('2. Ausbildungsjahr'!B$4=SOLL!$M$4,Zielbogen!$H73,"")))))))))))))))))</f>
        <v>-</v>
      </c>
      <c r="C72" s="62" t="str">
        <f>IF(C$4=SOLL!$O$4,Grundausbildung!$H154,IF(C$4=SOLL!$P$4,TNPa!$H114,IF(C$4=SOLL!$P$4,TNPa!I114,IF(C$4=SOLL!$O$4,Grundausbildung!$H154,IF(C$4=SOLL!$B$4,TNBa!$H87,IF('2. Ausbildungsjahr'!C$4=SOLL!$C$4,'KVE 3. AJ'!$H113,IF('2. Ausbildungsjahr'!C$4=SOLL!$D$4,'TNBn 1.&amp;2. AJ'!$H$8,IF('2. Ausbildungsjahr'!C$4=SOLL!$E$4,'TNBn 3.&amp;4. AJ'!$H100,IF('2. Ausbildungsjahr'!C$4=SOLL!$F$4,'TEBa 1&amp;2'!$H87,IF('2. Ausbildungsjahr'!C$4=SOLL!$G$4,'TEBa 3&amp;4'!$H87,IF('2. Ausbildungsjahr'!C$4=SOLL!$H$4,'SME.T.1 3.&amp;4. AJ'!$H105,IF('2. Ausbildungsjahr'!C$4=SOLL!$I$4,'SME.T.1 1.&amp;2. AJ'!$H105,IF('2. Ausbildungsjahr'!C$4=SOLL!$J$4,KSGs!$H122,IF('2. Ausbildungsjahr'!C$4=SOLL!$K$4,Unterstützung!$H110,IF('2. Ausbildungsjahr'!C$4=SOLL!$L$4,TNBLf!$H137,IF(C$4=SOLL!$N$4,"-",IF('2. Ausbildungsjahr'!C$4=SOLL!$M$4,Zielbogen!$H73,"")))))))))))))))))</f>
        <v>-</v>
      </c>
      <c r="D72" s="62" t="str">
        <f>IF(D$4=SOLL!$O$4,Grundausbildung!$H154,IF(D$4=SOLL!$P$4,TNPa!$H114,IF(D$4=SOLL!$P$4,TNPa!J114,IF(D$4=SOLL!$O$4,Grundausbildung!$H154,IF(D$4=SOLL!$B$4,TNBa!$H87,IF('2. Ausbildungsjahr'!D$4=SOLL!$C$4,'KVE 3. AJ'!$H113,IF('2. Ausbildungsjahr'!D$4=SOLL!$D$4,'TNBn 1.&amp;2. AJ'!$H$8,IF('2. Ausbildungsjahr'!D$4=SOLL!$E$4,'TNBn 3.&amp;4. AJ'!$H100,IF('2. Ausbildungsjahr'!D$4=SOLL!$F$4,'TEBa 1&amp;2'!$H87,IF('2. Ausbildungsjahr'!D$4=SOLL!$G$4,'TEBa 3&amp;4'!$H87,IF('2. Ausbildungsjahr'!D$4=SOLL!$H$4,'SME.T.1 3.&amp;4. AJ'!$H105,IF('2. Ausbildungsjahr'!D$4=SOLL!$I$4,'SME.T.1 1.&amp;2. AJ'!$H105,IF('2. Ausbildungsjahr'!D$4=SOLL!$J$4,KSGs!$H122,IF('2. Ausbildungsjahr'!D$4=SOLL!$K$4,Unterstützung!$H110,IF('2. Ausbildungsjahr'!D$4=SOLL!$L$4,TNBLf!$H137,IF(D$4=SOLL!$N$4,"-",IF('2. Ausbildungsjahr'!D$4=SOLL!$M$4,Zielbogen!$H73,"")))))))))))))))))</f>
        <v>-</v>
      </c>
      <c r="E72" s="62" t="str">
        <f>IF(E$4=SOLL!$O$4,Grundausbildung!$H154,IF(E$4=SOLL!$P$4,TNPa!$H114,IF(E$4=SOLL!$P$4,TNPa!K114,IF(E$4=SOLL!$O$4,Grundausbildung!$H154,IF(E$4=SOLL!$B$4,TNBa!$H87,IF('2. Ausbildungsjahr'!E$4=SOLL!$C$4,'KVE 3. AJ'!$H113,IF('2. Ausbildungsjahr'!E$4=SOLL!$D$4,'TNBn 1.&amp;2. AJ'!$H$8,IF('2. Ausbildungsjahr'!E$4=SOLL!$E$4,'TNBn 3.&amp;4. AJ'!$H100,IF('2. Ausbildungsjahr'!E$4=SOLL!$F$4,'TEBa 1&amp;2'!$H87,IF('2. Ausbildungsjahr'!E$4=SOLL!$G$4,'TEBa 3&amp;4'!$H87,IF('2. Ausbildungsjahr'!E$4=SOLL!$H$4,'SME.T.1 3.&amp;4. AJ'!$H105,IF('2. Ausbildungsjahr'!E$4=SOLL!$I$4,'SME.T.1 1.&amp;2. AJ'!$H105,IF('2. Ausbildungsjahr'!E$4=SOLL!$J$4,KSGs!$H122,IF('2. Ausbildungsjahr'!E$4=SOLL!$K$4,Unterstützung!$H110,IF('2. Ausbildungsjahr'!E$4=SOLL!$L$4,TNBLf!$H137,IF(E$4=SOLL!$N$4,"-",IF('2. Ausbildungsjahr'!E$4=SOLL!$M$4,Zielbogen!$H73,"")))))))))))))))))</f>
        <v>-</v>
      </c>
      <c r="F72" s="62" t="str">
        <f>IF(F$4=SOLL!$O$4,Grundausbildung!$H154,IF(F$4=SOLL!$P$4,TNPa!$H114,IF(F$4=SOLL!$P$4,TNPa!L114,IF(F$4=SOLL!$O$4,Grundausbildung!$H154,IF(F$4=SOLL!$B$4,TNBa!$H87,IF('2. Ausbildungsjahr'!F$4=SOLL!$C$4,'KVE 3. AJ'!$H113,IF('2. Ausbildungsjahr'!F$4=SOLL!$D$4,'TNBn 1.&amp;2. AJ'!$H$8,IF('2. Ausbildungsjahr'!F$4=SOLL!$E$4,'TNBn 3.&amp;4. AJ'!$H100,IF('2. Ausbildungsjahr'!F$4=SOLL!$F$4,'TEBa 1&amp;2'!$H87,IF('2. Ausbildungsjahr'!F$4=SOLL!$G$4,'TEBa 3&amp;4'!$H87,IF('2. Ausbildungsjahr'!F$4=SOLL!$H$4,'SME.T.1 3.&amp;4. AJ'!$H105,IF('2. Ausbildungsjahr'!F$4=SOLL!$I$4,'SME.T.1 1.&amp;2. AJ'!$H105,IF('2. Ausbildungsjahr'!F$4=SOLL!$J$4,KSGs!$H122,IF('2. Ausbildungsjahr'!F$4=SOLL!$K$4,Unterstützung!$H110,IF('2. Ausbildungsjahr'!F$4=SOLL!$L$4,TNBLf!$H137,IF(F$4=SOLL!$N$4,"-",IF('2. Ausbildungsjahr'!F$4=SOLL!$M$4,Zielbogen!$H73,"")))))))))))))))))</f>
        <v>-</v>
      </c>
      <c r="G72" s="62" t="str">
        <f>IF(G$4=SOLL!$O$4,Grundausbildung!$H154,IF(G$4=SOLL!$P$4,TNPa!$H114,IF(G$4=SOLL!$P$4,TNPa!M114,IF(G$4=SOLL!$O$4,Grundausbildung!$H154,IF(G$4=SOLL!$B$4,TNBa!$H87,IF('2. Ausbildungsjahr'!G$4=SOLL!$C$4,'KVE 3. AJ'!$H113,IF('2. Ausbildungsjahr'!G$4=SOLL!$D$4,'TNBn 1.&amp;2. AJ'!$H$8,IF('2. Ausbildungsjahr'!G$4=SOLL!$E$4,'TNBn 3.&amp;4. AJ'!$H100,IF('2. Ausbildungsjahr'!G$4=SOLL!$F$4,'TEBa 1&amp;2'!$H87,IF('2. Ausbildungsjahr'!G$4=SOLL!$G$4,'TEBa 3&amp;4'!$H87,IF('2. Ausbildungsjahr'!G$4=SOLL!$H$4,'SME.T.1 3.&amp;4. AJ'!$H105,IF('2. Ausbildungsjahr'!G$4=SOLL!$I$4,'SME.T.1 1.&amp;2. AJ'!$H105,IF('2. Ausbildungsjahr'!G$4=SOLL!$J$4,KSGs!$H122,IF('2. Ausbildungsjahr'!G$4=SOLL!$K$4,Unterstützung!$H110,IF('2. Ausbildungsjahr'!G$4=SOLL!$L$4,TNBLf!$H137,IF(G$4=SOLL!$N$4,"-",IF('2. Ausbildungsjahr'!G$4=SOLL!$M$4,Zielbogen!$H73,"")))))))))))))))))</f>
        <v>-</v>
      </c>
      <c r="H72" s="62" t="str">
        <f>IF(H$4=SOLL!$O$4,Grundausbildung!$H154,IF(H$4=SOLL!$P$4,TNPa!$H114,IF(H$4=SOLL!$P$4,TNPa!N114,IF(H$4=SOLL!$O$4,Grundausbildung!$H154,IF(H$4=SOLL!$B$4,TNBa!$H87,IF('2. Ausbildungsjahr'!H$4=SOLL!$C$4,'KVE 3. AJ'!$H113,IF('2. Ausbildungsjahr'!H$4=SOLL!$D$4,'TNBn 1.&amp;2. AJ'!$H$8,IF('2. Ausbildungsjahr'!H$4=SOLL!$E$4,'TNBn 3.&amp;4. AJ'!$H100,IF('2. Ausbildungsjahr'!H$4=SOLL!$F$4,'TEBa 1&amp;2'!$H87,IF('2. Ausbildungsjahr'!H$4=SOLL!$G$4,'TEBa 3&amp;4'!$H87,IF('2. Ausbildungsjahr'!H$4=SOLL!$H$4,'SME.T.1 3.&amp;4. AJ'!$H105,IF('2. Ausbildungsjahr'!H$4=SOLL!$I$4,'SME.T.1 1.&amp;2. AJ'!$H105,IF('2. Ausbildungsjahr'!H$4=SOLL!$J$4,KSGs!$H122,IF('2. Ausbildungsjahr'!H$4=SOLL!$K$4,Unterstützung!$H110,IF('2. Ausbildungsjahr'!H$4=SOLL!$L$4,TNBLf!$H137,IF(H$4=SOLL!$N$4,"-",IF('2. Ausbildungsjahr'!H$4=SOLL!$M$4,Zielbogen!$H73,"")))))))))))))))))</f>
        <v>-</v>
      </c>
      <c r="I72" s="62" t="str">
        <f>IF(I$4=SOLL!$O$4,Grundausbildung!$H154,IF(I$4=SOLL!$P$4,TNPa!$H114,IF(I$4=SOLL!$P$4,TNPa!O114,IF(I$4=SOLL!$O$4,Grundausbildung!$H154,IF(I$4=SOLL!$B$4,TNBa!$H87,IF('2. Ausbildungsjahr'!I$4=SOLL!$C$4,'KVE 3. AJ'!$H113,IF('2. Ausbildungsjahr'!I$4=SOLL!$D$4,'TNBn 1.&amp;2. AJ'!$H$8,IF('2. Ausbildungsjahr'!I$4=SOLL!$E$4,'TNBn 3.&amp;4. AJ'!$H100,IF('2. Ausbildungsjahr'!I$4=SOLL!$F$4,'TEBa 1&amp;2'!$H87,IF('2. Ausbildungsjahr'!I$4=SOLL!$G$4,'TEBa 3&amp;4'!$H87,IF('2. Ausbildungsjahr'!I$4=SOLL!$H$4,'SME.T.1 3.&amp;4. AJ'!$H105,IF('2. Ausbildungsjahr'!I$4=SOLL!$I$4,'SME.T.1 1.&amp;2. AJ'!$H105,IF('2. Ausbildungsjahr'!I$4=SOLL!$J$4,KSGs!$H122,IF('2. Ausbildungsjahr'!I$4=SOLL!$K$4,Unterstützung!$H110,IF('2. Ausbildungsjahr'!I$4=SOLL!$L$4,TNBLf!$H137,IF(I$4=SOLL!$N$4,"-",IF('2. Ausbildungsjahr'!I$4=SOLL!$M$4,Zielbogen!$H73,"")))))))))))))))))</f>
        <v>-</v>
      </c>
      <c r="J72" s="62" t="str">
        <f>IF(J$4=SOLL!$O$4,Grundausbildung!$H154,IF(J$4=SOLL!$P$4,TNPa!$H114,IF(J$4=SOLL!$P$4,TNPa!P114,IF(J$4=SOLL!$O$4,Grundausbildung!$H154,IF(J$4=SOLL!$B$4,TNBa!$H87,IF('2. Ausbildungsjahr'!J$4=SOLL!$C$4,'KVE 3. AJ'!$H113,IF('2. Ausbildungsjahr'!J$4=SOLL!$D$4,'TNBn 1.&amp;2. AJ'!$H$8,IF('2. Ausbildungsjahr'!J$4=SOLL!$E$4,'TNBn 3.&amp;4. AJ'!$H100,IF('2. Ausbildungsjahr'!J$4=SOLL!$F$4,'TEBa 1&amp;2'!$H87,IF('2. Ausbildungsjahr'!J$4=SOLL!$G$4,'TEBa 3&amp;4'!$H87,IF('2. Ausbildungsjahr'!J$4=SOLL!$H$4,'SME.T.1 3.&amp;4. AJ'!$H105,IF('2. Ausbildungsjahr'!J$4=SOLL!$I$4,'SME.T.1 1.&amp;2. AJ'!$H105,IF('2. Ausbildungsjahr'!J$4=SOLL!$J$4,KSGs!$H122,IF('2. Ausbildungsjahr'!J$4=SOLL!$K$4,Unterstützung!$H110,IF('2. Ausbildungsjahr'!J$4=SOLL!$L$4,TNBLf!$H137,IF(J$4=SOLL!$N$4,"-",IF('2. Ausbildungsjahr'!J$4=SOLL!$M$4,Zielbogen!$H73,"")))))))))))))))))</f>
        <v>-</v>
      </c>
      <c r="K72" s="62" t="str">
        <f>IF(K$4=SOLL!$O$4,Grundausbildung!$H154,IF(K$4=SOLL!$P$4,TNPa!$H114,IF(K$4=SOLL!$P$4,TNPa!Q114,IF(K$4=SOLL!$O$4,Grundausbildung!$H154,IF(K$4=SOLL!$B$4,TNBa!$H87,IF('2. Ausbildungsjahr'!K$4=SOLL!$C$4,'KVE 3. AJ'!$H113,IF('2. Ausbildungsjahr'!K$4=SOLL!$D$4,'TNBn 1.&amp;2. AJ'!$H$8,IF('2. Ausbildungsjahr'!K$4=SOLL!$E$4,'TNBn 3.&amp;4. AJ'!$H100,IF('2. Ausbildungsjahr'!K$4=SOLL!$F$4,'TEBa 1&amp;2'!$H87,IF('2. Ausbildungsjahr'!K$4=SOLL!$G$4,'TEBa 3&amp;4'!$H87,IF('2. Ausbildungsjahr'!K$4=SOLL!$H$4,'SME.T.1 3.&amp;4. AJ'!$H105,IF('2. Ausbildungsjahr'!K$4=SOLL!$I$4,'SME.T.1 1.&amp;2. AJ'!$H105,IF('2. Ausbildungsjahr'!K$4=SOLL!$J$4,KSGs!$H122,IF('2. Ausbildungsjahr'!K$4=SOLL!$K$4,Unterstützung!$H110,IF('2. Ausbildungsjahr'!K$4=SOLL!$L$4,TNBLf!$H137,IF(K$4=SOLL!$N$4,"-",IF('2. Ausbildungsjahr'!K$4=SOLL!$M$4,Zielbogen!$H73,"")))))))))))))))))</f>
        <v>-</v>
      </c>
      <c r="L72" s="11">
        <f>SUM('Hilfsblatt 2. AJ'!C72,'Hilfsblatt 2. AJ'!E72,'Hilfsblatt 2. AJ'!G72,'Hilfsblatt 2. AJ'!I72,'Hilfsblatt 2. AJ'!K72,'Hilfsblatt 2. AJ'!M72,'Hilfsblatt 2. AJ'!O72,'Hilfsblatt 2. AJ'!Q72,'Hilfsblatt 2. AJ'!S72,'Hilfsblatt 2. AJ'!U72)</f>
        <v>0</v>
      </c>
      <c r="M72" s="10" t="e">
        <f>('Hilfsblatt 2. AJ'!B72*'Hilfsblatt 2. AJ'!C72+'Hilfsblatt 2. AJ'!D72*'Hilfsblatt 2. AJ'!E72+'Hilfsblatt 2. AJ'!F72*'Hilfsblatt 2. AJ'!G72+'Hilfsblatt 2. AJ'!H72*'Hilfsblatt 2. AJ'!I72+'Hilfsblatt 2. AJ'!J72*'Hilfsblatt 2. AJ'!K72+'Hilfsblatt 2. AJ'!L72*'Hilfsblatt 2. AJ'!M72+'Hilfsblatt 2. AJ'!N72*'Hilfsblatt 2. AJ'!O72+'Hilfsblatt 2. AJ'!P72*'Hilfsblatt 2. AJ'!Q72+'Hilfsblatt 2. AJ'!R72*'Hilfsblatt 2. AJ'!S72+'Hilfsblatt 2. AJ'!T72*'Hilfsblatt 2. AJ'!U72)/L72</f>
        <v>#DIV/0!</v>
      </c>
    </row>
    <row r="73" spans="1:13" x14ac:dyDescent="0.25">
      <c r="A73" s="124" t="s">
        <v>23</v>
      </c>
      <c r="B73" s="62" t="str">
        <f>IF(B$4=SOLL!$O$4,((Grundausbildung!$H155+Grundausbildung!$H156)/2),IF(B$4=SOLL!$P$4,TNPa!$H115,IF(B$4=SOLL!$P$4,TNPa!H115,IF(B$4=SOLL!$O$4,Grundausbildung!$H155,IF(B$4=SOLL!$B$4,TNBa!$H88,IF('2. Ausbildungsjahr'!B$4=SOLL!$C$4,'KVE 3. AJ'!$H114,IF('2. Ausbildungsjahr'!B$4=SOLL!$D$4,'TNBn 1.&amp;2. AJ'!$H$8,IF('2. Ausbildungsjahr'!B$4=SOLL!$E$4,'TNBn 3.&amp;4. AJ'!$H101,IF('2. Ausbildungsjahr'!B$4=SOLL!$F$4,'TEBa 1&amp;2'!$H88,IF('2. Ausbildungsjahr'!B$4=SOLL!$G$4,'TEBa 3&amp;4'!$H88,IF('2. Ausbildungsjahr'!B$4=SOLL!$H$4,'SME.T.1 3.&amp;4. AJ'!$H106,IF('2. Ausbildungsjahr'!B$4=SOLL!$I$4,'SME.T.1 1.&amp;2. AJ'!$H106,IF('2. Ausbildungsjahr'!B$4=SOLL!$J$4,KSGs!$H123,IF('2. Ausbildungsjahr'!B$4=SOLL!$K$4,Unterstützung!$H111,IF('2. Ausbildungsjahr'!B$4=SOLL!$L$4,TNBLf!$H138,IF(B$4=SOLL!$N$4,"-",IF('2. Ausbildungsjahr'!B$4=SOLL!$M$4,Zielbogen!$H74,"")))))))))))))))))</f>
        <v>-</v>
      </c>
      <c r="C73" s="62" t="str">
        <f>IF(C$4=SOLL!$O$4,((Grundausbildung!$H155+Grundausbildung!$H156)/2),IF(C$4=SOLL!$P$4,TNPa!$H115,IF(C$4=SOLL!$P$4,TNPa!I115,IF(C$4=SOLL!$O$4,Grundausbildung!$H155,IF(C$4=SOLL!$B$4,TNBa!$H88,IF('2. Ausbildungsjahr'!C$4=SOLL!$C$4,'KVE 3. AJ'!$H114,IF('2. Ausbildungsjahr'!C$4=SOLL!$D$4,'TNBn 1.&amp;2. AJ'!$H$8,IF('2. Ausbildungsjahr'!C$4=SOLL!$E$4,'TNBn 3.&amp;4. AJ'!$H101,IF('2. Ausbildungsjahr'!C$4=SOLL!$F$4,'TEBa 1&amp;2'!$H88,IF('2. Ausbildungsjahr'!C$4=SOLL!$G$4,'TEBa 3&amp;4'!$H88,IF('2. Ausbildungsjahr'!C$4=SOLL!$H$4,'SME.T.1 3.&amp;4. AJ'!$H106,IF('2. Ausbildungsjahr'!C$4=SOLL!$I$4,'SME.T.1 1.&amp;2. AJ'!$H106,IF('2. Ausbildungsjahr'!C$4=SOLL!$J$4,KSGs!$H123,IF('2. Ausbildungsjahr'!C$4=SOLL!$K$4,Unterstützung!$H111,IF('2. Ausbildungsjahr'!C$4=SOLL!$L$4,TNBLf!$H138,IF(C$4=SOLL!$N$4,"-",IF('2. Ausbildungsjahr'!C$4=SOLL!$M$4,Zielbogen!$H74,"")))))))))))))))))</f>
        <v>-</v>
      </c>
      <c r="D73" s="62" t="str">
        <f>IF(D$4=SOLL!$O$4,((Grundausbildung!$H155+Grundausbildung!$H156)/2),IF(D$4=SOLL!$P$4,TNPa!$H115,IF(D$4=SOLL!$P$4,TNPa!J115,IF(D$4=SOLL!$O$4,Grundausbildung!$H155,IF(D$4=SOLL!$B$4,TNBa!$H88,IF('2. Ausbildungsjahr'!D$4=SOLL!$C$4,'KVE 3. AJ'!$H114,IF('2. Ausbildungsjahr'!D$4=SOLL!$D$4,'TNBn 1.&amp;2. AJ'!$H$8,IF('2. Ausbildungsjahr'!D$4=SOLL!$E$4,'TNBn 3.&amp;4. AJ'!$H101,IF('2. Ausbildungsjahr'!D$4=SOLL!$F$4,'TEBa 1&amp;2'!$H88,IF('2. Ausbildungsjahr'!D$4=SOLL!$G$4,'TEBa 3&amp;4'!$H88,IF('2. Ausbildungsjahr'!D$4=SOLL!$H$4,'SME.T.1 3.&amp;4. AJ'!$H106,IF('2. Ausbildungsjahr'!D$4=SOLL!$I$4,'SME.T.1 1.&amp;2. AJ'!$H106,IF('2. Ausbildungsjahr'!D$4=SOLL!$J$4,KSGs!$H123,IF('2. Ausbildungsjahr'!D$4=SOLL!$K$4,Unterstützung!$H111,IF('2. Ausbildungsjahr'!D$4=SOLL!$L$4,TNBLf!$H138,IF(D$4=SOLL!$N$4,"-",IF('2. Ausbildungsjahr'!D$4=SOLL!$M$4,Zielbogen!$H74,"")))))))))))))))))</f>
        <v>-</v>
      </c>
      <c r="E73" s="62" t="str">
        <f>IF(E$4=SOLL!$O$4,((Grundausbildung!$H155+Grundausbildung!$H156)/2),IF(E$4=SOLL!$P$4,TNPa!$H115,IF(E$4=SOLL!$P$4,TNPa!K115,IF(E$4=SOLL!$O$4,Grundausbildung!$H155,IF(E$4=SOLL!$B$4,TNBa!$H88,IF('2. Ausbildungsjahr'!E$4=SOLL!$C$4,'KVE 3. AJ'!$H114,IF('2. Ausbildungsjahr'!E$4=SOLL!$D$4,'TNBn 1.&amp;2. AJ'!$H$8,IF('2. Ausbildungsjahr'!E$4=SOLL!$E$4,'TNBn 3.&amp;4. AJ'!$H101,IF('2. Ausbildungsjahr'!E$4=SOLL!$F$4,'TEBa 1&amp;2'!$H88,IF('2. Ausbildungsjahr'!E$4=SOLL!$G$4,'TEBa 3&amp;4'!$H88,IF('2. Ausbildungsjahr'!E$4=SOLL!$H$4,'SME.T.1 3.&amp;4. AJ'!$H106,IF('2. Ausbildungsjahr'!E$4=SOLL!$I$4,'SME.T.1 1.&amp;2. AJ'!$H106,IF('2. Ausbildungsjahr'!E$4=SOLL!$J$4,KSGs!$H123,IF('2. Ausbildungsjahr'!E$4=SOLL!$K$4,Unterstützung!$H111,IF('2. Ausbildungsjahr'!E$4=SOLL!$L$4,TNBLf!$H138,IF(E$4=SOLL!$N$4,"-",IF('2. Ausbildungsjahr'!E$4=SOLL!$M$4,Zielbogen!$H74,"")))))))))))))))))</f>
        <v>-</v>
      </c>
      <c r="F73" s="62" t="str">
        <f>IF(F$4=SOLL!$O$4,((Grundausbildung!$H155+Grundausbildung!$H156)/2),IF(F$4=SOLL!$P$4,TNPa!$H115,IF(F$4=SOLL!$P$4,TNPa!L115,IF(F$4=SOLL!$O$4,Grundausbildung!$H155,IF(F$4=SOLL!$B$4,TNBa!$H88,IF('2. Ausbildungsjahr'!F$4=SOLL!$C$4,'KVE 3. AJ'!$H114,IF('2. Ausbildungsjahr'!F$4=SOLL!$D$4,'TNBn 1.&amp;2. AJ'!$H$8,IF('2. Ausbildungsjahr'!F$4=SOLL!$E$4,'TNBn 3.&amp;4. AJ'!$H101,IF('2. Ausbildungsjahr'!F$4=SOLL!$F$4,'TEBa 1&amp;2'!$H88,IF('2. Ausbildungsjahr'!F$4=SOLL!$G$4,'TEBa 3&amp;4'!$H88,IF('2. Ausbildungsjahr'!F$4=SOLL!$H$4,'SME.T.1 3.&amp;4. AJ'!$H106,IF('2. Ausbildungsjahr'!F$4=SOLL!$I$4,'SME.T.1 1.&amp;2. AJ'!$H106,IF('2. Ausbildungsjahr'!F$4=SOLL!$J$4,KSGs!$H123,IF('2. Ausbildungsjahr'!F$4=SOLL!$K$4,Unterstützung!$H111,IF('2. Ausbildungsjahr'!F$4=SOLL!$L$4,TNBLf!$H138,IF(F$4=SOLL!$N$4,"-",IF('2. Ausbildungsjahr'!F$4=SOLL!$M$4,Zielbogen!$H74,"")))))))))))))))))</f>
        <v>-</v>
      </c>
      <c r="G73" s="62" t="str">
        <f>IF(G$4=SOLL!$O$4,((Grundausbildung!$H155+Grundausbildung!$H156)/2),IF(G$4=SOLL!$P$4,TNPa!$H115,IF(G$4=SOLL!$P$4,TNPa!M115,IF(G$4=SOLL!$O$4,Grundausbildung!$H155,IF(G$4=SOLL!$B$4,TNBa!$H88,IF('2. Ausbildungsjahr'!G$4=SOLL!$C$4,'KVE 3. AJ'!$H114,IF('2. Ausbildungsjahr'!G$4=SOLL!$D$4,'TNBn 1.&amp;2. AJ'!$H$8,IF('2. Ausbildungsjahr'!G$4=SOLL!$E$4,'TNBn 3.&amp;4. AJ'!$H101,IF('2. Ausbildungsjahr'!G$4=SOLL!$F$4,'TEBa 1&amp;2'!$H88,IF('2. Ausbildungsjahr'!G$4=SOLL!$G$4,'TEBa 3&amp;4'!$H88,IF('2. Ausbildungsjahr'!G$4=SOLL!$H$4,'SME.T.1 3.&amp;4. AJ'!$H106,IF('2. Ausbildungsjahr'!G$4=SOLL!$I$4,'SME.T.1 1.&amp;2. AJ'!$H106,IF('2. Ausbildungsjahr'!G$4=SOLL!$J$4,KSGs!$H123,IF('2. Ausbildungsjahr'!G$4=SOLL!$K$4,Unterstützung!$H111,IF('2. Ausbildungsjahr'!G$4=SOLL!$L$4,TNBLf!$H138,IF(G$4=SOLL!$N$4,"-",IF('2. Ausbildungsjahr'!G$4=SOLL!$M$4,Zielbogen!$H74,"")))))))))))))))))</f>
        <v>-</v>
      </c>
      <c r="H73" s="62" t="str">
        <f>IF(H$4=SOLL!$O$4,((Grundausbildung!$H155+Grundausbildung!$H156)/2),IF(H$4=SOLL!$P$4,TNPa!$H115,IF(H$4=SOLL!$P$4,TNPa!N115,IF(H$4=SOLL!$O$4,Grundausbildung!$H155,IF(H$4=SOLL!$B$4,TNBa!$H88,IF('2. Ausbildungsjahr'!H$4=SOLL!$C$4,'KVE 3. AJ'!$H114,IF('2. Ausbildungsjahr'!H$4=SOLL!$D$4,'TNBn 1.&amp;2. AJ'!$H$8,IF('2. Ausbildungsjahr'!H$4=SOLL!$E$4,'TNBn 3.&amp;4. AJ'!$H101,IF('2. Ausbildungsjahr'!H$4=SOLL!$F$4,'TEBa 1&amp;2'!$H88,IF('2. Ausbildungsjahr'!H$4=SOLL!$G$4,'TEBa 3&amp;4'!$H88,IF('2. Ausbildungsjahr'!H$4=SOLL!$H$4,'SME.T.1 3.&amp;4. AJ'!$H106,IF('2. Ausbildungsjahr'!H$4=SOLL!$I$4,'SME.T.1 1.&amp;2. AJ'!$H106,IF('2. Ausbildungsjahr'!H$4=SOLL!$J$4,KSGs!$H123,IF('2. Ausbildungsjahr'!H$4=SOLL!$K$4,Unterstützung!$H111,IF('2. Ausbildungsjahr'!H$4=SOLL!$L$4,TNBLf!$H138,IF(H$4=SOLL!$N$4,"-",IF('2. Ausbildungsjahr'!H$4=SOLL!$M$4,Zielbogen!$H74,"")))))))))))))))))</f>
        <v>-</v>
      </c>
      <c r="I73" s="62" t="str">
        <f>IF(I$4=SOLL!$O$4,((Grundausbildung!$H155+Grundausbildung!$H156)/2),IF(I$4=SOLL!$P$4,TNPa!$H115,IF(I$4=SOLL!$P$4,TNPa!O115,IF(I$4=SOLL!$O$4,Grundausbildung!$H155,IF(I$4=SOLL!$B$4,TNBa!$H88,IF('2. Ausbildungsjahr'!I$4=SOLL!$C$4,'KVE 3. AJ'!$H114,IF('2. Ausbildungsjahr'!I$4=SOLL!$D$4,'TNBn 1.&amp;2. AJ'!$H$8,IF('2. Ausbildungsjahr'!I$4=SOLL!$E$4,'TNBn 3.&amp;4. AJ'!$H101,IF('2. Ausbildungsjahr'!I$4=SOLL!$F$4,'TEBa 1&amp;2'!$H88,IF('2. Ausbildungsjahr'!I$4=SOLL!$G$4,'TEBa 3&amp;4'!$H88,IF('2. Ausbildungsjahr'!I$4=SOLL!$H$4,'SME.T.1 3.&amp;4. AJ'!$H106,IF('2. Ausbildungsjahr'!I$4=SOLL!$I$4,'SME.T.1 1.&amp;2. AJ'!$H106,IF('2. Ausbildungsjahr'!I$4=SOLL!$J$4,KSGs!$H123,IF('2. Ausbildungsjahr'!I$4=SOLL!$K$4,Unterstützung!$H111,IF('2. Ausbildungsjahr'!I$4=SOLL!$L$4,TNBLf!$H138,IF(I$4=SOLL!$N$4,"-",IF('2. Ausbildungsjahr'!I$4=SOLL!$M$4,Zielbogen!$H74,"")))))))))))))))))</f>
        <v>-</v>
      </c>
      <c r="J73" s="62" t="str">
        <f>IF(J$4=SOLL!$O$4,((Grundausbildung!$H155+Grundausbildung!$H156)/2),IF(J$4=SOLL!$P$4,TNPa!$H115,IF(J$4=SOLL!$P$4,TNPa!P115,IF(J$4=SOLL!$O$4,Grundausbildung!$H155,IF(J$4=SOLL!$B$4,TNBa!$H88,IF('2. Ausbildungsjahr'!J$4=SOLL!$C$4,'KVE 3. AJ'!$H114,IF('2. Ausbildungsjahr'!J$4=SOLL!$D$4,'TNBn 1.&amp;2. AJ'!$H$8,IF('2. Ausbildungsjahr'!J$4=SOLL!$E$4,'TNBn 3.&amp;4. AJ'!$H101,IF('2. Ausbildungsjahr'!J$4=SOLL!$F$4,'TEBa 1&amp;2'!$H88,IF('2. Ausbildungsjahr'!J$4=SOLL!$G$4,'TEBa 3&amp;4'!$H88,IF('2. Ausbildungsjahr'!J$4=SOLL!$H$4,'SME.T.1 3.&amp;4. AJ'!$H106,IF('2. Ausbildungsjahr'!J$4=SOLL!$I$4,'SME.T.1 1.&amp;2. AJ'!$H106,IF('2. Ausbildungsjahr'!J$4=SOLL!$J$4,KSGs!$H123,IF('2. Ausbildungsjahr'!J$4=SOLL!$K$4,Unterstützung!$H111,IF('2. Ausbildungsjahr'!J$4=SOLL!$L$4,TNBLf!$H138,IF(J$4=SOLL!$N$4,"-",IF('2. Ausbildungsjahr'!J$4=SOLL!$M$4,Zielbogen!$H74,"")))))))))))))))))</f>
        <v>-</v>
      </c>
      <c r="K73" s="62" t="str">
        <f>IF(K$4=SOLL!$O$4,((Grundausbildung!$H155+Grundausbildung!$H156)/2),IF(K$4=SOLL!$P$4,TNPa!$H115,IF(K$4=SOLL!$P$4,TNPa!Q115,IF(K$4=SOLL!$O$4,Grundausbildung!$H155,IF(K$4=SOLL!$B$4,TNBa!$H88,IF('2. Ausbildungsjahr'!K$4=SOLL!$C$4,'KVE 3. AJ'!$H114,IF('2. Ausbildungsjahr'!K$4=SOLL!$D$4,'TNBn 1.&amp;2. AJ'!$H$8,IF('2. Ausbildungsjahr'!K$4=SOLL!$E$4,'TNBn 3.&amp;4. AJ'!$H101,IF('2. Ausbildungsjahr'!K$4=SOLL!$F$4,'TEBa 1&amp;2'!$H88,IF('2. Ausbildungsjahr'!K$4=SOLL!$G$4,'TEBa 3&amp;4'!$H88,IF('2. Ausbildungsjahr'!K$4=SOLL!$H$4,'SME.T.1 3.&amp;4. AJ'!$H106,IF('2. Ausbildungsjahr'!K$4=SOLL!$I$4,'SME.T.1 1.&amp;2. AJ'!$H106,IF('2. Ausbildungsjahr'!K$4=SOLL!$J$4,KSGs!$H123,IF('2. Ausbildungsjahr'!K$4=SOLL!$K$4,Unterstützung!$H111,IF('2. Ausbildungsjahr'!K$4=SOLL!$L$4,TNBLf!$H138,IF(K$4=SOLL!$N$4,"-",IF('2. Ausbildungsjahr'!K$4=SOLL!$M$4,Zielbogen!$H74,"")))))))))))))))))</f>
        <v>-</v>
      </c>
      <c r="L73" s="11">
        <f>SUM('Hilfsblatt 2. AJ'!C73,'Hilfsblatt 2. AJ'!E73,'Hilfsblatt 2. AJ'!G73,'Hilfsblatt 2. AJ'!I73,'Hilfsblatt 2. AJ'!K73,'Hilfsblatt 2. AJ'!M73,'Hilfsblatt 2. AJ'!O73,'Hilfsblatt 2. AJ'!Q73,'Hilfsblatt 2. AJ'!S73,'Hilfsblatt 2. AJ'!U73)</f>
        <v>0</v>
      </c>
      <c r="M73" s="10" t="e">
        <f>('Hilfsblatt 2. AJ'!B73*'Hilfsblatt 2. AJ'!C73+'Hilfsblatt 2. AJ'!D73*'Hilfsblatt 2. AJ'!E73+'Hilfsblatt 2. AJ'!F73*'Hilfsblatt 2. AJ'!G73+'Hilfsblatt 2. AJ'!H73*'Hilfsblatt 2. AJ'!I73+'Hilfsblatt 2. AJ'!J73*'Hilfsblatt 2. AJ'!K73+'Hilfsblatt 2. AJ'!L73*'Hilfsblatt 2. AJ'!M73+'Hilfsblatt 2. AJ'!N73*'Hilfsblatt 2. AJ'!O73+'Hilfsblatt 2. AJ'!P73*'Hilfsblatt 2. AJ'!Q73+'Hilfsblatt 2. AJ'!R73*'Hilfsblatt 2. AJ'!S73+'Hilfsblatt 2. AJ'!T73*'Hilfsblatt 2. AJ'!U73)/L73</f>
        <v>#DIV/0!</v>
      </c>
    </row>
    <row r="74" spans="1:13" x14ac:dyDescent="0.25">
      <c r="A74" s="53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11"/>
      <c r="M74" s="10"/>
    </row>
    <row r="75" spans="1:13" x14ac:dyDescent="0.25">
      <c r="A75" s="78" t="s">
        <v>30</v>
      </c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11"/>
      <c r="M75" s="10"/>
    </row>
    <row r="76" spans="1:13" x14ac:dyDescent="0.25">
      <c r="A76" s="124" t="s">
        <v>31</v>
      </c>
      <c r="B76" s="62" t="str">
        <f>IF(B$4=SOLL!$O$4,Grundausbildung!$H160,IF(B$4=SOLL!$P$4,TNPa!$H118,IF(B$4=SOLL!$P$4,TNPa!H118,IF(B$4=SOLL!$O$4,Grundausbildung!$H160,IF(B$4=SOLL!$B$4,TNBa!$H91,IF('2. Ausbildungsjahr'!B$4=SOLL!$C$4,'KVE 3. AJ'!$H117,IF('2. Ausbildungsjahr'!B$4=SOLL!$D$4,'TNBn 1.&amp;2. AJ'!$H$8,IF('2. Ausbildungsjahr'!B$4=SOLL!$E$4,'TNBn 3.&amp;4. AJ'!$H104,IF('2. Ausbildungsjahr'!B$4=SOLL!$F$4,'TEBa 1&amp;2'!$H91,IF('2. Ausbildungsjahr'!B$4=SOLL!$G$4,'TEBa 3&amp;4'!$H91,IF('2. Ausbildungsjahr'!B$4=SOLL!$H$4,'SME.T.1 3.&amp;4. AJ'!$H109,IF('2. Ausbildungsjahr'!B$4=SOLL!$I$4,'SME.T.1 1.&amp;2. AJ'!$H109,IF('2. Ausbildungsjahr'!B$4=SOLL!$J$4,KSGs!$H126,IF('2. Ausbildungsjahr'!B$4=SOLL!$K$4,Unterstützung!$H114,IF('2. Ausbildungsjahr'!B$4=SOLL!$L$4,TNBLf!$H141,IF(B$4=SOLL!$N$4,"-",IF('2. Ausbildungsjahr'!B$4=SOLL!$M$4,Zielbogen!$H77,"")))))))))))))))))</f>
        <v>-</v>
      </c>
      <c r="C76" s="62" t="str">
        <f>IF(C$4=SOLL!$O$4,Grundausbildung!$H160,IF(C$4=SOLL!$P$4,TNPa!$H118,IF(C$4=SOLL!$P$4,TNPa!I118,IF(C$4=SOLL!$O$4,Grundausbildung!$H160,IF(C$4=SOLL!$B$4,TNBa!$H91,IF('2. Ausbildungsjahr'!C$4=SOLL!$C$4,'KVE 3. AJ'!$H117,IF('2. Ausbildungsjahr'!C$4=SOLL!$D$4,'TNBn 1.&amp;2. AJ'!$H$8,IF('2. Ausbildungsjahr'!C$4=SOLL!$E$4,'TNBn 3.&amp;4. AJ'!$H104,IF('2. Ausbildungsjahr'!C$4=SOLL!$F$4,'TEBa 1&amp;2'!$H91,IF('2. Ausbildungsjahr'!C$4=SOLL!$G$4,'TEBa 3&amp;4'!$H91,IF('2. Ausbildungsjahr'!C$4=SOLL!$H$4,'SME.T.1 3.&amp;4. AJ'!$H109,IF('2. Ausbildungsjahr'!C$4=SOLL!$I$4,'SME.T.1 1.&amp;2. AJ'!$H109,IF('2. Ausbildungsjahr'!C$4=SOLL!$J$4,KSGs!$H126,IF('2. Ausbildungsjahr'!C$4=SOLL!$K$4,Unterstützung!$H114,IF('2. Ausbildungsjahr'!C$4=SOLL!$L$4,TNBLf!$H141,IF(C$4=SOLL!$N$4,"-",IF('2. Ausbildungsjahr'!C$4=SOLL!$M$4,Zielbogen!$H77,"")))))))))))))))))</f>
        <v>-</v>
      </c>
      <c r="D76" s="62" t="str">
        <f>IF(D$4=SOLL!$O$4,Grundausbildung!$H160,IF(D$4=SOLL!$P$4,TNPa!$H118,IF(D$4=SOLL!$P$4,TNPa!J118,IF(D$4=SOLL!$O$4,Grundausbildung!$H160,IF(D$4=SOLL!$B$4,TNBa!$H91,IF('2. Ausbildungsjahr'!D$4=SOLL!$C$4,'KVE 3. AJ'!$H117,IF('2. Ausbildungsjahr'!D$4=SOLL!$D$4,'TNBn 1.&amp;2. AJ'!$H$8,IF('2. Ausbildungsjahr'!D$4=SOLL!$E$4,'TNBn 3.&amp;4. AJ'!$H104,IF('2. Ausbildungsjahr'!D$4=SOLL!$F$4,'TEBa 1&amp;2'!$H91,IF('2. Ausbildungsjahr'!D$4=SOLL!$G$4,'TEBa 3&amp;4'!$H91,IF('2. Ausbildungsjahr'!D$4=SOLL!$H$4,'SME.T.1 3.&amp;4. AJ'!$H109,IF('2. Ausbildungsjahr'!D$4=SOLL!$I$4,'SME.T.1 1.&amp;2. AJ'!$H109,IF('2. Ausbildungsjahr'!D$4=SOLL!$J$4,KSGs!$H126,IF('2. Ausbildungsjahr'!D$4=SOLL!$K$4,Unterstützung!$H114,IF('2. Ausbildungsjahr'!D$4=SOLL!$L$4,TNBLf!$H141,IF(D$4=SOLL!$N$4,"-",IF('2. Ausbildungsjahr'!D$4=SOLL!$M$4,Zielbogen!$H77,"")))))))))))))))))</f>
        <v>-</v>
      </c>
      <c r="E76" s="62" t="str">
        <f>IF(E$4=SOLL!$O$4,Grundausbildung!$H160,IF(E$4=SOLL!$P$4,TNPa!$H118,IF(E$4=SOLL!$P$4,TNPa!K118,IF(E$4=SOLL!$O$4,Grundausbildung!$H160,IF(E$4=SOLL!$B$4,TNBa!$H91,IF('2. Ausbildungsjahr'!E$4=SOLL!$C$4,'KVE 3. AJ'!$H117,IF('2. Ausbildungsjahr'!E$4=SOLL!$D$4,'TNBn 1.&amp;2. AJ'!$H$8,IF('2. Ausbildungsjahr'!E$4=SOLL!$E$4,'TNBn 3.&amp;4. AJ'!$H104,IF('2. Ausbildungsjahr'!E$4=SOLL!$F$4,'TEBa 1&amp;2'!$H91,IF('2. Ausbildungsjahr'!E$4=SOLL!$G$4,'TEBa 3&amp;4'!$H91,IF('2. Ausbildungsjahr'!E$4=SOLL!$H$4,'SME.T.1 3.&amp;4. AJ'!$H109,IF('2. Ausbildungsjahr'!E$4=SOLL!$I$4,'SME.T.1 1.&amp;2. AJ'!$H109,IF('2. Ausbildungsjahr'!E$4=SOLL!$J$4,KSGs!$H126,IF('2. Ausbildungsjahr'!E$4=SOLL!$K$4,Unterstützung!$H114,IF('2. Ausbildungsjahr'!E$4=SOLL!$L$4,TNBLf!$H141,IF(E$4=SOLL!$N$4,"-",IF('2. Ausbildungsjahr'!E$4=SOLL!$M$4,Zielbogen!$H77,"")))))))))))))))))</f>
        <v>-</v>
      </c>
      <c r="F76" s="62" t="str">
        <f>IF(F$4=SOLL!$O$4,Grundausbildung!$H160,IF(F$4=SOLL!$P$4,TNPa!$H118,IF(F$4=SOLL!$P$4,TNPa!L118,IF(F$4=SOLL!$O$4,Grundausbildung!$H160,IF(F$4=SOLL!$B$4,TNBa!$H91,IF('2. Ausbildungsjahr'!F$4=SOLL!$C$4,'KVE 3. AJ'!$H117,IF('2. Ausbildungsjahr'!F$4=SOLL!$D$4,'TNBn 1.&amp;2. AJ'!$H$8,IF('2. Ausbildungsjahr'!F$4=SOLL!$E$4,'TNBn 3.&amp;4. AJ'!$H104,IF('2. Ausbildungsjahr'!F$4=SOLL!$F$4,'TEBa 1&amp;2'!$H91,IF('2. Ausbildungsjahr'!F$4=SOLL!$G$4,'TEBa 3&amp;4'!$H91,IF('2. Ausbildungsjahr'!F$4=SOLL!$H$4,'SME.T.1 3.&amp;4. AJ'!$H109,IF('2. Ausbildungsjahr'!F$4=SOLL!$I$4,'SME.T.1 1.&amp;2. AJ'!$H109,IF('2. Ausbildungsjahr'!F$4=SOLL!$J$4,KSGs!$H126,IF('2. Ausbildungsjahr'!F$4=SOLL!$K$4,Unterstützung!$H114,IF('2. Ausbildungsjahr'!F$4=SOLL!$L$4,TNBLf!$H141,IF(F$4=SOLL!$N$4,"-",IF('2. Ausbildungsjahr'!F$4=SOLL!$M$4,Zielbogen!$H77,"")))))))))))))))))</f>
        <v>-</v>
      </c>
      <c r="G76" s="62" t="str">
        <f>IF(G$4=SOLL!$O$4,Grundausbildung!$H160,IF(G$4=SOLL!$P$4,TNPa!$H118,IF(G$4=SOLL!$P$4,TNPa!M118,IF(G$4=SOLL!$O$4,Grundausbildung!$H160,IF(G$4=SOLL!$B$4,TNBa!$H91,IF('2. Ausbildungsjahr'!G$4=SOLL!$C$4,'KVE 3. AJ'!$H117,IF('2. Ausbildungsjahr'!G$4=SOLL!$D$4,'TNBn 1.&amp;2. AJ'!$H$8,IF('2. Ausbildungsjahr'!G$4=SOLL!$E$4,'TNBn 3.&amp;4. AJ'!$H104,IF('2. Ausbildungsjahr'!G$4=SOLL!$F$4,'TEBa 1&amp;2'!$H91,IF('2. Ausbildungsjahr'!G$4=SOLL!$G$4,'TEBa 3&amp;4'!$H91,IF('2. Ausbildungsjahr'!G$4=SOLL!$H$4,'SME.T.1 3.&amp;4. AJ'!$H109,IF('2. Ausbildungsjahr'!G$4=SOLL!$I$4,'SME.T.1 1.&amp;2. AJ'!$H109,IF('2. Ausbildungsjahr'!G$4=SOLL!$J$4,KSGs!$H126,IF('2. Ausbildungsjahr'!G$4=SOLL!$K$4,Unterstützung!$H114,IF('2. Ausbildungsjahr'!G$4=SOLL!$L$4,TNBLf!$H141,IF(G$4=SOLL!$N$4,"-",IF('2. Ausbildungsjahr'!G$4=SOLL!$M$4,Zielbogen!$H77,"")))))))))))))))))</f>
        <v>-</v>
      </c>
      <c r="H76" s="62" t="str">
        <f>IF(H$4=SOLL!$O$4,Grundausbildung!$H160,IF(H$4=SOLL!$P$4,TNPa!$H118,IF(H$4=SOLL!$P$4,TNPa!N118,IF(H$4=SOLL!$O$4,Grundausbildung!$H160,IF(H$4=SOLL!$B$4,TNBa!$H91,IF('2. Ausbildungsjahr'!H$4=SOLL!$C$4,'KVE 3. AJ'!$H117,IF('2. Ausbildungsjahr'!H$4=SOLL!$D$4,'TNBn 1.&amp;2. AJ'!$H$8,IF('2. Ausbildungsjahr'!H$4=SOLL!$E$4,'TNBn 3.&amp;4. AJ'!$H104,IF('2. Ausbildungsjahr'!H$4=SOLL!$F$4,'TEBa 1&amp;2'!$H91,IF('2. Ausbildungsjahr'!H$4=SOLL!$G$4,'TEBa 3&amp;4'!$H91,IF('2. Ausbildungsjahr'!H$4=SOLL!$H$4,'SME.T.1 3.&amp;4. AJ'!$H109,IF('2. Ausbildungsjahr'!H$4=SOLL!$I$4,'SME.T.1 1.&amp;2. AJ'!$H109,IF('2. Ausbildungsjahr'!H$4=SOLL!$J$4,KSGs!$H126,IF('2. Ausbildungsjahr'!H$4=SOLL!$K$4,Unterstützung!$H114,IF('2. Ausbildungsjahr'!H$4=SOLL!$L$4,TNBLf!$H141,IF(H$4=SOLL!$N$4,"-",IF('2. Ausbildungsjahr'!H$4=SOLL!$M$4,Zielbogen!$H77,"")))))))))))))))))</f>
        <v>-</v>
      </c>
      <c r="I76" s="62" t="str">
        <f>IF(I$4=SOLL!$O$4,Grundausbildung!$H160,IF(I$4=SOLL!$P$4,TNPa!$H118,IF(I$4=SOLL!$P$4,TNPa!O118,IF(I$4=SOLL!$O$4,Grundausbildung!$H160,IF(I$4=SOLL!$B$4,TNBa!$H91,IF('2. Ausbildungsjahr'!I$4=SOLL!$C$4,'KVE 3. AJ'!$H117,IF('2. Ausbildungsjahr'!I$4=SOLL!$D$4,'TNBn 1.&amp;2. AJ'!$H$8,IF('2. Ausbildungsjahr'!I$4=SOLL!$E$4,'TNBn 3.&amp;4. AJ'!$H104,IF('2. Ausbildungsjahr'!I$4=SOLL!$F$4,'TEBa 1&amp;2'!$H91,IF('2. Ausbildungsjahr'!I$4=SOLL!$G$4,'TEBa 3&amp;4'!$H91,IF('2. Ausbildungsjahr'!I$4=SOLL!$H$4,'SME.T.1 3.&amp;4. AJ'!$H109,IF('2. Ausbildungsjahr'!I$4=SOLL!$I$4,'SME.T.1 1.&amp;2. AJ'!$H109,IF('2. Ausbildungsjahr'!I$4=SOLL!$J$4,KSGs!$H126,IF('2. Ausbildungsjahr'!I$4=SOLL!$K$4,Unterstützung!$H114,IF('2. Ausbildungsjahr'!I$4=SOLL!$L$4,TNBLf!$H141,IF(I$4=SOLL!$N$4,"-",IF('2. Ausbildungsjahr'!I$4=SOLL!$M$4,Zielbogen!$H77,"")))))))))))))))))</f>
        <v>-</v>
      </c>
      <c r="J76" s="62" t="str">
        <f>IF(J$4=SOLL!$O$4,Grundausbildung!$H160,IF(J$4=SOLL!$P$4,TNPa!$H118,IF(J$4=SOLL!$P$4,TNPa!P118,IF(J$4=SOLL!$O$4,Grundausbildung!$H160,IF(J$4=SOLL!$B$4,TNBa!$H91,IF('2. Ausbildungsjahr'!J$4=SOLL!$C$4,'KVE 3. AJ'!$H117,IF('2. Ausbildungsjahr'!J$4=SOLL!$D$4,'TNBn 1.&amp;2. AJ'!$H$8,IF('2. Ausbildungsjahr'!J$4=SOLL!$E$4,'TNBn 3.&amp;4. AJ'!$H104,IF('2. Ausbildungsjahr'!J$4=SOLL!$F$4,'TEBa 1&amp;2'!$H91,IF('2. Ausbildungsjahr'!J$4=SOLL!$G$4,'TEBa 3&amp;4'!$H91,IF('2. Ausbildungsjahr'!J$4=SOLL!$H$4,'SME.T.1 3.&amp;4. AJ'!$H109,IF('2. Ausbildungsjahr'!J$4=SOLL!$I$4,'SME.T.1 1.&amp;2. AJ'!$H109,IF('2. Ausbildungsjahr'!J$4=SOLL!$J$4,KSGs!$H126,IF('2. Ausbildungsjahr'!J$4=SOLL!$K$4,Unterstützung!$H114,IF('2. Ausbildungsjahr'!J$4=SOLL!$L$4,TNBLf!$H141,IF(J$4=SOLL!$N$4,"-",IF('2. Ausbildungsjahr'!J$4=SOLL!$M$4,Zielbogen!$H77,"")))))))))))))))))</f>
        <v>-</v>
      </c>
      <c r="K76" s="62" t="str">
        <f>IF(K$4=SOLL!$O$4,Grundausbildung!$H160,IF(K$4=SOLL!$P$4,TNPa!$H118,IF(K$4=SOLL!$P$4,TNPa!Q118,IF(K$4=SOLL!$O$4,Grundausbildung!$H160,IF(K$4=SOLL!$B$4,TNBa!$H91,IF('2. Ausbildungsjahr'!K$4=SOLL!$C$4,'KVE 3. AJ'!$H117,IF('2. Ausbildungsjahr'!K$4=SOLL!$D$4,'TNBn 1.&amp;2. AJ'!$H$8,IF('2. Ausbildungsjahr'!K$4=SOLL!$E$4,'TNBn 3.&amp;4. AJ'!$H104,IF('2. Ausbildungsjahr'!K$4=SOLL!$F$4,'TEBa 1&amp;2'!$H91,IF('2. Ausbildungsjahr'!K$4=SOLL!$G$4,'TEBa 3&amp;4'!$H91,IF('2. Ausbildungsjahr'!K$4=SOLL!$H$4,'SME.T.1 3.&amp;4. AJ'!$H109,IF('2. Ausbildungsjahr'!K$4=SOLL!$I$4,'SME.T.1 1.&amp;2. AJ'!$H109,IF('2. Ausbildungsjahr'!K$4=SOLL!$J$4,KSGs!$H126,IF('2. Ausbildungsjahr'!K$4=SOLL!$K$4,Unterstützung!$H114,IF('2. Ausbildungsjahr'!K$4=SOLL!$L$4,TNBLf!$H141,IF(K$4=SOLL!$N$4,"-",IF('2. Ausbildungsjahr'!K$4=SOLL!$M$4,Zielbogen!$H77,"")))))))))))))))))</f>
        <v>-</v>
      </c>
      <c r="L76" s="11">
        <f>SUM('Hilfsblatt 2. AJ'!C76,'Hilfsblatt 2. AJ'!E76,'Hilfsblatt 2. AJ'!G76,'Hilfsblatt 2. AJ'!I76,'Hilfsblatt 2. AJ'!K76,'Hilfsblatt 2. AJ'!M76,'Hilfsblatt 2. AJ'!O76,'Hilfsblatt 2. AJ'!Q76,'Hilfsblatt 2. AJ'!S76,'Hilfsblatt 2. AJ'!U76)</f>
        <v>0</v>
      </c>
      <c r="M76" s="10" t="e">
        <f>('Hilfsblatt 2. AJ'!B76*'Hilfsblatt 2. AJ'!C76+'Hilfsblatt 2. AJ'!D76*'Hilfsblatt 2. AJ'!E76+'Hilfsblatt 2. AJ'!F76*'Hilfsblatt 2. AJ'!G76+'Hilfsblatt 2. AJ'!H76*'Hilfsblatt 2. AJ'!I76+'Hilfsblatt 2. AJ'!J76*'Hilfsblatt 2. AJ'!K76+'Hilfsblatt 2. AJ'!L76*'Hilfsblatt 2. AJ'!M76+'Hilfsblatt 2. AJ'!N76*'Hilfsblatt 2. AJ'!O76+'Hilfsblatt 2. AJ'!P76*'Hilfsblatt 2. AJ'!Q76+'Hilfsblatt 2. AJ'!R76*'Hilfsblatt 2. AJ'!S76+'Hilfsblatt 2. AJ'!T76*'Hilfsblatt 2. AJ'!U76)/L76</f>
        <v>#DIV/0!</v>
      </c>
    </row>
    <row r="77" spans="1:13" x14ac:dyDescent="0.25">
      <c r="A77" s="124" t="s">
        <v>32</v>
      </c>
      <c r="B77" s="62" t="str">
        <f>IF(B$4=SOLL!$O$4,Grundausbildung!$H161,IF(B$4=SOLL!$P$4,TNPa!$H119,IF(B$4=SOLL!$P$4,TNPa!H119,IF(B$4=SOLL!$O$4,Grundausbildung!$H161,IF(B$4=SOLL!$B$4,TNBa!$H92,IF('2. Ausbildungsjahr'!B$4=SOLL!$C$4,'KVE 3. AJ'!$H118,IF('2. Ausbildungsjahr'!B$4=SOLL!$D$4,'TNBn 1.&amp;2. AJ'!$H$8,IF('2. Ausbildungsjahr'!B$4=SOLL!$E$4,'TNBn 3.&amp;4. AJ'!$H105,IF('2. Ausbildungsjahr'!B$4=SOLL!$F$4,'TEBa 1&amp;2'!$H92,IF('2. Ausbildungsjahr'!B$4=SOLL!$G$4,'TEBa 3&amp;4'!$H92,IF('2. Ausbildungsjahr'!B$4=SOLL!$H$4,'SME.T.1 3.&amp;4. AJ'!$H110,IF('2. Ausbildungsjahr'!B$4=SOLL!$I$4,'SME.T.1 1.&amp;2. AJ'!$H110,IF('2. Ausbildungsjahr'!B$4=SOLL!$J$4,KSGs!$H127,IF('2. Ausbildungsjahr'!B$4=SOLL!$K$4,Unterstützung!$H115,IF('2. Ausbildungsjahr'!B$4=SOLL!$L$4,TNBLf!$H142,IF(B$4=SOLL!$N$4,"-",IF('2. Ausbildungsjahr'!B$4=SOLL!$M$4,Zielbogen!$H78,"")))))))))))))))))</f>
        <v>-</v>
      </c>
      <c r="C77" s="62" t="str">
        <f>IF(C$4=SOLL!$O$4,Grundausbildung!$H161,IF(C$4=SOLL!$P$4,TNPa!$H119,IF(C$4=SOLL!$P$4,TNPa!I119,IF(C$4=SOLL!$O$4,Grundausbildung!$H161,IF(C$4=SOLL!$B$4,TNBa!$H92,IF('2. Ausbildungsjahr'!C$4=SOLL!$C$4,'KVE 3. AJ'!$H118,IF('2. Ausbildungsjahr'!C$4=SOLL!$D$4,'TNBn 1.&amp;2. AJ'!$H$8,IF('2. Ausbildungsjahr'!C$4=SOLL!$E$4,'TNBn 3.&amp;4. AJ'!$H105,IF('2. Ausbildungsjahr'!C$4=SOLL!$F$4,'TEBa 1&amp;2'!$H92,IF('2. Ausbildungsjahr'!C$4=SOLL!$G$4,'TEBa 3&amp;4'!$H92,IF('2. Ausbildungsjahr'!C$4=SOLL!$H$4,'SME.T.1 3.&amp;4. AJ'!$H110,IF('2. Ausbildungsjahr'!C$4=SOLL!$I$4,'SME.T.1 1.&amp;2. AJ'!$H110,IF('2. Ausbildungsjahr'!C$4=SOLL!$J$4,KSGs!$H127,IF('2. Ausbildungsjahr'!C$4=SOLL!$K$4,Unterstützung!$H115,IF('2. Ausbildungsjahr'!C$4=SOLL!$L$4,TNBLf!$H142,IF(C$4=SOLL!$N$4,"-",IF('2. Ausbildungsjahr'!C$4=SOLL!$M$4,Zielbogen!$H78,"")))))))))))))))))</f>
        <v>-</v>
      </c>
      <c r="D77" s="62" t="str">
        <f>IF(D$4=SOLL!$O$4,Grundausbildung!$H161,IF(D$4=SOLL!$P$4,TNPa!$H119,IF(D$4=SOLL!$P$4,TNPa!J119,IF(D$4=SOLL!$O$4,Grundausbildung!$H161,IF(D$4=SOLL!$B$4,TNBa!$H92,IF('2. Ausbildungsjahr'!D$4=SOLL!$C$4,'KVE 3. AJ'!$H118,IF('2. Ausbildungsjahr'!D$4=SOLL!$D$4,'TNBn 1.&amp;2. AJ'!$H$8,IF('2. Ausbildungsjahr'!D$4=SOLL!$E$4,'TNBn 3.&amp;4. AJ'!$H105,IF('2. Ausbildungsjahr'!D$4=SOLL!$F$4,'TEBa 1&amp;2'!$H92,IF('2. Ausbildungsjahr'!D$4=SOLL!$G$4,'TEBa 3&amp;4'!$H92,IF('2. Ausbildungsjahr'!D$4=SOLL!$H$4,'SME.T.1 3.&amp;4. AJ'!$H110,IF('2. Ausbildungsjahr'!D$4=SOLL!$I$4,'SME.T.1 1.&amp;2. AJ'!$H110,IF('2. Ausbildungsjahr'!D$4=SOLL!$J$4,KSGs!$H127,IF('2. Ausbildungsjahr'!D$4=SOLL!$K$4,Unterstützung!$H115,IF('2. Ausbildungsjahr'!D$4=SOLL!$L$4,TNBLf!$H142,IF(D$4=SOLL!$N$4,"-",IF('2. Ausbildungsjahr'!D$4=SOLL!$M$4,Zielbogen!$H78,"")))))))))))))))))</f>
        <v>-</v>
      </c>
      <c r="E77" s="62" t="str">
        <f>IF(E$4=SOLL!$O$4,Grundausbildung!$H161,IF(E$4=SOLL!$P$4,TNPa!$H119,IF(E$4=SOLL!$P$4,TNPa!K119,IF(E$4=SOLL!$O$4,Grundausbildung!$H161,IF(E$4=SOLL!$B$4,TNBa!$H92,IF('2. Ausbildungsjahr'!E$4=SOLL!$C$4,'KVE 3. AJ'!$H118,IF('2. Ausbildungsjahr'!E$4=SOLL!$D$4,'TNBn 1.&amp;2. AJ'!$H$8,IF('2. Ausbildungsjahr'!E$4=SOLL!$E$4,'TNBn 3.&amp;4. AJ'!$H105,IF('2. Ausbildungsjahr'!E$4=SOLL!$F$4,'TEBa 1&amp;2'!$H92,IF('2. Ausbildungsjahr'!E$4=SOLL!$G$4,'TEBa 3&amp;4'!$H92,IF('2. Ausbildungsjahr'!E$4=SOLL!$H$4,'SME.T.1 3.&amp;4. AJ'!$H110,IF('2. Ausbildungsjahr'!E$4=SOLL!$I$4,'SME.T.1 1.&amp;2. AJ'!$H110,IF('2. Ausbildungsjahr'!E$4=SOLL!$J$4,KSGs!$H127,IF('2. Ausbildungsjahr'!E$4=SOLL!$K$4,Unterstützung!$H115,IF('2. Ausbildungsjahr'!E$4=SOLL!$L$4,TNBLf!$H142,IF(E$4=SOLL!$N$4,"-",IF('2. Ausbildungsjahr'!E$4=SOLL!$M$4,Zielbogen!$H78,"")))))))))))))))))</f>
        <v>-</v>
      </c>
      <c r="F77" s="62" t="str">
        <f>IF(F$4=SOLL!$O$4,Grundausbildung!$H161,IF(F$4=SOLL!$P$4,TNPa!$H119,IF(F$4=SOLL!$P$4,TNPa!L119,IF(F$4=SOLL!$O$4,Grundausbildung!$H161,IF(F$4=SOLL!$B$4,TNBa!$H92,IF('2. Ausbildungsjahr'!F$4=SOLL!$C$4,'KVE 3. AJ'!$H118,IF('2. Ausbildungsjahr'!F$4=SOLL!$D$4,'TNBn 1.&amp;2. AJ'!$H$8,IF('2. Ausbildungsjahr'!F$4=SOLL!$E$4,'TNBn 3.&amp;4. AJ'!$H105,IF('2. Ausbildungsjahr'!F$4=SOLL!$F$4,'TEBa 1&amp;2'!$H92,IF('2. Ausbildungsjahr'!F$4=SOLL!$G$4,'TEBa 3&amp;4'!$H92,IF('2. Ausbildungsjahr'!F$4=SOLL!$H$4,'SME.T.1 3.&amp;4. AJ'!$H110,IF('2. Ausbildungsjahr'!F$4=SOLL!$I$4,'SME.T.1 1.&amp;2. AJ'!$H110,IF('2. Ausbildungsjahr'!F$4=SOLL!$J$4,KSGs!$H127,IF('2. Ausbildungsjahr'!F$4=SOLL!$K$4,Unterstützung!$H115,IF('2. Ausbildungsjahr'!F$4=SOLL!$L$4,TNBLf!$H142,IF(F$4=SOLL!$N$4,"-",IF('2. Ausbildungsjahr'!F$4=SOLL!$M$4,Zielbogen!$H78,"")))))))))))))))))</f>
        <v>-</v>
      </c>
      <c r="G77" s="62" t="str">
        <f>IF(G$4=SOLL!$O$4,Grundausbildung!$H161,IF(G$4=SOLL!$P$4,TNPa!$H119,IF(G$4=SOLL!$P$4,TNPa!M119,IF(G$4=SOLL!$O$4,Grundausbildung!$H161,IF(G$4=SOLL!$B$4,TNBa!$H92,IF('2. Ausbildungsjahr'!G$4=SOLL!$C$4,'KVE 3. AJ'!$H118,IF('2. Ausbildungsjahr'!G$4=SOLL!$D$4,'TNBn 1.&amp;2. AJ'!$H$8,IF('2. Ausbildungsjahr'!G$4=SOLL!$E$4,'TNBn 3.&amp;4. AJ'!$H105,IF('2. Ausbildungsjahr'!G$4=SOLL!$F$4,'TEBa 1&amp;2'!$H92,IF('2. Ausbildungsjahr'!G$4=SOLL!$G$4,'TEBa 3&amp;4'!$H92,IF('2. Ausbildungsjahr'!G$4=SOLL!$H$4,'SME.T.1 3.&amp;4. AJ'!$H110,IF('2. Ausbildungsjahr'!G$4=SOLL!$I$4,'SME.T.1 1.&amp;2. AJ'!$H110,IF('2. Ausbildungsjahr'!G$4=SOLL!$J$4,KSGs!$H127,IF('2. Ausbildungsjahr'!G$4=SOLL!$K$4,Unterstützung!$H115,IF('2. Ausbildungsjahr'!G$4=SOLL!$L$4,TNBLf!$H142,IF(G$4=SOLL!$N$4,"-",IF('2. Ausbildungsjahr'!G$4=SOLL!$M$4,Zielbogen!$H78,"")))))))))))))))))</f>
        <v>-</v>
      </c>
      <c r="H77" s="62" t="str">
        <f>IF(H$4=SOLL!$O$4,Grundausbildung!$H161,IF(H$4=SOLL!$P$4,TNPa!$H119,IF(H$4=SOLL!$P$4,TNPa!N119,IF(H$4=SOLL!$O$4,Grundausbildung!$H161,IF(H$4=SOLL!$B$4,TNBa!$H92,IF('2. Ausbildungsjahr'!H$4=SOLL!$C$4,'KVE 3. AJ'!$H118,IF('2. Ausbildungsjahr'!H$4=SOLL!$D$4,'TNBn 1.&amp;2. AJ'!$H$8,IF('2. Ausbildungsjahr'!H$4=SOLL!$E$4,'TNBn 3.&amp;4. AJ'!$H105,IF('2. Ausbildungsjahr'!H$4=SOLL!$F$4,'TEBa 1&amp;2'!$H92,IF('2. Ausbildungsjahr'!H$4=SOLL!$G$4,'TEBa 3&amp;4'!$H92,IF('2. Ausbildungsjahr'!H$4=SOLL!$H$4,'SME.T.1 3.&amp;4. AJ'!$H110,IF('2. Ausbildungsjahr'!H$4=SOLL!$I$4,'SME.T.1 1.&amp;2. AJ'!$H110,IF('2. Ausbildungsjahr'!H$4=SOLL!$J$4,KSGs!$H127,IF('2. Ausbildungsjahr'!H$4=SOLL!$K$4,Unterstützung!$H115,IF('2. Ausbildungsjahr'!H$4=SOLL!$L$4,TNBLf!$H142,IF(H$4=SOLL!$N$4,"-",IF('2. Ausbildungsjahr'!H$4=SOLL!$M$4,Zielbogen!$H78,"")))))))))))))))))</f>
        <v>-</v>
      </c>
      <c r="I77" s="62" t="str">
        <f>IF(I$4=SOLL!$O$4,Grundausbildung!$H161,IF(I$4=SOLL!$P$4,TNPa!$H119,IF(I$4=SOLL!$P$4,TNPa!O119,IF(I$4=SOLL!$O$4,Grundausbildung!$H161,IF(I$4=SOLL!$B$4,TNBa!$H92,IF('2. Ausbildungsjahr'!I$4=SOLL!$C$4,'KVE 3. AJ'!$H118,IF('2. Ausbildungsjahr'!I$4=SOLL!$D$4,'TNBn 1.&amp;2. AJ'!$H$8,IF('2. Ausbildungsjahr'!I$4=SOLL!$E$4,'TNBn 3.&amp;4. AJ'!$H105,IF('2. Ausbildungsjahr'!I$4=SOLL!$F$4,'TEBa 1&amp;2'!$H92,IF('2. Ausbildungsjahr'!I$4=SOLL!$G$4,'TEBa 3&amp;4'!$H92,IF('2. Ausbildungsjahr'!I$4=SOLL!$H$4,'SME.T.1 3.&amp;4. AJ'!$H110,IF('2. Ausbildungsjahr'!I$4=SOLL!$I$4,'SME.T.1 1.&amp;2. AJ'!$H110,IF('2. Ausbildungsjahr'!I$4=SOLL!$J$4,KSGs!$H127,IF('2. Ausbildungsjahr'!I$4=SOLL!$K$4,Unterstützung!$H115,IF('2. Ausbildungsjahr'!I$4=SOLL!$L$4,TNBLf!$H142,IF(I$4=SOLL!$N$4,"-",IF('2. Ausbildungsjahr'!I$4=SOLL!$M$4,Zielbogen!$H78,"")))))))))))))))))</f>
        <v>-</v>
      </c>
      <c r="J77" s="62" t="str">
        <f>IF(J$4=SOLL!$O$4,Grundausbildung!$H161,IF(J$4=SOLL!$P$4,TNPa!$H119,IF(J$4=SOLL!$P$4,TNPa!P119,IF(J$4=SOLL!$O$4,Grundausbildung!$H161,IF(J$4=SOLL!$B$4,TNBa!$H92,IF('2. Ausbildungsjahr'!J$4=SOLL!$C$4,'KVE 3. AJ'!$H118,IF('2. Ausbildungsjahr'!J$4=SOLL!$D$4,'TNBn 1.&amp;2. AJ'!$H$8,IF('2. Ausbildungsjahr'!J$4=SOLL!$E$4,'TNBn 3.&amp;4. AJ'!$H105,IF('2. Ausbildungsjahr'!J$4=SOLL!$F$4,'TEBa 1&amp;2'!$H92,IF('2. Ausbildungsjahr'!J$4=SOLL!$G$4,'TEBa 3&amp;4'!$H92,IF('2. Ausbildungsjahr'!J$4=SOLL!$H$4,'SME.T.1 3.&amp;4. AJ'!$H110,IF('2. Ausbildungsjahr'!J$4=SOLL!$I$4,'SME.T.1 1.&amp;2. AJ'!$H110,IF('2. Ausbildungsjahr'!J$4=SOLL!$J$4,KSGs!$H127,IF('2. Ausbildungsjahr'!J$4=SOLL!$K$4,Unterstützung!$H115,IF('2. Ausbildungsjahr'!J$4=SOLL!$L$4,TNBLf!$H142,IF(J$4=SOLL!$N$4,"-",IF('2. Ausbildungsjahr'!J$4=SOLL!$M$4,Zielbogen!$H78,"")))))))))))))))))</f>
        <v>-</v>
      </c>
      <c r="K77" s="62" t="str">
        <f>IF(K$4=SOLL!$O$4,Grundausbildung!$H161,IF(K$4=SOLL!$P$4,TNPa!$H119,IF(K$4=SOLL!$P$4,TNPa!Q119,IF(K$4=SOLL!$O$4,Grundausbildung!$H161,IF(K$4=SOLL!$B$4,TNBa!$H92,IF('2. Ausbildungsjahr'!K$4=SOLL!$C$4,'KVE 3. AJ'!$H118,IF('2. Ausbildungsjahr'!K$4=SOLL!$D$4,'TNBn 1.&amp;2. AJ'!$H$8,IF('2. Ausbildungsjahr'!K$4=SOLL!$E$4,'TNBn 3.&amp;4. AJ'!$H105,IF('2. Ausbildungsjahr'!K$4=SOLL!$F$4,'TEBa 1&amp;2'!$H92,IF('2. Ausbildungsjahr'!K$4=SOLL!$G$4,'TEBa 3&amp;4'!$H92,IF('2. Ausbildungsjahr'!K$4=SOLL!$H$4,'SME.T.1 3.&amp;4. AJ'!$H110,IF('2. Ausbildungsjahr'!K$4=SOLL!$I$4,'SME.T.1 1.&amp;2. AJ'!$H110,IF('2. Ausbildungsjahr'!K$4=SOLL!$J$4,KSGs!$H127,IF('2. Ausbildungsjahr'!K$4=SOLL!$K$4,Unterstützung!$H115,IF('2. Ausbildungsjahr'!K$4=SOLL!$L$4,TNBLf!$H142,IF(K$4=SOLL!$N$4,"-",IF('2. Ausbildungsjahr'!K$4=SOLL!$M$4,Zielbogen!$H78,"")))))))))))))))))</f>
        <v>-</v>
      </c>
      <c r="L77" s="11">
        <f>SUM('Hilfsblatt 2. AJ'!C77,'Hilfsblatt 2. AJ'!E77,'Hilfsblatt 2. AJ'!G77,'Hilfsblatt 2. AJ'!I77,'Hilfsblatt 2. AJ'!K77,'Hilfsblatt 2. AJ'!M77,'Hilfsblatt 2. AJ'!O77,'Hilfsblatt 2. AJ'!Q77,'Hilfsblatt 2. AJ'!S77,'Hilfsblatt 2. AJ'!U77)</f>
        <v>0</v>
      </c>
      <c r="M77" s="10" t="e">
        <f>('Hilfsblatt 2. AJ'!B77*'Hilfsblatt 2. AJ'!C77+'Hilfsblatt 2. AJ'!D77*'Hilfsblatt 2. AJ'!E77+'Hilfsblatt 2. AJ'!F77*'Hilfsblatt 2. AJ'!G77+'Hilfsblatt 2. AJ'!H77*'Hilfsblatt 2. AJ'!I77+'Hilfsblatt 2. AJ'!J77*'Hilfsblatt 2. AJ'!K77+'Hilfsblatt 2. AJ'!L77*'Hilfsblatt 2. AJ'!M77+'Hilfsblatt 2. AJ'!N77*'Hilfsblatt 2. AJ'!O77+'Hilfsblatt 2. AJ'!P77*'Hilfsblatt 2. AJ'!Q77+'Hilfsblatt 2. AJ'!R77*'Hilfsblatt 2. AJ'!S77+'Hilfsblatt 2. AJ'!T77*'Hilfsblatt 2. AJ'!U77)/L77</f>
        <v>#DIV/0!</v>
      </c>
    </row>
    <row r="78" spans="1:13" x14ac:dyDescent="0.25">
      <c r="A78" s="124" t="s">
        <v>92</v>
      </c>
      <c r="B78" s="62" t="str">
        <f>IF(B$4=SOLL!$O$4,Grundausbildung!$H162,IF(B$4=SOLL!$P$4,TNPa!$H120,IF(B$4=SOLL!$P$4,TNPa!H120,IF(B$4=SOLL!$O$4,Grundausbildung!$H162,IF(B$4=SOLL!$B$4,TNBa!$H93,IF('2. Ausbildungsjahr'!B$4=SOLL!$C$4,'KVE 3. AJ'!$H119,IF('2. Ausbildungsjahr'!B$4=SOLL!$D$4,'TNBn 1.&amp;2. AJ'!$H$8,IF('2. Ausbildungsjahr'!B$4=SOLL!$E$4,'TNBn 3.&amp;4. AJ'!$H106,IF('2. Ausbildungsjahr'!B$4=SOLL!$F$4,'TEBa 1&amp;2'!$H93,IF('2. Ausbildungsjahr'!B$4=SOLL!$G$4,'TEBa 3&amp;4'!$H93,IF('2. Ausbildungsjahr'!B$4=SOLL!$H$4,'SME.T.1 3.&amp;4. AJ'!$H111,IF('2. Ausbildungsjahr'!B$4=SOLL!$I$4,'SME.T.1 1.&amp;2. AJ'!$H111,IF('2. Ausbildungsjahr'!B$4=SOLL!$J$4,KSGs!$H128,IF('2. Ausbildungsjahr'!B$4=SOLL!$K$4,Unterstützung!$H116,IF('2. Ausbildungsjahr'!B$4=SOLL!$L$4,TNBLf!$H143,IF(B$4=SOLL!$N$4,"-",IF('2. Ausbildungsjahr'!B$4=SOLL!$M$4,Zielbogen!$H79,"")))))))))))))))))</f>
        <v>-</v>
      </c>
      <c r="C78" s="62" t="str">
        <f>IF(C$4=SOLL!$O$4,Grundausbildung!$H162,IF(C$4=SOLL!$P$4,TNPa!$H120,IF(C$4=SOLL!$P$4,TNPa!I120,IF(C$4=SOLL!$O$4,Grundausbildung!$H162,IF(C$4=SOLL!$B$4,TNBa!$H93,IF('2. Ausbildungsjahr'!C$4=SOLL!$C$4,'KVE 3. AJ'!$H119,IF('2. Ausbildungsjahr'!C$4=SOLL!$D$4,'TNBn 1.&amp;2. AJ'!$H$8,IF('2. Ausbildungsjahr'!C$4=SOLL!$E$4,'TNBn 3.&amp;4. AJ'!$H106,IF('2. Ausbildungsjahr'!C$4=SOLL!$F$4,'TEBa 1&amp;2'!$H93,IF('2. Ausbildungsjahr'!C$4=SOLL!$G$4,'TEBa 3&amp;4'!$H93,IF('2. Ausbildungsjahr'!C$4=SOLL!$H$4,'SME.T.1 3.&amp;4. AJ'!$H111,IF('2. Ausbildungsjahr'!C$4=SOLL!$I$4,'SME.T.1 1.&amp;2. AJ'!$H111,IF('2. Ausbildungsjahr'!C$4=SOLL!$J$4,KSGs!$H128,IF('2. Ausbildungsjahr'!C$4=SOLL!$K$4,Unterstützung!$H116,IF('2. Ausbildungsjahr'!C$4=SOLL!$L$4,TNBLf!$H143,IF(C$4=SOLL!$N$4,"-",IF('2. Ausbildungsjahr'!C$4=SOLL!$M$4,Zielbogen!$H79,"")))))))))))))))))</f>
        <v>-</v>
      </c>
      <c r="D78" s="62" t="str">
        <f>IF(D$4=SOLL!$O$4,Grundausbildung!$H162,IF(D$4=SOLL!$P$4,TNPa!$H120,IF(D$4=SOLL!$P$4,TNPa!J120,IF(D$4=SOLL!$O$4,Grundausbildung!$H162,IF(D$4=SOLL!$B$4,TNBa!$H93,IF('2. Ausbildungsjahr'!D$4=SOLL!$C$4,'KVE 3. AJ'!$H119,IF('2. Ausbildungsjahr'!D$4=SOLL!$D$4,'TNBn 1.&amp;2. AJ'!$H$8,IF('2. Ausbildungsjahr'!D$4=SOLL!$E$4,'TNBn 3.&amp;4. AJ'!$H106,IF('2. Ausbildungsjahr'!D$4=SOLL!$F$4,'TEBa 1&amp;2'!$H93,IF('2. Ausbildungsjahr'!D$4=SOLL!$G$4,'TEBa 3&amp;4'!$H93,IF('2. Ausbildungsjahr'!D$4=SOLL!$H$4,'SME.T.1 3.&amp;4. AJ'!$H111,IF('2. Ausbildungsjahr'!D$4=SOLL!$I$4,'SME.T.1 1.&amp;2. AJ'!$H111,IF('2. Ausbildungsjahr'!D$4=SOLL!$J$4,KSGs!$H128,IF('2. Ausbildungsjahr'!D$4=SOLL!$K$4,Unterstützung!$H116,IF('2. Ausbildungsjahr'!D$4=SOLL!$L$4,TNBLf!$H143,IF(D$4=SOLL!$N$4,"-",IF('2. Ausbildungsjahr'!D$4=SOLL!$M$4,Zielbogen!$H79,"")))))))))))))))))</f>
        <v>-</v>
      </c>
      <c r="E78" s="62" t="str">
        <f>IF(E$4=SOLL!$O$4,Grundausbildung!$H162,IF(E$4=SOLL!$P$4,TNPa!$H120,IF(E$4=SOLL!$P$4,TNPa!K120,IF(E$4=SOLL!$O$4,Grundausbildung!$H162,IF(E$4=SOLL!$B$4,TNBa!$H93,IF('2. Ausbildungsjahr'!E$4=SOLL!$C$4,'KVE 3. AJ'!$H119,IF('2. Ausbildungsjahr'!E$4=SOLL!$D$4,'TNBn 1.&amp;2. AJ'!$H$8,IF('2. Ausbildungsjahr'!E$4=SOLL!$E$4,'TNBn 3.&amp;4. AJ'!$H106,IF('2. Ausbildungsjahr'!E$4=SOLL!$F$4,'TEBa 1&amp;2'!$H93,IF('2. Ausbildungsjahr'!E$4=SOLL!$G$4,'TEBa 3&amp;4'!$H93,IF('2. Ausbildungsjahr'!E$4=SOLL!$H$4,'SME.T.1 3.&amp;4. AJ'!$H111,IF('2. Ausbildungsjahr'!E$4=SOLL!$I$4,'SME.T.1 1.&amp;2. AJ'!$H111,IF('2. Ausbildungsjahr'!E$4=SOLL!$J$4,KSGs!$H128,IF('2. Ausbildungsjahr'!E$4=SOLL!$K$4,Unterstützung!$H116,IF('2. Ausbildungsjahr'!E$4=SOLL!$L$4,TNBLf!$H143,IF(E$4=SOLL!$N$4,"-",IF('2. Ausbildungsjahr'!E$4=SOLL!$M$4,Zielbogen!$H79,"")))))))))))))))))</f>
        <v>-</v>
      </c>
      <c r="F78" s="62" t="str">
        <f>IF(F$4=SOLL!$O$4,Grundausbildung!$H162,IF(F$4=SOLL!$P$4,TNPa!$H120,IF(F$4=SOLL!$P$4,TNPa!L120,IF(F$4=SOLL!$O$4,Grundausbildung!$H162,IF(F$4=SOLL!$B$4,TNBa!$H93,IF('2. Ausbildungsjahr'!F$4=SOLL!$C$4,'KVE 3. AJ'!$H119,IF('2. Ausbildungsjahr'!F$4=SOLL!$D$4,'TNBn 1.&amp;2. AJ'!$H$8,IF('2. Ausbildungsjahr'!F$4=SOLL!$E$4,'TNBn 3.&amp;4. AJ'!$H106,IF('2. Ausbildungsjahr'!F$4=SOLL!$F$4,'TEBa 1&amp;2'!$H93,IF('2. Ausbildungsjahr'!F$4=SOLL!$G$4,'TEBa 3&amp;4'!$H93,IF('2. Ausbildungsjahr'!F$4=SOLL!$H$4,'SME.T.1 3.&amp;4. AJ'!$H111,IF('2. Ausbildungsjahr'!F$4=SOLL!$I$4,'SME.T.1 1.&amp;2. AJ'!$H111,IF('2. Ausbildungsjahr'!F$4=SOLL!$J$4,KSGs!$H128,IF('2. Ausbildungsjahr'!F$4=SOLL!$K$4,Unterstützung!$H116,IF('2. Ausbildungsjahr'!F$4=SOLL!$L$4,TNBLf!$H143,IF(F$4=SOLL!$N$4,"-",IF('2. Ausbildungsjahr'!F$4=SOLL!$M$4,Zielbogen!$H79,"")))))))))))))))))</f>
        <v>-</v>
      </c>
      <c r="G78" s="62" t="str">
        <f>IF(G$4=SOLL!$O$4,Grundausbildung!$H162,IF(G$4=SOLL!$P$4,TNPa!$H120,IF(G$4=SOLL!$P$4,TNPa!M120,IF(G$4=SOLL!$O$4,Grundausbildung!$H162,IF(G$4=SOLL!$B$4,TNBa!$H93,IF('2. Ausbildungsjahr'!G$4=SOLL!$C$4,'KVE 3. AJ'!$H119,IF('2. Ausbildungsjahr'!G$4=SOLL!$D$4,'TNBn 1.&amp;2. AJ'!$H$8,IF('2. Ausbildungsjahr'!G$4=SOLL!$E$4,'TNBn 3.&amp;4. AJ'!$H106,IF('2. Ausbildungsjahr'!G$4=SOLL!$F$4,'TEBa 1&amp;2'!$H93,IF('2. Ausbildungsjahr'!G$4=SOLL!$G$4,'TEBa 3&amp;4'!$H93,IF('2. Ausbildungsjahr'!G$4=SOLL!$H$4,'SME.T.1 3.&amp;4. AJ'!$H111,IF('2. Ausbildungsjahr'!G$4=SOLL!$I$4,'SME.T.1 1.&amp;2. AJ'!$H111,IF('2. Ausbildungsjahr'!G$4=SOLL!$J$4,KSGs!$H128,IF('2. Ausbildungsjahr'!G$4=SOLL!$K$4,Unterstützung!$H116,IF('2. Ausbildungsjahr'!G$4=SOLL!$L$4,TNBLf!$H143,IF(G$4=SOLL!$N$4,"-",IF('2. Ausbildungsjahr'!G$4=SOLL!$M$4,Zielbogen!$H79,"")))))))))))))))))</f>
        <v>-</v>
      </c>
      <c r="H78" s="62" t="str">
        <f>IF(H$4=SOLL!$O$4,Grundausbildung!$H162,IF(H$4=SOLL!$P$4,TNPa!$H120,IF(H$4=SOLL!$P$4,TNPa!N120,IF(H$4=SOLL!$O$4,Grundausbildung!$H162,IF(H$4=SOLL!$B$4,TNBa!$H93,IF('2. Ausbildungsjahr'!H$4=SOLL!$C$4,'KVE 3. AJ'!$H119,IF('2. Ausbildungsjahr'!H$4=SOLL!$D$4,'TNBn 1.&amp;2. AJ'!$H$8,IF('2. Ausbildungsjahr'!H$4=SOLL!$E$4,'TNBn 3.&amp;4. AJ'!$H106,IF('2. Ausbildungsjahr'!H$4=SOLL!$F$4,'TEBa 1&amp;2'!$H93,IF('2. Ausbildungsjahr'!H$4=SOLL!$G$4,'TEBa 3&amp;4'!$H93,IF('2. Ausbildungsjahr'!H$4=SOLL!$H$4,'SME.T.1 3.&amp;4. AJ'!$H111,IF('2. Ausbildungsjahr'!H$4=SOLL!$I$4,'SME.T.1 1.&amp;2. AJ'!$H111,IF('2. Ausbildungsjahr'!H$4=SOLL!$J$4,KSGs!$H128,IF('2. Ausbildungsjahr'!H$4=SOLL!$K$4,Unterstützung!$H116,IF('2. Ausbildungsjahr'!H$4=SOLL!$L$4,TNBLf!$H143,IF(H$4=SOLL!$N$4,"-",IF('2. Ausbildungsjahr'!H$4=SOLL!$M$4,Zielbogen!$H79,"")))))))))))))))))</f>
        <v>-</v>
      </c>
      <c r="I78" s="62" t="str">
        <f>IF(I$4=SOLL!$O$4,Grundausbildung!$H162,IF(I$4=SOLL!$P$4,TNPa!$H120,IF(I$4=SOLL!$P$4,TNPa!O120,IF(I$4=SOLL!$O$4,Grundausbildung!$H162,IF(I$4=SOLL!$B$4,TNBa!$H93,IF('2. Ausbildungsjahr'!I$4=SOLL!$C$4,'KVE 3. AJ'!$H119,IF('2. Ausbildungsjahr'!I$4=SOLL!$D$4,'TNBn 1.&amp;2. AJ'!$H$8,IF('2. Ausbildungsjahr'!I$4=SOLL!$E$4,'TNBn 3.&amp;4. AJ'!$H106,IF('2. Ausbildungsjahr'!I$4=SOLL!$F$4,'TEBa 1&amp;2'!$H93,IF('2. Ausbildungsjahr'!I$4=SOLL!$G$4,'TEBa 3&amp;4'!$H93,IF('2. Ausbildungsjahr'!I$4=SOLL!$H$4,'SME.T.1 3.&amp;4. AJ'!$H111,IF('2. Ausbildungsjahr'!I$4=SOLL!$I$4,'SME.T.1 1.&amp;2. AJ'!$H111,IF('2. Ausbildungsjahr'!I$4=SOLL!$J$4,KSGs!$H128,IF('2. Ausbildungsjahr'!I$4=SOLL!$K$4,Unterstützung!$H116,IF('2. Ausbildungsjahr'!I$4=SOLL!$L$4,TNBLf!$H143,IF(I$4=SOLL!$N$4,"-",IF('2. Ausbildungsjahr'!I$4=SOLL!$M$4,Zielbogen!$H79,"")))))))))))))))))</f>
        <v>-</v>
      </c>
      <c r="J78" s="62" t="str">
        <f>IF(J$4=SOLL!$O$4,Grundausbildung!$H162,IF(J$4=SOLL!$P$4,TNPa!$H120,IF(J$4=SOLL!$P$4,TNPa!P120,IF(J$4=SOLL!$O$4,Grundausbildung!$H162,IF(J$4=SOLL!$B$4,TNBa!$H93,IF('2. Ausbildungsjahr'!J$4=SOLL!$C$4,'KVE 3. AJ'!$H119,IF('2. Ausbildungsjahr'!J$4=SOLL!$D$4,'TNBn 1.&amp;2. AJ'!$H$8,IF('2. Ausbildungsjahr'!J$4=SOLL!$E$4,'TNBn 3.&amp;4. AJ'!$H106,IF('2. Ausbildungsjahr'!J$4=SOLL!$F$4,'TEBa 1&amp;2'!$H93,IF('2. Ausbildungsjahr'!J$4=SOLL!$G$4,'TEBa 3&amp;4'!$H93,IF('2. Ausbildungsjahr'!J$4=SOLL!$H$4,'SME.T.1 3.&amp;4. AJ'!$H111,IF('2. Ausbildungsjahr'!J$4=SOLL!$I$4,'SME.T.1 1.&amp;2. AJ'!$H111,IF('2. Ausbildungsjahr'!J$4=SOLL!$J$4,KSGs!$H128,IF('2. Ausbildungsjahr'!J$4=SOLL!$K$4,Unterstützung!$H116,IF('2. Ausbildungsjahr'!J$4=SOLL!$L$4,TNBLf!$H143,IF(J$4=SOLL!$N$4,"-",IF('2. Ausbildungsjahr'!J$4=SOLL!$M$4,Zielbogen!$H79,"")))))))))))))))))</f>
        <v>-</v>
      </c>
      <c r="K78" s="62" t="str">
        <f>IF(K$4=SOLL!$O$4,Grundausbildung!$H162,IF(K$4=SOLL!$P$4,TNPa!$H120,IF(K$4=SOLL!$P$4,TNPa!Q120,IF(K$4=SOLL!$O$4,Grundausbildung!$H162,IF(K$4=SOLL!$B$4,TNBa!$H93,IF('2. Ausbildungsjahr'!K$4=SOLL!$C$4,'KVE 3. AJ'!$H119,IF('2. Ausbildungsjahr'!K$4=SOLL!$D$4,'TNBn 1.&amp;2. AJ'!$H$8,IF('2. Ausbildungsjahr'!K$4=SOLL!$E$4,'TNBn 3.&amp;4. AJ'!$H106,IF('2. Ausbildungsjahr'!K$4=SOLL!$F$4,'TEBa 1&amp;2'!$H93,IF('2. Ausbildungsjahr'!K$4=SOLL!$G$4,'TEBa 3&amp;4'!$H93,IF('2. Ausbildungsjahr'!K$4=SOLL!$H$4,'SME.T.1 3.&amp;4. AJ'!$H111,IF('2. Ausbildungsjahr'!K$4=SOLL!$I$4,'SME.T.1 1.&amp;2. AJ'!$H111,IF('2. Ausbildungsjahr'!K$4=SOLL!$J$4,KSGs!$H128,IF('2. Ausbildungsjahr'!K$4=SOLL!$K$4,Unterstützung!$H116,IF('2. Ausbildungsjahr'!K$4=SOLL!$L$4,TNBLf!$H143,IF(K$4=SOLL!$N$4,"-",IF('2. Ausbildungsjahr'!K$4=SOLL!$M$4,Zielbogen!$H79,"")))))))))))))))))</f>
        <v>-</v>
      </c>
      <c r="L78" s="11">
        <f>SUM('Hilfsblatt 2. AJ'!C78,'Hilfsblatt 2. AJ'!E78,'Hilfsblatt 2. AJ'!G78,'Hilfsblatt 2. AJ'!I78,'Hilfsblatt 2. AJ'!K78,'Hilfsblatt 2. AJ'!M78,'Hilfsblatt 2. AJ'!O78,'Hilfsblatt 2. AJ'!Q78,'Hilfsblatt 2. AJ'!S78,'Hilfsblatt 2. AJ'!U78)</f>
        <v>0</v>
      </c>
      <c r="M78" s="10" t="e">
        <f>('Hilfsblatt 2. AJ'!B78*'Hilfsblatt 2. AJ'!C78+'Hilfsblatt 2. AJ'!D78*'Hilfsblatt 2. AJ'!E78+'Hilfsblatt 2. AJ'!F78*'Hilfsblatt 2. AJ'!G78+'Hilfsblatt 2. AJ'!H78*'Hilfsblatt 2. AJ'!I78+'Hilfsblatt 2. AJ'!J78*'Hilfsblatt 2. AJ'!K78+'Hilfsblatt 2. AJ'!L78*'Hilfsblatt 2. AJ'!M78+'Hilfsblatt 2. AJ'!N78*'Hilfsblatt 2. AJ'!O78+'Hilfsblatt 2. AJ'!P78*'Hilfsblatt 2. AJ'!Q78+'Hilfsblatt 2. AJ'!R78*'Hilfsblatt 2. AJ'!S78+'Hilfsblatt 2. AJ'!T78*'Hilfsblatt 2. AJ'!U78)/L78</f>
        <v>#DIV/0!</v>
      </c>
    </row>
    <row r="79" spans="1:13" x14ac:dyDescent="0.25">
      <c r="A79" s="124" t="s">
        <v>33</v>
      </c>
      <c r="B79" s="62" t="str">
        <f>IF(B$4=SOLL!$O$4,Grundausbildung!$H163,IF(B$4=SOLL!$P$4,TNPa!$H121,IF(B$4=SOLL!$P$4,TNPa!H121,IF(B$4=SOLL!$O$4,Grundausbildung!$H163,IF(B$4=SOLL!$B$4,TNBa!$H94,IF('2. Ausbildungsjahr'!B$4=SOLL!$C$4,'KVE 3. AJ'!$H120,IF('2. Ausbildungsjahr'!B$4=SOLL!$D$4,'TNBn 1.&amp;2. AJ'!$H$8,IF('2. Ausbildungsjahr'!B$4=SOLL!$E$4,'TNBn 3.&amp;4. AJ'!$H107,IF('2. Ausbildungsjahr'!B$4=SOLL!$F$4,'TEBa 1&amp;2'!$H94,IF('2. Ausbildungsjahr'!B$4=SOLL!$G$4,'TEBa 3&amp;4'!$H94,IF('2. Ausbildungsjahr'!B$4=SOLL!$H$4,'SME.T.1 3.&amp;4. AJ'!$H112,IF('2. Ausbildungsjahr'!B$4=SOLL!$I$4,'SME.T.1 1.&amp;2. AJ'!$H112,IF('2. Ausbildungsjahr'!B$4=SOLL!$J$4,KSGs!$H129,IF('2. Ausbildungsjahr'!B$4=SOLL!$K$4,Unterstützung!$H117,IF('2. Ausbildungsjahr'!B$4=SOLL!$L$4,TNBLf!$H144,IF(B$4=SOLL!$N$4,"-",IF('2. Ausbildungsjahr'!B$4=SOLL!$M$4,Zielbogen!$H80,"")))))))))))))))))</f>
        <v>-</v>
      </c>
      <c r="C79" s="62" t="str">
        <f>IF(C$4=SOLL!$O$4,Grundausbildung!$H163,IF(C$4=SOLL!$P$4,TNPa!$H121,IF(C$4=SOLL!$P$4,TNPa!I121,IF(C$4=SOLL!$O$4,Grundausbildung!$H163,IF(C$4=SOLL!$B$4,TNBa!$H94,IF('2. Ausbildungsjahr'!C$4=SOLL!$C$4,'KVE 3. AJ'!$H120,IF('2. Ausbildungsjahr'!C$4=SOLL!$D$4,'TNBn 1.&amp;2. AJ'!$H$8,IF('2. Ausbildungsjahr'!C$4=SOLL!$E$4,'TNBn 3.&amp;4. AJ'!$H107,IF('2. Ausbildungsjahr'!C$4=SOLL!$F$4,'TEBa 1&amp;2'!$H94,IF('2. Ausbildungsjahr'!C$4=SOLL!$G$4,'TEBa 3&amp;4'!$H94,IF('2. Ausbildungsjahr'!C$4=SOLL!$H$4,'SME.T.1 3.&amp;4. AJ'!$H112,IF('2. Ausbildungsjahr'!C$4=SOLL!$I$4,'SME.T.1 1.&amp;2. AJ'!$H112,IF('2. Ausbildungsjahr'!C$4=SOLL!$J$4,KSGs!$H129,IF('2. Ausbildungsjahr'!C$4=SOLL!$K$4,Unterstützung!$H117,IF('2. Ausbildungsjahr'!C$4=SOLL!$L$4,TNBLf!$H144,IF(C$4=SOLL!$N$4,"-",IF('2. Ausbildungsjahr'!C$4=SOLL!$M$4,Zielbogen!$H80,"")))))))))))))))))</f>
        <v>-</v>
      </c>
      <c r="D79" s="62" t="str">
        <f>IF(D$4=SOLL!$O$4,Grundausbildung!$H163,IF(D$4=SOLL!$P$4,TNPa!$H121,IF(D$4=SOLL!$P$4,TNPa!J121,IF(D$4=SOLL!$O$4,Grundausbildung!$H163,IF(D$4=SOLL!$B$4,TNBa!$H94,IF('2. Ausbildungsjahr'!D$4=SOLL!$C$4,'KVE 3. AJ'!$H120,IF('2. Ausbildungsjahr'!D$4=SOLL!$D$4,'TNBn 1.&amp;2. AJ'!$H$8,IF('2. Ausbildungsjahr'!D$4=SOLL!$E$4,'TNBn 3.&amp;4. AJ'!$H107,IF('2. Ausbildungsjahr'!D$4=SOLL!$F$4,'TEBa 1&amp;2'!$H94,IF('2. Ausbildungsjahr'!D$4=SOLL!$G$4,'TEBa 3&amp;4'!$H94,IF('2. Ausbildungsjahr'!D$4=SOLL!$H$4,'SME.T.1 3.&amp;4. AJ'!$H112,IF('2. Ausbildungsjahr'!D$4=SOLL!$I$4,'SME.T.1 1.&amp;2. AJ'!$H112,IF('2. Ausbildungsjahr'!D$4=SOLL!$J$4,KSGs!$H129,IF('2. Ausbildungsjahr'!D$4=SOLL!$K$4,Unterstützung!$H117,IF('2. Ausbildungsjahr'!D$4=SOLL!$L$4,TNBLf!$H144,IF(D$4=SOLL!$N$4,"-",IF('2. Ausbildungsjahr'!D$4=SOLL!$M$4,Zielbogen!$H80,"")))))))))))))))))</f>
        <v>-</v>
      </c>
      <c r="E79" s="62" t="str">
        <f>IF(E$4=SOLL!$O$4,Grundausbildung!$H163,IF(E$4=SOLL!$P$4,TNPa!$H121,IF(E$4=SOLL!$P$4,TNPa!K121,IF(E$4=SOLL!$O$4,Grundausbildung!$H163,IF(E$4=SOLL!$B$4,TNBa!$H94,IF('2. Ausbildungsjahr'!E$4=SOLL!$C$4,'KVE 3. AJ'!$H120,IF('2. Ausbildungsjahr'!E$4=SOLL!$D$4,'TNBn 1.&amp;2. AJ'!$H$8,IF('2. Ausbildungsjahr'!E$4=SOLL!$E$4,'TNBn 3.&amp;4. AJ'!$H107,IF('2. Ausbildungsjahr'!E$4=SOLL!$F$4,'TEBa 1&amp;2'!$H94,IF('2. Ausbildungsjahr'!E$4=SOLL!$G$4,'TEBa 3&amp;4'!$H94,IF('2. Ausbildungsjahr'!E$4=SOLL!$H$4,'SME.T.1 3.&amp;4. AJ'!$H112,IF('2. Ausbildungsjahr'!E$4=SOLL!$I$4,'SME.T.1 1.&amp;2. AJ'!$H112,IF('2. Ausbildungsjahr'!E$4=SOLL!$J$4,KSGs!$H129,IF('2. Ausbildungsjahr'!E$4=SOLL!$K$4,Unterstützung!$H117,IF('2. Ausbildungsjahr'!E$4=SOLL!$L$4,TNBLf!$H144,IF(E$4=SOLL!$N$4,"-",IF('2. Ausbildungsjahr'!E$4=SOLL!$M$4,Zielbogen!$H80,"")))))))))))))))))</f>
        <v>-</v>
      </c>
      <c r="F79" s="62" t="str">
        <f>IF(F$4=SOLL!$O$4,Grundausbildung!$H163,IF(F$4=SOLL!$P$4,TNPa!$H121,IF(F$4=SOLL!$P$4,TNPa!L121,IF(F$4=SOLL!$O$4,Grundausbildung!$H163,IF(F$4=SOLL!$B$4,TNBa!$H94,IF('2. Ausbildungsjahr'!F$4=SOLL!$C$4,'KVE 3. AJ'!$H120,IF('2. Ausbildungsjahr'!F$4=SOLL!$D$4,'TNBn 1.&amp;2. AJ'!$H$8,IF('2. Ausbildungsjahr'!F$4=SOLL!$E$4,'TNBn 3.&amp;4. AJ'!$H107,IF('2. Ausbildungsjahr'!F$4=SOLL!$F$4,'TEBa 1&amp;2'!$H94,IF('2. Ausbildungsjahr'!F$4=SOLL!$G$4,'TEBa 3&amp;4'!$H94,IF('2. Ausbildungsjahr'!F$4=SOLL!$H$4,'SME.T.1 3.&amp;4. AJ'!$H112,IF('2. Ausbildungsjahr'!F$4=SOLL!$I$4,'SME.T.1 1.&amp;2. AJ'!$H112,IF('2. Ausbildungsjahr'!F$4=SOLL!$J$4,KSGs!$H129,IF('2. Ausbildungsjahr'!F$4=SOLL!$K$4,Unterstützung!$H117,IF('2. Ausbildungsjahr'!F$4=SOLL!$L$4,TNBLf!$H144,IF(F$4=SOLL!$N$4,"-",IF('2. Ausbildungsjahr'!F$4=SOLL!$M$4,Zielbogen!$H80,"")))))))))))))))))</f>
        <v>-</v>
      </c>
      <c r="G79" s="62" t="str">
        <f>IF(G$4=SOLL!$O$4,Grundausbildung!$H163,IF(G$4=SOLL!$P$4,TNPa!$H121,IF(G$4=SOLL!$P$4,TNPa!M121,IF(G$4=SOLL!$O$4,Grundausbildung!$H163,IF(G$4=SOLL!$B$4,TNBa!$H94,IF('2. Ausbildungsjahr'!G$4=SOLL!$C$4,'KVE 3. AJ'!$H120,IF('2. Ausbildungsjahr'!G$4=SOLL!$D$4,'TNBn 1.&amp;2. AJ'!$H$8,IF('2. Ausbildungsjahr'!G$4=SOLL!$E$4,'TNBn 3.&amp;4. AJ'!$H107,IF('2. Ausbildungsjahr'!G$4=SOLL!$F$4,'TEBa 1&amp;2'!$H94,IF('2. Ausbildungsjahr'!G$4=SOLL!$G$4,'TEBa 3&amp;4'!$H94,IF('2. Ausbildungsjahr'!G$4=SOLL!$H$4,'SME.T.1 3.&amp;4. AJ'!$H112,IF('2. Ausbildungsjahr'!G$4=SOLL!$I$4,'SME.T.1 1.&amp;2. AJ'!$H112,IF('2. Ausbildungsjahr'!G$4=SOLL!$J$4,KSGs!$H129,IF('2. Ausbildungsjahr'!G$4=SOLL!$K$4,Unterstützung!$H117,IF('2. Ausbildungsjahr'!G$4=SOLL!$L$4,TNBLf!$H144,IF(G$4=SOLL!$N$4,"-",IF('2. Ausbildungsjahr'!G$4=SOLL!$M$4,Zielbogen!$H80,"")))))))))))))))))</f>
        <v>-</v>
      </c>
      <c r="H79" s="62" t="str">
        <f>IF(H$4=SOLL!$O$4,Grundausbildung!$H163,IF(H$4=SOLL!$P$4,TNPa!$H121,IF(H$4=SOLL!$P$4,TNPa!N121,IF(H$4=SOLL!$O$4,Grundausbildung!$H163,IF(H$4=SOLL!$B$4,TNBa!$H94,IF('2. Ausbildungsjahr'!H$4=SOLL!$C$4,'KVE 3. AJ'!$H120,IF('2. Ausbildungsjahr'!H$4=SOLL!$D$4,'TNBn 1.&amp;2. AJ'!$H$8,IF('2. Ausbildungsjahr'!H$4=SOLL!$E$4,'TNBn 3.&amp;4. AJ'!$H107,IF('2. Ausbildungsjahr'!H$4=SOLL!$F$4,'TEBa 1&amp;2'!$H94,IF('2. Ausbildungsjahr'!H$4=SOLL!$G$4,'TEBa 3&amp;4'!$H94,IF('2. Ausbildungsjahr'!H$4=SOLL!$H$4,'SME.T.1 3.&amp;4. AJ'!$H112,IF('2. Ausbildungsjahr'!H$4=SOLL!$I$4,'SME.T.1 1.&amp;2. AJ'!$H112,IF('2. Ausbildungsjahr'!H$4=SOLL!$J$4,KSGs!$H129,IF('2. Ausbildungsjahr'!H$4=SOLL!$K$4,Unterstützung!$H117,IF('2. Ausbildungsjahr'!H$4=SOLL!$L$4,TNBLf!$H144,IF(H$4=SOLL!$N$4,"-",IF('2. Ausbildungsjahr'!H$4=SOLL!$M$4,Zielbogen!$H80,"")))))))))))))))))</f>
        <v>-</v>
      </c>
      <c r="I79" s="62" t="str">
        <f>IF(I$4=SOLL!$O$4,Grundausbildung!$H163,IF(I$4=SOLL!$P$4,TNPa!$H121,IF(I$4=SOLL!$P$4,TNPa!O121,IF(I$4=SOLL!$O$4,Grundausbildung!$H163,IF(I$4=SOLL!$B$4,TNBa!$H94,IF('2. Ausbildungsjahr'!I$4=SOLL!$C$4,'KVE 3. AJ'!$H120,IF('2. Ausbildungsjahr'!I$4=SOLL!$D$4,'TNBn 1.&amp;2. AJ'!$H$8,IF('2. Ausbildungsjahr'!I$4=SOLL!$E$4,'TNBn 3.&amp;4. AJ'!$H107,IF('2. Ausbildungsjahr'!I$4=SOLL!$F$4,'TEBa 1&amp;2'!$H94,IF('2. Ausbildungsjahr'!I$4=SOLL!$G$4,'TEBa 3&amp;4'!$H94,IF('2. Ausbildungsjahr'!I$4=SOLL!$H$4,'SME.T.1 3.&amp;4. AJ'!$H112,IF('2. Ausbildungsjahr'!I$4=SOLL!$I$4,'SME.T.1 1.&amp;2. AJ'!$H112,IF('2. Ausbildungsjahr'!I$4=SOLL!$J$4,KSGs!$H129,IF('2. Ausbildungsjahr'!I$4=SOLL!$K$4,Unterstützung!$H117,IF('2. Ausbildungsjahr'!I$4=SOLL!$L$4,TNBLf!$H144,IF(I$4=SOLL!$N$4,"-",IF('2. Ausbildungsjahr'!I$4=SOLL!$M$4,Zielbogen!$H80,"")))))))))))))))))</f>
        <v>-</v>
      </c>
      <c r="J79" s="62" t="str">
        <f>IF(J$4=SOLL!$O$4,Grundausbildung!$H163,IF(J$4=SOLL!$P$4,TNPa!$H121,IF(J$4=SOLL!$P$4,TNPa!P121,IF(J$4=SOLL!$O$4,Grundausbildung!$H163,IF(J$4=SOLL!$B$4,TNBa!$H94,IF('2. Ausbildungsjahr'!J$4=SOLL!$C$4,'KVE 3. AJ'!$H120,IF('2. Ausbildungsjahr'!J$4=SOLL!$D$4,'TNBn 1.&amp;2. AJ'!$H$8,IF('2. Ausbildungsjahr'!J$4=SOLL!$E$4,'TNBn 3.&amp;4. AJ'!$H107,IF('2. Ausbildungsjahr'!J$4=SOLL!$F$4,'TEBa 1&amp;2'!$H94,IF('2. Ausbildungsjahr'!J$4=SOLL!$G$4,'TEBa 3&amp;4'!$H94,IF('2. Ausbildungsjahr'!J$4=SOLL!$H$4,'SME.T.1 3.&amp;4. AJ'!$H112,IF('2. Ausbildungsjahr'!J$4=SOLL!$I$4,'SME.T.1 1.&amp;2. AJ'!$H112,IF('2. Ausbildungsjahr'!J$4=SOLL!$J$4,KSGs!$H129,IF('2. Ausbildungsjahr'!J$4=SOLL!$K$4,Unterstützung!$H117,IF('2. Ausbildungsjahr'!J$4=SOLL!$L$4,TNBLf!$H144,IF(J$4=SOLL!$N$4,"-",IF('2. Ausbildungsjahr'!J$4=SOLL!$M$4,Zielbogen!$H80,"")))))))))))))))))</f>
        <v>-</v>
      </c>
      <c r="K79" s="62" t="str">
        <f>IF(K$4=SOLL!$O$4,Grundausbildung!$H163,IF(K$4=SOLL!$P$4,TNPa!$H121,IF(K$4=SOLL!$P$4,TNPa!Q121,IF(K$4=SOLL!$O$4,Grundausbildung!$H163,IF(K$4=SOLL!$B$4,TNBa!$H94,IF('2. Ausbildungsjahr'!K$4=SOLL!$C$4,'KVE 3. AJ'!$H120,IF('2. Ausbildungsjahr'!K$4=SOLL!$D$4,'TNBn 1.&amp;2. AJ'!$H$8,IF('2. Ausbildungsjahr'!K$4=SOLL!$E$4,'TNBn 3.&amp;4. AJ'!$H107,IF('2. Ausbildungsjahr'!K$4=SOLL!$F$4,'TEBa 1&amp;2'!$H94,IF('2. Ausbildungsjahr'!K$4=SOLL!$G$4,'TEBa 3&amp;4'!$H94,IF('2. Ausbildungsjahr'!K$4=SOLL!$H$4,'SME.T.1 3.&amp;4. AJ'!$H112,IF('2. Ausbildungsjahr'!K$4=SOLL!$I$4,'SME.T.1 1.&amp;2. AJ'!$H112,IF('2. Ausbildungsjahr'!K$4=SOLL!$J$4,KSGs!$H129,IF('2. Ausbildungsjahr'!K$4=SOLL!$K$4,Unterstützung!$H117,IF('2. Ausbildungsjahr'!K$4=SOLL!$L$4,TNBLf!$H144,IF(K$4=SOLL!$N$4,"-",IF('2. Ausbildungsjahr'!K$4=SOLL!$M$4,Zielbogen!$H80,"")))))))))))))))))</f>
        <v>-</v>
      </c>
      <c r="L79" s="11">
        <f>SUM('Hilfsblatt 2. AJ'!C79,'Hilfsblatt 2. AJ'!E79,'Hilfsblatt 2. AJ'!G79,'Hilfsblatt 2. AJ'!I79,'Hilfsblatt 2. AJ'!K79,'Hilfsblatt 2. AJ'!M79,'Hilfsblatt 2. AJ'!O79,'Hilfsblatt 2. AJ'!Q79,'Hilfsblatt 2. AJ'!S79,'Hilfsblatt 2. AJ'!U79)</f>
        <v>0</v>
      </c>
      <c r="M79" s="10" t="e">
        <f>('Hilfsblatt 2. AJ'!B79*'Hilfsblatt 2. AJ'!C79+'Hilfsblatt 2. AJ'!D79*'Hilfsblatt 2. AJ'!E79+'Hilfsblatt 2. AJ'!F79*'Hilfsblatt 2. AJ'!G79+'Hilfsblatt 2. AJ'!H79*'Hilfsblatt 2. AJ'!I79+'Hilfsblatt 2. AJ'!J79*'Hilfsblatt 2. AJ'!K79+'Hilfsblatt 2. AJ'!L79*'Hilfsblatt 2. AJ'!M79+'Hilfsblatt 2. AJ'!N79*'Hilfsblatt 2. AJ'!O79+'Hilfsblatt 2. AJ'!P79*'Hilfsblatt 2. AJ'!Q79+'Hilfsblatt 2. AJ'!R79*'Hilfsblatt 2. AJ'!S79+'Hilfsblatt 2. AJ'!T79*'Hilfsblatt 2. AJ'!U79)/L79</f>
        <v>#DIV/0!</v>
      </c>
    </row>
    <row r="80" spans="1:13" x14ac:dyDescent="0.25">
      <c r="A80" s="124" t="s">
        <v>34</v>
      </c>
      <c r="B80" s="62" t="str">
        <f>IF(B$4=SOLL!$O$4,Grundausbildung!$H164,IF(B$4=SOLL!$P$4,TNPa!$H122,IF(B$4=SOLL!$P$4,TNPa!H122,IF(B$4=SOLL!$O$4,Grundausbildung!$H164,IF(B$4=SOLL!$B$4,TNBa!$H95,IF('2. Ausbildungsjahr'!B$4=SOLL!$C$4,'KVE 3. AJ'!$H121,IF('2. Ausbildungsjahr'!B$4=SOLL!$D$4,'TNBn 1.&amp;2. AJ'!$H$8,IF('2. Ausbildungsjahr'!B$4=SOLL!$E$4,'TNBn 3.&amp;4. AJ'!$H108,IF('2. Ausbildungsjahr'!B$4=SOLL!$F$4,'TEBa 1&amp;2'!$H95,IF('2. Ausbildungsjahr'!B$4=SOLL!$G$4,'TEBa 3&amp;4'!$H95,IF('2. Ausbildungsjahr'!B$4=SOLL!$H$4,'SME.T.1 3.&amp;4. AJ'!$H113,IF('2. Ausbildungsjahr'!B$4=SOLL!$I$4,'SME.T.1 1.&amp;2. AJ'!$H113,IF('2. Ausbildungsjahr'!B$4=SOLL!$J$4,KSGs!$H130,IF('2. Ausbildungsjahr'!B$4=SOLL!$K$4,Unterstützung!$H118,IF('2. Ausbildungsjahr'!B$4=SOLL!$L$4,TNBLf!$H145,IF(B$4=SOLL!$N$4,"-",IF('2. Ausbildungsjahr'!B$4=SOLL!$M$4,Zielbogen!$H81,"")))))))))))))))))</f>
        <v>-</v>
      </c>
      <c r="C80" s="62" t="str">
        <f>IF(C$4=SOLL!$O$4,Grundausbildung!$H164,IF(C$4=SOLL!$P$4,TNPa!$H122,IF(C$4=SOLL!$P$4,TNPa!I122,IF(C$4=SOLL!$O$4,Grundausbildung!$H164,IF(C$4=SOLL!$B$4,TNBa!$H95,IF('2. Ausbildungsjahr'!C$4=SOLL!$C$4,'KVE 3. AJ'!$H121,IF('2. Ausbildungsjahr'!C$4=SOLL!$D$4,'TNBn 1.&amp;2. AJ'!$H$8,IF('2. Ausbildungsjahr'!C$4=SOLL!$E$4,'TNBn 3.&amp;4. AJ'!$H108,IF('2. Ausbildungsjahr'!C$4=SOLL!$F$4,'TEBa 1&amp;2'!$H95,IF('2. Ausbildungsjahr'!C$4=SOLL!$G$4,'TEBa 3&amp;4'!$H95,IF('2. Ausbildungsjahr'!C$4=SOLL!$H$4,'SME.T.1 3.&amp;4. AJ'!$H113,IF('2. Ausbildungsjahr'!C$4=SOLL!$I$4,'SME.T.1 1.&amp;2. AJ'!$H113,IF('2. Ausbildungsjahr'!C$4=SOLL!$J$4,KSGs!$H130,IF('2. Ausbildungsjahr'!C$4=SOLL!$K$4,Unterstützung!$H118,IF('2. Ausbildungsjahr'!C$4=SOLL!$L$4,TNBLf!$H145,IF(C$4=SOLL!$N$4,"-",IF('2. Ausbildungsjahr'!C$4=SOLL!$M$4,Zielbogen!$H81,"")))))))))))))))))</f>
        <v>-</v>
      </c>
      <c r="D80" s="62" t="str">
        <f>IF(D$4=SOLL!$O$4,Grundausbildung!$H164,IF(D$4=SOLL!$P$4,TNPa!$H122,IF(D$4=SOLL!$P$4,TNPa!J122,IF(D$4=SOLL!$O$4,Grundausbildung!$H164,IF(D$4=SOLL!$B$4,TNBa!$H95,IF('2. Ausbildungsjahr'!D$4=SOLL!$C$4,'KVE 3. AJ'!$H121,IF('2. Ausbildungsjahr'!D$4=SOLL!$D$4,'TNBn 1.&amp;2. AJ'!$H$8,IF('2. Ausbildungsjahr'!D$4=SOLL!$E$4,'TNBn 3.&amp;4. AJ'!$H108,IF('2. Ausbildungsjahr'!D$4=SOLL!$F$4,'TEBa 1&amp;2'!$H95,IF('2. Ausbildungsjahr'!D$4=SOLL!$G$4,'TEBa 3&amp;4'!$H95,IF('2. Ausbildungsjahr'!D$4=SOLL!$H$4,'SME.T.1 3.&amp;4. AJ'!$H113,IF('2. Ausbildungsjahr'!D$4=SOLL!$I$4,'SME.T.1 1.&amp;2. AJ'!$H113,IF('2. Ausbildungsjahr'!D$4=SOLL!$J$4,KSGs!$H130,IF('2. Ausbildungsjahr'!D$4=SOLL!$K$4,Unterstützung!$H118,IF('2. Ausbildungsjahr'!D$4=SOLL!$L$4,TNBLf!$H145,IF(D$4=SOLL!$N$4,"-",IF('2. Ausbildungsjahr'!D$4=SOLL!$M$4,Zielbogen!$H81,"")))))))))))))))))</f>
        <v>-</v>
      </c>
      <c r="E80" s="62" t="str">
        <f>IF(E$4=SOLL!$O$4,Grundausbildung!$H164,IF(E$4=SOLL!$P$4,TNPa!$H122,IF(E$4=SOLL!$P$4,TNPa!K122,IF(E$4=SOLL!$O$4,Grundausbildung!$H164,IF(E$4=SOLL!$B$4,TNBa!$H95,IF('2. Ausbildungsjahr'!E$4=SOLL!$C$4,'KVE 3. AJ'!$H121,IF('2. Ausbildungsjahr'!E$4=SOLL!$D$4,'TNBn 1.&amp;2. AJ'!$H$8,IF('2. Ausbildungsjahr'!E$4=SOLL!$E$4,'TNBn 3.&amp;4. AJ'!$H108,IF('2. Ausbildungsjahr'!E$4=SOLL!$F$4,'TEBa 1&amp;2'!$H95,IF('2. Ausbildungsjahr'!E$4=SOLL!$G$4,'TEBa 3&amp;4'!$H95,IF('2. Ausbildungsjahr'!E$4=SOLL!$H$4,'SME.T.1 3.&amp;4. AJ'!$H113,IF('2. Ausbildungsjahr'!E$4=SOLL!$I$4,'SME.T.1 1.&amp;2. AJ'!$H113,IF('2. Ausbildungsjahr'!E$4=SOLL!$J$4,KSGs!$H130,IF('2. Ausbildungsjahr'!E$4=SOLL!$K$4,Unterstützung!$H118,IF('2. Ausbildungsjahr'!E$4=SOLL!$L$4,TNBLf!$H145,IF(E$4=SOLL!$N$4,"-",IF('2. Ausbildungsjahr'!E$4=SOLL!$M$4,Zielbogen!$H81,"")))))))))))))))))</f>
        <v>-</v>
      </c>
      <c r="F80" s="62" t="str">
        <f>IF(F$4=SOLL!$O$4,Grundausbildung!$H164,IF(F$4=SOLL!$P$4,TNPa!$H122,IF(F$4=SOLL!$P$4,TNPa!L122,IF(F$4=SOLL!$O$4,Grundausbildung!$H164,IF(F$4=SOLL!$B$4,TNBa!$H95,IF('2. Ausbildungsjahr'!F$4=SOLL!$C$4,'KVE 3. AJ'!$H121,IF('2. Ausbildungsjahr'!F$4=SOLL!$D$4,'TNBn 1.&amp;2. AJ'!$H$8,IF('2. Ausbildungsjahr'!F$4=SOLL!$E$4,'TNBn 3.&amp;4. AJ'!$H108,IF('2. Ausbildungsjahr'!F$4=SOLL!$F$4,'TEBa 1&amp;2'!$H95,IF('2. Ausbildungsjahr'!F$4=SOLL!$G$4,'TEBa 3&amp;4'!$H95,IF('2. Ausbildungsjahr'!F$4=SOLL!$H$4,'SME.T.1 3.&amp;4. AJ'!$H113,IF('2. Ausbildungsjahr'!F$4=SOLL!$I$4,'SME.T.1 1.&amp;2. AJ'!$H113,IF('2. Ausbildungsjahr'!F$4=SOLL!$J$4,KSGs!$H130,IF('2. Ausbildungsjahr'!F$4=SOLL!$K$4,Unterstützung!$H118,IF('2. Ausbildungsjahr'!F$4=SOLL!$L$4,TNBLf!$H145,IF(F$4=SOLL!$N$4,"-",IF('2. Ausbildungsjahr'!F$4=SOLL!$M$4,Zielbogen!$H81,"")))))))))))))))))</f>
        <v>-</v>
      </c>
      <c r="G80" s="62" t="str">
        <f>IF(G$4=SOLL!$O$4,Grundausbildung!$H164,IF(G$4=SOLL!$P$4,TNPa!$H122,IF(G$4=SOLL!$P$4,TNPa!M122,IF(G$4=SOLL!$O$4,Grundausbildung!$H164,IF(G$4=SOLL!$B$4,TNBa!$H95,IF('2. Ausbildungsjahr'!G$4=SOLL!$C$4,'KVE 3. AJ'!$H121,IF('2. Ausbildungsjahr'!G$4=SOLL!$D$4,'TNBn 1.&amp;2. AJ'!$H$8,IF('2. Ausbildungsjahr'!G$4=SOLL!$E$4,'TNBn 3.&amp;4. AJ'!$H108,IF('2. Ausbildungsjahr'!G$4=SOLL!$F$4,'TEBa 1&amp;2'!$H95,IF('2. Ausbildungsjahr'!G$4=SOLL!$G$4,'TEBa 3&amp;4'!$H95,IF('2. Ausbildungsjahr'!G$4=SOLL!$H$4,'SME.T.1 3.&amp;4. AJ'!$H113,IF('2. Ausbildungsjahr'!G$4=SOLL!$I$4,'SME.T.1 1.&amp;2. AJ'!$H113,IF('2. Ausbildungsjahr'!G$4=SOLL!$J$4,KSGs!$H130,IF('2. Ausbildungsjahr'!G$4=SOLL!$K$4,Unterstützung!$H118,IF('2. Ausbildungsjahr'!G$4=SOLL!$L$4,TNBLf!$H145,IF(G$4=SOLL!$N$4,"-",IF('2. Ausbildungsjahr'!G$4=SOLL!$M$4,Zielbogen!$H81,"")))))))))))))))))</f>
        <v>-</v>
      </c>
      <c r="H80" s="62" t="str">
        <f>IF(H$4=SOLL!$O$4,Grundausbildung!$H164,IF(H$4=SOLL!$P$4,TNPa!$H122,IF(H$4=SOLL!$P$4,TNPa!N122,IF(H$4=SOLL!$O$4,Grundausbildung!$H164,IF(H$4=SOLL!$B$4,TNBa!$H95,IF('2. Ausbildungsjahr'!H$4=SOLL!$C$4,'KVE 3. AJ'!$H121,IF('2. Ausbildungsjahr'!H$4=SOLL!$D$4,'TNBn 1.&amp;2. AJ'!$H$8,IF('2. Ausbildungsjahr'!H$4=SOLL!$E$4,'TNBn 3.&amp;4. AJ'!$H108,IF('2. Ausbildungsjahr'!H$4=SOLL!$F$4,'TEBa 1&amp;2'!$H95,IF('2. Ausbildungsjahr'!H$4=SOLL!$G$4,'TEBa 3&amp;4'!$H95,IF('2. Ausbildungsjahr'!H$4=SOLL!$H$4,'SME.T.1 3.&amp;4. AJ'!$H113,IF('2. Ausbildungsjahr'!H$4=SOLL!$I$4,'SME.T.1 1.&amp;2. AJ'!$H113,IF('2. Ausbildungsjahr'!H$4=SOLL!$J$4,KSGs!$H130,IF('2. Ausbildungsjahr'!H$4=SOLL!$K$4,Unterstützung!$H118,IF('2. Ausbildungsjahr'!H$4=SOLL!$L$4,TNBLf!$H145,IF(H$4=SOLL!$N$4,"-",IF('2. Ausbildungsjahr'!H$4=SOLL!$M$4,Zielbogen!$H81,"")))))))))))))))))</f>
        <v>-</v>
      </c>
      <c r="I80" s="62" t="str">
        <f>IF(I$4=SOLL!$O$4,Grundausbildung!$H164,IF(I$4=SOLL!$P$4,TNPa!$H122,IF(I$4=SOLL!$P$4,TNPa!O122,IF(I$4=SOLL!$O$4,Grundausbildung!$H164,IF(I$4=SOLL!$B$4,TNBa!$H95,IF('2. Ausbildungsjahr'!I$4=SOLL!$C$4,'KVE 3. AJ'!$H121,IF('2. Ausbildungsjahr'!I$4=SOLL!$D$4,'TNBn 1.&amp;2. AJ'!$H$8,IF('2. Ausbildungsjahr'!I$4=SOLL!$E$4,'TNBn 3.&amp;4. AJ'!$H108,IF('2. Ausbildungsjahr'!I$4=SOLL!$F$4,'TEBa 1&amp;2'!$H95,IF('2. Ausbildungsjahr'!I$4=SOLL!$G$4,'TEBa 3&amp;4'!$H95,IF('2. Ausbildungsjahr'!I$4=SOLL!$H$4,'SME.T.1 3.&amp;4. AJ'!$H113,IF('2. Ausbildungsjahr'!I$4=SOLL!$I$4,'SME.T.1 1.&amp;2. AJ'!$H113,IF('2. Ausbildungsjahr'!I$4=SOLL!$J$4,KSGs!$H130,IF('2. Ausbildungsjahr'!I$4=SOLL!$K$4,Unterstützung!$H118,IF('2. Ausbildungsjahr'!I$4=SOLL!$L$4,TNBLf!$H145,IF(I$4=SOLL!$N$4,"-",IF('2. Ausbildungsjahr'!I$4=SOLL!$M$4,Zielbogen!$H81,"")))))))))))))))))</f>
        <v>-</v>
      </c>
      <c r="J80" s="62" t="str">
        <f>IF(J$4=SOLL!$O$4,Grundausbildung!$H164,IF(J$4=SOLL!$P$4,TNPa!$H122,IF(J$4=SOLL!$P$4,TNPa!P122,IF(J$4=SOLL!$O$4,Grundausbildung!$H164,IF(J$4=SOLL!$B$4,TNBa!$H95,IF('2. Ausbildungsjahr'!J$4=SOLL!$C$4,'KVE 3. AJ'!$H121,IF('2. Ausbildungsjahr'!J$4=SOLL!$D$4,'TNBn 1.&amp;2. AJ'!$H$8,IF('2. Ausbildungsjahr'!J$4=SOLL!$E$4,'TNBn 3.&amp;4. AJ'!$H108,IF('2. Ausbildungsjahr'!J$4=SOLL!$F$4,'TEBa 1&amp;2'!$H95,IF('2. Ausbildungsjahr'!J$4=SOLL!$G$4,'TEBa 3&amp;4'!$H95,IF('2. Ausbildungsjahr'!J$4=SOLL!$H$4,'SME.T.1 3.&amp;4. AJ'!$H113,IF('2. Ausbildungsjahr'!J$4=SOLL!$I$4,'SME.T.1 1.&amp;2. AJ'!$H113,IF('2. Ausbildungsjahr'!J$4=SOLL!$J$4,KSGs!$H130,IF('2. Ausbildungsjahr'!J$4=SOLL!$K$4,Unterstützung!$H118,IF('2. Ausbildungsjahr'!J$4=SOLL!$L$4,TNBLf!$H145,IF(J$4=SOLL!$N$4,"-",IF('2. Ausbildungsjahr'!J$4=SOLL!$M$4,Zielbogen!$H81,"")))))))))))))))))</f>
        <v>-</v>
      </c>
      <c r="K80" s="62" t="str">
        <f>IF(K$4=SOLL!$O$4,Grundausbildung!$H164,IF(K$4=SOLL!$P$4,TNPa!$H122,IF(K$4=SOLL!$P$4,TNPa!Q122,IF(K$4=SOLL!$O$4,Grundausbildung!$H164,IF(K$4=SOLL!$B$4,TNBa!$H95,IF('2. Ausbildungsjahr'!K$4=SOLL!$C$4,'KVE 3. AJ'!$H121,IF('2. Ausbildungsjahr'!K$4=SOLL!$D$4,'TNBn 1.&amp;2. AJ'!$H$8,IF('2. Ausbildungsjahr'!K$4=SOLL!$E$4,'TNBn 3.&amp;4. AJ'!$H108,IF('2. Ausbildungsjahr'!K$4=SOLL!$F$4,'TEBa 1&amp;2'!$H95,IF('2. Ausbildungsjahr'!K$4=SOLL!$G$4,'TEBa 3&amp;4'!$H95,IF('2. Ausbildungsjahr'!K$4=SOLL!$H$4,'SME.T.1 3.&amp;4. AJ'!$H113,IF('2. Ausbildungsjahr'!K$4=SOLL!$I$4,'SME.T.1 1.&amp;2. AJ'!$H113,IF('2. Ausbildungsjahr'!K$4=SOLL!$J$4,KSGs!$H130,IF('2. Ausbildungsjahr'!K$4=SOLL!$K$4,Unterstützung!$H118,IF('2. Ausbildungsjahr'!K$4=SOLL!$L$4,TNBLf!$H145,IF(K$4=SOLL!$N$4,"-",IF('2. Ausbildungsjahr'!K$4=SOLL!$M$4,Zielbogen!$H81,"")))))))))))))))))</f>
        <v>-</v>
      </c>
      <c r="L80" s="11">
        <f>SUM('Hilfsblatt 2. AJ'!C80,'Hilfsblatt 2. AJ'!E80,'Hilfsblatt 2. AJ'!G80,'Hilfsblatt 2. AJ'!I80,'Hilfsblatt 2. AJ'!K80,'Hilfsblatt 2. AJ'!M80,'Hilfsblatt 2. AJ'!O80,'Hilfsblatt 2. AJ'!Q80,'Hilfsblatt 2. AJ'!S80,'Hilfsblatt 2. AJ'!U80)</f>
        <v>0</v>
      </c>
      <c r="M80" s="10" t="e">
        <f>('Hilfsblatt 2. AJ'!B80*'Hilfsblatt 2. AJ'!C80+'Hilfsblatt 2. AJ'!D80*'Hilfsblatt 2. AJ'!E80+'Hilfsblatt 2. AJ'!F80*'Hilfsblatt 2. AJ'!G80+'Hilfsblatt 2. AJ'!H80*'Hilfsblatt 2. AJ'!I80+'Hilfsblatt 2. AJ'!J80*'Hilfsblatt 2. AJ'!K80+'Hilfsblatt 2. AJ'!L80*'Hilfsblatt 2. AJ'!M80+'Hilfsblatt 2. AJ'!N80*'Hilfsblatt 2. AJ'!O80+'Hilfsblatt 2. AJ'!P80*'Hilfsblatt 2. AJ'!Q80+'Hilfsblatt 2. AJ'!R80*'Hilfsblatt 2. AJ'!S80+'Hilfsblatt 2. AJ'!T80*'Hilfsblatt 2. AJ'!U80)/L80</f>
        <v>#DIV/0!</v>
      </c>
    </row>
    <row r="81" spans="1:13" x14ac:dyDescent="0.25">
      <c r="A81" s="53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11"/>
      <c r="M81" s="10"/>
    </row>
    <row r="82" spans="1:13" x14ac:dyDescent="0.25">
      <c r="A82" s="78" t="s">
        <v>2</v>
      </c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11"/>
      <c r="M82" s="10"/>
    </row>
    <row r="83" spans="1:13" x14ac:dyDescent="0.25">
      <c r="A83" s="124" t="s">
        <v>25</v>
      </c>
      <c r="B83" s="62" t="str">
        <f>IF(B$4=SOLL!$O$4,Grundausbildung!$H167,IF(B$4=SOLL!$P$4,TNPa!$H125,IF(B$4=SOLL!$P$4,TNPa!H125,IF(B$4=SOLL!$O$4,Grundausbildung!$H167,IF(B$4=SOLL!$B$4,TNBa!$H98,IF('2. Ausbildungsjahr'!B$4=SOLL!$C$4,'KVE 3. AJ'!$H124,IF('2. Ausbildungsjahr'!B$4=SOLL!$D$4,'TNBn 1.&amp;2. AJ'!$H$8,IF('2. Ausbildungsjahr'!B$4=SOLL!$E$4,'TNBn 3.&amp;4. AJ'!$H111,IF('2. Ausbildungsjahr'!B$4=SOLL!$F$4,'TEBa 1&amp;2'!$H98,IF('2. Ausbildungsjahr'!B$4=SOLL!$G$4,'TEBa 3&amp;4'!$H98,IF('2. Ausbildungsjahr'!B$4=SOLL!$H$4,'SME.T.1 3.&amp;4. AJ'!$H116,IF('2. Ausbildungsjahr'!B$4=SOLL!$I$4,'SME.T.1 1.&amp;2. AJ'!$H116,IF('2. Ausbildungsjahr'!B$4=SOLL!$J$4,KSGs!$H133,IF('2. Ausbildungsjahr'!B$4=SOLL!$K$4,Unterstützung!$H121,IF('2. Ausbildungsjahr'!B$4=SOLL!$L$4,TNBLf!$H148,IF(B$4=SOLL!$N$4,"-",IF('2. Ausbildungsjahr'!B$4=SOLL!$M$4,Zielbogen!$H84,"")))))))))))))))))</f>
        <v>-</v>
      </c>
      <c r="C83" s="62" t="str">
        <f>IF(C$4=SOLL!$O$4,Grundausbildung!$H167,IF(C$4=SOLL!$P$4,TNPa!$H125,IF(C$4=SOLL!$P$4,TNPa!I125,IF(C$4=SOLL!$O$4,Grundausbildung!$H167,IF(C$4=SOLL!$B$4,TNBa!$H98,IF('2. Ausbildungsjahr'!C$4=SOLL!$C$4,'KVE 3. AJ'!$H124,IF('2. Ausbildungsjahr'!C$4=SOLL!$D$4,'TNBn 1.&amp;2. AJ'!$H$8,IF('2. Ausbildungsjahr'!C$4=SOLL!$E$4,'TNBn 3.&amp;4. AJ'!$H111,IF('2. Ausbildungsjahr'!C$4=SOLL!$F$4,'TEBa 1&amp;2'!$H98,IF('2. Ausbildungsjahr'!C$4=SOLL!$G$4,'TEBa 3&amp;4'!$H98,IF('2. Ausbildungsjahr'!C$4=SOLL!$H$4,'SME.T.1 3.&amp;4. AJ'!$H116,IF('2. Ausbildungsjahr'!C$4=SOLL!$I$4,'SME.T.1 1.&amp;2. AJ'!$H116,IF('2. Ausbildungsjahr'!C$4=SOLL!$J$4,KSGs!$H133,IF('2. Ausbildungsjahr'!C$4=SOLL!$K$4,Unterstützung!$H121,IF('2. Ausbildungsjahr'!C$4=SOLL!$L$4,TNBLf!$H148,IF(C$4=SOLL!$N$4,"-",IF('2. Ausbildungsjahr'!C$4=SOLL!$M$4,Zielbogen!$H84,"")))))))))))))))))</f>
        <v>-</v>
      </c>
      <c r="D83" s="62" t="str">
        <f>IF(D$4=SOLL!$O$4,Grundausbildung!$H167,IF(D$4=SOLL!$P$4,TNPa!$H125,IF(D$4=SOLL!$P$4,TNPa!J125,IF(D$4=SOLL!$O$4,Grundausbildung!$H167,IF(D$4=SOLL!$B$4,TNBa!$H98,IF('2. Ausbildungsjahr'!D$4=SOLL!$C$4,'KVE 3. AJ'!$H124,IF('2. Ausbildungsjahr'!D$4=SOLL!$D$4,'TNBn 1.&amp;2. AJ'!$H$8,IF('2. Ausbildungsjahr'!D$4=SOLL!$E$4,'TNBn 3.&amp;4. AJ'!$H111,IF('2. Ausbildungsjahr'!D$4=SOLL!$F$4,'TEBa 1&amp;2'!$H98,IF('2. Ausbildungsjahr'!D$4=SOLL!$G$4,'TEBa 3&amp;4'!$H98,IF('2. Ausbildungsjahr'!D$4=SOLL!$H$4,'SME.T.1 3.&amp;4. AJ'!$H116,IF('2. Ausbildungsjahr'!D$4=SOLL!$I$4,'SME.T.1 1.&amp;2. AJ'!$H116,IF('2. Ausbildungsjahr'!D$4=SOLL!$J$4,KSGs!$H133,IF('2. Ausbildungsjahr'!D$4=SOLL!$K$4,Unterstützung!$H121,IF('2. Ausbildungsjahr'!D$4=SOLL!$L$4,TNBLf!$H148,IF(D$4=SOLL!$N$4,"-",IF('2. Ausbildungsjahr'!D$4=SOLL!$M$4,Zielbogen!$H84,"")))))))))))))))))</f>
        <v>-</v>
      </c>
      <c r="E83" s="62" t="str">
        <f>IF(E$4=SOLL!$O$4,Grundausbildung!$H167,IF(E$4=SOLL!$P$4,TNPa!$H125,IF(E$4=SOLL!$P$4,TNPa!K125,IF(E$4=SOLL!$O$4,Grundausbildung!$H167,IF(E$4=SOLL!$B$4,TNBa!$H98,IF('2. Ausbildungsjahr'!E$4=SOLL!$C$4,'KVE 3. AJ'!$H124,IF('2. Ausbildungsjahr'!E$4=SOLL!$D$4,'TNBn 1.&amp;2. AJ'!$H$8,IF('2. Ausbildungsjahr'!E$4=SOLL!$E$4,'TNBn 3.&amp;4. AJ'!$H111,IF('2. Ausbildungsjahr'!E$4=SOLL!$F$4,'TEBa 1&amp;2'!$H98,IF('2. Ausbildungsjahr'!E$4=SOLL!$G$4,'TEBa 3&amp;4'!$H98,IF('2. Ausbildungsjahr'!E$4=SOLL!$H$4,'SME.T.1 3.&amp;4. AJ'!$H116,IF('2. Ausbildungsjahr'!E$4=SOLL!$I$4,'SME.T.1 1.&amp;2. AJ'!$H116,IF('2. Ausbildungsjahr'!E$4=SOLL!$J$4,KSGs!$H133,IF('2. Ausbildungsjahr'!E$4=SOLL!$K$4,Unterstützung!$H121,IF('2. Ausbildungsjahr'!E$4=SOLL!$L$4,TNBLf!$H148,IF(E$4=SOLL!$N$4,"-",IF('2. Ausbildungsjahr'!E$4=SOLL!$M$4,Zielbogen!$H84,"")))))))))))))))))</f>
        <v>-</v>
      </c>
      <c r="F83" s="62" t="str">
        <f>IF(F$4=SOLL!$O$4,Grundausbildung!$H167,IF(F$4=SOLL!$P$4,TNPa!$H125,IF(F$4=SOLL!$P$4,TNPa!L125,IF(F$4=SOLL!$O$4,Grundausbildung!$H167,IF(F$4=SOLL!$B$4,TNBa!$H98,IF('2. Ausbildungsjahr'!F$4=SOLL!$C$4,'KVE 3. AJ'!$H124,IF('2. Ausbildungsjahr'!F$4=SOLL!$D$4,'TNBn 1.&amp;2. AJ'!$H$8,IF('2. Ausbildungsjahr'!F$4=SOLL!$E$4,'TNBn 3.&amp;4. AJ'!$H111,IF('2. Ausbildungsjahr'!F$4=SOLL!$F$4,'TEBa 1&amp;2'!$H98,IF('2. Ausbildungsjahr'!F$4=SOLL!$G$4,'TEBa 3&amp;4'!$H98,IF('2. Ausbildungsjahr'!F$4=SOLL!$H$4,'SME.T.1 3.&amp;4. AJ'!$H116,IF('2. Ausbildungsjahr'!F$4=SOLL!$I$4,'SME.T.1 1.&amp;2. AJ'!$H116,IF('2. Ausbildungsjahr'!F$4=SOLL!$J$4,KSGs!$H133,IF('2. Ausbildungsjahr'!F$4=SOLL!$K$4,Unterstützung!$H121,IF('2. Ausbildungsjahr'!F$4=SOLL!$L$4,TNBLf!$H148,IF(F$4=SOLL!$N$4,"-",IF('2. Ausbildungsjahr'!F$4=SOLL!$M$4,Zielbogen!$H84,"")))))))))))))))))</f>
        <v>-</v>
      </c>
      <c r="G83" s="62" t="str">
        <f>IF(G$4=SOLL!$O$4,Grundausbildung!$H167,IF(G$4=SOLL!$P$4,TNPa!$H125,IF(G$4=SOLL!$P$4,TNPa!M125,IF(G$4=SOLL!$O$4,Grundausbildung!$H167,IF(G$4=SOLL!$B$4,TNBa!$H98,IF('2. Ausbildungsjahr'!G$4=SOLL!$C$4,'KVE 3. AJ'!$H124,IF('2. Ausbildungsjahr'!G$4=SOLL!$D$4,'TNBn 1.&amp;2. AJ'!$H$8,IF('2. Ausbildungsjahr'!G$4=SOLL!$E$4,'TNBn 3.&amp;4. AJ'!$H111,IF('2. Ausbildungsjahr'!G$4=SOLL!$F$4,'TEBa 1&amp;2'!$H98,IF('2. Ausbildungsjahr'!G$4=SOLL!$G$4,'TEBa 3&amp;4'!$H98,IF('2. Ausbildungsjahr'!G$4=SOLL!$H$4,'SME.T.1 3.&amp;4. AJ'!$H116,IF('2. Ausbildungsjahr'!G$4=SOLL!$I$4,'SME.T.1 1.&amp;2. AJ'!$H116,IF('2. Ausbildungsjahr'!G$4=SOLL!$J$4,KSGs!$H133,IF('2. Ausbildungsjahr'!G$4=SOLL!$K$4,Unterstützung!$H121,IF('2. Ausbildungsjahr'!G$4=SOLL!$L$4,TNBLf!$H148,IF(G$4=SOLL!$N$4,"-",IF('2. Ausbildungsjahr'!G$4=SOLL!$M$4,Zielbogen!$H84,"")))))))))))))))))</f>
        <v>-</v>
      </c>
      <c r="H83" s="62" t="str">
        <f>IF(H$4=SOLL!$O$4,Grundausbildung!$H167,IF(H$4=SOLL!$P$4,TNPa!$H125,IF(H$4=SOLL!$P$4,TNPa!N125,IF(H$4=SOLL!$O$4,Grundausbildung!$H167,IF(H$4=SOLL!$B$4,TNBa!$H98,IF('2. Ausbildungsjahr'!H$4=SOLL!$C$4,'KVE 3. AJ'!$H124,IF('2. Ausbildungsjahr'!H$4=SOLL!$D$4,'TNBn 1.&amp;2. AJ'!$H$8,IF('2. Ausbildungsjahr'!H$4=SOLL!$E$4,'TNBn 3.&amp;4. AJ'!$H111,IF('2. Ausbildungsjahr'!H$4=SOLL!$F$4,'TEBa 1&amp;2'!$H98,IF('2. Ausbildungsjahr'!H$4=SOLL!$G$4,'TEBa 3&amp;4'!$H98,IF('2. Ausbildungsjahr'!H$4=SOLL!$H$4,'SME.T.1 3.&amp;4. AJ'!$H116,IF('2. Ausbildungsjahr'!H$4=SOLL!$I$4,'SME.T.1 1.&amp;2. AJ'!$H116,IF('2. Ausbildungsjahr'!H$4=SOLL!$J$4,KSGs!$H133,IF('2. Ausbildungsjahr'!H$4=SOLL!$K$4,Unterstützung!$H121,IF('2. Ausbildungsjahr'!H$4=SOLL!$L$4,TNBLf!$H148,IF(H$4=SOLL!$N$4,"-",IF('2. Ausbildungsjahr'!H$4=SOLL!$M$4,Zielbogen!$H84,"")))))))))))))))))</f>
        <v>-</v>
      </c>
      <c r="I83" s="62" t="str">
        <f>IF(I$4=SOLL!$O$4,Grundausbildung!$H167,IF(I$4=SOLL!$P$4,TNPa!$H125,IF(I$4=SOLL!$P$4,TNPa!O125,IF(I$4=SOLL!$O$4,Grundausbildung!$H167,IF(I$4=SOLL!$B$4,TNBa!$H98,IF('2. Ausbildungsjahr'!I$4=SOLL!$C$4,'KVE 3. AJ'!$H124,IF('2. Ausbildungsjahr'!I$4=SOLL!$D$4,'TNBn 1.&amp;2. AJ'!$H$8,IF('2. Ausbildungsjahr'!I$4=SOLL!$E$4,'TNBn 3.&amp;4. AJ'!$H111,IF('2. Ausbildungsjahr'!I$4=SOLL!$F$4,'TEBa 1&amp;2'!$H98,IF('2. Ausbildungsjahr'!I$4=SOLL!$G$4,'TEBa 3&amp;4'!$H98,IF('2. Ausbildungsjahr'!I$4=SOLL!$H$4,'SME.T.1 3.&amp;4. AJ'!$H116,IF('2. Ausbildungsjahr'!I$4=SOLL!$I$4,'SME.T.1 1.&amp;2. AJ'!$H116,IF('2. Ausbildungsjahr'!I$4=SOLL!$J$4,KSGs!$H133,IF('2. Ausbildungsjahr'!I$4=SOLL!$K$4,Unterstützung!$H121,IF('2. Ausbildungsjahr'!I$4=SOLL!$L$4,TNBLf!$H148,IF(I$4=SOLL!$N$4,"-",IF('2. Ausbildungsjahr'!I$4=SOLL!$M$4,Zielbogen!$H84,"")))))))))))))))))</f>
        <v>-</v>
      </c>
      <c r="J83" s="62" t="str">
        <f>IF(J$4=SOLL!$O$4,Grundausbildung!$H167,IF(J$4=SOLL!$P$4,TNPa!$H125,IF(J$4=SOLL!$P$4,TNPa!P125,IF(J$4=SOLL!$O$4,Grundausbildung!$H167,IF(J$4=SOLL!$B$4,TNBa!$H98,IF('2. Ausbildungsjahr'!J$4=SOLL!$C$4,'KVE 3. AJ'!$H124,IF('2. Ausbildungsjahr'!J$4=SOLL!$D$4,'TNBn 1.&amp;2. AJ'!$H$8,IF('2. Ausbildungsjahr'!J$4=SOLL!$E$4,'TNBn 3.&amp;4. AJ'!$H111,IF('2. Ausbildungsjahr'!J$4=SOLL!$F$4,'TEBa 1&amp;2'!$H98,IF('2. Ausbildungsjahr'!J$4=SOLL!$G$4,'TEBa 3&amp;4'!$H98,IF('2. Ausbildungsjahr'!J$4=SOLL!$H$4,'SME.T.1 3.&amp;4. AJ'!$H116,IF('2. Ausbildungsjahr'!J$4=SOLL!$I$4,'SME.T.1 1.&amp;2. AJ'!$H116,IF('2. Ausbildungsjahr'!J$4=SOLL!$J$4,KSGs!$H133,IF('2. Ausbildungsjahr'!J$4=SOLL!$K$4,Unterstützung!$H121,IF('2. Ausbildungsjahr'!J$4=SOLL!$L$4,TNBLf!$H148,IF(J$4=SOLL!$N$4,"-",IF('2. Ausbildungsjahr'!J$4=SOLL!$M$4,Zielbogen!$H84,"")))))))))))))))))</f>
        <v>-</v>
      </c>
      <c r="K83" s="62" t="str">
        <f>IF(K$4=SOLL!$O$4,Grundausbildung!$H167,IF(K$4=SOLL!$P$4,TNPa!$H125,IF(K$4=SOLL!$P$4,TNPa!Q125,IF(K$4=SOLL!$O$4,Grundausbildung!$H167,IF(K$4=SOLL!$B$4,TNBa!$H98,IF('2. Ausbildungsjahr'!K$4=SOLL!$C$4,'KVE 3. AJ'!$H124,IF('2. Ausbildungsjahr'!K$4=SOLL!$D$4,'TNBn 1.&amp;2. AJ'!$H$8,IF('2. Ausbildungsjahr'!K$4=SOLL!$E$4,'TNBn 3.&amp;4. AJ'!$H111,IF('2. Ausbildungsjahr'!K$4=SOLL!$F$4,'TEBa 1&amp;2'!$H98,IF('2. Ausbildungsjahr'!K$4=SOLL!$G$4,'TEBa 3&amp;4'!$H98,IF('2. Ausbildungsjahr'!K$4=SOLL!$H$4,'SME.T.1 3.&amp;4. AJ'!$H116,IF('2. Ausbildungsjahr'!K$4=SOLL!$I$4,'SME.T.1 1.&amp;2. AJ'!$H116,IF('2. Ausbildungsjahr'!K$4=SOLL!$J$4,KSGs!$H133,IF('2. Ausbildungsjahr'!K$4=SOLL!$K$4,Unterstützung!$H121,IF('2. Ausbildungsjahr'!K$4=SOLL!$L$4,TNBLf!$H148,IF(K$4=SOLL!$N$4,"-",IF('2. Ausbildungsjahr'!K$4=SOLL!$M$4,Zielbogen!$H84,"")))))))))))))))))</f>
        <v>-</v>
      </c>
      <c r="L83" s="11">
        <f>SUM('Hilfsblatt 2. AJ'!C83,'Hilfsblatt 2. AJ'!E83,'Hilfsblatt 2. AJ'!G83,'Hilfsblatt 2. AJ'!I83,'Hilfsblatt 2. AJ'!K83,'Hilfsblatt 2. AJ'!M83,'Hilfsblatt 2. AJ'!O83,'Hilfsblatt 2. AJ'!Q83,'Hilfsblatt 2. AJ'!S83,'Hilfsblatt 2. AJ'!U83)</f>
        <v>0</v>
      </c>
      <c r="M83" s="10" t="e">
        <f>('Hilfsblatt 2. AJ'!B83*'Hilfsblatt 2. AJ'!C83+'Hilfsblatt 2. AJ'!D83*'Hilfsblatt 2. AJ'!E83+'Hilfsblatt 2. AJ'!F83*'Hilfsblatt 2. AJ'!G83+'Hilfsblatt 2. AJ'!H83*'Hilfsblatt 2. AJ'!I83+'Hilfsblatt 2. AJ'!J83*'Hilfsblatt 2. AJ'!K83+'Hilfsblatt 2. AJ'!L83*'Hilfsblatt 2. AJ'!M83+'Hilfsblatt 2. AJ'!N83*'Hilfsblatt 2. AJ'!O83+'Hilfsblatt 2. AJ'!P83*'Hilfsblatt 2. AJ'!Q83+'Hilfsblatt 2. AJ'!R83*'Hilfsblatt 2. AJ'!S83+'Hilfsblatt 2. AJ'!T83*'Hilfsblatt 2. AJ'!U83)/L83</f>
        <v>#DIV/0!</v>
      </c>
    </row>
    <row r="84" spans="1:13" x14ac:dyDescent="0.25">
      <c r="A84" s="124" t="s">
        <v>26</v>
      </c>
      <c r="B84" s="62" t="str">
        <f>IF(B$4=SOLL!$O$4,Grundausbildung!$H168,IF(B$4=SOLL!$P$4,TNPa!$H126,IF(B$4=SOLL!$P$4,TNPa!H126,IF(B$4=SOLL!$O$4,Grundausbildung!$H168,IF(B$4=SOLL!$B$4,TNBa!$H99,IF('2. Ausbildungsjahr'!B$4=SOLL!$C$4,'KVE 3. AJ'!$H125,IF('2. Ausbildungsjahr'!B$4=SOLL!$D$4,'TNBn 1.&amp;2. AJ'!$H$8,IF('2. Ausbildungsjahr'!B$4=SOLL!$E$4,'TNBn 3.&amp;4. AJ'!$H112,IF('2. Ausbildungsjahr'!B$4=SOLL!$F$4,'TEBa 1&amp;2'!$H99,IF('2. Ausbildungsjahr'!B$4=SOLL!$G$4,'TEBa 3&amp;4'!$H99,IF('2. Ausbildungsjahr'!B$4=SOLL!$H$4,'SME.T.1 3.&amp;4. AJ'!$H117,IF('2. Ausbildungsjahr'!B$4=SOLL!$I$4,'SME.T.1 1.&amp;2. AJ'!$H117,IF('2. Ausbildungsjahr'!B$4=SOLL!$J$4,KSGs!$H134,IF('2. Ausbildungsjahr'!B$4=SOLL!$K$4,Unterstützung!$H122,IF('2. Ausbildungsjahr'!B$4=SOLL!$L$4,TNBLf!$H149,IF(B$4=SOLL!$N$4,"-",IF('2. Ausbildungsjahr'!B$4=SOLL!$M$4,Zielbogen!$H85,"")))))))))))))))))</f>
        <v>-</v>
      </c>
      <c r="C84" s="62" t="str">
        <f>IF(C$4=SOLL!$O$4,Grundausbildung!$H168,IF(C$4=SOLL!$P$4,TNPa!$H126,IF(C$4=SOLL!$P$4,TNPa!I126,IF(C$4=SOLL!$O$4,Grundausbildung!$H168,IF(C$4=SOLL!$B$4,TNBa!$H99,IF('2. Ausbildungsjahr'!C$4=SOLL!$C$4,'KVE 3. AJ'!$H125,IF('2. Ausbildungsjahr'!C$4=SOLL!$D$4,'TNBn 1.&amp;2. AJ'!$H$8,IF('2. Ausbildungsjahr'!C$4=SOLL!$E$4,'TNBn 3.&amp;4. AJ'!$H112,IF('2. Ausbildungsjahr'!C$4=SOLL!$F$4,'TEBa 1&amp;2'!$H99,IF('2. Ausbildungsjahr'!C$4=SOLL!$G$4,'TEBa 3&amp;4'!$H99,IF('2. Ausbildungsjahr'!C$4=SOLL!$H$4,'SME.T.1 3.&amp;4. AJ'!$H117,IF('2. Ausbildungsjahr'!C$4=SOLL!$I$4,'SME.T.1 1.&amp;2. AJ'!$H117,IF('2. Ausbildungsjahr'!C$4=SOLL!$J$4,KSGs!$H134,IF('2. Ausbildungsjahr'!C$4=SOLL!$K$4,Unterstützung!$H122,IF('2. Ausbildungsjahr'!C$4=SOLL!$L$4,TNBLf!$H149,IF(C$4=SOLL!$N$4,"-",IF('2. Ausbildungsjahr'!C$4=SOLL!$M$4,Zielbogen!$H85,"")))))))))))))))))</f>
        <v>-</v>
      </c>
      <c r="D84" s="62" t="str">
        <f>IF(D$4=SOLL!$O$4,Grundausbildung!$H168,IF(D$4=SOLL!$P$4,TNPa!$H126,IF(D$4=SOLL!$P$4,TNPa!J126,IF(D$4=SOLL!$O$4,Grundausbildung!$H168,IF(D$4=SOLL!$B$4,TNBa!$H99,IF('2. Ausbildungsjahr'!D$4=SOLL!$C$4,'KVE 3. AJ'!$H125,IF('2. Ausbildungsjahr'!D$4=SOLL!$D$4,'TNBn 1.&amp;2. AJ'!$H$8,IF('2. Ausbildungsjahr'!D$4=SOLL!$E$4,'TNBn 3.&amp;4. AJ'!$H112,IF('2. Ausbildungsjahr'!D$4=SOLL!$F$4,'TEBa 1&amp;2'!$H99,IF('2. Ausbildungsjahr'!D$4=SOLL!$G$4,'TEBa 3&amp;4'!$H99,IF('2. Ausbildungsjahr'!D$4=SOLL!$H$4,'SME.T.1 3.&amp;4. AJ'!$H117,IF('2. Ausbildungsjahr'!D$4=SOLL!$I$4,'SME.T.1 1.&amp;2. AJ'!$H117,IF('2. Ausbildungsjahr'!D$4=SOLL!$J$4,KSGs!$H134,IF('2. Ausbildungsjahr'!D$4=SOLL!$K$4,Unterstützung!$H122,IF('2. Ausbildungsjahr'!D$4=SOLL!$L$4,TNBLf!$H149,IF(D$4=SOLL!$N$4,"-",IF('2. Ausbildungsjahr'!D$4=SOLL!$M$4,Zielbogen!$H85,"")))))))))))))))))</f>
        <v>-</v>
      </c>
      <c r="E84" s="62" t="str">
        <f>IF(E$4=SOLL!$O$4,Grundausbildung!$H168,IF(E$4=SOLL!$P$4,TNPa!$H126,IF(E$4=SOLL!$P$4,TNPa!K126,IF(E$4=SOLL!$O$4,Grundausbildung!$H168,IF(E$4=SOLL!$B$4,TNBa!$H99,IF('2. Ausbildungsjahr'!E$4=SOLL!$C$4,'KVE 3. AJ'!$H125,IF('2. Ausbildungsjahr'!E$4=SOLL!$D$4,'TNBn 1.&amp;2. AJ'!$H$8,IF('2. Ausbildungsjahr'!E$4=SOLL!$E$4,'TNBn 3.&amp;4. AJ'!$H112,IF('2. Ausbildungsjahr'!E$4=SOLL!$F$4,'TEBa 1&amp;2'!$H99,IF('2. Ausbildungsjahr'!E$4=SOLL!$G$4,'TEBa 3&amp;4'!$H99,IF('2. Ausbildungsjahr'!E$4=SOLL!$H$4,'SME.T.1 3.&amp;4. AJ'!$H117,IF('2. Ausbildungsjahr'!E$4=SOLL!$I$4,'SME.T.1 1.&amp;2. AJ'!$H117,IF('2. Ausbildungsjahr'!E$4=SOLL!$J$4,KSGs!$H134,IF('2. Ausbildungsjahr'!E$4=SOLL!$K$4,Unterstützung!$H122,IF('2. Ausbildungsjahr'!E$4=SOLL!$L$4,TNBLf!$H149,IF(E$4=SOLL!$N$4,"-",IF('2. Ausbildungsjahr'!E$4=SOLL!$M$4,Zielbogen!$H85,"")))))))))))))))))</f>
        <v>-</v>
      </c>
      <c r="F84" s="62" t="str">
        <f>IF(F$4=SOLL!$O$4,Grundausbildung!$H168,IF(F$4=SOLL!$P$4,TNPa!$H126,IF(F$4=SOLL!$P$4,TNPa!L126,IF(F$4=SOLL!$O$4,Grundausbildung!$H168,IF(F$4=SOLL!$B$4,TNBa!$H99,IF('2. Ausbildungsjahr'!F$4=SOLL!$C$4,'KVE 3. AJ'!$H125,IF('2. Ausbildungsjahr'!F$4=SOLL!$D$4,'TNBn 1.&amp;2. AJ'!$H$8,IF('2. Ausbildungsjahr'!F$4=SOLL!$E$4,'TNBn 3.&amp;4. AJ'!$H112,IF('2. Ausbildungsjahr'!F$4=SOLL!$F$4,'TEBa 1&amp;2'!$H99,IF('2. Ausbildungsjahr'!F$4=SOLL!$G$4,'TEBa 3&amp;4'!$H99,IF('2. Ausbildungsjahr'!F$4=SOLL!$H$4,'SME.T.1 3.&amp;4. AJ'!$H117,IF('2. Ausbildungsjahr'!F$4=SOLL!$I$4,'SME.T.1 1.&amp;2. AJ'!$H117,IF('2. Ausbildungsjahr'!F$4=SOLL!$J$4,KSGs!$H134,IF('2. Ausbildungsjahr'!F$4=SOLL!$K$4,Unterstützung!$H122,IF('2. Ausbildungsjahr'!F$4=SOLL!$L$4,TNBLf!$H149,IF(F$4=SOLL!$N$4,"-",IF('2. Ausbildungsjahr'!F$4=SOLL!$M$4,Zielbogen!$H85,"")))))))))))))))))</f>
        <v>-</v>
      </c>
      <c r="G84" s="62" t="str">
        <f>IF(G$4=SOLL!$O$4,Grundausbildung!$H168,IF(G$4=SOLL!$P$4,TNPa!$H126,IF(G$4=SOLL!$P$4,TNPa!M126,IF(G$4=SOLL!$O$4,Grundausbildung!$H168,IF(G$4=SOLL!$B$4,TNBa!$H99,IF('2. Ausbildungsjahr'!G$4=SOLL!$C$4,'KVE 3. AJ'!$H125,IF('2. Ausbildungsjahr'!G$4=SOLL!$D$4,'TNBn 1.&amp;2. AJ'!$H$8,IF('2. Ausbildungsjahr'!G$4=SOLL!$E$4,'TNBn 3.&amp;4. AJ'!$H112,IF('2. Ausbildungsjahr'!G$4=SOLL!$F$4,'TEBa 1&amp;2'!$H99,IF('2. Ausbildungsjahr'!G$4=SOLL!$G$4,'TEBa 3&amp;4'!$H99,IF('2. Ausbildungsjahr'!G$4=SOLL!$H$4,'SME.T.1 3.&amp;4. AJ'!$H117,IF('2. Ausbildungsjahr'!G$4=SOLL!$I$4,'SME.T.1 1.&amp;2. AJ'!$H117,IF('2. Ausbildungsjahr'!G$4=SOLL!$J$4,KSGs!$H134,IF('2. Ausbildungsjahr'!G$4=SOLL!$K$4,Unterstützung!$H122,IF('2. Ausbildungsjahr'!G$4=SOLL!$L$4,TNBLf!$H149,IF(G$4=SOLL!$N$4,"-",IF('2. Ausbildungsjahr'!G$4=SOLL!$M$4,Zielbogen!$H85,"")))))))))))))))))</f>
        <v>-</v>
      </c>
      <c r="H84" s="62" t="str">
        <f>IF(H$4=SOLL!$O$4,Grundausbildung!$H168,IF(H$4=SOLL!$P$4,TNPa!$H126,IF(H$4=SOLL!$P$4,TNPa!N126,IF(H$4=SOLL!$O$4,Grundausbildung!$H168,IF(H$4=SOLL!$B$4,TNBa!$H99,IF('2. Ausbildungsjahr'!H$4=SOLL!$C$4,'KVE 3. AJ'!$H125,IF('2. Ausbildungsjahr'!H$4=SOLL!$D$4,'TNBn 1.&amp;2. AJ'!$H$8,IF('2. Ausbildungsjahr'!H$4=SOLL!$E$4,'TNBn 3.&amp;4. AJ'!$H112,IF('2. Ausbildungsjahr'!H$4=SOLL!$F$4,'TEBa 1&amp;2'!$H99,IF('2. Ausbildungsjahr'!H$4=SOLL!$G$4,'TEBa 3&amp;4'!$H99,IF('2. Ausbildungsjahr'!H$4=SOLL!$H$4,'SME.T.1 3.&amp;4. AJ'!$H117,IF('2. Ausbildungsjahr'!H$4=SOLL!$I$4,'SME.T.1 1.&amp;2. AJ'!$H117,IF('2. Ausbildungsjahr'!H$4=SOLL!$J$4,KSGs!$H134,IF('2. Ausbildungsjahr'!H$4=SOLL!$K$4,Unterstützung!$H122,IF('2. Ausbildungsjahr'!H$4=SOLL!$L$4,TNBLf!$H149,IF(H$4=SOLL!$N$4,"-",IF('2. Ausbildungsjahr'!H$4=SOLL!$M$4,Zielbogen!$H85,"")))))))))))))))))</f>
        <v>-</v>
      </c>
      <c r="I84" s="62" t="str">
        <f>IF(I$4=SOLL!$O$4,Grundausbildung!$H168,IF(I$4=SOLL!$P$4,TNPa!$H126,IF(I$4=SOLL!$P$4,TNPa!O126,IF(I$4=SOLL!$O$4,Grundausbildung!$H168,IF(I$4=SOLL!$B$4,TNBa!$H99,IF('2. Ausbildungsjahr'!I$4=SOLL!$C$4,'KVE 3. AJ'!$H125,IF('2. Ausbildungsjahr'!I$4=SOLL!$D$4,'TNBn 1.&amp;2. AJ'!$H$8,IF('2. Ausbildungsjahr'!I$4=SOLL!$E$4,'TNBn 3.&amp;4. AJ'!$H112,IF('2. Ausbildungsjahr'!I$4=SOLL!$F$4,'TEBa 1&amp;2'!$H99,IF('2. Ausbildungsjahr'!I$4=SOLL!$G$4,'TEBa 3&amp;4'!$H99,IF('2. Ausbildungsjahr'!I$4=SOLL!$H$4,'SME.T.1 3.&amp;4. AJ'!$H117,IF('2. Ausbildungsjahr'!I$4=SOLL!$I$4,'SME.T.1 1.&amp;2. AJ'!$H117,IF('2. Ausbildungsjahr'!I$4=SOLL!$J$4,KSGs!$H134,IF('2. Ausbildungsjahr'!I$4=SOLL!$K$4,Unterstützung!$H122,IF('2. Ausbildungsjahr'!I$4=SOLL!$L$4,TNBLf!$H149,IF(I$4=SOLL!$N$4,"-",IF('2. Ausbildungsjahr'!I$4=SOLL!$M$4,Zielbogen!$H85,"")))))))))))))))))</f>
        <v>-</v>
      </c>
      <c r="J84" s="62" t="str">
        <f>IF(J$4=SOLL!$O$4,Grundausbildung!$H168,IF(J$4=SOLL!$P$4,TNPa!$H126,IF(J$4=SOLL!$P$4,TNPa!P126,IF(J$4=SOLL!$O$4,Grundausbildung!$H168,IF(J$4=SOLL!$B$4,TNBa!$H99,IF('2. Ausbildungsjahr'!J$4=SOLL!$C$4,'KVE 3. AJ'!$H125,IF('2. Ausbildungsjahr'!J$4=SOLL!$D$4,'TNBn 1.&amp;2. AJ'!$H$8,IF('2. Ausbildungsjahr'!J$4=SOLL!$E$4,'TNBn 3.&amp;4. AJ'!$H112,IF('2. Ausbildungsjahr'!J$4=SOLL!$F$4,'TEBa 1&amp;2'!$H99,IF('2. Ausbildungsjahr'!J$4=SOLL!$G$4,'TEBa 3&amp;4'!$H99,IF('2. Ausbildungsjahr'!J$4=SOLL!$H$4,'SME.T.1 3.&amp;4. AJ'!$H117,IF('2. Ausbildungsjahr'!J$4=SOLL!$I$4,'SME.T.1 1.&amp;2. AJ'!$H117,IF('2. Ausbildungsjahr'!J$4=SOLL!$J$4,KSGs!$H134,IF('2. Ausbildungsjahr'!J$4=SOLL!$K$4,Unterstützung!$H122,IF('2. Ausbildungsjahr'!J$4=SOLL!$L$4,TNBLf!$H149,IF(J$4=SOLL!$N$4,"-",IF('2. Ausbildungsjahr'!J$4=SOLL!$M$4,Zielbogen!$H85,"")))))))))))))))))</f>
        <v>-</v>
      </c>
      <c r="K84" s="62" t="str">
        <f>IF(K$4=SOLL!$O$4,Grundausbildung!$H168,IF(K$4=SOLL!$P$4,TNPa!$H126,IF(K$4=SOLL!$P$4,TNPa!Q126,IF(K$4=SOLL!$O$4,Grundausbildung!$H168,IF(K$4=SOLL!$B$4,TNBa!$H99,IF('2. Ausbildungsjahr'!K$4=SOLL!$C$4,'KVE 3. AJ'!$H125,IF('2. Ausbildungsjahr'!K$4=SOLL!$D$4,'TNBn 1.&amp;2. AJ'!$H$8,IF('2. Ausbildungsjahr'!K$4=SOLL!$E$4,'TNBn 3.&amp;4. AJ'!$H112,IF('2. Ausbildungsjahr'!K$4=SOLL!$F$4,'TEBa 1&amp;2'!$H99,IF('2. Ausbildungsjahr'!K$4=SOLL!$G$4,'TEBa 3&amp;4'!$H99,IF('2. Ausbildungsjahr'!K$4=SOLL!$H$4,'SME.T.1 3.&amp;4. AJ'!$H117,IF('2. Ausbildungsjahr'!K$4=SOLL!$I$4,'SME.T.1 1.&amp;2. AJ'!$H117,IF('2. Ausbildungsjahr'!K$4=SOLL!$J$4,KSGs!$H134,IF('2. Ausbildungsjahr'!K$4=SOLL!$K$4,Unterstützung!$H122,IF('2. Ausbildungsjahr'!K$4=SOLL!$L$4,TNBLf!$H149,IF(K$4=SOLL!$N$4,"-",IF('2. Ausbildungsjahr'!K$4=SOLL!$M$4,Zielbogen!$H85,"")))))))))))))))))</f>
        <v>-</v>
      </c>
      <c r="L84" s="11">
        <f>SUM('Hilfsblatt 2. AJ'!C84,'Hilfsblatt 2. AJ'!E84,'Hilfsblatt 2. AJ'!G84,'Hilfsblatt 2. AJ'!I84,'Hilfsblatt 2. AJ'!K84,'Hilfsblatt 2. AJ'!M84,'Hilfsblatt 2. AJ'!O84,'Hilfsblatt 2. AJ'!Q84,'Hilfsblatt 2. AJ'!S84,'Hilfsblatt 2. AJ'!U84)</f>
        <v>0</v>
      </c>
      <c r="M84" s="10" t="e">
        <f>('Hilfsblatt 2. AJ'!B84*'Hilfsblatt 2. AJ'!C84+'Hilfsblatt 2. AJ'!D84*'Hilfsblatt 2. AJ'!E84+'Hilfsblatt 2. AJ'!F84*'Hilfsblatt 2. AJ'!G84+'Hilfsblatt 2. AJ'!H84*'Hilfsblatt 2. AJ'!I84+'Hilfsblatt 2. AJ'!J84*'Hilfsblatt 2. AJ'!K84+'Hilfsblatt 2. AJ'!L84*'Hilfsblatt 2. AJ'!M84+'Hilfsblatt 2. AJ'!N84*'Hilfsblatt 2. AJ'!O84+'Hilfsblatt 2. AJ'!P84*'Hilfsblatt 2. AJ'!Q84+'Hilfsblatt 2. AJ'!R84*'Hilfsblatt 2. AJ'!S84+'Hilfsblatt 2. AJ'!T84*'Hilfsblatt 2. AJ'!U84)/L84</f>
        <v>#DIV/0!</v>
      </c>
    </row>
    <row r="85" spans="1:13" x14ac:dyDescent="0.25">
      <c r="A85" s="124" t="s">
        <v>27</v>
      </c>
      <c r="B85" s="62" t="str">
        <f>IF(B$4=SOLL!$O$4,Grundausbildung!$H169,IF(B$4=SOLL!$P$4,TNPa!$H127,IF(B$4=SOLL!$P$4,TNPa!H127,IF(B$4=SOLL!$O$4,Grundausbildung!$H169,IF(B$4=SOLL!$B$4,TNBa!$H100,IF('2. Ausbildungsjahr'!B$4=SOLL!$C$4,'KVE 3. AJ'!$H126,IF('2. Ausbildungsjahr'!B$4=SOLL!$D$4,'TNBn 1.&amp;2. AJ'!$H$8,IF('2. Ausbildungsjahr'!B$4=SOLL!$E$4,'TNBn 3.&amp;4. AJ'!$H113,IF('2. Ausbildungsjahr'!B$4=SOLL!$F$4,'TEBa 1&amp;2'!$H100,IF('2. Ausbildungsjahr'!B$4=SOLL!$G$4,'TEBa 3&amp;4'!$H100,IF('2. Ausbildungsjahr'!B$4=SOLL!$H$4,'SME.T.1 3.&amp;4. AJ'!$H118,IF('2. Ausbildungsjahr'!B$4=SOLL!$I$4,'SME.T.1 1.&amp;2. AJ'!$H118,IF('2. Ausbildungsjahr'!B$4=SOLL!$J$4,KSGs!$H135,IF('2. Ausbildungsjahr'!B$4=SOLL!$K$4,Unterstützung!$H123,IF('2. Ausbildungsjahr'!B$4=SOLL!$L$4,TNBLf!$H150,IF(B$4=SOLL!$N$4,"-",IF('2. Ausbildungsjahr'!B$4=SOLL!$M$4,Zielbogen!$H86,"")))))))))))))))))</f>
        <v>-</v>
      </c>
      <c r="C85" s="62" t="str">
        <f>IF(C$4=SOLL!$O$4,Grundausbildung!$H169,IF(C$4=SOLL!$P$4,TNPa!$H127,IF(C$4=SOLL!$P$4,TNPa!I127,IF(C$4=SOLL!$O$4,Grundausbildung!$H169,IF(C$4=SOLL!$B$4,TNBa!$H100,IF('2. Ausbildungsjahr'!C$4=SOLL!$C$4,'KVE 3. AJ'!$H126,IF('2. Ausbildungsjahr'!C$4=SOLL!$D$4,'TNBn 1.&amp;2. AJ'!$H$8,IF('2. Ausbildungsjahr'!C$4=SOLL!$E$4,'TNBn 3.&amp;4. AJ'!$H113,IF('2. Ausbildungsjahr'!C$4=SOLL!$F$4,'TEBa 1&amp;2'!$H100,IF('2. Ausbildungsjahr'!C$4=SOLL!$G$4,'TEBa 3&amp;4'!$H100,IF('2. Ausbildungsjahr'!C$4=SOLL!$H$4,'SME.T.1 3.&amp;4. AJ'!$H118,IF('2. Ausbildungsjahr'!C$4=SOLL!$I$4,'SME.T.1 1.&amp;2. AJ'!$H118,IF('2. Ausbildungsjahr'!C$4=SOLL!$J$4,KSGs!$H135,IF('2. Ausbildungsjahr'!C$4=SOLL!$K$4,Unterstützung!$H123,IF('2. Ausbildungsjahr'!C$4=SOLL!$L$4,TNBLf!$H150,IF(C$4=SOLL!$N$4,"-",IF('2. Ausbildungsjahr'!C$4=SOLL!$M$4,Zielbogen!$H86,"")))))))))))))))))</f>
        <v>-</v>
      </c>
      <c r="D85" s="62" t="str">
        <f>IF(D$4=SOLL!$O$4,Grundausbildung!$H169,IF(D$4=SOLL!$P$4,TNPa!$H127,IF(D$4=SOLL!$P$4,TNPa!J127,IF(D$4=SOLL!$O$4,Grundausbildung!$H169,IF(D$4=SOLL!$B$4,TNBa!$H100,IF('2. Ausbildungsjahr'!D$4=SOLL!$C$4,'KVE 3. AJ'!$H126,IF('2. Ausbildungsjahr'!D$4=SOLL!$D$4,'TNBn 1.&amp;2. AJ'!$H$8,IF('2. Ausbildungsjahr'!D$4=SOLL!$E$4,'TNBn 3.&amp;4. AJ'!$H113,IF('2. Ausbildungsjahr'!D$4=SOLL!$F$4,'TEBa 1&amp;2'!$H100,IF('2. Ausbildungsjahr'!D$4=SOLL!$G$4,'TEBa 3&amp;4'!$H100,IF('2. Ausbildungsjahr'!D$4=SOLL!$H$4,'SME.T.1 3.&amp;4. AJ'!$H118,IF('2. Ausbildungsjahr'!D$4=SOLL!$I$4,'SME.T.1 1.&amp;2. AJ'!$H118,IF('2. Ausbildungsjahr'!D$4=SOLL!$J$4,KSGs!$H135,IF('2. Ausbildungsjahr'!D$4=SOLL!$K$4,Unterstützung!$H123,IF('2. Ausbildungsjahr'!D$4=SOLL!$L$4,TNBLf!$H150,IF(D$4=SOLL!$N$4,"-",IF('2. Ausbildungsjahr'!D$4=SOLL!$M$4,Zielbogen!$H86,"")))))))))))))))))</f>
        <v>-</v>
      </c>
      <c r="E85" s="62" t="str">
        <f>IF(E$4=SOLL!$O$4,Grundausbildung!$H169,IF(E$4=SOLL!$P$4,TNPa!$H127,IF(E$4=SOLL!$P$4,TNPa!K127,IF(E$4=SOLL!$O$4,Grundausbildung!$H169,IF(E$4=SOLL!$B$4,TNBa!$H100,IF('2. Ausbildungsjahr'!E$4=SOLL!$C$4,'KVE 3. AJ'!$H126,IF('2. Ausbildungsjahr'!E$4=SOLL!$D$4,'TNBn 1.&amp;2. AJ'!$H$8,IF('2. Ausbildungsjahr'!E$4=SOLL!$E$4,'TNBn 3.&amp;4. AJ'!$H113,IF('2. Ausbildungsjahr'!E$4=SOLL!$F$4,'TEBa 1&amp;2'!$H100,IF('2. Ausbildungsjahr'!E$4=SOLL!$G$4,'TEBa 3&amp;4'!$H100,IF('2. Ausbildungsjahr'!E$4=SOLL!$H$4,'SME.T.1 3.&amp;4. AJ'!$H118,IF('2. Ausbildungsjahr'!E$4=SOLL!$I$4,'SME.T.1 1.&amp;2. AJ'!$H118,IF('2. Ausbildungsjahr'!E$4=SOLL!$J$4,KSGs!$H135,IF('2. Ausbildungsjahr'!E$4=SOLL!$K$4,Unterstützung!$H123,IF('2. Ausbildungsjahr'!E$4=SOLL!$L$4,TNBLf!$H150,IF(E$4=SOLL!$N$4,"-",IF('2. Ausbildungsjahr'!E$4=SOLL!$M$4,Zielbogen!$H86,"")))))))))))))))))</f>
        <v>-</v>
      </c>
      <c r="F85" s="62" t="str">
        <f>IF(F$4=SOLL!$O$4,Grundausbildung!$H169,IF(F$4=SOLL!$P$4,TNPa!$H127,IF(F$4=SOLL!$P$4,TNPa!L127,IF(F$4=SOLL!$O$4,Grundausbildung!$H169,IF(F$4=SOLL!$B$4,TNBa!$H100,IF('2. Ausbildungsjahr'!F$4=SOLL!$C$4,'KVE 3. AJ'!$H126,IF('2. Ausbildungsjahr'!F$4=SOLL!$D$4,'TNBn 1.&amp;2. AJ'!$H$8,IF('2. Ausbildungsjahr'!F$4=SOLL!$E$4,'TNBn 3.&amp;4. AJ'!$H113,IF('2. Ausbildungsjahr'!F$4=SOLL!$F$4,'TEBa 1&amp;2'!$H100,IF('2. Ausbildungsjahr'!F$4=SOLL!$G$4,'TEBa 3&amp;4'!$H100,IF('2. Ausbildungsjahr'!F$4=SOLL!$H$4,'SME.T.1 3.&amp;4. AJ'!$H118,IF('2. Ausbildungsjahr'!F$4=SOLL!$I$4,'SME.T.1 1.&amp;2. AJ'!$H118,IF('2. Ausbildungsjahr'!F$4=SOLL!$J$4,KSGs!$H135,IF('2. Ausbildungsjahr'!F$4=SOLL!$K$4,Unterstützung!$H123,IF('2. Ausbildungsjahr'!F$4=SOLL!$L$4,TNBLf!$H150,IF(F$4=SOLL!$N$4,"-",IF('2. Ausbildungsjahr'!F$4=SOLL!$M$4,Zielbogen!$H86,"")))))))))))))))))</f>
        <v>-</v>
      </c>
      <c r="G85" s="62" t="str">
        <f>IF(G$4=SOLL!$O$4,Grundausbildung!$H169,IF(G$4=SOLL!$P$4,TNPa!$H127,IF(G$4=SOLL!$P$4,TNPa!M127,IF(G$4=SOLL!$O$4,Grundausbildung!$H169,IF(G$4=SOLL!$B$4,TNBa!$H100,IF('2. Ausbildungsjahr'!G$4=SOLL!$C$4,'KVE 3. AJ'!$H126,IF('2. Ausbildungsjahr'!G$4=SOLL!$D$4,'TNBn 1.&amp;2. AJ'!$H$8,IF('2. Ausbildungsjahr'!G$4=SOLL!$E$4,'TNBn 3.&amp;4. AJ'!$H113,IF('2. Ausbildungsjahr'!G$4=SOLL!$F$4,'TEBa 1&amp;2'!$H100,IF('2. Ausbildungsjahr'!G$4=SOLL!$G$4,'TEBa 3&amp;4'!$H100,IF('2. Ausbildungsjahr'!G$4=SOLL!$H$4,'SME.T.1 3.&amp;4. AJ'!$H118,IF('2. Ausbildungsjahr'!G$4=SOLL!$I$4,'SME.T.1 1.&amp;2. AJ'!$H118,IF('2. Ausbildungsjahr'!G$4=SOLL!$J$4,KSGs!$H135,IF('2. Ausbildungsjahr'!G$4=SOLL!$K$4,Unterstützung!$H123,IF('2. Ausbildungsjahr'!G$4=SOLL!$L$4,TNBLf!$H150,IF(G$4=SOLL!$N$4,"-",IF('2. Ausbildungsjahr'!G$4=SOLL!$M$4,Zielbogen!$H86,"")))))))))))))))))</f>
        <v>-</v>
      </c>
      <c r="H85" s="62" t="str">
        <f>IF(H$4=SOLL!$O$4,Grundausbildung!$H169,IF(H$4=SOLL!$P$4,TNPa!$H127,IF(H$4=SOLL!$P$4,TNPa!N127,IF(H$4=SOLL!$O$4,Grundausbildung!$H169,IF(H$4=SOLL!$B$4,TNBa!$H100,IF('2. Ausbildungsjahr'!H$4=SOLL!$C$4,'KVE 3. AJ'!$H126,IF('2. Ausbildungsjahr'!H$4=SOLL!$D$4,'TNBn 1.&amp;2. AJ'!$H$8,IF('2. Ausbildungsjahr'!H$4=SOLL!$E$4,'TNBn 3.&amp;4. AJ'!$H113,IF('2. Ausbildungsjahr'!H$4=SOLL!$F$4,'TEBa 1&amp;2'!$H100,IF('2. Ausbildungsjahr'!H$4=SOLL!$G$4,'TEBa 3&amp;4'!$H100,IF('2. Ausbildungsjahr'!H$4=SOLL!$H$4,'SME.T.1 3.&amp;4. AJ'!$H118,IF('2. Ausbildungsjahr'!H$4=SOLL!$I$4,'SME.T.1 1.&amp;2. AJ'!$H118,IF('2. Ausbildungsjahr'!H$4=SOLL!$J$4,KSGs!$H135,IF('2. Ausbildungsjahr'!H$4=SOLL!$K$4,Unterstützung!$H123,IF('2. Ausbildungsjahr'!H$4=SOLL!$L$4,TNBLf!$H150,IF(H$4=SOLL!$N$4,"-",IF('2. Ausbildungsjahr'!H$4=SOLL!$M$4,Zielbogen!$H86,"")))))))))))))))))</f>
        <v>-</v>
      </c>
      <c r="I85" s="62" t="str">
        <f>IF(I$4=SOLL!$O$4,Grundausbildung!$H169,IF(I$4=SOLL!$P$4,TNPa!$H127,IF(I$4=SOLL!$P$4,TNPa!O127,IF(I$4=SOLL!$O$4,Grundausbildung!$H169,IF(I$4=SOLL!$B$4,TNBa!$H100,IF('2. Ausbildungsjahr'!I$4=SOLL!$C$4,'KVE 3. AJ'!$H126,IF('2. Ausbildungsjahr'!I$4=SOLL!$D$4,'TNBn 1.&amp;2. AJ'!$H$8,IF('2. Ausbildungsjahr'!I$4=SOLL!$E$4,'TNBn 3.&amp;4. AJ'!$H113,IF('2. Ausbildungsjahr'!I$4=SOLL!$F$4,'TEBa 1&amp;2'!$H100,IF('2. Ausbildungsjahr'!I$4=SOLL!$G$4,'TEBa 3&amp;4'!$H100,IF('2. Ausbildungsjahr'!I$4=SOLL!$H$4,'SME.T.1 3.&amp;4. AJ'!$H118,IF('2. Ausbildungsjahr'!I$4=SOLL!$I$4,'SME.T.1 1.&amp;2. AJ'!$H118,IF('2. Ausbildungsjahr'!I$4=SOLL!$J$4,KSGs!$H135,IF('2. Ausbildungsjahr'!I$4=SOLL!$K$4,Unterstützung!$H123,IF('2. Ausbildungsjahr'!I$4=SOLL!$L$4,TNBLf!$H150,IF(I$4=SOLL!$N$4,"-",IF('2. Ausbildungsjahr'!I$4=SOLL!$M$4,Zielbogen!$H86,"")))))))))))))))))</f>
        <v>-</v>
      </c>
      <c r="J85" s="62" t="str">
        <f>IF(J$4=SOLL!$O$4,Grundausbildung!$H169,IF(J$4=SOLL!$P$4,TNPa!$H127,IF(J$4=SOLL!$P$4,TNPa!P127,IF(J$4=SOLL!$O$4,Grundausbildung!$H169,IF(J$4=SOLL!$B$4,TNBa!$H100,IF('2. Ausbildungsjahr'!J$4=SOLL!$C$4,'KVE 3. AJ'!$H126,IF('2. Ausbildungsjahr'!J$4=SOLL!$D$4,'TNBn 1.&amp;2. AJ'!$H$8,IF('2. Ausbildungsjahr'!J$4=SOLL!$E$4,'TNBn 3.&amp;4. AJ'!$H113,IF('2. Ausbildungsjahr'!J$4=SOLL!$F$4,'TEBa 1&amp;2'!$H100,IF('2. Ausbildungsjahr'!J$4=SOLL!$G$4,'TEBa 3&amp;4'!$H100,IF('2. Ausbildungsjahr'!J$4=SOLL!$H$4,'SME.T.1 3.&amp;4. AJ'!$H118,IF('2. Ausbildungsjahr'!J$4=SOLL!$I$4,'SME.T.1 1.&amp;2. AJ'!$H118,IF('2. Ausbildungsjahr'!J$4=SOLL!$J$4,KSGs!$H135,IF('2. Ausbildungsjahr'!J$4=SOLL!$K$4,Unterstützung!$H123,IF('2. Ausbildungsjahr'!J$4=SOLL!$L$4,TNBLf!$H150,IF(J$4=SOLL!$N$4,"-",IF('2. Ausbildungsjahr'!J$4=SOLL!$M$4,Zielbogen!$H86,"")))))))))))))))))</f>
        <v>-</v>
      </c>
      <c r="K85" s="62" t="str">
        <f>IF(K$4=SOLL!$O$4,Grundausbildung!$H169,IF(K$4=SOLL!$P$4,TNPa!$H127,IF(K$4=SOLL!$P$4,TNPa!Q127,IF(K$4=SOLL!$O$4,Grundausbildung!$H169,IF(K$4=SOLL!$B$4,TNBa!$H100,IF('2. Ausbildungsjahr'!K$4=SOLL!$C$4,'KVE 3. AJ'!$H126,IF('2. Ausbildungsjahr'!K$4=SOLL!$D$4,'TNBn 1.&amp;2. AJ'!$H$8,IF('2. Ausbildungsjahr'!K$4=SOLL!$E$4,'TNBn 3.&amp;4. AJ'!$H113,IF('2. Ausbildungsjahr'!K$4=SOLL!$F$4,'TEBa 1&amp;2'!$H100,IF('2. Ausbildungsjahr'!K$4=SOLL!$G$4,'TEBa 3&amp;4'!$H100,IF('2. Ausbildungsjahr'!K$4=SOLL!$H$4,'SME.T.1 3.&amp;4. AJ'!$H118,IF('2. Ausbildungsjahr'!K$4=SOLL!$I$4,'SME.T.1 1.&amp;2. AJ'!$H118,IF('2. Ausbildungsjahr'!K$4=SOLL!$J$4,KSGs!$H135,IF('2. Ausbildungsjahr'!K$4=SOLL!$K$4,Unterstützung!$H123,IF('2. Ausbildungsjahr'!K$4=SOLL!$L$4,TNBLf!$H150,IF(K$4=SOLL!$N$4,"-",IF('2. Ausbildungsjahr'!K$4=SOLL!$M$4,Zielbogen!$H86,"")))))))))))))))))</f>
        <v>-</v>
      </c>
      <c r="L85" s="11">
        <f>SUM('Hilfsblatt 2. AJ'!C85,'Hilfsblatt 2. AJ'!E85,'Hilfsblatt 2. AJ'!G85,'Hilfsblatt 2. AJ'!I85,'Hilfsblatt 2. AJ'!K85,'Hilfsblatt 2. AJ'!M85,'Hilfsblatt 2. AJ'!O85,'Hilfsblatt 2. AJ'!Q85,'Hilfsblatt 2. AJ'!S85,'Hilfsblatt 2. AJ'!U85)</f>
        <v>0</v>
      </c>
      <c r="M85" s="10" t="e">
        <f>('Hilfsblatt 2. AJ'!B85*'Hilfsblatt 2. AJ'!C85+'Hilfsblatt 2. AJ'!D85*'Hilfsblatt 2. AJ'!E85+'Hilfsblatt 2. AJ'!F85*'Hilfsblatt 2. AJ'!G85+'Hilfsblatt 2. AJ'!H85*'Hilfsblatt 2. AJ'!I85+'Hilfsblatt 2. AJ'!J85*'Hilfsblatt 2. AJ'!K85+'Hilfsblatt 2. AJ'!L85*'Hilfsblatt 2. AJ'!M85+'Hilfsblatt 2. AJ'!N85*'Hilfsblatt 2. AJ'!O85+'Hilfsblatt 2. AJ'!P85*'Hilfsblatt 2. AJ'!Q85+'Hilfsblatt 2. AJ'!R85*'Hilfsblatt 2. AJ'!S85+'Hilfsblatt 2. AJ'!T85*'Hilfsblatt 2. AJ'!U85)/L85</f>
        <v>#DIV/0!</v>
      </c>
    </row>
    <row r="86" spans="1:13" x14ac:dyDescent="0.25">
      <c r="A86" s="124" t="s">
        <v>28</v>
      </c>
      <c r="B86" s="62" t="str">
        <f>IF(B$4=SOLL!$O$4,Grundausbildung!$H170,IF(B$4=SOLL!$P$4,TNPa!$H128,IF(B$4=SOLL!$P$4,TNPa!H128,IF(B$4=SOLL!$O$4,Grundausbildung!$H170,IF(B$4=SOLL!$B$4,TNBa!$H101,IF('2. Ausbildungsjahr'!B$4=SOLL!$C$4,'KVE 3. AJ'!$H127,IF('2. Ausbildungsjahr'!B$4=SOLL!$D$4,'TNBn 1.&amp;2. AJ'!$H$8,IF('2. Ausbildungsjahr'!B$4=SOLL!$E$4,'TNBn 3.&amp;4. AJ'!$H114,IF('2. Ausbildungsjahr'!B$4=SOLL!$F$4,'TEBa 1&amp;2'!$H101,IF('2. Ausbildungsjahr'!B$4=SOLL!$G$4,'TEBa 3&amp;4'!$H101,IF('2. Ausbildungsjahr'!B$4=SOLL!$H$4,'SME.T.1 3.&amp;4. AJ'!$H119,IF('2. Ausbildungsjahr'!B$4=SOLL!$I$4,'SME.T.1 1.&amp;2. AJ'!$H119,IF('2. Ausbildungsjahr'!B$4=SOLL!$J$4,KSGs!$H136,IF('2. Ausbildungsjahr'!B$4=SOLL!$K$4,Unterstützung!$H124,IF('2. Ausbildungsjahr'!B$4=SOLL!$L$4,TNBLf!$H151,IF(B$4=SOLL!$N$4,"-",IF('2. Ausbildungsjahr'!B$4=SOLL!$M$4,Zielbogen!$H87,"")))))))))))))))))</f>
        <v>-</v>
      </c>
      <c r="C86" s="62" t="str">
        <f>IF(C$4=SOLL!$O$4,Grundausbildung!$H170,IF(C$4=SOLL!$P$4,TNPa!$H128,IF(C$4=SOLL!$P$4,TNPa!I128,IF(C$4=SOLL!$O$4,Grundausbildung!$H170,IF(C$4=SOLL!$B$4,TNBa!$H101,IF('2. Ausbildungsjahr'!C$4=SOLL!$C$4,'KVE 3. AJ'!$H127,IF('2. Ausbildungsjahr'!C$4=SOLL!$D$4,'TNBn 1.&amp;2. AJ'!$H$8,IF('2. Ausbildungsjahr'!C$4=SOLL!$E$4,'TNBn 3.&amp;4. AJ'!$H114,IF('2. Ausbildungsjahr'!C$4=SOLL!$F$4,'TEBa 1&amp;2'!$H101,IF('2. Ausbildungsjahr'!C$4=SOLL!$G$4,'TEBa 3&amp;4'!$H101,IF('2. Ausbildungsjahr'!C$4=SOLL!$H$4,'SME.T.1 3.&amp;4. AJ'!$H119,IF('2. Ausbildungsjahr'!C$4=SOLL!$I$4,'SME.T.1 1.&amp;2. AJ'!$H119,IF('2. Ausbildungsjahr'!C$4=SOLL!$J$4,KSGs!$H136,IF('2. Ausbildungsjahr'!C$4=SOLL!$K$4,Unterstützung!$H124,IF('2. Ausbildungsjahr'!C$4=SOLL!$L$4,TNBLf!$H151,IF(C$4=SOLL!$N$4,"-",IF('2. Ausbildungsjahr'!C$4=SOLL!$M$4,Zielbogen!$H87,"")))))))))))))))))</f>
        <v>-</v>
      </c>
      <c r="D86" s="62" t="str">
        <f>IF(D$4=SOLL!$O$4,Grundausbildung!$H170,IF(D$4=SOLL!$P$4,TNPa!$H128,IF(D$4=SOLL!$P$4,TNPa!J128,IF(D$4=SOLL!$O$4,Grundausbildung!$H170,IF(D$4=SOLL!$B$4,TNBa!$H101,IF('2. Ausbildungsjahr'!D$4=SOLL!$C$4,'KVE 3. AJ'!$H127,IF('2. Ausbildungsjahr'!D$4=SOLL!$D$4,'TNBn 1.&amp;2. AJ'!$H$8,IF('2. Ausbildungsjahr'!D$4=SOLL!$E$4,'TNBn 3.&amp;4. AJ'!$H114,IF('2. Ausbildungsjahr'!D$4=SOLL!$F$4,'TEBa 1&amp;2'!$H101,IF('2. Ausbildungsjahr'!D$4=SOLL!$G$4,'TEBa 3&amp;4'!$H101,IF('2. Ausbildungsjahr'!D$4=SOLL!$H$4,'SME.T.1 3.&amp;4. AJ'!$H119,IF('2. Ausbildungsjahr'!D$4=SOLL!$I$4,'SME.T.1 1.&amp;2. AJ'!$H119,IF('2. Ausbildungsjahr'!D$4=SOLL!$J$4,KSGs!$H136,IF('2. Ausbildungsjahr'!D$4=SOLL!$K$4,Unterstützung!$H124,IF('2. Ausbildungsjahr'!D$4=SOLL!$L$4,TNBLf!$H151,IF(D$4=SOLL!$N$4,"-",IF('2. Ausbildungsjahr'!D$4=SOLL!$M$4,Zielbogen!$H87,"")))))))))))))))))</f>
        <v>-</v>
      </c>
      <c r="E86" s="62" t="str">
        <f>IF(E$4=SOLL!$O$4,Grundausbildung!$H170,IF(E$4=SOLL!$P$4,TNPa!$H128,IF(E$4=SOLL!$P$4,TNPa!K128,IF(E$4=SOLL!$O$4,Grundausbildung!$H170,IF(E$4=SOLL!$B$4,TNBa!$H101,IF('2. Ausbildungsjahr'!E$4=SOLL!$C$4,'KVE 3. AJ'!$H127,IF('2. Ausbildungsjahr'!E$4=SOLL!$D$4,'TNBn 1.&amp;2. AJ'!$H$8,IF('2. Ausbildungsjahr'!E$4=SOLL!$E$4,'TNBn 3.&amp;4. AJ'!$H114,IF('2. Ausbildungsjahr'!E$4=SOLL!$F$4,'TEBa 1&amp;2'!$H101,IF('2. Ausbildungsjahr'!E$4=SOLL!$G$4,'TEBa 3&amp;4'!$H101,IF('2. Ausbildungsjahr'!E$4=SOLL!$H$4,'SME.T.1 3.&amp;4. AJ'!$H119,IF('2. Ausbildungsjahr'!E$4=SOLL!$I$4,'SME.T.1 1.&amp;2. AJ'!$H119,IF('2. Ausbildungsjahr'!E$4=SOLL!$J$4,KSGs!$H136,IF('2. Ausbildungsjahr'!E$4=SOLL!$K$4,Unterstützung!$H124,IF('2. Ausbildungsjahr'!E$4=SOLL!$L$4,TNBLf!$H151,IF(E$4=SOLL!$N$4,"-",IF('2. Ausbildungsjahr'!E$4=SOLL!$M$4,Zielbogen!$H87,"")))))))))))))))))</f>
        <v>-</v>
      </c>
      <c r="F86" s="62" t="str">
        <f>IF(F$4=SOLL!$O$4,Grundausbildung!$H170,IF(F$4=SOLL!$P$4,TNPa!$H128,IF(F$4=SOLL!$P$4,TNPa!L128,IF(F$4=SOLL!$O$4,Grundausbildung!$H170,IF(F$4=SOLL!$B$4,TNBa!$H101,IF('2. Ausbildungsjahr'!F$4=SOLL!$C$4,'KVE 3. AJ'!$H127,IF('2. Ausbildungsjahr'!F$4=SOLL!$D$4,'TNBn 1.&amp;2. AJ'!$H$8,IF('2. Ausbildungsjahr'!F$4=SOLL!$E$4,'TNBn 3.&amp;4. AJ'!$H114,IF('2. Ausbildungsjahr'!F$4=SOLL!$F$4,'TEBa 1&amp;2'!$H101,IF('2. Ausbildungsjahr'!F$4=SOLL!$G$4,'TEBa 3&amp;4'!$H101,IF('2. Ausbildungsjahr'!F$4=SOLL!$H$4,'SME.T.1 3.&amp;4. AJ'!$H119,IF('2. Ausbildungsjahr'!F$4=SOLL!$I$4,'SME.T.1 1.&amp;2. AJ'!$H119,IF('2. Ausbildungsjahr'!F$4=SOLL!$J$4,KSGs!$H136,IF('2. Ausbildungsjahr'!F$4=SOLL!$K$4,Unterstützung!$H124,IF('2. Ausbildungsjahr'!F$4=SOLL!$L$4,TNBLf!$H151,IF(F$4=SOLL!$N$4,"-",IF('2. Ausbildungsjahr'!F$4=SOLL!$M$4,Zielbogen!$H87,"")))))))))))))))))</f>
        <v>-</v>
      </c>
      <c r="G86" s="62" t="str">
        <f>IF(G$4=SOLL!$O$4,Grundausbildung!$H170,IF(G$4=SOLL!$P$4,TNPa!$H128,IF(G$4=SOLL!$P$4,TNPa!M128,IF(G$4=SOLL!$O$4,Grundausbildung!$H170,IF(G$4=SOLL!$B$4,TNBa!$H101,IF('2. Ausbildungsjahr'!G$4=SOLL!$C$4,'KVE 3. AJ'!$H127,IF('2. Ausbildungsjahr'!G$4=SOLL!$D$4,'TNBn 1.&amp;2. AJ'!$H$8,IF('2. Ausbildungsjahr'!G$4=SOLL!$E$4,'TNBn 3.&amp;4. AJ'!$H114,IF('2. Ausbildungsjahr'!G$4=SOLL!$F$4,'TEBa 1&amp;2'!$H101,IF('2. Ausbildungsjahr'!G$4=SOLL!$G$4,'TEBa 3&amp;4'!$H101,IF('2. Ausbildungsjahr'!G$4=SOLL!$H$4,'SME.T.1 3.&amp;4. AJ'!$H119,IF('2. Ausbildungsjahr'!G$4=SOLL!$I$4,'SME.T.1 1.&amp;2. AJ'!$H119,IF('2. Ausbildungsjahr'!G$4=SOLL!$J$4,KSGs!$H136,IF('2. Ausbildungsjahr'!G$4=SOLL!$K$4,Unterstützung!$H124,IF('2. Ausbildungsjahr'!G$4=SOLL!$L$4,TNBLf!$H151,IF(G$4=SOLL!$N$4,"-",IF('2. Ausbildungsjahr'!G$4=SOLL!$M$4,Zielbogen!$H87,"")))))))))))))))))</f>
        <v>-</v>
      </c>
      <c r="H86" s="62" t="str">
        <f>IF(H$4=SOLL!$O$4,Grundausbildung!$H170,IF(H$4=SOLL!$P$4,TNPa!$H128,IF(H$4=SOLL!$P$4,TNPa!N128,IF(H$4=SOLL!$O$4,Grundausbildung!$H170,IF(H$4=SOLL!$B$4,TNBa!$H101,IF('2. Ausbildungsjahr'!H$4=SOLL!$C$4,'KVE 3. AJ'!$H127,IF('2. Ausbildungsjahr'!H$4=SOLL!$D$4,'TNBn 1.&amp;2. AJ'!$H$8,IF('2. Ausbildungsjahr'!H$4=SOLL!$E$4,'TNBn 3.&amp;4. AJ'!$H114,IF('2. Ausbildungsjahr'!H$4=SOLL!$F$4,'TEBa 1&amp;2'!$H101,IF('2. Ausbildungsjahr'!H$4=SOLL!$G$4,'TEBa 3&amp;4'!$H101,IF('2. Ausbildungsjahr'!H$4=SOLL!$H$4,'SME.T.1 3.&amp;4. AJ'!$H119,IF('2. Ausbildungsjahr'!H$4=SOLL!$I$4,'SME.T.1 1.&amp;2. AJ'!$H119,IF('2. Ausbildungsjahr'!H$4=SOLL!$J$4,KSGs!$H136,IF('2. Ausbildungsjahr'!H$4=SOLL!$K$4,Unterstützung!$H124,IF('2. Ausbildungsjahr'!H$4=SOLL!$L$4,TNBLf!$H151,IF(H$4=SOLL!$N$4,"-",IF('2. Ausbildungsjahr'!H$4=SOLL!$M$4,Zielbogen!$H87,"")))))))))))))))))</f>
        <v>-</v>
      </c>
      <c r="I86" s="62" t="str">
        <f>IF(I$4=SOLL!$O$4,Grundausbildung!$H170,IF(I$4=SOLL!$P$4,TNPa!$H128,IF(I$4=SOLL!$P$4,TNPa!O128,IF(I$4=SOLL!$O$4,Grundausbildung!$H170,IF(I$4=SOLL!$B$4,TNBa!$H101,IF('2. Ausbildungsjahr'!I$4=SOLL!$C$4,'KVE 3. AJ'!$H127,IF('2. Ausbildungsjahr'!I$4=SOLL!$D$4,'TNBn 1.&amp;2. AJ'!$H$8,IF('2. Ausbildungsjahr'!I$4=SOLL!$E$4,'TNBn 3.&amp;4. AJ'!$H114,IF('2. Ausbildungsjahr'!I$4=SOLL!$F$4,'TEBa 1&amp;2'!$H101,IF('2. Ausbildungsjahr'!I$4=SOLL!$G$4,'TEBa 3&amp;4'!$H101,IF('2. Ausbildungsjahr'!I$4=SOLL!$H$4,'SME.T.1 3.&amp;4. AJ'!$H119,IF('2. Ausbildungsjahr'!I$4=SOLL!$I$4,'SME.T.1 1.&amp;2. AJ'!$H119,IF('2. Ausbildungsjahr'!I$4=SOLL!$J$4,KSGs!$H136,IF('2. Ausbildungsjahr'!I$4=SOLL!$K$4,Unterstützung!$H124,IF('2. Ausbildungsjahr'!I$4=SOLL!$L$4,TNBLf!$H151,IF(I$4=SOLL!$N$4,"-",IF('2. Ausbildungsjahr'!I$4=SOLL!$M$4,Zielbogen!$H87,"")))))))))))))))))</f>
        <v>-</v>
      </c>
      <c r="J86" s="62" t="str">
        <f>IF(J$4=SOLL!$O$4,Grundausbildung!$H170,IF(J$4=SOLL!$P$4,TNPa!$H128,IF(J$4=SOLL!$P$4,TNPa!P128,IF(J$4=SOLL!$O$4,Grundausbildung!$H170,IF(J$4=SOLL!$B$4,TNBa!$H101,IF('2. Ausbildungsjahr'!J$4=SOLL!$C$4,'KVE 3. AJ'!$H127,IF('2. Ausbildungsjahr'!J$4=SOLL!$D$4,'TNBn 1.&amp;2. AJ'!$H$8,IF('2. Ausbildungsjahr'!J$4=SOLL!$E$4,'TNBn 3.&amp;4. AJ'!$H114,IF('2. Ausbildungsjahr'!J$4=SOLL!$F$4,'TEBa 1&amp;2'!$H101,IF('2. Ausbildungsjahr'!J$4=SOLL!$G$4,'TEBa 3&amp;4'!$H101,IF('2. Ausbildungsjahr'!J$4=SOLL!$H$4,'SME.T.1 3.&amp;4. AJ'!$H119,IF('2. Ausbildungsjahr'!J$4=SOLL!$I$4,'SME.T.1 1.&amp;2. AJ'!$H119,IF('2. Ausbildungsjahr'!J$4=SOLL!$J$4,KSGs!$H136,IF('2. Ausbildungsjahr'!J$4=SOLL!$K$4,Unterstützung!$H124,IF('2. Ausbildungsjahr'!J$4=SOLL!$L$4,TNBLf!$H151,IF(J$4=SOLL!$N$4,"-",IF('2. Ausbildungsjahr'!J$4=SOLL!$M$4,Zielbogen!$H87,"")))))))))))))))))</f>
        <v>-</v>
      </c>
      <c r="K86" s="62" t="str">
        <f>IF(K$4=SOLL!$O$4,Grundausbildung!$H170,IF(K$4=SOLL!$P$4,TNPa!$H128,IF(K$4=SOLL!$P$4,TNPa!Q128,IF(K$4=SOLL!$O$4,Grundausbildung!$H170,IF(K$4=SOLL!$B$4,TNBa!$H101,IF('2. Ausbildungsjahr'!K$4=SOLL!$C$4,'KVE 3. AJ'!$H127,IF('2. Ausbildungsjahr'!K$4=SOLL!$D$4,'TNBn 1.&amp;2. AJ'!$H$8,IF('2. Ausbildungsjahr'!K$4=SOLL!$E$4,'TNBn 3.&amp;4. AJ'!$H114,IF('2. Ausbildungsjahr'!K$4=SOLL!$F$4,'TEBa 1&amp;2'!$H101,IF('2. Ausbildungsjahr'!K$4=SOLL!$G$4,'TEBa 3&amp;4'!$H101,IF('2. Ausbildungsjahr'!K$4=SOLL!$H$4,'SME.T.1 3.&amp;4. AJ'!$H119,IF('2. Ausbildungsjahr'!K$4=SOLL!$I$4,'SME.T.1 1.&amp;2. AJ'!$H119,IF('2. Ausbildungsjahr'!K$4=SOLL!$J$4,KSGs!$H136,IF('2. Ausbildungsjahr'!K$4=SOLL!$K$4,Unterstützung!$H124,IF('2. Ausbildungsjahr'!K$4=SOLL!$L$4,TNBLf!$H151,IF(K$4=SOLL!$N$4,"-",IF('2. Ausbildungsjahr'!K$4=SOLL!$M$4,Zielbogen!$H87,"")))))))))))))))))</f>
        <v>-</v>
      </c>
      <c r="L86" s="11">
        <f>SUM('Hilfsblatt 2. AJ'!C86,'Hilfsblatt 2. AJ'!E86,'Hilfsblatt 2. AJ'!G86,'Hilfsblatt 2. AJ'!I86,'Hilfsblatt 2. AJ'!K86,'Hilfsblatt 2. AJ'!M86,'Hilfsblatt 2. AJ'!O86,'Hilfsblatt 2. AJ'!Q86,'Hilfsblatt 2. AJ'!S86,'Hilfsblatt 2. AJ'!U86)</f>
        <v>0</v>
      </c>
      <c r="M86" s="10" t="e">
        <f>('Hilfsblatt 2. AJ'!B86*'Hilfsblatt 2. AJ'!C86+'Hilfsblatt 2. AJ'!D86*'Hilfsblatt 2. AJ'!E86+'Hilfsblatt 2. AJ'!F86*'Hilfsblatt 2. AJ'!G86+'Hilfsblatt 2. AJ'!H86*'Hilfsblatt 2. AJ'!I86+'Hilfsblatt 2. AJ'!J86*'Hilfsblatt 2. AJ'!K86+'Hilfsblatt 2. AJ'!L86*'Hilfsblatt 2. AJ'!M86+'Hilfsblatt 2. AJ'!N86*'Hilfsblatt 2. AJ'!O86+'Hilfsblatt 2. AJ'!P86*'Hilfsblatt 2. AJ'!Q86+'Hilfsblatt 2. AJ'!R86*'Hilfsblatt 2. AJ'!S86+'Hilfsblatt 2. AJ'!T86*'Hilfsblatt 2. AJ'!U86)/L86</f>
        <v>#DIV/0!</v>
      </c>
    </row>
    <row r="87" spans="1:13" x14ac:dyDescent="0.25">
      <c r="A87" s="124" t="s">
        <v>29</v>
      </c>
      <c r="B87" s="62" t="str">
        <f>IF(B$4=SOLL!$O$4,Grundausbildung!$H171,IF(B$4=SOLL!$P$4,TNPa!$H129,IF(B$4=SOLL!$P$4,TNPa!H129,IF(B$4=SOLL!$O$4,Grundausbildung!$H171,IF(B$4=SOLL!$B$4,TNBa!$H102,IF('2. Ausbildungsjahr'!B$4=SOLL!$C$4,'KVE 3. AJ'!$H128,IF('2. Ausbildungsjahr'!B$4=SOLL!$D$4,'TNBn 1.&amp;2. AJ'!$H$8,IF('2. Ausbildungsjahr'!B$4=SOLL!$E$4,'TNBn 3.&amp;4. AJ'!$H115,IF('2. Ausbildungsjahr'!B$4=SOLL!$F$4,'TEBa 1&amp;2'!$H102,IF('2. Ausbildungsjahr'!B$4=SOLL!$G$4,'TEBa 3&amp;4'!$H102,IF('2. Ausbildungsjahr'!B$4=SOLL!$H$4,'SME.T.1 3.&amp;4. AJ'!$H120,IF('2. Ausbildungsjahr'!B$4=SOLL!$I$4,'SME.T.1 1.&amp;2. AJ'!$H120,IF('2. Ausbildungsjahr'!B$4=SOLL!$J$4,KSGs!$H137,IF('2. Ausbildungsjahr'!B$4=SOLL!$K$4,Unterstützung!$H125,IF('2. Ausbildungsjahr'!B$4=SOLL!$L$4,TNBLf!$H152,IF(B$4=SOLL!$N$4,"-",IF('2. Ausbildungsjahr'!B$4=SOLL!$M$4,Zielbogen!$H88,"")))))))))))))))))</f>
        <v>-</v>
      </c>
      <c r="C87" s="62" t="str">
        <f>IF(C$4=SOLL!$O$4,Grundausbildung!$H171,IF(C$4=SOLL!$P$4,TNPa!$H129,IF(C$4=SOLL!$P$4,TNPa!I129,IF(C$4=SOLL!$O$4,Grundausbildung!$H171,IF(C$4=SOLL!$B$4,TNBa!$H102,IF('2. Ausbildungsjahr'!C$4=SOLL!$C$4,'KVE 3. AJ'!$H128,IF('2. Ausbildungsjahr'!C$4=SOLL!$D$4,'TNBn 1.&amp;2. AJ'!$H$8,IF('2. Ausbildungsjahr'!C$4=SOLL!$E$4,'TNBn 3.&amp;4. AJ'!$H115,IF('2. Ausbildungsjahr'!C$4=SOLL!$F$4,'TEBa 1&amp;2'!$H102,IF('2. Ausbildungsjahr'!C$4=SOLL!$G$4,'TEBa 3&amp;4'!$H102,IF('2. Ausbildungsjahr'!C$4=SOLL!$H$4,'SME.T.1 3.&amp;4. AJ'!$H120,IF('2. Ausbildungsjahr'!C$4=SOLL!$I$4,'SME.T.1 1.&amp;2. AJ'!$H120,IF('2. Ausbildungsjahr'!C$4=SOLL!$J$4,KSGs!$H137,IF('2. Ausbildungsjahr'!C$4=SOLL!$K$4,Unterstützung!$H125,IF('2. Ausbildungsjahr'!C$4=SOLL!$L$4,TNBLf!$H152,IF(C$4=SOLL!$N$4,"-",IF('2. Ausbildungsjahr'!C$4=SOLL!$M$4,Zielbogen!$H88,"")))))))))))))))))</f>
        <v>-</v>
      </c>
      <c r="D87" s="62" t="str">
        <f>IF(D$4=SOLL!$O$4,Grundausbildung!$H171,IF(D$4=SOLL!$P$4,TNPa!$H129,IF(D$4=SOLL!$P$4,TNPa!J129,IF(D$4=SOLL!$O$4,Grundausbildung!$H171,IF(D$4=SOLL!$B$4,TNBa!$H102,IF('2. Ausbildungsjahr'!D$4=SOLL!$C$4,'KVE 3. AJ'!$H128,IF('2. Ausbildungsjahr'!D$4=SOLL!$D$4,'TNBn 1.&amp;2. AJ'!$H$8,IF('2. Ausbildungsjahr'!D$4=SOLL!$E$4,'TNBn 3.&amp;4. AJ'!$H115,IF('2. Ausbildungsjahr'!D$4=SOLL!$F$4,'TEBa 1&amp;2'!$H102,IF('2. Ausbildungsjahr'!D$4=SOLL!$G$4,'TEBa 3&amp;4'!$H102,IF('2. Ausbildungsjahr'!D$4=SOLL!$H$4,'SME.T.1 3.&amp;4. AJ'!$H120,IF('2. Ausbildungsjahr'!D$4=SOLL!$I$4,'SME.T.1 1.&amp;2. AJ'!$H120,IF('2. Ausbildungsjahr'!D$4=SOLL!$J$4,KSGs!$H137,IF('2. Ausbildungsjahr'!D$4=SOLL!$K$4,Unterstützung!$H125,IF('2. Ausbildungsjahr'!D$4=SOLL!$L$4,TNBLf!$H152,IF(D$4=SOLL!$N$4,"-",IF('2. Ausbildungsjahr'!D$4=SOLL!$M$4,Zielbogen!$H88,"")))))))))))))))))</f>
        <v>-</v>
      </c>
      <c r="E87" s="62" t="str">
        <f>IF(E$4=SOLL!$O$4,Grundausbildung!$H171,IF(E$4=SOLL!$P$4,TNPa!$H129,IF(E$4=SOLL!$P$4,TNPa!K129,IF(E$4=SOLL!$O$4,Grundausbildung!$H171,IF(E$4=SOLL!$B$4,TNBa!$H102,IF('2. Ausbildungsjahr'!E$4=SOLL!$C$4,'KVE 3. AJ'!$H128,IF('2. Ausbildungsjahr'!E$4=SOLL!$D$4,'TNBn 1.&amp;2. AJ'!$H$8,IF('2. Ausbildungsjahr'!E$4=SOLL!$E$4,'TNBn 3.&amp;4. AJ'!$H115,IF('2. Ausbildungsjahr'!E$4=SOLL!$F$4,'TEBa 1&amp;2'!$H102,IF('2. Ausbildungsjahr'!E$4=SOLL!$G$4,'TEBa 3&amp;4'!$H102,IF('2. Ausbildungsjahr'!E$4=SOLL!$H$4,'SME.T.1 3.&amp;4. AJ'!$H120,IF('2. Ausbildungsjahr'!E$4=SOLL!$I$4,'SME.T.1 1.&amp;2. AJ'!$H120,IF('2. Ausbildungsjahr'!E$4=SOLL!$J$4,KSGs!$H137,IF('2. Ausbildungsjahr'!E$4=SOLL!$K$4,Unterstützung!$H125,IF('2. Ausbildungsjahr'!E$4=SOLL!$L$4,TNBLf!$H152,IF(E$4=SOLL!$N$4,"-",IF('2. Ausbildungsjahr'!E$4=SOLL!$M$4,Zielbogen!$H88,"")))))))))))))))))</f>
        <v>-</v>
      </c>
      <c r="F87" s="62" t="str">
        <f>IF(F$4=SOLL!$O$4,Grundausbildung!$H171,IF(F$4=SOLL!$P$4,TNPa!$H129,IF(F$4=SOLL!$P$4,TNPa!L129,IF(F$4=SOLL!$O$4,Grundausbildung!$H171,IF(F$4=SOLL!$B$4,TNBa!$H102,IF('2. Ausbildungsjahr'!F$4=SOLL!$C$4,'KVE 3. AJ'!$H128,IF('2. Ausbildungsjahr'!F$4=SOLL!$D$4,'TNBn 1.&amp;2. AJ'!$H$8,IF('2. Ausbildungsjahr'!F$4=SOLL!$E$4,'TNBn 3.&amp;4. AJ'!$H115,IF('2. Ausbildungsjahr'!F$4=SOLL!$F$4,'TEBa 1&amp;2'!$H102,IF('2. Ausbildungsjahr'!F$4=SOLL!$G$4,'TEBa 3&amp;4'!$H102,IF('2. Ausbildungsjahr'!F$4=SOLL!$H$4,'SME.T.1 3.&amp;4. AJ'!$H120,IF('2. Ausbildungsjahr'!F$4=SOLL!$I$4,'SME.T.1 1.&amp;2. AJ'!$H120,IF('2. Ausbildungsjahr'!F$4=SOLL!$J$4,KSGs!$H137,IF('2. Ausbildungsjahr'!F$4=SOLL!$K$4,Unterstützung!$H125,IF('2. Ausbildungsjahr'!F$4=SOLL!$L$4,TNBLf!$H152,IF(F$4=SOLL!$N$4,"-",IF('2. Ausbildungsjahr'!F$4=SOLL!$M$4,Zielbogen!$H88,"")))))))))))))))))</f>
        <v>-</v>
      </c>
      <c r="G87" s="62" t="str">
        <f>IF(G$4=SOLL!$O$4,Grundausbildung!$H171,IF(G$4=SOLL!$P$4,TNPa!$H129,IF(G$4=SOLL!$P$4,TNPa!M129,IF(G$4=SOLL!$O$4,Grundausbildung!$H171,IF(G$4=SOLL!$B$4,TNBa!$H102,IF('2. Ausbildungsjahr'!G$4=SOLL!$C$4,'KVE 3. AJ'!$H128,IF('2. Ausbildungsjahr'!G$4=SOLL!$D$4,'TNBn 1.&amp;2. AJ'!$H$8,IF('2. Ausbildungsjahr'!G$4=SOLL!$E$4,'TNBn 3.&amp;4. AJ'!$H115,IF('2. Ausbildungsjahr'!G$4=SOLL!$F$4,'TEBa 1&amp;2'!$H102,IF('2. Ausbildungsjahr'!G$4=SOLL!$G$4,'TEBa 3&amp;4'!$H102,IF('2. Ausbildungsjahr'!G$4=SOLL!$H$4,'SME.T.1 3.&amp;4. AJ'!$H120,IF('2. Ausbildungsjahr'!G$4=SOLL!$I$4,'SME.T.1 1.&amp;2. AJ'!$H120,IF('2. Ausbildungsjahr'!G$4=SOLL!$J$4,KSGs!$H137,IF('2. Ausbildungsjahr'!G$4=SOLL!$K$4,Unterstützung!$H125,IF('2. Ausbildungsjahr'!G$4=SOLL!$L$4,TNBLf!$H152,IF(G$4=SOLL!$N$4,"-",IF('2. Ausbildungsjahr'!G$4=SOLL!$M$4,Zielbogen!$H88,"")))))))))))))))))</f>
        <v>-</v>
      </c>
      <c r="H87" s="62" t="str">
        <f>IF(H$4=SOLL!$O$4,Grundausbildung!$H171,IF(H$4=SOLL!$P$4,TNPa!$H129,IF(H$4=SOLL!$P$4,TNPa!N129,IF(H$4=SOLL!$O$4,Grundausbildung!$H171,IF(H$4=SOLL!$B$4,TNBa!$H102,IF('2. Ausbildungsjahr'!H$4=SOLL!$C$4,'KVE 3. AJ'!$H128,IF('2. Ausbildungsjahr'!H$4=SOLL!$D$4,'TNBn 1.&amp;2. AJ'!$H$8,IF('2. Ausbildungsjahr'!H$4=SOLL!$E$4,'TNBn 3.&amp;4. AJ'!$H115,IF('2. Ausbildungsjahr'!H$4=SOLL!$F$4,'TEBa 1&amp;2'!$H102,IF('2. Ausbildungsjahr'!H$4=SOLL!$G$4,'TEBa 3&amp;4'!$H102,IF('2. Ausbildungsjahr'!H$4=SOLL!$H$4,'SME.T.1 3.&amp;4. AJ'!$H120,IF('2. Ausbildungsjahr'!H$4=SOLL!$I$4,'SME.T.1 1.&amp;2. AJ'!$H120,IF('2. Ausbildungsjahr'!H$4=SOLL!$J$4,KSGs!$H137,IF('2. Ausbildungsjahr'!H$4=SOLL!$K$4,Unterstützung!$H125,IF('2. Ausbildungsjahr'!H$4=SOLL!$L$4,TNBLf!$H152,IF(H$4=SOLL!$N$4,"-",IF('2. Ausbildungsjahr'!H$4=SOLL!$M$4,Zielbogen!$H88,"")))))))))))))))))</f>
        <v>-</v>
      </c>
      <c r="I87" s="62" t="str">
        <f>IF(I$4=SOLL!$O$4,Grundausbildung!$H171,IF(I$4=SOLL!$P$4,TNPa!$H129,IF(I$4=SOLL!$P$4,TNPa!O129,IF(I$4=SOLL!$O$4,Grundausbildung!$H171,IF(I$4=SOLL!$B$4,TNBa!$H102,IF('2. Ausbildungsjahr'!I$4=SOLL!$C$4,'KVE 3. AJ'!$H128,IF('2. Ausbildungsjahr'!I$4=SOLL!$D$4,'TNBn 1.&amp;2. AJ'!$H$8,IF('2. Ausbildungsjahr'!I$4=SOLL!$E$4,'TNBn 3.&amp;4. AJ'!$H115,IF('2. Ausbildungsjahr'!I$4=SOLL!$F$4,'TEBa 1&amp;2'!$H102,IF('2. Ausbildungsjahr'!I$4=SOLL!$G$4,'TEBa 3&amp;4'!$H102,IF('2. Ausbildungsjahr'!I$4=SOLL!$H$4,'SME.T.1 3.&amp;4. AJ'!$H120,IF('2. Ausbildungsjahr'!I$4=SOLL!$I$4,'SME.T.1 1.&amp;2. AJ'!$H120,IF('2. Ausbildungsjahr'!I$4=SOLL!$J$4,KSGs!$H137,IF('2. Ausbildungsjahr'!I$4=SOLL!$K$4,Unterstützung!$H125,IF('2. Ausbildungsjahr'!I$4=SOLL!$L$4,TNBLf!$H152,IF(I$4=SOLL!$N$4,"-",IF('2. Ausbildungsjahr'!I$4=SOLL!$M$4,Zielbogen!$H88,"")))))))))))))))))</f>
        <v>-</v>
      </c>
      <c r="J87" s="62" t="str">
        <f>IF(J$4=SOLL!$O$4,Grundausbildung!$H171,IF(J$4=SOLL!$P$4,TNPa!$H129,IF(J$4=SOLL!$P$4,TNPa!P129,IF(J$4=SOLL!$O$4,Grundausbildung!$H171,IF(J$4=SOLL!$B$4,TNBa!$H102,IF('2. Ausbildungsjahr'!J$4=SOLL!$C$4,'KVE 3. AJ'!$H128,IF('2. Ausbildungsjahr'!J$4=SOLL!$D$4,'TNBn 1.&amp;2. AJ'!$H$8,IF('2. Ausbildungsjahr'!J$4=SOLL!$E$4,'TNBn 3.&amp;4. AJ'!$H115,IF('2. Ausbildungsjahr'!J$4=SOLL!$F$4,'TEBa 1&amp;2'!$H102,IF('2. Ausbildungsjahr'!J$4=SOLL!$G$4,'TEBa 3&amp;4'!$H102,IF('2. Ausbildungsjahr'!J$4=SOLL!$H$4,'SME.T.1 3.&amp;4. AJ'!$H120,IF('2. Ausbildungsjahr'!J$4=SOLL!$I$4,'SME.T.1 1.&amp;2. AJ'!$H120,IF('2. Ausbildungsjahr'!J$4=SOLL!$J$4,KSGs!$H137,IF('2. Ausbildungsjahr'!J$4=SOLL!$K$4,Unterstützung!$H125,IF('2. Ausbildungsjahr'!J$4=SOLL!$L$4,TNBLf!$H152,IF(J$4=SOLL!$N$4,"-",IF('2. Ausbildungsjahr'!J$4=SOLL!$M$4,Zielbogen!$H88,"")))))))))))))))))</f>
        <v>-</v>
      </c>
      <c r="K87" s="62" t="str">
        <f>IF(K$4=SOLL!$O$4,Grundausbildung!$H171,IF(K$4=SOLL!$P$4,TNPa!$H129,IF(K$4=SOLL!$P$4,TNPa!Q129,IF(K$4=SOLL!$O$4,Grundausbildung!$H171,IF(K$4=SOLL!$B$4,TNBa!$H102,IF('2. Ausbildungsjahr'!K$4=SOLL!$C$4,'KVE 3. AJ'!$H128,IF('2. Ausbildungsjahr'!K$4=SOLL!$D$4,'TNBn 1.&amp;2. AJ'!$H$8,IF('2. Ausbildungsjahr'!K$4=SOLL!$E$4,'TNBn 3.&amp;4. AJ'!$H115,IF('2. Ausbildungsjahr'!K$4=SOLL!$F$4,'TEBa 1&amp;2'!$H102,IF('2. Ausbildungsjahr'!K$4=SOLL!$G$4,'TEBa 3&amp;4'!$H102,IF('2. Ausbildungsjahr'!K$4=SOLL!$H$4,'SME.T.1 3.&amp;4. AJ'!$H120,IF('2. Ausbildungsjahr'!K$4=SOLL!$I$4,'SME.T.1 1.&amp;2. AJ'!$H120,IF('2. Ausbildungsjahr'!K$4=SOLL!$J$4,KSGs!$H137,IF('2. Ausbildungsjahr'!K$4=SOLL!$K$4,Unterstützung!$H125,IF('2. Ausbildungsjahr'!K$4=SOLL!$L$4,TNBLf!$H152,IF(K$4=SOLL!$N$4,"-",IF('2. Ausbildungsjahr'!K$4=SOLL!$M$4,Zielbogen!$H88,"")))))))))))))))))</f>
        <v>-</v>
      </c>
      <c r="L87" s="11">
        <f>SUM('Hilfsblatt 2. AJ'!C87,'Hilfsblatt 2. AJ'!E87,'Hilfsblatt 2. AJ'!G87,'Hilfsblatt 2. AJ'!I87,'Hilfsblatt 2. AJ'!K87,'Hilfsblatt 2. AJ'!M87,'Hilfsblatt 2. AJ'!O87,'Hilfsblatt 2. AJ'!Q87,'Hilfsblatt 2. AJ'!S87,'Hilfsblatt 2. AJ'!U87)</f>
        <v>0</v>
      </c>
      <c r="M87" s="10" t="e">
        <f>('Hilfsblatt 2. AJ'!B87*'Hilfsblatt 2. AJ'!C87+'Hilfsblatt 2. AJ'!D87*'Hilfsblatt 2. AJ'!E87+'Hilfsblatt 2. AJ'!F87*'Hilfsblatt 2. AJ'!G87+'Hilfsblatt 2. AJ'!H87*'Hilfsblatt 2. AJ'!I87+'Hilfsblatt 2. AJ'!J87*'Hilfsblatt 2. AJ'!K87+'Hilfsblatt 2. AJ'!L87*'Hilfsblatt 2. AJ'!M87+'Hilfsblatt 2. AJ'!N87*'Hilfsblatt 2. AJ'!O87+'Hilfsblatt 2. AJ'!P87*'Hilfsblatt 2. AJ'!Q87+'Hilfsblatt 2. AJ'!R87*'Hilfsblatt 2. AJ'!S87+'Hilfsblatt 2. AJ'!T87*'Hilfsblatt 2. AJ'!U87)/L87</f>
        <v>#DIV/0!</v>
      </c>
    </row>
    <row r="88" spans="1:13" x14ac:dyDescent="0.25">
      <c r="A88" s="53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11"/>
      <c r="M88" s="10"/>
    </row>
    <row r="89" spans="1:13" ht="18" x14ac:dyDescent="0.25">
      <c r="A89" s="126" t="s">
        <v>93</v>
      </c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11"/>
      <c r="M89" s="10"/>
    </row>
    <row r="90" spans="1:13" x14ac:dyDescent="0.25">
      <c r="A90" s="78" t="s">
        <v>94</v>
      </c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11"/>
      <c r="M90" s="10"/>
    </row>
    <row r="91" spans="1:13" x14ac:dyDescent="0.25">
      <c r="A91" s="124" t="s">
        <v>18</v>
      </c>
      <c r="B91" s="62" t="str">
        <f>IF(B$4=SOLL!$O$4,Grundausbildung!$H180,IF(B$4=SOLL!$P$4,TNPa!$H133,IF(B$4=SOLL!$P$4,TNPa!H133,IF(B$4=SOLL!$O$4,Grundausbildung!$H180,IF(B$4=SOLL!$B$4,TNBa!$H106,IF('2. Ausbildungsjahr'!B$4=SOLL!$C$4,'KVE 3. AJ'!$H132,IF('2. Ausbildungsjahr'!B$4=SOLL!$D$4,'TNBn 1.&amp;2. AJ'!$H$8,IF('2. Ausbildungsjahr'!B$4=SOLL!$E$4,'TNBn 3.&amp;4. AJ'!$H119,IF('2. Ausbildungsjahr'!B$4=SOLL!$F$4,'TEBa 1&amp;2'!$H106,IF('2. Ausbildungsjahr'!B$4=SOLL!$G$4,'TEBa 3&amp;4'!$H106,IF('2. Ausbildungsjahr'!B$4=SOLL!$H$4,'SME.T.1 3.&amp;4. AJ'!$H127,IF('2. Ausbildungsjahr'!B$4=SOLL!$I$4,'SME.T.1 1.&amp;2. AJ'!$H127,IF('2. Ausbildungsjahr'!B$4=SOLL!$J$4,KSGs!$H141,IF('2. Ausbildungsjahr'!B$4=SOLL!$K$4,Unterstützung!$H129,IF('2. Ausbildungsjahr'!B$4=SOLL!$L$4,TNBLf!$H156,IF(B$4=SOLL!$N$4,"-",IF('2. Ausbildungsjahr'!B$4=SOLL!$M$4,Zielbogen!$H92,"")))))))))))))))))</f>
        <v>-</v>
      </c>
      <c r="C91" s="62" t="str">
        <f>IF(C$4=SOLL!$O$4,Grundausbildung!$H180,IF(C$4=SOLL!$P$4,TNPa!$H133,IF(C$4=SOLL!$P$4,TNPa!I133,IF(C$4=SOLL!$O$4,Grundausbildung!$H180,IF(C$4=SOLL!$B$4,TNBa!$H106,IF('2. Ausbildungsjahr'!C$4=SOLL!$C$4,'KVE 3. AJ'!$H132,IF('2. Ausbildungsjahr'!C$4=SOLL!$D$4,'TNBn 1.&amp;2. AJ'!$H$8,IF('2. Ausbildungsjahr'!C$4=SOLL!$E$4,'TNBn 3.&amp;4. AJ'!$H119,IF('2. Ausbildungsjahr'!C$4=SOLL!$F$4,'TEBa 1&amp;2'!$H106,IF('2. Ausbildungsjahr'!C$4=SOLL!$G$4,'TEBa 3&amp;4'!$H106,IF('2. Ausbildungsjahr'!C$4=SOLL!$H$4,'SME.T.1 3.&amp;4. AJ'!$H127,IF('2. Ausbildungsjahr'!C$4=SOLL!$I$4,'SME.T.1 1.&amp;2. AJ'!$H127,IF('2. Ausbildungsjahr'!C$4=SOLL!$J$4,KSGs!$H141,IF('2. Ausbildungsjahr'!C$4=SOLL!$K$4,Unterstützung!$H129,IF('2. Ausbildungsjahr'!C$4=SOLL!$L$4,TNBLf!$H156,IF(C$4=SOLL!$N$4,"-",IF('2. Ausbildungsjahr'!C$4=SOLL!$M$4,Zielbogen!$H92,"")))))))))))))))))</f>
        <v>-</v>
      </c>
      <c r="D91" s="62" t="str">
        <f>IF(D$4=SOLL!$O$4,Grundausbildung!$H180,IF(D$4=SOLL!$P$4,TNPa!$H133,IF(D$4=SOLL!$P$4,TNPa!J133,IF(D$4=SOLL!$O$4,Grundausbildung!$H180,IF(D$4=SOLL!$B$4,TNBa!$H106,IF('2. Ausbildungsjahr'!D$4=SOLL!$C$4,'KVE 3. AJ'!$H132,IF('2. Ausbildungsjahr'!D$4=SOLL!$D$4,'TNBn 1.&amp;2. AJ'!$H$8,IF('2. Ausbildungsjahr'!D$4=SOLL!$E$4,'TNBn 3.&amp;4. AJ'!$H119,IF('2. Ausbildungsjahr'!D$4=SOLL!$F$4,'TEBa 1&amp;2'!$H106,IF('2. Ausbildungsjahr'!D$4=SOLL!$G$4,'TEBa 3&amp;4'!$H106,IF('2. Ausbildungsjahr'!D$4=SOLL!$H$4,'SME.T.1 3.&amp;4. AJ'!$H127,IF('2. Ausbildungsjahr'!D$4=SOLL!$I$4,'SME.T.1 1.&amp;2. AJ'!$H127,IF('2. Ausbildungsjahr'!D$4=SOLL!$J$4,KSGs!$H141,IF('2. Ausbildungsjahr'!D$4=SOLL!$K$4,Unterstützung!$H129,IF('2. Ausbildungsjahr'!D$4=SOLL!$L$4,TNBLf!$H156,IF(D$4=SOLL!$N$4,"-",IF('2. Ausbildungsjahr'!D$4=SOLL!$M$4,Zielbogen!$H92,"")))))))))))))))))</f>
        <v>-</v>
      </c>
      <c r="E91" s="62" t="str">
        <f>IF(E$4=SOLL!$O$4,Grundausbildung!$H180,IF(E$4=SOLL!$P$4,TNPa!$H133,IF(E$4=SOLL!$P$4,TNPa!K133,IF(E$4=SOLL!$O$4,Grundausbildung!$H180,IF(E$4=SOLL!$B$4,TNBa!$H106,IF('2. Ausbildungsjahr'!E$4=SOLL!$C$4,'KVE 3. AJ'!$H132,IF('2. Ausbildungsjahr'!E$4=SOLL!$D$4,'TNBn 1.&amp;2. AJ'!$H$8,IF('2. Ausbildungsjahr'!E$4=SOLL!$E$4,'TNBn 3.&amp;4. AJ'!$H119,IF('2. Ausbildungsjahr'!E$4=SOLL!$F$4,'TEBa 1&amp;2'!$H106,IF('2. Ausbildungsjahr'!E$4=SOLL!$G$4,'TEBa 3&amp;4'!$H106,IF('2. Ausbildungsjahr'!E$4=SOLL!$H$4,'SME.T.1 3.&amp;4. AJ'!$H127,IF('2. Ausbildungsjahr'!E$4=SOLL!$I$4,'SME.T.1 1.&amp;2. AJ'!$H127,IF('2. Ausbildungsjahr'!E$4=SOLL!$J$4,KSGs!$H141,IF('2. Ausbildungsjahr'!E$4=SOLL!$K$4,Unterstützung!$H129,IF('2. Ausbildungsjahr'!E$4=SOLL!$L$4,TNBLf!$H156,IF(E$4=SOLL!$N$4,"-",IF('2. Ausbildungsjahr'!E$4=SOLL!$M$4,Zielbogen!$H92,"")))))))))))))))))</f>
        <v>-</v>
      </c>
      <c r="F91" s="62" t="str">
        <f>IF(F$4=SOLL!$O$4,Grundausbildung!$H180,IF(F$4=SOLL!$P$4,TNPa!$H133,IF(F$4=SOLL!$P$4,TNPa!L133,IF(F$4=SOLL!$O$4,Grundausbildung!$H180,IF(F$4=SOLL!$B$4,TNBa!$H106,IF('2. Ausbildungsjahr'!F$4=SOLL!$C$4,'KVE 3. AJ'!$H132,IF('2. Ausbildungsjahr'!F$4=SOLL!$D$4,'TNBn 1.&amp;2. AJ'!$H$8,IF('2. Ausbildungsjahr'!F$4=SOLL!$E$4,'TNBn 3.&amp;4. AJ'!$H119,IF('2. Ausbildungsjahr'!F$4=SOLL!$F$4,'TEBa 1&amp;2'!$H106,IF('2. Ausbildungsjahr'!F$4=SOLL!$G$4,'TEBa 3&amp;4'!$H106,IF('2. Ausbildungsjahr'!F$4=SOLL!$H$4,'SME.T.1 3.&amp;4. AJ'!$H127,IF('2. Ausbildungsjahr'!F$4=SOLL!$I$4,'SME.T.1 1.&amp;2. AJ'!$H127,IF('2. Ausbildungsjahr'!F$4=SOLL!$J$4,KSGs!$H141,IF('2. Ausbildungsjahr'!F$4=SOLL!$K$4,Unterstützung!$H129,IF('2. Ausbildungsjahr'!F$4=SOLL!$L$4,TNBLf!$H156,IF(F$4=SOLL!$N$4,"-",IF('2. Ausbildungsjahr'!F$4=SOLL!$M$4,Zielbogen!$H92,"")))))))))))))))))</f>
        <v>-</v>
      </c>
      <c r="G91" s="62" t="str">
        <f>IF(G$4=SOLL!$O$4,Grundausbildung!$H180,IF(G$4=SOLL!$P$4,TNPa!$H133,IF(G$4=SOLL!$P$4,TNPa!M133,IF(G$4=SOLL!$O$4,Grundausbildung!$H180,IF(G$4=SOLL!$B$4,TNBa!$H106,IF('2. Ausbildungsjahr'!G$4=SOLL!$C$4,'KVE 3. AJ'!$H132,IF('2. Ausbildungsjahr'!G$4=SOLL!$D$4,'TNBn 1.&amp;2. AJ'!$H$8,IF('2. Ausbildungsjahr'!G$4=SOLL!$E$4,'TNBn 3.&amp;4. AJ'!$H119,IF('2. Ausbildungsjahr'!G$4=SOLL!$F$4,'TEBa 1&amp;2'!$H106,IF('2. Ausbildungsjahr'!G$4=SOLL!$G$4,'TEBa 3&amp;4'!$H106,IF('2. Ausbildungsjahr'!G$4=SOLL!$H$4,'SME.T.1 3.&amp;4. AJ'!$H127,IF('2. Ausbildungsjahr'!G$4=SOLL!$I$4,'SME.T.1 1.&amp;2. AJ'!$H127,IF('2. Ausbildungsjahr'!G$4=SOLL!$J$4,KSGs!$H141,IF('2. Ausbildungsjahr'!G$4=SOLL!$K$4,Unterstützung!$H129,IF('2. Ausbildungsjahr'!G$4=SOLL!$L$4,TNBLf!$H156,IF(G$4=SOLL!$N$4,"-",IF('2. Ausbildungsjahr'!G$4=SOLL!$M$4,Zielbogen!$H92,"")))))))))))))))))</f>
        <v>-</v>
      </c>
      <c r="H91" s="62" t="str">
        <f>IF(H$4=SOLL!$O$4,Grundausbildung!$H180,IF(H$4=SOLL!$P$4,TNPa!$H133,IF(H$4=SOLL!$P$4,TNPa!N133,IF(H$4=SOLL!$O$4,Grundausbildung!$H180,IF(H$4=SOLL!$B$4,TNBa!$H106,IF('2. Ausbildungsjahr'!H$4=SOLL!$C$4,'KVE 3. AJ'!$H132,IF('2. Ausbildungsjahr'!H$4=SOLL!$D$4,'TNBn 1.&amp;2. AJ'!$H$8,IF('2. Ausbildungsjahr'!H$4=SOLL!$E$4,'TNBn 3.&amp;4. AJ'!$H119,IF('2. Ausbildungsjahr'!H$4=SOLL!$F$4,'TEBa 1&amp;2'!$H106,IF('2. Ausbildungsjahr'!H$4=SOLL!$G$4,'TEBa 3&amp;4'!$H106,IF('2. Ausbildungsjahr'!H$4=SOLL!$H$4,'SME.T.1 3.&amp;4. AJ'!$H127,IF('2. Ausbildungsjahr'!H$4=SOLL!$I$4,'SME.T.1 1.&amp;2. AJ'!$H127,IF('2. Ausbildungsjahr'!H$4=SOLL!$J$4,KSGs!$H141,IF('2. Ausbildungsjahr'!H$4=SOLL!$K$4,Unterstützung!$H129,IF('2. Ausbildungsjahr'!H$4=SOLL!$L$4,TNBLf!$H156,IF(H$4=SOLL!$N$4,"-",IF('2. Ausbildungsjahr'!H$4=SOLL!$M$4,Zielbogen!$H92,"")))))))))))))))))</f>
        <v>-</v>
      </c>
      <c r="I91" s="62" t="str">
        <f>IF(I$4=SOLL!$O$4,Grundausbildung!$H180,IF(I$4=SOLL!$P$4,TNPa!$H133,IF(I$4=SOLL!$P$4,TNPa!O133,IF(I$4=SOLL!$O$4,Grundausbildung!$H180,IF(I$4=SOLL!$B$4,TNBa!$H106,IF('2. Ausbildungsjahr'!I$4=SOLL!$C$4,'KVE 3. AJ'!$H132,IF('2. Ausbildungsjahr'!I$4=SOLL!$D$4,'TNBn 1.&amp;2. AJ'!$H$8,IF('2. Ausbildungsjahr'!I$4=SOLL!$E$4,'TNBn 3.&amp;4. AJ'!$H119,IF('2. Ausbildungsjahr'!I$4=SOLL!$F$4,'TEBa 1&amp;2'!$H106,IF('2. Ausbildungsjahr'!I$4=SOLL!$G$4,'TEBa 3&amp;4'!$H106,IF('2. Ausbildungsjahr'!I$4=SOLL!$H$4,'SME.T.1 3.&amp;4. AJ'!$H127,IF('2. Ausbildungsjahr'!I$4=SOLL!$I$4,'SME.T.1 1.&amp;2. AJ'!$H127,IF('2. Ausbildungsjahr'!I$4=SOLL!$J$4,KSGs!$H141,IF('2. Ausbildungsjahr'!I$4=SOLL!$K$4,Unterstützung!$H129,IF('2. Ausbildungsjahr'!I$4=SOLL!$L$4,TNBLf!$H156,IF(I$4=SOLL!$N$4,"-",IF('2. Ausbildungsjahr'!I$4=SOLL!$M$4,Zielbogen!$H92,"")))))))))))))))))</f>
        <v>-</v>
      </c>
      <c r="J91" s="62" t="str">
        <f>IF(J$4=SOLL!$O$4,Grundausbildung!$H180,IF(J$4=SOLL!$P$4,TNPa!$H133,IF(J$4=SOLL!$P$4,TNPa!P133,IF(J$4=SOLL!$O$4,Grundausbildung!$H180,IF(J$4=SOLL!$B$4,TNBa!$H106,IF('2. Ausbildungsjahr'!J$4=SOLL!$C$4,'KVE 3. AJ'!$H132,IF('2. Ausbildungsjahr'!J$4=SOLL!$D$4,'TNBn 1.&amp;2. AJ'!$H$8,IF('2. Ausbildungsjahr'!J$4=SOLL!$E$4,'TNBn 3.&amp;4. AJ'!$H119,IF('2. Ausbildungsjahr'!J$4=SOLL!$F$4,'TEBa 1&amp;2'!$H106,IF('2. Ausbildungsjahr'!J$4=SOLL!$G$4,'TEBa 3&amp;4'!$H106,IF('2. Ausbildungsjahr'!J$4=SOLL!$H$4,'SME.T.1 3.&amp;4. AJ'!$H127,IF('2. Ausbildungsjahr'!J$4=SOLL!$I$4,'SME.T.1 1.&amp;2. AJ'!$H127,IF('2. Ausbildungsjahr'!J$4=SOLL!$J$4,KSGs!$H141,IF('2. Ausbildungsjahr'!J$4=SOLL!$K$4,Unterstützung!$H129,IF('2. Ausbildungsjahr'!J$4=SOLL!$L$4,TNBLf!$H156,IF(J$4=SOLL!$N$4,"-",IF('2. Ausbildungsjahr'!J$4=SOLL!$M$4,Zielbogen!$H92,"")))))))))))))))))</f>
        <v>-</v>
      </c>
      <c r="K91" s="62" t="str">
        <f>IF(K$4=SOLL!$O$4,Grundausbildung!$H180,IF(K$4=SOLL!$P$4,TNPa!$H133,IF(K$4=SOLL!$P$4,TNPa!Q133,IF(K$4=SOLL!$O$4,Grundausbildung!$H180,IF(K$4=SOLL!$B$4,TNBa!$H106,IF('2. Ausbildungsjahr'!K$4=SOLL!$C$4,'KVE 3. AJ'!$H132,IF('2. Ausbildungsjahr'!K$4=SOLL!$D$4,'TNBn 1.&amp;2. AJ'!$H$8,IF('2. Ausbildungsjahr'!K$4=SOLL!$E$4,'TNBn 3.&amp;4. AJ'!$H119,IF('2. Ausbildungsjahr'!K$4=SOLL!$F$4,'TEBa 1&amp;2'!$H106,IF('2. Ausbildungsjahr'!K$4=SOLL!$G$4,'TEBa 3&amp;4'!$H106,IF('2. Ausbildungsjahr'!K$4=SOLL!$H$4,'SME.T.1 3.&amp;4. AJ'!$H127,IF('2. Ausbildungsjahr'!K$4=SOLL!$I$4,'SME.T.1 1.&amp;2. AJ'!$H127,IF('2. Ausbildungsjahr'!K$4=SOLL!$J$4,KSGs!$H141,IF('2. Ausbildungsjahr'!K$4=SOLL!$K$4,Unterstützung!$H129,IF('2. Ausbildungsjahr'!K$4=SOLL!$L$4,TNBLf!$H156,IF(K$4=SOLL!$N$4,"-",IF('2. Ausbildungsjahr'!K$4=SOLL!$M$4,Zielbogen!$H92,"")))))))))))))))))</f>
        <v>-</v>
      </c>
      <c r="L91" s="11">
        <f>SUM('Hilfsblatt 2. AJ'!C91,'Hilfsblatt 2. AJ'!E91,'Hilfsblatt 2. AJ'!G91,'Hilfsblatt 2. AJ'!I91,'Hilfsblatt 2. AJ'!K91,'Hilfsblatt 2. AJ'!M91,'Hilfsblatt 2. AJ'!O91,'Hilfsblatt 2. AJ'!Q91,'Hilfsblatt 2. AJ'!S91,'Hilfsblatt 2. AJ'!U91)</f>
        <v>0</v>
      </c>
      <c r="M91" s="10" t="e">
        <f>('Hilfsblatt 2. AJ'!B91*'Hilfsblatt 2. AJ'!C91+'Hilfsblatt 2. AJ'!D91*'Hilfsblatt 2. AJ'!E91+'Hilfsblatt 2. AJ'!F91*'Hilfsblatt 2. AJ'!G91+'Hilfsblatt 2. AJ'!H91*'Hilfsblatt 2. AJ'!I91+'Hilfsblatt 2. AJ'!J91*'Hilfsblatt 2. AJ'!K91+'Hilfsblatt 2. AJ'!L91*'Hilfsblatt 2. AJ'!M91+'Hilfsblatt 2. AJ'!N91*'Hilfsblatt 2. AJ'!O91+'Hilfsblatt 2. AJ'!P91*'Hilfsblatt 2. AJ'!Q91+'Hilfsblatt 2. AJ'!R91*'Hilfsblatt 2. AJ'!S91+'Hilfsblatt 2. AJ'!T91*'Hilfsblatt 2. AJ'!U91)/L91</f>
        <v>#DIV/0!</v>
      </c>
    </row>
    <row r="92" spans="1:13" x14ac:dyDescent="0.25">
      <c r="A92" s="124" t="s">
        <v>19</v>
      </c>
      <c r="B92" s="62" t="str">
        <f>IF(B$4=SOLL!$O$4,Grundausbildung!$H181,IF(B$4=SOLL!$P$4,TNPa!$H134,IF(B$4=SOLL!$P$4,TNPa!H134,IF(B$4=SOLL!$O$4,Grundausbildung!$H181,IF(B$4=SOLL!$B$4,TNBa!$H107,IF('2. Ausbildungsjahr'!B$4=SOLL!$C$4,'KVE 3. AJ'!$H133,IF('2. Ausbildungsjahr'!B$4=SOLL!$D$4,'TNBn 1.&amp;2. AJ'!$H$8,IF('2. Ausbildungsjahr'!B$4=SOLL!$E$4,'TNBn 3.&amp;4. AJ'!$H120,IF('2. Ausbildungsjahr'!B$4=SOLL!$F$4,'TEBa 1&amp;2'!$H107,IF('2. Ausbildungsjahr'!B$4=SOLL!$G$4,'TEBa 3&amp;4'!$H107,IF('2. Ausbildungsjahr'!B$4=SOLL!$H$4,'SME.T.1 3.&amp;4. AJ'!$H128,IF('2. Ausbildungsjahr'!B$4=SOLL!$I$4,'SME.T.1 1.&amp;2. AJ'!$H128,IF('2. Ausbildungsjahr'!B$4=SOLL!$J$4,KSGs!$H142,IF('2. Ausbildungsjahr'!B$4=SOLL!$K$4,Unterstützung!$H130,IF('2. Ausbildungsjahr'!B$4=SOLL!$L$4,TNBLf!$H157,IF(B$4=SOLL!$N$4,"-",IF('2. Ausbildungsjahr'!B$4=SOLL!$M$4,Zielbogen!$H93,"")))))))))))))))))</f>
        <v>-</v>
      </c>
      <c r="C92" s="62" t="str">
        <f>IF(C$4=SOLL!$O$4,Grundausbildung!$H181,IF(C$4=SOLL!$P$4,TNPa!$H134,IF(C$4=SOLL!$P$4,TNPa!I134,IF(C$4=SOLL!$O$4,Grundausbildung!$H181,IF(C$4=SOLL!$B$4,TNBa!$H107,IF('2. Ausbildungsjahr'!C$4=SOLL!$C$4,'KVE 3. AJ'!$H133,IF('2. Ausbildungsjahr'!C$4=SOLL!$D$4,'TNBn 1.&amp;2. AJ'!$H$8,IF('2. Ausbildungsjahr'!C$4=SOLL!$E$4,'TNBn 3.&amp;4. AJ'!$H120,IF('2. Ausbildungsjahr'!C$4=SOLL!$F$4,'TEBa 1&amp;2'!$H107,IF('2. Ausbildungsjahr'!C$4=SOLL!$G$4,'TEBa 3&amp;4'!$H107,IF('2. Ausbildungsjahr'!C$4=SOLL!$H$4,'SME.T.1 3.&amp;4. AJ'!$H128,IF('2. Ausbildungsjahr'!C$4=SOLL!$I$4,'SME.T.1 1.&amp;2. AJ'!$H128,IF('2. Ausbildungsjahr'!C$4=SOLL!$J$4,KSGs!$H142,IF('2. Ausbildungsjahr'!C$4=SOLL!$K$4,Unterstützung!$H130,IF('2. Ausbildungsjahr'!C$4=SOLL!$L$4,TNBLf!$H157,IF(C$4=SOLL!$N$4,"-",IF('2. Ausbildungsjahr'!C$4=SOLL!$M$4,Zielbogen!$H93,"")))))))))))))))))</f>
        <v>-</v>
      </c>
      <c r="D92" s="62" t="str">
        <f>IF(D$4=SOLL!$O$4,Grundausbildung!$H181,IF(D$4=SOLL!$P$4,TNPa!$H134,IF(D$4=SOLL!$P$4,TNPa!J134,IF(D$4=SOLL!$O$4,Grundausbildung!$H181,IF(D$4=SOLL!$B$4,TNBa!$H107,IF('2. Ausbildungsjahr'!D$4=SOLL!$C$4,'KVE 3. AJ'!$H133,IF('2. Ausbildungsjahr'!D$4=SOLL!$D$4,'TNBn 1.&amp;2. AJ'!$H$8,IF('2. Ausbildungsjahr'!D$4=SOLL!$E$4,'TNBn 3.&amp;4. AJ'!$H120,IF('2. Ausbildungsjahr'!D$4=SOLL!$F$4,'TEBa 1&amp;2'!$H107,IF('2. Ausbildungsjahr'!D$4=SOLL!$G$4,'TEBa 3&amp;4'!$H107,IF('2. Ausbildungsjahr'!D$4=SOLL!$H$4,'SME.T.1 3.&amp;4. AJ'!$H128,IF('2. Ausbildungsjahr'!D$4=SOLL!$I$4,'SME.T.1 1.&amp;2. AJ'!$H128,IF('2. Ausbildungsjahr'!D$4=SOLL!$J$4,KSGs!$H142,IF('2. Ausbildungsjahr'!D$4=SOLL!$K$4,Unterstützung!$H130,IF('2. Ausbildungsjahr'!D$4=SOLL!$L$4,TNBLf!$H157,IF(D$4=SOLL!$N$4,"-",IF('2. Ausbildungsjahr'!D$4=SOLL!$M$4,Zielbogen!$H93,"")))))))))))))))))</f>
        <v>-</v>
      </c>
      <c r="E92" s="62" t="str">
        <f>IF(E$4=SOLL!$O$4,Grundausbildung!$H181,IF(E$4=SOLL!$P$4,TNPa!$H134,IF(E$4=SOLL!$P$4,TNPa!K134,IF(E$4=SOLL!$O$4,Grundausbildung!$H181,IF(E$4=SOLL!$B$4,TNBa!$H107,IF('2. Ausbildungsjahr'!E$4=SOLL!$C$4,'KVE 3. AJ'!$H133,IF('2. Ausbildungsjahr'!E$4=SOLL!$D$4,'TNBn 1.&amp;2. AJ'!$H$8,IF('2. Ausbildungsjahr'!E$4=SOLL!$E$4,'TNBn 3.&amp;4. AJ'!$H120,IF('2. Ausbildungsjahr'!E$4=SOLL!$F$4,'TEBa 1&amp;2'!$H107,IF('2. Ausbildungsjahr'!E$4=SOLL!$G$4,'TEBa 3&amp;4'!$H107,IF('2. Ausbildungsjahr'!E$4=SOLL!$H$4,'SME.T.1 3.&amp;4. AJ'!$H128,IF('2. Ausbildungsjahr'!E$4=SOLL!$I$4,'SME.T.1 1.&amp;2. AJ'!$H128,IF('2. Ausbildungsjahr'!E$4=SOLL!$J$4,KSGs!$H142,IF('2. Ausbildungsjahr'!E$4=SOLL!$K$4,Unterstützung!$H130,IF('2. Ausbildungsjahr'!E$4=SOLL!$L$4,TNBLf!$H157,IF(E$4=SOLL!$N$4,"-",IF('2. Ausbildungsjahr'!E$4=SOLL!$M$4,Zielbogen!$H93,"")))))))))))))))))</f>
        <v>-</v>
      </c>
      <c r="F92" s="62" t="str">
        <f>IF(F$4=SOLL!$O$4,Grundausbildung!$H181,IF(F$4=SOLL!$P$4,TNPa!$H134,IF(F$4=SOLL!$P$4,TNPa!L134,IF(F$4=SOLL!$O$4,Grundausbildung!$H181,IF(F$4=SOLL!$B$4,TNBa!$H107,IF('2. Ausbildungsjahr'!F$4=SOLL!$C$4,'KVE 3. AJ'!$H133,IF('2. Ausbildungsjahr'!F$4=SOLL!$D$4,'TNBn 1.&amp;2. AJ'!$H$8,IF('2. Ausbildungsjahr'!F$4=SOLL!$E$4,'TNBn 3.&amp;4. AJ'!$H120,IF('2. Ausbildungsjahr'!F$4=SOLL!$F$4,'TEBa 1&amp;2'!$H107,IF('2. Ausbildungsjahr'!F$4=SOLL!$G$4,'TEBa 3&amp;4'!$H107,IF('2. Ausbildungsjahr'!F$4=SOLL!$H$4,'SME.T.1 3.&amp;4. AJ'!$H128,IF('2. Ausbildungsjahr'!F$4=SOLL!$I$4,'SME.T.1 1.&amp;2. AJ'!$H128,IF('2. Ausbildungsjahr'!F$4=SOLL!$J$4,KSGs!$H142,IF('2. Ausbildungsjahr'!F$4=SOLL!$K$4,Unterstützung!$H130,IF('2. Ausbildungsjahr'!F$4=SOLL!$L$4,TNBLf!$H157,IF(F$4=SOLL!$N$4,"-",IF('2. Ausbildungsjahr'!F$4=SOLL!$M$4,Zielbogen!$H93,"")))))))))))))))))</f>
        <v>-</v>
      </c>
      <c r="G92" s="62" t="str">
        <f>IF(G$4=SOLL!$O$4,Grundausbildung!$H181,IF(G$4=SOLL!$P$4,TNPa!$H134,IF(G$4=SOLL!$P$4,TNPa!M134,IF(G$4=SOLL!$O$4,Grundausbildung!$H181,IF(G$4=SOLL!$B$4,TNBa!$H107,IF('2. Ausbildungsjahr'!G$4=SOLL!$C$4,'KVE 3. AJ'!$H133,IF('2. Ausbildungsjahr'!G$4=SOLL!$D$4,'TNBn 1.&amp;2. AJ'!$H$8,IF('2. Ausbildungsjahr'!G$4=SOLL!$E$4,'TNBn 3.&amp;4. AJ'!$H120,IF('2. Ausbildungsjahr'!G$4=SOLL!$F$4,'TEBa 1&amp;2'!$H107,IF('2. Ausbildungsjahr'!G$4=SOLL!$G$4,'TEBa 3&amp;4'!$H107,IF('2. Ausbildungsjahr'!G$4=SOLL!$H$4,'SME.T.1 3.&amp;4. AJ'!$H128,IF('2. Ausbildungsjahr'!G$4=SOLL!$I$4,'SME.T.1 1.&amp;2. AJ'!$H128,IF('2. Ausbildungsjahr'!G$4=SOLL!$J$4,KSGs!$H142,IF('2. Ausbildungsjahr'!G$4=SOLL!$K$4,Unterstützung!$H130,IF('2. Ausbildungsjahr'!G$4=SOLL!$L$4,TNBLf!$H157,IF(G$4=SOLL!$N$4,"-",IF('2. Ausbildungsjahr'!G$4=SOLL!$M$4,Zielbogen!$H93,"")))))))))))))))))</f>
        <v>-</v>
      </c>
      <c r="H92" s="62" t="str">
        <f>IF(H$4=SOLL!$O$4,Grundausbildung!$H181,IF(H$4=SOLL!$P$4,TNPa!$H134,IF(H$4=SOLL!$P$4,TNPa!N134,IF(H$4=SOLL!$O$4,Grundausbildung!$H181,IF(H$4=SOLL!$B$4,TNBa!$H107,IF('2. Ausbildungsjahr'!H$4=SOLL!$C$4,'KVE 3. AJ'!$H133,IF('2. Ausbildungsjahr'!H$4=SOLL!$D$4,'TNBn 1.&amp;2. AJ'!$H$8,IF('2. Ausbildungsjahr'!H$4=SOLL!$E$4,'TNBn 3.&amp;4. AJ'!$H120,IF('2. Ausbildungsjahr'!H$4=SOLL!$F$4,'TEBa 1&amp;2'!$H107,IF('2. Ausbildungsjahr'!H$4=SOLL!$G$4,'TEBa 3&amp;4'!$H107,IF('2. Ausbildungsjahr'!H$4=SOLL!$H$4,'SME.T.1 3.&amp;4. AJ'!$H128,IF('2. Ausbildungsjahr'!H$4=SOLL!$I$4,'SME.T.1 1.&amp;2. AJ'!$H128,IF('2. Ausbildungsjahr'!H$4=SOLL!$J$4,KSGs!$H142,IF('2. Ausbildungsjahr'!H$4=SOLL!$K$4,Unterstützung!$H130,IF('2. Ausbildungsjahr'!H$4=SOLL!$L$4,TNBLf!$H157,IF(H$4=SOLL!$N$4,"-",IF('2. Ausbildungsjahr'!H$4=SOLL!$M$4,Zielbogen!$H93,"")))))))))))))))))</f>
        <v>-</v>
      </c>
      <c r="I92" s="62" t="str">
        <f>IF(I$4=SOLL!$O$4,Grundausbildung!$H181,IF(I$4=SOLL!$P$4,TNPa!$H134,IF(I$4=SOLL!$P$4,TNPa!O134,IF(I$4=SOLL!$O$4,Grundausbildung!$H181,IF(I$4=SOLL!$B$4,TNBa!$H107,IF('2. Ausbildungsjahr'!I$4=SOLL!$C$4,'KVE 3. AJ'!$H133,IF('2. Ausbildungsjahr'!I$4=SOLL!$D$4,'TNBn 1.&amp;2. AJ'!$H$8,IF('2. Ausbildungsjahr'!I$4=SOLL!$E$4,'TNBn 3.&amp;4. AJ'!$H120,IF('2. Ausbildungsjahr'!I$4=SOLL!$F$4,'TEBa 1&amp;2'!$H107,IF('2. Ausbildungsjahr'!I$4=SOLL!$G$4,'TEBa 3&amp;4'!$H107,IF('2. Ausbildungsjahr'!I$4=SOLL!$H$4,'SME.T.1 3.&amp;4. AJ'!$H128,IF('2. Ausbildungsjahr'!I$4=SOLL!$I$4,'SME.T.1 1.&amp;2. AJ'!$H128,IF('2. Ausbildungsjahr'!I$4=SOLL!$J$4,KSGs!$H142,IF('2. Ausbildungsjahr'!I$4=SOLL!$K$4,Unterstützung!$H130,IF('2. Ausbildungsjahr'!I$4=SOLL!$L$4,TNBLf!$H157,IF(I$4=SOLL!$N$4,"-",IF('2. Ausbildungsjahr'!I$4=SOLL!$M$4,Zielbogen!$H93,"")))))))))))))))))</f>
        <v>-</v>
      </c>
      <c r="J92" s="62" t="str">
        <f>IF(J$4=SOLL!$O$4,Grundausbildung!$H181,IF(J$4=SOLL!$P$4,TNPa!$H134,IF(J$4=SOLL!$P$4,TNPa!P134,IF(J$4=SOLL!$O$4,Grundausbildung!$H181,IF(J$4=SOLL!$B$4,TNBa!$H107,IF('2. Ausbildungsjahr'!J$4=SOLL!$C$4,'KVE 3. AJ'!$H133,IF('2. Ausbildungsjahr'!J$4=SOLL!$D$4,'TNBn 1.&amp;2. AJ'!$H$8,IF('2. Ausbildungsjahr'!J$4=SOLL!$E$4,'TNBn 3.&amp;4. AJ'!$H120,IF('2. Ausbildungsjahr'!J$4=SOLL!$F$4,'TEBa 1&amp;2'!$H107,IF('2. Ausbildungsjahr'!J$4=SOLL!$G$4,'TEBa 3&amp;4'!$H107,IF('2. Ausbildungsjahr'!J$4=SOLL!$H$4,'SME.T.1 3.&amp;4. AJ'!$H128,IF('2. Ausbildungsjahr'!J$4=SOLL!$I$4,'SME.T.1 1.&amp;2. AJ'!$H128,IF('2. Ausbildungsjahr'!J$4=SOLL!$J$4,KSGs!$H142,IF('2. Ausbildungsjahr'!J$4=SOLL!$K$4,Unterstützung!$H130,IF('2. Ausbildungsjahr'!J$4=SOLL!$L$4,TNBLf!$H157,IF(J$4=SOLL!$N$4,"-",IF('2. Ausbildungsjahr'!J$4=SOLL!$M$4,Zielbogen!$H93,"")))))))))))))))))</f>
        <v>-</v>
      </c>
      <c r="K92" s="62" t="str">
        <f>IF(K$4=SOLL!$O$4,Grundausbildung!$H181,IF(K$4=SOLL!$P$4,TNPa!$H134,IF(K$4=SOLL!$P$4,TNPa!Q134,IF(K$4=SOLL!$O$4,Grundausbildung!$H181,IF(K$4=SOLL!$B$4,TNBa!$H107,IF('2. Ausbildungsjahr'!K$4=SOLL!$C$4,'KVE 3. AJ'!$H133,IF('2. Ausbildungsjahr'!K$4=SOLL!$D$4,'TNBn 1.&amp;2. AJ'!$H$8,IF('2. Ausbildungsjahr'!K$4=SOLL!$E$4,'TNBn 3.&amp;4. AJ'!$H120,IF('2. Ausbildungsjahr'!K$4=SOLL!$F$4,'TEBa 1&amp;2'!$H107,IF('2. Ausbildungsjahr'!K$4=SOLL!$G$4,'TEBa 3&amp;4'!$H107,IF('2. Ausbildungsjahr'!K$4=SOLL!$H$4,'SME.T.1 3.&amp;4. AJ'!$H128,IF('2. Ausbildungsjahr'!K$4=SOLL!$I$4,'SME.T.1 1.&amp;2. AJ'!$H128,IF('2. Ausbildungsjahr'!K$4=SOLL!$J$4,KSGs!$H142,IF('2. Ausbildungsjahr'!K$4=SOLL!$K$4,Unterstützung!$H130,IF('2. Ausbildungsjahr'!K$4=SOLL!$L$4,TNBLf!$H157,IF(K$4=SOLL!$N$4,"-",IF('2. Ausbildungsjahr'!K$4=SOLL!$M$4,Zielbogen!$H93,"")))))))))))))))))</f>
        <v>-</v>
      </c>
      <c r="L92" s="11">
        <f>SUM('Hilfsblatt 2. AJ'!C92,'Hilfsblatt 2. AJ'!E92,'Hilfsblatt 2. AJ'!G92,'Hilfsblatt 2. AJ'!I92,'Hilfsblatt 2. AJ'!K92,'Hilfsblatt 2. AJ'!M92,'Hilfsblatt 2. AJ'!O92,'Hilfsblatt 2. AJ'!Q92,'Hilfsblatt 2. AJ'!S92,'Hilfsblatt 2. AJ'!U92)</f>
        <v>0</v>
      </c>
      <c r="M92" s="10" t="e">
        <f>('Hilfsblatt 2. AJ'!B92*'Hilfsblatt 2. AJ'!C92+'Hilfsblatt 2. AJ'!D92*'Hilfsblatt 2. AJ'!E92+'Hilfsblatt 2. AJ'!F92*'Hilfsblatt 2. AJ'!G92+'Hilfsblatt 2. AJ'!H92*'Hilfsblatt 2. AJ'!I92+'Hilfsblatt 2. AJ'!J92*'Hilfsblatt 2. AJ'!K92+'Hilfsblatt 2. AJ'!L92*'Hilfsblatt 2. AJ'!M92+'Hilfsblatt 2. AJ'!N92*'Hilfsblatt 2. AJ'!O92+'Hilfsblatt 2. AJ'!P92*'Hilfsblatt 2. AJ'!Q92+'Hilfsblatt 2. AJ'!R92*'Hilfsblatt 2. AJ'!S92+'Hilfsblatt 2. AJ'!T92*'Hilfsblatt 2. AJ'!U92)/L92</f>
        <v>#DIV/0!</v>
      </c>
    </row>
    <row r="93" spans="1:13" x14ac:dyDescent="0.25">
      <c r="A93" s="124" t="s">
        <v>95</v>
      </c>
      <c r="B93" s="62" t="str">
        <f>IF(B$4=SOLL!$O$4,Grundausbildung!$H182,IF(B$4=SOLL!$P$4,TNPa!$H135,IF(B$4=SOLL!$P$4,TNPa!H135,IF(B$4=SOLL!$O$4,Grundausbildung!$H182,IF(B$4=SOLL!$B$4,TNBa!$H108,IF('2. Ausbildungsjahr'!B$4=SOLL!$C$4,'KVE 3. AJ'!$H134,IF('2. Ausbildungsjahr'!B$4=SOLL!$D$4,'TNBn 1.&amp;2. AJ'!$H$8,IF('2. Ausbildungsjahr'!B$4=SOLL!$E$4,'TNBn 3.&amp;4. AJ'!$H121,IF('2. Ausbildungsjahr'!B$4=SOLL!$F$4,'TEBa 1&amp;2'!$H108,IF('2. Ausbildungsjahr'!B$4=SOLL!$G$4,'TEBa 3&amp;4'!$H108,IF('2. Ausbildungsjahr'!B$4=SOLL!$H$4,'SME.T.1 3.&amp;4. AJ'!$H129,IF('2. Ausbildungsjahr'!B$4=SOLL!$I$4,'SME.T.1 1.&amp;2. AJ'!$H129,IF('2. Ausbildungsjahr'!B$4=SOLL!$J$4,KSGs!$H143,IF('2. Ausbildungsjahr'!B$4=SOLL!$K$4,Unterstützung!$H131,IF('2. Ausbildungsjahr'!B$4=SOLL!$L$4,TNBLf!$H158,IF(B$4=SOLL!$N$4,"-",IF('2. Ausbildungsjahr'!B$4=SOLL!$M$4,Zielbogen!$H94,"")))))))))))))))))</f>
        <v>-</v>
      </c>
      <c r="C93" s="62" t="str">
        <f>IF(C$4=SOLL!$O$4,Grundausbildung!$H182,IF(C$4=SOLL!$P$4,TNPa!$H135,IF(C$4=SOLL!$P$4,TNPa!I135,IF(C$4=SOLL!$O$4,Grundausbildung!$H182,IF(C$4=SOLL!$B$4,TNBa!$H108,IF('2. Ausbildungsjahr'!C$4=SOLL!$C$4,'KVE 3. AJ'!$H134,IF('2. Ausbildungsjahr'!C$4=SOLL!$D$4,'TNBn 1.&amp;2. AJ'!$H$8,IF('2. Ausbildungsjahr'!C$4=SOLL!$E$4,'TNBn 3.&amp;4. AJ'!$H121,IF('2. Ausbildungsjahr'!C$4=SOLL!$F$4,'TEBa 1&amp;2'!$H108,IF('2. Ausbildungsjahr'!C$4=SOLL!$G$4,'TEBa 3&amp;4'!$H108,IF('2. Ausbildungsjahr'!C$4=SOLL!$H$4,'SME.T.1 3.&amp;4. AJ'!$H129,IF('2. Ausbildungsjahr'!C$4=SOLL!$I$4,'SME.T.1 1.&amp;2. AJ'!$H129,IF('2. Ausbildungsjahr'!C$4=SOLL!$J$4,KSGs!$H143,IF('2. Ausbildungsjahr'!C$4=SOLL!$K$4,Unterstützung!$H131,IF('2. Ausbildungsjahr'!C$4=SOLL!$L$4,TNBLf!$H158,IF(C$4=SOLL!$N$4,"-",IF('2. Ausbildungsjahr'!C$4=SOLL!$M$4,Zielbogen!$H94,"")))))))))))))))))</f>
        <v>-</v>
      </c>
      <c r="D93" s="62" t="str">
        <f>IF(D$4=SOLL!$O$4,Grundausbildung!$H182,IF(D$4=SOLL!$P$4,TNPa!$H135,IF(D$4=SOLL!$P$4,TNPa!J135,IF(D$4=SOLL!$O$4,Grundausbildung!$H182,IF(D$4=SOLL!$B$4,TNBa!$H108,IF('2. Ausbildungsjahr'!D$4=SOLL!$C$4,'KVE 3. AJ'!$H134,IF('2. Ausbildungsjahr'!D$4=SOLL!$D$4,'TNBn 1.&amp;2. AJ'!$H$8,IF('2. Ausbildungsjahr'!D$4=SOLL!$E$4,'TNBn 3.&amp;4. AJ'!$H121,IF('2. Ausbildungsjahr'!D$4=SOLL!$F$4,'TEBa 1&amp;2'!$H108,IF('2. Ausbildungsjahr'!D$4=SOLL!$G$4,'TEBa 3&amp;4'!$H108,IF('2. Ausbildungsjahr'!D$4=SOLL!$H$4,'SME.T.1 3.&amp;4. AJ'!$H129,IF('2. Ausbildungsjahr'!D$4=SOLL!$I$4,'SME.T.1 1.&amp;2. AJ'!$H129,IF('2. Ausbildungsjahr'!D$4=SOLL!$J$4,KSGs!$H143,IF('2. Ausbildungsjahr'!D$4=SOLL!$K$4,Unterstützung!$H131,IF('2. Ausbildungsjahr'!D$4=SOLL!$L$4,TNBLf!$H158,IF(D$4=SOLL!$N$4,"-",IF('2. Ausbildungsjahr'!D$4=SOLL!$M$4,Zielbogen!$H94,"")))))))))))))))))</f>
        <v>-</v>
      </c>
      <c r="E93" s="62" t="str">
        <f>IF(E$4=SOLL!$O$4,Grundausbildung!$H182,IF(E$4=SOLL!$P$4,TNPa!$H135,IF(E$4=SOLL!$P$4,TNPa!K135,IF(E$4=SOLL!$O$4,Grundausbildung!$H182,IF(E$4=SOLL!$B$4,TNBa!$H108,IF('2. Ausbildungsjahr'!E$4=SOLL!$C$4,'KVE 3. AJ'!$H134,IF('2. Ausbildungsjahr'!E$4=SOLL!$D$4,'TNBn 1.&amp;2. AJ'!$H$8,IF('2. Ausbildungsjahr'!E$4=SOLL!$E$4,'TNBn 3.&amp;4. AJ'!$H121,IF('2. Ausbildungsjahr'!E$4=SOLL!$F$4,'TEBa 1&amp;2'!$H108,IF('2. Ausbildungsjahr'!E$4=SOLL!$G$4,'TEBa 3&amp;4'!$H108,IF('2. Ausbildungsjahr'!E$4=SOLL!$H$4,'SME.T.1 3.&amp;4. AJ'!$H129,IF('2. Ausbildungsjahr'!E$4=SOLL!$I$4,'SME.T.1 1.&amp;2. AJ'!$H129,IF('2. Ausbildungsjahr'!E$4=SOLL!$J$4,KSGs!$H143,IF('2. Ausbildungsjahr'!E$4=SOLL!$K$4,Unterstützung!$H131,IF('2. Ausbildungsjahr'!E$4=SOLL!$L$4,TNBLf!$H158,IF(E$4=SOLL!$N$4,"-",IF('2. Ausbildungsjahr'!E$4=SOLL!$M$4,Zielbogen!$H94,"")))))))))))))))))</f>
        <v>-</v>
      </c>
      <c r="F93" s="62" t="str">
        <f>IF(F$4=SOLL!$O$4,Grundausbildung!$H182,IF(F$4=SOLL!$P$4,TNPa!$H135,IF(F$4=SOLL!$P$4,TNPa!L135,IF(F$4=SOLL!$O$4,Grundausbildung!$H182,IF(F$4=SOLL!$B$4,TNBa!$H108,IF('2. Ausbildungsjahr'!F$4=SOLL!$C$4,'KVE 3. AJ'!$H134,IF('2. Ausbildungsjahr'!F$4=SOLL!$D$4,'TNBn 1.&amp;2. AJ'!$H$8,IF('2. Ausbildungsjahr'!F$4=SOLL!$E$4,'TNBn 3.&amp;4. AJ'!$H121,IF('2. Ausbildungsjahr'!F$4=SOLL!$F$4,'TEBa 1&amp;2'!$H108,IF('2. Ausbildungsjahr'!F$4=SOLL!$G$4,'TEBa 3&amp;4'!$H108,IF('2. Ausbildungsjahr'!F$4=SOLL!$H$4,'SME.T.1 3.&amp;4. AJ'!$H129,IF('2. Ausbildungsjahr'!F$4=SOLL!$I$4,'SME.T.1 1.&amp;2. AJ'!$H129,IF('2. Ausbildungsjahr'!F$4=SOLL!$J$4,KSGs!$H143,IF('2. Ausbildungsjahr'!F$4=SOLL!$K$4,Unterstützung!$H131,IF('2. Ausbildungsjahr'!F$4=SOLL!$L$4,TNBLf!$H158,IF(F$4=SOLL!$N$4,"-",IF('2. Ausbildungsjahr'!F$4=SOLL!$M$4,Zielbogen!$H94,"")))))))))))))))))</f>
        <v>-</v>
      </c>
      <c r="G93" s="62" t="str">
        <f>IF(G$4=SOLL!$O$4,Grundausbildung!$H182,IF(G$4=SOLL!$P$4,TNPa!$H135,IF(G$4=SOLL!$P$4,TNPa!M135,IF(G$4=SOLL!$O$4,Grundausbildung!$H182,IF(G$4=SOLL!$B$4,TNBa!$H108,IF('2. Ausbildungsjahr'!G$4=SOLL!$C$4,'KVE 3. AJ'!$H134,IF('2. Ausbildungsjahr'!G$4=SOLL!$D$4,'TNBn 1.&amp;2. AJ'!$H$8,IF('2. Ausbildungsjahr'!G$4=SOLL!$E$4,'TNBn 3.&amp;4. AJ'!$H121,IF('2. Ausbildungsjahr'!G$4=SOLL!$F$4,'TEBa 1&amp;2'!$H108,IF('2. Ausbildungsjahr'!G$4=SOLL!$G$4,'TEBa 3&amp;4'!$H108,IF('2. Ausbildungsjahr'!G$4=SOLL!$H$4,'SME.T.1 3.&amp;4. AJ'!$H129,IF('2. Ausbildungsjahr'!G$4=SOLL!$I$4,'SME.T.1 1.&amp;2. AJ'!$H129,IF('2. Ausbildungsjahr'!G$4=SOLL!$J$4,KSGs!$H143,IF('2. Ausbildungsjahr'!G$4=SOLL!$K$4,Unterstützung!$H131,IF('2. Ausbildungsjahr'!G$4=SOLL!$L$4,TNBLf!$H158,IF(G$4=SOLL!$N$4,"-",IF('2. Ausbildungsjahr'!G$4=SOLL!$M$4,Zielbogen!$H94,"")))))))))))))))))</f>
        <v>-</v>
      </c>
      <c r="H93" s="62" t="str">
        <f>IF(H$4=SOLL!$O$4,Grundausbildung!$H182,IF(H$4=SOLL!$P$4,TNPa!$H135,IF(H$4=SOLL!$P$4,TNPa!N135,IF(H$4=SOLL!$O$4,Grundausbildung!$H182,IF(H$4=SOLL!$B$4,TNBa!$H108,IF('2. Ausbildungsjahr'!H$4=SOLL!$C$4,'KVE 3. AJ'!$H134,IF('2. Ausbildungsjahr'!H$4=SOLL!$D$4,'TNBn 1.&amp;2. AJ'!$H$8,IF('2. Ausbildungsjahr'!H$4=SOLL!$E$4,'TNBn 3.&amp;4. AJ'!$H121,IF('2. Ausbildungsjahr'!H$4=SOLL!$F$4,'TEBa 1&amp;2'!$H108,IF('2. Ausbildungsjahr'!H$4=SOLL!$G$4,'TEBa 3&amp;4'!$H108,IF('2. Ausbildungsjahr'!H$4=SOLL!$H$4,'SME.T.1 3.&amp;4. AJ'!$H129,IF('2. Ausbildungsjahr'!H$4=SOLL!$I$4,'SME.T.1 1.&amp;2. AJ'!$H129,IF('2. Ausbildungsjahr'!H$4=SOLL!$J$4,KSGs!$H143,IF('2. Ausbildungsjahr'!H$4=SOLL!$K$4,Unterstützung!$H131,IF('2. Ausbildungsjahr'!H$4=SOLL!$L$4,TNBLf!$H158,IF(H$4=SOLL!$N$4,"-",IF('2. Ausbildungsjahr'!H$4=SOLL!$M$4,Zielbogen!$H94,"")))))))))))))))))</f>
        <v>-</v>
      </c>
      <c r="I93" s="62" t="str">
        <f>IF(I$4=SOLL!$O$4,Grundausbildung!$H182,IF(I$4=SOLL!$P$4,TNPa!$H135,IF(I$4=SOLL!$P$4,TNPa!O135,IF(I$4=SOLL!$O$4,Grundausbildung!$H182,IF(I$4=SOLL!$B$4,TNBa!$H108,IF('2. Ausbildungsjahr'!I$4=SOLL!$C$4,'KVE 3. AJ'!$H134,IF('2. Ausbildungsjahr'!I$4=SOLL!$D$4,'TNBn 1.&amp;2. AJ'!$H$8,IF('2. Ausbildungsjahr'!I$4=SOLL!$E$4,'TNBn 3.&amp;4. AJ'!$H121,IF('2. Ausbildungsjahr'!I$4=SOLL!$F$4,'TEBa 1&amp;2'!$H108,IF('2. Ausbildungsjahr'!I$4=SOLL!$G$4,'TEBa 3&amp;4'!$H108,IF('2. Ausbildungsjahr'!I$4=SOLL!$H$4,'SME.T.1 3.&amp;4. AJ'!$H129,IF('2. Ausbildungsjahr'!I$4=SOLL!$I$4,'SME.T.1 1.&amp;2. AJ'!$H129,IF('2. Ausbildungsjahr'!I$4=SOLL!$J$4,KSGs!$H143,IF('2. Ausbildungsjahr'!I$4=SOLL!$K$4,Unterstützung!$H131,IF('2. Ausbildungsjahr'!I$4=SOLL!$L$4,TNBLf!$H158,IF(I$4=SOLL!$N$4,"-",IF('2. Ausbildungsjahr'!I$4=SOLL!$M$4,Zielbogen!$H94,"")))))))))))))))))</f>
        <v>-</v>
      </c>
      <c r="J93" s="62" t="str">
        <f>IF(J$4=SOLL!$O$4,Grundausbildung!$H182,IF(J$4=SOLL!$P$4,TNPa!$H135,IF(J$4=SOLL!$P$4,TNPa!P135,IF(J$4=SOLL!$O$4,Grundausbildung!$H182,IF(J$4=SOLL!$B$4,TNBa!$H108,IF('2. Ausbildungsjahr'!J$4=SOLL!$C$4,'KVE 3. AJ'!$H134,IF('2. Ausbildungsjahr'!J$4=SOLL!$D$4,'TNBn 1.&amp;2. AJ'!$H$8,IF('2. Ausbildungsjahr'!J$4=SOLL!$E$4,'TNBn 3.&amp;4. AJ'!$H121,IF('2. Ausbildungsjahr'!J$4=SOLL!$F$4,'TEBa 1&amp;2'!$H108,IF('2. Ausbildungsjahr'!J$4=SOLL!$G$4,'TEBa 3&amp;4'!$H108,IF('2. Ausbildungsjahr'!J$4=SOLL!$H$4,'SME.T.1 3.&amp;4. AJ'!$H129,IF('2. Ausbildungsjahr'!J$4=SOLL!$I$4,'SME.T.1 1.&amp;2. AJ'!$H129,IF('2. Ausbildungsjahr'!J$4=SOLL!$J$4,KSGs!$H143,IF('2. Ausbildungsjahr'!J$4=SOLL!$K$4,Unterstützung!$H131,IF('2. Ausbildungsjahr'!J$4=SOLL!$L$4,TNBLf!$H158,IF(J$4=SOLL!$N$4,"-",IF('2. Ausbildungsjahr'!J$4=SOLL!$M$4,Zielbogen!$H94,"")))))))))))))))))</f>
        <v>-</v>
      </c>
      <c r="K93" s="62" t="str">
        <f>IF(K$4=SOLL!$O$4,Grundausbildung!$H182,IF(K$4=SOLL!$P$4,TNPa!$H135,IF(K$4=SOLL!$P$4,TNPa!Q135,IF(K$4=SOLL!$O$4,Grundausbildung!$H182,IF(K$4=SOLL!$B$4,TNBa!$H108,IF('2. Ausbildungsjahr'!K$4=SOLL!$C$4,'KVE 3. AJ'!$H134,IF('2. Ausbildungsjahr'!K$4=SOLL!$D$4,'TNBn 1.&amp;2. AJ'!$H$8,IF('2. Ausbildungsjahr'!K$4=SOLL!$E$4,'TNBn 3.&amp;4. AJ'!$H121,IF('2. Ausbildungsjahr'!K$4=SOLL!$F$4,'TEBa 1&amp;2'!$H108,IF('2. Ausbildungsjahr'!K$4=SOLL!$G$4,'TEBa 3&amp;4'!$H108,IF('2. Ausbildungsjahr'!K$4=SOLL!$H$4,'SME.T.1 3.&amp;4. AJ'!$H129,IF('2. Ausbildungsjahr'!K$4=SOLL!$I$4,'SME.T.1 1.&amp;2. AJ'!$H129,IF('2. Ausbildungsjahr'!K$4=SOLL!$J$4,KSGs!$H143,IF('2. Ausbildungsjahr'!K$4=SOLL!$K$4,Unterstützung!$H131,IF('2. Ausbildungsjahr'!K$4=SOLL!$L$4,TNBLf!$H158,IF(K$4=SOLL!$N$4,"-",IF('2. Ausbildungsjahr'!K$4=SOLL!$M$4,Zielbogen!$H94,"")))))))))))))))))</f>
        <v>-</v>
      </c>
      <c r="L93" s="11">
        <f>SUM('Hilfsblatt 2. AJ'!C93,'Hilfsblatt 2. AJ'!E93,'Hilfsblatt 2. AJ'!G93,'Hilfsblatt 2. AJ'!I93,'Hilfsblatt 2. AJ'!K93,'Hilfsblatt 2. AJ'!M93,'Hilfsblatt 2. AJ'!O93,'Hilfsblatt 2. AJ'!Q93,'Hilfsblatt 2. AJ'!S93,'Hilfsblatt 2. AJ'!U93)</f>
        <v>0</v>
      </c>
      <c r="M93" s="10" t="e">
        <f>('Hilfsblatt 2. AJ'!B93*'Hilfsblatt 2. AJ'!C93+'Hilfsblatt 2. AJ'!D93*'Hilfsblatt 2. AJ'!E93+'Hilfsblatt 2. AJ'!F93*'Hilfsblatt 2. AJ'!G93+'Hilfsblatt 2. AJ'!H93*'Hilfsblatt 2. AJ'!I93+'Hilfsblatt 2. AJ'!J93*'Hilfsblatt 2. AJ'!K93+'Hilfsblatt 2. AJ'!L93*'Hilfsblatt 2. AJ'!M93+'Hilfsblatt 2. AJ'!N93*'Hilfsblatt 2. AJ'!O93+'Hilfsblatt 2. AJ'!P93*'Hilfsblatt 2. AJ'!Q93+'Hilfsblatt 2. AJ'!R93*'Hilfsblatt 2. AJ'!S93+'Hilfsblatt 2. AJ'!T93*'Hilfsblatt 2. AJ'!U93)/L93</f>
        <v>#DIV/0!</v>
      </c>
    </row>
    <row r="94" spans="1:13" x14ac:dyDescent="0.25">
      <c r="A94" s="124" t="s">
        <v>20</v>
      </c>
      <c r="B94" s="62" t="str">
        <f>IF(B$4=SOLL!$O$4,Grundausbildung!$H183,IF(B$4=SOLL!$P$4,TNPa!$H136,IF(B$4=SOLL!$P$4,TNPa!H136,IF(B$4=SOLL!$O$4,Grundausbildung!$H183,IF(B$4=SOLL!$B$4,TNBa!$H109,IF('2. Ausbildungsjahr'!B$4=SOLL!$C$4,'KVE 3. AJ'!$H135,IF('2. Ausbildungsjahr'!B$4=SOLL!$D$4,'TNBn 1.&amp;2. AJ'!$H$8,IF('2. Ausbildungsjahr'!B$4=SOLL!$E$4,'TNBn 3.&amp;4. AJ'!$H122,IF('2. Ausbildungsjahr'!B$4=SOLL!$F$4,'TEBa 1&amp;2'!$H109,IF('2. Ausbildungsjahr'!B$4=SOLL!$G$4,'TEBa 3&amp;4'!$H109,IF('2. Ausbildungsjahr'!B$4=SOLL!$H$4,'SME.T.1 3.&amp;4. AJ'!$H130,IF('2. Ausbildungsjahr'!B$4=SOLL!$I$4,'SME.T.1 1.&amp;2. AJ'!$H130,IF('2. Ausbildungsjahr'!B$4=SOLL!$J$4,KSGs!$H144,IF('2. Ausbildungsjahr'!B$4=SOLL!$K$4,Unterstützung!$H132,IF('2. Ausbildungsjahr'!B$4=SOLL!$L$4,TNBLf!$H159,IF(B$4=SOLL!$N$4,"-",IF('2. Ausbildungsjahr'!B$4=SOLL!$M$4,Zielbogen!$H95,"")))))))))))))))))</f>
        <v>-</v>
      </c>
      <c r="C94" s="62" t="str">
        <f>IF(C$4=SOLL!$O$4,Grundausbildung!$H183,IF(C$4=SOLL!$P$4,TNPa!$H136,IF(C$4=SOLL!$P$4,TNPa!I136,IF(C$4=SOLL!$O$4,Grundausbildung!$H183,IF(C$4=SOLL!$B$4,TNBa!$H109,IF('2. Ausbildungsjahr'!C$4=SOLL!$C$4,'KVE 3. AJ'!$H135,IF('2. Ausbildungsjahr'!C$4=SOLL!$D$4,'TNBn 1.&amp;2. AJ'!$H$8,IF('2. Ausbildungsjahr'!C$4=SOLL!$E$4,'TNBn 3.&amp;4. AJ'!$H122,IF('2. Ausbildungsjahr'!C$4=SOLL!$F$4,'TEBa 1&amp;2'!$H109,IF('2. Ausbildungsjahr'!C$4=SOLL!$G$4,'TEBa 3&amp;4'!$H109,IF('2. Ausbildungsjahr'!C$4=SOLL!$H$4,'SME.T.1 3.&amp;4. AJ'!$H130,IF('2. Ausbildungsjahr'!C$4=SOLL!$I$4,'SME.T.1 1.&amp;2. AJ'!$H130,IF('2. Ausbildungsjahr'!C$4=SOLL!$J$4,KSGs!$H144,IF('2. Ausbildungsjahr'!C$4=SOLL!$K$4,Unterstützung!$H132,IF('2. Ausbildungsjahr'!C$4=SOLL!$L$4,TNBLf!$H159,IF(C$4=SOLL!$N$4,"-",IF('2. Ausbildungsjahr'!C$4=SOLL!$M$4,Zielbogen!$H95,"")))))))))))))))))</f>
        <v>-</v>
      </c>
      <c r="D94" s="62" t="str">
        <f>IF(D$4=SOLL!$O$4,Grundausbildung!$H183,IF(D$4=SOLL!$P$4,TNPa!$H136,IF(D$4=SOLL!$P$4,TNPa!J136,IF(D$4=SOLL!$O$4,Grundausbildung!$H183,IF(D$4=SOLL!$B$4,TNBa!$H109,IF('2. Ausbildungsjahr'!D$4=SOLL!$C$4,'KVE 3. AJ'!$H135,IF('2. Ausbildungsjahr'!D$4=SOLL!$D$4,'TNBn 1.&amp;2. AJ'!$H$8,IF('2. Ausbildungsjahr'!D$4=SOLL!$E$4,'TNBn 3.&amp;4. AJ'!$H122,IF('2. Ausbildungsjahr'!D$4=SOLL!$F$4,'TEBa 1&amp;2'!$H109,IF('2. Ausbildungsjahr'!D$4=SOLL!$G$4,'TEBa 3&amp;4'!$H109,IF('2. Ausbildungsjahr'!D$4=SOLL!$H$4,'SME.T.1 3.&amp;4. AJ'!$H130,IF('2. Ausbildungsjahr'!D$4=SOLL!$I$4,'SME.T.1 1.&amp;2. AJ'!$H130,IF('2. Ausbildungsjahr'!D$4=SOLL!$J$4,KSGs!$H144,IF('2. Ausbildungsjahr'!D$4=SOLL!$K$4,Unterstützung!$H132,IF('2. Ausbildungsjahr'!D$4=SOLL!$L$4,TNBLf!$H159,IF(D$4=SOLL!$N$4,"-",IF('2. Ausbildungsjahr'!D$4=SOLL!$M$4,Zielbogen!$H95,"")))))))))))))))))</f>
        <v>-</v>
      </c>
      <c r="E94" s="62" t="str">
        <f>IF(E$4=SOLL!$O$4,Grundausbildung!$H183,IF(E$4=SOLL!$P$4,TNPa!$H136,IF(E$4=SOLL!$P$4,TNPa!K136,IF(E$4=SOLL!$O$4,Grundausbildung!$H183,IF(E$4=SOLL!$B$4,TNBa!$H109,IF('2. Ausbildungsjahr'!E$4=SOLL!$C$4,'KVE 3. AJ'!$H135,IF('2. Ausbildungsjahr'!E$4=SOLL!$D$4,'TNBn 1.&amp;2. AJ'!$H$8,IF('2. Ausbildungsjahr'!E$4=SOLL!$E$4,'TNBn 3.&amp;4. AJ'!$H122,IF('2. Ausbildungsjahr'!E$4=SOLL!$F$4,'TEBa 1&amp;2'!$H109,IF('2. Ausbildungsjahr'!E$4=SOLL!$G$4,'TEBa 3&amp;4'!$H109,IF('2. Ausbildungsjahr'!E$4=SOLL!$H$4,'SME.T.1 3.&amp;4. AJ'!$H130,IF('2. Ausbildungsjahr'!E$4=SOLL!$I$4,'SME.T.1 1.&amp;2. AJ'!$H130,IF('2. Ausbildungsjahr'!E$4=SOLL!$J$4,KSGs!$H144,IF('2. Ausbildungsjahr'!E$4=SOLL!$K$4,Unterstützung!$H132,IF('2. Ausbildungsjahr'!E$4=SOLL!$L$4,TNBLf!$H159,IF(E$4=SOLL!$N$4,"-",IF('2. Ausbildungsjahr'!E$4=SOLL!$M$4,Zielbogen!$H95,"")))))))))))))))))</f>
        <v>-</v>
      </c>
      <c r="F94" s="62" t="str">
        <f>IF(F$4=SOLL!$O$4,Grundausbildung!$H183,IF(F$4=SOLL!$P$4,TNPa!$H136,IF(F$4=SOLL!$P$4,TNPa!L136,IF(F$4=SOLL!$O$4,Grundausbildung!$H183,IF(F$4=SOLL!$B$4,TNBa!$H109,IF('2. Ausbildungsjahr'!F$4=SOLL!$C$4,'KVE 3. AJ'!$H135,IF('2. Ausbildungsjahr'!F$4=SOLL!$D$4,'TNBn 1.&amp;2. AJ'!$H$8,IF('2. Ausbildungsjahr'!F$4=SOLL!$E$4,'TNBn 3.&amp;4. AJ'!$H122,IF('2. Ausbildungsjahr'!F$4=SOLL!$F$4,'TEBa 1&amp;2'!$H109,IF('2. Ausbildungsjahr'!F$4=SOLL!$G$4,'TEBa 3&amp;4'!$H109,IF('2. Ausbildungsjahr'!F$4=SOLL!$H$4,'SME.T.1 3.&amp;4. AJ'!$H130,IF('2. Ausbildungsjahr'!F$4=SOLL!$I$4,'SME.T.1 1.&amp;2. AJ'!$H130,IF('2. Ausbildungsjahr'!F$4=SOLL!$J$4,KSGs!$H144,IF('2. Ausbildungsjahr'!F$4=SOLL!$K$4,Unterstützung!$H132,IF('2. Ausbildungsjahr'!F$4=SOLL!$L$4,TNBLf!$H159,IF(F$4=SOLL!$N$4,"-",IF('2. Ausbildungsjahr'!F$4=SOLL!$M$4,Zielbogen!$H95,"")))))))))))))))))</f>
        <v>-</v>
      </c>
      <c r="G94" s="62" t="str">
        <f>IF(G$4=SOLL!$O$4,Grundausbildung!$H183,IF(G$4=SOLL!$P$4,TNPa!$H136,IF(G$4=SOLL!$P$4,TNPa!M136,IF(G$4=SOLL!$O$4,Grundausbildung!$H183,IF(G$4=SOLL!$B$4,TNBa!$H109,IF('2. Ausbildungsjahr'!G$4=SOLL!$C$4,'KVE 3. AJ'!$H135,IF('2. Ausbildungsjahr'!G$4=SOLL!$D$4,'TNBn 1.&amp;2. AJ'!$H$8,IF('2. Ausbildungsjahr'!G$4=SOLL!$E$4,'TNBn 3.&amp;4. AJ'!$H122,IF('2. Ausbildungsjahr'!G$4=SOLL!$F$4,'TEBa 1&amp;2'!$H109,IF('2. Ausbildungsjahr'!G$4=SOLL!$G$4,'TEBa 3&amp;4'!$H109,IF('2. Ausbildungsjahr'!G$4=SOLL!$H$4,'SME.T.1 3.&amp;4. AJ'!$H130,IF('2. Ausbildungsjahr'!G$4=SOLL!$I$4,'SME.T.1 1.&amp;2. AJ'!$H130,IF('2. Ausbildungsjahr'!G$4=SOLL!$J$4,KSGs!$H144,IF('2. Ausbildungsjahr'!G$4=SOLL!$K$4,Unterstützung!$H132,IF('2. Ausbildungsjahr'!G$4=SOLL!$L$4,TNBLf!$H159,IF(G$4=SOLL!$N$4,"-",IF('2. Ausbildungsjahr'!G$4=SOLL!$M$4,Zielbogen!$H95,"")))))))))))))))))</f>
        <v>-</v>
      </c>
      <c r="H94" s="62" t="str">
        <f>IF(H$4=SOLL!$O$4,Grundausbildung!$H183,IF(H$4=SOLL!$P$4,TNPa!$H136,IF(H$4=SOLL!$P$4,TNPa!N136,IF(H$4=SOLL!$O$4,Grundausbildung!$H183,IF(H$4=SOLL!$B$4,TNBa!$H109,IF('2. Ausbildungsjahr'!H$4=SOLL!$C$4,'KVE 3. AJ'!$H135,IF('2. Ausbildungsjahr'!H$4=SOLL!$D$4,'TNBn 1.&amp;2. AJ'!$H$8,IF('2. Ausbildungsjahr'!H$4=SOLL!$E$4,'TNBn 3.&amp;4. AJ'!$H122,IF('2. Ausbildungsjahr'!H$4=SOLL!$F$4,'TEBa 1&amp;2'!$H109,IF('2. Ausbildungsjahr'!H$4=SOLL!$G$4,'TEBa 3&amp;4'!$H109,IF('2. Ausbildungsjahr'!H$4=SOLL!$H$4,'SME.T.1 3.&amp;4. AJ'!$H130,IF('2. Ausbildungsjahr'!H$4=SOLL!$I$4,'SME.T.1 1.&amp;2. AJ'!$H130,IF('2. Ausbildungsjahr'!H$4=SOLL!$J$4,KSGs!$H144,IF('2. Ausbildungsjahr'!H$4=SOLL!$K$4,Unterstützung!$H132,IF('2. Ausbildungsjahr'!H$4=SOLL!$L$4,TNBLf!$H159,IF(H$4=SOLL!$N$4,"-",IF('2. Ausbildungsjahr'!H$4=SOLL!$M$4,Zielbogen!$H95,"")))))))))))))))))</f>
        <v>-</v>
      </c>
      <c r="I94" s="62" t="str">
        <f>IF(I$4=SOLL!$O$4,Grundausbildung!$H183,IF(I$4=SOLL!$P$4,TNPa!$H136,IF(I$4=SOLL!$P$4,TNPa!O136,IF(I$4=SOLL!$O$4,Grundausbildung!$H183,IF(I$4=SOLL!$B$4,TNBa!$H109,IF('2. Ausbildungsjahr'!I$4=SOLL!$C$4,'KVE 3. AJ'!$H135,IF('2. Ausbildungsjahr'!I$4=SOLL!$D$4,'TNBn 1.&amp;2. AJ'!$H$8,IF('2. Ausbildungsjahr'!I$4=SOLL!$E$4,'TNBn 3.&amp;4. AJ'!$H122,IF('2. Ausbildungsjahr'!I$4=SOLL!$F$4,'TEBa 1&amp;2'!$H109,IF('2. Ausbildungsjahr'!I$4=SOLL!$G$4,'TEBa 3&amp;4'!$H109,IF('2. Ausbildungsjahr'!I$4=SOLL!$H$4,'SME.T.1 3.&amp;4. AJ'!$H130,IF('2. Ausbildungsjahr'!I$4=SOLL!$I$4,'SME.T.1 1.&amp;2. AJ'!$H130,IF('2. Ausbildungsjahr'!I$4=SOLL!$J$4,KSGs!$H144,IF('2. Ausbildungsjahr'!I$4=SOLL!$K$4,Unterstützung!$H132,IF('2. Ausbildungsjahr'!I$4=SOLL!$L$4,TNBLf!$H159,IF(I$4=SOLL!$N$4,"-",IF('2. Ausbildungsjahr'!I$4=SOLL!$M$4,Zielbogen!$H95,"")))))))))))))))))</f>
        <v>-</v>
      </c>
      <c r="J94" s="62" t="str">
        <f>IF(J$4=SOLL!$O$4,Grundausbildung!$H183,IF(J$4=SOLL!$P$4,TNPa!$H136,IF(J$4=SOLL!$P$4,TNPa!P136,IF(J$4=SOLL!$O$4,Grundausbildung!$H183,IF(J$4=SOLL!$B$4,TNBa!$H109,IF('2. Ausbildungsjahr'!J$4=SOLL!$C$4,'KVE 3. AJ'!$H135,IF('2. Ausbildungsjahr'!J$4=SOLL!$D$4,'TNBn 1.&amp;2. AJ'!$H$8,IF('2. Ausbildungsjahr'!J$4=SOLL!$E$4,'TNBn 3.&amp;4. AJ'!$H122,IF('2. Ausbildungsjahr'!J$4=SOLL!$F$4,'TEBa 1&amp;2'!$H109,IF('2. Ausbildungsjahr'!J$4=SOLL!$G$4,'TEBa 3&amp;4'!$H109,IF('2. Ausbildungsjahr'!J$4=SOLL!$H$4,'SME.T.1 3.&amp;4. AJ'!$H130,IF('2. Ausbildungsjahr'!J$4=SOLL!$I$4,'SME.T.1 1.&amp;2. AJ'!$H130,IF('2. Ausbildungsjahr'!J$4=SOLL!$J$4,KSGs!$H144,IF('2. Ausbildungsjahr'!J$4=SOLL!$K$4,Unterstützung!$H132,IF('2. Ausbildungsjahr'!J$4=SOLL!$L$4,TNBLf!$H159,IF(J$4=SOLL!$N$4,"-",IF('2. Ausbildungsjahr'!J$4=SOLL!$M$4,Zielbogen!$H95,"")))))))))))))))))</f>
        <v>-</v>
      </c>
      <c r="K94" s="62" t="str">
        <f>IF(K$4=SOLL!$O$4,Grundausbildung!$H183,IF(K$4=SOLL!$P$4,TNPa!$H136,IF(K$4=SOLL!$P$4,TNPa!Q136,IF(K$4=SOLL!$O$4,Grundausbildung!$H183,IF(K$4=SOLL!$B$4,TNBa!$H109,IF('2. Ausbildungsjahr'!K$4=SOLL!$C$4,'KVE 3. AJ'!$H135,IF('2. Ausbildungsjahr'!K$4=SOLL!$D$4,'TNBn 1.&amp;2. AJ'!$H$8,IF('2. Ausbildungsjahr'!K$4=SOLL!$E$4,'TNBn 3.&amp;4. AJ'!$H122,IF('2. Ausbildungsjahr'!K$4=SOLL!$F$4,'TEBa 1&amp;2'!$H109,IF('2. Ausbildungsjahr'!K$4=SOLL!$G$4,'TEBa 3&amp;4'!$H109,IF('2. Ausbildungsjahr'!K$4=SOLL!$H$4,'SME.T.1 3.&amp;4. AJ'!$H130,IF('2. Ausbildungsjahr'!K$4=SOLL!$I$4,'SME.T.1 1.&amp;2. AJ'!$H130,IF('2. Ausbildungsjahr'!K$4=SOLL!$J$4,KSGs!$H144,IF('2. Ausbildungsjahr'!K$4=SOLL!$K$4,Unterstützung!$H132,IF('2. Ausbildungsjahr'!K$4=SOLL!$L$4,TNBLf!$H159,IF(K$4=SOLL!$N$4,"-",IF('2. Ausbildungsjahr'!K$4=SOLL!$M$4,Zielbogen!$H95,"")))))))))))))))))</f>
        <v>-</v>
      </c>
      <c r="L94" s="11">
        <f>SUM('Hilfsblatt 2. AJ'!C94,'Hilfsblatt 2. AJ'!E94,'Hilfsblatt 2. AJ'!G94,'Hilfsblatt 2. AJ'!I94,'Hilfsblatt 2. AJ'!K94,'Hilfsblatt 2. AJ'!M94,'Hilfsblatt 2. AJ'!O94,'Hilfsblatt 2. AJ'!Q94,'Hilfsblatt 2. AJ'!S94,'Hilfsblatt 2. AJ'!U94)</f>
        <v>0</v>
      </c>
      <c r="M94" s="10" t="e">
        <f>('Hilfsblatt 2. AJ'!B94*'Hilfsblatt 2. AJ'!C94+'Hilfsblatt 2. AJ'!D94*'Hilfsblatt 2. AJ'!E94+'Hilfsblatt 2. AJ'!F94*'Hilfsblatt 2. AJ'!G94+'Hilfsblatt 2. AJ'!H94*'Hilfsblatt 2. AJ'!I94+'Hilfsblatt 2. AJ'!J94*'Hilfsblatt 2. AJ'!K94+'Hilfsblatt 2. AJ'!L94*'Hilfsblatt 2. AJ'!M94+'Hilfsblatt 2. AJ'!N94*'Hilfsblatt 2. AJ'!O94+'Hilfsblatt 2. AJ'!P94*'Hilfsblatt 2. AJ'!Q94+'Hilfsblatt 2. AJ'!R94*'Hilfsblatt 2. AJ'!S94+'Hilfsblatt 2. AJ'!T94*'Hilfsblatt 2. AJ'!U94)/L94</f>
        <v>#DIV/0!</v>
      </c>
    </row>
    <row r="95" spans="1:13" x14ac:dyDescent="0.25">
      <c r="A95" s="124" t="s">
        <v>21</v>
      </c>
      <c r="B95" s="62" t="str">
        <f>IF(B$4=SOLL!$O$4,Grundausbildung!$H184,IF(B$4=SOLL!$P$4,TNPa!$H137,IF(B$4=SOLL!$P$4,TNPa!H137,IF(B$4=SOLL!$O$4,Grundausbildung!$H184,IF(B$4=SOLL!$B$4,TNBa!$H110,IF('2. Ausbildungsjahr'!B$4=SOLL!$C$4,'KVE 3. AJ'!$H136,IF('2. Ausbildungsjahr'!B$4=SOLL!$D$4,'TNBn 1.&amp;2. AJ'!$H$8,IF('2. Ausbildungsjahr'!B$4=SOLL!$E$4,'TNBn 3.&amp;4. AJ'!$H123,IF('2. Ausbildungsjahr'!B$4=SOLL!$F$4,'TEBa 1&amp;2'!$H110,IF('2. Ausbildungsjahr'!B$4=SOLL!$G$4,'TEBa 3&amp;4'!$H110,IF('2. Ausbildungsjahr'!B$4=SOLL!$H$4,'SME.T.1 3.&amp;4. AJ'!$H131,IF('2. Ausbildungsjahr'!B$4=SOLL!$I$4,'SME.T.1 1.&amp;2. AJ'!$H131,IF('2. Ausbildungsjahr'!B$4=SOLL!$J$4,KSGs!$H145,IF('2. Ausbildungsjahr'!B$4=SOLL!$K$4,Unterstützung!$H133,IF('2. Ausbildungsjahr'!B$4=SOLL!$L$4,TNBLf!$H160,IF(B$4=SOLL!$N$4,"-",IF('2. Ausbildungsjahr'!B$4=SOLL!$M$4,Zielbogen!$H96,"")))))))))))))))))</f>
        <v>-</v>
      </c>
      <c r="C95" s="62" t="str">
        <f>IF(C$4=SOLL!$O$4,Grundausbildung!$H184,IF(C$4=SOLL!$P$4,TNPa!$H137,IF(C$4=SOLL!$P$4,TNPa!I137,IF(C$4=SOLL!$O$4,Grundausbildung!$H184,IF(C$4=SOLL!$B$4,TNBa!$H110,IF('2. Ausbildungsjahr'!C$4=SOLL!$C$4,'KVE 3. AJ'!$H136,IF('2. Ausbildungsjahr'!C$4=SOLL!$D$4,'TNBn 1.&amp;2. AJ'!$H$8,IF('2. Ausbildungsjahr'!C$4=SOLL!$E$4,'TNBn 3.&amp;4. AJ'!$H123,IF('2. Ausbildungsjahr'!C$4=SOLL!$F$4,'TEBa 1&amp;2'!$H110,IF('2. Ausbildungsjahr'!C$4=SOLL!$G$4,'TEBa 3&amp;4'!$H110,IF('2. Ausbildungsjahr'!C$4=SOLL!$H$4,'SME.T.1 3.&amp;4. AJ'!$H131,IF('2. Ausbildungsjahr'!C$4=SOLL!$I$4,'SME.T.1 1.&amp;2. AJ'!$H131,IF('2. Ausbildungsjahr'!C$4=SOLL!$J$4,KSGs!$H145,IF('2. Ausbildungsjahr'!C$4=SOLL!$K$4,Unterstützung!$H133,IF('2. Ausbildungsjahr'!C$4=SOLL!$L$4,TNBLf!$H160,IF(C$4=SOLL!$N$4,"-",IF('2. Ausbildungsjahr'!C$4=SOLL!$M$4,Zielbogen!$H96,"")))))))))))))))))</f>
        <v>-</v>
      </c>
      <c r="D95" s="62" t="str">
        <f>IF(D$4=SOLL!$O$4,Grundausbildung!$H184,IF(D$4=SOLL!$P$4,TNPa!$H137,IF(D$4=SOLL!$P$4,TNPa!J137,IF(D$4=SOLL!$O$4,Grundausbildung!$H184,IF(D$4=SOLL!$B$4,TNBa!$H110,IF('2. Ausbildungsjahr'!D$4=SOLL!$C$4,'KVE 3. AJ'!$H136,IF('2. Ausbildungsjahr'!D$4=SOLL!$D$4,'TNBn 1.&amp;2. AJ'!$H$8,IF('2. Ausbildungsjahr'!D$4=SOLL!$E$4,'TNBn 3.&amp;4. AJ'!$H123,IF('2. Ausbildungsjahr'!D$4=SOLL!$F$4,'TEBa 1&amp;2'!$H110,IF('2. Ausbildungsjahr'!D$4=SOLL!$G$4,'TEBa 3&amp;4'!$H110,IF('2. Ausbildungsjahr'!D$4=SOLL!$H$4,'SME.T.1 3.&amp;4. AJ'!$H131,IF('2. Ausbildungsjahr'!D$4=SOLL!$I$4,'SME.T.1 1.&amp;2. AJ'!$H131,IF('2. Ausbildungsjahr'!D$4=SOLL!$J$4,KSGs!$H145,IF('2. Ausbildungsjahr'!D$4=SOLL!$K$4,Unterstützung!$H133,IF('2. Ausbildungsjahr'!D$4=SOLL!$L$4,TNBLf!$H160,IF(D$4=SOLL!$N$4,"-",IF('2. Ausbildungsjahr'!D$4=SOLL!$M$4,Zielbogen!$H96,"")))))))))))))))))</f>
        <v>-</v>
      </c>
      <c r="E95" s="62" t="str">
        <f>IF(E$4=SOLL!$O$4,Grundausbildung!$H184,IF(E$4=SOLL!$P$4,TNPa!$H137,IF(E$4=SOLL!$P$4,TNPa!K137,IF(E$4=SOLL!$O$4,Grundausbildung!$H184,IF(E$4=SOLL!$B$4,TNBa!$H110,IF('2. Ausbildungsjahr'!E$4=SOLL!$C$4,'KVE 3. AJ'!$H136,IF('2. Ausbildungsjahr'!E$4=SOLL!$D$4,'TNBn 1.&amp;2. AJ'!$H$8,IF('2. Ausbildungsjahr'!E$4=SOLL!$E$4,'TNBn 3.&amp;4. AJ'!$H123,IF('2. Ausbildungsjahr'!E$4=SOLL!$F$4,'TEBa 1&amp;2'!$H110,IF('2. Ausbildungsjahr'!E$4=SOLL!$G$4,'TEBa 3&amp;4'!$H110,IF('2. Ausbildungsjahr'!E$4=SOLL!$H$4,'SME.T.1 3.&amp;4. AJ'!$H131,IF('2. Ausbildungsjahr'!E$4=SOLL!$I$4,'SME.T.1 1.&amp;2. AJ'!$H131,IF('2. Ausbildungsjahr'!E$4=SOLL!$J$4,KSGs!$H145,IF('2. Ausbildungsjahr'!E$4=SOLL!$K$4,Unterstützung!$H133,IF('2. Ausbildungsjahr'!E$4=SOLL!$L$4,TNBLf!$H160,IF(E$4=SOLL!$N$4,"-",IF('2. Ausbildungsjahr'!E$4=SOLL!$M$4,Zielbogen!$H96,"")))))))))))))))))</f>
        <v>-</v>
      </c>
      <c r="F95" s="62" t="str">
        <f>IF(F$4=SOLL!$O$4,Grundausbildung!$H184,IF(F$4=SOLL!$P$4,TNPa!$H137,IF(F$4=SOLL!$P$4,TNPa!L137,IF(F$4=SOLL!$O$4,Grundausbildung!$H184,IF(F$4=SOLL!$B$4,TNBa!$H110,IF('2. Ausbildungsjahr'!F$4=SOLL!$C$4,'KVE 3. AJ'!$H136,IF('2. Ausbildungsjahr'!F$4=SOLL!$D$4,'TNBn 1.&amp;2. AJ'!$H$8,IF('2. Ausbildungsjahr'!F$4=SOLL!$E$4,'TNBn 3.&amp;4. AJ'!$H123,IF('2. Ausbildungsjahr'!F$4=SOLL!$F$4,'TEBa 1&amp;2'!$H110,IF('2. Ausbildungsjahr'!F$4=SOLL!$G$4,'TEBa 3&amp;4'!$H110,IF('2. Ausbildungsjahr'!F$4=SOLL!$H$4,'SME.T.1 3.&amp;4. AJ'!$H131,IF('2. Ausbildungsjahr'!F$4=SOLL!$I$4,'SME.T.1 1.&amp;2. AJ'!$H131,IF('2. Ausbildungsjahr'!F$4=SOLL!$J$4,KSGs!$H145,IF('2. Ausbildungsjahr'!F$4=SOLL!$K$4,Unterstützung!$H133,IF('2. Ausbildungsjahr'!F$4=SOLL!$L$4,TNBLf!$H160,IF(F$4=SOLL!$N$4,"-",IF('2. Ausbildungsjahr'!F$4=SOLL!$M$4,Zielbogen!$H96,"")))))))))))))))))</f>
        <v>-</v>
      </c>
      <c r="G95" s="62" t="str">
        <f>IF(G$4=SOLL!$O$4,Grundausbildung!$H184,IF(G$4=SOLL!$P$4,TNPa!$H137,IF(G$4=SOLL!$P$4,TNPa!M137,IF(G$4=SOLL!$O$4,Grundausbildung!$H184,IF(G$4=SOLL!$B$4,TNBa!$H110,IF('2. Ausbildungsjahr'!G$4=SOLL!$C$4,'KVE 3. AJ'!$H136,IF('2. Ausbildungsjahr'!G$4=SOLL!$D$4,'TNBn 1.&amp;2. AJ'!$H$8,IF('2. Ausbildungsjahr'!G$4=SOLL!$E$4,'TNBn 3.&amp;4. AJ'!$H123,IF('2. Ausbildungsjahr'!G$4=SOLL!$F$4,'TEBa 1&amp;2'!$H110,IF('2. Ausbildungsjahr'!G$4=SOLL!$G$4,'TEBa 3&amp;4'!$H110,IF('2. Ausbildungsjahr'!G$4=SOLL!$H$4,'SME.T.1 3.&amp;4. AJ'!$H131,IF('2. Ausbildungsjahr'!G$4=SOLL!$I$4,'SME.T.1 1.&amp;2. AJ'!$H131,IF('2. Ausbildungsjahr'!G$4=SOLL!$J$4,KSGs!$H145,IF('2. Ausbildungsjahr'!G$4=SOLL!$K$4,Unterstützung!$H133,IF('2. Ausbildungsjahr'!G$4=SOLL!$L$4,TNBLf!$H160,IF(G$4=SOLL!$N$4,"-",IF('2. Ausbildungsjahr'!G$4=SOLL!$M$4,Zielbogen!$H96,"")))))))))))))))))</f>
        <v>-</v>
      </c>
      <c r="H95" s="62" t="str">
        <f>IF(H$4=SOLL!$O$4,Grundausbildung!$H184,IF(H$4=SOLL!$P$4,TNPa!$H137,IF(H$4=SOLL!$P$4,TNPa!N137,IF(H$4=SOLL!$O$4,Grundausbildung!$H184,IF(H$4=SOLL!$B$4,TNBa!$H110,IF('2. Ausbildungsjahr'!H$4=SOLL!$C$4,'KVE 3. AJ'!$H136,IF('2. Ausbildungsjahr'!H$4=SOLL!$D$4,'TNBn 1.&amp;2. AJ'!$H$8,IF('2. Ausbildungsjahr'!H$4=SOLL!$E$4,'TNBn 3.&amp;4. AJ'!$H123,IF('2. Ausbildungsjahr'!H$4=SOLL!$F$4,'TEBa 1&amp;2'!$H110,IF('2. Ausbildungsjahr'!H$4=SOLL!$G$4,'TEBa 3&amp;4'!$H110,IF('2. Ausbildungsjahr'!H$4=SOLL!$H$4,'SME.T.1 3.&amp;4. AJ'!$H131,IF('2. Ausbildungsjahr'!H$4=SOLL!$I$4,'SME.T.1 1.&amp;2. AJ'!$H131,IF('2. Ausbildungsjahr'!H$4=SOLL!$J$4,KSGs!$H145,IF('2. Ausbildungsjahr'!H$4=SOLL!$K$4,Unterstützung!$H133,IF('2. Ausbildungsjahr'!H$4=SOLL!$L$4,TNBLf!$H160,IF(H$4=SOLL!$N$4,"-",IF('2. Ausbildungsjahr'!H$4=SOLL!$M$4,Zielbogen!$H96,"")))))))))))))))))</f>
        <v>-</v>
      </c>
      <c r="I95" s="62" t="str">
        <f>IF(I$4=SOLL!$O$4,Grundausbildung!$H184,IF(I$4=SOLL!$P$4,TNPa!$H137,IF(I$4=SOLL!$P$4,TNPa!O137,IF(I$4=SOLL!$O$4,Grundausbildung!$H184,IF(I$4=SOLL!$B$4,TNBa!$H110,IF('2. Ausbildungsjahr'!I$4=SOLL!$C$4,'KVE 3. AJ'!$H136,IF('2. Ausbildungsjahr'!I$4=SOLL!$D$4,'TNBn 1.&amp;2. AJ'!$H$8,IF('2. Ausbildungsjahr'!I$4=SOLL!$E$4,'TNBn 3.&amp;4. AJ'!$H123,IF('2. Ausbildungsjahr'!I$4=SOLL!$F$4,'TEBa 1&amp;2'!$H110,IF('2. Ausbildungsjahr'!I$4=SOLL!$G$4,'TEBa 3&amp;4'!$H110,IF('2. Ausbildungsjahr'!I$4=SOLL!$H$4,'SME.T.1 3.&amp;4. AJ'!$H131,IF('2. Ausbildungsjahr'!I$4=SOLL!$I$4,'SME.T.1 1.&amp;2. AJ'!$H131,IF('2. Ausbildungsjahr'!I$4=SOLL!$J$4,KSGs!$H145,IF('2. Ausbildungsjahr'!I$4=SOLL!$K$4,Unterstützung!$H133,IF('2. Ausbildungsjahr'!I$4=SOLL!$L$4,TNBLf!$H160,IF(I$4=SOLL!$N$4,"-",IF('2. Ausbildungsjahr'!I$4=SOLL!$M$4,Zielbogen!$H96,"")))))))))))))))))</f>
        <v>-</v>
      </c>
      <c r="J95" s="62" t="str">
        <f>IF(J$4=SOLL!$O$4,Grundausbildung!$H184,IF(J$4=SOLL!$P$4,TNPa!$H137,IF(J$4=SOLL!$P$4,TNPa!P137,IF(J$4=SOLL!$O$4,Grundausbildung!$H184,IF(J$4=SOLL!$B$4,TNBa!$H110,IF('2. Ausbildungsjahr'!J$4=SOLL!$C$4,'KVE 3. AJ'!$H136,IF('2. Ausbildungsjahr'!J$4=SOLL!$D$4,'TNBn 1.&amp;2. AJ'!$H$8,IF('2. Ausbildungsjahr'!J$4=SOLL!$E$4,'TNBn 3.&amp;4. AJ'!$H123,IF('2. Ausbildungsjahr'!J$4=SOLL!$F$4,'TEBa 1&amp;2'!$H110,IF('2. Ausbildungsjahr'!J$4=SOLL!$G$4,'TEBa 3&amp;4'!$H110,IF('2. Ausbildungsjahr'!J$4=SOLL!$H$4,'SME.T.1 3.&amp;4. AJ'!$H131,IF('2. Ausbildungsjahr'!J$4=SOLL!$I$4,'SME.T.1 1.&amp;2. AJ'!$H131,IF('2. Ausbildungsjahr'!J$4=SOLL!$J$4,KSGs!$H145,IF('2. Ausbildungsjahr'!J$4=SOLL!$K$4,Unterstützung!$H133,IF('2. Ausbildungsjahr'!J$4=SOLL!$L$4,TNBLf!$H160,IF(J$4=SOLL!$N$4,"-",IF('2. Ausbildungsjahr'!J$4=SOLL!$M$4,Zielbogen!$H96,"")))))))))))))))))</f>
        <v>-</v>
      </c>
      <c r="K95" s="62" t="str">
        <f>IF(K$4=SOLL!$O$4,Grundausbildung!$H184,IF(K$4=SOLL!$P$4,TNPa!$H137,IF(K$4=SOLL!$P$4,TNPa!Q137,IF(K$4=SOLL!$O$4,Grundausbildung!$H184,IF(K$4=SOLL!$B$4,TNBa!$H110,IF('2. Ausbildungsjahr'!K$4=SOLL!$C$4,'KVE 3. AJ'!$H136,IF('2. Ausbildungsjahr'!K$4=SOLL!$D$4,'TNBn 1.&amp;2. AJ'!$H$8,IF('2. Ausbildungsjahr'!K$4=SOLL!$E$4,'TNBn 3.&amp;4. AJ'!$H123,IF('2. Ausbildungsjahr'!K$4=SOLL!$F$4,'TEBa 1&amp;2'!$H110,IF('2. Ausbildungsjahr'!K$4=SOLL!$G$4,'TEBa 3&amp;4'!$H110,IF('2. Ausbildungsjahr'!K$4=SOLL!$H$4,'SME.T.1 3.&amp;4. AJ'!$H131,IF('2. Ausbildungsjahr'!K$4=SOLL!$I$4,'SME.T.1 1.&amp;2. AJ'!$H131,IF('2. Ausbildungsjahr'!K$4=SOLL!$J$4,KSGs!$H145,IF('2. Ausbildungsjahr'!K$4=SOLL!$K$4,Unterstützung!$H133,IF('2. Ausbildungsjahr'!K$4=SOLL!$L$4,TNBLf!$H160,IF(K$4=SOLL!$N$4,"-",IF('2. Ausbildungsjahr'!K$4=SOLL!$M$4,Zielbogen!$H96,"")))))))))))))))))</f>
        <v>-</v>
      </c>
      <c r="L95" s="11">
        <f>SUM('Hilfsblatt 2. AJ'!C95,'Hilfsblatt 2. AJ'!E95,'Hilfsblatt 2. AJ'!G95,'Hilfsblatt 2. AJ'!I95,'Hilfsblatt 2. AJ'!K95,'Hilfsblatt 2. AJ'!M95,'Hilfsblatt 2. AJ'!O95,'Hilfsblatt 2. AJ'!Q95,'Hilfsblatt 2. AJ'!S95,'Hilfsblatt 2. AJ'!U95)</f>
        <v>0</v>
      </c>
      <c r="M95" s="10" t="e">
        <f>('Hilfsblatt 2. AJ'!B95*'Hilfsblatt 2. AJ'!C95+'Hilfsblatt 2. AJ'!D95*'Hilfsblatt 2. AJ'!E95+'Hilfsblatt 2. AJ'!F95*'Hilfsblatt 2. AJ'!G95+'Hilfsblatt 2. AJ'!H95*'Hilfsblatt 2. AJ'!I95+'Hilfsblatt 2. AJ'!J95*'Hilfsblatt 2. AJ'!K95+'Hilfsblatt 2. AJ'!L95*'Hilfsblatt 2. AJ'!M95+'Hilfsblatt 2. AJ'!N95*'Hilfsblatt 2. AJ'!O95+'Hilfsblatt 2. AJ'!P95*'Hilfsblatt 2. AJ'!Q95+'Hilfsblatt 2. AJ'!R95*'Hilfsblatt 2. AJ'!S95+'Hilfsblatt 2. AJ'!T95*'Hilfsblatt 2. AJ'!U95)/L95</f>
        <v>#DIV/0!</v>
      </c>
    </row>
    <row r="96" spans="1:13" x14ac:dyDescent="0.25">
      <c r="A96" s="124" t="s">
        <v>22</v>
      </c>
      <c r="B96" s="62" t="str">
        <f>IF(B$4=SOLL!$O$4,Grundausbildung!$H185,IF(B$4=SOLL!$P$4,TNPa!$H138,IF(B$4=SOLL!$P$4,TNPa!H138,IF(B$4=SOLL!$O$4,Grundausbildung!$H185,IF(B$4=SOLL!$B$4,TNBa!$H111,IF('2. Ausbildungsjahr'!B$4=SOLL!$C$4,'KVE 3. AJ'!$H137,IF('2. Ausbildungsjahr'!B$4=SOLL!$D$4,'TNBn 1.&amp;2. AJ'!$H$8,IF('2. Ausbildungsjahr'!B$4=SOLL!$E$4,'TNBn 3.&amp;4. AJ'!$H124,IF('2. Ausbildungsjahr'!B$4=SOLL!$F$4,'TEBa 1&amp;2'!$H111,IF('2. Ausbildungsjahr'!B$4=SOLL!$G$4,'TEBa 3&amp;4'!$H111,IF('2. Ausbildungsjahr'!B$4=SOLL!$H$4,'SME.T.1 3.&amp;4. AJ'!$H132,IF('2. Ausbildungsjahr'!B$4=SOLL!$I$4,'SME.T.1 1.&amp;2. AJ'!$H132,IF('2. Ausbildungsjahr'!B$4=SOLL!$J$4,KSGs!$H146,IF('2. Ausbildungsjahr'!B$4=SOLL!$K$4,Unterstützung!$H134,IF('2. Ausbildungsjahr'!B$4=SOLL!$L$4,TNBLf!$H161,IF(B$4=SOLL!$N$4,"-",IF('2. Ausbildungsjahr'!B$4=SOLL!$M$4,Zielbogen!$H97,"")))))))))))))))))</f>
        <v>-</v>
      </c>
      <c r="C96" s="62" t="str">
        <f>IF(C$4=SOLL!$O$4,Grundausbildung!$H185,IF(C$4=SOLL!$P$4,TNPa!$H138,IF(C$4=SOLL!$P$4,TNPa!I138,IF(C$4=SOLL!$O$4,Grundausbildung!$H185,IF(C$4=SOLL!$B$4,TNBa!$H111,IF('2. Ausbildungsjahr'!C$4=SOLL!$C$4,'KVE 3. AJ'!$H137,IF('2. Ausbildungsjahr'!C$4=SOLL!$D$4,'TNBn 1.&amp;2. AJ'!$H$8,IF('2. Ausbildungsjahr'!C$4=SOLL!$E$4,'TNBn 3.&amp;4. AJ'!$H124,IF('2. Ausbildungsjahr'!C$4=SOLL!$F$4,'TEBa 1&amp;2'!$H111,IF('2. Ausbildungsjahr'!C$4=SOLL!$G$4,'TEBa 3&amp;4'!$H111,IF('2. Ausbildungsjahr'!C$4=SOLL!$H$4,'SME.T.1 3.&amp;4. AJ'!$H132,IF('2. Ausbildungsjahr'!C$4=SOLL!$I$4,'SME.T.1 1.&amp;2. AJ'!$H132,IF('2. Ausbildungsjahr'!C$4=SOLL!$J$4,KSGs!$H146,IF('2. Ausbildungsjahr'!C$4=SOLL!$K$4,Unterstützung!$H134,IF('2. Ausbildungsjahr'!C$4=SOLL!$L$4,TNBLf!$H161,IF(C$4=SOLL!$N$4,"-",IF('2. Ausbildungsjahr'!C$4=SOLL!$M$4,Zielbogen!$H97,"")))))))))))))))))</f>
        <v>-</v>
      </c>
      <c r="D96" s="62" t="str">
        <f>IF(D$4=SOLL!$O$4,Grundausbildung!$H185,IF(D$4=SOLL!$P$4,TNPa!$H138,IF(D$4=SOLL!$P$4,TNPa!J138,IF(D$4=SOLL!$O$4,Grundausbildung!$H185,IF(D$4=SOLL!$B$4,TNBa!$H111,IF('2. Ausbildungsjahr'!D$4=SOLL!$C$4,'KVE 3. AJ'!$H137,IF('2. Ausbildungsjahr'!D$4=SOLL!$D$4,'TNBn 1.&amp;2. AJ'!$H$8,IF('2. Ausbildungsjahr'!D$4=SOLL!$E$4,'TNBn 3.&amp;4. AJ'!$H124,IF('2. Ausbildungsjahr'!D$4=SOLL!$F$4,'TEBa 1&amp;2'!$H111,IF('2. Ausbildungsjahr'!D$4=SOLL!$G$4,'TEBa 3&amp;4'!$H111,IF('2. Ausbildungsjahr'!D$4=SOLL!$H$4,'SME.T.1 3.&amp;4. AJ'!$H132,IF('2. Ausbildungsjahr'!D$4=SOLL!$I$4,'SME.T.1 1.&amp;2. AJ'!$H132,IF('2. Ausbildungsjahr'!D$4=SOLL!$J$4,KSGs!$H146,IF('2. Ausbildungsjahr'!D$4=SOLL!$K$4,Unterstützung!$H134,IF('2. Ausbildungsjahr'!D$4=SOLL!$L$4,TNBLf!$H161,IF(D$4=SOLL!$N$4,"-",IF('2. Ausbildungsjahr'!D$4=SOLL!$M$4,Zielbogen!$H97,"")))))))))))))))))</f>
        <v>-</v>
      </c>
      <c r="E96" s="62" t="str">
        <f>IF(E$4=SOLL!$O$4,Grundausbildung!$H185,IF(E$4=SOLL!$P$4,TNPa!$H138,IF(E$4=SOLL!$P$4,TNPa!K138,IF(E$4=SOLL!$O$4,Grundausbildung!$H185,IF(E$4=SOLL!$B$4,TNBa!$H111,IF('2. Ausbildungsjahr'!E$4=SOLL!$C$4,'KVE 3. AJ'!$H137,IF('2. Ausbildungsjahr'!E$4=SOLL!$D$4,'TNBn 1.&amp;2. AJ'!$H$8,IF('2. Ausbildungsjahr'!E$4=SOLL!$E$4,'TNBn 3.&amp;4. AJ'!$H124,IF('2. Ausbildungsjahr'!E$4=SOLL!$F$4,'TEBa 1&amp;2'!$H111,IF('2. Ausbildungsjahr'!E$4=SOLL!$G$4,'TEBa 3&amp;4'!$H111,IF('2. Ausbildungsjahr'!E$4=SOLL!$H$4,'SME.T.1 3.&amp;4. AJ'!$H132,IF('2. Ausbildungsjahr'!E$4=SOLL!$I$4,'SME.T.1 1.&amp;2. AJ'!$H132,IF('2. Ausbildungsjahr'!E$4=SOLL!$J$4,KSGs!$H146,IF('2. Ausbildungsjahr'!E$4=SOLL!$K$4,Unterstützung!$H134,IF('2. Ausbildungsjahr'!E$4=SOLL!$L$4,TNBLf!$H161,IF(E$4=SOLL!$N$4,"-",IF('2. Ausbildungsjahr'!E$4=SOLL!$M$4,Zielbogen!$H97,"")))))))))))))))))</f>
        <v>-</v>
      </c>
      <c r="F96" s="62" t="str">
        <f>IF(F$4=SOLL!$O$4,Grundausbildung!$H185,IF(F$4=SOLL!$P$4,TNPa!$H138,IF(F$4=SOLL!$P$4,TNPa!L138,IF(F$4=SOLL!$O$4,Grundausbildung!$H185,IF(F$4=SOLL!$B$4,TNBa!$H111,IF('2. Ausbildungsjahr'!F$4=SOLL!$C$4,'KVE 3. AJ'!$H137,IF('2. Ausbildungsjahr'!F$4=SOLL!$D$4,'TNBn 1.&amp;2. AJ'!$H$8,IF('2. Ausbildungsjahr'!F$4=SOLL!$E$4,'TNBn 3.&amp;4. AJ'!$H124,IF('2. Ausbildungsjahr'!F$4=SOLL!$F$4,'TEBa 1&amp;2'!$H111,IF('2. Ausbildungsjahr'!F$4=SOLL!$G$4,'TEBa 3&amp;4'!$H111,IF('2. Ausbildungsjahr'!F$4=SOLL!$H$4,'SME.T.1 3.&amp;4. AJ'!$H132,IF('2. Ausbildungsjahr'!F$4=SOLL!$I$4,'SME.T.1 1.&amp;2. AJ'!$H132,IF('2. Ausbildungsjahr'!F$4=SOLL!$J$4,KSGs!$H146,IF('2. Ausbildungsjahr'!F$4=SOLL!$K$4,Unterstützung!$H134,IF('2. Ausbildungsjahr'!F$4=SOLL!$L$4,TNBLf!$H161,IF(F$4=SOLL!$N$4,"-",IF('2. Ausbildungsjahr'!F$4=SOLL!$M$4,Zielbogen!$H97,"")))))))))))))))))</f>
        <v>-</v>
      </c>
      <c r="G96" s="62" t="str">
        <f>IF(G$4=SOLL!$O$4,Grundausbildung!$H185,IF(G$4=SOLL!$P$4,TNPa!$H138,IF(G$4=SOLL!$P$4,TNPa!M138,IF(G$4=SOLL!$O$4,Grundausbildung!$H185,IF(G$4=SOLL!$B$4,TNBa!$H111,IF('2. Ausbildungsjahr'!G$4=SOLL!$C$4,'KVE 3. AJ'!$H137,IF('2. Ausbildungsjahr'!G$4=SOLL!$D$4,'TNBn 1.&amp;2. AJ'!$H$8,IF('2. Ausbildungsjahr'!G$4=SOLL!$E$4,'TNBn 3.&amp;4. AJ'!$H124,IF('2. Ausbildungsjahr'!G$4=SOLL!$F$4,'TEBa 1&amp;2'!$H111,IF('2. Ausbildungsjahr'!G$4=SOLL!$G$4,'TEBa 3&amp;4'!$H111,IF('2. Ausbildungsjahr'!G$4=SOLL!$H$4,'SME.T.1 3.&amp;4. AJ'!$H132,IF('2. Ausbildungsjahr'!G$4=SOLL!$I$4,'SME.T.1 1.&amp;2. AJ'!$H132,IF('2. Ausbildungsjahr'!G$4=SOLL!$J$4,KSGs!$H146,IF('2. Ausbildungsjahr'!G$4=SOLL!$K$4,Unterstützung!$H134,IF('2. Ausbildungsjahr'!G$4=SOLL!$L$4,TNBLf!$H161,IF(G$4=SOLL!$N$4,"-",IF('2. Ausbildungsjahr'!G$4=SOLL!$M$4,Zielbogen!$H97,"")))))))))))))))))</f>
        <v>-</v>
      </c>
      <c r="H96" s="62" t="str">
        <f>IF(H$4=SOLL!$O$4,Grundausbildung!$H185,IF(H$4=SOLL!$P$4,TNPa!$H138,IF(H$4=SOLL!$P$4,TNPa!N138,IF(H$4=SOLL!$O$4,Grundausbildung!$H185,IF(H$4=SOLL!$B$4,TNBa!$H111,IF('2. Ausbildungsjahr'!H$4=SOLL!$C$4,'KVE 3. AJ'!$H137,IF('2. Ausbildungsjahr'!H$4=SOLL!$D$4,'TNBn 1.&amp;2. AJ'!$H$8,IF('2. Ausbildungsjahr'!H$4=SOLL!$E$4,'TNBn 3.&amp;4. AJ'!$H124,IF('2. Ausbildungsjahr'!H$4=SOLL!$F$4,'TEBa 1&amp;2'!$H111,IF('2. Ausbildungsjahr'!H$4=SOLL!$G$4,'TEBa 3&amp;4'!$H111,IF('2. Ausbildungsjahr'!H$4=SOLL!$H$4,'SME.T.1 3.&amp;4. AJ'!$H132,IF('2. Ausbildungsjahr'!H$4=SOLL!$I$4,'SME.T.1 1.&amp;2. AJ'!$H132,IF('2. Ausbildungsjahr'!H$4=SOLL!$J$4,KSGs!$H146,IF('2. Ausbildungsjahr'!H$4=SOLL!$K$4,Unterstützung!$H134,IF('2. Ausbildungsjahr'!H$4=SOLL!$L$4,TNBLf!$H161,IF(H$4=SOLL!$N$4,"-",IF('2. Ausbildungsjahr'!H$4=SOLL!$M$4,Zielbogen!$H97,"")))))))))))))))))</f>
        <v>-</v>
      </c>
      <c r="I96" s="62" t="str">
        <f>IF(I$4=SOLL!$O$4,Grundausbildung!$H185,IF(I$4=SOLL!$P$4,TNPa!$H138,IF(I$4=SOLL!$P$4,TNPa!O138,IF(I$4=SOLL!$O$4,Grundausbildung!$H185,IF(I$4=SOLL!$B$4,TNBa!$H111,IF('2. Ausbildungsjahr'!I$4=SOLL!$C$4,'KVE 3. AJ'!$H137,IF('2. Ausbildungsjahr'!I$4=SOLL!$D$4,'TNBn 1.&amp;2. AJ'!$H$8,IF('2. Ausbildungsjahr'!I$4=SOLL!$E$4,'TNBn 3.&amp;4. AJ'!$H124,IF('2. Ausbildungsjahr'!I$4=SOLL!$F$4,'TEBa 1&amp;2'!$H111,IF('2. Ausbildungsjahr'!I$4=SOLL!$G$4,'TEBa 3&amp;4'!$H111,IF('2. Ausbildungsjahr'!I$4=SOLL!$H$4,'SME.T.1 3.&amp;4. AJ'!$H132,IF('2. Ausbildungsjahr'!I$4=SOLL!$I$4,'SME.T.1 1.&amp;2. AJ'!$H132,IF('2. Ausbildungsjahr'!I$4=SOLL!$J$4,KSGs!$H146,IF('2. Ausbildungsjahr'!I$4=SOLL!$K$4,Unterstützung!$H134,IF('2. Ausbildungsjahr'!I$4=SOLL!$L$4,TNBLf!$H161,IF(I$4=SOLL!$N$4,"-",IF('2. Ausbildungsjahr'!I$4=SOLL!$M$4,Zielbogen!$H97,"")))))))))))))))))</f>
        <v>-</v>
      </c>
      <c r="J96" s="62" t="str">
        <f>IF(J$4=SOLL!$O$4,Grundausbildung!$H185,IF(J$4=SOLL!$P$4,TNPa!$H138,IF(J$4=SOLL!$P$4,TNPa!P138,IF(J$4=SOLL!$O$4,Grundausbildung!$H185,IF(J$4=SOLL!$B$4,TNBa!$H111,IF('2. Ausbildungsjahr'!J$4=SOLL!$C$4,'KVE 3. AJ'!$H137,IF('2. Ausbildungsjahr'!J$4=SOLL!$D$4,'TNBn 1.&amp;2. AJ'!$H$8,IF('2. Ausbildungsjahr'!J$4=SOLL!$E$4,'TNBn 3.&amp;4. AJ'!$H124,IF('2. Ausbildungsjahr'!J$4=SOLL!$F$4,'TEBa 1&amp;2'!$H111,IF('2. Ausbildungsjahr'!J$4=SOLL!$G$4,'TEBa 3&amp;4'!$H111,IF('2. Ausbildungsjahr'!J$4=SOLL!$H$4,'SME.T.1 3.&amp;4. AJ'!$H132,IF('2. Ausbildungsjahr'!J$4=SOLL!$I$4,'SME.T.1 1.&amp;2. AJ'!$H132,IF('2. Ausbildungsjahr'!J$4=SOLL!$J$4,KSGs!$H146,IF('2. Ausbildungsjahr'!J$4=SOLL!$K$4,Unterstützung!$H134,IF('2. Ausbildungsjahr'!J$4=SOLL!$L$4,TNBLf!$H161,IF(J$4=SOLL!$N$4,"-",IF('2. Ausbildungsjahr'!J$4=SOLL!$M$4,Zielbogen!$H97,"")))))))))))))))))</f>
        <v>-</v>
      </c>
      <c r="K96" s="62" t="str">
        <f>IF(K$4=SOLL!$O$4,Grundausbildung!$H185,IF(K$4=SOLL!$P$4,TNPa!$H138,IF(K$4=SOLL!$P$4,TNPa!Q138,IF(K$4=SOLL!$O$4,Grundausbildung!$H185,IF(K$4=SOLL!$B$4,TNBa!$H111,IF('2. Ausbildungsjahr'!K$4=SOLL!$C$4,'KVE 3. AJ'!$H137,IF('2. Ausbildungsjahr'!K$4=SOLL!$D$4,'TNBn 1.&amp;2. AJ'!$H$8,IF('2. Ausbildungsjahr'!K$4=SOLL!$E$4,'TNBn 3.&amp;4. AJ'!$H124,IF('2. Ausbildungsjahr'!K$4=SOLL!$F$4,'TEBa 1&amp;2'!$H111,IF('2. Ausbildungsjahr'!K$4=SOLL!$G$4,'TEBa 3&amp;4'!$H111,IF('2. Ausbildungsjahr'!K$4=SOLL!$H$4,'SME.T.1 3.&amp;4. AJ'!$H132,IF('2. Ausbildungsjahr'!K$4=SOLL!$I$4,'SME.T.1 1.&amp;2. AJ'!$H132,IF('2. Ausbildungsjahr'!K$4=SOLL!$J$4,KSGs!$H146,IF('2. Ausbildungsjahr'!K$4=SOLL!$K$4,Unterstützung!$H134,IF('2. Ausbildungsjahr'!K$4=SOLL!$L$4,TNBLf!$H161,IF(K$4=SOLL!$N$4,"-",IF('2. Ausbildungsjahr'!K$4=SOLL!$M$4,Zielbogen!$H97,"")))))))))))))))))</f>
        <v>-</v>
      </c>
      <c r="L96" s="11">
        <f>SUM('Hilfsblatt 2. AJ'!C96,'Hilfsblatt 2. AJ'!E96,'Hilfsblatt 2. AJ'!G96,'Hilfsblatt 2. AJ'!I96,'Hilfsblatt 2. AJ'!K96,'Hilfsblatt 2. AJ'!M96,'Hilfsblatt 2. AJ'!O96,'Hilfsblatt 2. AJ'!Q96,'Hilfsblatt 2. AJ'!S96,'Hilfsblatt 2. AJ'!U96)</f>
        <v>0</v>
      </c>
      <c r="M96" s="10" t="e">
        <f>('Hilfsblatt 2. AJ'!B96*'Hilfsblatt 2. AJ'!C96+'Hilfsblatt 2. AJ'!D96*'Hilfsblatt 2. AJ'!E96+'Hilfsblatt 2. AJ'!F96*'Hilfsblatt 2. AJ'!G96+'Hilfsblatt 2. AJ'!H96*'Hilfsblatt 2. AJ'!I96+'Hilfsblatt 2. AJ'!J96*'Hilfsblatt 2. AJ'!K96+'Hilfsblatt 2. AJ'!L96*'Hilfsblatt 2. AJ'!M96+'Hilfsblatt 2. AJ'!N96*'Hilfsblatt 2. AJ'!O96+'Hilfsblatt 2. AJ'!P96*'Hilfsblatt 2. AJ'!Q96+'Hilfsblatt 2. AJ'!R96*'Hilfsblatt 2. AJ'!S96+'Hilfsblatt 2. AJ'!T96*'Hilfsblatt 2. AJ'!U96)/L96</f>
        <v>#DIV/0!</v>
      </c>
    </row>
    <row r="97" spans="1:1" x14ac:dyDescent="0.25">
      <c r="A97" s="53"/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SOLL!$B$4:$P$4</xm:f>
          </x14:formula1>
          <xm:sqref>B4:K4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F1" workbookViewId="0">
      <selection activeCell="A16" sqref="A16"/>
    </sheetView>
  </sheetViews>
  <sheetFormatPr baseColWidth="10" defaultRowHeight="15" x14ac:dyDescent="0.25"/>
  <cols>
    <col min="1" max="1" width="79" bestFit="1" customWidth="1"/>
  </cols>
  <sheetData>
    <row r="1" spans="1:21" x14ac:dyDescent="0.25">
      <c r="A1" s="76" t="s">
        <v>113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1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1:21" x14ac:dyDescent="0.25">
      <c r="A3" s="75" t="s">
        <v>67</v>
      </c>
      <c r="B3" s="511" t="str">
        <f>'2. Ausbildungsjahr'!B3</f>
        <v>-</v>
      </c>
      <c r="C3" s="508"/>
      <c r="D3" s="507" t="str">
        <f>'2. Ausbildungsjahr'!C3</f>
        <v>-</v>
      </c>
      <c r="E3" s="508"/>
      <c r="F3" s="507" t="str">
        <f>'2. Ausbildungsjahr'!D3</f>
        <v>-</v>
      </c>
      <c r="G3" s="508"/>
      <c r="H3" s="507" t="str">
        <f>'2. Ausbildungsjahr'!E3</f>
        <v>-</v>
      </c>
      <c r="I3" s="508"/>
      <c r="J3" s="507" t="str">
        <f>'2. Ausbildungsjahr'!F3</f>
        <v>-</v>
      </c>
      <c r="K3" s="508"/>
      <c r="L3" s="507" t="str">
        <f>'2. Ausbildungsjahr'!G3</f>
        <v>-</v>
      </c>
      <c r="M3" s="508"/>
      <c r="N3" s="507" t="str">
        <f>'2. Ausbildungsjahr'!H3</f>
        <v>-</v>
      </c>
      <c r="O3" s="508"/>
      <c r="P3" s="507" t="str">
        <f>'2. Ausbildungsjahr'!I3</f>
        <v>-</v>
      </c>
      <c r="Q3" s="508"/>
      <c r="R3" s="507" t="str">
        <f>'2. Ausbildungsjahr'!J3</f>
        <v>-</v>
      </c>
      <c r="S3" s="508"/>
      <c r="T3" s="507" t="str">
        <f>'2. Ausbildungsjahr'!K3</f>
        <v>-</v>
      </c>
      <c r="U3" s="508"/>
    </row>
    <row r="4" spans="1:21" ht="18" x14ac:dyDescent="0.25">
      <c r="A4" s="74" t="s">
        <v>72</v>
      </c>
      <c r="B4" s="511" t="str">
        <f>'2. Ausbildungsjahr'!B4</f>
        <v>-</v>
      </c>
      <c r="C4" s="508"/>
      <c r="D4" s="511" t="str">
        <f>'2. Ausbildungsjahr'!C4</f>
        <v>-</v>
      </c>
      <c r="E4" s="508"/>
      <c r="F4" s="511" t="str">
        <f>'2. Ausbildungsjahr'!D4</f>
        <v>-</v>
      </c>
      <c r="G4" s="508"/>
      <c r="H4" s="511" t="str">
        <f>'2. Ausbildungsjahr'!E4</f>
        <v>-</v>
      </c>
      <c r="I4" s="508"/>
      <c r="J4" s="511" t="str">
        <f>'2. Ausbildungsjahr'!F4</f>
        <v>-</v>
      </c>
      <c r="K4" s="508"/>
      <c r="L4" s="511" t="str">
        <f>'2. Ausbildungsjahr'!G4</f>
        <v>-</v>
      </c>
      <c r="M4" s="508"/>
      <c r="N4" s="511" t="str">
        <f>'2. Ausbildungsjahr'!H4</f>
        <v>-</v>
      </c>
      <c r="O4" s="508"/>
      <c r="P4" s="511" t="str">
        <f>'2. Ausbildungsjahr'!I4</f>
        <v>-</v>
      </c>
      <c r="Q4" s="508"/>
      <c r="R4" s="511" t="str">
        <f>'2. Ausbildungsjahr'!J4</f>
        <v>-</v>
      </c>
      <c r="S4" s="508"/>
      <c r="T4" s="511" t="str">
        <f>'2. Ausbildungsjahr'!K4</f>
        <v>-</v>
      </c>
      <c r="U4" s="508"/>
    </row>
    <row r="5" spans="1:21" x14ac:dyDescent="0.25">
      <c r="A5" s="27" t="s">
        <v>38</v>
      </c>
      <c r="B5" s="65" t="s">
        <v>112</v>
      </c>
      <c r="C5" s="66" t="s">
        <v>69</v>
      </c>
      <c r="D5" s="68" t="s">
        <v>112</v>
      </c>
      <c r="E5" s="69" t="s">
        <v>69</v>
      </c>
      <c r="F5" s="68" t="s">
        <v>112</v>
      </c>
      <c r="G5" s="69" t="s">
        <v>69</v>
      </c>
      <c r="H5" s="68" t="s">
        <v>112</v>
      </c>
      <c r="I5" s="69" t="s">
        <v>69</v>
      </c>
      <c r="J5" s="68" t="s">
        <v>112</v>
      </c>
      <c r="K5" s="69" t="s">
        <v>69</v>
      </c>
      <c r="L5" s="68" t="s">
        <v>112</v>
      </c>
      <c r="M5" s="69" t="s">
        <v>69</v>
      </c>
      <c r="N5" s="68" t="s">
        <v>112</v>
      </c>
      <c r="O5" s="69" t="s">
        <v>69</v>
      </c>
      <c r="P5" s="68" t="s">
        <v>112</v>
      </c>
      <c r="Q5" s="69" t="s">
        <v>69</v>
      </c>
      <c r="R5" s="68" t="s">
        <v>112</v>
      </c>
      <c r="S5" s="69" t="s">
        <v>69</v>
      </c>
      <c r="T5" s="68" t="s">
        <v>112</v>
      </c>
      <c r="U5" s="69" t="s">
        <v>69</v>
      </c>
    </row>
    <row r="6" spans="1:21" x14ac:dyDescent="0.25">
      <c r="A6" s="59" t="s">
        <v>43</v>
      </c>
      <c r="B6" s="16">
        <f>IF('2. Ausbildungsjahr'!$B6="-",0,'2. Ausbildungsjahr'!B6)</f>
        <v>0</v>
      </c>
      <c r="C6" s="64">
        <f>IF('2. Ausbildungsjahr'!$B6="-",0,'2. Ausbildungsjahr'!$B$3)</f>
        <v>0</v>
      </c>
      <c r="D6" s="68">
        <f>IF('2. Ausbildungsjahr'!C6="-",0,'2. Ausbildungsjahr'!C6)</f>
        <v>0</v>
      </c>
      <c r="E6" s="71">
        <f>IF('2. Ausbildungsjahr'!C6="-",0,'2. Ausbildungsjahr'!$C$3)</f>
        <v>0</v>
      </c>
      <c r="F6" s="68">
        <f>IF('2. Ausbildungsjahr'!D6="-",0,'2. Ausbildungsjahr'!D6)</f>
        <v>0</v>
      </c>
      <c r="G6" s="71">
        <f>IF('2. Ausbildungsjahr'!D6="-",0,'2. Ausbildungsjahr'!$D$3)</f>
        <v>0</v>
      </c>
      <c r="H6" s="68">
        <f>IF('2. Ausbildungsjahr'!E6="-",0,'2. Ausbildungsjahr'!E6)</f>
        <v>0</v>
      </c>
      <c r="I6" s="71">
        <f>IF('2. Ausbildungsjahr'!E6="-",0,'2. Ausbildungsjahr'!$E$3)</f>
        <v>0</v>
      </c>
      <c r="J6" s="68">
        <f>IF('2. Ausbildungsjahr'!F6="-",0,'2. Ausbildungsjahr'!F6)</f>
        <v>0</v>
      </c>
      <c r="K6" s="71">
        <f>IF('2. Ausbildungsjahr'!F6="-",0,'2. Ausbildungsjahr'!$F$3)</f>
        <v>0</v>
      </c>
      <c r="L6" s="68">
        <f>IF('2. Ausbildungsjahr'!G6="-",0,'2. Ausbildungsjahr'!G6)</f>
        <v>0</v>
      </c>
      <c r="M6" s="71">
        <f>IF('2. Ausbildungsjahr'!G6="-",0,'2. Ausbildungsjahr'!$G$3)</f>
        <v>0</v>
      </c>
      <c r="N6" s="68">
        <f>IF('2. Ausbildungsjahr'!H6="-",0,'2. Ausbildungsjahr'!H6)</f>
        <v>0</v>
      </c>
      <c r="O6" s="71">
        <f>IF('2. Ausbildungsjahr'!H6="-",0,'2. Ausbildungsjahr'!$H$3)</f>
        <v>0</v>
      </c>
      <c r="P6" s="68">
        <f>IF('2. Ausbildungsjahr'!I6="-",0,'2. Ausbildungsjahr'!I6)</f>
        <v>0</v>
      </c>
      <c r="Q6" s="71">
        <f>IF('2. Ausbildungsjahr'!I6="-",0,'2. Ausbildungsjahr'!$I$3)</f>
        <v>0</v>
      </c>
      <c r="R6" s="68">
        <f>IF('2. Ausbildungsjahr'!J6="-",0,'2. Ausbildungsjahr'!J6)</f>
        <v>0</v>
      </c>
      <c r="S6" s="71">
        <f>IF('2. Ausbildungsjahr'!J6="-",0,'2. Ausbildungsjahr'!$J$3)</f>
        <v>0</v>
      </c>
      <c r="T6" s="68">
        <f>IF('2. Ausbildungsjahr'!K6="-",0,'2. Ausbildungsjahr'!K6)</f>
        <v>0</v>
      </c>
      <c r="U6" s="69">
        <f>IF('2. Ausbildungsjahr'!K6="-",0,'2. Ausbildungsjahr'!$K$3)</f>
        <v>0</v>
      </c>
    </row>
    <row r="7" spans="1:21" x14ac:dyDescent="0.25">
      <c r="A7" s="59" t="s">
        <v>44</v>
      </c>
      <c r="B7" s="16">
        <f>IF('2. Ausbildungsjahr'!$B7="-",0,'2. Ausbildungsjahr'!B7)</f>
        <v>0</v>
      </c>
      <c r="C7" s="64">
        <f>IF('2. Ausbildungsjahr'!$B7="-",0,'2. Ausbildungsjahr'!$B$3)</f>
        <v>0</v>
      </c>
      <c r="D7" s="16">
        <f>IF('2. Ausbildungsjahr'!C7="-",0,'2. Ausbildungsjahr'!C7)</f>
        <v>0</v>
      </c>
      <c r="E7" s="64">
        <f>IF('2. Ausbildungsjahr'!C7="-",0,'2. Ausbildungsjahr'!$C$3)</f>
        <v>0</v>
      </c>
      <c r="F7" s="16">
        <f>IF('2. Ausbildungsjahr'!D7="-",0,'2. Ausbildungsjahr'!D7)</f>
        <v>0</v>
      </c>
      <c r="G7" s="64">
        <f>IF('2. Ausbildungsjahr'!D7="-",0,'2. Ausbildungsjahr'!$D$3)</f>
        <v>0</v>
      </c>
      <c r="H7" s="16">
        <f>IF('2. Ausbildungsjahr'!E7="-",0,'2. Ausbildungsjahr'!E7)</f>
        <v>0</v>
      </c>
      <c r="I7" s="64">
        <f>IF('2. Ausbildungsjahr'!E7="-",0,'2. Ausbildungsjahr'!$E$3)</f>
        <v>0</v>
      </c>
      <c r="J7" s="16">
        <f>IF('2. Ausbildungsjahr'!F7="-",0,'2. Ausbildungsjahr'!F7)</f>
        <v>0</v>
      </c>
      <c r="K7" s="64">
        <f>IF('2. Ausbildungsjahr'!F7="-",0,'2. Ausbildungsjahr'!$F$3)</f>
        <v>0</v>
      </c>
      <c r="L7" s="16">
        <f>IF('2. Ausbildungsjahr'!G7="-",0,'2. Ausbildungsjahr'!G7)</f>
        <v>0</v>
      </c>
      <c r="M7" s="64">
        <f>IF('2. Ausbildungsjahr'!G7="-",0,'2. Ausbildungsjahr'!$G$3)</f>
        <v>0</v>
      </c>
      <c r="N7" s="16">
        <f>IF('2. Ausbildungsjahr'!H7="-",0,'2. Ausbildungsjahr'!H7)</f>
        <v>0</v>
      </c>
      <c r="O7" s="64">
        <f>IF('2. Ausbildungsjahr'!H7="-",0,'2. Ausbildungsjahr'!$H$3)</f>
        <v>0</v>
      </c>
      <c r="P7" s="16">
        <f>IF('2. Ausbildungsjahr'!I7="-",0,'2. Ausbildungsjahr'!I7)</f>
        <v>0</v>
      </c>
      <c r="Q7" s="64">
        <f>IF('2. Ausbildungsjahr'!I7="-",0,'2. Ausbildungsjahr'!$I$3)</f>
        <v>0</v>
      </c>
      <c r="R7" s="16">
        <f>IF('2. Ausbildungsjahr'!J7="-",0,'2. Ausbildungsjahr'!J7)</f>
        <v>0</v>
      </c>
      <c r="S7" s="64">
        <f>IF('2. Ausbildungsjahr'!J7="-",0,'2. Ausbildungsjahr'!$J$3)</f>
        <v>0</v>
      </c>
      <c r="T7" s="16">
        <f>IF('2. Ausbildungsjahr'!K7="-",0,'2. Ausbildungsjahr'!K7)</f>
        <v>0</v>
      </c>
      <c r="U7" s="12">
        <f>IF('2. Ausbildungsjahr'!K7="-",0,'2. Ausbildungsjahr'!$K$3)</f>
        <v>0</v>
      </c>
    </row>
    <row r="8" spans="1:21" x14ac:dyDescent="0.25">
      <c r="A8" s="59" t="s">
        <v>73</v>
      </c>
      <c r="B8" s="16">
        <f>IF('2. Ausbildungsjahr'!$B8="-",0,'2. Ausbildungsjahr'!B8)</f>
        <v>0</v>
      </c>
      <c r="C8" s="64">
        <f>IF('2. Ausbildungsjahr'!$B8="-",0,'2. Ausbildungsjahr'!$B$3)</f>
        <v>0</v>
      </c>
      <c r="D8" s="16">
        <f>IF('2. Ausbildungsjahr'!C8="-",0,'2. Ausbildungsjahr'!C8)</f>
        <v>0</v>
      </c>
      <c r="E8" s="64">
        <f>IF('2. Ausbildungsjahr'!C8="-",0,'2. Ausbildungsjahr'!$C$3)</f>
        <v>0</v>
      </c>
      <c r="F8" s="16">
        <f>IF('2. Ausbildungsjahr'!D8="-",0,'2. Ausbildungsjahr'!D8)</f>
        <v>0</v>
      </c>
      <c r="G8" s="64">
        <f>IF('2. Ausbildungsjahr'!D8="-",0,'2. Ausbildungsjahr'!$D$3)</f>
        <v>0</v>
      </c>
      <c r="H8" s="16">
        <f>IF('2. Ausbildungsjahr'!E8="-",0,'2. Ausbildungsjahr'!E8)</f>
        <v>0</v>
      </c>
      <c r="I8" s="64">
        <f>IF('2. Ausbildungsjahr'!E8="-",0,'2. Ausbildungsjahr'!$E$3)</f>
        <v>0</v>
      </c>
      <c r="J8" s="16">
        <f>IF('2. Ausbildungsjahr'!F8="-",0,'2. Ausbildungsjahr'!F8)</f>
        <v>0</v>
      </c>
      <c r="K8" s="64">
        <f>IF('2. Ausbildungsjahr'!F8="-",0,'2. Ausbildungsjahr'!$F$3)</f>
        <v>0</v>
      </c>
      <c r="L8" s="16">
        <f>IF('2. Ausbildungsjahr'!G8="-",0,'2. Ausbildungsjahr'!G8)</f>
        <v>0</v>
      </c>
      <c r="M8" s="64">
        <f>IF('2. Ausbildungsjahr'!G8="-",0,'2. Ausbildungsjahr'!$G$3)</f>
        <v>0</v>
      </c>
      <c r="N8" s="16">
        <f>IF('2. Ausbildungsjahr'!H8="-",0,'2. Ausbildungsjahr'!H8)</f>
        <v>0</v>
      </c>
      <c r="O8" s="64">
        <f>IF('2. Ausbildungsjahr'!H8="-",0,'2. Ausbildungsjahr'!$H$3)</f>
        <v>0</v>
      </c>
      <c r="P8" s="16">
        <f>IF('2. Ausbildungsjahr'!I8="-",0,'2. Ausbildungsjahr'!I8)</f>
        <v>0</v>
      </c>
      <c r="Q8" s="64">
        <f>IF('2. Ausbildungsjahr'!I8="-",0,'2. Ausbildungsjahr'!$I$3)</f>
        <v>0</v>
      </c>
      <c r="R8" s="16">
        <f>IF('2. Ausbildungsjahr'!J8="-",0,'2. Ausbildungsjahr'!J8)</f>
        <v>0</v>
      </c>
      <c r="S8" s="64">
        <f>IF('2. Ausbildungsjahr'!J8="-",0,'2. Ausbildungsjahr'!$J$3)</f>
        <v>0</v>
      </c>
      <c r="T8" s="16">
        <f>IF('2. Ausbildungsjahr'!K8="-",0,'2. Ausbildungsjahr'!K8)</f>
        <v>0</v>
      </c>
      <c r="U8" s="12">
        <f>IF('2. Ausbildungsjahr'!K8="-",0,'2. Ausbildungsjahr'!$K$3)</f>
        <v>0</v>
      </c>
    </row>
    <row r="9" spans="1:21" x14ac:dyDescent="0.25">
      <c r="A9" s="59" t="s">
        <v>74</v>
      </c>
      <c r="B9" s="16">
        <f>IF('2. Ausbildungsjahr'!$B9="-",0,'2. Ausbildungsjahr'!B9)</f>
        <v>0</v>
      </c>
      <c r="C9" s="64">
        <f>IF('2. Ausbildungsjahr'!$B9="-",0,'2. Ausbildungsjahr'!$B$3)</f>
        <v>0</v>
      </c>
      <c r="D9" s="16">
        <f>IF('2. Ausbildungsjahr'!C9="-",0,'2. Ausbildungsjahr'!C9)</f>
        <v>0</v>
      </c>
      <c r="E9" s="64">
        <f>IF('2. Ausbildungsjahr'!C9="-",0,'2. Ausbildungsjahr'!$C$3)</f>
        <v>0</v>
      </c>
      <c r="F9" s="16">
        <f>IF('2. Ausbildungsjahr'!D9="-",0,'2. Ausbildungsjahr'!D9)</f>
        <v>0</v>
      </c>
      <c r="G9" s="64">
        <f>IF('2. Ausbildungsjahr'!D9="-",0,'2. Ausbildungsjahr'!$D$3)</f>
        <v>0</v>
      </c>
      <c r="H9" s="16">
        <f>IF('2. Ausbildungsjahr'!E9="-",0,'2. Ausbildungsjahr'!E9)</f>
        <v>0</v>
      </c>
      <c r="I9" s="64">
        <f>IF('2. Ausbildungsjahr'!E9="-",0,'2. Ausbildungsjahr'!$E$3)</f>
        <v>0</v>
      </c>
      <c r="J9" s="16">
        <f>IF('2. Ausbildungsjahr'!F9="-",0,'2. Ausbildungsjahr'!F9)</f>
        <v>0</v>
      </c>
      <c r="K9" s="64">
        <f>IF('2. Ausbildungsjahr'!F9="-",0,'2. Ausbildungsjahr'!$F$3)</f>
        <v>0</v>
      </c>
      <c r="L9" s="16">
        <f>IF('2. Ausbildungsjahr'!G9="-",0,'2. Ausbildungsjahr'!G9)</f>
        <v>0</v>
      </c>
      <c r="M9" s="64">
        <f>IF('2. Ausbildungsjahr'!G9="-",0,'2. Ausbildungsjahr'!$G$3)</f>
        <v>0</v>
      </c>
      <c r="N9" s="16">
        <f>IF('2. Ausbildungsjahr'!H9="-",0,'2. Ausbildungsjahr'!H9)</f>
        <v>0</v>
      </c>
      <c r="O9" s="64">
        <f>IF('2. Ausbildungsjahr'!H9="-",0,'2. Ausbildungsjahr'!$H$3)</f>
        <v>0</v>
      </c>
      <c r="P9" s="16">
        <f>IF('2. Ausbildungsjahr'!I9="-",0,'2. Ausbildungsjahr'!I9)</f>
        <v>0</v>
      </c>
      <c r="Q9" s="64">
        <f>IF('2. Ausbildungsjahr'!I9="-",0,'2. Ausbildungsjahr'!$I$3)</f>
        <v>0</v>
      </c>
      <c r="R9" s="16">
        <f>IF('2. Ausbildungsjahr'!J9="-",0,'2. Ausbildungsjahr'!J9)</f>
        <v>0</v>
      </c>
      <c r="S9" s="64">
        <f>IF('2. Ausbildungsjahr'!J9="-",0,'2. Ausbildungsjahr'!$J$3)</f>
        <v>0</v>
      </c>
      <c r="T9" s="16">
        <f>IF('2. Ausbildungsjahr'!K9="-",0,'2. Ausbildungsjahr'!K9)</f>
        <v>0</v>
      </c>
      <c r="U9" s="12">
        <f>IF('2. Ausbildungsjahr'!K9="-",0,'2. Ausbildungsjahr'!$K$3)</f>
        <v>0</v>
      </c>
    </row>
    <row r="10" spans="1:21" x14ac:dyDescent="0.25">
      <c r="A10" s="59" t="s">
        <v>45</v>
      </c>
      <c r="B10" s="16">
        <f>IF('2. Ausbildungsjahr'!$B10="-",0,'2. Ausbildungsjahr'!B10)</f>
        <v>0</v>
      </c>
      <c r="C10" s="64">
        <f>IF('2. Ausbildungsjahr'!$B10="-",0,'2. Ausbildungsjahr'!$B$3)</f>
        <v>0</v>
      </c>
      <c r="D10" s="16">
        <f>IF('2. Ausbildungsjahr'!C10="-",0,'2. Ausbildungsjahr'!C10)</f>
        <v>0</v>
      </c>
      <c r="E10" s="64">
        <f>IF('2. Ausbildungsjahr'!C10="-",0,'2. Ausbildungsjahr'!$C$3)</f>
        <v>0</v>
      </c>
      <c r="F10" s="16">
        <f>IF('2. Ausbildungsjahr'!D10="-",0,'2. Ausbildungsjahr'!D10)</f>
        <v>0</v>
      </c>
      <c r="G10" s="64">
        <f>IF('2. Ausbildungsjahr'!D10="-",0,'2. Ausbildungsjahr'!$D$3)</f>
        <v>0</v>
      </c>
      <c r="H10" s="16">
        <f>IF('2. Ausbildungsjahr'!E10="-",0,'2. Ausbildungsjahr'!E10)</f>
        <v>0</v>
      </c>
      <c r="I10" s="64">
        <f>IF('2. Ausbildungsjahr'!E10="-",0,'2. Ausbildungsjahr'!$E$3)</f>
        <v>0</v>
      </c>
      <c r="J10" s="16">
        <f>IF('2. Ausbildungsjahr'!F10="-",0,'2. Ausbildungsjahr'!F10)</f>
        <v>0</v>
      </c>
      <c r="K10" s="64">
        <f>IF('2. Ausbildungsjahr'!F10="-",0,'2. Ausbildungsjahr'!$F$3)</f>
        <v>0</v>
      </c>
      <c r="L10" s="16">
        <f>IF('2. Ausbildungsjahr'!G10="-",0,'2. Ausbildungsjahr'!G10)</f>
        <v>0</v>
      </c>
      <c r="M10" s="64">
        <f>IF('2. Ausbildungsjahr'!G10="-",0,'2. Ausbildungsjahr'!$G$3)</f>
        <v>0</v>
      </c>
      <c r="N10" s="16">
        <f>IF('2. Ausbildungsjahr'!H10="-",0,'2. Ausbildungsjahr'!H10)</f>
        <v>0</v>
      </c>
      <c r="O10" s="64">
        <f>IF('2. Ausbildungsjahr'!H10="-",0,'2. Ausbildungsjahr'!$H$3)</f>
        <v>0</v>
      </c>
      <c r="P10" s="16">
        <f>IF('2. Ausbildungsjahr'!I10="-",0,'2. Ausbildungsjahr'!I10)</f>
        <v>0</v>
      </c>
      <c r="Q10" s="64">
        <f>IF('2. Ausbildungsjahr'!I10="-",0,'2. Ausbildungsjahr'!$I$3)</f>
        <v>0</v>
      </c>
      <c r="R10" s="16">
        <f>IF('2. Ausbildungsjahr'!J10="-",0,'2. Ausbildungsjahr'!J10)</f>
        <v>0</v>
      </c>
      <c r="S10" s="64">
        <f>IF('2. Ausbildungsjahr'!J10="-",0,'2. Ausbildungsjahr'!$J$3)</f>
        <v>0</v>
      </c>
      <c r="T10" s="16">
        <f>IF('2. Ausbildungsjahr'!K10="-",0,'2. Ausbildungsjahr'!K10)</f>
        <v>0</v>
      </c>
      <c r="U10" s="12">
        <f>IF('2. Ausbildungsjahr'!K10="-",0,'2. Ausbildungsjahr'!$K$3)</f>
        <v>0</v>
      </c>
    </row>
    <row r="11" spans="1:21" x14ac:dyDescent="0.25">
      <c r="A11" s="59" t="s">
        <v>46</v>
      </c>
      <c r="B11" s="16">
        <f>IF('2. Ausbildungsjahr'!$B11="-",0,'2. Ausbildungsjahr'!B11)</f>
        <v>0</v>
      </c>
      <c r="C11" s="64">
        <f>IF('2. Ausbildungsjahr'!$B11="-",0,'2. Ausbildungsjahr'!$B$3)</f>
        <v>0</v>
      </c>
      <c r="D11" s="16">
        <f>IF('2. Ausbildungsjahr'!C11="-",0,'2. Ausbildungsjahr'!C11)</f>
        <v>0</v>
      </c>
      <c r="E11" s="64">
        <f>IF('2. Ausbildungsjahr'!C11="-",0,'2. Ausbildungsjahr'!$C$3)</f>
        <v>0</v>
      </c>
      <c r="F11" s="16">
        <f>IF('2. Ausbildungsjahr'!D11="-",0,'2. Ausbildungsjahr'!D11)</f>
        <v>0</v>
      </c>
      <c r="G11" s="64">
        <f>IF('2. Ausbildungsjahr'!D11="-",0,'2. Ausbildungsjahr'!$D$3)</f>
        <v>0</v>
      </c>
      <c r="H11" s="16">
        <f>IF('2. Ausbildungsjahr'!E11="-",0,'2. Ausbildungsjahr'!E11)</f>
        <v>0</v>
      </c>
      <c r="I11" s="64">
        <f>IF('2. Ausbildungsjahr'!E11="-",0,'2. Ausbildungsjahr'!$E$3)</f>
        <v>0</v>
      </c>
      <c r="J11" s="16">
        <f>IF('2. Ausbildungsjahr'!F11="-",0,'2. Ausbildungsjahr'!F11)</f>
        <v>0</v>
      </c>
      <c r="K11" s="64">
        <f>IF('2. Ausbildungsjahr'!F11="-",0,'2. Ausbildungsjahr'!$F$3)</f>
        <v>0</v>
      </c>
      <c r="L11" s="16">
        <f>IF('2. Ausbildungsjahr'!G11="-",0,'2. Ausbildungsjahr'!G11)</f>
        <v>0</v>
      </c>
      <c r="M11" s="64">
        <f>IF('2. Ausbildungsjahr'!G11="-",0,'2. Ausbildungsjahr'!$G$3)</f>
        <v>0</v>
      </c>
      <c r="N11" s="16">
        <f>IF('2. Ausbildungsjahr'!H11="-",0,'2. Ausbildungsjahr'!H11)</f>
        <v>0</v>
      </c>
      <c r="O11" s="64">
        <f>IF('2. Ausbildungsjahr'!H11="-",0,'2. Ausbildungsjahr'!$H$3)</f>
        <v>0</v>
      </c>
      <c r="P11" s="16">
        <f>IF('2. Ausbildungsjahr'!I11="-",0,'2. Ausbildungsjahr'!I11)</f>
        <v>0</v>
      </c>
      <c r="Q11" s="64">
        <f>IF('2. Ausbildungsjahr'!I11="-",0,'2. Ausbildungsjahr'!$I$3)</f>
        <v>0</v>
      </c>
      <c r="R11" s="16">
        <f>IF('2. Ausbildungsjahr'!J11="-",0,'2. Ausbildungsjahr'!J11)</f>
        <v>0</v>
      </c>
      <c r="S11" s="64">
        <f>IF('2. Ausbildungsjahr'!J11="-",0,'2. Ausbildungsjahr'!$J$3)</f>
        <v>0</v>
      </c>
      <c r="T11" s="16">
        <f>IF('2. Ausbildungsjahr'!K11="-",0,'2. Ausbildungsjahr'!K11)</f>
        <v>0</v>
      </c>
      <c r="U11" s="12">
        <f>IF('2. Ausbildungsjahr'!K11="-",0,'2. Ausbildungsjahr'!$K$3)</f>
        <v>0</v>
      </c>
    </row>
    <row r="12" spans="1:21" x14ac:dyDescent="0.25">
      <c r="A12" s="53"/>
      <c r="B12" s="16"/>
      <c r="C12" s="64"/>
      <c r="D12" s="16"/>
      <c r="E12" s="64"/>
      <c r="F12" s="16"/>
      <c r="G12" s="64"/>
      <c r="H12" s="16"/>
      <c r="I12" s="64"/>
      <c r="J12" s="16"/>
      <c r="K12" s="64"/>
      <c r="L12" s="16"/>
      <c r="M12" s="64"/>
      <c r="N12" s="16"/>
      <c r="O12" s="64"/>
      <c r="P12" s="16"/>
      <c r="Q12" s="64"/>
      <c r="R12" s="16"/>
      <c r="S12" s="64"/>
      <c r="T12" s="16"/>
      <c r="U12" s="12"/>
    </row>
    <row r="13" spans="1:21" ht="18" x14ac:dyDescent="0.25">
      <c r="A13" s="77" t="s">
        <v>75</v>
      </c>
      <c r="B13" s="16"/>
      <c r="C13" s="64"/>
      <c r="D13" s="16"/>
      <c r="E13" s="64"/>
      <c r="F13" s="16"/>
      <c r="G13" s="64"/>
      <c r="H13" s="16"/>
      <c r="I13" s="64"/>
      <c r="J13" s="16"/>
      <c r="K13" s="64"/>
      <c r="L13" s="16"/>
      <c r="M13" s="64"/>
      <c r="N13" s="16"/>
      <c r="O13" s="64"/>
      <c r="P13" s="16"/>
      <c r="Q13" s="64"/>
      <c r="R13" s="16"/>
      <c r="S13" s="64"/>
      <c r="T13" s="16"/>
      <c r="U13" s="12"/>
    </row>
    <row r="14" spans="1:21" x14ac:dyDescent="0.25">
      <c r="A14" s="78" t="s">
        <v>47</v>
      </c>
      <c r="B14" s="16"/>
      <c r="C14" s="64"/>
      <c r="D14" s="16"/>
      <c r="E14" s="64"/>
      <c r="F14" s="16"/>
      <c r="G14" s="64"/>
      <c r="H14" s="16"/>
      <c r="I14" s="64"/>
      <c r="J14" s="16"/>
      <c r="K14" s="64"/>
      <c r="L14" s="16"/>
      <c r="M14" s="64"/>
      <c r="N14" s="16"/>
      <c r="O14" s="64"/>
      <c r="P14" s="16"/>
      <c r="Q14" s="64"/>
      <c r="R14" s="16"/>
      <c r="S14" s="64"/>
      <c r="T14" s="16"/>
      <c r="U14" s="12"/>
    </row>
    <row r="15" spans="1:21" x14ac:dyDescent="0.25">
      <c r="A15" s="79" t="s">
        <v>48</v>
      </c>
      <c r="B15" s="16">
        <f>IF('2. Ausbildungsjahr'!$B15="-",0,'2. Ausbildungsjahr'!B15)</f>
        <v>0</v>
      </c>
      <c r="C15" s="64">
        <f>IF('2. Ausbildungsjahr'!$B15="-",0,'2. Ausbildungsjahr'!$B$3)</f>
        <v>0</v>
      </c>
      <c r="D15" s="16">
        <f>IF('2. Ausbildungsjahr'!C15="-",0,'2. Ausbildungsjahr'!C15)</f>
        <v>0</v>
      </c>
      <c r="E15" s="64">
        <f>IF('2. Ausbildungsjahr'!C15="-",0,'2. Ausbildungsjahr'!$C$3)</f>
        <v>0</v>
      </c>
      <c r="F15" s="16">
        <f>IF('2. Ausbildungsjahr'!D15="-",0,'2. Ausbildungsjahr'!D15)</f>
        <v>0</v>
      </c>
      <c r="G15" s="64">
        <f>IF('2. Ausbildungsjahr'!D15="-",0,'2. Ausbildungsjahr'!$D$3)</f>
        <v>0</v>
      </c>
      <c r="H15" s="16">
        <f>IF('2. Ausbildungsjahr'!E15="-",0,'2. Ausbildungsjahr'!E15)</f>
        <v>0</v>
      </c>
      <c r="I15" s="64">
        <f>IF('2. Ausbildungsjahr'!E15="-",0,'2. Ausbildungsjahr'!$E$3)</f>
        <v>0</v>
      </c>
      <c r="J15" s="16">
        <f>IF('2. Ausbildungsjahr'!F15="-",0,'2. Ausbildungsjahr'!F15)</f>
        <v>0</v>
      </c>
      <c r="K15" s="64">
        <f>IF('2. Ausbildungsjahr'!F15="-",0,'2. Ausbildungsjahr'!$F$3)</f>
        <v>0</v>
      </c>
      <c r="L15" s="16">
        <f>IF('2. Ausbildungsjahr'!G15="-",0,'2. Ausbildungsjahr'!G15)</f>
        <v>0</v>
      </c>
      <c r="M15" s="64">
        <f>IF('2. Ausbildungsjahr'!G15="-",0,'2. Ausbildungsjahr'!$G$3)</f>
        <v>0</v>
      </c>
      <c r="N15" s="16">
        <f>IF('2. Ausbildungsjahr'!H15="-",0,'2. Ausbildungsjahr'!H15)</f>
        <v>0</v>
      </c>
      <c r="O15" s="64">
        <f>IF('2. Ausbildungsjahr'!H15="-",0,'2. Ausbildungsjahr'!$H$3)</f>
        <v>0</v>
      </c>
      <c r="P15" s="16">
        <f>IF('2. Ausbildungsjahr'!I15="-",0,'2. Ausbildungsjahr'!I15)</f>
        <v>0</v>
      </c>
      <c r="Q15" s="64">
        <f>IF('2. Ausbildungsjahr'!I15="-",0,'2. Ausbildungsjahr'!$I$3)</f>
        <v>0</v>
      </c>
      <c r="R15" s="16">
        <f>IF('2. Ausbildungsjahr'!J15="-",0,'2. Ausbildungsjahr'!J15)</f>
        <v>0</v>
      </c>
      <c r="S15" s="64">
        <f>IF('2. Ausbildungsjahr'!J15="-",0,'2. Ausbildungsjahr'!$J$3)</f>
        <v>0</v>
      </c>
      <c r="T15" s="16">
        <f>IF('2. Ausbildungsjahr'!K15="-",0,'2. Ausbildungsjahr'!K15)</f>
        <v>0</v>
      </c>
      <c r="U15" s="12">
        <f>IF('2. Ausbildungsjahr'!K15="-",0,'2. Ausbildungsjahr'!$K$3)</f>
        <v>0</v>
      </c>
    </row>
    <row r="16" spans="1:21" x14ac:dyDescent="0.25">
      <c r="A16" s="79" t="s">
        <v>49</v>
      </c>
      <c r="B16" s="16">
        <f>IF('2. Ausbildungsjahr'!$B16="-",0,'2. Ausbildungsjahr'!B16)</f>
        <v>0</v>
      </c>
      <c r="C16" s="64">
        <f>IF('2. Ausbildungsjahr'!$B16="-",0,'2. Ausbildungsjahr'!$B$3)</f>
        <v>0</v>
      </c>
      <c r="D16" s="16">
        <f>IF('2. Ausbildungsjahr'!C16="-",0,'2. Ausbildungsjahr'!C16)</f>
        <v>0</v>
      </c>
      <c r="E16" s="64">
        <f>IF('2. Ausbildungsjahr'!C16="-",0,'2. Ausbildungsjahr'!$C$3)</f>
        <v>0</v>
      </c>
      <c r="F16" s="16">
        <f>IF('2. Ausbildungsjahr'!D16="-",0,'2. Ausbildungsjahr'!D16)</f>
        <v>0</v>
      </c>
      <c r="G16" s="64">
        <f>IF('2. Ausbildungsjahr'!D16="-",0,'2. Ausbildungsjahr'!$D$3)</f>
        <v>0</v>
      </c>
      <c r="H16" s="16">
        <f>IF('2. Ausbildungsjahr'!E16="-",0,'2. Ausbildungsjahr'!E16)</f>
        <v>0</v>
      </c>
      <c r="I16" s="64">
        <f>IF('2. Ausbildungsjahr'!E16="-",0,'2. Ausbildungsjahr'!$E$3)</f>
        <v>0</v>
      </c>
      <c r="J16" s="16">
        <f>IF('2. Ausbildungsjahr'!F16="-",0,'2. Ausbildungsjahr'!F16)</f>
        <v>0</v>
      </c>
      <c r="K16" s="64">
        <f>IF('2. Ausbildungsjahr'!F16="-",0,'2. Ausbildungsjahr'!$F$3)</f>
        <v>0</v>
      </c>
      <c r="L16" s="16">
        <f>IF('2. Ausbildungsjahr'!G16="-",0,'2. Ausbildungsjahr'!G16)</f>
        <v>0</v>
      </c>
      <c r="M16" s="64">
        <f>IF('2. Ausbildungsjahr'!G16="-",0,'2. Ausbildungsjahr'!$G$3)</f>
        <v>0</v>
      </c>
      <c r="N16" s="16">
        <f>IF('2. Ausbildungsjahr'!H16="-",0,'2. Ausbildungsjahr'!H16)</f>
        <v>0</v>
      </c>
      <c r="O16" s="64">
        <f>IF('2. Ausbildungsjahr'!H16="-",0,'2. Ausbildungsjahr'!$H$3)</f>
        <v>0</v>
      </c>
      <c r="P16" s="16">
        <f>IF('2. Ausbildungsjahr'!I16="-",0,'2. Ausbildungsjahr'!I16)</f>
        <v>0</v>
      </c>
      <c r="Q16" s="64">
        <f>IF('2. Ausbildungsjahr'!I16="-",0,'2. Ausbildungsjahr'!$I$3)</f>
        <v>0</v>
      </c>
      <c r="R16" s="16">
        <f>IF('2. Ausbildungsjahr'!J16="-",0,'2. Ausbildungsjahr'!J16)</f>
        <v>0</v>
      </c>
      <c r="S16" s="64">
        <f>IF('2. Ausbildungsjahr'!J16="-",0,'2. Ausbildungsjahr'!$J$3)</f>
        <v>0</v>
      </c>
      <c r="T16" s="16">
        <f>IF('2. Ausbildungsjahr'!K16="-",0,'2. Ausbildungsjahr'!K16)</f>
        <v>0</v>
      </c>
      <c r="U16" s="12">
        <f>IF('2. Ausbildungsjahr'!K16="-",0,'2. Ausbildungsjahr'!$K$3)</f>
        <v>0</v>
      </c>
    </row>
    <row r="17" spans="1:21" x14ac:dyDescent="0.25">
      <c r="A17" s="79" t="s">
        <v>50</v>
      </c>
      <c r="B17" s="16">
        <f>IF('2. Ausbildungsjahr'!$B17="-",0,'2. Ausbildungsjahr'!B17)</f>
        <v>0</v>
      </c>
      <c r="C17" s="64">
        <f>IF('2. Ausbildungsjahr'!$B17="-",0,'2. Ausbildungsjahr'!$B$3)</f>
        <v>0</v>
      </c>
      <c r="D17" s="16">
        <f>IF('2. Ausbildungsjahr'!C17="-",0,'2. Ausbildungsjahr'!C17)</f>
        <v>0</v>
      </c>
      <c r="E17" s="64">
        <f>IF('2. Ausbildungsjahr'!C17="-",0,'2. Ausbildungsjahr'!$C$3)</f>
        <v>0</v>
      </c>
      <c r="F17" s="16">
        <f>IF('2. Ausbildungsjahr'!D17="-",0,'2. Ausbildungsjahr'!D17)</f>
        <v>0</v>
      </c>
      <c r="G17" s="64">
        <f>IF('2. Ausbildungsjahr'!D17="-",0,'2. Ausbildungsjahr'!$D$3)</f>
        <v>0</v>
      </c>
      <c r="H17" s="16">
        <f>IF('2. Ausbildungsjahr'!E17="-",0,'2. Ausbildungsjahr'!E17)</f>
        <v>0</v>
      </c>
      <c r="I17" s="64">
        <f>IF('2. Ausbildungsjahr'!E17="-",0,'2. Ausbildungsjahr'!$E$3)</f>
        <v>0</v>
      </c>
      <c r="J17" s="16">
        <f>IF('2. Ausbildungsjahr'!F17="-",0,'2. Ausbildungsjahr'!F17)</f>
        <v>0</v>
      </c>
      <c r="K17" s="64">
        <f>IF('2. Ausbildungsjahr'!F17="-",0,'2. Ausbildungsjahr'!$F$3)</f>
        <v>0</v>
      </c>
      <c r="L17" s="16">
        <f>IF('2. Ausbildungsjahr'!G17="-",0,'2. Ausbildungsjahr'!G17)</f>
        <v>0</v>
      </c>
      <c r="M17" s="64">
        <f>IF('2. Ausbildungsjahr'!G17="-",0,'2. Ausbildungsjahr'!$G$3)</f>
        <v>0</v>
      </c>
      <c r="N17" s="16">
        <f>IF('2. Ausbildungsjahr'!H17="-",0,'2. Ausbildungsjahr'!H17)</f>
        <v>0</v>
      </c>
      <c r="O17" s="64">
        <f>IF('2. Ausbildungsjahr'!H17="-",0,'2. Ausbildungsjahr'!$H$3)</f>
        <v>0</v>
      </c>
      <c r="P17" s="16">
        <f>IF('2. Ausbildungsjahr'!I17="-",0,'2. Ausbildungsjahr'!I17)</f>
        <v>0</v>
      </c>
      <c r="Q17" s="64">
        <f>IF('2. Ausbildungsjahr'!I17="-",0,'2. Ausbildungsjahr'!$I$3)</f>
        <v>0</v>
      </c>
      <c r="R17" s="16">
        <f>IF('2. Ausbildungsjahr'!J17="-",0,'2. Ausbildungsjahr'!J17)</f>
        <v>0</v>
      </c>
      <c r="S17" s="64">
        <f>IF('2. Ausbildungsjahr'!J17="-",0,'2. Ausbildungsjahr'!$J$3)</f>
        <v>0</v>
      </c>
      <c r="T17" s="16">
        <f>IF('2. Ausbildungsjahr'!K17="-",0,'2. Ausbildungsjahr'!K17)</f>
        <v>0</v>
      </c>
      <c r="U17" s="12">
        <f>IF('2. Ausbildungsjahr'!K17="-",0,'2. Ausbildungsjahr'!$K$3)</f>
        <v>0</v>
      </c>
    </row>
    <row r="18" spans="1:21" x14ac:dyDescent="0.25">
      <c r="A18" s="79" t="s">
        <v>51</v>
      </c>
      <c r="B18" s="16">
        <f>IF('2. Ausbildungsjahr'!$B18="-",0,'2. Ausbildungsjahr'!B18)</f>
        <v>0</v>
      </c>
      <c r="C18" s="64">
        <f>IF('2. Ausbildungsjahr'!$B18="-",0,'2. Ausbildungsjahr'!$B$3)</f>
        <v>0</v>
      </c>
      <c r="D18" s="16">
        <f>IF('2. Ausbildungsjahr'!C18="-",0,'2. Ausbildungsjahr'!C18)</f>
        <v>0</v>
      </c>
      <c r="E18" s="64">
        <f>IF('2. Ausbildungsjahr'!C18="-",0,'2. Ausbildungsjahr'!$C$3)</f>
        <v>0</v>
      </c>
      <c r="F18" s="16">
        <f>IF('2. Ausbildungsjahr'!D18="-",0,'2. Ausbildungsjahr'!D18)</f>
        <v>0</v>
      </c>
      <c r="G18" s="64">
        <f>IF('2. Ausbildungsjahr'!D18="-",0,'2. Ausbildungsjahr'!$D$3)</f>
        <v>0</v>
      </c>
      <c r="H18" s="16">
        <f>IF('2. Ausbildungsjahr'!E18="-",0,'2. Ausbildungsjahr'!E18)</f>
        <v>0</v>
      </c>
      <c r="I18" s="64">
        <f>IF('2. Ausbildungsjahr'!E18="-",0,'2. Ausbildungsjahr'!$E$3)</f>
        <v>0</v>
      </c>
      <c r="J18" s="16">
        <f>IF('2. Ausbildungsjahr'!F18="-",0,'2. Ausbildungsjahr'!F18)</f>
        <v>0</v>
      </c>
      <c r="K18" s="64">
        <f>IF('2. Ausbildungsjahr'!F18="-",0,'2. Ausbildungsjahr'!$F$3)</f>
        <v>0</v>
      </c>
      <c r="L18" s="16">
        <f>IF('2. Ausbildungsjahr'!G18="-",0,'2. Ausbildungsjahr'!G18)</f>
        <v>0</v>
      </c>
      <c r="M18" s="64">
        <f>IF('2. Ausbildungsjahr'!G18="-",0,'2. Ausbildungsjahr'!$G$3)</f>
        <v>0</v>
      </c>
      <c r="N18" s="16">
        <f>IF('2. Ausbildungsjahr'!H18="-",0,'2. Ausbildungsjahr'!H18)</f>
        <v>0</v>
      </c>
      <c r="O18" s="64">
        <f>IF('2. Ausbildungsjahr'!H18="-",0,'2. Ausbildungsjahr'!$H$3)</f>
        <v>0</v>
      </c>
      <c r="P18" s="16">
        <f>IF('2. Ausbildungsjahr'!I18="-",0,'2. Ausbildungsjahr'!I18)</f>
        <v>0</v>
      </c>
      <c r="Q18" s="64">
        <f>IF('2. Ausbildungsjahr'!I18="-",0,'2. Ausbildungsjahr'!$I$3)</f>
        <v>0</v>
      </c>
      <c r="R18" s="16">
        <f>IF('2. Ausbildungsjahr'!J18="-",0,'2. Ausbildungsjahr'!J18)</f>
        <v>0</v>
      </c>
      <c r="S18" s="64">
        <f>IF('2. Ausbildungsjahr'!J18="-",0,'2. Ausbildungsjahr'!$J$3)</f>
        <v>0</v>
      </c>
      <c r="T18" s="16">
        <f>IF('2. Ausbildungsjahr'!K18="-",0,'2. Ausbildungsjahr'!K18)</f>
        <v>0</v>
      </c>
      <c r="U18" s="12">
        <f>IF('2. Ausbildungsjahr'!K18="-",0,'2. Ausbildungsjahr'!$K$3)</f>
        <v>0</v>
      </c>
    </row>
    <row r="19" spans="1:21" x14ac:dyDescent="0.25">
      <c r="A19" s="79" t="s">
        <v>52</v>
      </c>
      <c r="B19" s="16">
        <f>IF('2. Ausbildungsjahr'!$B19="-",0,'2. Ausbildungsjahr'!B19)</f>
        <v>0</v>
      </c>
      <c r="C19" s="64">
        <f>IF('2. Ausbildungsjahr'!$B19="-",0,'2. Ausbildungsjahr'!$B$3)</f>
        <v>0</v>
      </c>
      <c r="D19" s="16">
        <f>IF('2. Ausbildungsjahr'!C19="-",0,'2. Ausbildungsjahr'!C19)</f>
        <v>0</v>
      </c>
      <c r="E19" s="64">
        <f>IF('2. Ausbildungsjahr'!C19="-",0,'2. Ausbildungsjahr'!$C$3)</f>
        <v>0</v>
      </c>
      <c r="F19" s="16">
        <f>IF('2. Ausbildungsjahr'!D19="-",0,'2. Ausbildungsjahr'!D19)</f>
        <v>0</v>
      </c>
      <c r="G19" s="64">
        <f>IF('2. Ausbildungsjahr'!D19="-",0,'2. Ausbildungsjahr'!$D$3)</f>
        <v>0</v>
      </c>
      <c r="H19" s="16">
        <f>IF('2. Ausbildungsjahr'!E19="-",0,'2. Ausbildungsjahr'!E19)</f>
        <v>0</v>
      </c>
      <c r="I19" s="64">
        <f>IF('2. Ausbildungsjahr'!E19="-",0,'2. Ausbildungsjahr'!$E$3)</f>
        <v>0</v>
      </c>
      <c r="J19" s="16">
        <f>IF('2. Ausbildungsjahr'!F19="-",0,'2. Ausbildungsjahr'!F19)</f>
        <v>0</v>
      </c>
      <c r="K19" s="64">
        <f>IF('2. Ausbildungsjahr'!F19="-",0,'2. Ausbildungsjahr'!$F$3)</f>
        <v>0</v>
      </c>
      <c r="L19" s="16">
        <f>IF('2. Ausbildungsjahr'!G19="-",0,'2. Ausbildungsjahr'!G19)</f>
        <v>0</v>
      </c>
      <c r="M19" s="64">
        <f>IF('2. Ausbildungsjahr'!G19="-",0,'2. Ausbildungsjahr'!$G$3)</f>
        <v>0</v>
      </c>
      <c r="N19" s="16">
        <f>IF('2. Ausbildungsjahr'!H19="-",0,'2. Ausbildungsjahr'!H19)</f>
        <v>0</v>
      </c>
      <c r="O19" s="64">
        <f>IF('2. Ausbildungsjahr'!H19="-",0,'2. Ausbildungsjahr'!$H$3)</f>
        <v>0</v>
      </c>
      <c r="P19" s="16">
        <f>IF('2. Ausbildungsjahr'!I19="-",0,'2. Ausbildungsjahr'!I19)</f>
        <v>0</v>
      </c>
      <c r="Q19" s="64">
        <f>IF('2. Ausbildungsjahr'!I19="-",0,'2. Ausbildungsjahr'!$I$3)</f>
        <v>0</v>
      </c>
      <c r="R19" s="16">
        <f>IF('2. Ausbildungsjahr'!J19="-",0,'2. Ausbildungsjahr'!J19)</f>
        <v>0</v>
      </c>
      <c r="S19" s="64">
        <f>IF('2. Ausbildungsjahr'!J19="-",0,'2. Ausbildungsjahr'!$J$3)</f>
        <v>0</v>
      </c>
      <c r="T19" s="16">
        <f>IF('2. Ausbildungsjahr'!K19="-",0,'2. Ausbildungsjahr'!K19)</f>
        <v>0</v>
      </c>
      <c r="U19" s="12">
        <f>IF('2. Ausbildungsjahr'!K19="-",0,'2. Ausbildungsjahr'!$K$3)</f>
        <v>0</v>
      </c>
    </row>
    <row r="20" spans="1:21" x14ac:dyDescent="0.25">
      <c r="A20" s="53"/>
      <c r="B20" s="16"/>
      <c r="C20" s="64"/>
      <c r="D20" s="16"/>
      <c r="E20" s="64"/>
      <c r="F20" s="16"/>
      <c r="G20" s="64"/>
      <c r="H20" s="16"/>
      <c r="I20" s="64"/>
      <c r="J20" s="16"/>
      <c r="K20" s="64"/>
      <c r="L20" s="16"/>
      <c r="M20" s="64"/>
      <c r="N20" s="16"/>
      <c r="O20" s="64"/>
      <c r="P20" s="16"/>
      <c r="Q20" s="64"/>
      <c r="R20" s="16"/>
      <c r="S20" s="64"/>
      <c r="T20" s="16"/>
      <c r="U20" s="12"/>
    </row>
    <row r="21" spans="1:21" x14ac:dyDescent="0.25">
      <c r="A21" s="78" t="s">
        <v>53</v>
      </c>
      <c r="B21" s="16"/>
      <c r="C21" s="64"/>
      <c r="D21" s="16"/>
      <c r="E21" s="64"/>
      <c r="F21" s="16"/>
      <c r="G21" s="64"/>
      <c r="H21" s="16"/>
      <c r="I21" s="64"/>
      <c r="J21" s="16"/>
      <c r="K21" s="64"/>
      <c r="L21" s="16"/>
      <c r="M21" s="64"/>
      <c r="N21" s="16"/>
      <c r="O21" s="64"/>
      <c r="P21" s="16"/>
      <c r="Q21" s="64"/>
      <c r="R21" s="16"/>
      <c r="S21" s="64"/>
      <c r="T21" s="16"/>
      <c r="U21" s="12"/>
    </row>
    <row r="22" spans="1:21" x14ac:dyDescent="0.25">
      <c r="A22" s="59" t="s">
        <v>54</v>
      </c>
      <c r="B22" s="16">
        <f>IF('2. Ausbildungsjahr'!$B22="-",0,'2. Ausbildungsjahr'!B22)</f>
        <v>0</v>
      </c>
      <c r="C22" s="64">
        <f>IF('2. Ausbildungsjahr'!$B22="-",0,'2. Ausbildungsjahr'!$B$3)</f>
        <v>0</v>
      </c>
      <c r="D22" s="16">
        <f>IF('2. Ausbildungsjahr'!C22="-",0,'2. Ausbildungsjahr'!C22)</f>
        <v>0</v>
      </c>
      <c r="E22" s="64">
        <f>IF('2. Ausbildungsjahr'!C22="-",0,'2. Ausbildungsjahr'!$C$3)</f>
        <v>0</v>
      </c>
      <c r="F22" s="16">
        <f>IF('2. Ausbildungsjahr'!D22="-",0,'2. Ausbildungsjahr'!D22)</f>
        <v>0</v>
      </c>
      <c r="G22" s="64">
        <f>IF('2. Ausbildungsjahr'!D22="-",0,'2. Ausbildungsjahr'!$D$3)</f>
        <v>0</v>
      </c>
      <c r="H22" s="16">
        <f>IF('2. Ausbildungsjahr'!E22="-",0,'2. Ausbildungsjahr'!E22)</f>
        <v>0</v>
      </c>
      <c r="I22" s="64">
        <f>IF('2. Ausbildungsjahr'!E22="-",0,'2. Ausbildungsjahr'!$E$3)</f>
        <v>0</v>
      </c>
      <c r="J22" s="16">
        <f>IF('2. Ausbildungsjahr'!F22="-",0,'2. Ausbildungsjahr'!F22)</f>
        <v>0</v>
      </c>
      <c r="K22" s="64">
        <f>IF('2. Ausbildungsjahr'!F22="-",0,'2. Ausbildungsjahr'!$F$3)</f>
        <v>0</v>
      </c>
      <c r="L22" s="16">
        <f>IF('2. Ausbildungsjahr'!G22="-",0,'2. Ausbildungsjahr'!G22)</f>
        <v>0</v>
      </c>
      <c r="M22" s="64">
        <f>IF('2. Ausbildungsjahr'!G22="-",0,'2. Ausbildungsjahr'!$G$3)</f>
        <v>0</v>
      </c>
      <c r="N22" s="16">
        <f>IF('2. Ausbildungsjahr'!H22="-",0,'2. Ausbildungsjahr'!H22)</f>
        <v>0</v>
      </c>
      <c r="O22" s="64">
        <f>IF('2. Ausbildungsjahr'!H22="-",0,'2. Ausbildungsjahr'!$H$3)</f>
        <v>0</v>
      </c>
      <c r="P22" s="16">
        <f>IF('2. Ausbildungsjahr'!I22="-",0,'2. Ausbildungsjahr'!I22)</f>
        <v>0</v>
      </c>
      <c r="Q22" s="64">
        <f>IF('2. Ausbildungsjahr'!I22="-",0,'2. Ausbildungsjahr'!$I$3)</f>
        <v>0</v>
      </c>
      <c r="R22" s="16">
        <f>IF('2. Ausbildungsjahr'!J22="-",0,'2. Ausbildungsjahr'!J22)</f>
        <v>0</v>
      </c>
      <c r="S22" s="64">
        <f>IF('2. Ausbildungsjahr'!J22="-",0,'2. Ausbildungsjahr'!$J$3)</f>
        <v>0</v>
      </c>
      <c r="T22" s="16">
        <f>IF('2. Ausbildungsjahr'!K22="-",0,'2. Ausbildungsjahr'!K22)</f>
        <v>0</v>
      </c>
      <c r="U22" s="12">
        <f>IF('2. Ausbildungsjahr'!K22="-",0,'2. Ausbildungsjahr'!$K$3)</f>
        <v>0</v>
      </c>
    </row>
    <row r="23" spans="1:21" x14ac:dyDescent="0.25">
      <c r="A23" s="59" t="s">
        <v>55</v>
      </c>
      <c r="B23" s="16">
        <f>IF('2. Ausbildungsjahr'!$B23="-",0,'2. Ausbildungsjahr'!B23)</f>
        <v>0</v>
      </c>
      <c r="C23" s="64">
        <f>IF('2. Ausbildungsjahr'!$B23="-",0,'2. Ausbildungsjahr'!$B$3)</f>
        <v>0</v>
      </c>
      <c r="D23" s="16">
        <f>IF('2. Ausbildungsjahr'!C23="-",0,'2. Ausbildungsjahr'!C23)</f>
        <v>0</v>
      </c>
      <c r="E23" s="64">
        <f>IF('2. Ausbildungsjahr'!C23="-",0,'2. Ausbildungsjahr'!$C$3)</f>
        <v>0</v>
      </c>
      <c r="F23" s="16">
        <f>IF('2. Ausbildungsjahr'!D23="-",0,'2. Ausbildungsjahr'!D23)</f>
        <v>0</v>
      </c>
      <c r="G23" s="64">
        <f>IF('2. Ausbildungsjahr'!D23="-",0,'2. Ausbildungsjahr'!$D$3)</f>
        <v>0</v>
      </c>
      <c r="H23" s="16">
        <f>IF('2. Ausbildungsjahr'!E23="-",0,'2. Ausbildungsjahr'!E23)</f>
        <v>0</v>
      </c>
      <c r="I23" s="64">
        <f>IF('2. Ausbildungsjahr'!E23="-",0,'2. Ausbildungsjahr'!$E$3)</f>
        <v>0</v>
      </c>
      <c r="J23" s="16">
        <f>IF('2. Ausbildungsjahr'!F23="-",0,'2. Ausbildungsjahr'!F23)</f>
        <v>0</v>
      </c>
      <c r="K23" s="64">
        <f>IF('2. Ausbildungsjahr'!F23="-",0,'2. Ausbildungsjahr'!$F$3)</f>
        <v>0</v>
      </c>
      <c r="L23" s="16">
        <f>IF('2. Ausbildungsjahr'!G23="-",0,'2. Ausbildungsjahr'!G23)</f>
        <v>0</v>
      </c>
      <c r="M23" s="64">
        <f>IF('2. Ausbildungsjahr'!G23="-",0,'2. Ausbildungsjahr'!$G$3)</f>
        <v>0</v>
      </c>
      <c r="N23" s="16">
        <f>IF('2. Ausbildungsjahr'!H23="-",0,'2. Ausbildungsjahr'!H23)</f>
        <v>0</v>
      </c>
      <c r="O23" s="64">
        <f>IF('2. Ausbildungsjahr'!H23="-",0,'2. Ausbildungsjahr'!$H$3)</f>
        <v>0</v>
      </c>
      <c r="P23" s="16">
        <f>IF('2. Ausbildungsjahr'!I23="-",0,'2. Ausbildungsjahr'!I23)</f>
        <v>0</v>
      </c>
      <c r="Q23" s="64">
        <f>IF('2. Ausbildungsjahr'!I23="-",0,'2. Ausbildungsjahr'!$I$3)</f>
        <v>0</v>
      </c>
      <c r="R23" s="16">
        <f>IF('2. Ausbildungsjahr'!J23="-",0,'2. Ausbildungsjahr'!J23)</f>
        <v>0</v>
      </c>
      <c r="S23" s="64">
        <f>IF('2. Ausbildungsjahr'!J23="-",0,'2. Ausbildungsjahr'!$J$3)</f>
        <v>0</v>
      </c>
      <c r="T23" s="16">
        <f>IF('2. Ausbildungsjahr'!K23="-",0,'2. Ausbildungsjahr'!K23)</f>
        <v>0</v>
      </c>
      <c r="U23" s="12">
        <f>IF('2. Ausbildungsjahr'!K23="-",0,'2. Ausbildungsjahr'!$K$3)</f>
        <v>0</v>
      </c>
    </row>
    <row r="24" spans="1:21" x14ac:dyDescent="0.25">
      <c r="A24" s="59" t="s">
        <v>56</v>
      </c>
      <c r="B24" s="16">
        <f>IF('2. Ausbildungsjahr'!$B24="-",0,'2. Ausbildungsjahr'!B24)</f>
        <v>0</v>
      </c>
      <c r="C24" s="64">
        <f>IF('2. Ausbildungsjahr'!$B24="-",0,'2. Ausbildungsjahr'!$B$3)</f>
        <v>0</v>
      </c>
      <c r="D24" s="16">
        <f>IF('2. Ausbildungsjahr'!C24="-",0,'2. Ausbildungsjahr'!C24)</f>
        <v>0</v>
      </c>
      <c r="E24" s="64">
        <f>IF('2. Ausbildungsjahr'!C24="-",0,'2. Ausbildungsjahr'!$C$3)</f>
        <v>0</v>
      </c>
      <c r="F24" s="16">
        <f>IF('2. Ausbildungsjahr'!D24="-",0,'2. Ausbildungsjahr'!D24)</f>
        <v>0</v>
      </c>
      <c r="G24" s="64">
        <f>IF('2. Ausbildungsjahr'!D24="-",0,'2. Ausbildungsjahr'!$D$3)</f>
        <v>0</v>
      </c>
      <c r="H24" s="16">
        <f>IF('2. Ausbildungsjahr'!E24="-",0,'2. Ausbildungsjahr'!E24)</f>
        <v>0</v>
      </c>
      <c r="I24" s="64">
        <f>IF('2. Ausbildungsjahr'!E24="-",0,'2. Ausbildungsjahr'!$E$3)</f>
        <v>0</v>
      </c>
      <c r="J24" s="16">
        <f>IF('2. Ausbildungsjahr'!F24="-",0,'2. Ausbildungsjahr'!F24)</f>
        <v>0</v>
      </c>
      <c r="K24" s="64">
        <f>IF('2. Ausbildungsjahr'!F24="-",0,'2. Ausbildungsjahr'!$F$3)</f>
        <v>0</v>
      </c>
      <c r="L24" s="16">
        <f>IF('2. Ausbildungsjahr'!G24="-",0,'2. Ausbildungsjahr'!G24)</f>
        <v>0</v>
      </c>
      <c r="M24" s="64">
        <f>IF('2. Ausbildungsjahr'!G24="-",0,'2. Ausbildungsjahr'!$G$3)</f>
        <v>0</v>
      </c>
      <c r="N24" s="16">
        <f>IF('2. Ausbildungsjahr'!H24="-",0,'2. Ausbildungsjahr'!H24)</f>
        <v>0</v>
      </c>
      <c r="O24" s="64">
        <f>IF('2. Ausbildungsjahr'!H24="-",0,'2. Ausbildungsjahr'!$H$3)</f>
        <v>0</v>
      </c>
      <c r="P24" s="16">
        <f>IF('2. Ausbildungsjahr'!I24="-",0,'2. Ausbildungsjahr'!I24)</f>
        <v>0</v>
      </c>
      <c r="Q24" s="64">
        <f>IF('2. Ausbildungsjahr'!I24="-",0,'2. Ausbildungsjahr'!$I$3)</f>
        <v>0</v>
      </c>
      <c r="R24" s="16">
        <f>IF('2. Ausbildungsjahr'!J24="-",0,'2. Ausbildungsjahr'!J24)</f>
        <v>0</v>
      </c>
      <c r="S24" s="64">
        <f>IF('2. Ausbildungsjahr'!J24="-",0,'2. Ausbildungsjahr'!$J$3)</f>
        <v>0</v>
      </c>
      <c r="T24" s="16">
        <f>IF('2. Ausbildungsjahr'!K24="-",0,'2. Ausbildungsjahr'!K24)</f>
        <v>0</v>
      </c>
      <c r="U24" s="12">
        <f>IF('2. Ausbildungsjahr'!K24="-",0,'2. Ausbildungsjahr'!$K$3)</f>
        <v>0</v>
      </c>
    </row>
    <row r="25" spans="1:21" x14ac:dyDescent="0.25">
      <c r="A25" s="59" t="s">
        <v>76</v>
      </c>
      <c r="B25" s="16">
        <f>IF('2. Ausbildungsjahr'!$B25="-",0,'2. Ausbildungsjahr'!B25)</f>
        <v>0</v>
      </c>
      <c r="C25" s="64">
        <f>IF('2. Ausbildungsjahr'!$B25="-",0,'2. Ausbildungsjahr'!$B$3)</f>
        <v>0</v>
      </c>
      <c r="D25" s="16">
        <f>IF('2. Ausbildungsjahr'!C25="-",0,'2. Ausbildungsjahr'!C25)</f>
        <v>0</v>
      </c>
      <c r="E25" s="64">
        <f>IF('2. Ausbildungsjahr'!C25="-",0,'2. Ausbildungsjahr'!$C$3)</f>
        <v>0</v>
      </c>
      <c r="F25" s="16">
        <f>IF('2. Ausbildungsjahr'!D25="-",0,'2. Ausbildungsjahr'!D25)</f>
        <v>0</v>
      </c>
      <c r="G25" s="64">
        <f>IF('2. Ausbildungsjahr'!D25="-",0,'2. Ausbildungsjahr'!$D$3)</f>
        <v>0</v>
      </c>
      <c r="H25" s="16">
        <f>IF('2. Ausbildungsjahr'!E25="-",0,'2. Ausbildungsjahr'!E25)</f>
        <v>0</v>
      </c>
      <c r="I25" s="64">
        <f>IF('2. Ausbildungsjahr'!E25="-",0,'2. Ausbildungsjahr'!$E$3)</f>
        <v>0</v>
      </c>
      <c r="J25" s="16">
        <f>IF('2. Ausbildungsjahr'!F25="-",0,'2. Ausbildungsjahr'!F25)</f>
        <v>0</v>
      </c>
      <c r="K25" s="64">
        <f>IF('2. Ausbildungsjahr'!F25="-",0,'2. Ausbildungsjahr'!$F$3)</f>
        <v>0</v>
      </c>
      <c r="L25" s="16">
        <f>IF('2. Ausbildungsjahr'!G25="-",0,'2. Ausbildungsjahr'!G25)</f>
        <v>0</v>
      </c>
      <c r="M25" s="64">
        <f>IF('2. Ausbildungsjahr'!G25="-",0,'2. Ausbildungsjahr'!$G$3)</f>
        <v>0</v>
      </c>
      <c r="N25" s="16">
        <f>IF('2. Ausbildungsjahr'!H25="-",0,'2. Ausbildungsjahr'!H25)</f>
        <v>0</v>
      </c>
      <c r="O25" s="64">
        <f>IF('2. Ausbildungsjahr'!H25="-",0,'2. Ausbildungsjahr'!$H$3)</f>
        <v>0</v>
      </c>
      <c r="P25" s="16">
        <f>IF('2. Ausbildungsjahr'!I25="-",0,'2. Ausbildungsjahr'!I25)</f>
        <v>0</v>
      </c>
      <c r="Q25" s="64">
        <f>IF('2. Ausbildungsjahr'!I25="-",0,'2. Ausbildungsjahr'!$I$3)</f>
        <v>0</v>
      </c>
      <c r="R25" s="16">
        <f>IF('2. Ausbildungsjahr'!J25="-",0,'2. Ausbildungsjahr'!J25)</f>
        <v>0</v>
      </c>
      <c r="S25" s="64">
        <f>IF('2. Ausbildungsjahr'!J25="-",0,'2. Ausbildungsjahr'!$J$3)</f>
        <v>0</v>
      </c>
      <c r="T25" s="16">
        <f>IF('2. Ausbildungsjahr'!K25="-",0,'2. Ausbildungsjahr'!K25)</f>
        <v>0</v>
      </c>
      <c r="U25" s="12">
        <f>IF('2. Ausbildungsjahr'!K25="-",0,'2. Ausbildungsjahr'!$K$3)</f>
        <v>0</v>
      </c>
    </row>
    <row r="26" spans="1:21" x14ac:dyDescent="0.25">
      <c r="A26" s="59" t="s">
        <v>57</v>
      </c>
      <c r="B26" s="16">
        <f>IF('2. Ausbildungsjahr'!$B26="-",0,'2. Ausbildungsjahr'!B26)</f>
        <v>0</v>
      </c>
      <c r="C26" s="64">
        <f>IF('2. Ausbildungsjahr'!$B26="-",0,'2. Ausbildungsjahr'!$B$3)</f>
        <v>0</v>
      </c>
      <c r="D26" s="16">
        <f>IF('2. Ausbildungsjahr'!C26="-",0,'2. Ausbildungsjahr'!C26)</f>
        <v>0</v>
      </c>
      <c r="E26" s="64">
        <f>IF('2. Ausbildungsjahr'!C26="-",0,'2. Ausbildungsjahr'!$C$3)</f>
        <v>0</v>
      </c>
      <c r="F26" s="16">
        <f>IF('2. Ausbildungsjahr'!D26="-",0,'2. Ausbildungsjahr'!D26)</f>
        <v>0</v>
      </c>
      <c r="G26" s="64">
        <f>IF('2. Ausbildungsjahr'!D26="-",0,'2. Ausbildungsjahr'!$D$3)</f>
        <v>0</v>
      </c>
      <c r="H26" s="16">
        <f>IF('2. Ausbildungsjahr'!E26="-",0,'2. Ausbildungsjahr'!E26)</f>
        <v>0</v>
      </c>
      <c r="I26" s="64">
        <f>IF('2. Ausbildungsjahr'!E26="-",0,'2. Ausbildungsjahr'!$E$3)</f>
        <v>0</v>
      </c>
      <c r="J26" s="16">
        <f>IF('2. Ausbildungsjahr'!F26="-",0,'2. Ausbildungsjahr'!F26)</f>
        <v>0</v>
      </c>
      <c r="K26" s="64">
        <f>IF('2. Ausbildungsjahr'!F26="-",0,'2. Ausbildungsjahr'!$F$3)</f>
        <v>0</v>
      </c>
      <c r="L26" s="16">
        <f>IF('2. Ausbildungsjahr'!G26="-",0,'2. Ausbildungsjahr'!G26)</f>
        <v>0</v>
      </c>
      <c r="M26" s="64">
        <f>IF('2. Ausbildungsjahr'!G26="-",0,'2. Ausbildungsjahr'!$G$3)</f>
        <v>0</v>
      </c>
      <c r="N26" s="16">
        <f>IF('2. Ausbildungsjahr'!H26="-",0,'2. Ausbildungsjahr'!H26)</f>
        <v>0</v>
      </c>
      <c r="O26" s="64">
        <f>IF('2. Ausbildungsjahr'!H26="-",0,'2. Ausbildungsjahr'!$H$3)</f>
        <v>0</v>
      </c>
      <c r="P26" s="16">
        <f>IF('2. Ausbildungsjahr'!I26="-",0,'2. Ausbildungsjahr'!I26)</f>
        <v>0</v>
      </c>
      <c r="Q26" s="64">
        <f>IF('2. Ausbildungsjahr'!I26="-",0,'2. Ausbildungsjahr'!$I$3)</f>
        <v>0</v>
      </c>
      <c r="R26" s="16">
        <f>IF('2. Ausbildungsjahr'!J26="-",0,'2. Ausbildungsjahr'!J26)</f>
        <v>0</v>
      </c>
      <c r="S26" s="64">
        <f>IF('2. Ausbildungsjahr'!J26="-",0,'2. Ausbildungsjahr'!$J$3)</f>
        <v>0</v>
      </c>
      <c r="T26" s="16">
        <f>IF('2. Ausbildungsjahr'!K26="-",0,'2. Ausbildungsjahr'!K26)</f>
        <v>0</v>
      </c>
      <c r="U26" s="12">
        <f>IF('2. Ausbildungsjahr'!K26="-",0,'2. Ausbildungsjahr'!$K$3)</f>
        <v>0</v>
      </c>
    </row>
    <row r="27" spans="1:21" x14ac:dyDescent="0.25">
      <c r="A27" s="53"/>
      <c r="B27" s="16"/>
      <c r="C27" s="64"/>
      <c r="D27" s="16"/>
      <c r="E27" s="64"/>
      <c r="F27" s="16"/>
      <c r="G27" s="64"/>
      <c r="H27" s="16"/>
      <c r="I27" s="64"/>
      <c r="J27" s="16"/>
      <c r="K27" s="64"/>
      <c r="L27" s="16"/>
      <c r="M27" s="64"/>
      <c r="N27" s="16"/>
      <c r="O27" s="64"/>
      <c r="P27" s="16"/>
      <c r="Q27" s="64"/>
      <c r="R27" s="16"/>
      <c r="S27" s="64"/>
      <c r="T27" s="16"/>
      <c r="U27" s="12"/>
    </row>
    <row r="28" spans="1:21" ht="18" x14ac:dyDescent="0.25">
      <c r="A28" s="77" t="s">
        <v>77</v>
      </c>
      <c r="B28" s="16"/>
      <c r="C28" s="64"/>
      <c r="D28" s="16"/>
      <c r="E28" s="64"/>
      <c r="F28" s="16"/>
      <c r="G28" s="64"/>
      <c r="H28" s="16"/>
      <c r="I28" s="64"/>
      <c r="J28" s="16"/>
      <c r="K28" s="64"/>
      <c r="L28" s="16"/>
      <c r="M28" s="64"/>
      <c r="N28" s="16"/>
      <c r="O28" s="64"/>
      <c r="P28" s="16"/>
      <c r="Q28" s="64"/>
      <c r="R28" s="16"/>
      <c r="S28" s="64"/>
      <c r="T28" s="16"/>
      <c r="U28" s="12"/>
    </row>
    <row r="29" spans="1:21" x14ac:dyDescent="0.25">
      <c r="A29" s="78" t="s">
        <v>58</v>
      </c>
      <c r="B29" s="16"/>
      <c r="C29" s="64"/>
      <c r="D29" s="16"/>
      <c r="E29" s="64"/>
      <c r="F29" s="16"/>
      <c r="G29" s="64"/>
      <c r="H29" s="16"/>
      <c r="I29" s="64"/>
      <c r="J29" s="16"/>
      <c r="K29" s="64"/>
      <c r="L29" s="16"/>
      <c r="M29" s="64"/>
      <c r="N29" s="16"/>
      <c r="O29" s="64"/>
      <c r="P29" s="16"/>
      <c r="Q29" s="64"/>
      <c r="R29" s="16"/>
      <c r="S29" s="64"/>
      <c r="T29" s="16"/>
      <c r="U29" s="12"/>
    </row>
    <row r="30" spans="1:21" x14ac:dyDescent="0.25">
      <c r="A30" s="59" t="s">
        <v>59</v>
      </c>
      <c r="B30" s="16">
        <f>IF('2. Ausbildungsjahr'!$B30="-",0,'2. Ausbildungsjahr'!B30)</f>
        <v>0</v>
      </c>
      <c r="C30" s="64">
        <f>IF('2. Ausbildungsjahr'!$B30="-",0,'2. Ausbildungsjahr'!$B$3)</f>
        <v>0</v>
      </c>
      <c r="D30" s="16">
        <f>IF('2. Ausbildungsjahr'!C30="-",0,'2. Ausbildungsjahr'!C30)</f>
        <v>0</v>
      </c>
      <c r="E30" s="64">
        <f>IF('2. Ausbildungsjahr'!C30="-",0,'2. Ausbildungsjahr'!$C$3)</f>
        <v>0</v>
      </c>
      <c r="F30" s="16">
        <f>IF('2. Ausbildungsjahr'!D30="-",0,'2. Ausbildungsjahr'!D30)</f>
        <v>0</v>
      </c>
      <c r="G30" s="64">
        <f>IF('2. Ausbildungsjahr'!D30="-",0,'2. Ausbildungsjahr'!$D$3)</f>
        <v>0</v>
      </c>
      <c r="H30" s="16">
        <f>IF('2. Ausbildungsjahr'!E30="-",0,'2. Ausbildungsjahr'!E30)</f>
        <v>0</v>
      </c>
      <c r="I30" s="64">
        <f>IF('2. Ausbildungsjahr'!E30="-",0,'2. Ausbildungsjahr'!$E$3)</f>
        <v>0</v>
      </c>
      <c r="J30" s="16">
        <f>IF('2. Ausbildungsjahr'!F30="-",0,'2. Ausbildungsjahr'!F30)</f>
        <v>0</v>
      </c>
      <c r="K30" s="64">
        <f>IF('2. Ausbildungsjahr'!F30="-",0,'2. Ausbildungsjahr'!$F$3)</f>
        <v>0</v>
      </c>
      <c r="L30" s="16">
        <f>IF('2. Ausbildungsjahr'!G30="-",0,'2. Ausbildungsjahr'!G30)</f>
        <v>0</v>
      </c>
      <c r="M30" s="64">
        <f>IF('2. Ausbildungsjahr'!G30="-",0,'2. Ausbildungsjahr'!$G$3)</f>
        <v>0</v>
      </c>
      <c r="N30" s="16">
        <f>IF('2. Ausbildungsjahr'!H30="-",0,'2. Ausbildungsjahr'!H30)</f>
        <v>0</v>
      </c>
      <c r="O30" s="64">
        <f>IF('2. Ausbildungsjahr'!H30="-",0,'2. Ausbildungsjahr'!$H$3)</f>
        <v>0</v>
      </c>
      <c r="P30" s="16">
        <f>IF('2. Ausbildungsjahr'!I30="-",0,'2. Ausbildungsjahr'!I30)</f>
        <v>0</v>
      </c>
      <c r="Q30" s="64">
        <f>IF('2. Ausbildungsjahr'!I30="-",0,'2. Ausbildungsjahr'!$I$3)</f>
        <v>0</v>
      </c>
      <c r="R30" s="16">
        <f>IF('2. Ausbildungsjahr'!J30="-",0,'2. Ausbildungsjahr'!J30)</f>
        <v>0</v>
      </c>
      <c r="S30" s="64">
        <f>IF('2. Ausbildungsjahr'!J30="-",0,'2. Ausbildungsjahr'!$J$3)</f>
        <v>0</v>
      </c>
      <c r="T30" s="16">
        <f>IF('2. Ausbildungsjahr'!K30="-",0,'2. Ausbildungsjahr'!K30)</f>
        <v>0</v>
      </c>
      <c r="U30" s="12">
        <f>IF('2. Ausbildungsjahr'!K30="-",0,'2. Ausbildungsjahr'!$K$3)</f>
        <v>0</v>
      </c>
    </row>
    <row r="31" spans="1:21" x14ac:dyDescent="0.25">
      <c r="A31" s="59" t="s">
        <v>60</v>
      </c>
      <c r="B31" s="16">
        <f>IF('2. Ausbildungsjahr'!$B31="-",0,'2. Ausbildungsjahr'!B31)</f>
        <v>0</v>
      </c>
      <c r="C31" s="64">
        <f>IF('2. Ausbildungsjahr'!$B31="-",0,'2. Ausbildungsjahr'!$B$3)</f>
        <v>0</v>
      </c>
      <c r="D31" s="16">
        <f>IF('2. Ausbildungsjahr'!C31="-",0,'2. Ausbildungsjahr'!C31)</f>
        <v>0</v>
      </c>
      <c r="E31" s="64">
        <f>IF('2. Ausbildungsjahr'!C31="-",0,'2. Ausbildungsjahr'!$C$3)</f>
        <v>0</v>
      </c>
      <c r="F31" s="16">
        <f>IF('2. Ausbildungsjahr'!D31="-",0,'2. Ausbildungsjahr'!D31)</f>
        <v>0</v>
      </c>
      <c r="G31" s="64">
        <f>IF('2. Ausbildungsjahr'!D31="-",0,'2. Ausbildungsjahr'!$D$3)</f>
        <v>0</v>
      </c>
      <c r="H31" s="16">
        <f>IF('2. Ausbildungsjahr'!E31="-",0,'2. Ausbildungsjahr'!E31)</f>
        <v>0</v>
      </c>
      <c r="I31" s="64">
        <f>IF('2. Ausbildungsjahr'!E31="-",0,'2. Ausbildungsjahr'!$E$3)</f>
        <v>0</v>
      </c>
      <c r="J31" s="16">
        <f>IF('2. Ausbildungsjahr'!F31="-",0,'2. Ausbildungsjahr'!F31)</f>
        <v>0</v>
      </c>
      <c r="K31" s="64">
        <f>IF('2. Ausbildungsjahr'!F31="-",0,'2. Ausbildungsjahr'!$F$3)</f>
        <v>0</v>
      </c>
      <c r="L31" s="16">
        <f>IF('2. Ausbildungsjahr'!G31="-",0,'2. Ausbildungsjahr'!G31)</f>
        <v>0</v>
      </c>
      <c r="M31" s="64">
        <f>IF('2. Ausbildungsjahr'!G31="-",0,'2. Ausbildungsjahr'!$G$3)</f>
        <v>0</v>
      </c>
      <c r="N31" s="16">
        <f>IF('2. Ausbildungsjahr'!H31="-",0,'2. Ausbildungsjahr'!H31)</f>
        <v>0</v>
      </c>
      <c r="O31" s="64">
        <f>IF('2. Ausbildungsjahr'!H31="-",0,'2. Ausbildungsjahr'!$H$3)</f>
        <v>0</v>
      </c>
      <c r="P31" s="16">
        <f>IF('2. Ausbildungsjahr'!I31="-",0,'2. Ausbildungsjahr'!I31)</f>
        <v>0</v>
      </c>
      <c r="Q31" s="64">
        <f>IF('2. Ausbildungsjahr'!I31="-",0,'2. Ausbildungsjahr'!$I$3)</f>
        <v>0</v>
      </c>
      <c r="R31" s="16">
        <f>IF('2. Ausbildungsjahr'!J31="-",0,'2. Ausbildungsjahr'!J31)</f>
        <v>0</v>
      </c>
      <c r="S31" s="64">
        <f>IF('2. Ausbildungsjahr'!J31="-",0,'2. Ausbildungsjahr'!$J$3)</f>
        <v>0</v>
      </c>
      <c r="T31" s="16">
        <f>IF('2. Ausbildungsjahr'!K31="-",0,'2. Ausbildungsjahr'!K31)</f>
        <v>0</v>
      </c>
      <c r="U31" s="12">
        <f>IF('2. Ausbildungsjahr'!K31="-",0,'2. Ausbildungsjahr'!$K$3)</f>
        <v>0</v>
      </c>
    </row>
    <row r="32" spans="1:21" x14ac:dyDescent="0.25">
      <c r="A32" s="59" t="s">
        <v>61</v>
      </c>
      <c r="B32" s="16">
        <f>IF('2. Ausbildungsjahr'!$B32="-",0,'2. Ausbildungsjahr'!B32)</f>
        <v>0</v>
      </c>
      <c r="C32" s="64">
        <f>IF('2. Ausbildungsjahr'!$B32="-",0,'2. Ausbildungsjahr'!$B$3)</f>
        <v>0</v>
      </c>
      <c r="D32" s="16">
        <f>IF('2. Ausbildungsjahr'!C32="-",0,'2. Ausbildungsjahr'!C32)</f>
        <v>0</v>
      </c>
      <c r="E32" s="64">
        <f>IF('2. Ausbildungsjahr'!C32="-",0,'2. Ausbildungsjahr'!$C$3)</f>
        <v>0</v>
      </c>
      <c r="F32" s="16">
        <f>IF('2. Ausbildungsjahr'!D32="-",0,'2. Ausbildungsjahr'!D32)</f>
        <v>0</v>
      </c>
      <c r="G32" s="64">
        <f>IF('2. Ausbildungsjahr'!D32="-",0,'2. Ausbildungsjahr'!$D$3)</f>
        <v>0</v>
      </c>
      <c r="H32" s="16">
        <f>IF('2. Ausbildungsjahr'!E32="-",0,'2. Ausbildungsjahr'!E32)</f>
        <v>0</v>
      </c>
      <c r="I32" s="64">
        <f>IF('2. Ausbildungsjahr'!E32="-",0,'2. Ausbildungsjahr'!$E$3)</f>
        <v>0</v>
      </c>
      <c r="J32" s="16">
        <f>IF('2. Ausbildungsjahr'!F32="-",0,'2. Ausbildungsjahr'!F32)</f>
        <v>0</v>
      </c>
      <c r="K32" s="64">
        <f>IF('2. Ausbildungsjahr'!F32="-",0,'2. Ausbildungsjahr'!$F$3)</f>
        <v>0</v>
      </c>
      <c r="L32" s="16">
        <f>IF('2. Ausbildungsjahr'!G32="-",0,'2. Ausbildungsjahr'!G32)</f>
        <v>0</v>
      </c>
      <c r="M32" s="64">
        <f>IF('2. Ausbildungsjahr'!G32="-",0,'2. Ausbildungsjahr'!$G$3)</f>
        <v>0</v>
      </c>
      <c r="N32" s="16">
        <f>IF('2. Ausbildungsjahr'!H32="-",0,'2. Ausbildungsjahr'!H32)</f>
        <v>0</v>
      </c>
      <c r="O32" s="64">
        <f>IF('2. Ausbildungsjahr'!H32="-",0,'2. Ausbildungsjahr'!$H$3)</f>
        <v>0</v>
      </c>
      <c r="P32" s="16">
        <f>IF('2. Ausbildungsjahr'!I32="-",0,'2. Ausbildungsjahr'!I32)</f>
        <v>0</v>
      </c>
      <c r="Q32" s="64">
        <f>IF('2. Ausbildungsjahr'!I32="-",0,'2. Ausbildungsjahr'!$I$3)</f>
        <v>0</v>
      </c>
      <c r="R32" s="16">
        <f>IF('2. Ausbildungsjahr'!J32="-",0,'2. Ausbildungsjahr'!J32)</f>
        <v>0</v>
      </c>
      <c r="S32" s="64">
        <f>IF('2. Ausbildungsjahr'!J32="-",0,'2. Ausbildungsjahr'!$J$3)</f>
        <v>0</v>
      </c>
      <c r="T32" s="16">
        <f>IF('2. Ausbildungsjahr'!K32="-",0,'2. Ausbildungsjahr'!K32)</f>
        <v>0</v>
      </c>
      <c r="U32" s="12">
        <f>IF('2. Ausbildungsjahr'!K32="-",0,'2. Ausbildungsjahr'!$K$3)</f>
        <v>0</v>
      </c>
    </row>
    <row r="33" spans="1:21" x14ac:dyDescent="0.25">
      <c r="A33" s="59" t="s">
        <v>62</v>
      </c>
      <c r="B33" s="16">
        <f>IF('2. Ausbildungsjahr'!$B33="-",0,'2. Ausbildungsjahr'!B33)</f>
        <v>0</v>
      </c>
      <c r="C33" s="64">
        <f>IF('2. Ausbildungsjahr'!$B33="-",0,'2. Ausbildungsjahr'!$B$3)</f>
        <v>0</v>
      </c>
      <c r="D33" s="16">
        <f>IF('2. Ausbildungsjahr'!C33="-",0,'2. Ausbildungsjahr'!C33)</f>
        <v>0</v>
      </c>
      <c r="E33" s="64">
        <f>IF('2. Ausbildungsjahr'!C33="-",0,'2. Ausbildungsjahr'!$C$3)</f>
        <v>0</v>
      </c>
      <c r="F33" s="16">
        <f>IF('2. Ausbildungsjahr'!D33="-",0,'2. Ausbildungsjahr'!D33)</f>
        <v>0</v>
      </c>
      <c r="G33" s="64">
        <f>IF('2. Ausbildungsjahr'!D33="-",0,'2. Ausbildungsjahr'!$D$3)</f>
        <v>0</v>
      </c>
      <c r="H33" s="16">
        <f>IF('2. Ausbildungsjahr'!E33="-",0,'2. Ausbildungsjahr'!E33)</f>
        <v>0</v>
      </c>
      <c r="I33" s="64">
        <f>IF('2. Ausbildungsjahr'!E33="-",0,'2. Ausbildungsjahr'!$E$3)</f>
        <v>0</v>
      </c>
      <c r="J33" s="16">
        <f>IF('2. Ausbildungsjahr'!F33="-",0,'2. Ausbildungsjahr'!F33)</f>
        <v>0</v>
      </c>
      <c r="K33" s="64">
        <f>IF('2. Ausbildungsjahr'!F33="-",0,'2. Ausbildungsjahr'!$F$3)</f>
        <v>0</v>
      </c>
      <c r="L33" s="16">
        <f>IF('2. Ausbildungsjahr'!G33="-",0,'2. Ausbildungsjahr'!G33)</f>
        <v>0</v>
      </c>
      <c r="M33" s="64">
        <f>IF('2. Ausbildungsjahr'!G33="-",0,'2. Ausbildungsjahr'!$G$3)</f>
        <v>0</v>
      </c>
      <c r="N33" s="16">
        <f>IF('2. Ausbildungsjahr'!H33="-",0,'2. Ausbildungsjahr'!H33)</f>
        <v>0</v>
      </c>
      <c r="O33" s="64">
        <f>IF('2. Ausbildungsjahr'!H33="-",0,'2. Ausbildungsjahr'!$H$3)</f>
        <v>0</v>
      </c>
      <c r="P33" s="16">
        <f>IF('2. Ausbildungsjahr'!I33="-",0,'2. Ausbildungsjahr'!I33)</f>
        <v>0</v>
      </c>
      <c r="Q33" s="64">
        <f>IF('2. Ausbildungsjahr'!I33="-",0,'2. Ausbildungsjahr'!$I$3)</f>
        <v>0</v>
      </c>
      <c r="R33" s="16">
        <f>IF('2. Ausbildungsjahr'!J33="-",0,'2. Ausbildungsjahr'!J33)</f>
        <v>0</v>
      </c>
      <c r="S33" s="64">
        <f>IF('2. Ausbildungsjahr'!J33="-",0,'2. Ausbildungsjahr'!$J$3)</f>
        <v>0</v>
      </c>
      <c r="T33" s="16">
        <f>IF('2. Ausbildungsjahr'!K33="-",0,'2. Ausbildungsjahr'!K33)</f>
        <v>0</v>
      </c>
      <c r="U33" s="12">
        <f>IF('2. Ausbildungsjahr'!K33="-",0,'2. Ausbildungsjahr'!$K$3)</f>
        <v>0</v>
      </c>
    </row>
    <row r="34" spans="1:21" x14ac:dyDescent="0.25">
      <c r="A34" s="59" t="s">
        <v>63</v>
      </c>
      <c r="B34" s="16">
        <f>IF('2. Ausbildungsjahr'!$B34="-",0,'2. Ausbildungsjahr'!B34)</f>
        <v>0</v>
      </c>
      <c r="C34" s="64">
        <f>IF('2. Ausbildungsjahr'!$B34="-",0,'2. Ausbildungsjahr'!$B$3)</f>
        <v>0</v>
      </c>
      <c r="D34" s="16">
        <f>IF('2. Ausbildungsjahr'!C34="-",0,'2. Ausbildungsjahr'!C34)</f>
        <v>0</v>
      </c>
      <c r="E34" s="64">
        <f>IF('2. Ausbildungsjahr'!C34="-",0,'2. Ausbildungsjahr'!$C$3)</f>
        <v>0</v>
      </c>
      <c r="F34" s="16">
        <f>IF('2. Ausbildungsjahr'!D34="-",0,'2. Ausbildungsjahr'!D34)</f>
        <v>0</v>
      </c>
      <c r="G34" s="64">
        <f>IF('2. Ausbildungsjahr'!D34="-",0,'2. Ausbildungsjahr'!$D$3)</f>
        <v>0</v>
      </c>
      <c r="H34" s="16">
        <f>IF('2. Ausbildungsjahr'!E34="-",0,'2. Ausbildungsjahr'!E34)</f>
        <v>0</v>
      </c>
      <c r="I34" s="64">
        <f>IF('2. Ausbildungsjahr'!E34="-",0,'2. Ausbildungsjahr'!$E$3)</f>
        <v>0</v>
      </c>
      <c r="J34" s="16">
        <f>IF('2. Ausbildungsjahr'!F34="-",0,'2. Ausbildungsjahr'!F34)</f>
        <v>0</v>
      </c>
      <c r="K34" s="64">
        <f>IF('2. Ausbildungsjahr'!F34="-",0,'2. Ausbildungsjahr'!$F$3)</f>
        <v>0</v>
      </c>
      <c r="L34" s="16">
        <f>IF('2. Ausbildungsjahr'!G34="-",0,'2. Ausbildungsjahr'!G34)</f>
        <v>0</v>
      </c>
      <c r="M34" s="64">
        <f>IF('2. Ausbildungsjahr'!G34="-",0,'2. Ausbildungsjahr'!$G$3)</f>
        <v>0</v>
      </c>
      <c r="N34" s="16">
        <f>IF('2. Ausbildungsjahr'!H34="-",0,'2. Ausbildungsjahr'!H34)</f>
        <v>0</v>
      </c>
      <c r="O34" s="64">
        <f>IF('2. Ausbildungsjahr'!H34="-",0,'2. Ausbildungsjahr'!$H$3)</f>
        <v>0</v>
      </c>
      <c r="P34" s="16">
        <f>IF('2. Ausbildungsjahr'!I34="-",0,'2. Ausbildungsjahr'!I34)</f>
        <v>0</v>
      </c>
      <c r="Q34" s="64">
        <f>IF('2. Ausbildungsjahr'!I34="-",0,'2. Ausbildungsjahr'!$I$3)</f>
        <v>0</v>
      </c>
      <c r="R34" s="16">
        <f>IF('2. Ausbildungsjahr'!J34="-",0,'2. Ausbildungsjahr'!J34)</f>
        <v>0</v>
      </c>
      <c r="S34" s="64">
        <f>IF('2. Ausbildungsjahr'!J34="-",0,'2. Ausbildungsjahr'!$J$3)</f>
        <v>0</v>
      </c>
      <c r="T34" s="16">
        <f>IF('2. Ausbildungsjahr'!K34="-",0,'2. Ausbildungsjahr'!K34)</f>
        <v>0</v>
      </c>
      <c r="U34" s="12">
        <f>IF('2. Ausbildungsjahr'!K34="-",0,'2. Ausbildungsjahr'!$K$3)</f>
        <v>0</v>
      </c>
    </row>
    <row r="35" spans="1:21" x14ac:dyDescent="0.25">
      <c r="A35" s="53"/>
      <c r="B35" s="16"/>
      <c r="C35" s="64"/>
      <c r="D35" s="16"/>
      <c r="E35" s="64"/>
      <c r="F35" s="16"/>
      <c r="G35" s="64"/>
      <c r="H35" s="16"/>
      <c r="I35" s="64"/>
      <c r="J35" s="16"/>
      <c r="K35" s="64"/>
      <c r="L35" s="16"/>
      <c r="M35" s="64"/>
      <c r="N35" s="16"/>
      <c r="O35" s="64"/>
      <c r="P35" s="16"/>
      <c r="Q35" s="64"/>
      <c r="R35" s="16"/>
      <c r="S35" s="64"/>
      <c r="T35" s="16"/>
      <c r="U35" s="12"/>
    </row>
    <row r="36" spans="1:21" x14ac:dyDescent="0.25">
      <c r="A36" s="53"/>
      <c r="B36" s="16"/>
      <c r="C36" s="64"/>
      <c r="D36" s="16"/>
      <c r="E36" s="64"/>
      <c r="F36" s="16"/>
      <c r="G36" s="64"/>
      <c r="H36" s="16"/>
      <c r="I36" s="64"/>
      <c r="J36" s="16"/>
      <c r="K36" s="64"/>
      <c r="L36" s="16"/>
      <c r="M36" s="64"/>
      <c r="N36" s="16"/>
      <c r="O36" s="64"/>
      <c r="P36" s="16"/>
      <c r="Q36" s="64"/>
      <c r="R36" s="16"/>
      <c r="S36" s="64"/>
      <c r="T36" s="16"/>
      <c r="U36" s="12"/>
    </row>
    <row r="37" spans="1:21" ht="18" x14ac:dyDescent="0.25">
      <c r="A37" s="77" t="s">
        <v>64</v>
      </c>
      <c r="B37" s="16"/>
      <c r="C37" s="64"/>
      <c r="D37" s="16"/>
      <c r="E37" s="64"/>
      <c r="F37" s="16"/>
      <c r="G37" s="64"/>
      <c r="H37" s="16"/>
      <c r="I37" s="64"/>
      <c r="J37" s="16"/>
      <c r="K37" s="64"/>
      <c r="L37" s="16"/>
      <c r="M37" s="64"/>
      <c r="N37" s="16"/>
      <c r="O37" s="64"/>
      <c r="P37" s="16"/>
      <c r="Q37" s="64"/>
      <c r="R37" s="16"/>
      <c r="S37" s="64"/>
      <c r="T37" s="16"/>
      <c r="U37" s="12"/>
    </row>
    <row r="38" spans="1:21" x14ac:dyDescent="0.25">
      <c r="A38" s="78" t="s">
        <v>78</v>
      </c>
      <c r="B38" s="16"/>
      <c r="C38" s="64"/>
      <c r="D38" s="16"/>
      <c r="E38" s="64"/>
      <c r="F38" s="16"/>
      <c r="G38" s="64"/>
      <c r="H38" s="16"/>
      <c r="I38" s="64"/>
      <c r="J38" s="16"/>
      <c r="K38" s="64"/>
      <c r="L38" s="16"/>
      <c r="M38" s="64"/>
      <c r="N38" s="16"/>
      <c r="O38" s="64"/>
      <c r="P38" s="16"/>
      <c r="Q38" s="64"/>
      <c r="R38" s="16"/>
      <c r="S38" s="64"/>
      <c r="T38" s="16"/>
      <c r="U38" s="12"/>
    </row>
    <row r="39" spans="1:21" x14ac:dyDescent="0.25">
      <c r="A39" s="79" t="s">
        <v>9</v>
      </c>
      <c r="B39" s="16">
        <f>IF('2. Ausbildungsjahr'!$B39="-",0,'2. Ausbildungsjahr'!B39)</f>
        <v>0</v>
      </c>
      <c r="C39" s="64">
        <f>IF('2. Ausbildungsjahr'!$B39="-",0,'2. Ausbildungsjahr'!$B$3)</f>
        <v>0</v>
      </c>
      <c r="D39" s="16">
        <f>IF('2. Ausbildungsjahr'!C39="-",0,'2. Ausbildungsjahr'!C39)</f>
        <v>0</v>
      </c>
      <c r="E39" s="64">
        <f>IF('2. Ausbildungsjahr'!C39="-",0,'2. Ausbildungsjahr'!$C$3)</f>
        <v>0</v>
      </c>
      <c r="F39" s="16">
        <f>IF('2. Ausbildungsjahr'!D39="-",0,'2. Ausbildungsjahr'!D39)</f>
        <v>0</v>
      </c>
      <c r="G39" s="64">
        <f>IF('2. Ausbildungsjahr'!D39="-",0,'2. Ausbildungsjahr'!$D$3)</f>
        <v>0</v>
      </c>
      <c r="H39" s="16">
        <f>IF('2. Ausbildungsjahr'!E39="-",0,'2. Ausbildungsjahr'!E39)</f>
        <v>0</v>
      </c>
      <c r="I39" s="64">
        <f>IF('2. Ausbildungsjahr'!E39="-",0,'2. Ausbildungsjahr'!$E$3)</f>
        <v>0</v>
      </c>
      <c r="J39" s="16">
        <f>IF('2. Ausbildungsjahr'!F39="-",0,'2. Ausbildungsjahr'!F39)</f>
        <v>0</v>
      </c>
      <c r="K39" s="64">
        <f>IF('2. Ausbildungsjahr'!F39="-",0,'2. Ausbildungsjahr'!$F$3)</f>
        <v>0</v>
      </c>
      <c r="L39" s="16">
        <f>IF('2. Ausbildungsjahr'!G39="-",0,'2. Ausbildungsjahr'!G39)</f>
        <v>0</v>
      </c>
      <c r="M39" s="64">
        <f>IF('2. Ausbildungsjahr'!G39="-",0,'2. Ausbildungsjahr'!$G$3)</f>
        <v>0</v>
      </c>
      <c r="N39" s="16">
        <f>IF('2. Ausbildungsjahr'!H39="-",0,'2. Ausbildungsjahr'!H39)</f>
        <v>0</v>
      </c>
      <c r="O39" s="64">
        <f>IF('2. Ausbildungsjahr'!H39="-",0,'2. Ausbildungsjahr'!$H$3)</f>
        <v>0</v>
      </c>
      <c r="P39" s="16">
        <f>IF('2. Ausbildungsjahr'!I39="-",0,'2. Ausbildungsjahr'!I39)</f>
        <v>0</v>
      </c>
      <c r="Q39" s="64">
        <f>IF('2. Ausbildungsjahr'!I39="-",0,'2. Ausbildungsjahr'!$I$3)</f>
        <v>0</v>
      </c>
      <c r="R39" s="16">
        <f>IF('2. Ausbildungsjahr'!J39="-",0,'2. Ausbildungsjahr'!J39)</f>
        <v>0</v>
      </c>
      <c r="S39" s="64">
        <f>IF('2. Ausbildungsjahr'!J39="-",0,'2. Ausbildungsjahr'!$J$3)</f>
        <v>0</v>
      </c>
      <c r="T39" s="16">
        <f>IF('2. Ausbildungsjahr'!K39="-",0,'2. Ausbildungsjahr'!K39)</f>
        <v>0</v>
      </c>
      <c r="U39" s="12">
        <f>IF('2. Ausbildungsjahr'!K39="-",0,'2. Ausbildungsjahr'!$K$3)</f>
        <v>0</v>
      </c>
    </row>
    <row r="40" spans="1:21" x14ac:dyDescent="0.25">
      <c r="A40" s="79" t="s">
        <v>10</v>
      </c>
      <c r="B40" s="16">
        <f>IF('2. Ausbildungsjahr'!$B40="-",0,'2. Ausbildungsjahr'!B40)</f>
        <v>0</v>
      </c>
      <c r="C40" s="64">
        <f>IF('2. Ausbildungsjahr'!$B40="-",0,'2. Ausbildungsjahr'!$B$3)</f>
        <v>0</v>
      </c>
      <c r="D40" s="16">
        <f>IF('2. Ausbildungsjahr'!C40="-",0,'2. Ausbildungsjahr'!C40)</f>
        <v>0</v>
      </c>
      <c r="E40" s="64">
        <f>IF('2. Ausbildungsjahr'!C40="-",0,'2. Ausbildungsjahr'!$C$3)</f>
        <v>0</v>
      </c>
      <c r="F40" s="16">
        <f>IF('2. Ausbildungsjahr'!D40="-",0,'2. Ausbildungsjahr'!D40)</f>
        <v>0</v>
      </c>
      <c r="G40" s="64">
        <f>IF('2. Ausbildungsjahr'!D40="-",0,'2. Ausbildungsjahr'!$D$3)</f>
        <v>0</v>
      </c>
      <c r="H40" s="16">
        <f>IF('2. Ausbildungsjahr'!E40="-",0,'2. Ausbildungsjahr'!E40)</f>
        <v>0</v>
      </c>
      <c r="I40" s="64">
        <f>IF('2. Ausbildungsjahr'!E40="-",0,'2. Ausbildungsjahr'!$E$3)</f>
        <v>0</v>
      </c>
      <c r="J40" s="16">
        <f>IF('2. Ausbildungsjahr'!F40="-",0,'2. Ausbildungsjahr'!F40)</f>
        <v>0</v>
      </c>
      <c r="K40" s="64">
        <f>IF('2. Ausbildungsjahr'!F40="-",0,'2. Ausbildungsjahr'!$F$3)</f>
        <v>0</v>
      </c>
      <c r="L40" s="16">
        <f>IF('2. Ausbildungsjahr'!G40="-",0,'2. Ausbildungsjahr'!G40)</f>
        <v>0</v>
      </c>
      <c r="M40" s="64">
        <f>IF('2. Ausbildungsjahr'!G40="-",0,'2. Ausbildungsjahr'!$G$3)</f>
        <v>0</v>
      </c>
      <c r="N40" s="16">
        <f>IF('2. Ausbildungsjahr'!H40="-",0,'2. Ausbildungsjahr'!H40)</f>
        <v>0</v>
      </c>
      <c r="O40" s="64">
        <f>IF('2. Ausbildungsjahr'!H40="-",0,'2. Ausbildungsjahr'!$H$3)</f>
        <v>0</v>
      </c>
      <c r="P40" s="16">
        <f>IF('2. Ausbildungsjahr'!I40="-",0,'2. Ausbildungsjahr'!I40)</f>
        <v>0</v>
      </c>
      <c r="Q40" s="64">
        <f>IF('2. Ausbildungsjahr'!I40="-",0,'2. Ausbildungsjahr'!$I$3)</f>
        <v>0</v>
      </c>
      <c r="R40" s="16">
        <f>IF('2. Ausbildungsjahr'!J40="-",0,'2. Ausbildungsjahr'!J40)</f>
        <v>0</v>
      </c>
      <c r="S40" s="64">
        <f>IF('2. Ausbildungsjahr'!J40="-",0,'2. Ausbildungsjahr'!$J$3)</f>
        <v>0</v>
      </c>
      <c r="T40" s="16">
        <f>IF('2. Ausbildungsjahr'!K40="-",0,'2. Ausbildungsjahr'!K40)</f>
        <v>0</v>
      </c>
      <c r="U40" s="12">
        <f>IF('2. Ausbildungsjahr'!K40="-",0,'2. Ausbildungsjahr'!$K$3)</f>
        <v>0</v>
      </c>
    </row>
    <row r="41" spans="1:21" x14ac:dyDescent="0.25">
      <c r="A41" s="79" t="s">
        <v>11</v>
      </c>
      <c r="B41" s="16">
        <f>IF('2. Ausbildungsjahr'!$B41="-",0,'2. Ausbildungsjahr'!B41)</f>
        <v>0</v>
      </c>
      <c r="C41" s="64">
        <f>IF('2. Ausbildungsjahr'!$B41="-",0,'2. Ausbildungsjahr'!$B$3)</f>
        <v>0</v>
      </c>
      <c r="D41" s="16">
        <f>IF('2. Ausbildungsjahr'!C41="-",0,'2. Ausbildungsjahr'!C41)</f>
        <v>0</v>
      </c>
      <c r="E41" s="64">
        <f>IF('2. Ausbildungsjahr'!C41="-",0,'2. Ausbildungsjahr'!$C$3)</f>
        <v>0</v>
      </c>
      <c r="F41" s="16">
        <f>IF('2. Ausbildungsjahr'!D41="-",0,'2. Ausbildungsjahr'!D41)</f>
        <v>0</v>
      </c>
      <c r="G41" s="64">
        <f>IF('2. Ausbildungsjahr'!D41="-",0,'2. Ausbildungsjahr'!$D$3)</f>
        <v>0</v>
      </c>
      <c r="H41" s="16">
        <f>IF('2. Ausbildungsjahr'!E41="-",0,'2. Ausbildungsjahr'!E41)</f>
        <v>0</v>
      </c>
      <c r="I41" s="64">
        <f>IF('2. Ausbildungsjahr'!E41="-",0,'2. Ausbildungsjahr'!$E$3)</f>
        <v>0</v>
      </c>
      <c r="J41" s="16">
        <f>IF('2. Ausbildungsjahr'!F41="-",0,'2. Ausbildungsjahr'!F41)</f>
        <v>0</v>
      </c>
      <c r="K41" s="64">
        <f>IF('2. Ausbildungsjahr'!F41="-",0,'2. Ausbildungsjahr'!$F$3)</f>
        <v>0</v>
      </c>
      <c r="L41" s="16">
        <f>IF('2. Ausbildungsjahr'!G41="-",0,'2. Ausbildungsjahr'!G41)</f>
        <v>0</v>
      </c>
      <c r="M41" s="64">
        <f>IF('2. Ausbildungsjahr'!G41="-",0,'2. Ausbildungsjahr'!$G$3)</f>
        <v>0</v>
      </c>
      <c r="N41" s="16">
        <f>IF('2. Ausbildungsjahr'!H41="-",0,'2. Ausbildungsjahr'!H41)</f>
        <v>0</v>
      </c>
      <c r="O41" s="64">
        <f>IF('2. Ausbildungsjahr'!H41="-",0,'2. Ausbildungsjahr'!$H$3)</f>
        <v>0</v>
      </c>
      <c r="P41" s="16">
        <f>IF('2. Ausbildungsjahr'!I41="-",0,'2. Ausbildungsjahr'!I41)</f>
        <v>0</v>
      </c>
      <c r="Q41" s="64">
        <f>IF('2. Ausbildungsjahr'!I41="-",0,'2. Ausbildungsjahr'!$I$3)</f>
        <v>0</v>
      </c>
      <c r="R41" s="16">
        <f>IF('2. Ausbildungsjahr'!J41="-",0,'2. Ausbildungsjahr'!J41)</f>
        <v>0</v>
      </c>
      <c r="S41" s="64">
        <f>IF('2. Ausbildungsjahr'!J41="-",0,'2. Ausbildungsjahr'!$J$3)</f>
        <v>0</v>
      </c>
      <c r="T41" s="16">
        <f>IF('2. Ausbildungsjahr'!K41="-",0,'2. Ausbildungsjahr'!K41)</f>
        <v>0</v>
      </c>
      <c r="U41" s="12">
        <f>IF('2. Ausbildungsjahr'!K41="-",0,'2. Ausbildungsjahr'!$K$3)</f>
        <v>0</v>
      </c>
    </row>
    <row r="42" spans="1:21" x14ac:dyDescent="0.25">
      <c r="A42" s="79" t="s">
        <v>79</v>
      </c>
      <c r="B42" s="16">
        <f>IF('2. Ausbildungsjahr'!$B42="-",0,'2. Ausbildungsjahr'!B42)</f>
        <v>0</v>
      </c>
      <c r="C42" s="64">
        <f>IF('2. Ausbildungsjahr'!$B42="-",0,'2. Ausbildungsjahr'!$B$3)</f>
        <v>0</v>
      </c>
      <c r="D42" s="16">
        <f>IF('2. Ausbildungsjahr'!C42="-",0,'2. Ausbildungsjahr'!C42)</f>
        <v>0</v>
      </c>
      <c r="E42" s="64">
        <f>IF('2. Ausbildungsjahr'!C42="-",0,'2. Ausbildungsjahr'!$C$3)</f>
        <v>0</v>
      </c>
      <c r="F42" s="16">
        <f>IF('2. Ausbildungsjahr'!D42="-",0,'2. Ausbildungsjahr'!D42)</f>
        <v>0</v>
      </c>
      <c r="G42" s="64">
        <f>IF('2. Ausbildungsjahr'!D42="-",0,'2. Ausbildungsjahr'!$D$3)</f>
        <v>0</v>
      </c>
      <c r="H42" s="16">
        <f>IF('2. Ausbildungsjahr'!E42="-",0,'2. Ausbildungsjahr'!E42)</f>
        <v>0</v>
      </c>
      <c r="I42" s="64">
        <f>IF('2. Ausbildungsjahr'!E42="-",0,'2. Ausbildungsjahr'!$E$3)</f>
        <v>0</v>
      </c>
      <c r="J42" s="16">
        <f>IF('2. Ausbildungsjahr'!F42="-",0,'2. Ausbildungsjahr'!F42)</f>
        <v>0</v>
      </c>
      <c r="K42" s="64">
        <f>IF('2. Ausbildungsjahr'!F42="-",0,'2. Ausbildungsjahr'!$F$3)</f>
        <v>0</v>
      </c>
      <c r="L42" s="16">
        <f>IF('2. Ausbildungsjahr'!G42="-",0,'2. Ausbildungsjahr'!G42)</f>
        <v>0</v>
      </c>
      <c r="M42" s="64">
        <f>IF('2. Ausbildungsjahr'!G42="-",0,'2. Ausbildungsjahr'!$G$3)</f>
        <v>0</v>
      </c>
      <c r="N42" s="16">
        <f>IF('2. Ausbildungsjahr'!H42="-",0,'2. Ausbildungsjahr'!H42)</f>
        <v>0</v>
      </c>
      <c r="O42" s="64">
        <f>IF('2. Ausbildungsjahr'!H42="-",0,'2. Ausbildungsjahr'!$H$3)</f>
        <v>0</v>
      </c>
      <c r="P42" s="16">
        <f>IF('2. Ausbildungsjahr'!I42="-",0,'2. Ausbildungsjahr'!I42)</f>
        <v>0</v>
      </c>
      <c r="Q42" s="64">
        <f>IF('2. Ausbildungsjahr'!I42="-",0,'2. Ausbildungsjahr'!$I$3)</f>
        <v>0</v>
      </c>
      <c r="R42" s="16">
        <f>IF('2. Ausbildungsjahr'!J42="-",0,'2. Ausbildungsjahr'!J42)</f>
        <v>0</v>
      </c>
      <c r="S42" s="64">
        <f>IF('2. Ausbildungsjahr'!J42="-",0,'2. Ausbildungsjahr'!$J$3)</f>
        <v>0</v>
      </c>
      <c r="T42" s="16">
        <f>IF('2. Ausbildungsjahr'!K42="-",0,'2. Ausbildungsjahr'!K42)</f>
        <v>0</v>
      </c>
      <c r="U42" s="12">
        <f>IF('2. Ausbildungsjahr'!K42="-",0,'2. Ausbildungsjahr'!$K$3)</f>
        <v>0</v>
      </c>
    </row>
    <row r="43" spans="1:21" x14ac:dyDescent="0.25">
      <c r="A43" s="53"/>
      <c r="B43" s="16"/>
      <c r="C43" s="64"/>
      <c r="D43" s="16"/>
      <c r="E43" s="64"/>
      <c r="F43" s="16"/>
      <c r="G43" s="64"/>
      <c r="H43" s="16"/>
      <c r="I43" s="64"/>
      <c r="J43" s="16"/>
      <c r="K43" s="64"/>
      <c r="L43" s="16"/>
      <c r="M43" s="64"/>
      <c r="N43" s="16"/>
      <c r="O43" s="64"/>
      <c r="P43" s="16"/>
      <c r="Q43" s="64"/>
      <c r="R43" s="16"/>
      <c r="S43" s="64"/>
      <c r="T43" s="16"/>
      <c r="U43" s="12"/>
    </row>
    <row r="44" spans="1:21" x14ac:dyDescent="0.25">
      <c r="A44" s="78" t="s">
        <v>80</v>
      </c>
      <c r="B44" s="16"/>
      <c r="C44" s="64"/>
      <c r="D44" s="16"/>
      <c r="E44" s="64"/>
      <c r="F44" s="16"/>
      <c r="G44" s="64"/>
      <c r="H44" s="16"/>
      <c r="I44" s="64"/>
      <c r="J44" s="16"/>
      <c r="K44" s="64"/>
      <c r="L44" s="16"/>
      <c r="M44" s="64"/>
      <c r="N44" s="16"/>
      <c r="O44" s="64"/>
      <c r="P44" s="16"/>
      <c r="Q44" s="64"/>
      <c r="R44" s="16"/>
      <c r="S44" s="64"/>
      <c r="T44" s="16"/>
      <c r="U44" s="12"/>
    </row>
    <row r="45" spans="1:21" x14ac:dyDescent="0.25">
      <c r="A45" s="79" t="s">
        <v>81</v>
      </c>
      <c r="B45" s="16">
        <f>IF('2. Ausbildungsjahr'!$B45="-",0,'2. Ausbildungsjahr'!B45)</f>
        <v>0</v>
      </c>
      <c r="C45" s="64">
        <f>IF('2. Ausbildungsjahr'!$B45="-",0,'2. Ausbildungsjahr'!$B$3)</f>
        <v>0</v>
      </c>
      <c r="D45" s="16">
        <f>IF('2. Ausbildungsjahr'!C45="-",0,'2. Ausbildungsjahr'!C45)</f>
        <v>0</v>
      </c>
      <c r="E45" s="64">
        <f>IF('2. Ausbildungsjahr'!C45="-",0,'2. Ausbildungsjahr'!$C$3)</f>
        <v>0</v>
      </c>
      <c r="F45" s="16">
        <f>IF('2. Ausbildungsjahr'!D45="-",0,'2. Ausbildungsjahr'!D45)</f>
        <v>0</v>
      </c>
      <c r="G45" s="64">
        <f>IF('2. Ausbildungsjahr'!D45="-",0,'2. Ausbildungsjahr'!$D$3)</f>
        <v>0</v>
      </c>
      <c r="H45" s="16">
        <f>IF('2. Ausbildungsjahr'!E45="-",0,'2. Ausbildungsjahr'!E45)</f>
        <v>0</v>
      </c>
      <c r="I45" s="64">
        <f>IF('2. Ausbildungsjahr'!E45="-",0,'2. Ausbildungsjahr'!$E$3)</f>
        <v>0</v>
      </c>
      <c r="J45" s="16">
        <f>IF('2. Ausbildungsjahr'!F45="-",0,'2. Ausbildungsjahr'!F45)</f>
        <v>0</v>
      </c>
      <c r="K45" s="64">
        <f>IF('2. Ausbildungsjahr'!F45="-",0,'2. Ausbildungsjahr'!$F$3)</f>
        <v>0</v>
      </c>
      <c r="L45" s="16">
        <f>IF('2. Ausbildungsjahr'!G45="-",0,'2. Ausbildungsjahr'!G45)</f>
        <v>0</v>
      </c>
      <c r="M45" s="64">
        <f>IF('2. Ausbildungsjahr'!G45="-",0,'2. Ausbildungsjahr'!$G$3)</f>
        <v>0</v>
      </c>
      <c r="N45" s="16">
        <f>IF('2. Ausbildungsjahr'!H45="-",0,'2. Ausbildungsjahr'!H45)</f>
        <v>0</v>
      </c>
      <c r="O45" s="64">
        <f>IF('2. Ausbildungsjahr'!H45="-",0,'2. Ausbildungsjahr'!$H$3)</f>
        <v>0</v>
      </c>
      <c r="P45" s="16">
        <f>IF('2. Ausbildungsjahr'!I45="-",0,'2. Ausbildungsjahr'!I45)</f>
        <v>0</v>
      </c>
      <c r="Q45" s="64">
        <f>IF('2. Ausbildungsjahr'!I45="-",0,'2. Ausbildungsjahr'!$I$3)</f>
        <v>0</v>
      </c>
      <c r="R45" s="16">
        <f>IF('2. Ausbildungsjahr'!J45="-",0,'2. Ausbildungsjahr'!J45)</f>
        <v>0</v>
      </c>
      <c r="S45" s="64">
        <f>IF('2. Ausbildungsjahr'!J45="-",0,'2. Ausbildungsjahr'!$J$3)</f>
        <v>0</v>
      </c>
      <c r="T45" s="16">
        <f>IF('2. Ausbildungsjahr'!K45="-",0,'2. Ausbildungsjahr'!K45)</f>
        <v>0</v>
      </c>
      <c r="U45" s="12">
        <f>IF('2. Ausbildungsjahr'!K45="-",0,'2. Ausbildungsjahr'!$K$3)</f>
        <v>0</v>
      </c>
    </row>
    <row r="46" spans="1:21" x14ac:dyDescent="0.25">
      <c r="A46" s="79" t="s">
        <v>82</v>
      </c>
      <c r="B46" s="16">
        <f>IF('2. Ausbildungsjahr'!$B46="-",0,'2. Ausbildungsjahr'!B46)</f>
        <v>0</v>
      </c>
      <c r="C46" s="64">
        <f>IF('2. Ausbildungsjahr'!$B46="-",0,'2. Ausbildungsjahr'!$B$3)</f>
        <v>0</v>
      </c>
      <c r="D46" s="16">
        <f>IF('2. Ausbildungsjahr'!C46="-",0,'2. Ausbildungsjahr'!C46)</f>
        <v>0</v>
      </c>
      <c r="E46" s="64">
        <f>IF('2. Ausbildungsjahr'!C46="-",0,'2. Ausbildungsjahr'!$C$3)</f>
        <v>0</v>
      </c>
      <c r="F46" s="16">
        <f>IF('2. Ausbildungsjahr'!D46="-",0,'2. Ausbildungsjahr'!D46)</f>
        <v>0</v>
      </c>
      <c r="G46" s="64">
        <f>IF('2. Ausbildungsjahr'!D46="-",0,'2. Ausbildungsjahr'!$D$3)</f>
        <v>0</v>
      </c>
      <c r="H46" s="16">
        <f>IF('2. Ausbildungsjahr'!E46="-",0,'2. Ausbildungsjahr'!E46)</f>
        <v>0</v>
      </c>
      <c r="I46" s="64">
        <f>IF('2. Ausbildungsjahr'!E46="-",0,'2. Ausbildungsjahr'!$E$3)</f>
        <v>0</v>
      </c>
      <c r="J46" s="16">
        <f>IF('2. Ausbildungsjahr'!F46="-",0,'2. Ausbildungsjahr'!F46)</f>
        <v>0</v>
      </c>
      <c r="K46" s="64">
        <f>IF('2. Ausbildungsjahr'!F46="-",0,'2. Ausbildungsjahr'!$F$3)</f>
        <v>0</v>
      </c>
      <c r="L46" s="16">
        <f>IF('2. Ausbildungsjahr'!G46="-",0,'2. Ausbildungsjahr'!G46)</f>
        <v>0</v>
      </c>
      <c r="M46" s="64">
        <f>IF('2. Ausbildungsjahr'!G46="-",0,'2. Ausbildungsjahr'!$G$3)</f>
        <v>0</v>
      </c>
      <c r="N46" s="16">
        <f>IF('2. Ausbildungsjahr'!H46="-",0,'2. Ausbildungsjahr'!H46)</f>
        <v>0</v>
      </c>
      <c r="O46" s="64">
        <f>IF('2. Ausbildungsjahr'!H46="-",0,'2. Ausbildungsjahr'!$H$3)</f>
        <v>0</v>
      </c>
      <c r="P46" s="16">
        <f>IF('2. Ausbildungsjahr'!I46="-",0,'2. Ausbildungsjahr'!I46)</f>
        <v>0</v>
      </c>
      <c r="Q46" s="64">
        <f>IF('2. Ausbildungsjahr'!I46="-",0,'2. Ausbildungsjahr'!$I$3)</f>
        <v>0</v>
      </c>
      <c r="R46" s="16">
        <f>IF('2. Ausbildungsjahr'!J46="-",0,'2. Ausbildungsjahr'!J46)</f>
        <v>0</v>
      </c>
      <c r="S46" s="64">
        <f>IF('2. Ausbildungsjahr'!J46="-",0,'2. Ausbildungsjahr'!$J$3)</f>
        <v>0</v>
      </c>
      <c r="T46" s="16">
        <f>IF('2. Ausbildungsjahr'!K46="-",0,'2. Ausbildungsjahr'!K46)</f>
        <v>0</v>
      </c>
      <c r="U46" s="12">
        <f>IF('2. Ausbildungsjahr'!K46="-",0,'2. Ausbildungsjahr'!$K$3)</f>
        <v>0</v>
      </c>
    </row>
    <row r="47" spans="1:21" x14ac:dyDescent="0.25">
      <c r="A47" s="79" t="s">
        <v>83</v>
      </c>
      <c r="B47" s="16">
        <f>IF('2. Ausbildungsjahr'!$B47="-",0,'2. Ausbildungsjahr'!B47)</f>
        <v>0</v>
      </c>
      <c r="C47" s="64">
        <f>IF('2. Ausbildungsjahr'!$B47="-",0,'2. Ausbildungsjahr'!$B$3)</f>
        <v>0</v>
      </c>
      <c r="D47" s="16">
        <f>IF('2. Ausbildungsjahr'!C47="-",0,'2. Ausbildungsjahr'!C47)</f>
        <v>0</v>
      </c>
      <c r="E47" s="64">
        <f>IF('2. Ausbildungsjahr'!C47="-",0,'2. Ausbildungsjahr'!$C$3)</f>
        <v>0</v>
      </c>
      <c r="F47" s="16">
        <f>IF('2. Ausbildungsjahr'!D47="-",0,'2. Ausbildungsjahr'!D47)</f>
        <v>0</v>
      </c>
      <c r="G47" s="64">
        <f>IF('2. Ausbildungsjahr'!D47="-",0,'2. Ausbildungsjahr'!$D$3)</f>
        <v>0</v>
      </c>
      <c r="H47" s="16">
        <f>IF('2. Ausbildungsjahr'!E47="-",0,'2. Ausbildungsjahr'!E47)</f>
        <v>0</v>
      </c>
      <c r="I47" s="64">
        <f>IF('2. Ausbildungsjahr'!E47="-",0,'2. Ausbildungsjahr'!$E$3)</f>
        <v>0</v>
      </c>
      <c r="J47" s="16">
        <f>IF('2. Ausbildungsjahr'!F47="-",0,'2. Ausbildungsjahr'!F47)</f>
        <v>0</v>
      </c>
      <c r="K47" s="64">
        <f>IF('2. Ausbildungsjahr'!F47="-",0,'2. Ausbildungsjahr'!$F$3)</f>
        <v>0</v>
      </c>
      <c r="L47" s="16">
        <f>IF('2. Ausbildungsjahr'!G47="-",0,'2. Ausbildungsjahr'!G47)</f>
        <v>0</v>
      </c>
      <c r="M47" s="64">
        <f>IF('2. Ausbildungsjahr'!G47="-",0,'2. Ausbildungsjahr'!$G$3)</f>
        <v>0</v>
      </c>
      <c r="N47" s="16">
        <f>IF('2. Ausbildungsjahr'!H47="-",0,'2. Ausbildungsjahr'!H47)</f>
        <v>0</v>
      </c>
      <c r="O47" s="64">
        <f>IF('2. Ausbildungsjahr'!H47="-",0,'2. Ausbildungsjahr'!$H$3)</f>
        <v>0</v>
      </c>
      <c r="P47" s="16">
        <f>IF('2. Ausbildungsjahr'!I47="-",0,'2. Ausbildungsjahr'!I47)</f>
        <v>0</v>
      </c>
      <c r="Q47" s="64">
        <f>IF('2. Ausbildungsjahr'!I47="-",0,'2. Ausbildungsjahr'!$I$3)</f>
        <v>0</v>
      </c>
      <c r="R47" s="16">
        <f>IF('2. Ausbildungsjahr'!J47="-",0,'2. Ausbildungsjahr'!J47)</f>
        <v>0</v>
      </c>
      <c r="S47" s="64">
        <f>IF('2. Ausbildungsjahr'!J47="-",0,'2. Ausbildungsjahr'!$J$3)</f>
        <v>0</v>
      </c>
      <c r="T47" s="16">
        <f>IF('2. Ausbildungsjahr'!K47="-",0,'2. Ausbildungsjahr'!K47)</f>
        <v>0</v>
      </c>
      <c r="U47" s="12">
        <f>IF('2. Ausbildungsjahr'!K47="-",0,'2. Ausbildungsjahr'!$K$3)</f>
        <v>0</v>
      </c>
    </row>
    <row r="48" spans="1:21" x14ac:dyDescent="0.25">
      <c r="A48" s="79" t="s">
        <v>13</v>
      </c>
      <c r="B48" s="16">
        <f>IF('2. Ausbildungsjahr'!$B48="-",0,'2. Ausbildungsjahr'!B48)</f>
        <v>0</v>
      </c>
      <c r="C48" s="64">
        <f>IF('2. Ausbildungsjahr'!$B48="-",0,'2. Ausbildungsjahr'!$B$3)</f>
        <v>0</v>
      </c>
      <c r="D48" s="16">
        <f>IF('2. Ausbildungsjahr'!C48="-",0,'2. Ausbildungsjahr'!C48)</f>
        <v>0</v>
      </c>
      <c r="E48" s="64">
        <f>IF('2. Ausbildungsjahr'!C48="-",0,'2. Ausbildungsjahr'!$C$3)</f>
        <v>0</v>
      </c>
      <c r="F48" s="16">
        <f>IF('2. Ausbildungsjahr'!D48="-",0,'2. Ausbildungsjahr'!D48)</f>
        <v>0</v>
      </c>
      <c r="G48" s="64">
        <f>IF('2. Ausbildungsjahr'!D48="-",0,'2. Ausbildungsjahr'!$D$3)</f>
        <v>0</v>
      </c>
      <c r="H48" s="16">
        <f>IF('2. Ausbildungsjahr'!E48="-",0,'2. Ausbildungsjahr'!E48)</f>
        <v>0</v>
      </c>
      <c r="I48" s="64">
        <f>IF('2. Ausbildungsjahr'!E48="-",0,'2. Ausbildungsjahr'!$E$3)</f>
        <v>0</v>
      </c>
      <c r="J48" s="16">
        <f>IF('2. Ausbildungsjahr'!F48="-",0,'2. Ausbildungsjahr'!F48)</f>
        <v>0</v>
      </c>
      <c r="K48" s="64">
        <f>IF('2. Ausbildungsjahr'!F48="-",0,'2. Ausbildungsjahr'!$F$3)</f>
        <v>0</v>
      </c>
      <c r="L48" s="16">
        <f>IF('2. Ausbildungsjahr'!G48="-",0,'2. Ausbildungsjahr'!G48)</f>
        <v>0</v>
      </c>
      <c r="M48" s="64">
        <f>IF('2. Ausbildungsjahr'!G48="-",0,'2. Ausbildungsjahr'!$G$3)</f>
        <v>0</v>
      </c>
      <c r="N48" s="16">
        <f>IF('2. Ausbildungsjahr'!H48="-",0,'2. Ausbildungsjahr'!H48)</f>
        <v>0</v>
      </c>
      <c r="O48" s="64">
        <f>IF('2. Ausbildungsjahr'!H48="-",0,'2. Ausbildungsjahr'!$H$3)</f>
        <v>0</v>
      </c>
      <c r="P48" s="16">
        <f>IF('2. Ausbildungsjahr'!I48="-",0,'2. Ausbildungsjahr'!I48)</f>
        <v>0</v>
      </c>
      <c r="Q48" s="64">
        <f>IF('2. Ausbildungsjahr'!I48="-",0,'2. Ausbildungsjahr'!$I$3)</f>
        <v>0</v>
      </c>
      <c r="R48" s="16">
        <f>IF('2. Ausbildungsjahr'!J48="-",0,'2. Ausbildungsjahr'!J48)</f>
        <v>0</v>
      </c>
      <c r="S48" s="64">
        <f>IF('2. Ausbildungsjahr'!J48="-",0,'2. Ausbildungsjahr'!$J$3)</f>
        <v>0</v>
      </c>
      <c r="T48" s="16">
        <f>IF('2. Ausbildungsjahr'!K48="-",0,'2. Ausbildungsjahr'!K48)</f>
        <v>0</v>
      </c>
      <c r="U48" s="12">
        <f>IF('2. Ausbildungsjahr'!K48="-",0,'2. Ausbildungsjahr'!$K$3)</f>
        <v>0</v>
      </c>
    </row>
    <row r="49" spans="1:21" x14ac:dyDescent="0.25">
      <c r="A49" s="53"/>
      <c r="B49" s="16"/>
      <c r="C49" s="64"/>
      <c r="D49" s="16"/>
      <c r="E49" s="64"/>
      <c r="F49" s="16"/>
      <c r="G49" s="64"/>
      <c r="H49" s="16"/>
      <c r="I49" s="64"/>
      <c r="J49" s="16"/>
      <c r="K49" s="64"/>
      <c r="L49" s="16"/>
      <c r="M49" s="64"/>
      <c r="N49" s="16"/>
      <c r="O49" s="64"/>
      <c r="P49" s="16"/>
      <c r="Q49" s="64"/>
      <c r="R49" s="16"/>
      <c r="S49" s="64"/>
      <c r="T49" s="16"/>
      <c r="U49" s="12"/>
    </row>
    <row r="50" spans="1:21" ht="18" x14ac:dyDescent="0.25">
      <c r="A50" s="77" t="s">
        <v>84</v>
      </c>
      <c r="B50" s="16"/>
      <c r="C50" s="64"/>
      <c r="D50" s="16"/>
      <c r="E50" s="64"/>
      <c r="F50" s="16"/>
      <c r="G50" s="64"/>
      <c r="H50" s="16"/>
      <c r="I50" s="64"/>
      <c r="J50" s="16"/>
      <c r="K50" s="64"/>
      <c r="L50" s="16"/>
      <c r="M50" s="64"/>
      <c r="N50" s="16"/>
      <c r="O50" s="64"/>
      <c r="P50" s="16"/>
      <c r="Q50" s="64"/>
      <c r="R50" s="16"/>
      <c r="S50" s="64"/>
      <c r="T50" s="16"/>
      <c r="U50" s="12"/>
    </row>
    <row r="51" spans="1:21" x14ac:dyDescent="0.25">
      <c r="A51" s="78" t="s">
        <v>85</v>
      </c>
      <c r="B51" s="16"/>
      <c r="C51" s="64"/>
      <c r="D51" s="16"/>
      <c r="E51" s="64"/>
      <c r="F51" s="16"/>
      <c r="G51" s="64"/>
      <c r="H51" s="16"/>
      <c r="I51" s="64"/>
      <c r="J51" s="16"/>
      <c r="K51" s="64"/>
      <c r="L51" s="16"/>
      <c r="M51" s="64"/>
      <c r="N51" s="16"/>
      <c r="O51" s="64"/>
      <c r="P51" s="16"/>
      <c r="Q51" s="64"/>
      <c r="R51" s="16"/>
      <c r="S51" s="64"/>
      <c r="T51" s="16"/>
      <c r="U51" s="12"/>
    </row>
    <row r="52" spans="1:21" x14ac:dyDescent="0.25">
      <c r="A52" s="59" t="s">
        <v>86</v>
      </c>
      <c r="B52" s="16">
        <f>IF('2. Ausbildungsjahr'!$B52="-",0,'2. Ausbildungsjahr'!B52)</f>
        <v>0</v>
      </c>
      <c r="C52" s="64">
        <f>IF('2. Ausbildungsjahr'!$B52="-",0,'2. Ausbildungsjahr'!$B$3)</f>
        <v>0</v>
      </c>
      <c r="D52" s="16">
        <f>IF('2. Ausbildungsjahr'!C52="-",0,'2. Ausbildungsjahr'!C52)</f>
        <v>0</v>
      </c>
      <c r="E52" s="64">
        <f>IF('2. Ausbildungsjahr'!C52="-",0,'2. Ausbildungsjahr'!$C$3)</f>
        <v>0</v>
      </c>
      <c r="F52" s="16">
        <f>IF('2. Ausbildungsjahr'!D52="-",0,'2. Ausbildungsjahr'!D52)</f>
        <v>0</v>
      </c>
      <c r="G52" s="64">
        <f>IF('2. Ausbildungsjahr'!D52="-",0,'2. Ausbildungsjahr'!$D$3)</f>
        <v>0</v>
      </c>
      <c r="H52" s="16">
        <f>IF('2. Ausbildungsjahr'!E52="-",0,'2. Ausbildungsjahr'!E52)</f>
        <v>0</v>
      </c>
      <c r="I52" s="64">
        <f>IF('2. Ausbildungsjahr'!E52="-",0,'2. Ausbildungsjahr'!$E$3)</f>
        <v>0</v>
      </c>
      <c r="J52" s="16">
        <f>IF('2. Ausbildungsjahr'!F52="-",0,'2. Ausbildungsjahr'!F52)</f>
        <v>0</v>
      </c>
      <c r="K52" s="64">
        <f>IF('2. Ausbildungsjahr'!F52="-",0,'2. Ausbildungsjahr'!$F$3)</f>
        <v>0</v>
      </c>
      <c r="L52" s="16">
        <f>IF('2. Ausbildungsjahr'!G52="-",0,'2. Ausbildungsjahr'!G52)</f>
        <v>0</v>
      </c>
      <c r="M52" s="64">
        <f>IF('2. Ausbildungsjahr'!G52="-",0,'2. Ausbildungsjahr'!$G$3)</f>
        <v>0</v>
      </c>
      <c r="N52" s="16">
        <f>IF('2. Ausbildungsjahr'!H52="-",0,'2. Ausbildungsjahr'!H52)</f>
        <v>0</v>
      </c>
      <c r="O52" s="64">
        <f>IF('2. Ausbildungsjahr'!H52="-",0,'2. Ausbildungsjahr'!$H$3)</f>
        <v>0</v>
      </c>
      <c r="P52" s="16">
        <f>IF('2. Ausbildungsjahr'!I52="-",0,'2. Ausbildungsjahr'!I52)</f>
        <v>0</v>
      </c>
      <c r="Q52" s="64">
        <f>IF('2. Ausbildungsjahr'!I52="-",0,'2. Ausbildungsjahr'!$I$3)</f>
        <v>0</v>
      </c>
      <c r="R52" s="16">
        <f>IF('2. Ausbildungsjahr'!J52="-",0,'2. Ausbildungsjahr'!J52)</f>
        <v>0</v>
      </c>
      <c r="S52" s="64">
        <f>IF('2. Ausbildungsjahr'!J52="-",0,'2. Ausbildungsjahr'!$J$3)</f>
        <v>0</v>
      </c>
      <c r="T52" s="16">
        <f>IF('2. Ausbildungsjahr'!K52="-",0,'2. Ausbildungsjahr'!K52)</f>
        <v>0</v>
      </c>
      <c r="U52" s="12">
        <f>IF('2. Ausbildungsjahr'!K52="-",0,'2. Ausbildungsjahr'!$K$3)</f>
        <v>0</v>
      </c>
    </row>
    <row r="53" spans="1:21" x14ac:dyDescent="0.25">
      <c r="A53" s="60" t="s">
        <v>14</v>
      </c>
      <c r="B53" s="16">
        <f>IF('2. Ausbildungsjahr'!$B53="-",0,'2. Ausbildungsjahr'!B53)</f>
        <v>0</v>
      </c>
      <c r="C53" s="64">
        <f>IF('2. Ausbildungsjahr'!$B53="-",0,'2. Ausbildungsjahr'!$B$3)</f>
        <v>0</v>
      </c>
      <c r="D53" s="16">
        <f>IF('2. Ausbildungsjahr'!C53="-",0,'2. Ausbildungsjahr'!C53)</f>
        <v>0</v>
      </c>
      <c r="E53" s="64">
        <f>IF('2. Ausbildungsjahr'!C53="-",0,'2. Ausbildungsjahr'!$C$3)</f>
        <v>0</v>
      </c>
      <c r="F53" s="16">
        <f>IF('2. Ausbildungsjahr'!D53="-",0,'2. Ausbildungsjahr'!D53)</f>
        <v>0</v>
      </c>
      <c r="G53" s="64">
        <f>IF('2. Ausbildungsjahr'!D53="-",0,'2. Ausbildungsjahr'!$D$3)</f>
        <v>0</v>
      </c>
      <c r="H53" s="16">
        <f>IF('2. Ausbildungsjahr'!E53="-",0,'2. Ausbildungsjahr'!E53)</f>
        <v>0</v>
      </c>
      <c r="I53" s="64">
        <f>IF('2. Ausbildungsjahr'!E53="-",0,'2. Ausbildungsjahr'!$E$3)</f>
        <v>0</v>
      </c>
      <c r="J53" s="16">
        <f>IF('2. Ausbildungsjahr'!F53="-",0,'2. Ausbildungsjahr'!F53)</f>
        <v>0</v>
      </c>
      <c r="K53" s="64">
        <f>IF('2. Ausbildungsjahr'!F53="-",0,'2. Ausbildungsjahr'!$F$3)</f>
        <v>0</v>
      </c>
      <c r="L53" s="16">
        <f>IF('2. Ausbildungsjahr'!G53="-",0,'2. Ausbildungsjahr'!G53)</f>
        <v>0</v>
      </c>
      <c r="M53" s="64">
        <f>IF('2. Ausbildungsjahr'!G53="-",0,'2. Ausbildungsjahr'!$G$3)</f>
        <v>0</v>
      </c>
      <c r="N53" s="16">
        <f>IF('2. Ausbildungsjahr'!H53="-",0,'2. Ausbildungsjahr'!H53)</f>
        <v>0</v>
      </c>
      <c r="O53" s="64">
        <f>IF('2. Ausbildungsjahr'!H53="-",0,'2. Ausbildungsjahr'!$H$3)</f>
        <v>0</v>
      </c>
      <c r="P53" s="16">
        <f>IF('2. Ausbildungsjahr'!I53="-",0,'2. Ausbildungsjahr'!I53)</f>
        <v>0</v>
      </c>
      <c r="Q53" s="64">
        <f>IF('2. Ausbildungsjahr'!I53="-",0,'2. Ausbildungsjahr'!$I$3)</f>
        <v>0</v>
      </c>
      <c r="R53" s="16">
        <f>IF('2. Ausbildungsjahr'!J53="-",0,'2. Ausbildungsjahr'!J53)</f>
        <v>0</v>
      </c>
      <c r="S53" s="64">
        <f>IF('2. Ausbildungsjahr'!J53="-",0,'2. Ausbildungsjahr'!$J$3)</f>
        <v>0</v>
      </c>
      <c r="T53" s="16">
        <f>IF('2. Ausbildungsjahr'!K53="-",0,'2. Ausbildungsjahr'!K53)</f>
        <v>0</v>
      </c>
      <c r="U53" s="12">
        <f>IF('2. Ausbildungsjahr'!K53="-",0,'2. Ausbildungsjahr'!$K$3)</f>
        <v>0</v>
      </c>
    </row>
    <row r="54" spans="1:21" x14ac:dyDescent="0.25">
      <c r="A54" s="60" t="s">
        <v>15</v>
      </c>
      <c r="B54" s="16">
        <f>IF('2. Ausbildungsjahr'!$B54="-",0,'2. Ausbildungsjahr'!B54)</f>
        <v>0</v>
      </c>
      <c r="C54" s="64">
        <f>IF('2. Ausbildungsjahr'!$B54="-",0,'2. Ausbildungsjahr'!$B$3)</f>
        <v>0</v>
      </c>
      <c r="D54" s="16">
        <f>IF('2. Ausbildungsjahr'!C54="-",0,'2. Ausbildungsjahr'!C54)</f>
        <v>0</v>
      </c>
      <c r="E54" s="64">
        <f>IF('2. Ausbildungsjahr'!C54="-",0,'2. Ausbildungsjahr'!$C$3)</f>
        <v>0</v>
      </c>
      <c r="F54" s="16">
        <f>IF('2. Ausbildungsjahr'!D54="-",0,'2. Ausbildungsjahr'!D54)</f>
        <v>0</v>
      </c>
      <c r="G54" s="64">
        <f>IF('2. Ausbildungsjahr'!D54="-",0,'2. Ausbildungsjahr'!$D$3)</f>
        <v>0</v>
      </c>
      <c r="H54" s="16">
        <f>IF('2. Ausbildungsjahr'!E54="-",0,'2. Ausbildungsjahr'!E54)</f>
        <v>0</v>
      </c>
      <c r="I54" s="64">
        <f>IF('2. Ausbildungsjahr'!E54="-",0,'2. Ausbildungsjahr'!$E$3)</f>
        <v>0</v>
      </c>
      <c r="J54" s="16">
        <f>IF('2. Ausbildungsjahr'!F54="-",0,'2. Ausbildungsjahr'!F54)</f>
        <v>0</v>
      </c>
      <c r="K54" s="64">
        <f>IF('2. Ausbildungsjahr'!F54="-",0,'2. Ausbildungsjahr'!$F$3)</f>
        <v>0</v>
      </c>
      <c r="L54" s="16">
        <f>IF('2. Ausbildungsjahr'!G54="-",0,'2. Ausbildungsjahr'!G54)</f>
        <v>0</v>
      </c>
      <c r="M54" s="64">
        <f>IF('2. Ausbildungsjahr'!G54="-",0,'2. Ausbildungsjahr'!$G$3)</f>
        <v>0</v>
      </c>
      <c r="N54" s="16">
        <f>IF('2. Ausbildungsjahr'!H54="-",0,'2. Ausbildungsjahr'!H54)</f>
        <v>0</v>
      </c>
      <c r="O54" s="64">
        <f>IF('2. Ausbildungsjahr'!H54="-",0,'2. Ausbildungsjahr'!$H$3)</f>
        <v>0</v>
      </c>
      <c r="P54" s="16">
        <f>IF('2. Ausbildungsjahr'!I54="-",0,'2. Ausbildungsjahr'!I54)</f>
        <v>0</v>
      </c>
      <c r="Q54" s="64">
        <f>IF('2. Ausbildungsjahr'!I54="-",0,'2. Ausbildungsjahr'!$I$3)</f>
        <v>0</v>
      </c>
      <c r="R54" s="16">
        <f>IF('2. Ausbildungsjahr'!J54="-",0,'2. Ausbildungsjahr'!J54)</f>
        <v>0</v>
      </c>
      <c r="S54" s="64">
        <f>IF('2. Ausbildungsjahr'!J54="-",0,'2. Ausbildungsjahr'!$J$3)</f>
        <v>0</v>
      </c>
      <c r="T54" s="16">
        <f>IF('2. Ausbildungsjahr'!K54="-",0,'2. Ausbildungsjahr'!K54)</f>
        <v>0</v>
      </c>
      <c r="U54" s="12">
        <f>IF('2. Ausbildungsjahr'!K54="-",0,'2. Ausbildungsjahr'!$K$3)</f>
        <v>0</v>
      </c>
    </row>
    <row r="55" spans="1:21" x14ac:dyDescent="0.25">
      <c r="A55" s="59" t="s">
        <v>16</v>
      </c>
      <c r="B55" s="16">
        <f>IF('2. Ausbildungsjahr'!$B55="-",0,'2. Ausbildungsjahr'!B55)</f>
        <v>0</v>
      </c>
      <c r="C55" s="64">
        <f>IF('2. Ausbildungsjahr'!$B55="-",0,'2. Ausbildungsjahr'!$B$3)</f>
        <v>0</v>
      </c>
      <c r="D55" s="16">
        <f>IF('2. Ausbildungsjahr'!C55="-",0,'2. Ausbildungsjahr'!C55)</f>
        <v>0</v>
      </c>
      <c r="E55" s="64">
        <f>IF('2. Ausbildungsjahr'!C55="-",0,'2. Ausbildungsjahr'!$C$3)</f>
        <v>0</v>
      </c>
      <c r="F55" s="16">
        <f>IF('2. Ausbildungsjahr'!D55="-",0,'2. Ausbildungsjahr'!D55)</f>
        <v>0</v>
      </c>
      <c r="G55" s="64">
        <f>IF('2. Ausbildungsjahr'!D55="-",0,'2. Ausbildungsjahr'!$D$3)</f>
        <v>0</v>
      </c>
      <c r="H55" s="16">
        <f>IF('2. Ausbildungsjahr'!E55="-",0,'2. Ausbildungsjahr'!E55)</f>
        <v>0</v>
      </c>
      <c r="I55" s="64">
        <f>IF('2. Ausbildungsjahr'!E55="-",0,'2. Ausbildungsjahr'!$E$3)</f>
        <v>0</v>
      </c>
      <c r="J55" s="16">
        <f>IF('2. Ausbildungsjahr'!F55="-",0,'2. Ausbildungsjahr'!F55)</f>
        <v>0</v>
      </c>
      <c r="K55" s="64">
        <f>IF('2. Ausbildungsjahr'!F55="-",0,'2. Ausbildungsjahr'!$F$3)</f>
        <v>0</v>
      </c>
      <c r="L55" s="16">
        <f>IF('2. Ausbildungsjahr'!G55="-",0,'2. Ausbildungsjahr'!G55)</f>
        <v>0</v>
      </c>
      <c r="M55" s="64">
        <f>IF('2. Ausbildungsjahr'!G55="-",0,'2. Ausbildungsjahr'!$G$3)</f>
        <v>0</v>
      </c>
      <c r="N55" s="16">
        <f>IF('2. Ausbildungsjahr'!H55="-",0,'2. Ausbildungsjahr'!H55)</f>
        <v>0</v>
      </c>
      <c r="O55" s="64">
        <f>IF('2. Ausbildungsjahr'!H55="-",0,'2. Ausbildungsjahr'!$H$3)</f>
        <v>0</v>
      </c>
      <c r="P55" s="16">
        <f>IF('2. Ausbildungsjahr'!I55="-",0,'2. Ausbildungsjahr'!I55)</f>
        <v>0</v>
      </c>
      <c r="Q55" s="64">
        <f>IF('2. Ausbildungsjahr'!I55="-",0,'2. Ausbildungsjahr'!$I$3)</f>
        <v>0</v>
      </c>
      <c r="R55" s="16">
        <f>IF('2. Ausbildungsjahr'!J55="-",0,'2. Ausbildungsjahr'!J55)</f>
        <v>0</v>
      </c>
      <c r="S55" s="64">
        <f>IF('2. Ausbildungsjahr'!J55="-",0,'2. Ausbildungsjahr'!$J$3)</f>
        <v>0</v>
      </c>
      <c r="T55" s="16">
        <f>IF('2. Ausbildungsjahr'!K55="-",0,'2. Ausbildungsjahr'!K55)</f>
        <v>0</v>
      </c>
      <c r="U55" s="12">
        <f>IF('2. Ausbildungsjahr'!K55="-",0,'2. Ausbildungsjahr'!$K$3)</f>
        <v>0</v>
      </c>
    </row>
    <row r="56" spans="1:21" x14ac:dyDescent="0.25">
      <c r="A56" s="59" t="s">
        <v>17</v>
      </c>
      <c r="B56" s="16">
        <f>IF('2. Ausbildungsjahr'!$B56="-",0,'2. Ausbildungsjahr'!B56)</f>
        <v>0</v>
      </c>
      <c r="C56" s="64">
        <f>IF('2. Ausbildungsjahr'!$B56="-",0,'2. Ausbildungsjahr'!$B$3)</f>
        <v>0</v>
      </c>
      <c r="D56" s="16">
        <f>IF('2. Ausbildungsjahr'!C56="-",0,'2. Ausbildungsjahr'!C56)</f>
        <v>0</v>
      </c>
      <c r="E56" s="64">
        <f>IF('2. Ausbildungsjahr'!C56="-",0,'2. Ausbildungsjahr'!$C$3)</f>
        <v>0</v>
      </c>
      <c r="F56" s="16">
        <f>IF('2. Ausbildungsjahr'!D56="-",0,'2. Ausbildungsjahr'!D56)</f>
        <v>0</v>
      </c>
      <c r="G56" s="64">
        <f>IF('2. Ausbildungsjahr'!D56="-",0,'2. Ausbildungsjahr'!$D$3)</f>
        <v>0</v>
      </c>
      <c r="H56" s="16">
        <f>IF('2. Ausbildungsjahr'!E56="-",0,'2. Ausbildungsjahr'!E56)</f>
        <v>0</v>
      </c>
      <c r="I56" s="64">
        <f>IF('2. Ausbildungsjahr'!E56="-",0,'2. Ausbildungsjahr'!$E$3)</f>
        <v>0</v>
      </c>
      <c r="J56" s="16">
        <f>IF('2. Ausbildungsjahr'!F56="-",0,'2. Ausbildungsjahr'!F56)</f>
        <v>0</v>
      </c>
      <c r="K56" s="64">
        <f>IF('2. Ausbildungsjahr'!F56="-",0,'2. Ausbildungsjahr'!$F$3)</f>
        <v>0</v>
      </c>
      <c r="L56" s="16">
        <f>IF('2. Ausbildungsjahr'!G56="-",0,'2. Ausbildungsjahr'!G56)</f>
        <v>0</v>
      </c>
      <c r="M56" s="64">
        <f>IF('2. Ausbildungsjahr'!G56="-",0,'2. Ausbildungsjahr'!$G$3)</f>
        <v>0</v>
      </c>
      <c r="N56" s="16">
        <f>IF('2. Ausbildungsjahr'!H56="-",0,'2. Ausbildungsjahr'!H56)</f>
        <v>0</v>
      </c>
      <c r="O56" s="64">
        <f>IF('2. Ausbildungsjahr'!H56="-",0,'2. Ausbildungsjahr'!$H$3)</f>
        <v>0</v>
      </c>
      <c r="P56" s="16">
        <f>IF('2. Ausbildungsjahr'!I56="-",0,'2. Ausbildungsjahr'!I56)</f>
        <v>0</v>
      </c>
      <c r="Q56" s="64">
        <f>IF('2. Ausbildungsjahr'!I56="-",0,'2. Ausbildungsjahr'!$I$3)</f>
        <v>0</v>
      </c>
      <c r="R56" s="16">
        <f>IF('2. Ausbildungsjahr'!J56="-",0,'2. Ausbildungsjahr'!J56)</f>
        <v>0</v>
      </c>
      <c r="S56" s="64">
        <f>IF('2. Ausbildungsjahr'!J56="-",0,'2. Ausbildungsjahr'!$J$3)</f>
        <v>0</v>
      </c>
      <c r="T56" s="16">
        <f>IF('2. Ausbildungsjahr'!K56="-",0,'2. Ausbildungsjahr'!K56)</f>
        <v>0</v>
      </c>
      <c r="U56" s="12">
        <f>IF('2. Ausbildungsjahr'!K56="-",0,'2. Ausbildungsjahr'!$K$3)</f>
        <v>0</v>
      </c>
    </row>
    <row r="57" spans="1:21" x14ac:dyDescent="0.25">
      <c r="A57" s="53"/>
      <c r="B57" s="16"/>
      <c r="C57" s="64"/>
      <c r="D57" s="16"/>
      <c r="E57" s="64"/>
      <c r="F57" s="16"/>
      <c r="G57" s="64"/>
      <c r="H57" s="16"/>
      <c r="I57" s="64"/>
      <c r="J57" s="16"/>
      <c r="K57" s="64"/>
      <c r="L57" s="16"/>
      <c r="M57" s="64"/>
      <c r="N57" s="16"/>
      <c r="O57" s="64"/>
      <c r="P57" s="16"/>
      <c r="Q57" s="64"/>
      <c r="R57" s="16"/>
      <c r="S57" s="64"/>
      <c r="T57" s="16"/>
      <c r="U57" s="12"/>
    </row>
    <row r="58" spans="1:21" ht="18" x14ac:dyDescent="0.25">
      <c r="A58" s="77" t="s">
        <v>87</v>
      </c>
      <c r="B58" s="16"/>
      <c r="C58" s="64"/>
      <c r="D58" s="16"/>
      <c r="E58" s="64"/>
      <c r="F58" s="16"/>
      <c r="G58" s="64"/>
      <c r="H58" s="16"/>
      <c r="I58" s="64"/>
      <c r="J58" s="16"/>
      <c r="K58" s="64"/>
      <c r="L58" s="16"/>
      <c r="M58" s="64"/>
      <c r="N58" s="16"/>
      <c r="O58" s="64"/>
      <c r="P58" s="16"/>
      <c r="Q58" s="64"/>
      <c r="R58" s="16"/>
      <c r="S58" s="64"/>
      <c r="T58" s="16"/>
      <c r="U58" s="12"/>
    </row>
    <row r="59" spans="1:21" x14ac:dyDescent="0.25">
      <c r="A59" s="78" t="s">
        <v>88</v>
      </c>
      <c r="B59" s="16"/>
      <c r="C59" s="64"/>
      <c r="D59" s="16"/>
      <c r="E59" s="64"/>
      <c r="F59" s="16"/>
      <c r="G59" s="64"/>
      <c r="H59" s="16"/>
      <c r="I59" s="64"/>
      <c r="J59" s="16"/>
      <c r="K59" s="64"/>
      <c r="L59" s="16"/>
      <c r="M59" s="64"/>
      <c r="N59" s="16"/>
      <c r="O59" s="64"/>
      <c r="P59" s="16"/>
      <c r="Q59" s="64"/>
      <c r="R59" s="16"/>
      <c r="S59" s="64"/>
      <c r="T59" s="16"/>
      <c r="U59" s="12"/>
    </row>
    <row r="60" spans="1:21" x14ac:dyDescent="0.25">
      <c r="A60" s="59" t="s">
        <v>39</v>
      </c>
      <c r="B60" s="16">
        <f>IF('2. Ausbildungsjahr'!$B60="-",0,'2. Ausbildungsjahr'!B60)</f>
        <v>0</v>
      </c>
      <c r="C60" s="64">
        <f>IF('2. Ausbildungsjahr'!$B60="-",0,'2. Ausbildungsjahr'!$B$3)</f>
        <v>0</v>
      </c>
      <c r="D60" s="16">
        <f>IF('2. Ausbildungsjahr'!C60="-",0,'2. Ausbildungsjahr'!C60)</f>
        <v>0</v>
      </c>
      <c r="E60" s="64">
        <f>IF('2. Ausbildungsjahr'!C60="-",0,'2. Ausbildungsjahr'!$C$3)</f>
        <v>0</v>
      </c>
      <c r="F60" s="16">
        <f>IF('2. Ausbildungsjahr'!D60="-",0,'2. Ausbildungsjahr'!D60)</f>
        <v>0</v>
      </c>
      <c r="G60" s="64">
        <f>IF('2. Ausbildungsjahr'!D60="-",0,'2. Ausbildungsjahr'!$D$3)</f>
        <v>0</v>
      </c>
      <c r="H60" s="16">
        <f>IF('2. Ausbildungsjahr'!E60="-",0,'2. Ausbildungsjahr'!E60)</f>
        <v>0</v>
      </c>
      <c r="I60" s="64">
        <f>IF('2. Ausbildungsjahr'!E60="-",0,'2. Ausbildungsjahr'!$E$3)</f>
        <v>0</v>
      </c>
      <c r="J60" s="16">
        <f>IF('2. Ausbildungsjahr'!F60="-",0,'2. Ausbildungsjahr'!F60)</f>
        <v>0</v>
      </c>
      <c r="K60" s="64">
        <f>IF('2. Ausbildungsjahr'!F60="-",0,'2. Ausbildungsjahr'!$F$3)</f>
        <v>0</v>
      </c>
      <c r="L60" s="16">
        <f>IF('2. Ausbildungsjahr'!G60="-",0,'2. Ausbildungsjahr'!G60)</f>
        <v>0</v>
      </c>
      <c r="M60" s="64">
        <f>IF('2. Ausbildungsjahr'!G60="-",0,'2. Ausbildungsjahr'!$G$3)</f>
        <v>0</v>
      </c>
      <c r="N60" s="16">
        <f>IF('2. Ausbildungsjahr'!H60="-",0,'2. Ausbildungsjahr'!H60)</f>
        <v>0</v>
      </c>
      <c r="O60" s="64">
        <f>IF('2. Ausbildungsjahr'!H60="-",0,'2. Ausbildungsjahr'!$H$3)</f>
        <v>0</v>
      </c>
      <c r="P60" s="16">
        <f>IF('2. Ausbildungsjahr'!I60="-",0,'2. Ausbildungsjahr'!I60)</f>
        <v>0</v>
      </c>
      <c r="Q60" s="64">
        <f>IF('2. Ausbildungsjahr'!I60="-",0,'2. Ausbildungsjahr'!$I$3)</f>
        <v>0</v>
      </c>
      <c r="R60" s="16">
        <f>IF('2. Ausbildungsjahr'!J60="-",0,'2. Ausbildungsjahr'!J60)</f>
        <v>0</v>
      </c>
      <c r="S60" s="64">
        <f>IF('2. Ausbildungsjahr'!J60="-",0,'2. Ausbildungsjahr'!$J$3)</f>
        <v>0</v>
      </c>
      <c r="T60" s="16">
        <f>IF('2. Ausbildungsjahr'!K60="-",0,'2. Ausbildungsjahr'!K60)</f>
        <v>0</v>
      </c>
      <c r="U60" s="12">
        <f>IF('2. Ausbildungsjahr'!K60="-",0,'2. Ausbildungsjahr'!$K$3)</f>
        <v>0</v>
      </c>
    </row>
    <row r="61" spans="1:21" x14ac:dyDescent="0.25">
      <c r="A61" s="59" t="s">
        <v>40</v>
      </c>
      <c r="B61" s="16">
        <f>IF('2. Ausbildungsjahr'!$B61="-",0,'2. Ausbildungsjahr'!B61)</f>
        <v>0</v>
      </c>
      <c r="C61" s="64">
        <f>IF('2. Ausbildungsjahr'!$B61="-",0,'2. Ausbildungsjahr'!$B$3)</f>
        <v>0</v>
      </c>
      <c r="D61" s="16">
        <f>IF('2. Ausbildungsjahr'!C61="-",0,'2. Ausbildungsjahr'!C61)</f>
        <v>0</v>
      </c>
      <c r="E61" s="64">
        <f>IF('2. Ausbildungsjahr'!C61="-",0,'2. Ausbildungsjahr'!$C$3)</f>
        <v>0</v>
      </c>
      <c r="F61" s="16">
        <f>IF('2. Ausbildungsjahr'!D61="-",0,'2. Ausbildungsjahr'!D61)</f>
        <v>0</v>
      </c>
      <c r="G61" s="64">
        <f>IF('2. Ausbildungsjahr'!D61="-",0,'2. Ausbildungsjahr'!$D$3)</f>
        <v>0</v>
      </c>
      <c r="H61" s="16">
        <f>IF('2. Ausbildungsjahr'!E61="-",0,'2. Ausbildungsjahr'!E61)</f>
        <v>0</v>
      </c>
      <c r="I61" s="64">
        <f>IF('2. Ausbildungsjahr'!E61="-",0,'2. Ausbildungsjahr'!$E$3)</f>
        <v>0</v>
      </c>
      <c r="J61" s="16">
        <f>IF('2. Ausbildungsjahr'!F61="-",0,'2. Ausbildungsjahr'!F61)</f>
        <v>0</v>
      </c>
      <c r="K61" s="64">
        <f>IF('2. Ausbildungsjahr'!F61="-",0,'2. Ausbildungsjahr'!$F$3)</f>
        <v>0</v>
      </c>
      <c r="L61" s="16">
        <f>IF('2. Ausbildungsjahr'!G61="-",0,'2. Ausbildungsjahr'!G61)</f>
        <v>0</v>
      </c>
      <c r="M61" s="64">
        <f>IF('2. Ausbildungsjahr'!G61="-",0,'2. Ausbildungsjahr'!$G$3)</f>
        <v>0</v>
      </c>
      <c r="N61" s="16">
        <f>IF('2. Ausbildungsjahr'!H61="-",0,'2. Ausbildungsjahr'!H61)</f>
        <v>0</v>
      </c>
      <c r="O61" s="64">
        <f>IF('2. Ausbildungsjahr'!H61="-",0,'2. Ausbildungsjahr'!$H$3)</f>
        <v>0</v>
      </c>
      <c r="P61" s="16">
        <f>IF('2. Ausbildungsjahr'!I61="-",0,'2. Ausbildungsjahr'!I61)</f>
        <v>0</v>
      </c>
      <c r="Q61" s="64">
        <f>IF('2. Ausbildungsjahr'!I61="-",0,'2. Ausbildungsjahr'!$I$3)</f>
        <v>0</v>
      </c>
      <c r="R61" s="16">
        <f>IF('2. Ausbildungsjahr'!J61="-",0,'2. Ausbildungsjahr'!J61)</f>
        <v>0</v>
      </c>
      <c r="S61" s="64">
        <f>IF('2. Ausbildungsjahr'!J61="-",0,'2. Ausbildungsjahr'!$J$3)</f>
        <v>0</v>
      </c>
      <c r="T61" s="16">
        <f>IF('2. Ausbildungsjahr'!K61="-",0,'2. Ausbildungsjahr'!K61)</f>
        <v>0</v>
      </c>
      <c r="U61" s="12">
        <f>IF('2. Ausbildungsjahr'!K61="-",0,'2. Ausbildungsjahr'!$K$3)</f>
        <v>0</v>
      </c>
    </row>
    <row r="62" spans="1:21" x14ac:dyDescent="0.25">
      <c r="A62" s="59" t="s">
        <v>41</v>
      </c>
      <c r="B62" s="16">
        <f>IF('2. Ausbildungsjahr'!$B62="-",0,'2. Ausbildungsjahr'!B62)</f>
        <v>0</v>
      </c>
      <c r="C62" s="64">
        <f>IF('2. Ausbildungsjahr'!$B62="-",0,'2. Ausbildungsjahr'!$B$3)</f>
        <v>0</v>
      </c>
      <c r="D62" s="16">
        <f>IF('2. Ausbildungsjahr'!C62="-",0,'2. Ausbildungsjahr'!C62)</f>
        <v>0</v>
      </c>
      <c r="E62" s="64">
        <f>IF('2. Ausbildungsjahr'!C62="-",0,'2. Ausbildungsjahr'!$C$3)</f>
        <v>0</v>
      </c>
      <c r="F62" s="16">
        <f>IF('2. Ausbildungsjahr'!D62="-",0,'2. Ausbildungsjahr'!D62)</f>
        <v>0</v>
      </c>
      <c r="G62" s="64">
        <f>IF('2. Ausbildungsjahr'!D62="-",0,'2. Ausbildungsjahr'!$D$3)</f>
        <v>0</v>
      </c>
      <c r="H62" s="16">
        <f>IF('2. Ausbildungsjahr'!E62="-",0,'2. Ausbildungsjahr'!E62)</f>
        <v>0</v>
      </c>
      <c r="I62" s="64">
        <f>IF('2. Ausbildungsjahr'!E62="-",0,'2. Ausbildungsjahr'!$E$3)</f>
        <v>0</v>
      </c>
      <c r="J62" s="16">
        <f>IF('2. Ausbildungsjahr'!F62="-",0,'2. Ausbildungsjahr'!F62)</f>
        <v>0</v>
      </c>
      <c r="K62" s="64">
        <f>IF('2. Ausbildungsjahr'!F62="-",0,'2. Ausbildungsjahr'!$F$3)</f>
        <v>0</v>
      </c>
      <c r="L62" s="16">
        <f>IF('2. Ausbildungsjahr'!G62="-",0,'2. Ausbildungsjahr'!G62)</f>
        <v>0</v>
      </c>
      <c r="M62" s="64">
        <f>IF('2. Ausbildungsjahr'!G62="-",0,'2. Ausbildungsjahr'!$G$3)</f>
        <v>0</v>
      </c>
      <c r="N62" s="16">
        <f>IF('2. Ausbildungsjahr'!H62="-",0,'2. Ausbildungsjahr'!H62)</f>
        <v>0</v>
      </c>
      <c r="O62" s="64">
        <f>IF('2. Ausbildungsjahr'!H62="-",0,'2. Ausbildungsjahr'!$H$3)</f>
        <v>0</v>
      </c>
      <c r="P62" s="16">
        <f>IF('2. Ausbildungsjahr'!I62="-",0,'2. Ausbildungsjahr'!I62)</f>
        <v>0</v>
      </c>
      <c r="Q62" s="64">
        <f>IF('2. Ausbildungsjahr'!I62="-",0,'2. Ausbildungsjahr'!$I$3)</f>
        <v>0</v>
      </c>
      <c r="R62" s="16">
        <f>IF('2. Ausbildungsjahr'!J62="-",0,'2. Ausbildungsjahr'!J62)</f>
        <v>0</v>
      </c>
      <c r="S62" s="64">
        <f>IF('2. Ausbildungsjahr'!J62="-",0,'2. Ausbildungsjahr'!$J$3)</f>
        <v>0</v>
      </c>
      <c r="T62" s="16">
        <f>IF('2. Ausbildungsjahr'!K62="-",0,'2. Ausbildungsjahr'!K62)</f>
        <v>0</v>
      </c>
      <c r="U62" s="12">
        <f>IF('2. Ausbildungsjahr'!K62="-",0,'2. Ausbildungsjahr'!$K$3)</f>
        <v>0</v>
      </c>
    </row>
    <row r="63" spans="1:21" x14ac:dyDescent="0.25">
      <c r="A63" s="59" t="s">
        <v>42</v>
      </c>
      <c r="B63" s="16">
        <f>IF('2. Ausbildungsjahr'!$B63="-",0,'2. Ausbildungsjahr'!B63)</f>
        <v>0</v>
      </c>
      <c r="C63" s="64">
        <f>IF('2. Ausbildungsjahr'!$B63="-",0,'2. Ausbildungsjahr'!$B$3)</f>
        <v>0</v>
      </c>
      <c r="D63" s="16">
        <f>IF('2. Ausbildungsjahr'!C63="-",0,'2. Ausbildungsjahr'!C63)</f>
        <v>0</v>
      </c>
      <c r="E63" s="64">
        <f>IF('2. Ausbildungsjahr'!C63="-",0,'2. Ausbildungsjahr'!$C$3)</f>
        <v>0</v>
      </c>
      <c r="F63" s="16">
        <f>IF('2. Ausbildungsjahr'!D63="-",0,'2. Ausbildungsjahr'!D63)</f>
        <v>0</v>
      </c>
      <c r="G63" s="64">
        <f>IF('2. Ausbildungsjahr'!D63="-",0,'2. Ausbildungsjahr'!$D$3)</f>
        <v>0</v>
      </c>
      <c r="H63" s="16">
        <f>IF('2. Ausbildungsjahr'!E63="-",0,'2. Ausbildungsjahr'!E63)</f>
        <v>0</v>
      </c>
      <c r="I63" s="64">
        <f>IF('2. Ausbildungsjahr'!E63="-",0,'2. Ausbildungsjahr'!$E$3)</f>
        <v>0</v>
      </c>
      <c r="J63" s="16">
        <f>IF('2. Ausbildungsjahr'!F63="-",0,'2. Ausbildungsjahr'!F63)</f>
        <v>0</v>
      </c>
      <c r="K63" s="64">
        <f>IF('2. Ausbildungsjahr'!F63="-",0,'2. Ausbildungsjahr'!$F$3)</f>
        <v>0</v>
      </c>
      <c r="L63" s="16">
        <f>IF('2. Ausbildungsjahr'!G63="-",0,'2. Ausbildungsjahr'!G63)</f>
        <v>0</v>
      </c>
      <c r="M63" s="64">
        <f>IF('2. Ausbildungsjahr'!G63="-",0,'2. Ausbildungsjahr'!$G$3)</f>
        <v>0</v>
      </c>
      <c r="N63" s="16">
        <f>IF('2. Ausbildungsjahr'!H63="-",0,'2. Ausbildungsjahr'!H63)</f>
        <v>0</v>
      </c>
      <c r="O63" s="64">
        <f>IF('2. Ausbildungsjahr'!H63="-",0,'2. Ausbildungsjahr'!$H$3)</f>
        <v>0</v>
      </c>
      <c r="P63" s="16">
        <f>IF('2. Ausbildungsjahr'!I63="-",0,'2. Ausbildungsjahr'!I63)</f>
        <v>0</v>
      </c>
      <c r="Q63" s="64">
        <f>IF('2. Ausbildungsjahr'!I63="-",0,'2. Ausbildungsjahr'!$I$3)</f>
        <v>0</v>
      </c>
      <c r="R63" s="16">
        <f>IF('2. Ausbildungsjahr'!J63="-",0,'2. Ausbildungsjahr'!J63)</f>
        <v>0</v>
      </c>
      <c r="S63" s="64">
        <f>IF('2. Ausbildungsjahr'!J63="-",0,'2. Ausbildungsjahr'!$J$3)</f>
        <v>0</v>
      </c>
      <c r="T63" s="16">
        <f>IF('2. Ausbildungsjahr'!K63="-",0,'2. Ausbildungsjahr'!K63)</f>
        <v>0</v>
      </c>
      <c r="U63" s="12">
        <f>IF('2. Ausbildungsjahr'!K63="-",0,'2. Ausbildungsjahr'!$K$3)</f>
        <v>0</v>
      </c>
    </row>
    <row r="64" spans="1:21" x14ac:dyDescent="0.25">
      <c r="A64" s="59" t="s">
        <v>89</v>
      </c>
      <c r="B64" s="16">
        <f>IF('2. Ausbildungsjahr'!$B64="-",0,'2. Ausbildungsjahr'!B64)</f>
        <v>0</v>
      </c>
      <c r="C64" s="64">
        <f>IF('2. Ausbildungsjahr'!$B64="-",0,'2. Ausbildungsjahr'!$B$3)</f>
        <v>0</v>
      </c>
      <c r="D64" s="16">
        <f>IF('2. Ausbildungsjahr'!C64="-",0,'2. Ausbildungsjahr'!C64)</f>
        <v>0</v>
      </c>
      <c r="E64" s="64">
        <f>IF('2. Ausbildungsjahr'!C64="-",0,'2. Ausbildungsjahr'!$C$3)</f>
        <v>0</v>
      </c>
      <c r="F64" s="16">
        <f>IF('2. Ausbildungsjahr'!D64="-",0,'2. Ausbildungsjahr'!D64)</f>
        <v>0</v>
      </c>
      <c r="G64" s="64">
        <f>IF('2. Ausbildungsjahr'!D64="-",0,'2. Ausbildungsjahr'!$D$3)</f>
        <v>0</v>
      </c>
      <c r="H64" s="16">
        <f>IF('2. Ausbildungsjahr'!E64="-",0,'2. Ausbildungsjahr'!E64)</f>
        <v>0</v>
      </c>
      <c r="I64" s="64">
        <f>IF('2. Ausbildungsjahr'!E64="-",0,'2. Ausbildungsjahr'!$E$3)</f>
        <v>0</v>
      </c>
      <c r="J64" s="16">
        <f>IF('2. Ausbildungsjahr'!F64="-",0,'2. Ausbildungsjahr'!F64)</f>
        <v>0</v>
      </c>
      <c r="K64" s="64">
        <f>IF('2. Ausbildungsjahr'!F64="-",0,'2. Ausbildungsjahr'!$F$3)</f>
        <v>0</v>
      </c>
      <c r="L64" s="16">
        <f>IF('2. Ausbildungsjahr'!G64="-",0,'2. Ausbildungsjahr'!G64)</f>
        <v>0</v>
      </c>
      <c r="M64" s="64">
        <f>IF('2. Ausbildungsjahr'!G64="-",0,'2. Ausbildungsjahr'!$G$3)</f>
        <v>0</v>
      </c>
      <c r="N64" s="16">
        <f>IF('2. Ausbildungsjahr'!H64="-",0,'2. Ausbildungsjahr'!H64)</f>
        <v>0</v>
      </c>
      <c r="O64" s="64">
        <f>IF('2. Ausbildungsjahr'!H64="-",0,'2. Ausbildungsjahr'!$H$3)</f>
        <v>0</v>
      </c>
      <c r="P64" s="16">
        <f>IF('2. Ausbildungsjahr'!I64="-",0,'2. Ausbildungsjahr'!I64)</f>
        <v>0</v>
      </c>
      <c r="Q64" s="64">
        <f>IF('2. Ausbildungsjahr'!I64="-",0,'2. Ausbildungsjahr'!$I$3)</f>
        <v>0</v>
      </c>
      <c r="R64" s="16">
        <f>IF('2. Ausbildungsjahr'!J64="-",0,'2. Ausbildungsjahr'!J64)</f>
        <v>0</v>
      </c>
      <c r="S64" s="64">
        <f>IF('2. Ausbildungsjahr'!J64="-",0,'2. Ausbildungsjahr'!$J$3)</f>
        <v>0</v>
      </c>
      <c r="T64" s="16">
        <f>IF('2. Ausbildungsjahr'!K64="-",0,'2. Ausbildungsjahr'!K64)</f>
        <v>0</v>
      </c>
      <c r="U64" s="12">
        <f>IF('2. Ausbildungsjahr'!K64="-",0,'2. Ausbildungsjahr'!$K$3)</f>
        <v>0</v>
      </c>
    </row>
    <row r="65" spans="1:21" x14ac:dyDescent="0.25">
      <c r="A65" s="53"/>
      <c r="B65" s="16"/>
      <c r="C65" s="64"/>
      <c r="D65" s="16"/>
      <c r="E65" s="64"/>
      <c r="F65" s="16"/>
      <c r="G65" s="64"/>
      <c r="H65" s="16"/>
      <c r="I65" s="64"/>
      <c r="J65" s="16"/>
      <c r="K65" s="64"/>
      <c r="L65" s="16"/>
      <c r="M65" s="64"/>
      <c r="N65" s="16"/>
      <c r="O65" s="64"/>
      <c r="P65" s="16"/>
      <c r="Q65" s="64"/>
      <c r="R65" s="16"/>
      <c r="S65" s="64"/>
      <c r="T65" s="16"/>
      <c r="U65" s="12"/>
    </row>
    <row r="66" spans="1:21" x14ac:dyDescent="0.25">
      <c r="A66" s="53"/>
      <c r="B66" s="16"/>
      <c r="C66" s="64"/>
      <c r="D66" s="16"/>
      <c r="E66" s="64"/>
      <c r="F66" s="16"/>
      <c r="G66" s="64"/>
      <c r="H66" s="16"/>
      <c r="I66" s="64"/>
      <c r="J66" s="16"/>
      <c r="K66" s="64"/>
      <c r="L66" s="16"/>
      <c r="M66" s="64"/>
      <c r="N66" s="16"/>
      <c r="O66" s="64"/>
      <c r="P66" s="16"/>
      <c r="Q66" s="64"/>
      <c r="R66" s="16"/>
      <c r="S66" s="64"/>
      <c r="T66" s="16"/>
      <c r="U66" s="12"/>
    </row>
    <row r="67" spans="1:21" ht="18" x14ac:dyDescent="0.25">
      <c r="A67" s="77" t="s">
        <v>90</v>
      </c>
      <c r="B67" s="16"/>
      <c r="C67" s="64"/>
      <c r="D67" s="16"/>
      <c r="E67" s="64"/>
      <c r="F67" s="16"/>
      <c r="G67" s="64"/>
      <c r="H67" s="16"/>
      <c r="I67" s="64"/>
      <c r="J67" s="16"/>
      <c r="K67" s="64"/>
      <c r="L67" s="16"/>
      <c r="M67" s="64"/>
      <c r="N67" s="16"/>
      <c r="O67" s="64"/>
      <c r="P67" s="16"/>
      <c r="Q67" s="64"/>
      <c r="R67" s="16"/>
      <c r="S67" s="64"/>
      <c r="T67" s="16"/>
      <c r="U67" s="12"/>
    </row>
    <row r="68" spans="1:21" x14ac:dyDescent="0.25">
      <c r="A68" s="78" t="s">
        <v>91</v>
      </c>
      <c r="B68" s="16"/>
      <c r="C68" s="64"/>
      <c r="D68" s="16"/>
      <c r="E68" s="64"/>
      <c r="F68" s="16"/>
      <c r="G68" s="64"/>
      <c r="H68" s="16"/>
      <c r="I68" s="64"/>
      <c r="J68" s="16"/>
      <c r="K68" s="64"/>
      <c r="L68" s="16"/>
      <c r="M68" s="64"/>
      <c r="N68" s="16"/>
      <c r="O68" s="64"/>
      <c r="P68" s="16"/>
      <c r="Q68" s="64"/>
      <c r="R68" s="16"/>
      <c r="S68" s="64"/>
      <c r="T68" s="16"/>
      <c r="U68" s="12"/>
    </row>
    <row r="69" spans="1:21" x14ac:dyDescent="0.25">
      <c r="A69" s="59" t="s">
        <v>36</v>
      </c>
      <c r="B69" s="16">
        <f>IF('2. Ausbildungsjahr'!$B69="-",0,'2. Ausbildungsjahr'!B69)</f>
        <v>0</v>
      </c>
      <c r="C69" s="64">
        <f>IF('2. Ausbildungsjahr'!$B69="-",0,'2. Ausbildungsjahr'!$B$3)</f>
        <v>0</v>
      </c>
      <c r="D69" s="16">
        <f>IF('2. Ausbildungsjahr'!C69="-",0,'2. Ausbildungsjahr'!C69)</f>
        <v>0</v>
      </c>
      <c r="E69" s="64">
        <f>IF('2. Ausbildungsjahr'!C69="-",0,'2. Ausbildungsjahr'!$C$3)</f>
        <v>0</v>
      </c>
      <c r="F69" s="16">
        <f>IF('2. Ausbildungsjahr'!D69="-",0,'2. Ausbildungsjahr'!D69)</f>
        <v>0</v>
      </c>
      <c r="G69" s="64">
        <f>IF('2. Ausbildungsjahr'!D69="-",0,'2. Ausbildungsjahr'!$D$3)</f>
        <v>0</v>
      </c>
      <c r="H69" s="16">
        <f>IF('2. Ausbildungsjahr'!E69="-",0,'2. Ausbildungsjahr'!E69)</f>
        <v>0</v>
      </c>
      <c r="I69" s="64">
        <f>IF('2. Ausbildungsjahr'!E69="-",0,'2. Ausbildungsjahr'!$E$3)</f>
        <v>0</v>
      </c>
      <c r="J69" s="16">
        <f>IF('2. Ausbildungsjahr'!F69="-",0,'2. Ausbildungsjahr'!F69)</f>
        <v>0</v>
      </c>
      <c r="K69" s="64">
        <f>IF('2. Ausbildungsjahr'!F69="-",0,'2. Ausbildungsjahr'!$F$3)</f>
        <v>0</v>
      </c>
      <c r="L69" s="16">
        <f>IF('2. Ausbildungsjahr'!G69="-",0,'2. Ausbildungsjahr'!G69)</f>
        <v>0</v>
      </c>
      <c r="M69" s="64">
        <f>IF('2. Ausbildungsjahr'!G69="-",0,'2. Ausbildungsjahr'!$G$3)</f>
        <v>0</v>
      </c>
      <c r="N69" s="16">
        <f>IF('2. Ausbildungsjahr'!H69="-",0,'2. Ausbildungsjahr'!H69)</f>
        <v>0</v>
      </c>
      <c r="O69" s="64">
        <f>IF('2. Ausbildungsjahr'!H69="-",0,'2. Ausbildungsjahr'!$H$3)</f>
        <v>0</v>
      </c>
      <c r="P69" s="16">
        <f>IF('2. Ausbildungsjahr'!I69="-",0,'2. Ausbildungsjahr'!I69)</f>
        <v>0</v>
      </c>
      <c r="Q69" s="64">
        <f>IF('2. Ausbildungsjahr'!I69="-",0,'2. Ausbildungsjahr'!$I$3)</f>
        <v>0</v>
      </c>
      <c r="R69" s="16">
        <f>IF('2. Ausbildungsjahr'!J69="-",0,'2. Ausbildungsjahr'!J69)</f>
        <v>0</v>
      </c>
      <c r="S69" s="64">
        <f>IF('2. Ausbildungsjahr'!J69="-",0,'2. Ausbildungsjahr'!$J$3)</f>
        <v>0</v>
      </c>
      <c r="T69" s="16">
        <f>IF('2. Ausbildungsjahr'!K69="-",0,'2. Ausbildungsjahr'!K69)</f>
        <v>0</v>
      </c>
      <c r="U69" s="12">
        <f>IF('2. Ausbildungsjahr'!K69="-",0,'2. Ausbildungsjahr'!$K$3)</f>
        <v>0</v>
      </c>
    </row>
    <row r="70" spans="1:21" x14ac:dyDescent="0.25">
      <c r="A70" s="59" t="s">
        <v>35</v>
      </c>
      <c r="B70" s="16">
        <f>IF('2. Ausbildungsjahr'!$B70="-",0,'2. Ausbildungsjahr'!B70)</f>
        <v>0</v>
      </c>
      <c r="C70" s="64">
        <f>IF('2. Ausbildungsjahr'!$B70="-",0,'2. Ausbildungsjahr'!$B$3)</f>
        <v>0</v>
      </c>
      <c r="D70" s="16">
        <f>IF('2. Ausbildungsjahr'!C70="-",0,'2. Ausbildungsjahr'!C70)</f>
        <v>0</v>
      </c>
      <c r="E70" s="64">
        <f>IF('2. Ausbildungsjahr'!C70="-",0,'2. Ausbildungsjahr'!$C$3)</f>
        <v>0</v>
      </c>
      <c r="F70" s="16">
        <f>IF('2. Ausbildungsjahr'!D70="-",0,'2. Ausbildungsjahr'!D70)</f>
        <v>0</v>
      </c>
      <c r="G70" s="64">
        <f>IF('2. Ausbildungsjahr'!D70="-",0,'2. Ausbildungsjahr'!$D$3)</f>
        <v>0</v>
      </c>
      <c r="H70" s="16">
        <f>IF('2. Ausbildungsjahr'!E70="-",0,'2. Ausbildungsjahr'!E70)</f>
        <v>0</v>
      </c>
      <c r="I70" s="64">
        <f>IF('2. Ausbildungsjahr'!E70="-",0,'2. Ausbildungsjahr'!$E$3)</f>
        <v>0</v>
      </c>
      <c r="J70" s="16">
        <f>IF('2. Ausbildungsjahr'!F70="-",0,'2. Ausbildungsjahr'!F70)</f>
        <v>0</v>
      </c>
      <c r="K70" s="64">
        <f>IF('2. Ausbildungsjahr'!F70="-",0,'2. Ausbildungsjahr'!$F$3)</f>
        <v>0</v>
      </c>
      <c r="L70" s="16">
        <f>IF('2. Ausbildungsjahr'!G70="-",0,'2. Ausbildungsjahr'!G70)</f>
        <v>0</v>
      </c>
      <c r="M70" s="64">
        <f>IF('2. Ausbildungsjahr'!G70="-",0,'2. Ausbildungsjahr'!$G$3)</f>
        <v>0</v>
      </c>
      <c r="N70" s="16">
        <f>IF('2. Ausbildungsjahr'!H70="-",0,'2. Ausbildungsjahr'!H70)</f>
        <v>0</v>
      </c>
      <c r="O70" s="64">
        <f>IF('2. Ausbildungsjahr'!H70="-",0,'2. Ausbildungsjahr'!$H$3)</f>
        <v>0</v>
      </c>
      <c r="P70" s="16">
        <f>IF('2. Ausbildungsjahr'!I70="-",0,'2. Ausbildungsjahr'!I70)</f>
        <v>0</v>
      </c>
      <c r="Q70" s="64">
        <f>IF('2. Ausbildungsjahr'!I70="-",0,'2. Ausbildungsjahr'!$I$3)</f>
        <v>0</v>
      </c>
      <c r="R70" s="16">
        <f>IF('2. Ausbildungsjahr'!J70="-",0,'2. Ausbildungsjahr'!J70)</f>
        <v>0</v>
      </c>
      <c r="S70" s="64">
        <f>IF('2. Ausbildungsjahr'!J70="-",0,'2. Ausbildungsjahr'!$J$3)</f>
        <v>0</v>
      </c>
      <c r="T70" s="16">
        <f>IF('2. Ausbildungsjahr'!K70="-",0,'2. Ausbildungsjahr'!K70)</f>
        <v>0</v>
      </c>
      <c r="U70" s="12">
        <f>IF('2. Ausbildungsjahr'!K70="-",0,'2. Ausbildungsjahr'!$K$3)</f>
        <v>0</v>
      </c>
    </row>
    <row r="71" spans="1:21" x14ac:dyDescent="0.25">
      <c r="A71" s="59" t="s">
        <v>37</v>
      </c>
      <c r="B71" s="16">
        <f>IF('2. Ausbildungsjahr'!$B71="-",0,'2. Ausbildungsjahr'!B71)</f>
        <v>0</v>
      </c>
      <c r="C71" s="64">
        <f>IF('2. Ausbildungsjahr'!$B71="-",0,'2. Ausbildungsjahr'!$B$3)</f>
        <v>0</v>
      </c>
      <c r="D71" s="16">
        <f>IF('2. Ausbildungsjahr'!C71="-",0,'2. Ausbildungsjahr'!C71)</f>
        <v>0</v>
      </c>
      <c r="E71" s="64">
        <f>IF('2. Ausbildungsjahr'!C71="-",0,'2. Ausbildungsjahr'!$C$3)</f>
        <v>0</v>
      </c>
      <c r="F71" s="16">
        <f>IF('2. Ausbildungsjahr'!D71="-",0,'2. Ausbildungsjahr'!D71)</f>
        <v>0</v>
      </c>
      <c r="G71" s="64">
        <f>IF('2. Ausbildungsjahr'!D71="-",0,'2. Ausbildungsjahr'!$D$3)</f>
        <v>0</v>
      </c>
      <c r="H71" s="16">
        <f>IF('2. Ausbildungsjahr'!E71="-",0,'2. Ausbildungsjahr'!E71)</f>
        <v>0</v>
      </c>
      <c r="I71" s="64">
        <f>IF('2. Ausbildungsjahr'!E71="-",0,'2. Ausbildungsjahr'!$E$3)</f>
        <v>0</v>
      </c>
      <c r="J71" s="16">
        <f>IF('2. Ausbildungsjahr'!F71="-",0,'2. Ausbildungsjahr'!F71)</f>
        <v>0</v>
      </c>
      <c r="K71" s="64">
        <f>IF('2. Ausbildungsjahr'!F71="-",0,'2. Ausbildungsjahr'!$F$3)</f>
        <v>0</v>
      </c>
      <c r="L71" s="16">
        <f>IF('2. Ausbildungsjahr'!G71="-",0,'2. Ausbildungsjahr'!G71)</f>
        <v>0</v>
      </c>
      <c r="M71" s="64">
        <f>IF('2. Ausbildungsjahr'!G71="-",0,'2. Ausbildungsjahr'!$G$3)</f>
        <v>0</v>
      </c>
      <c r="N71" s="16">
        <f>IF('2. Ausbildungsjahr'!H71="-",0,'2. Ausbildungsjahr'!H71)</f>
        <v>0</v>
      </c>
      <c r="O71" s="64">
        <f>IF('2. Ausbildungsjahr'!H71="-",0,'2. Ausbildungsjahr'!$H$3)</f>
        <v>0</v>
      </c>
      <c r="P71" s="16">
        <f>IF('2. Ausbildungsjahr'!I71="-",0,'2. Ausbildungsjahr'!I71)</f>
        <v>0</v>
      </c>
      <c r="Q71" s="64">
        <f>IF('2. Ausbildungsjahr'!I71="-",0,'2. Ausbildungsjahr'!$I$3)</f>
        <v>0</v>
      </c>
      <c r="R71" s="16">
        <f>IF('2. Ausbildungsjahr'!J71="-",0,'2. Ausbildungsjahr'!J71)</f>
        <v>0</v>
      </c>
      <c r="S71" s="64">
        <f>IF('2. Ausbildungsjahr'!J71="-",0,'2. Ausbildungsjahr'!$J$3)</f>
        <v>0</v>
      </c>
      <c r="T71" s="16">
        <f>IF('2. Ausbildungsjahr'!K71="-",0,'2. Ausbildungsjahr'!K71)</f>
        <v>0</v>
      </c>
      <c r="U71" s="12">
        <f>IF('2. Ausbildungsjahr'!K71="-",0,'2. Ausbildungsjahr'!$K$3)</f>
        <v>0</v>
      </c>
    </row>
    <row r="72" spans="1:21" x14ac:dyDescent="0.25">
      <c r="A72" s="59" t="s">
        <v>24</v>
      </c>
      <c r="B72" s="16">
        <f>IF('2. Ausbildungsjahr'!$B72="-",0,'2. Ausbildungsjahr'!B72)</f>
        <v>0</v>
      </c>
      <c r="C72" s="64">
        <f>IF('2. Ausbildungsjahr'!$B72="-",0,'2. Ausbildungsjahr'!$B$3)</f>
        <v>0</v>
      </c>
      <c r="D72" s="16">
        <f>IF('2. Ausbildungsjahr'!C72="-",0,'2. Ausbildungsjahr'!C72)</f>
        <v>0</v>
      </c>
      <c r="E72" s="64">
        <f>IF('2. Ausbildungsjahr'!C72="-",0,'2. Ausbildungsjahr'!$C$3)</f>
        <v>0</v>
      </c>
      <c r="F72" s="16">
        <f>IF('2. Ausbildungsjahr'!D72="-",0,'2. Ausbildungsjahr'!D72)</f>
        <v>0</v>
      </c>
      <c r="G72" s="64">
        <f>IF('2. Ausbildungsjahr'!D72="-",0,'2. Ausbildungsjahr'!$D$3)</f>
        <v>0</v>
      </c>
      <c r="H72" s="16">
        <f>IF('2. Ausbildungsjahr'!E72="-",0,'2. Ausbildungsjahr'!E72)</f>
        <v>0</v>
      </c>
      <c r="I72" s="64">
        <f>IF('2. Ausbildungsjahr'!E72="-",0,'2. Ausbildungsjahr'!$E$3)</f>
        <v>0</v>
      </c>
      <c r="J72" s="16">
        <f>IF('2. Ausbildungsjahr'!F72="-",0,'2. Ausbildungsjahr'!F72)</f>
        <v>0</v>
      </c>
      <c r="K72" s="64">
        <f>IF('2. Ausbildungsjahr'!F72="-",0,'2. Ausbildungsjahr'!$F$3)</f>
        <v>0</v>
      </c>
      <c r="L72" s="16">
        <f>IF('2. Ausbildungsjahr'!G72="-",0,'2. Ausbildungsjahr'!G72)</f>
        <v>0</v>
      </c>
      <c r="M72" s="64">
        <f>IF('2. Ausbildungsjahr'!G72="-",0,'2. Ausbildungsjahr'!$G$3)</f>
        <v>0</v>
      </c>
      <c r="N72" s="16">
        <f>IF('2. Ausbildungsjahr'!H72="-",0,'2. Ausbildungsjahr'!H72)</f>
        <v>0</v>
      </c>
      <c r="O72" s="64">
        <f>IF('2. Ausbildungsjahr'!H72="-",0,'2. Ausbildungsjahr'!$H$3)</f>
        <v>0</v>
      </c>
      <c r="P72" s="16">
        <f>IF('2. Ausbildungsjahr'!I72="-",0,'2. Ausbildungsjahr'!I72)</f>
        <v>0</v>
      </c>
      <c r="Q72" s="64">
        <f>IF('2. Ausbildungsjahr'!I72="-",0,'2. Ausbildungsjahr'!$I$3)</f>
        <v>0</v>
      </c>
      <c r="R72" s="16">
        <f>IF('2. Ausbildungsjahr'!J72="-",0,'2. Ausbildungsjahr'!J72)</f>
        <v>0</v>
      </c>
      <c r="S72" s="64">
        <f>IF('2. Ausbildungsjahr'!J72="-",0,'2. Ausbildungsjahr'!$J$3)</f>
        <v>0</v>
      </c>
      <c r="T72" s="16">
        <f>IF('2. Ausbildungsjahr'!K72="-",0,'2. Ausbildungsjahr'!K72)</f>
        <v>0</v>
      </c>
      <c r="U72" s="12">
        <f>IF('2. Ausbildungsjahr'!K72="-",0,'2. Ausbildungsjahr'!$K$3)</f>
        <v>0</v>
      </c>
    </row>
    <row r="73" spans="1:21" x14ac:dyDescent="0.25">
      <c r="A73" s="59" t="s">
        <v>23</v>
      </c>
      <c r="B73" s="16">
        <f>IF('2. Ausbildungsjahr'!$B73="-",0,'2. Ausbildungsjahr'!B73)</f>
        <v>0</v>
      </c>
      <c r="C73" s="64">
        <f>IF('2. Ausbildungsjahr'!$B73="-",0,'2. Ausbildungsjahr'!$B$3)</f>
        <v>0</v>
      </c>
      <c r="D73" s="16">
        <f>IF('2. Ausbildungsjahr'!C73="-",0,'2. Ausbildungsjahr'!C73)</f>
        <v>0</v>
      </c>
      <c r="E73" s="64">
        <f>IF('2. Ausbildungsjahr'!C73="-",0,'2. Ausbildungsjahr'!$C$3)</f>
        <v>0</v>
      </c>
      <c r="F73" s="16">
        <f>IF('2. Ausbildungsjahr'!D73="-",0,'2. Ausbildungsjahr'!D73)</f>
        <v>0</v>
      </c>
      <c r="G73" s="64">
        <f>IF('2. Ausbildungsjahr'!D73="-",0,'2. Ausbildungsjahr'!$D$3)</f>
        <v>0</v>
      </c>
      <c r="H73" s="16">
        <f>IF('2. Ausbildungsjahr'!E73="-",0,'2. Ausbildungsjahr'!E73)</f>
        <v>0</v>
      </c>
      <c r="I73" s="64">
        <f>IF('2. Ausbildungsjahr'!E73="-",0,'2. Ausbildungsjahr'!$E$3)</f>
        <v>0</v>
      </c>
      <c r="J73" s="16">
        <f>IF('2. Ausbildungsjahr'!F73="-",0,'2. Ausbildungsjahr'!F73)</f>
        <v>0</v>
      </c>
      <c r="K73" s="64">
        <f>IF('2. Ausbildungsjahr'!F73="-",0,'2. Ausbildungsjahr'!$F$3)</f>
        <v>0</v>
      </c>
      <c r="L73" s="16">
        <f>IF('2. Ausbildungsjahr'!G73="-",0,'2. Ausbildungsjahr'!G73)</f>
        <v>0</v>
      </c>
      <c r="M73" s="64">
        <f>IF('2. Ausbildungsjahr'!G73="-",0,'2. Ausbildungsjahr'!$G$3)</f>
        <v>0</v>
      </c>
      <c r="N73" s="16">
        <f>IF('2. Ausbildungsjahr'!H73="-",0,'2. Ausbildungsjahr'!H73)</f>
        <v>0</v>
      </c>
      <c r="O73" s="64">
        <f>IF('2. Ausbildungsjahr'!H73="-",0,'2. Ausbildungsjahr'!$H$3)</f>
        <v>0</v>
      </c>
      <c r="P73" s="16">
        <f>IF('2. Ausbildungsjahr'!I73="-",0,'2. Ausbildungsjahr'!I73)</f>
        <v>0</v>
      </c>
      <c r="Q73" s="64">
        <f>IF('2. Ausbildungsjahr'!I73="-",0,'2. Ausbildungsjahr'!$I$3)</f>
        <v>0</v>
      </c>
      <c r="R73" s="16">
        <f>IF('2. Ausbildungsjahr'!J73="-",0,'2. Ausbildungsjahr'!J73)</f>
        <v>0</v>
      </c>
      <c r="S73" s="64">
        <f>IF('2. Ausbildungsjahr'!J73="-",0,'2. Ausbildungsjahr'!$J$3)</f>
        <v>0</v>
      </c>
      <c r="T73" s="16">
        <f>IF('2. Ausbildungsjahr'!K73="-",0,'2. Ausbildungsjahr'!K73)</f>
        <v>0</v>
      </c>
      <c r="U73" s="12">
        <f>IF('2. Ausbildungsjahr'!K73="-",0,'2. Ausbildungsjahr'!$K$3)</f>
        <v>0</v>
      </c>
    </row>
    <row r="74" spans="1:21" x14ac:dyDescent="0.25">
      <c r="A74" s="53"/>
      <c r="B74" s="16"/>
      <c r="C74" s="64"/>
      <c r="D74" s="16"/>
      <c r="E74" s="64"/>
      <c r="F74" s="16"/>
      <c r="G74" s="64"/>
      <c r="H74" s="16"/>
      <c r="I74" s="64"/>
      <c r="J74" s="16"/>
      <c r="K74" s="64"/>
      <c r="L74" s="16"/>
      <c r="M74" s="64"/>
      <c r="N74" s="16"/>
      <c r="O74" s="64"/>
      <c r="P74" s="16"/>
      <c r="Q74" s="64"/>
      <c r="R74" s="16"/>
      <c r="S74" s="64"/>
      <c r="T74" s="16"/>
      <c r="U74" s="12"/>
    </row>
    <row r="75" spans="1:21" x14ac:dyDescent="0.25">
      <c r="A75" s="78" t="s">
        <v>30</v>
      </c>
      <c r="B75" s="16"/>
      <c r="C75" s="64"/>
      <c r="D75" s="16"/>
      <c r="E75" s="64"/>
      <c r="F75" s="16"/>
      <c r="G75" s="64"/>
      <c r="H75" s="16"/>
      <c r="I75" s="64"/>
      <c r="J75" s="16"/>
      <c r="K75" s="64"/>
      <c r="L75" s="16"/>
      <c r="M75" s="64"/>
      <c r="N75" s="16"/>
      <c r="O75" s="64"/>
      <c r="P75" s="16"/>
      <c r="Q75" s="64"/>
      <c r="R75" s="16"/>
      <c r="S75" s="64"/>
      <c r="T75" s="16"/>
      <c r="U75" s="12"/>
    </row>
    <row r="76" spans="1:21" x14ac:dyDescent="0.25">
      <c r="A76" s="59" t="s">
        <v>31</v>
      </c>
      <c r="B76" s="16">
        <f>IF('2. Ausbildungsjahr'!$B76="-",0,'2. Ausbildungsjahr'!B76)</f>
        <v>0</v>
      </c>
      <c r="C76" s="64">
        <f>IF('2. Ausbildungsjahr'!$B76="-",0,'2. Ausbildungsjahr'!$B$3)</f>
        <v>0</v>
      </c>
      <c r="D76" s="16">
        <f>IF('2. Ausbildungsjahr'!C76="-",0,'2. Ausbildungsjahr'!C76)</f>
        <v>0</v>
      </c>
      <c r="E76" s="64">
        <f>IF('2. Ausbildungsjahr'!C76="-",0,'2. Ausbildungsjahr'!$C$3)</f>
        <v>0</v>
      </c>
      <c r="F76" s="16">
        <f>IF('2. Ausbildungsjahr'!D76="-",0,'2. Ausbildungsjahr'!D76)</f>
        <v>0</v>
      </c>
      <c r="G76" s="64">
        <f>IF('2. Ausbildungsjahr'!D76="-",0,'2. Ausbildungsjahr'!$D$3)</f>
        <v>0</v>
      </c>
      <c r="H76" s="16">
        <f>IF('2. Ausbildungsjahr'!E76="-",0,'2. Ausbildungsjahr'!E76)</f>
        <v>0</v>
      </c>
      <c r="I76" s="64">
        <f>IF('2. Ausbildungsjahr'!E76="-",0,'2. Ausbildungsjahr'!$E$3)</f>
        <v>0</v>
      </c>
      <c r="J76" s="16">
        <f>IF('2. Ausbildungsjahr'!F76="-",0,'2. Ausbildungsjahr'!F76)</f>
        <v>0</v>
      </c>
      <c r="K76" s="64">
        <f>IF('2. Ausbildungsjahr'!F76="-",0,'2. Ausbildungsjahr'!$F$3)</f>
        <v>0</v>
      </c>
      <c r="L76" s="16">
        <f>IF('2. Ausbildungsjahr'!G76="-",0,'2. Ausbildungsjahr'!G76)</f>
        <v>0</v>
      </c>
      <c r="M76" s="64">
        <f>IF('2. Ausbildungsjahr'!G76="-",0,'2. Ausbildungsjahr'!$G$3)</f>
        <v>0</v>
      </c>
      <c r="N76" s="16">
        <f>IF('2. Ausbildungsjahr'!H76="-",0,'2. Ausbildungsjahr'!H76)</f>
        <v>0</v>
      </c>
      <c r="O76" s="64">
        <f>IF('2. Ausbildungsjahr'!H76="-",0,'2. Ausbildungsjahr'!$H$3)</f>
        <v>0</v>
      </c>
      <c r="P76" s="16">
        <f>IF('2. Ausbildungsjahr'!I76="-",0,'2. Ausbildungsjahr'!I76)</f>
        <v>0</v>
      </c>
      <c r="Q76" s="64">
        <f>IF('2. Ausbildungsjahr'!I76="-",0,'2. Ausbildungsjahr'!$I$3)</f>
        <v>0</v>
      </c>
      <c r="R76" s="16">
        <f>IF('2. Ausbildungsjahr'!J76="-",0,'2. Ausbildungsjahr'!J76)</f>
        <v>0</v>
      </c>
      <c r="S76" s="64">
        <f>IF('2. Ausbildungsjahr'!J76="-",0,'2. Ausbildungsjahr'!$J$3)</f>
        <v>0</v>
      </c>
      <c r="T76" s="16">
        <f>IF('2. Ausbildungsjahr'!K76="-",0,'2. Ausbildungsjahr'!K76)</f>
        <v>0</v>
      </c>
      <c r="U76" s="12">
        <f>IF('2. Ausbildungsjahr'!K76="-",0,'2. Ausbildungsjahr'!$K$3)</f>
        <v>0</v>
      </c>
    </row>
    <row r="77" spans="1:21" x14ac:dyDescent="0.25">
      <c r="A77" s="59" t="s">
        <v>32</v>
      </c>
      <c r="B77" s="16">
        <f>IF('2. Ausbildungsjahr'!$B77="-",0,'2. Ausbildungsjahr'!B77)</f>
        <v>0</v>
      </c>
      <c r="C77" s="64">
        <f>IF('2. Ausbildungsjahr'!$B77="-",0,'2. Ausbildungsjahr'!$B$3)</f>
        <v>0</v>
      </c>
      <c r="D77" s="16">
        <f>IF('2. Ausbildungsjahr'!C77="-",0,'2. Ausbildungsjahr'!C77)</f>
        <v>0</v>
      </c>
      <c r="E77" s="64">
        <f>IF('2. Ausbildungsjahr'!C77="-",0,'2. Ausbildungsjahr'!$C$3)</f>
        <v>0</v>
      </c>
      <c r="F77" s="16">
        <f>IF('2. Ausbildungsjahr'!D77="-",0,'2. Ausbildungsjahr'!D77)</f>
        <v>0</v>
      </c>
      <c r="G77" s="64">
        <f>IF('2. Ausbildungsjahr'!D77="-",0,'2. Ausbildungsjahr'!$D$3)</f>
        <v>0</v>
      </c>
      <c r="H77" s="16">
        <f>IF('2. Ausbildungsjahr'!E77="-",0,'2. Ausbildungsjahr'!E77)</f>
        <v>0</v>
      </c>
      <c r="I77" s="64">
        <f>IF('2. Ausbildungsjahr'!E77="-",0,'2. Ausbildungsjahr'!$E$3)</f>
        <v>0</v>
      </c>
      <c r="J77" s="16">
        <f>IF('2. Ausbildungsjahr'!F77="-",0,'2. Ausbildungsjahr'!F77)</f>
        <v>0</v>
      </c>
      <c r="K77" s="64">
        <f>IF('2. Ausbildungsjahr'!F77="-",0,'2. Ausbildungsjahr'!$F$3)</f>
        <v>0</v>
      </c>
      <c r="L77" s="16">
        <f>IF('2. Ausbildungsjahr'!G77="-",0,'2. Ausbildungsjahr'!G77)</f>
        <v>0</v>
      </c>
      <c r="M77" s="64">
        <f>IF('2. Ausbildungsjahr'!G77="-",0,'2. Ausbildungsjahr'!$G$3)</f>
        <v>0</v>
      </c>
      <c r="N77" s="16">
        <f>IF('2. Ausbildungsjahr'!H77="-",0,'2. Ausbildungsjahr'!H77)</f>
        <v>0</v>
      </c>
      <c r="O77" s="64">
        <f>IF('2. Ausbildungsjahr'!H77="-",0,'2. Ausbildungsjahr'!$H$3)</f>
        <v>0</v>
      </c>
      <c r="P77" s="16">
        <f>IF('2. Ausbildungsjahr'!I77="-",0,'2. Ausbildungsjahr'!I77)</f>
        <v>0</v>
      </c>
      <c r="Q77" s="64">
        <f>IF('2. Ausbildungsjahr'!I77="-",0,'2. Ausbildungsjahr'!$I$3)</f>
        <v>0</v>
      </c>
      <c r="R77" s="16">
        <f>IF('2. Ausbildungsjahr'!J77="-",0,'2. Ausbildungsjahr'!J77)</f>
        <v>0</v>
      </c>
      <c r="S77" s="64">
        <f>IF('2. Ausbildungsjahr'!J77="-",0,'2. Ausbildungsjahr'!$J$3)</f>
        <v>0</v>
      </c>
      <c r="T77" s="16">
        <f>IF('2. Ausbildungsjahr'!K77="-",0,'2. Ausbildungsjahr'!K77)</f>
        <v>0</v>
      </c>
      <c r="U77" s="12">
        <f>IF('2. Ausbildungsjahr'!K77="-",0,'2. Ausbildungsjahr'!$K$3)</f>
        <v>0</v>
      </c>
    </row>
    <row r="78" spans="1:21" x14ac:dyDescent="0.25">
      <c r="A78" s="59" t="s">
        <v>92</v>
      </c>
      <c r="B78" s="16">
        <f>IF('2. Ausbildungsjahr'!$B78="-",0,'2. Ausbildungsjahr'!B78)</f>
        <v>0</v>
      </c>
      <c r="C78" s="64">
        <f>IF('2. Ausbildungsjahr'!$B78="-",0,'2. Ausbildungsjahr'!$B$3)</f>
        <v>0</v>
      </c>
      <c r="D78" s="16">
        <f>IF('2. Ausbildungsjahr'!C78="-",0,'2. Ausbildungsjahr'!C78)</f>
        <v>0</v>
      </c>
      <c r="E78" s="64">
        <f>IF('2. Ausbildungsjahr'!C78="-",0,'2. Ausbildungsjahr'!$C$3)</f>
        <v>0</v>
      </c>
      <c r="F78" s="16">
        <f>IF('2. Ausbildungsjahr'!D78="-",0,'2. Ausbildungsjahr'!D78)</f>
        <v>0</v>
      </c>
      <c r="G78" s="64">
        <f>IF('2. Ausbildungsjahr'!D78="-",0,'2. Ausbildungsjahr'!$D$3)</f>
        <v>0</v>
      </c>
      <c r="H78" s="16">
        <f>IF('2. Ausbildungsjahr'!E78="-",0,'2. Ausbildungsjahr'!E78)</f>
        <v>0</v>
      </c>
      <c r="I78" s="64">
        <f>IF('2. Ausbildungsjahr'!E78="-",0,'2. Ausbildungsjahr'!$E$3)</f>
        <v>0</v>
      </c>
      <c r="J78" s="16">
        <f>IF('2. Ausbildungsjahr'!F78="-",0,'2. Ausbildungsjahr'!F78)</f>
        <v>0</v>
      </c>
      <c r="K78" s="64">
        <f>IF('2. Ausbildungsjahr'!F78="-",0,'2. Ausbildungsjahr'!$F$3)</f>
        <v>0</v>
      </c>
      <c r="L78" s="16">
        <f>IF('2. Ausbildungsjahr'!G78="-",0,'2. Ausbildungsjahr'!G78)</f>
        <v>0</v>
      </c>
      <c r="M78" s="64">
        <f>IF('2. Ausbildungsjahr'!G78="-",0,'2. Ausbildungsjahr'!$G$3)</f>
        <v>0</v>
      </c>
      <c r="N78" s="16">
        <f>IF('2. Ausbildungsjahr'!H78="-",0,'2. Ausbildungsjahr'!H78)</f>
        <v>0</v>
      </c>
      <c r="O78" s="64">
        <f>IF('2. Ausbildungsjahr'!H78="-",0,'2. Ausbildungsjahr'!$H$3)</f>
        <v>0</v>
      </c>
      <c r="P78" s="16">
        <f>IF('2. Ausbildungsjahr'!I78="-",0,'2. Ausbildungsjahr'!I78)</f>
        <v>0</v>
      </c>
      <c r="Q78" s="64">
        <f>IF('2. Ausbildungsjahr'!I78="-",0,'2. Ausbildungsjahr'!$I$3)</f>
        <v>0</v>
      </c>
      <c r="R78" s="16">
        <f>IF('2. Ausbildungsjahr'!J78="-",0,'2. Ausbildungsjahr'!J78)</f>
        <v>0</v>
      </c>
      <c r="S78" s="64">
        <f>IF('2. Ausbildungsjahr'!J78="-",0,'2. Ausbildungsjahr'!$J$3)</f>
        <v>0</v>
      </c>
      <c r="T78" s="16">
        <f>IF('2. Ausbildungsjahr'!K78="-",0,'2. Ausbildungsjahr'!K78)</f>
        <v>0</v>
      </c>
      <c r="U78" s="12">
        <f>IF('2. Ausbildungsjahr'!K78="-",0,'2. Ausbildungsjahr'!$K$3)</f>
        <v>0</v>
      </c>
    </row>
    <row r="79" spans="1:21" x14ac:dyDescent="0.25">
      <c r="A79" s="59" t="s">
        <v>33</v>
      </c>
      <c r="B79" s="16">
        <f>IF('2. Ausbildungsjahr'!$B79="-",0,'2. Ausbildungsjahr'!B79)</f>
        <v>0</v>
      </c>
      <c r="C79" s="64">
        <f>IF('2. Ausbildungsjahr'!$B79="-",0,'2. Ausbildungsjahr'!$B$3)</f>
        <v>0</v>
      </c>
      <c r="D79" s="16">
        <f>IF('2. Ausbildungsjahr'!C79="-",0,'2. Ausbildungsjahr'!C79)</f>
        <v>0</v>
      </c>
      <c r="E79" s="64">
        <f>IF('2. Ausbildungsjahr'!C79="-",0,'2. Ausbildungsjahr'!$C$3)</f>
        <v>0</v>
      </c>
      <c r="F79" s="16">
        <f>IF('2. Ausbildungsjahr'!D79="-",0,'2. Ausbildungsjahr'!D79)</f>
        <v>0</v>
      </c>
      <c r="G79" s="64">
        <f>IF('2. Ausbildungsjahr'!D79="-",0,'2. Ausbildungsjahr'!$D$3)</f>
        <v>0</v>
      </c>
      <c r="H79" s="16">
        <f>IF('2. Ausbildungsjahr'!E79="-",0,'2. Ausbildungsjahr'!E79)</f>
        <v>0</v>
      </c>
      <c r="I79" s="64">
        <f>IF('2. Ausbildungsjahr'!E79="-",0,'2. Ausbildungsjahr'!$E$3)</f>
        <v>0</v>
      </c>
      <c r="J79" s="16">
        <f>IF('2. Ausbildungsjahr'!F79="-",0,'2. Ausbildungsjahr'!F79)</f>
        <v>0</v>
      </c>
      <c r="K79" s="64">
        <f>IF('2. Ausbildungsjahr'!F79="-",0,'2. Ausbildungsjahr'!$F$3)</f>
        <v>0</v>
      </c>
      <c r="L79" s="16">
        <f>IF('2. Ausbildungsjahr'!G79="-",0,'2. Ausbildungsjahr'!G79)</f>
        <v>0</v>
      </c>
      <c r="M79" s="64">
        <f>IF('2. Ausbildungsjahr'!G79="-",0,'2. Ausbildungsjahr'!$G$3)</f>
        <v>0</v>
      </c>
      <c r="N79" s="16">
        <f>IF('2. Ausbildungsjahr'!H79="-",0,'2. Ausbildungsjahr'!H79)</f>
        <v>0</v>
      </c>
      <c r="O79" s="64">
        <f>IF('2. Ausbildungsjahr'!H79="-",0,'2. Ausbildungsjahr'!$H$3)</f>
        <v>0</v>
      </c>
      <c r="P79" s="16">
        <f>IF('2. Ausbildungsjahr'!I79="-",0,'2. Ausbildungsjahr'!I79)</f>
        <v>0</v>
      </c>
      <c r="Q79" s="64">
        <f>IF('2. Ausbildungsjahr'!I79="-",0,'2. Ausbildungsjahr'!$I$3)</f>
        <v>0</v>
      </c>
      <c r="R79" s="16">
        <f>IF('2. Ausbildungsjahr'!J79="-",0,'2. Ausbildungsjahr'!J79)</f>
        <v>0</v>
      </c>
      <c r="S79" s="64">
        <f>IF('2. Ausbildungsjahr'!J79="-",0,'2. Ausbildungsjahr'!$J$3)</f>
        <v>0</v>
      </c>
      <c r="T79" s="16">
        <f>IF('2. Ausbildungsjahr'!K79="-",0,'2. Ausbildungsjahr'!K79)</f>
        <v>0</v>
      </c>
      <c r="U79" s="12">
        <f>IF('2. Ausbildungsjahr'!K79="-",0,'2. Ausbildungsjahr'!$K$3)</f>
        <v>0</v>
      </c>
    </row>
    <row r="80" spans="1:21" x14ac:dyDescent="0.25">
      <c r="A80" s="59" t="s">
        <v>34</v>
      </c>
      <c r="B80" s="16">
        <f>IF('2. Ausbildungsjahr'!$B80="-",0,'2. Ausbildungsjahr'!B80)</f>
        <v>0</v>
      </c>
      <c r="C80" s="64">
        <f>IF('2. Ausbildungsjahr'!$B80="-",0,'2. Ausbildungsjahr'!$B$3)</f>
        <v>0</v>
      </c>
      <c r="D80" s="16">
        <f>IF('2. Ausbildungsjahr'!C80="-",0,'2. Ausbildungsjahr'!C80)</f>
        <v>0</v>
      </c>
      <c r="E80" s="64">
        <f>IF('2. Ausbildungsjahr'!C80="-",0,'2. Ausbildungsjahr'!$C$3)</f>
        <v>0</v>
      </c>
      <c r="F80" s="16">
        <f>IF('2. Ausbildungsjahr'!D80="-",0,'2. Ausbildungsjahr'!D80)</f>
        <v>0</v>
      </c>
      <c r="G80" s="64">
        <f>IF('2. Ausbildungsjahr'!D80="-",0,'2. Ausbildungsjahr'!$D$3)</f>
        <v>0</v>
      </c>
      <c r="H80" s="16">
        <f>IF('2. Ausbildungsjahr'!E80="-",0,'2. Ausbildungsjahr'!E80)</f>
        <v>0</v>
      </c>
      <c r="I80" s="64">
        <f>IF('2. Ausbildungsjahr'!E80="-",0,'2. Ausbildungsjahr'!$E$3)</f>
        <v>0</v>
      </c>
      <c r="J80" s="16">
        <f>IF('2. Ausbildungsjahr'!F80="-",0,'2. Ausbildungsjahr'!F80)</f>
        <v>0</v>
      </c>
      <c r="K80" s="64">
        <f>IF('2. Ausbildungsjahr'!F80="-",0,'2. Ausbildungsjahr'!$F$3)</f>
        <v>0</v>
      </c>
      <c r="L80" s="16">
        <f>IF('2. Ausbildungsjahr'!G80="-",0,'2. Ausbildungsjahr'!G80)</f>
        <v>0</v>
      </c>
      <c r="M80" s="64">
        <f>IF('2. Ausbildungsjahr'!G80="-",0,'2. Ausbildungsjahr'!$G$3)</f>
        <v>0</v>
      </c>
      <c r="N80" s="16">
        <f>IF('2. Ausbildungsjahr'!H80="-",0,'2. Ausbildungsjahr'!H80)</f>
        <v>0</v>
      </c>
      <c r="O80" s="64">
        <f>IF('2. Ausbildungsjahr'!H80="-",0,'2. Ausbildungsjahr'!$H$3)</f>
        <v>0</v>
      </c>
      <c r="P80" s="16">
        <f>IF('2. Ausbildungsjahr'!I80="-",0,'2. Ausbildungsjahr'!I80)</f>
        <v>0</v>
      </c>
      <c r="Q80" s="64">
        <f>IF('2. Ausbildungsjahr'!I80="-",0,'2. Ausbildungsjahr'!$I$3)</f>
        <v>0</v>
      </c>
      <c r="R80" s="16">
        <f>IF('2. Ausbildungsjahr'!J80="-",0,'2. Ausbildungsjahr'!J80)</f>
        <v>0</v>
      </c>
      <c r="S80" s="64">
        <f>IF('2. Ausbildungsjahr'!J80="-",0,'2. Ausbildungsjahr'!$J$3)</f>
        <v>0</v>
      </c>
      <c r="T80" s="16">
        <f>IF('2. Ausbildungsjahr'!K80="-",0,'2. Ausbildungsjahr'!K80)</f>
        <v>0</v>
      </c>
      <c r="U80" s="12">
        <f>IF('2. Ausbildungsjahr'!K80="-",0,'2. Ausbildungsjahr'!$K$3)</f>
        <v>0</v>
      </c>
    </row>
    <row r="81" spans="1:21" x14ac:dyDescent="0.25">
      <c r="A81" s="53"/>
      <c r="B81" s="16"/>
      <c r="C81" s="64"/>
      <c r="D81" s="16"/>
      <c r="E81" s="64"/>
      <c r="F81" s="16"/>
      <c r="G81" s="64"/>
      <c r="H81" s="16"/>
      <c r="I81" s="64"/>
      <c r="J81" s="16"/>
      <c r="K81" s="64"/>
      <c r="L81" s="16"/>
      <c r="M81" s="64"/>
      <c r="N81" s="16"/>
      <c r="O81" s="64"/>
      <c r="P81" s="16"/>
      <c r="Q81" s="64"/>
      <c r="R81" s="16"/>
      <c r="S81" s="64"/>
      <c r="T81" s="16"/>
      <c r="U81" s="12"/>
    </row>
    <row r="82" spans="1:21" x14ac:dyDescent="0.25">
      <c r="A82" s="78" t="s">
        <v>2</v>
      </c>
      <c r="B82" s="16"/>
      <c r="C82" s="64"/>
      <c r="D82" s="16"/>
      <c r="E82" s="64"/>
      <c r="F82" s="16"/>
      <c r="G82" s="64"/>
      <c r="H82" s="16"/>
      <c r="I82" s="64"/>
      <c r="J82" s="16"/>
      <c r="K82" s="64"/>
      <c r="L82" s="16"/>
      <c r="M82" s="64"/>
      <c r="N82" s="16"/>
      <c r="O82" s="64"/>
      <c r="P82" s="16"/>
      <c r="Q82" s="64"/>
      <c r="R82" s="16"/>
      <c r="S82" s="64"/>
      <c r="T82" s="16"/>
      <c r="U82" s="12"/>
    </row>
    <row r="83" spans="1:21" x14ac:dyDescent="0.25">
      <c r="A83" s="59" t="s">
        <v>25</v>
      </c>
      <c r="B83" s="16">
        <f>IF('2. Ausbildungsjahr'!$B83="-",0,'2. Ausbildungsjahr'!B83)</f>
        <v>0</v>
      </c>
      <c r="C83" s="64">
        <f>IF('2. Ausbildungsjahr'!$B83="-",0,'2. Ausbildungsjahr'!$B$3)</f>
        <v>0</v>
      </c>
      <c r="D83" s="16">
        <f>IF('2. Ausbildungsjahr'!C83="-",0,'2. Ausbildungsjahr'!C83)</f>
        <v>0</v>
      </c>
      <c r="E83" s="64">
        <f>IF('2. Ausbildungsjahr'!C83="-",0,'2. Ausbildungsjahr'!$C$3)</f>
        <v>0</v>
      </c>
      <c r="F83" s="16">
        <f>IF('2. Ausbildungsjahr'!D83="-",0,'2. Ausbildungsjahr'!D83)</f>
        <v>0</v>
      </c>
      <c r="G83" s="64">
        <f>IF('2. Ausbildungsjahr'!D83="-",0,'2. Ausbildungsjahr'!$D$3)</f>
        <v>0</v>
      </c>
      <c r="H83" s="16">
        <f>IF('2. Ausbildungsjahr'!E83="-",0,'2. Ausbildungsjahr'!E83)</f>
        <v>0</v>
      </c>
      <c r="I83" s="64">
        <f>IF('2. Ausbildungsjahr'!E83="-",0,'2. Ausbildungsjahr'!$E$3)</f>
        <v>0</v>
      </c>
      <c r="J83" s="16">
        <f>IF('2. Ausbildungsjahr'!F83="-",0,'2. Ausbildungsjahr'!F83)</f>
        <v>0</v>
      </c>
      <c r="K83" s="64">
        <f>IF('2. Ausbildungsjahr'!F83="-",0,'2. Ausbildungsjahr'!$F$3)</f>
        <v>0</v>
      </c>
      <c r="L83" s="16">
        <f>IF('2. Ausbildungsjahr'!G83="-",0,'2. Ausbildungsjahr'!G83)</f>
        <v>0</v>
      </c>
      <c r="M83" s="64">
        <f>IF('2. Ausbildungsjahr'!G83="-",0,'2. Ausbildungsjahr'!$G$3)</f>
        <v>0</v>
      </c>
      <c r="N83" s="16">
        <f>IF('2. Ausbildungsjahr'!H83="-",0,'2. Ausbildungsjahr'!H83)</f>
        <v>0</v>
      </c>
      <c r="O83" s="64">
        <f>IF('2. Ausbildungsjahr'!H83="-",0,'2. Ausbildungsjahr'!$H$3)</f>
        <v>0</v>
      </c>
      <c r="P83" s="16">
        <f>IF('2. Ausbildungsjahr'!I83="-",0,'2. Ausbildungsjahr'!I83)</f>
        <v>0</v>
      </c>
      <c r="Q83" s="64">
        <f>IF('2. Ausbildungsjahr'!I83="-",0,'2. Ausbildungsjahr'!$I$3)</f>
        <v>0</v>
      </c>
      <c r="R83" s="16">
        <f>IF('2. Ausbildungsjahr'!J83="-",0,'2. Ausbildungsjahr'!J83)</f>
        <v>0</v>
      </c>
      <c r="S83" s="64">
        <f>IF('2. Ausbildungsjahr'!J83="-",0,'2. Ausbildungsjahr'!$J$3)</f>
        <v>0</v>
      </c>
      <c r="T83" s="16">
        <f>IF('2. Ausbildungsjahr'!K83="-",0,'2. Ausbildungsjahr'!K83)</f>
        <v>0</v>
      </c>
      <c r="U83" s="12">
        <f>IF('2. Ausbildungsjahr'!K83="-",0,'2. Ausbildungsjahr'!$K$3)</f>
        <v>0</v>
      </c>
    </row>
    <row r="84" spans="1:21" x14ac:dyDescent="0.25">
      <c r="A84" s="59" t="s">
        <v>26</v>
      </c>
      <c r="B84" s="16">
        <f>IF('2. Ausbildungsjahr'!$B84="-",0,'2. Ausbildungsjahr'!B84)</f>
        <v>0</v>
      </c>
      <c r="C84" s="64">
        <f>IF('2. Ausbildungsjahr'!$B84="-",0,'2. Ausbildungsjahr'!$B$3)</f>
        <v>0</v>
      </c>
      <c r="D84" s="16">
        <f>IF('2. Ausbildungsjahr'!C84="-",0,'2. Ausbildungsjahr'!C84)</f>
        <v>0</v>
      </c>
      <c r="E84" s="64">
        <f>IF('2. Ausbildungsjahr'!C84="-",0,'2. Ausbildungsjahr'!$C$3)</f>
        <v>0</v>
      </c>
      <c r="F84" s="16">
        <f>IF('2. Ausbildungsjahr'!D84="-",0,'2. Ausbildungsjahr'!D84)</f>
        <v>0</v>
      </c>
      <c r="G84" s="64">
        <f>IF('2. Ausbildungsjahr'!D84="-",0,'2. Ausbildungsjahr'!$D$3)</f>
        <v>0</v>
      </c>
      <c r="H84" s="16">
        <f>IF('2. Ausbildungsjahr'!E84="-",0,'2. Ausbildungsjahr'!E84)</f>
        <v>0</v>
      </c>
      <c r="I84" s="64">
        <f>IF('2. Ausbildungsjahr'!E84="-",0,'2. Ausbildungsjahr'!$E$3)</f>
        <v>0</v>
      </c>
      <c r="J84" s="16">
        <f>IF('2. Ausbildungsjahr'!F84="-",0,'2. Ausbildungsjahr'!F84)</f>
        <v>0</v>
      </c>
      <c r="K84" s="64">
        <f>IF('2. Ausbildungsjahr'!F84="-",0,'2. Ausbildungsjahr'!$F$3)</f>
        <v>0</v>
      </c>
      <c r="L84" s="16">
        <f>IF('2. Ausbildungsjahr'!G84="-",0,'2. Ausbildungsjahr'!G84)</f>
        <v>0</v>
      </c>
      <c r="M84" s="64">
        <f>IF('2. Ausbildungsjahr'!G84="-",0,'2. Ausbildungsjahr'!$G$3)</f>
        <v>0</v>
      </c>
      <c r="N84" s="16">
        <f>IF('2. Ausbildungsjahr'!H84="-",0,'2. Ausbildungsjahr'!H84)</f>
        <v>0</v>
      </c>
      <c r="O84" s="64">
        <f>IF('2. Ausbildungsjahr'!H84="-",0,'2. Ausbildungsjahr'!$H$3)</f>
        <v>0</v>
      </c>
      <c r="P84" s="16">
        <f>IF('2. Ausbildungsjahr'!I84="-",0,'2. Ausbildungsjahr'!I84)</f>
        <v>0</v>
      </c>
      <c r="Q84" s="64">
        <f>IF('2. Ausbildungsjahr'!I84="-",0,'2. Ausbildungsjahr'!$I$3)</f>
        <v>0</v>
      </c>
      <c r="R84" s="16">
        <f>IF('2. Ausbildungsjahr'!J84="-",0,'2. Ausbildungsjahr'!J84)</f>
        <v>0</v>
      </c>
      <c r="S84" s="64">
        <f>IF('2. Ausbildungsjahr'!J84="-",0,'2. Ausbildungsjahr'!$J$3)</f>
        <v>0</v>
      </c>
      <c r="T84" s="16">
        <f>IF('2. Ausbildungsjahr'!K84="-",0,'2. Ausbildungsjahr'!K84)</f>
        <v>0</v>
      </c>
      <c r="U84" s="12">
        <f>IF('2. Ausbildungsjahr'!K84="-",0,'2. Ausbildungsjahr'!$K$3)</f>
        <v>0</v>
      </c>
    </row>
    <row r="85" spans="1:21" x14ac:dyDescent="0.25">
      <c r="A85" s="59" t="s">
        <v>27</v>
      </c>
      <c r="B85" s="16">
        <f>IF('2. Ausbildungsjahr'!$B85="-",0,'2. Ausbildungsjahr'!B85)</f>
        <v>0</v>
      </c>
      <c r="C85" s="64">
        <f>IF('2. Ausbildungsjahr'!$B85="-",0,'2. Ausbildungsjahr'!$B$3)</f>
        <v>0</v>
      </c>
      <c r="D85" s="16">
        <f>IF('2. Ausbildungsjahr'!C85="-",0,'2. Ausbildungsjahr'!C85)</f>
        <v>0</v>
      </c>
      <c r="E85" s="64">
        <f>IF('2. Ausbildungsjahr'!C85="-",0,'2. Ausbildungsjahr'!$C$3)</f>
        <v>0</v>
      </c>
      <c r="F85" s="16">
        <f>IF('2. Ausbildungsjahr'!D85="-",0,'2. Ausbildungsjahr'!D85)</f>
        <v>0</v>
      </c>
      <c r="G85" s="64">
        <f>IF('2. Ausbildungsjahr'!D85="-",0,'2. Ausbildungsjahr'!$D$3)</f>
        <v>0</v>
      </c>
      <c r="H85" s="16">
        <f>IF('2. Ausbildungsjahr'!E85="-",0,'2. Ausbildungsjahr'!E85)</f>
        <v>0</v>
      </c>
      <c r="I85" s="64">
        <f>IF('2. Ausbildungsjahr'!E85="-",0,'2. Ausbildungsjahr'!$E$3)</f>
        <v>0</v>
      </c>
      <c r="J85" s="16">
        <f>IF('2. Ausbildungsjahr'!F85="-",0,'2. Ausbildungsjahr'!F85)</f>
        <v>0</v>
      </c>
      <c r="K85" s="64">
        <f>IF('2. Ausbildungsjahr'!F85="-",0,'2. Ausbildungsjahr'!$F$3)</f>
        <v>0</v>
      </c>
      <c r="L85" s="16">
        <f>IF('2. Ausbildungsjahr'!G85="-",0,'2. Ausbildungsjahr'!G85)</f>
        <v>0</v>
      </c>
      <c r="M85" s="64">
        <f>IF('2. Ausbildungsjahr'!G85="-",0,'2. Ausbildungsjahr'!$G$3)</f>
        <v>0</v>
      </c>
      <c r="N85" s="16">
        <f>IF('2. Ausbildungsjahr'!H85="-",0,'2. Ausbildungsjahr'!H85)</f>
        <v>0</v>
      </c>
      <c r="O85" s="64">
        <f>IF('2. Ausbildungsjahr'!H85="-",0,'2. Ausbildungsjahr'!$H$3)</f>
        <v>0</v>
      </c>
      <c r="P85" s="16">
        <f>IF('2. Ausbildungsjahr'!I85="-",0,'2. Ausbildungsjahr'!I85)</f>
        <v>0</v>
      </c>
      <c r="Q85" s="64">
        <f>IF('2. Ausbildungsjahr'!I85="-",0,'2. Ausbildungsjahr'!$I$3)</f>
        <v>0</v>
      </c>
      <c r="R85" s="16">
        <f>IF('2. Ausbildungsjahr'!J85="-",0,'2. Ausbildungsjahr'!J85)</f>
        <v>0</v>
      </c>
      <c r="S85" s="64">
        <f>IF('2. Ausbildungsjahr'!J85="-",0,'2. Ausbildungsjahr'!$J$3)</f>
        <v>0</v>
      </c>
      <c r="T85" s="16">
        <f>IF('2. Ausbildungsjahr'!K85="-",0,'2. Ausbildungsjahr'!K85)</f>
        <v>0</v>
      </c>
      <c r="U85" s="12">
        <f>IF('2. Ausbildungsjahr'!K85="-",0,'2. Ausbildungsjahr'!$K$3)</f>
        <v>0</v>
      </c>
    </row>
    <row r="86" spans="1:21" x14ac:dyDescent="0.25">
      <c r="A86" s="59" t="s">
        <v>28</v>
      </c>
      <c r="B86" s="16">
        <f>IF('2. Ausbildungsjahr'!$B86="-",0,'2. Ausbildungsjahr'!B86)</f>
        <v>0</v>
      </c>
      <c r="C86" s="64">
        <f>IF('2. Ausbildungsjahr'!$B86="-",0,'2. Ausbildungsjahr'!$B$3)</f>
        <v>0</v>
      </c>
      <c r="D86" s="16">
        <f>IF('2. Ausbildungsjahr'!C86="-",0,'2. Ausbildungsjahr'!C86)</f>
        <v>0</v>
      </c>
      <c r="E86" s="64">
        <f>IF('2. Ausbildungsjahr'!C86="-",0,'2. Ausbildungsjahr'!$C$3)</f>
        <v>0</v>
      </c>
      <c r="F86" s="16">
        <f>IF('2. Ausbildungsjahr'!D86="-",0,'2. Ausbildungsjahr'!D86)</f>
        <v>0</v>
      </c>
      <c r="G86" s="64">
        <f>IF('2. Ausbildungsjahr'!D86="-",0,'2. Ausbildungsjahr'!$D$3)</f>
        <v>0</v>
      </c>
      <c r="H86" s="16">
        <f>IF('2. Ausbildungsjahr'!E86="-",0,'2. Ausbildungsjahr'!E86)</f>
        <v>0</v>
      </c>
      <c r="I86" s="64">
        <f>IF('2. Ausbildungsjahr'!E86="-",0,'2. Ausbildungsjahr'!$E$3)</f>
        <v>0</v>
      </c>
      <c r="J86" s="16">
        <f>IF('2. Ausbildungsjahr'!F86="-",0,'2. Ausbildungsjahr'!F86)</f>
        <v>0</v>
      </c>
      <c r="K86" s="64">
        <f>IF('2. Ausbildungsjahr'!F86="-",0,'2. Ausbildungsjahr'!$F$3)</f>
        <v>0</v>
      </c>
      <c r="L86" s="16">
        <f>IF('2. Ausbildungsjahr'!G86="-",0,'2. Ausbildungsjahr'!G86)</f>
        <v>0</v>
      </c>
      <c r="M86" s="64">
        <f>IF('2. Ausbildungsjahr'!G86="-",0,'2. Ausbildungsjahr'!$G$3)</f>
        <v>0</v>
      </c>
      <c r="N86" s="16">
        <f>IF('2. Ausbildungsjahr'!H86="-",0,'2. Ausbildungsjahr'!H86)</f>
        <v>0</v>
      </c>
      <c r="O86" s="64">
        <f>IF('2. Ausbildungsjahr'!H86="-",0,'2. Ausbildungsjahr'!$H$3)</f>
        <v>0</v>
      </c>
      <c r="P86" s="16">
        <f>IF('2. Ausbildungsjahr'!I86="-",0,'2. Ausbildungsjahr'!I86)</f>
        <v>0</v>
      </c>
      <c r="Q86" s="64">
        <f>IF('2. Ausbildungsjahr'!I86="-",0,'2. Ausbildungsjahr'!$I$3)</f>
        <v>0</v>
      </c>
      <c r="R86" s="16">
        <f>IF('2. Ausbildungsjahr'!J86="-",0,'2. Ausbildungsjahr'!J86)</f>
        <v>0</v>
      </c>
      <c r="S86" s="64">
        <f>IF('2. Ausbildungsjahr'!J86="-",0,'2. Ausbildungsjahr'!$J$3)</f>
        <v>0</v>
      </c>
      <c r="T86" s="16">
        <f>IF('2. Ausbildungsjahr'!K86="-",0,'2. Ausbildungsjahr'!K86)</f>
        <v>0</v>
      </c>
      <c r="U86" s="12">
        <f>IF('2. Ausbildungsjahr'!K86="-",0,'2. Ausbildungsjahr'!$K$3)</f>
        <v>0</v>
      </c>
    </row>
    <row r="87" spans="1:21" x14ac:dyDescent="0.25">
      <c r="A87" s="59" t="s">
        <v>29</v>
      </c>
      <c r="B87" s="16">
        <f>IF('2. Ausbildungsjahr'!$B87="-",0,'2. Ausbildungsjahr'!B87)</f>
        <v>0</v>
      </c>
      <c r="C87" s="64">
        <f>IF('2. Ausbildungsjahr'!$B87="-",0,'2. Ausbildungsjahr'!$B$3)</f>
        <v>0</v>
      </c>
      <c r="D87" s="16">
        <f>IF('2. Ausbildungsjahr'!C87="-",0,'2. Ausbildungsjahr'!C87)</f>
        <v>0</v>
      </c>
      <c r="E87" s="64">
        <f>IF('2. Ausbildungsjahr'!C87="-",0,'2. Ausbildungsjahr'!$C$3)</f>
        <v>0</v>
      </c>
      <c r="F87" s="16">
        <f>IF('2. Ausbildungsjahr'!D87="-",0,'2. Ausbildungsjahr'!D87)</f>
        <v>0</v>
      </c>
      <c r="G87" s="64">
        <f>IF('2. Ausbildungsjahr'!D87="-",0,'2. Ausbildungsjahr'!$D$3)</f>
        <v>0</v>
      </c>
      <c r="H87" s="16">
        <f>IF('2. Ausbildungsjahr'!E87="-",0,'2. Ausbildungsjahr'!E87)</f>
        <v>0</v>
      </c>
      <c r="I87" s="64">
        <f>IF('2. Ausbildungsjahr'!E87="-",0,'2. Ausbildungsjahr'!$E$3)</f>
        <v>0</v>
      </c>
      <c r="J87" s="16">
        <f>IF('2. Ausbildungsjahr'!F87="-",0,'2. Ausbildungsjahr'!F87)</f>
        <v>0</v>
      </c>
      <c r="K87" s="64">
        <f>IF('2. Ausbildungsjahr'!F87="-",0,'2. Ausbildungsjahr'!$F$3)</f>
        <v>0</v>
      </c>
      <c r="L87" s="16">
        <f>IF('2. Ausbildungsjahr'!G87="-",0,'2. Ausbildungsjahr'!G87)</f>
        <v>0</v>
      </c>
      <c r="M87" s="64">
        <f>IF('2. Ausbildungsjahr'!G87="-",0,'2. Ausbildungsjahr'!$G$3)</f>
        <v>0</v>
      </c>
      <c r="N87" s="16">
        <f>IF('2. Ausbildungsjahr'!H87="-",0,'2. Ausbildungsjahr'!H87)</f>
        <v>0</v>
      </c>
      <c r="O87" s="64">
        <f>IF('2. Ausbildungsjahr'!H87="-",0,'2. Ausbildungsjahr'!$H$3)</f>
        <v>0</v>
      </c>
      <c r="P87" s="16">
        <f>IF('2. Ausbildungsjahr'!I87="-",0,'2. Ausbildungsjahr'!I87)</f>
        <v>0</v>
      </c>
      <c r="Q87" s="64">
        <f>IF('2. Ausbildungsjahr'!I87="-",0,'2. Ausbildungsjahr'!$I$3)</f>
        <v>0</v>
      </c>
      <c r="R87" s="16">
        <f>IF('2. Ausbildungsjahr'!J87="-",0,'2. Ausbildungsjahr'!J87)</f>
        <v>0</v>
      </c>
      <c r="S87" s="64">
        <f>IF('2. Ausbildungsjahr'!J87="-",0,'2. Ausbildungsjahr'!$J$3)</f>
        <v>0</v>
      </c>
      <c r="T87" s="16">
        <f>IF('2. Ausbildungsjahr'!K87="-",0,'2. Ausbildungsjahr'!K87)</f>
        <v>0</v>
      </c>
      <c r="U87" s="12">
        <f>IF('2. Ausbildungsjahr'!K87="-",0,'2. Ausbildungsjahr'!$K$3)</f>
        <v>0</v>
      </c>
    </row>
    <row r="88" spans="1:21" x14ac:dyDescent="0.25">
      <c r="A88" s="53"/>
      <c r="B88" s="16"/>
      <c r="C88" s="64"/>
      <c r="D88" s="16"/>
      <c r="E88" s="64"/>
      <c r="F88" s="16"/>
      <c r="G88" s="64"/>
      <c r="H88" s="16"/>
      <c r="I88" s="64"/>
      <c r="J88" s="16"/>
      <c r="K88" s="64"/>
      <c r="L88" s="16"/>
      <c r="M88" s="64"/>
      <c r="N88" s="16"/>
      <c r="O88" s="64"/>
      <c r="P88" s="16"/>
      <c r="Q88" s="64"/>
      <c r="R88" s="16"/>
      <c r="S88" s="64"/>
      <c r="T88" s="16"/>
      <c r="U88" s="12"/>
    </row>
    <row r="89" spans="1:21" ht="18" x14ac:dyDescent="0.25">
      <c r="A89" s="77" t="s">
        <v>93</v>
      </c>
      <c r="B89" s="16"/>
      <c r="C89" s="64"/>
      <c r="D89" s="16"/>
      <c r="E89" s="64"/>
      <c r="F89" s="16"/>
      <c r="G89" s="64"/>
      <c r="H89" s="16"/>
      <c r="I89" s="64"/>
      <c r="J89" s="16"/>
      <c r="K89" s="64"/>
      <c r="L89" s="16"/>
      <c r="M89" s="64"/>
      <c r="N89" s="16"/>
      <c r="O89" s="64"/>
      <c r="P89" s="16"/>
      <c r="Q89" s="64"/>
      <c r="R89" s="16"/>
      <c r="S89" s="64"/>
      <c r="T89" s="16"/>
      <c r="U89" s="12"/>
    </row>
    <row r="90" spans="1:21" x14ac:dyDescent="0.25">
      <c r="A90" s="78" t="s">
        <v>94</v>
      </c>
      <c r="B90" s="16"/>
      <c r="C90" s="64"/>
      <c r="D90" s="16"/>
      <c r="E90" s="64"/>
      <c r="F90" s="16"/>
      <c r="G90" s="64"/>
      <c r="H90" s="16"/>
      <c r="I90" s="64"/>
      <c r="J90" s="16"/>
      <c r="K90" s="64"/>
      <c r="L90" s="16"/>
      <c r="M90" s="64"/>
      <c r="N90" s="16"/>
      <c r="O90" s="64"/>
      <c r="P90" s="16"/>
      <c r="Q90" s="64"/>
      <c r="R90" s="16"/>
      <c r="S90" s="64"/>
      <c r="T90" s="16"/>
      <c r="U90" s="12"/>
    </row>
    <row r="91" spans="1:21" x14ac:dyDescent="0.25">
      <c r="A91" s="59" t="s">
        <v>18</v>
      </c>
      <c r="B91" s="16">
        <f>IF('2. Ausbildungsjahr'!$B91="-",0,'2. Ausbildungsjahr'!B91)</f>
        <v>0</v>
      </c>
      <c r="C91" s="64">
        <f>IF('2. Ausbildungsjahr'!$B91="-",0,'2. Ausbildungsjahr'!$B$3)</f>
        <v>0</v>
      </c>
      <c r="D91" s="16">
        <f>IF('2. Ausbildungsjahr'!C91="-",0,'2. Ausbildungsjahr'!C91)</f>
        <v>0</v>
      </c>
      <c r="E91" s="64">
        <f>IF('2. Ausbildungsjahr'!C91="-",0,'2. Ausbildungsjahr'!$C$3)</f>
        <v>0</v>
      </c>
      <c r="F91" s="16">
        <f>IF('2. Ausbildungsjahr'!D91="-",0,'2. Ausbildungsjahr'!D91)</f>
        <v>0</v>
      </c>
      <c r="G91" s="64">
        <f>IF('2. Ausbildungsjahr'!D91="-",0,'2. Ausbildungsjahr'!$D$3)</f>
        <v>0</v>
      </c>
      <c r="H91" s="16">
        <f>IF('2. Ausbildungsjahr'!E91="-",0,'2. Ausbildungsjahr'!E91)</f>
        <v>0</v>
      </c>
      <c r="I91" s="64">
        <f>IF('2. Ausbildungsjahr'!E91="-",0,'2. Ausbildungsjahr'!$E$3)</f>
        <v>0</v>
      </c>
      <c r="J91" s="16">
        <f>IF('2. Ausbildungsjahr'!F91="-",0,'2. Ausbildungsjahr'!F91)</f>
        <v>0</v>
      </c>
      <c r="K91" s="64">
        <f>IF('2. Ausbildungsjahr'!F91="-",0,'2. Ausbildungsjahr'!$F$3)</f>
        <v>0</v>
      </c>
      <c r="L91" s="16">
        <f>IF('2. Ausbildungsjahr'!G91="-",0,'2. Ausbildungsjahr'!G91)</f>
        <v>0</v>
      </c>
      <c r="M91" s="64">
        <f>IF('2. Ausbildungsjahr'!G91="-",0,'2. Ausbildungsjahr'!$G$3)</f>
        <v>0</v>
      </c>
      <c r="N91" s="16">
        <f>IF('2. Ausbildungsjahr'!H91="-",0,'2. Ausbildungsjahr'!H91)</f>
        <v>0</v>
      </c>
      <c r="O91" s="64">
        <f>IF('2. Ausbildungsjahr'!H91="-",0,'2. Ausbildungsjahr'!$H$3)</f>
        <v>0</v>
      </c>
      <c r="P91" s="16">
        <f>IF('2. Ausbildungsjahr'!I91="-",0,'2. Ausbildungsjahr'!I91)</f>
        <v>0</v>
      </c>
      <c r="Q91" s="64">
        <f>IF('2. Ausbildungsjahr'!I91="-",0,'2. Ausbildungsjahr'!$I$3)</f>
        <v>0</v>
      </c>
      <c r="R91" s="16">
        <f>IF('2. Ausbildungsjahr'!J91="-",0,'2. Ausbildungsjahr'!J91)</f>
        <v>0</v>
      </c>
      <c r="S91" s="64">
        <f>IF('2. Ausbildungsjahr'!J91="-",0,'2. Ausbildungsjahr'!$J$3)</f>
        <v>0</v>
      </c>
      <c r="T91" s="16">
        <f>IF('2. Ausbildungsjahr'!K91="-",0,'2. Ausbildungsjahr'!K91)</f>
        <v>0</v>
      </c>
      <c r="U91" s="12">
        <f>IF('2. Ausbildungsjahr'!K91="-",0,'2. Ausbildungsjahr'!$K$3)</f>
        <v>0</v>
      </c>
    </row>
    <row r="92" spans="1:21" x14ac:dyDescent="0.25">
      <c r="A92" s="59" t="s">
        <v>19</v>
      </c>
      <c r="B92" s="16">
        <f>IF('2. Ausbildungsjahr'!$B92="-",0,'2. Ausbildungsjahr'!B92)</f>
        <v>0</v>
      </c>
      <c r="C92" s="64">
        <f>IF('2. Ausbildungsjahr'!$B92="-",0,'2. Ausbildungsjahr'!$B$3)</f>
        <v>0</v>
      </c>
      <c r="D92" s="16">
        <f>IF('2. Ausbildungsjahr'!C92="-",0,'2. Ausbildungsjahr'!C92)</f>
        <v>0</v>
      </c>
      <c r="E92" s="64">
        <f>IF('2. Ausbildungsjahr'!C92="-",0,'2. Ausbildungsjahr'!$C$3)</f>
        <v>0</v>
      </c>
      <c r="F92" s="16">
        <f>IF('2. Ausbildungsjahr'!D92="-",0,'2. Ausbildungsjahr'!D92)</f>
        <v>0</v>
      </c>
      <c r="G92" s="64">
        <f>IF('2. Ausbildungsjahr'!D92="-",0,'2. Ausbildungsjahr'!$D$3)</f>
        <v>0</v>
      </c>
      <c r="H92" s="16">
        <f>IF('2. Ausbildungsjahr'!E92="-",0,'2. Ausbildungsjahr'!E92)</f>
        <v>0</v>
      </c>
      <c r="I92" s="64">
        <f>IF('2. Ausbildungsjahr'!E92="-",0,'2. Ausbildungsjahr'!$E$3)</f>
        <v>0</v>
      </c>
      <c r="J92" s="16">
        <f>IF('2. Ausbildungsjahr'!F92="-",0,'2. Ausbildungsjahr'!F92)</f>
        <v>0</v>
      </c>
      <c r="K92" s="64">
        <f>IF('2. Ausbildungsjahr'!F92="-",0,'2. Ausbildungsjahr'!$F$3)</f>
        <v>0</v>
      </c>
      <c r="L92" s="16">
        <f>IF('2. Ausbildungsjahr'!G92="-",0,'2. Ausbildungsjahr'!G92)</f>
        <v>0</v>
      </c>
      <c r="M92" s="64">
        <f>IF('2. Ausbildungsjahr'!G92="-",0,'2. Ausbildungsjahr'!$G$3)</f>
        <v>0</v>
      </c>
      <c r="N92" s="16">
        <f>IF('2. Ausbildungsjahr'!H92="-",0,'2. Ausbildungsjahr'!H92)</f>
        <v>0</v>
      </c>
      <c r="O92" s="64">
        <f>IF('2. Ausbildungsjahr'!H92="-",0,'2. Ausbildungsjahr'!$H$3)</f>
        <v>0</v>
      </c>
      <c r="P92" s="16">
        <f>IF('2. Ausbildungsjahr'!I92="-",0,'2. Ausbildungsjahr'!I92)</f>
        <v>0</v>
      </c>
      <c r="Q92" s="64">
        <f>IF('2. Ausbildungsjahr'!I92="-",0,'2. Ausbildungsjahr'!$I$3)</f>
        <v>0</v>
      </c>
      <c r="R92" s="16">
        <f>IF('2. Ausbildungsjahr'!J92="-",0,'2. Ausbildungsjahr'!J92)</f>
        <v>0</v>
      </c>
      <c r="S92" s="64">
        <f>IF('2. Ausbildungsjahr'!J92="-",0,'2. Ausbildungsjahr'!$J$3)</f>
        <v>0</v>
      </c>
      <c r="T92" s="16">
        <f>IF('2. Ausbildungsjahr'!K92="-",0,'2. Ausbildungsjahr'!K92)</f>
        <v>0</v>
      </c>
      <c r="U92" s="12">
        <f>IF('2. Ausbildungsjahr'!K92="-",0,'2. Ausbildungsjahr'!$K$3)</f>
        <v>0</v>
      </c>
    </row>
    <row r="93" spans="1:21" x14ac:dyDescent="0.25">
      <c r="A93" s="59" t="s">
        <v>95</v>
      </c>
      <c r="B93" s="16">
        <f>IF('2. Ausbildungsjahr'!$B93="-",0,'2. Ausbildungsjahr'!B93)</f>
        <v>0</v>
      </c>
      <c r="C93" s="64">
        <f>IF('2. Ausbildungsjahr'!$B93="-",0,'2. Ausbildungsjahr'!$B$3)</f>
        <v>0</v>
      </c>
      <c r="D93" s="16">
        <f>IF('2. Ausbildungsjahr'!C93="-",0,'2. Ausbildungsjahr'!C93)</f>
        <v>0</v>
      </c>
      <c r="E93" s="64">
        <f>IF('2. Ausbildungsjahr'!C93="-",0,'2. Ausbildungsjahr'!$C$3)</f>
        <v>0</v>
      </c>
      <c r="F93" s="16">
        <f>IF('2. Ausbildungsjahr'!D93="-",0,'2. Ausbildungsjahr'!D93)</f>
        <v>0</v>
      </c>
      <c r="G93" s="64">
        <f>IF('2. Ausbildungsjahr'!D93="-",0,'2. Ausbildungsjahr'!$D$3)</f>
        <v>0</v>
      </c>
      <c r="H93" s="16">
        <f>IF('2. Ausbildungsjahr'!E93="-",0,'2. Ausbildungsjahr'!E93)</f>
        <v>0</v>
      </c>
      <c r="I93" s="64">
        <f>IF('2. Ausbildungsjahr'!E93="-",0,'2. Ausbildungsjahr'!$E$3)</f>
        <v>0</v>
      </c>
      <c r="J93" s="16">
        <f>IF('2. Ausbildungsjahr'!F93="-",0,'2. Ausbildungsjahr'!F93)</f>
        <v>0</v>
      </c>
      <c r="K93" s="64">
        <f>IF('2. Ausbildungsjahr'!F93="-",0,'2. Ausbildungsjahr'!$F$3)</f>
        <v>0</v>
      </c>
      <c r="L93" s="16">
        <f>IF('2. Ausbildungsjahr'!G93="-",0,'2. Ausbildungsjahr'!G93)</f>
        <v>0</v>
      </c>
      <c r="M93" s="64">
        <f>IF('2. Ausbildungsjahr'!G93="-",0,'2. Ausbildungsjahr'!$G$3)</f>
        <v>0</v>
      </c>
      <c r="N93" s="16">
        <f>IF('2. Ausbildungsjahr'!H93="-",0,'2. Ausbildungsjahr'!H93)</f>
        <v>0</v>
      </c>
      <c r="O93" s="64">
        <f>IF('2. Ausbildungsjahr'!H93="-",0,'2. Ausbildungsjahr'!$H$3)</f>
        <v>0</v>
      </c>
      <c r="P93" s="16">
        <f>IF('2. Ausbildungsjahr'!I93="-",0,'2. Ausbildungsjahr'!I93)</f>
        <v>0</v>
      </c>
      <c r="Q93" s="64">
        <f>IF('2. Ausbildungsjahr'!I93="-",0,'2. Ausbildungsjahr'!$I$3)</f>
        <v>0</v>
      </c>
      <c r="R93" s="16">
        <f>IF('2. Ausbildungsjahr'!J93="-",0,'2. Ausbildungsjahr'!J93)</f>
        <v>0</v>
      </c>
      <c r="S93" s="64">
        <f>IF('2. Ausbildungsjahr'!J93="-",0,'2. Ausbildungsjahr'!$J$3)</f>
        <v>0</v>
      </c>
      <c r="T93" s="16">
        <f>IF('2. Ausbildungsjahr'!K93="-",0,'2. Ausbildungsjahr'!K93)</f>
        <v>0</v>
      </c>
      <c r="U93" s="12">
        <f>IF('2. Ausbildungsjahr'!K93="-",0,'2. Ausbildungsjahr'!$K$3)</f>
        <v>0</v>
      </c>
    </row>
    <row r="94" spans="1:21" x14ac:dyDescent="0.25">
      <c r="A94" s="59" t="s">
        <v>20</v>
      </c>
      <c r="B94" s="16">
        <f>IF('2. Ausbildungsjahr'!$B94="-",0,'2. Ausbildungsjahr'!B94)</f>
        <v>0</v>
      </c>
      <c r="C94" s="64">
        <f>IF('2. Ausbildungsjahr'!$B94="-",0,'2. Ausbildungsjahr'!$B$3)</f>
        <v>0</v>
      </c>
      <c r="D94" s="16">
        <f>IF('2. Ausbildungsjahr'!C94="-",0,'2. Ausbildungsjahr'!C94)</f>
        <v>0</v>
      </c>
      <c r="E94" s="64">
        <f>IF('2. Ausbildungsjahr'!C94="-",0,'2. Ausbildungsjahr'!$C$3)</f>
        <v>0</v>
      </c>
      <c r="F94" s="16">
        <f>IF('2. Ausbildungsjahr'!D94="-",0,'2. Ausbildungsjahr'!D94)</f>
        <v>0</v>
      </c>
      <c r="G94" s="64">
        <f>IF('2. Ausbildungsjahr'!D94="-",0,'2. Ausbildungsjahr'!$D$3)</f>
        <v>0</v>
      </c>
      <c r="H94" s="16">
        <f>IF('2. Ausbildungsjahr'!E94="-",0,'2. Ausbildungsjahr'!E94)</f>
        <v>0</v>
      </c>
      <c r="I94" s="64">
        <f>IF('2. Ausbildungsjahr'!E94="-",0,'2. Ausbildungsjahr'!$E$3)</f>
        <v>0</v>
      </c>
      <c r="J94" s="16">
        <f>IF('2. Ausbildungsjahr'!F94="-",0,'2. Ausbildungsjahr'!F94)</f>
        <v>0</v>
      </c>
      <c r="K94" s="64">
        <f>IF('2. Ausbildungsjahr'!F94="-",0,'2. Ausbildungsjahr'!$F$3)</f>
        <v>0</v>
      </c>
      <c r="L94" s="16">
        <f>IF('2. Ausbildungsjahr'!G94="-",0,'2. Ausbildungsjahr'!G94)</f>
        <v>0</v>
      </c>
      <c r="M94" s="64">
        <f>IF('2. Ausbildungsjahr'!G94="-",0,'2. Ausbildungsjahr'!$G$3)</f>
        <v>0</v>
      </c>
      <c r="N94" s="16">
        <f>IF('2. Ausbildungsjahr'!H94="-",0,'2. Ausbildungsjahr'!H94)</f>
        <v>0</v>
      </c>
      <c r="O94" s="64">
        <f>IF('2. Ausbildungsjahr'!H94="-",0,'2. Ausbildungsjahr'!$H$3)</f>
        <v>0</v>
      </c>
      <c r="P94" s="16">
        <f>IF('2. Ausbildungsjahr'!I94="-",0,'2. Ausbildungsjahr'!I94)</f>
        <v>0</v>
      </c>
      <c r="Q94" s="64">
        <f>IF('2. Ausbildungsjahr'!I94="-",0,'2. Ausbildungsjahr'!$I$3)</f>
        <v>0</v>
      </c>
      <c r="R94" s="16">
        <f>IF('2. Ausbildungsjahr'!J94="-",0,'2. Ausbildungsjahr'!J94)</f>
        <v>0</v>
      </c>
      <c r="S94" s="64">
        <f>IF('2. Ausbildungsjahr'!J94="-",0,'2. Ausbildungsjahr'!$J$3)</f>
        <v>0</v>
      </c>
      <c r="T94" s="16">
        <f>IF('2. Ausbildungsjahr'!K94="-",0,'2. Ausbildungsjahr'!K94)</f>
        <v>0</v>
      </c>
      <c r="U94" s="12">
        <f>IF('2. Ausbildungsjahr'!K94="-",0,'2. Ausbildungsjahr'!$K$3)</f>
        <v>0</v>
      </c>
    </row>
    <row r="95" spans="1:21" x14ac:dyDescent="0.25">
      <c r="A95" s="59" t="s">
        <v>21</v>
      </c>
      <c r="B95" s="16">
        <f>IF('2. Ausbildungsjahr'!$B95="-",0,'2. Ausbildungsjahr'!B95)</f>
        <v>0</v>
      </c>
      <c r="C95" s="64">
        <f>IF('2. Ausbildungsjahr'!$B95="-",0,'2. Ausbildungsjahr'!$B$3)</f>
        <v>0</v>
      </c>
      <c r="D95" s="16">
        <f>IF('2. Ausbildungsjahr'!C95="-",0,'2. Ausbildungsjahr'!C95)</f>
        <v>0</v>
      </c>
      <c r="E95" s="64">
        <f>IF('2. Ausbildungsjahr'!C95="-",0,'2. Ausbildungsjahr'!$C$3)</f>
        <v>0</v>
      </c>
      <c r="F95" s="16">
        <f>IF('2. Ausbildungsjahr'!D95="-",0,'2. Ausbildungsjahr'!D95)</f>
        <v>0</v>
      </c>
      <c r="G95" s="64">
        <f>IF('2. Ausbildungsjahr'!D95="-",0,'2. Ausbildungsjahr'!$D$3)</f>
        <v>0</v>
      </c>
      <c r="H95" s="16">
        <f>IF('2. Ausbildungsjahr'!E95="-",0,'2. Ausbildungsjahr'!E95)</f>
        <v>0</v>
      </c>
      <c r="I95" s="64">
        <f>IF('2. Ausbildungsjahr'!E95="-",0,'2. Ausbildungsjahr'!$E$3)</f>
        <v>0</v>
      </c>
      <c r="J95" s="16">
        <f>IF('2. Ausbildungsjahr'!F95="-",0,'2. Ausbildungsjahr'!F95)</f>
        <v>0</v>
      </c>
      <c r="K95" s="64">
        <f>IF('2. Ausbildungsjahr'!F95="-",0,'2. Ausbildungsjahr'!$F$3)</f>
        <v>0</v>
      </c>
      <c r="L95" s="16">
        <f>IF('2. Ausbildungsjahr'!G95="-",0,'2. Ausbildungsjahr'!G95)</f>
        <v>0</v>
      </c>
      <c r="M95" s="64">
        <f>IF('2. Ausbildungsjahr'!G95="-",0,'2. Ausbildungsjahr'!$G$3)</f>
        <v>0</v>
      </c>
      <c r="N95" s="16">
        <f>IF('2. Ausbildungsjahr'!H95="-",0,'2. Ausbildungsjahr'!H95)</f>
        <v>0</v>
      </c>
      <c r="O95" s="64">
        <f>IF('2. Ausbildungsjahr'!H95="-",0,'2. Ausbildungsjahr'!$H$3)</f>
        <v>0</v>
      </c>
      <c r="P95" s="16">
        <f>IF('2. Ausbildungsjahr'!I95="-",0,'2. Ausbildungsjahr'!I95)</f>
        <v>0</v>
      </c>
      <c r="Q95" s="64">
        <f>IF('2. Ausbildungsjahr'!I95="-",0,'2. Ausbildungsjahr'!$I$3)</f>
        <v>0</v>
      </c>
      <c r="R95" s="16">
        <f>IF('2. Ausbildungsjahr'!J95="-",0,'2. Ausbildungsjahr'!J95)</f>
        <v>0</v>
      </c>
      <c r="S95" s="64">
        <f>IF('2. Ausbildungsjahr'!J95="-",0,'2. Ausbildungsjahr'!$J$3)</f>
        <v>0</v>
      </c>
      <c r="T95" s="16">
        <f>IF('2. Ausbildungsjahr'!K95="-",0,'2. Ausbildungsjahr'!K95)</f>
        <v>0</v>
      </c>
      <c r="U95" s="12">
        <f>IF('2. Ausbildungsjahr'!K95="-",0,'2. Ausbildungsjahr'!$K$3)</f>
        <v>0</v>
      </c>
    </row>
    <row r="96" spans="1:21" x14ac:dyDescent="0.25">
      <c r="A96" s="59" t="s">
        <v>22</v>
      </c>
      <c r="B96" s="16">
        <f>IF('2. Ausbildungsjahr'!$B96="-",0,'2. Ausbildungsjahr'!B96)</f>
        <v>0</v>
      </c>
      <c r="C96" s="64">
        <f>IF('2. Ausbildungsjahr'!$B96="-",0,'2. Ausbildungsjahr'!$B$3)</f>
        <v>0</v>
      </c>
      <c r="D96" s="16">
        <f>IF('2. Ausbildungsjahr'!C96="-",0,'2. Ausbildungsjahr'!C96)</f>
        <v>0</v>
      </c>
      <c r="E96" s="64">
        <f>IF('2. Ausbildungsjahr'!C96="-",0,'2. Ausbildungsjahr'!$C$3)</f>
        <v>0</v>
      </c>
      <c r="F96" s="16">
        <f>IF('2. Ausbildungsjahr'!D96="-",0,'2. Ausbildungsjahr'!D96)</f>
        <v>0</v>
      </c>
      <c r="G96" s="64">
        <f>IF('2. Ausbildungsjahr'!D96="-",0,'2. Ausbildungsjahr'!$D$3)</f>
        <v>0</v>
      </c>
      <c r="H96" s="16">
        <f>IF('2. Ausbildungsjahr'!E96="-",0,'2. Ausbildungsjahr'!E96)</f>
        <v>0</v>
      </c>
      <c r="I96" s="64">
        <f>IF('2. Ausbildungsjahr'!E96="-",0,'2. Ausbildungsjahr'!$E$3)</f>
        <v>0</v>
      </c>
      <c r="J96" s="16">
        <f>IF('2. Ausbildungsjahr'!F96="-",0,'2. Ausbildungsjahr'!F96)</f>
        <v>0</v>
      </c>
      <c r="K96" s="64">
        <f>IF('2. Ausbildungsjahr'!F96="-",0,'2. Ausbildungsjahr'!$F$3)</f>
        <v>0</v>
      </c>
      <c r="L96" s="16">
        <f>IF('2. Ausbildungsjahr'!G96="-",0,'2. Ausbildungsjahr'!G96)</f>
        <v>0</v>
      </c>
      <c r="M96" s="64">
        <f>IF('2. Ausbildungsjahr'!G96="-",0,'2. Ausbildungsjahr'!$G$3)</f>
        <v>0</v>
      </c>
      <c r="N96" s="16">
        <f>IF('2. Ausbildungsjahr'!H96="-",0,'2. Ausbildungsjahr'!H96)</f>
        <v>0</v>
      </c>
      <c r="O96" s="64">
        <f>IF('2. Ausbildungsjahr'!H96="-",0,'2. Ausbildungsjahr'!$H$3)</f>
        <v>0</v>
      </c>
      <c r="P96" s="16">
        <f>IF('2. Ausbildungsjahr'!I96="-",0,'2. Ausbildungsjahr'!I96)</f>
        <v>0</v>
      </c>
      <c r="Q96" s="64">
        <f>IF('2. Ausbildungsjahr'!I96="-",0,'2. Ausbildungsjahr'!$I$3)</f>
        <v>0</v>
      </c>
      <c r="R96" s="16">
        <f>IF('2. Ausbildungsjahr'!J96="-",0,'2. Ausbildungsjahr'!J96)</f>
        <v>0</v>
      </c>
      <c r="S96" s="64">
        <f>IF('2. Ausbildungsjahr'!J96="-",0,'2. Ausbildungsjahr'!$J$3)</f>
        <v>0</v>
      </c>
      <c r="T96" s="16">
        <f>IF('2. Ausbildungsjahr'!K96="-",0,'2. Ausbildungsjahr'!K96)</f>
        <v>0</v>
      </c>
      <c r="U96" s="12">
        <f>IF('2. Ausbildungsjahr'!K96="-",0,'2. Ausbildungsjahr'!$K$3)</f>
        <v>0</v>
      </c>
    </row>
    <row r="97" spans="1:1" x14ac:dyDescent="0.25">
      <c r="A97" s="53"/>
    </row>
  </sheetData>
  <mergeCells count="20">
    <mergeCell ref="L4:M4"/>
    <mergeCell ref="B3:C3"/>
    <mergeCell ref="D3:E3"/>
    <mergeCell ref="F3:G3"/>
    <mergeCell ref="H3:I3"/>
    <mergeCell ref="J3:K3"/>
    <mergeCell ref="L3:M3"/>
    <mergeCell ref="B4:C4"/>
    <mergeCell ref="D4:E4"/>
    <mergeCell ref="F4:G4"/>
    <mergeCell ref="H4:I4"/>
    <mergeCell ref="J4:K4"/>
    <mergeCell ref="N4:O4"/>
    <mergeCell ref="P4:Q4"/>
    <mergeCell ref="R4:S4"/>
    <mergeCell ref="T4:U4"/>
    <mergeCell ref="N3:O3"/>
    <mergeCell ref="P3:Q3"/>
    <mergeCell ref="R3:S3"/>
    <mergeCell ref="T3:U3"/>
  </mergeCells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4"/>
  <sheetViews>
    <sheetView zoomScale="80" zoomScaleNormal="80" workbookViewId="0">
      <selection activeCell="E4" sqref="E4"/>
    </sheetView>
  </sheetViews>
  <sheetFormatPr baseColWidth="10" defaultRowHeight="15" x14ac:dyDescent="0.25"/>
  <cols>
    <col min="1" max="4" width="11.42578125" style="453"/>
    <col min="5" max="5" width="50.140625" style="453" customWidth="1"/>
    <col min="6" max="6" width="11.42578125" style="453"/>
    <col min="7" max="7" width="16.28515625" style="453" customWidth="1"/>
    <col min="8" max="8" width="12.85546875" style="453" customWidth="1"/>
    <col min="9" max="9" width="10.5703125" style="453" customWidth="1"/>
    <col min="10" max="10" width="14.42578125" style="453" customWidth="1"/>
    <col min="11" max="11" width="11.42578125" style="453" customWidth="1"/>
    <col min="12" max="16384" width="11.42578125" style="453"/>
  </cols>
  <sheetData>
    <row r="1" spans="1:24" x14ac:dyDescent="0.25">
      <c r="A1" s="512" t="s">
        <v>113</v>
      </c>
      <c r="B1" s="512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</row>
    <row r="2" spans="1:24" ht="27.75" x14ac:dyDescent="0.4">
      <c r="A2" s="450" t="s">
        <v>176</v>
      </c>
      <c r="B2" s="450"/>
      <c r="C2" s="450"/>
      <c r="D2" s="450"/>
      <c r="E2" s="450"/>
      <c r="F2" s="450"/>
      <c r="G2" s="144"/>
      <c r="H2" s="144"/>
      <c r="I2" s="144"/>
      <c r="J2" s="144"/>
      <c r="K2" s="144"/>
      <c r="L2" s="144"/>
      <c r="M2" s="144"/>
      <c r="N2" s="450"/>
      <c r="O2" s="144"/>
      <c r="P2" s="144"/>
      <c r="Q2" s="144"/>
      <c r="R2" s="144"/>
      <c r="S2" s="144"/>
      <c r="T2" s="144"/>
      <c r="U2" s="144"/>
      <c r="V2" s="144"/>
      <c r="W2" s="144"/>
      <c r="X2" s="144"/>
    </row>
    <row r="3" spans="1:24" x14ac:dyDescent="0.25">
      <c r="A3" s="144"/>
      <c r="B3" s="144"/>
      <c r="C3" s="144"/>
      <c r="D3" s="144"/>
      <c r="E3" s="144"/>
      <c r="F3" s="144"/>
      <c r="G3" s="451"/>
      <c r="H3" s="451"/>
      <c r="I3" s="451"/>
      <c r="J3" s="144"/>
      <c r="K3" s="144"/>
      <c r="L3" s="144"/>
      <c r="M3" s="451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</row>
    <row r="4" spans="1:24" ht="18" x14ac:dyDescent="0.25">
      <c r="A4" s="144"/>
      <c r="B4" s="452" t="s">
        <v>72</v>
      </c>
      <c r="C4" s="452"/>
      <c r="D4" s="452"/>
      <c r="E4" s="452"/>
      <c r="F4" s="452"/>
      <c r="G4" s="452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</row>
    <row r="5" spans="1:24" x14ac:dyDescent="0.25">
      <c r="A5" s="144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</row>
    <row r="6" spans="1:24" x14ac:dyDescent="0.25">
      <c r="A6" s="144"/>
      <c r="B6" s="144"/>
      <c r="C6" s="138" t="s">
        <v>43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</row>
    <row r="7" spans="1:24" x14ac:dyDescent="0.25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</row>
    <row r="8" spans="1:24" x14ac:dyDescent="0.25">
      <c r="A8" s="144"/>
      <c r="B8" s="144"/>
      <c r="C8" s="138" t="s">
        <v>44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</row>
    <row r="9" spans="1:24" x14ac:dyDescent="0.25">
      <c r="A9" s="144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</row>
    <row r="10" spans="1:24" x14ac:dyDescent="0.25">
      <c r="A10" s="144"/>
      <c r="B10" s="144"/>
      <c r="C10" s="138" t="s">
        <v>73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</row>
    <row r="11" spans="1:24" x14ac:dyDescent="0.25">
      <c r="A11" s="144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</row>
    <row r="12" spans="1:24" x14ac:dyDescent="0.25">
      <c r="A12" s="144"/>
      <c r="B12" s="144"/>
      <c r="C12" s="138" t="s">
        <v>74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463" t="s">
        <v>177</v>
      </c>
      <c r="O12" s="144"/>
      <c r="P12" s="144"/>
      <c r="Q12" s="144"/>
      <c r="R12" s="144"/>
      <c r="S12" s="144"/>
      <c r="T12" s="144"/>
      <c r="U12" s="144"/>
      <c r="V12" s="144"/>
      <c r="W12" s="144"/>
      <c r="X12" s="144"/>
    </row>
    <row r="13" spans="1:24" x14ac:dyDescent="0.25">
      <c r="A13" s="144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</row>
    <row r="14" spans="1:24" x14ac:dyDescent="0.25">
      <c r="A14" s="144"/>
      <c r="B14" s="144"/>
      <c r="C14" s="138" t="s">
        <v>45</v>
      </c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</row>
    <row r="15" spans="1:24" x14ac:dyDescent="0.25">
      <c r="A15" s="144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</row>
    <row r="16" spans="1:24" x14ac:dyDescent="0.25">
      <c r="A16" s="144"/>
      <c r="B16" s="144"/>
      <c r="C16" s="458" t="s">
        <v>46</v>
      </c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</row>
    <row r="17" spans="1:24" x14ac:dyDescent="0.25">
      <c r="A17" s="144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</row>
    <row r="18" spans="1:24" x14ac:dyDescent="0.25">
      <c r="A18" s="144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</row>
    <row r="19" spans="1:24" x14ac:dyDescent="0.25">
      <c r="A19" s="144"/>
      <c r="B19" s="144"/>
      <c r="C19" s="144"/>
      <c r="D19" s="144"/>
      <c r="E19" s="144"/>
      <c r="F19" s="144"/>
      <c r="G19" s="459" t="s">
        <v>5</v>
      </c>
      <c r="H19" s="459" t="s">
        <v>12</v>
      </c>
      <c r="I19" s="459" t="s">
        <v>6</v>
      </c>
      <c r="J19" s="459" t="s">
        <v>7</v>
      </c>
      <c r="K19" s="459" t="s">
        <v>8</v>
      </c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</row>
    <row r="20" spans="1:24" x14ac:dyDescent="0.25">
      <c r="A20" s="144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</row>
    <row r="21" spans="1:24" x14ac:dyDescent="0.25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</row>
    <row r="22" spans="1:24" x14ac:dyDescent="0.25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</row>
    <row r="23" spans="1:24" x14ac:dyDescent="0.25">
      <c r="A23" s="144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</row>
    <row r="24" spans="1:24" ht="18" x14ac:dyDescent="0.25">
      <c r="A24" s="144"/>
      <c r="B24" s="460"/>
      <c r="C24" s="130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</row>
    <row r="25" spans="1:24" ht="18" x14ac:dyDescent="0.25">
      <c r="A25" s="144"/>
      <c r="B25" s="452" t="s">
        <v>75</v>
      </c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</row>
    <row r="26" spans="1:24" x14ac:dyDescent="0.25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</row>
    <row r="27" spans="1:24" x14ac:dyDescent="0.25">
      <c r="A27" s="144"/>
      <c r="B27" s="144"/>
      <c r="C27" s="138" t="s">
        <v>48</v>
      </c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</row>
    <row r="28" spans="1:24" x14ac:dyDescent="0.25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</row>
    <row r="29" spans="1:24" x14ac:dyDescent="0.25">
      <c r="A29" s="144"/>
      <c r="B29" s="144"/>
      <c r="C29" s="138" t="s">
        <v>49</v>
      </c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</row>
    <row r="30" spans="1:24" x14ac:dyDescent="0.25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</row>
    <row r="31" spans="1:24" x14ac:dyDescent="0.25">
      <c r="A31" s="144"/>
      <c r="B31" s="144"/>
      <c r="C31" s="138" t="s">
        <v>50</v>
      </c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463" t="s">
        <v>47</v>
      </c>
      <c r="O31" s="144"/>
      <c r="P31" s="144"/>
      <c r="Q31" s="144"/>
      <c r="R31" s="144"/>
      <c r="S31" s="144"/>
      <c r="T31" s="144"/>
      <c r="U31" s="144"/>
      <c r="V31" s="144"/>
      <c r="W31" s="144"/>
      <c r="X31" s="144"/>
    </row>
    <row r="32" spans="1:24" x14ac:dyDescent="0.25">
      <c r="A32" s="144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</row>
    <row r="33" spans="1:24" x14ac:dyDescent="0.25">
      <c r="A33" s="144"/>
      <c r="B33" s="144"/>
      <c r="C33" s="138" t="s">
        <v>51</v>
      </c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</row>
    <row r="34" spans="1:24" x14ac:dyDescent="0.25">
      <c r="A34" s="144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</row>
    <row r="35" spans="1:24" x14ac:dyDescent="0.25">
      <c r="A35" s="144"/>
      <c r="B35" s="144"/>
      <c r="C35" s="138" t="s">
        <v>52</v>
      </c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</row>
    <row r="36" spans="1:24" x14ac:dyDescent="0.25">
      <c r="A36" s="144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</row>
    <row r="37" spans="1:24" x14ac:dyDescent="0.25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</row>
    <row r="38" spans="1:24" x14ac:dyDescent="0.25">
      <c r="A38" s="144"/>
      <c r="B38" s="144"/>
      <c r="C38" s="144"/>
      <c r="D38" s="144"/>
      <c r="E38" s="144"/>
      <c r="F38" s="144"/>
      <c r="G38" s="459" t="s">
        <v>5</v>
      </c>
      <c r="H38" s="459" t="s">
        <v>12</v>
      </c>
      <c r="I38" s="459" t="s">
        <v>6</v>
      </c>
      <c r="J38" s="459" t="s">
        <v>7</v>
      </c>
      <c r="K38" s="459" t="s">
        <v>8</v>
      </c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</row>
    <row r="39" spans="1:24" x14ac:dyDescent="0.25">
      <c r="A39" s="144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</row>
    <row r="40" spans="1:24" x14ac:dyDescent="0.25">
      <c r="A40" s="14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</row>
    <row r="41" spans="1:24" x14ac:dyDescent="0.25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</row>
    <row r="42" spans="1:24" x14ac:dyDescent="0.25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</row>
    <row r="43" spans="1:24" x14ac:dyDescent="0.25">
      <c r="A43" s="144"/>
      <c r="B43" s="144"/>
      <c r="C43" s="138" t="s">
        <v>54</v>
      </c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</row>
    <row r="44" spans="1:24" x14ac:dyDescent="0.25">
      <c r="A44" s="144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</row>
    <row r="45" spans="1:24" x14ac:dyDescent="0.25">
      <c r="A45" s="144"/>
      <c r="B45" s="144"/>
      <c r="C45" s="138" t="s">
        <v>55</v>
      </c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</row>
    <row r="46" spans="1:24" x14ac:dyDescent="0.25">
      <c r="A46" s="144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</row>
    <row r="47" spans="1:24" x14ac:dyDescent="0.25">
      <c r="A47" s="144"/>
      <c r="B47" s="144"/>
      <c r="C47" s="138" t="s">
        <v>56</v>
      </c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463" t="s">
        <v>53</v>
      </c>
      <c r="O47" s="144"/>
      <c r="P47" s="144"/>
      <c r="Q47" s="144"/>
      <c r="R47" s="144"/>
      <c r="S47" s="144"/>
      <c r="T47" s="144"/>
      <c r="U47" s="144"/>
      <c r="V47" s="144"/>
      <c r="W47" s="144"/>
      <c r="X47" s="144"/>
    </row>
    <row r="48" spans="1:24" x14ac:dyDescent="0.25">
      <c r="A48" s="144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</row>
    <row r="49" spans="1:24" x14ac:dyDescent="0.25">
      <c r="A49" s="144"/>
      <c r="B49" s="144"/>
      <c r="C49" s="138" t="s">
        <v>76</v>
      </c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</row>
    <row r="50" spans="1:24" x14ac:dyDescent="0.25">
      <c r="A50" s="144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</row>
    <row r="51" spans="1:24" x14ac:dyDescent="0.25">
      <c r="A51" s="144"/>
      <c r="B51" s="144"/>
      <c r="C51" s="138" t="s">
        <v>57</v>
      </c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</row>
    <row r="52" spans="1:24" x14ac:dyDescent="0.25">
      <c r="A52" s="144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</row>
    <row r="53" spans="1:24" x14ac:dyDescent="0.25">
      <c r="A53" s="144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</row>
    <row r="54" spans="1:24" x14ac:dyDescent="0.25">
      <c r="A54" s="144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</row>
    <row r="55" spans="1:24" x14ac:dyDescent="0.25">
      <c r="A55" s="144"/>
      <c r="B55" s="144"/>
      <c r="C55" s="144"/>
      <c r="D55" s="144"/>
      <c r="E55" s="144"/>
      <c r="F55" s="144"/>
      <c r="G55" s="459" t="s">
        <v>5</v>
      </c>
      <c r="H55" s="459" t="s">
        <v>12</v>
      </c>
      <c r="I55" s="459" t="s">
        <v>6</v>
      </c>
      <c r="J55" s="459" t="s">
        <v>7</v>
      </c>
      <c r="K55" s="459" t="s">
        <v>8</v>
      </c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</row>
    <row r="56" spans="1:24" x14ac:dyDescent="0.25">
      <c r="A56" s="144"/>
      <c r="B56" s="144"/>
      <c r="C56" s="144"/>
      <c r="D56" s="144"/>
      <c r="E56" s="144"/>
      <c r="F56" s="144"/>
      <c r="G56" s="459"/>
      <c r="H56" s="459"/>
      <c r="I56" s="459"/>
      <c r="J56" s="459"/>
      <c r="K56" s="459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</row>
    <row r="57" spans="1:24" x14ac:dyDescent="0.25">
      <c r="A57" s="144"/>
      <c r="B57" s="144"/>
      <c r="C57" s="144"/>
      <c r="D57" s="144"/>
      <c r="E57" s="144"/>
      <c r="F57" s="144"/>
      <c r="G57" s="459"/>
      <c r="H57" s="459"/>
      <c r="I57" s="459"/>
      <c r="J57" s="459"/>
      <c r="K57" s="459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</row>
    <row r="58" spans="1:24" ht="18" x14ac:dyDescent="0.25">
      <c r="A58" s="144"/>
      <c r="B58" s="460"/>
      <c r="C58" s="460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</row>
    <row r="59" spans="1:24" ht="18" x14ac:dyDescent="0.25">
      <c r="A59" s="144"/>
      <c r="B59" s="452" t="s">
        <v>77</v>
      </c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</row>
    <row r="60" spans="1:24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</row>
    <row r="61" spans="1:24" x14ac:dyDescent="0.25">
      <c r="A61" s="144"/>
      <c r="B61" s="144"/>
      <c r="C61" s="138" t="s">
        <v>59</v>
      </c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</row>
    <row r="62" spans="1:24" x14ac:dyDescent="0.25">
      <c r="A62" s="144"/>
      <c r="B62" s="144"/>
      <c r="C62" s="461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</row>
    <row r="63" spans="1:24" x14ac:dyDescent="0.25">
      <c r="A63" s="144"/>
      <c r="B63" s="144"/>
      <c r="C63" s="138" t="s">
        <v>60</v>
      </c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</row>
    <row r="64" spans="1:24" x14ac:dyDescent="0.25">
      <c r="A64" s="144"/>
      <c r="B64" s="144"/>
      <c r="C64" s="461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</row>
    <row r="65" spans="1:24" x14ac:dyDescent="0.25">
      <c r="A65" s="144"/>
      <c r="B65" s="144"/>
      <c r="C65" s="138" t="s">
        <v>61</v>
      </c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463" t="s">
        <v>58</v>
      </c>
      <c r="O65" s="144"/>
      <c r="P65" s="144"/>
      <c r="Q65" s="144"/>
      <c r="R65" s="144"/>
      <c r="S65" s="144"/>
      <c r="T65" s="144"/>
      <c r="U65" s="144"/>
      <c r="V65" s="144"/>
      <c r="W65" s="144"/>
      <c r="X65" s="144"/>
    </row>
    <row r="66" spans="1:24" x14ac:dyDescent="0.25">
      <c r="A66" s="144"/>
      <c r="B66" s="144"/>
      <c r="C66" s="461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</row>
    <row r="67" spans="1:24" x14ac:dyDescent="0.25">
      <c r="A67" s="144"/>
      <c r="B67" s="144"/>
      <c r="C67" s="138" t="s">
        <v>62</v>
      </c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</row>
    <row r="68" spans="1:24" x14ac:dyDescent="0.25">
      <c r="A68" s="144"/>
      <c r="B68" s="144"/>
      <c r="C68" s="461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</row>
    <row r="69" spans="1:24" x14ac:dyDescent="0.25">
      <c r="A69" s="144"/>
      <c r="B69" s="144"/>
      <c r="C69" s="138" t="s">
        <v>63</v>
      </c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</row>
    <row r="70" spans="1:24" x14ac:dyDescent="0.25">
      <c r="A70" s="144"/>
      <c r="B70" s="144"/>
      <c r="C70" s="138"/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</row>
    <row r="71" spans="1:24" x14ac:dyDescent="0.25">
      <c r="A71" s="144"/>
      <c r="B71" s="144"/>
      <c r="C71" s="138"/>
      <c r="D71" s="144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</row>
    <row r="72" spans="1:24" x14ac:dyDescent="0.25">
      <c r="A72" s="144"/>
      <c r="B72" s="144"/>
      <c r="C72" s="138"/>
      <c r="D72" s="144"/>
      <c r="E72" s="144"/>
      <c r="F72" s="144"/>
      <c r="G72" s="459" t="s">
        <v>5</v>
      </c>
      <c r="H72" s="459" t="s">
        <v>12</v>
      </c>
      <c r="I72" s="459" t="s">
        <v>6</v>
      </c>
      <c r="J72" s="459" t="s">
        <v>7</v>
      </c>
      <c r="K72" s="459" t="s">
        <v>8</v>
      </c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</row>
    <row r="73" spans="1:24" x14ac:dyDescent="0.25">
      <c r="A73" s="144"/>
      <c r="B73" s="144"/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</row>
    <row r="74" spans="1:24" ht="27.75" x14ac:dyDescent="0.4">
      <c r="A74" s="450" t="s">
        <v>178</v>
      </c>
      <c r="B74" s="450"/>
      <c r="C74" s="450"/>
      <c r="D74" s="450"/>
      <c r="E74" s="450"/>
      <c r="F74" s="450"/>
      <c r="G74" s="144"/>
      <c r="H74" s="144"/>
      <c r="I74" s="144"/>
      <c r="J74" s="144"/>
      <c r="K74" s="144"/>
      <c r="L74" s="144"/>
      <c r="M74" s="144"/>
      <c r="N74" s="450"/>
      <c r="O74" s="144"/>
      <c r="P74" s="144"/>
      <c r="Q74" s="144"/>
      <c r="R74" s="144"/>
      <c r="S74" s="144"/>
      <c r="T74" s="144"/>
      <c r="U74" s="144"/>
      <c r="V74" s="144"/>
      <c r="W74" s="144"/>
      <c r="X74" s="144"/>
    </row>
    <row r="75" spans="1:24" x14ac:dyDescent="0.25">
      <c r="A75" s="144"/>
      <c r="B75" s="144"/>
      <c r="C75" s="144"/>
      <c r="D75" s="144"/>
      <c r="E75" s="144"/>
      <c r="F75" s="144"/>
      <c r="G75" s="451"/>
      <c r="H75" s="451"/>
      <c r="I75" s="451"/>
      <c r="J75" s="144"/>
      <c r="K75" s="144"/>
      <c r="L75" s="144"/>
      <c r="M75" s="451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</row>
    <row r="76" spans="1:24" ht="18" x14ac:dyDescent="0.25">
      <c r="A76" s="144"/>
      <c r="B76" s="452" t="s">
        <v>64</v>
      </c>
      <c r="C76" s="452"/>
      <c r="D76" s="452"/>
      <c r="E76" s="452"/>
      <c r="F76" s="452"/>
      <c r="G76" s="452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</row>
    <row r="77" spans="1:24" x14ac:dyDescent="0.25">
      <c r="A77" s="144"/>
      <c r="B77" s="144"/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</row>
    <row r="78" spans="1:24" x14ac:dyDescent="0.25">
      <c r="A78" s="144"/>
      <c r="B78" s="144"/>
      <c r="C78" s="138" t="s">
        <v>9</v>
      </c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</row>
    <row r="79" spans="1:24" x14ac:dyDescent="0.25">
      <c r="A79" s="144"/>
      <c r="B79" s="144"/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</row>
    <row r="80" spans="1:24" x14ac:dyDescent="0.25">
      <c r="A80" s="144"/>
      <c r="B80" s="144"/>
      <c r="C80" s="138" t="s">
        <v>10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</row>
    <row r="81" spans="1:24" x14ac:dyDescent="0.25">
      <c r="A81" s="144"/>
      <c r="B81" s="144"/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</row>
    <row r="82" spans="1:24" x14ac:dyDescent="0.25">
      <c r="A82" s="144"/>
      <c r="B82" s="144"/>
      <c r="C82" s="138" t="s">
        <v>11</v>
      </c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463" t="s">
        <v>78</v>
      </c>
      <c r="O82" s="144"/>
      <c r="P82" s="462"/>
      <c r="Q82" s="144"/>
      <c r="R82" s="144"/>
      <c r="S82" s="144"/>
      <c r="T82" s="144"/>
      <c r="U82" s="144"/>
      <c r="V82" s="144"/>
      <c r="W82" s="144"/>
      <c r="X82" s="144"/>
    </row>
    <row r="83" spans="1:24" x14ac:dyDescent="0.25">
      <c r="A83" s="144"/>
      <c r="B83" s="144"/>
      <c r="C83" s="144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</row>
    <row r="84" spans="1:24" x14ac:dyDescent="0.25">
      <c r="A84" s="144"/>
      <c r="B84" s="144"/>
      <c r="C84" s="138" t="s">
        <v>79</v>
      </c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</row>
    <row r="85" spans="1:24" x14ac:dyDescent="0.25">
      <c r="A85" s="144"/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</row>
    <row r="86" spans="1:24" x14ac:dyDescent="0.25">
      <c r="A86" s="144"/>
      <c r="B86" s="144"/>
      <c r="C86" s="144"/>
      <c r="D86" s="144"/>
      <c r="E86" s="138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</row>
    <row r="87" spans="1:24" x14ac:dyDescent="0.25">
      <c r="A87" s="144"/>
      <c r="B87" s="144"/>
      <c r="C87" s="144"/>
      <c r="D87" s="144"/>
      <c r="E87" s="138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</row>
    <row r="88" spans="1:24" x14ac:dyDescent="0.25">
      <c r="A88" s="144"/>
      <c r="B88" s="144"/>
      <c r="C88" s="144"/>
      <c r="D88" s="144"/>
      <c r="E88" s="144"/>
      <c r="F88" s="144"/>
      <c r="G88" s="459" t="s">
        <v>5</v>
      </c>
      <c r="H88" s="459" t="s">
        <v>12</v>
      </c>
      <c r="I88" s="459" t="s">
        <v>6</v>
      </c>
      <c r="J88" s="459" t="s">
        <v>7</v>
      </c>
      <c r="K88" s="459" t="s">
        <v>8</v>
      </c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</row>
    <row r="89" spans="1:24" x14ac:dyDescent="0.25">
      <c r="A89" s="144"/>
      <c r="B89" s="144"/>
      <c r="C89" s="144"/>
      <c r="D89" s="144"/>
      <c r="E89" s="144"/>
      <c r="F89" s="144"/>
      <c r="G89" s="459"/>
      <c r="H89" s="459"/>
      <c r="I89" s="459"/>
      <c r="J89" s="459"/>
      <c r="K89" s="459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</row>
    <row r="90" spans="1:24" x14ac:dyDescent="0.25">
      <c r="A90" s="144"/>
      <c r="B90" s="144"/>
      <c r="C90" s="138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</row>
    <row r="91" spans="1:24" x14ac:dyDescent="0.25">
      <c r="A91" s="144"/>
      <c r="B91" s="144"/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</row>
    <row r="92" spans="1:24" x14ac:dyDescent="0.25">
      <c r="A92" s="144"/>
      <c r="B92" s="144"/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</row>
    <row r="93" spans="1:24" x14ac:dyDescent="0.25">
      <c r="A93" s="144"/>
      <c r="B93" s="144"/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</row>
    <row r="94" spans="1:24" x14ac:dyDescent="0.25">
      <c r="A94" s="144"/>
      <c r="B94" s="144"/>
      <c r="C94" s="138" t="s">
        <v>81</v>
      </c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</row>
    <row r="95" spans="1:24" x14ac:dyDescent="0.25">
      <c r="A95" s="144"/>
      <c r="B95" s="144"/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</row>
    <row r="96" spans="1:24" x14ac:dyDescent="0.25">
      <c r="A96" s="144"/>
      <c r="B96" s="144"/>
      <c r="C96" s="138" t="s">
        <v>82</v>
      </c>
      <c r="D96" s="144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</row>
    <row r="97" spans="1:24" x14ac:dyDescent="0.25">
      <c r="A97" s="144"/>
      <c r="B97" s="144"/>
      <c r="C97" s="144"/>
      <c r="D97" s="144"/>
      <c r="E97" s="144"/>
      <c r="F97" s="144"/>
      <c r="G97" s="144"/>
      <c r="H97" s="144"/>
      <c r="I97" s="144"/>
      <c r="J97" s="144"/>
      <c r="K97" s="144"/>
      <c r="L97" s="144"/>
      <c r="M97" s="144"/>
      <c r="N97" s="463" t="s">
        <v>80</v>
      </c>
      <c r="O97" s="144"/>
      <c r="P97" s="144"/>
      <c r="Q97" s="144"/>
      <c r="R97" s="144"/>
      <c r="S97" s="144"/>
      <c r="T97" s="144"/>
      <c r="U97" s="144"/>
      <c r="V97" s="144"/>
      <c r="W97" s="144"/>
      <c r="X97" s="144"/>
    </row>
    <row r="98" spans="1:24" x14ac:dyDescent="0.25">
      <c r="A98" s="144"/>
      <c r="B98" s="144"/>
      <c r="C98" s="138" t="s">
        <v>83</v>
      </c>
      <c r="D98" s="144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462"/>
      <c r="Q98" s="144"/>
      <c r="R98" s="144"/>
      <c r="S98" s="144"/>
      <c r="T98" s="144"/>
      <c r="U98" s="144"/>
      <c r="V98" s="144"/>
      <c r="W98" s="144"/>
      <c r="X98" s="144"/>
    </row>
    <row r="99" spans="1:24" x14ac:dyDescent="0.25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</row>
    <row r="100" spans="1:24" x14ac:dyDescent="0.25">
      <c r="A100" s="144"/>
      <c r="B100" s="144"/>
      <c r="C100" s="138" t="s">
        <v>13</v>
      </c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</row>
    <row r="101" spans="1:24" x14ac:dyDescent="0.25">
      <c r="A101" s="144"/>
      <c r="B101" s="144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</row>
    <row r="102" spans="1:24" x14ac:dyDescent="0.25">
      <c r="A102" s="144"/>
      <c r="B102" s="144"/>
      <c r="C102" s="144"/>
      <c r="D102" s="144"/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</row>
    <row r="103" spans="1:24" x14ac:dyDescent="0.25">
      <c r="A103" s="144"/>
      <c r="B103" s="144"/>
      <c r="C103" s="144"/>
      <c r="D103" s="144"/>
      <c r="E103" s="144"/>
      <c r="F103" s="144"/>
      <c r="G103" s="459" t="s">
        <v>5</v>
      </c>
      <c r="H103" s="459" t="s">
        <v>12</v>
      </c>
      <c r="I103" s="459" t="s">
        <v>6</v>
      </c>
      <c r="J103" s="459" t="s">
        <v>7</v>
      </c>
      <c r="K103" s="459" t="s">
        <v>8</v>
      </c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</row>
    <row r="104" spans="1:24" x14ac:dyDescent="0.25">
      <c r="A104" s="144"/>
      <c r="B104" s="144"/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</row>
    <row r="105" spans="1:24" x14ac:dyDescent="0.25">
      <c r="A105" s="144"/>
      <c r="B105" s="144"/>
      <c r="C105" s="144"/>
      <c r="D105" s="144"/>
      <c r="E105" s="144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</row>
    <row r="106" spans="1:24" x14ac:dyDescent="0.25">
      <c r="A106" s="144"/>
      <c r="B106" s="144"/>
      <c r="C106" s="144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</row>
    <row r="107" spans="1:24" ht="18" x14ac:dyDescent="0.25">
      <c r="A107" s="144"/>
      <c r="B107" s="452" t="s">
        <v>84</v>
      </c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</row>
    <row r="108" spans="1:24" x14ac:dyDescent="0.25">
      <c r="A108" s="144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</row>
    <row r="109" spans="1:24" x14ac:dyDescent="0.25">
      <c r="A109" s="144"/>
      <c r="B109" s="144"/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</row>
    <row r="110" spans="1:24" x14ac:dyDescent="0.25">
      <c r="A110" s="144"/>
      <c r="B110" s="144"/>
      <c r="C110" s="138" t="s">
        <v>86</v>
      </c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</row>
    <row r="111" spans="1:24" x14ac:dyDescent="0.25">
      <c r="A111" s="144"/>
      <c r="B111" s="144"/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</row>
    <row r="112" spans="1:24" x14ac:dyDescent="0.25">
      <c r="A112" s="144"/>
      <c r="B112" s="144"/>
      <c r="C112" s="138" t="s">
        <v>14</v>
      </c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</row>
    <row r="113" spans="1:24" x14ac:dyDescent="0.25">
      <c r="A113" s="144"/>
      <c r="B113" s="144"/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</row>
    <row r="114" spans="1:24" x14ac:dyDescent="0.25">
      <c r="A114" s="144"/>
      <c r="B114" s="144"/>
      <c r="C114" s="138" t="s">
        <v>15</v>
      </c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463" t="s">
        <v>85</v>
      </c>
      <c r="O114" s="144"/>
      <c r="P114" s="462"/>
      <c r="Q114" s="144"/>
      <c r="R114" s="144"/>
      <c r="S114" s="144"/>
      <c r="T114" s="144"/>
      <c r="U114" s="144"/>
      <c r="V114" s="144"/>
      <c r="W114" s="144"/>
      <c r="X114" s="144"/>
    </row>
    <row r="115" spans="1:24" x14ac:dyDescent="0.25">
      <c r="A115" s="144"/>
      <c r="B115" s="144"/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</row>
    <row r="116" spans="1:24" x14ac:dyDescent="0.25">
      <c r="A116" s="144"/>
      <c r="B116" s="144"/>
      <c r="C116" s="138" t="s">
        <v>16</v>
      </c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</row>
    <row r="117" spans="1:24" x14ac:dyDescent="0.25">
      <c r="A117" s="144"/>
      <c r="B117" s="144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</row>
    <row r="118" spans="1:24" x14ac:dyDescent="0.25">
      <c r="A118" s="144"/>
      <c r="B118" s="144"/>
      <c r="C118" s="138" t="s">
        <v>17</v>
      </c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</row>
    <row r="119" spans="1:24" x14ac:dyDescent="0.25">
      <c r="A119" s="144"/>
      <c r="B119" s="144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</row>
    <row r="120" spans="1:24" x14ac:dyDescent="0.25">
      <c r="A120" s="144"/>
      <c r="B120" s="144"/>
      <c r="C120" s="144"/>
      <c r="D120" s="144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</row>
    <row r="121" spans="1:24" x14ac:dyDescent="0.25">
      <c r="A121" s="144"/>
      <c r="B121" s="144"/>
      <c r="C121" s="144"/>
      <c r="D121" s="144"/>
      <c r="E121" s="144"/>
      <c r="F121" s="144"/>
      <c r="G121" s="459" t="s">
        <v>5</v>
      </c>
      <c r="H121" s="459" t="s">
        <v>12</v>
      </c>
      <c r="I121" s="459" t="s">
        <v>6</v>
      </c>
      <c r="J121" s="459" t="s">
        <v>7</v>
      </c>
      <c r="K121" s="459" t="s">
        <v>8</v>
      </c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</row>
    <row r="122" spans="1:24" x14ac:dyDescent="0.25">
      <c r="A122" s="144"/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</row>
    <row r="123" spans="1:24" x14ac:dyDescent="0.25">
      <c r="A123" s="144"/>
      <c r="B123" s="144"/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</row>
    <row r="124" spans="1:24" ht="18" x14ac:dyDescent="0.25">
      <c r="A124" s="144"/>
      <c r="B124" s="452" t="s">
        <v>87</v>
      </c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</row>
    <row r="125" spans="1:24" x14ac:dyDescent="0.25">
      <c r="A125" s="144"/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</row>
    <row r="126" spans="1:24" x14ac:dyDescent="0.25">
      <c r="A126" s="144"/>
      <c r="B126" s="144"/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</row>
    <row r="127" spans="1:24" x14ac:dyDescent="0.25">
      <c r="A127" s="144"/>
      <c r="B127" s="144"/>
      <c r="C127" s="138" t="s">
        <v>39</v>
      </c>
      <c r="D127" s="144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</row>
    <row r="128" spans="1:24" x14ac:dyDescent="0.25">
      <c r="A128" s="144"/>
      <c r="B128" s="144"/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</row>
    <row r="129" spans="1:24" x14ac:dyDescent="0.25">
      <c r="A129" s="144"/>
      <c r="B129" s="144"/>
      <c r="C129" s="138" t="s">
        <v>40</v>
      </c>
      <c r="D129" s="144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</row>
    <row r="130" spans="1:24" x14ac:dyDescent="0.25">
      <c r="A130" s="144"/>
      <c r="B130" s="144"/>
      <c r="C130" s="144"/>
      <c r="D130" s="144"/>
      <c r="E130" s="144"/>
      <c r="F130" s="144"/>
      <c r="G130" s="144"/>
      <c r="H130" s="144"/>
      <c r="I130" s="144"/>
      <c r="J130" s="144"/>
      <c r="K130" s="144"/>
      <c r="L130" s="144"/>
      <c r="M130" s="144"/>
      <c r="N130" s="463" t="s">
        <v>88</v>
      </c>
      <c r="O130" s="144"/>
      <c r="P130" s="462"/>
      <c r="Q130" s="144"/>
      <c r="R130" s="144"/>
      <c r="S130" s="144"/>
      <c r="T130" s="144"/>
      <c r="U130" s="144"/>
      <c r="V130" s="144"/>
      <c r="W130" s="144"/>
      <c r="X130" s="144"/>
    </row>
    <row r="131" spans="1:24" x14ac:dyDescent="0.25">
      <c r="A131" s="144"/>
      <c r="B131" s="144"/>
      <c r="C131" s="138" t="s">
        <v>41</v>
      </c>
      <c r="D131" s="144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</row>
    <row r="132" spans="1:24" x14ac:dyDescent="0.25">
      <c r="A132" s="144"/>
      <c r="B132" s="144"/>
      <c r="C132" s="138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</row>
    <row r="133" spans="1:24" x14ac:dyDescent="0.25">
      <c r="A133" s="144"/>
      <c r="B133" s="144"/>
      <c r="C133" s="138" t="s">
        <v>42</v>
      </c>
      <c r="D133" s="144"/>
      <c r="E133" s="144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</row>
    <row r="134" spans="1:24" x14ac:dyDescent="0.25">
      <c r="A134" s="144"/>
      <c r="B134" s="144"/>
      <c r="C134" s="144"/>
      <c r="D134" s="144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</row>
    <row r="135" spans="1:24" x14ac:dyDescent="0.25">
      <c r="A135" s="144"/>
      <c r="B135" s="144"/>
      <c r="C135" s="138" t="s">
        <v>89</v>
      </c>
      <c r="D135" s="144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</row>
    <row r="136" spans="1:24" x14ac:dyDescent="0.25">
      <c r="A136" s="144"/>
      <c r="B136" s="144"/>
      <c r="C136" s="138"/>
      <c r="D136" s="144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</row>
    <row r="137" spans="1:24" x14ac:dyDescent="0.25">
      <c r="A137" s="144"/>
      <c r="B137" s="144"/>
      <c r="C137" s="138"/>
      <c r="D137" s="144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</row>
    <row r="138" spans="1:24" x14ac:dyDescent="0.25">
      <c r="A138" s="144"/>
      <c r="B138" s="144"/>
      <c r="C138" s="144"/>
      <c r="D138" s="144"/>
      <c r="E138" s="144"/>
      <c r="F138" s="144"/>
      <c r="G138" s="459" t="s">
        <v>5</v>
      </c>
      <c r="H138" s="459" t="s">
        <v>12</v>
      </c>
      <c r="I138" s="459" t="s">
        <v>6</v>
      </c>
      <c r="J138" s="459" t="s">
        <v>7</v>
      </c>
      <c r="K138" s="459" t="s">
        <v>8</v>
      </c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</row>
    <row r="139" spans="1:24" x14ac:dyDescent="0.25">
      <c r="A139" s="144"/>
      <c r="B139" s="144"/>
      <c r="C139" s="144"/>
      <c r="D139" s="144"/>
      <c r="E139" s="144"/>
      <c r="F139" s="144"/>
      <c r="G139" s="459"/>
      <c r="H139" s="459"/>
      <c r="I139" s="459"/>
      <c r="J139" s="459"/>
      <c r="K139" s="459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</row>
    <row r="140" spans="1:24" x14ac:dyDescent="0.25">
      <c r="A140" s="144"/>
      <c r="B140" s="144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</row>
    <row r="141" spans="1:24" ht="27.75" x14ac:dyDescent="0.4">
      <c r="A141" s="450" t="s">
        <v>179</v>
      </c>
      <c r="B141" s="450"/>
      <c r="C141" s="450"/>
      <c r="D141" s="450"/>
      <c r="E141" s="450"/>
      <c r="F141" s="450"/>
      <c r="G141" s="144"/>
      <c r="H141" s="144"/>
      <c r="I141" s="144"/>
      <c r="J141" s="144"/>
      <c r="K141" s="144"/>
      <c r="L141" s="144"/>
      <c r="M141" s="144"/>
      <c r="N141" s="450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</row>
    <row r="142" spans="1:24" x14ac:dyDescent="0.25">
      <c r="A142" s="144"/>
      <c r="B142" s="144"/>
      <c r="C142" s="144"/>
      <c r="D142" s="144"/>
      <c r="E142" s="144"/>
      <c r="F142" s="144"/>
      <c r="G142" s="451"/>
      <c r="H142" s="451"/>
      <c r="I142" s="451"/>
      <c r="J142" s="144"/>
      <c r="K142" s="144"/>
      <c r="L142" s="144"/>
      <c r="M142" s="451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</row>
    <row r="143" spans="1:24" ht="18" x14ac:dyDescent="0.25">
      <c r="A143" s="144"/>
      <c r="B143" s="452" t="s">
        <v>90</v>
      </c>
      <c r="C143" s="452"/>
      <c r="D143" s="452"/>
      <c r="E143" s="452"/>
      <c r="F143" s="452"/>
      <c r="G143" s="452"/>
      <c r="H143" s="144"/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</row>
    <row r="144" spans="1:24" x14ac:dyDescent="0.25">
      <c r="A144" s="144"/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</row>
    <row r="145" spans="1:24" x14ac:dyDescent="0.25">
      <c r="A145" s="144"/>
      <c r="B145" s="144"/>
      <c r="C145" s="138" t="s">
        <v>36</v>
      </c>
      <c r="D145" s="144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</row>
    <row r="146" spans="1:24" x14ac:dyDescent="0.25">
      <c r="A146" s="144"/>
      <c r="B146" s="144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</row>
    <row r="147" spans="1:24" x14ac:dyDescent="0.25">
      <c r="A147" s="144"/>
      <c r="B147" s="144"/>
      <c r="C147" s="138" t="s">
        <v>35</v>
      </c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</row>
    <row r="148" spans="1:24" x14ac:dyDescent="0.25">
      <c r="A148" s="144"/>
      <c r="B148" s="144"/>
      <c r="C148" s="144"/>
      <c r="D148" s="144"/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</row>
    <row r="149" spans="1:24" x14ac:dyDescent="0.25">
      <c r="A149" s="144"/>
      <c r="B149" s="144"/>
      <c r="C149" s="138" t="s">
        <v>37</v>
      </c>
      <c r="D149" s="144"/>
      <c r="E149" s="144"/>
      <c r="F149" s="144"/>
      <c r="G149" s="144"/>
      <c r="H149" s="144"/>
      <c r="I149" s="144"/>
      <c r="J149" s="144"/>
      <c r="K149" s="144"/>
      <c r="L149" s="144"/>
      <c r="M149" s="144"/>
      <c r="N149" s="463" t="s">
        <v>91</v>
      </c>
      <c r="O149" s="144"/>
      <c r="P149" s="462"/>
      <c r="Q149" s="144"/>
      <c r="R149" s="144"/>
      <c r="S149" s="144"/>
      <c r="T149" s="144"/>
      <c r="U149" s="144"/>
      <c r="V149" s="144"/>
      <c r="W149" s="144"/>
      <c r="X149" s="144"/>
    </row>
    <row r="150" spans="1:24" x14ac:dyDescent="0.25">
      <c r="A150" s="144"/>
      <c r="B150" s="144"/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</row>
    <row r="151" spans="1:24" x14ac:dyDescent="0.25">
      <c r="A151" s="144"/>
      <c r="B151" s="144"/>
      <c r="C151" s="138" t="s">
        <v>24</v>
      </c>
      <c r="D151" s="144"/>
      <c r="E151" s="144"/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</row>
    <row r="152" spans="1:24" x14ac:dyDescent="0.25">
      <c r="A152" s="144"/>
      <c r="B152" s="144"/>
      <c r="C152" s="144"/>
      <c r="D152" s="144"/>
      <c r="E152" s="144"/>
      <c r="F152" s="144"/>
      <c r="G152" s="144"/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</row>
    <row r="153" spans="1:24" x14ac:dyDescent="0.25">
      <c r="A153" s="144"/>
      <c r="B153" s="144"/>
      <c r="C153" s="138" t="s">
        <v>23</v>
      </c>
      <c r="D153" s="144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</row>
    <row r="154" spans="1:24" x14ac:dyDescent="0.25">
      <c r="A154" s="144"/>
      <c r="B154" s="144"/>
      <c r="C154" s="144"/>
      <c r="D154" s="144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</row>
    <row r="155" spans="1:24" x14ac:dyDescent="0.25">
      <c r="A155" s="144"/>
      <c r="B155" s="144"/>
      <c r="C155" s="138"/>
      <c r="D155" s="144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</row>
    <row r="156" spans="1:24" x14ac:dyDescent="0.25">
      <c r="A156" s="144"/>
      <c r="B156" s="144"/>
      <c r="C156" s="144"/>
      <c r="D156" s="144"/>
      <c r="E156" s="144"/>
      <c r="F156" s="144"/>
      <c r="G156" s="459" t="s">
        <v>5</v>
      </c>
      <c r="H156" s="459" t="s">
        <v>12</v>
      </c>
      <c r="I156" s="459" t="s">
        <v>6</v>
      </c>
      <c r="J156" s="459" t="s">
        <v>7</v>
      </c>
      <c r="K156" s="459" t="s">
        <v>8</v>
      </c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</row>
    <row r="157" spans="1:24" x14ac:dyDescent="0.25">
      <c r="A157" s="144"/>
      <c r="B157" s="144"/>
      <c r="C157" s="144"/>
      <c r="D157" s="144"/>
      <c r="E157" s="144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</row>
    <row r="158" spans="1:24" x14ac:dyDescent="0.25">
      <c r="A158" s="144"/>
      <c r="B158" s="144"/>
      <c r="C158" s="144"/>
      <c r="D158" s="144"/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</row>
    <row r="159" spans="1:24" x14ac:dyDescent="0.25">
      <c r="A159" s="144"/>
      <c r="B159" s="144"/>
      <c r="C159" s="144"/>
      <c r="D159" s="144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</row>
    <row r="160" spans="1:24" x14ac:dyDescent="0.25">
      <c r="A160" s="144"/>
      <c r="B160" s="144"/>
      <c r="C160" s="138" t="s">
        <v>31</v>
      </c>
      <c r="D160" s="144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</row>
    <row r="161" spans="1:24" x14ac:dyDescent="0.25">
      <c r="A161" s="144"/>
      <c r="B161" s="144"/>
      <c r="C161" s="144"/>
      <c r="D161" s="144"/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</row>
    <row r="162" spans="1:24" x14ac:dyDescent="0.25">
      <c r="A162" s="144"/>
      <c r="B162" s="144"/>
      <c r="C162" s="138" t="s">
        <v>32</v>
      </c>
      <c r="D162" s="144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</row>
    <row r="163" spans="1:24" x14ac:dyDescent="0.25">
      <c r="A163" s="144"/>
      <c r="B163" s="144"/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</row>
    <row r="164" spans="1:24" x14ac:dyDescent="0.25">
      <c r="A164" s="144"/>
      <c r="B164" s="144"/>
      <c r="C164" s="138" t="s">
        <v>92</v>
      </c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463" t="s">
        <v>30</v>
      </c>
      <c r="O164" s="144"/>
      <c r="P164" s="462"/>
      <c r="Q164" s="144"/>
      <c r="R164" s="144"/>
      <c r="S164" s="144"/>
      <c r="T164" s="144"/>
      <c r="U164" s="144"/>
      <c r="V164" s="144"/>
      <c r="W164" s="144"/>
      <c r="X164" s="144"/>
    </row>
    <row r="165" spans="1:24" x14ac:dyDescent="0.25">
      <c r="A165" s="144"/>
      <c r="B165" s="144"/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</row>
    <row r="166" spans="1:24" x14ac:dyDescent="0.25">
      <c r="A166" s="144"/>
      <c r="B166" s="144"/>
      <c r="C166" s="138" t="s">
        <v>33</v>
      </c>
      <c r="D166" s="144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</row>
    <row r="167" spans="1:24" x14ac:dyDescent="0.25">
      <c r="A167" s="144"/>
      <c r="B167" s="144"/>
      <c r="C167" s="144"/>
      <c r="D167" s="144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</row>
    <row r="168" spans="1:24" x14ac:dyDescent="0.25">
      <c r="A168" s="144"/>
      <c r="B168" s="144"/>
      <c r="C168" s="138" t="s">
        <v>34</v>
      </c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</row>
    <row r="169" spans="1:24" x14ac:dyDescent="0.25">
      <c r="A169" s="144"/>
      <c r="B169" s="144"/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</row>
    <row r="170" spans="1:24" x14ac:dyDescent="0.25">
      <c r="A170" s="144"/>
      <c r="B170" s="144"/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</row>
    <row r="171" spans="1:24" x14ac:dyDescent="0.25">
      <c r="A171" s="144"/>
      <c r="B171" s="144"/>
      <c r="C171" s="144"/>
      <c r="D171" s="144"/>
      <c r="E171" s="144"/>
      <c r="F171" s="144"/>
      <c r="G171" s="459" t="s">
        <v>5</v>
      </c>
      <c r="H171" s="459" t="s">
        <v>12</v>
      </c>
      <c r="I171" s="459" t="s">
        <v>6</v>
      </c>
      <c r="J171" s="459" t="s">
        <v>7</v>
      </c>
      <c r="K171" s="459" t="s">
        <v>8</v>
      </c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</row>
    <row r="172" spans="1:24" x14ac:dyDescent="0.25">
      <c r="A172" s="144"/>
      <c r="B172" s="144"/>
      <c r="C172" s="144"/>
      <c r="D172" s="144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</row>
    <row r="173" spans="1:24" x14ac:dyDescent="0.25">
      <c r="A173" s="144"/>
      <c r="B173" s="144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</row>
    <row r="174" spans="1:24" x14ac:dyDescent="0.25">
      <c r="A174" s="144"/>
      <c r="B174" s="144"/>
      <c r="C174" s="144"/>
      <c r="D174" s="144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  <c r="W174" s="144"/>
      <c r="X174" s="144"/>
    </row>
    <row r="175" spans="1:24" x14ac:dyDescent="0.25">
      <c r="A175" s="144"/>
      <c r="B175" s="144"/>
      <c r="C175" s="144"/>
      <c r="D175" s="144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</row>
    <row r="176" spans="1:24" x14ac:dyDescent="0.25">
      <c r="A176" s="144"/>
      <c r="B176" s="144"/>
      <c r="C176" s="144"/>
      <c r="D176" s="144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</row>
    <row r="177" spans="1:24" x14ac:dyDescent="0.25">
      <c r="A177" s="144"/>
      <c r="B177" s="144"/>
      <c r="C177" s="144"/>
      <c r="D177" s="144"/>
      <c r="E177" s="144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  <c r="W177" s="144"/>
      <c r="X177" s="144"/>
    </row>
    <row r="178" spans="1:24" x14ac:dyDescent="0.25">
      <c r="A178" s="144"/>
      <c r="B178" s="144"/>
      <c r="C178" s="138" t="s">
        <v>25</v>
      </c>
      <c r="D178" s="144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</row>
    <row r="179" spans="1:24" x14ac:dyDescent="0.25">
      <c r="A179" s="144"/>
      <c r="B179" s="144"/>
      <c r="C179" s="144"/>
      <c r="D179" s="144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</row>
    <row r="180" spans="1:24" x14ac:dyDescent="0.25">
      <c r="A180" s="144"/>
      <c r="B180" s="144"/>
      <c r="C180" s="138" t="s">
        <v>26</v>
      </c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463" t="s">
        <v>2</v>
      </c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</row>
    <row r="181" spans="1:24" x14ac:dyDescent="0.25">
      <c r="A181" s="144"/>
      <c r="B181" s="144"/>
      <c r="C181" s="144"/>
      <c r="D181" s="144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462"/>
      <c r="Q181" s="144"/>
      <c r="R181" s="144"/>
      <c r="S181" s="144"/>
      <c r="T181" s="144"/>
      <c r="U181" s="144"/>
      <c r="V181" s="144"/>
      <c r="W181" s="144"/>
      <c r="X181" s="144"/>
    </row>
    <row r="182" spans="1:24" x14ac:dyDescent="0.25">
      <c r="A182" s="144"/>
      <c r="B182" s="144"/>
      <c r="C182" s="138" t="s">
        <v>27</v>
      </c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</row>
    <row r="183" spans="1:24" x14ac:dyDescent="0.25">
      <c r="A183" s="144"/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</row>
    <row r="184" spans="1:24" x14ac:dyDescent="0.25">
      <c r="A184" s="144"/>
      <c r="B184" s="144"/>
      <c r="C184" s="138" t="s">
        <v>28</v>
      </c>
      <c r="D184" s="144"/>
      <c r="E184" s="144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144"/>
      <c r="W184" s="144"/>
      <c r="X184" s="144"/>
    </row>
    <row r="185" spans="1:24" x14ac:dyDescent="0.25">
      <c r="A185" s="144"/>
      <c r="B185" s="144"/>
      <c r="C185" s="144"/>
      <c r="D185" s="144"/>
      <c r="E185" s="144"/>
      <c r="F185" s="144"/>
      <c r="G185" s="144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144"/>
      <c r="W185" s="144"/>
      <c r="X185" s="144"/>
    </row>
    <row r="186" spans="1:24" x14ac:dyDescent="0.25">
      <c r="A186" s="144"/>
      <c r="B186" s="144"/>
      <c r="C186" s="138" t="s">
        <v>29</v>
      </c>
      <c r="D186" s="144"/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144"/>
      <c r="W186" s="144"/>
      <c r="X186" s="144"/>
    </row>
    <row r="187" spans="1:24" x14ac:dyDescent="0.25">
      <c r="A187" s="144"/>
      <c r="B187" s="144"/>
      <c r="C187" s="144"/>
      <c r="D187" s="144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</row>
    <row r="188" spans="1:24" x14ac:dyDescent="0.25">
      <c r="A188" s="144"/>
      <c r="B188" s="144"/>
      <c r="C188" s="144"/>
      <c r="D188" s="144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</row>
    <row r="189" spans="1:24" x14ac:dyDescent="0.25">
      <c r="A189" s="144"/>
      <c r="B189" s="144"/>
      <c r="C189" s="144"/>
      <c r="D189" s="144"/>
      <c r="E189" s="144"/>
      <c r="F189" s="144"/>
      <c r="G189" s="459" t="s">
        <v>5</v>
      </c>
      <c r="H189" s="459" t="s">
        <v>12</v>
      </c>
      <c r="I189" s="459" t="s">
        <v>6</v>
      </c>
      <c r="J189" s="459" t="s">
        <v>7</v>
      </c>
      <c r="K189" s="459" t="s">
        <v>8</v>
      </c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</row>
    <row r="190" spans="1:24" x14ac:dyDescent="0.25">
      <c r="A190" s="144"/>
      <c r="B190" s="144"/>
      <c r="C190" s="144"/>
      <c r="D190" s="144"/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</row>
    <row r="191" spans="1:24" x14ac:dyDescent="0.25">
      <c r="A191" s="144"/>
      <c r="B191" s="144"/>
      <c r="C191" s="144"/>
      <c r="D191" s="144"/>
      <c r="E191" s="144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</row>
    <row r="192" spans="1:24" x14ac:dyDescent="0.25">
      <c r="A192" s="144"/>
      <c r="B192" s="144"/>
      <c r="C192" s="144"/>
      <c r="D192" s="144"/>
      <c r="E192" s="144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4"/>
      <c r="W192" s="144"/>
      <c r="X192" s="144"/>
    </row>
    <row r="193" spans="1:24" ht="18" x14ac:dyDescent="0.25">
      <c r="A193" s="144"/>
      <c r="B193" s="452" t="s">
        <v>93</v>
      </c>
      <c r="C193" s="144"/>
      <c r="D193" s="144"/>
      <c r="E193" s="144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144"/>
      <c r="W193" s="144"/>
      <c r="X193" s="144"/>
    </row>
    <row r="194" spans="1:24" x14ac:dyDescent="0.25">
      <c r="A194" s="144"/>
      <c r="B194" s="144"/>
      <c r="C194" s="144"/>
      <c r="D194" s="144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</row>
    <row r="195" spans="1:24" x14ac:dyDescent="0.25">
      <c r="A195" s="144"/>
      <c r="B195" s="144"/>
      <c r="C195" s="138" t="s">
        <v>18</v>
      </c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</row>
    <row r="196" spans="1:24" x14ac:dyDescent="0.25">
      <c r="A196" s="144"/>
      <c r="B196" s="144"/>
      <c r="C196" s="144"/>
      <c r="D196" s="144"/>
      <c r="E196" s="144"/>
      <c r="F196" s="144"/>
      <c r="G196" s="144"/>
      <c r="H196" s="144"/>
      <c r="I196" s="144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  <c r="U196" s="144"/>
      <c r="V196" s="144"/>
      <c r="W196" s="144"/>
      <c r="X196" s="144"/>
    </row>
    <row r="197" spans="1:24" x14ac:dyDescent="0.25">
      <c r="A197" s="144"/>
      <c r="B197" s="144"/>
      <c r="C197" s="138" t="s">
        <v>19</v>
      </c>
      <c r="D197" s="144"/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  <c r="U197" s="144"/>
      <c r="V197" s="144"/>
      <c r="W197" s="144"/>
      <c r="X197" s="144"/>
    </row>
    <row r="198" spans="1:24" x14ac:dyDescent="0.25">
      <c r="A198" s="144"/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V198" s="144"/>
      <c r="W198" s="144"/>
      <c r="X198" s="144"/>
    </row>
    <row r="199" spans="1:24" x14ac:dyDescent="0.25">
      <c r="A199" s="144"/>
      <c r="B199" s="144"/>
      <c r="C199" s="138" t="s">
        <v>95</v>
      </c>
      <c r="D199" s="144"/>
      <c r="E199" s="144"/>
      <c r="F199" s="144"/>
      <c r="G199" s="144"/>
      <c r="H199" s="144"/>
      <c r="I199" s="144"/>
      <c r="J199" s="144"/>
      <c r="K199" s="144"/>
      <c r="L199" s="144"/>
      <c r="M199" s="144"/>
      <c r="N199" s="463" t="s">
        <v>94</v>
      </c>
      <c r="O199" s="144"/>
      <c r="P199" s="462"/>
      <c r="Q199" s="144"/>
      <c r="R199" s="144"/>
      <c r="S199" s="144"/>
      <c r="T199" s="144"/>
      <c r="U199" s="144"/>
      <c r="V199" s="144"/>
      <c r="W199" s="144"/>
      <c r="X199" s="144"/>
    </row>
    <row r="200" spans="1:24" x14ac:dyDescent="0.25">
      <c r="A200" s="144"/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144"/>
      <c r="T200" s="144"/>
      <c r="U200" s="144"/>
      <c r="V200" s="144"/>
      <c r="W200" s="144"/>
      <c r="X200" s="144"/>
    </row>
    <row r="201" spans="1:24" x14ac:dyDescent="0.25">
      <c r="A201" s="144"/>
      <c r="B201" s="144"/>
      <c r="C201" s="138" t="s">
        <v>20</v>
      </c>
      <c r="D201" s="144"/>
      <c r="E201" s="144"/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144"/>
      <c r="Q201" s="144"/>
      <c r="R201" s="144"/>
      <c r="S201" s="144"/>
      <c r="T201" s="144"/>
      <c r="U201" s="144"/>
      <c r="V201" s="144"/>
      <c r="W201" s="144"/>
      <c r="X201" s="144"/>
    </row>
    <row r="202" spans="1:24" x14ac:dyDescent="0.25">
      <c r="A202" s="144"/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  <c r="U202" s="144"/>
      <c r="V202" s="144"/>
      <c r="W202" s="144"/>
      <c r="X202" s="144"/>
    </row>
    <row r="203" spans="1:24" x14ac:dyDescent="0.25">
      <c r="A203" s="144"/>
      <c r="B203" s="144"/>
      <c r="C203" s="138" t="s">
        <v>21</v>
      </c>
      <c r="D203" s="144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</row>
    <row r="204" spans="1:24" x14ac:dyDescent="0.25">
      <c r="A204" s="144"/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  <c r="T204" s="144"/>
      <c r="U204" s="144"/>
      <c r="V204" s="144"/>
      <c r="W204" s="144"/>
      <c r="X204" s="144"/>
    </row>
    <row r="205" spans="1:24" x14ac:dyDescent="0.25">
      <c r="A205" s="144"/>
      <c r="B205" s="144"/>
      <c r="C205" s="138" t="s">
        <v>22</v>
      </c>
      <c r="D205" s="144"/>
      <c r="E205" s="144"/>
      <c r="F205" s="144"/>
      <c r="G205" s="144"/>
      <c r="H205" s="144"/>
      <c r="I205" s="144"/>
      <c r="J205" s="144"/>
      <c r="K205" s="144"/>
      <c r="L205" s="144"/>
      <c r="M205" s="144"/>
      <c r="N205" s="144"/>
      <c r="O205" s="144"/>
      <c r="P205" s="144"/>
      <c r="Q205" s="144"/>
      <c r="R205" s="144"/>
      <c r="S205" s="144"/>
      <c r="T205" s="144"/>
      <c r="U205" s="144"/>
      <c r="V205" s="144"/>
      <c r="W205" s="144"/>
      <c r="X205" s="144"/>
    </row>
    <row r="206" spans="1:24" x14ac:dyDescent="0.25">
      <c r="A206" s="144"/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  <c r="L206" s="144"/>
      <c r="M206" s="144"/>
      <c r="N206" s="144"/>
      <c r="O206" s="144"/>
      <c r="P206" s="144"/>
      <c r="Q206" s="144"/>
      <c r="R206" s="144"/>
      <c r="S206" s="144"/>
      <c r="T206" s="144"/>
      <c r="U206" s="144"/>
      <c r="V206" s="144"/>
      <c r="W206" s="144"/>
      <c r="X206" s="144"/>
    </row>
    <row r="207" spans="1:24" x14ac:dyDescent="0.25">
      <c r="A207" s="144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  <c r="L207" s="144"/>
      <c r="M207" s="144"/>
      <c r="N207" s="144"/>
      <c r="O207" s="144"/>
      <c r="P207" s="144"/>
      <c r="Q207" s="144"/>
      <c r="R207" s="144"/>
      <c r="S207" s="144"/>
      <c r="T207" s="144"/>
      <c r="U207" s="144"/>
      <c r="V207" s="144"/>
      <c r="W207" s="144"/>
      <c r="X207" s="144"/>
    </row>
    <row r="208" spans="1:24" x14ac:dyDescent="0.25">
      <c r="A208" s="144"/>
      <c r="B208" s="144"/>
      <c r="C208" s="144"/>
      <c r="D208" s="144"/>
      <c r="E208" s="144"/>
      <c r="F208" s="144"/>
      <c r="G208" s="459" t="s">
        <v>5</v>
      </c>
      <c r="H208" s="459" t="s">
        <v>12</v>
      </c>
      <c r="I208" s="459" t="s">
        <v>6</v>
      </c>
      <c r="J208" s="459" t="s">
        <v>7</v>
      </c>
      <c r="K208" s="459" t="s">
        <v>8</v>
      </c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  <c r="W208" s="144"/>
      <c r="X208" s="144"/>
    </row>
    <row r="209" spans="1:24" x14ac:dyDescent="0.25">
      <c r="A209" s="144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144"/>
      <c r="Q209" s="144"/>
      <c r="R209" s="144"/>
      <c r="S209" s="144"/>
      <c r="T209" s="144"/>
      <c r="U209" s="144"/>
      <c r="V209" s="144"/>
      <c r="W209" s="144"/>
      <c r="X209" s="144"/>
    </row>
    <row r="210" spans="1:24" x14ac:dyDescent="0.25">
      <c r="A210" s="144"/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  <c r="L210" s="144"/>
      <c r="M210" s="144"/>
      <c r="N210" s="144"/>
      <c r="O210" s="144"/>
      <c r="P210" s="144"/>
      <c r="Q210" s="144"/>
      <c r="R210" s="144"/>
      <c r="S210" s="144"/>
      <c r="T210" s="144"/>
      <c r="U210" s="144"/>
      <c r="V210" s="144"/>
      <c r="W210" s="144"/>
      <c r="X210" s="144"/>
    </row>
    <row r="211" spans="1:24" x14ac:dyDescent="0.25">
      <c r="A211" s="144"/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144"/>
      <c r="Q211" s="144"/>
      <c r="R211" s="144"/>
      <c r="S211" s="144"/>
      <c r="T211" s="144"/>
      <c r="U211" s="144"/>
      <c r="V211" s="144"/>
      <c r="W211" s="144"/>
      <c r="X211" s="144"/>
    </row>
    <row r="212" spans="1:24" x14ac:dyDescent="0.25">
      <c r="A212" s="144"/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  <c r="L212" s="144"/>
      <c r="M212" s="144"/>
      <c r="N212" s="144"/>
      <c r="O212" s="144"/>
      <c r="P212" s="144"/>
      <c r="Q212" s="144"/>
      <c r="R212" s="144"/>
      <c r="S212" s="144"/>
      <c r="T212" s="144"/>
      <c r="U212" s="144"/>
      <c r="V212" s="144"/>
      <c r="W212" s="144"/>
      <c r="X212" s="144"/>
    </row>
    <row r="213" spans="1:24" x14ac:dyDescent="0.25">
      <c r="A213" s="144"/>
      <c r="B213" s="144"/>
      <c r="C213" s="144"/>
      <c r="D213" s="144"/>
      <c r="E213" s="144"/>
      <c r="F213" s="144"/>
      <c r="G213" s="144"/>
      <c r="H213" s="144"/>
      <c r="I213" s="144"/>
      <c r="J213" s="144"/>
      <c r="K213" s="144"/>
      <c r="L213" s="144"/>
      <c r="M213" s="144"/>
      <c r="N213" s="144"/>
      <c r="O213" s="144"/>
      <c r="P213" s="144"/>
      <c r="Q213" s="144"/>
      <c r="R213" s="144"/>
      <c r="S213" s="144"/>
      <c r="T213" s="144"/>
      <c r="U213" s="144"/>
      <c r="V213" s="144"/>
      <c r="W213" s="144"/>
      <c r="X213" s="144"/>
    </row>
    <row r="214" spans="1:24" x14ac:dyDescent="0.25">
      <c r="A214" s="144"/>
      <c r="B214" s="144"/>
      <c r="C214" s="144"/>
      <c r="D214" s="144"/>
      <c r="E214" s="144"/>
      <c r="F214" s="144"/>
      <c r="G214" s="144"/>
      <c r="H214" s="144"/>
      <c r="I214" s="144"/>
      <c r="J214" s="144"/>
      <c r="K214" s="144"/>
      <c r="L214" s="144"/>
      <c r="M214" s="144"/>
      <c r="N214" s="144"/>
      <c r="O214" s="144"/>
      <c r="P214" s="144"/>
      <c r="Q214" s="144"/>
      <c r="R214" s="144"/>
      <c r="S214" s="144"/>
      <c r="T214" s="144"/>
      <c r="U214" s="144"/>
      <c r="V214" s="144"/>
      <c r="W214" s="144"/>
      <c r="X214" s="144"/>
    </row>
    <row r="215" spans="1:24" x14ac:dyDescent="0.25">
      <c r="A215" s="144"/>
      <c r="B215" s="144"/>
      <c r="C215" s="144"/>
      <c r="D215" s="144"/>
      <c r="E215" s="144"/>
      <c r="F215" s="144"/>
      <c r="G215" s="144"/>
      <c r="H215" s="144"/>
      <c r="I215" s="144"/>
      <c r="J215" s="144"/>
      <c r="K215" s="144"/>
      <c r="L215" s="144"/>
      <c r="M215" s="144"/>
      <c r="N215" s="144"/>
      <c r="O215" s="144"/>
      <c r="P215" s="144"/>
      <c r="Q215" s="144"/>
      <c r="R215" s="144"/>
      <c r="S215" s="144"/>
      <c r="T215" s="144"/>
      <c r="U215" s="144"/>
      <c r="V215" s="144"/>
      <c r="W215" s="144"/>
      <c r="X215" s="144"/>
    </row>
    <row r="216" spans="1:24" x14ac:dyDescent="0.25">
      <c r="A216" s="144"/>
      <c r="B216" s="144"/>
      <c r="C216" s="144"/>
      <c r="D216" s="144"/>
      <c r="E216" s="144"/>
      <c r="F216" s="144"/>
      <c r="G216" s="144"/>
      <c r="H216" s="144"/>
      <c r="I216" s="144"/>
      <c r="J216" s="144"/>
      <c r="K216" s="144"/>
      <c r="L216" s="144"/>
      <c r="M216" s="144"/>
      <c r="N216" s="144"/>
      <c r="O216" s="144"/>
      <c r="P216" s="144"/>
      <c r="Q216" s="144"/>
      <c r="R216" s="144"/>
      <c r="S216" s="144"/>
      <c r="T216" s="144"/>
      <c r="U216" s="144"/>
      <c r="V216" s="144"/>
      <c r="W216" s="144"/>
      <c r="X216" s="144"/>
    </row>
    <row r="217" spans="1:24" x14ac:dyDescent="0.25">
      <c r="A217" s="144"/>
      <c r="B217" s="144"/>
      <c r="C217" s="144"/>
      <c r="D217" s="144"/>
      <c r="E217" s="144"/>
      <c r="F217" s="144"/>
      <c r="G217" s="144"/>
      <c r="H217" s="144"/>
      <c r="I217" s="144"/>
      <c r="J217" s="144"/>
      <c r="K217" s="144"/>
      <c r="L217" s="144"/>
      <c r="M217" s="144"/>
      <c r="N217" s="144"/>
      <c r="O217" s="144"/>
      <c r="P217" s="144"/>
      <c r="Q217" s="144"/>
      <c r="R217" s="144"/>
      <c r="S217" s="144"/>
      <c r="T217" s="144"/>
      <c r="U217" s="144"/>
      <c r="V217" s="144"/>
      <c r="W217" s="144"/>
      <c r="X217" s="144"/>
    </row>
    <row r="218" spans="1:24" x14ac:dyDescent="0.25">
      <c r="A218" s="144"/>
      <c r="B218" s="144"/>
      <c r="C218" s="144"/>
      <c r="D218" s="144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</row>
    <row r="219" spans="1:24" x14ac:dyDescent="0.25">
      <c r="A219" s="144"/>
      <c r="B219" s="144"/>
      <c r="C219" s="144"/>
      <c r="D219" s="144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144"/>
      <c r="W219" s="144"/>
      <c r="X219" s="144"/>
    </row>
    <row r="220" spans="1:24" x14ac:dyDescent="0.25">
      <c r="A220" s="144"/>
      <c r="B220" s="144"/>
      <c r="C220" s="144"/>
      <c r="D220" s="144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144"/>
      <c r="W220" s="144"/>
      <c r="X220" s="144"/>
    </row>
    <row r="221" spans="1:24" x14ac:dyDescent="0.25">
      <c r="A221" s="144"/>
      <c r="B221" s="144"/>
      <c r="C221" s="144"/>
      <c r="D221" s="144"/>
      <c r="E221" s="144"/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144"/>
      <c r="W221" s="144"/>
      <c r="X221" s="144"/>
    </row>
    <row r="222" spans="1:24" x14ac:dyDescent="0.25">
      <c r="A222" s="144"/>
      <c r="B222" s="144"/>
      <c r="C222" s="144"/>
      <c r="D222" s="144"/>
      <c r="E222" s="144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144"/>
      <c r="W222" s="144"/>
      <c r="X222" s="144"/>
    </row>
    <row r="223" spans="1:24" x14ac:dyDescent="0.25">
      <c r="A223" s="144"/>
      <c r="B223" s="144"/>
      <c r="C223" s="144"/>
      <c r="D223" s="144"/>
      <c r="E223" s="144"/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  <c r="U223" s="144"/>
      <c r="V223" s="144"/>
      <c r="W223" s="144"/>
      <c r="X223" s="144"/>
    </row>
    <row r="224" spans="1:24" x14ac:dyDescent="0.25">
      <c r="A224" s="144"/>
      <c r="B224" s="144"/>
      <c r="C224" s="144"/>
      <c r="D224" s="144"/>
      <c r="E224" s="144"/>
      <c r="F224" s="144"/>
      <c r="G224" s="144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144"/>
      <c r="W224" s="144"/>
      <c r="X224" s="144"/>
    </row>
  </sheetData>
  <mergeCells count="1">
    <mergeCell ref="A1:B1"/>
  </mergeCells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B1" workbookViewId="0">
      <selection activeCell="B4" sqref="B4"/>
    </sheetView>
  </sheetViews>
  <sheetFormatPr baseColWidth="10" defaultRowHeight="15" x14ac:dyDescent="0.25"/>
  <cols>
    <col min="1" max="1" width="79" bestFit="1" customWidth="1"/>
    <col min="2" max="2" width="12.7109375" bestFit="1" customWidth="1"/>
  </cols>
  <sheetData>
    <row r="1" spans="1:13" x14ac:dyDescent="0.25">
      <c r="A1" s="76" t="s">
        <v>114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x14ac:dyDescent="0.25">
      <c r="A3" s="75" t="s">
        <v>67</v>
      </c>
      <c r="B3" s="72" t="str">
        <f>IF(B4=SOLL!$P$4,TNPa!$B$2,IF(B4=SOLL!$N$4,"-",IF(B$4=SOLL!$B$4,TNBa!$B$2,IF('3. Ausbildungsjahr'!B$4=SOLL!$C$4,'KVE 3. AJ'!$B$2,IF('3. Ausbildungsjahr'!B$4=SOLL!$D$4,'TNBn 1.&amp;2. AJ'!$B$2,IF('3. Ausbildungsjahr'!B$4=SOLL!$E$4,'TNBn 3.&amp;4. AJ'!$B$2,IF('3. Ausbildungsjahr'!B$4=SOLL!$F$4,'TEBa 1&amp;2'!$B$2,IF('3. Ausbildungsjahr'!B$4=SOLL!$G$4,'TEBa 3&amp;4'!$B$2,IF('3. Ausbildungsjahr'!B$4=SOLL!$H$4,'SME.T.1 3.&amp;4. AJ'!$B$2,IF('3. Ausbildungsjahr'!B$4=SOLL!$I$4,'SME.T.1 1.&amp;2. AJ'!$B$2,IF('3. Ausbildungsjahr'!B$4=SOLL!$J$4,KSGs!$B$2,IF('3. Ausbildungsjahr'!B$4=SOLL!$K$4,Unterstützung!$B$2,IF('3. Ausbildungsjahr'!B$4=SOLL!$L$4,TNBLf!$B$2,IF('3. Ausbildungsjahr'!B$4=SOLL!$M$4,Zielbogen!$B$2,""))))))))))))))</f>
        <v>-</v>
      </c>
      <c r="C3" s="256" t="str">
        <f>IF(C4=SOLL!$P$4,TNPa!$B$2,IF(C4=SOLL!$N$4,"-",IF(C$4=SOLL!$B$4,TNBa!$B$2,IF('3. Ausbildungsjahr'!C$4=SOLL!$C$4,'KVE 3. AJ'!$B$2,IF('3. Ausbildungsjahr'!C$4=SOLL!$D$4,'TNBn 1.&amp;2. AJ'!$B$2,IF('3. Ausbildungsjahr'!C$4=SOLL!$E$4,'TNBn 3.&amp;4. AJ'!$B$2,IF('3. Ausbildungsjahr'!C$4=SOLL!$F$4,'TEBa 1&amp;2'!$B$2,IF('3. Ausbildungsjahr'!C$4=SOLL!$G$4,'TEBa 3&amp;4'!$B$2,IF('3. Ausbildungsjahr'!C$4=SOLL!$H$4,'SME.T.1 3.&amp;4. AJ'!$B$2,IF('3. Ausbildungsjahr'!C$4=SOLL!$I$4,'SME.T.1 1.&amp;2. AJ'!$B$2,IF('3. Ausbildungsjahr'!C$4=SOLL!$J$4,KSGs!$B$2,IF('3. Ausbildungsjahr'!C$4=SOLL!$K$4,Unterstützung!$B$2,IF('3. Ausbildungsjahr'!C$4=SOLL!$L$4,TNBLf!$B$2,IF('3. Ausbildungsjahr'!C$4=SOLL!$M$4,Zielbogen!$B$2,""))))))))))))))</f>
        <v>-</v>
      </c>
      <c r="D3" s="256" t="str">
        <f>IF(D4=SOLL!$P$4,TNPa!$B$2,IF(D4=SOLL!$N$4,"-",IF(D$4=SOLL!$B$4,TNBa!$B$2,IF('3. Ausbildungsjahr'!D$4=SOLL!$C$4,'KVE 3. AJ'!$B$2,IF('3. Ausbildungsjahr'!D$4=SOLL!$D$4,'TNBn 1.&amp;2. AJ'!$B$2,IF('3. Ausbildungsjahr'!D$4=SOLL!$E$4,'TNBn 3.&amp;4. AJ'!$B$2,IF('3. Ausbildungsjahr'!D$4=SOLL!$F$4,'TEBa 1&amp;2'!$B$2,IF('3. Ausbildungsjahr'!D$4=SOLL!$G$4,'TEBa 3&amp;4'!$B$2,IF('3. Ausbildungsjahr'!D$4=SOLL!$H$4,'SME.T.1 3.&amp;4. AJ'!$B$2,IF('3. Ausbildungsjahr'!D$4=SOLL!$I$4,'SME.T.1 1.&amp;2. AJ'!$B$2,IF('3. Ausbildungsjahr'!D$4=SOLL!$J$4,KSGs!$B$2,IF('3. Ausbildungsjahr'!D$4=SOLL!$K$4,Unterstützung!$B$2,IF('3. Ausbildungsjahr'!D$4=SOLL!$L$4,TNBLf!$B$2,IF('3. Ausbildungsjahr'!D$4=SOLL!$M$4,Zielbogen!$B$2,""))))))))))))))</f>
        <v>-</v>
      </c>
      <c r="E3" s="256" t="str">
        <f>IF(E4=SOLL!$P$4,TNPa!$B$2,IF(E4=SOLL!$N$4,"-",IF(E$4=SOLL!$B$4,TNBa!$B$2,IF('3. Ausbildungsjahr'!E$4=SOLL!$C$4,'KVE 3. AJ'!$B$2,IF('3. Ausbildungsjahr'!E$4=SOLL!$D$4,'TNBn 1.&amp;2. AJ'!$B$2,IF('3. Ausbildungsjahr'!E$4=SOLL!$E$4,'TNBn 3.&amp;4. AJ'!$B$2,IF('3. Ausbildungsjahr'!E$4=SOLL!$F$4,'TEBa 1&amp;2'!$B$2,IF('3. Ausbildungsjahr'!E$4=SOLL!$G$4,'TEBa 3&amp;4'!$B$2,IF('3. Ausbildungsjahr'!E$4=SOLL!$H$4,'SME.T.1 3.&amp;4. AJ'!$B$2,IF('3. Ausbildungsjahr'!E$4=SOLL!$I$4,'SME.T.1 1.&amp;2. AJ'!$B$2,IF('3. Ausbildungsjahr'!E$4=SOLL!$J$4,KSGs!$B$2,IF('3. Ausbildungsjahr'!E$4=SOLL!$K$4,Unterstützung!$B$2,IF('3. Ausbildungsjahr'!E$4=SOLL!$L$4,TNBLf!$B$2,IF('3. Ausbildungsjahr'!E$4=SOLL!$M$4,Zielbogen!$B$2,""))))))))))))))</f>
        <v>-</v>
      </c>
      <c r="F3" s="256" t="str">
        <f>IF(F4=SOLL!$P$4,TNPa!$B$2,IF(F4=SOLL!$N$4,"-",IF(F$4=SOLL!$B$4,TNBa!$B$2,IF('3. Ausbildungsjahr'!F$4=SOLL!$C$4,'KVE 3. AJ'!$B$2,IF('3. Ausbildungsjahr'!F$4=SOLL!$D$4,'TNBn 1.&amp;2. AJ'!$B$2,IF('3. Ausbildungsjahr'!F$4=SOLL!$E$4,'TNBn 3.&amp;4. AJ'!$B$2,IF('3. Ausbildungsjahr'!F$4=SOLL!$F$4,'TEBa 1&amp;2'!$B$2,IF('3. Ausbildungsjahr'!F$4=SOLL!$G$4,'TEBa 3&amp;4'!$B$2,IF('3. Ausbildungsjahr'!F$4=SOLL!$H$4,'SME.T.1 3.&amp;4. AJ'!$B$2,IF('3. Ausbildungsjahr'!F$4=SOLL!$I$4,'SME.T.1 1.&amp;2. AJ'!$B$2,IF('3. Ausbildungsjahr'!F$4=SOLL!$J$4,KSGs!$B$2,IF('3. Ausbildungsjahr'!F$4=SOLL!$K$4,Unterstützung!$B$2,IF('3. Ausbildungsjahr'!F$4=SOLL!$L$4,TNBLf!$B$2,IF('3. Ausbildungsjahr'!F$4=SOLL!$M$4,Zielbogen!$B$2,""))))))))))))))</f>
        <v>-</v>
      </c>
      <c r="G3" s="256" t="str">
        <f>IF(G4=SOLL!$P$4,TNPa!$B$2,IF(G4=SOLL!$N$4,"-",IF(G$4=SOLL!$B$4,TNBa!$B$2,IF('3. Ausbildungsjahr'!G$4=SOLL!$C$4,'KVE 3. AJ'!$B$2,IF('3. Ausbildungsjahr'!G$4=SOLL!$D$4,'TNBn 1.&amp;2. AJ'!$B$2,IF('3. Ausbildungsjahr'!G$4=SOLL!$E$4,'TNBn 3.&amp;4. AJ'!$B$2,IF('3. Ausbildungsjahr'!G$4=SOLL!$F$4,'TEBa 1&amp;2'!$B$2,IF('3. Ausbildungsjahr'!G$4=SOLL!$G$4,'TEBa 3&amp;4'!$B$2,IF('3. Ausbildungsjahr'!G$4=SOLL!$H$4,'SME.T.1 3.&amp;4. AJ'!$B$2,IF('3. Ausbildungsjahr'!G$4=SOLL!$I$4,'SME.T.1 1.&amp;2. AJ'!$B$2,IF('3. Ausbildungsjahr'!G$4=SOLL!$J$4,KSGs!$B$2,IF('3. Ausbildungsjahr'!G$4=SOLL!$K$4,Unterstützung!$B$2,IF('3. Ausbildungsjahr'!G$4=SOLL!$L$4,TNBLf!$B$2,IF('3. Ausbildungsjahr'!G$4=SOLL!$M$4,Zielbogen!$B$2,""))))))))))))))</f>
        <v>-</v>
      </c>
      <c r="H3" s="256" t="str">
        <f>IF(H4=SOLL!$P$4,TNPa!$B$2,IF(H4=SOLL!$N$4,"-",IF(H$4=SOLL!$B$4,TNBa!$B$2,IF('3. Ausbildungsjahr'!H$4=SOLL!$C$4,'KVE 3. AJ'!$B$2,IF('3. Ausbildungsjahr'!H$4=SOLL!$D$4,'TNBn 1.&amp;2. AJ'!$B$2,IF('3. Ausbildungsjahr'!H$4=SOLL!$E$4,'TNBn 3.&amp;4. AJ'!$B$2,IF('3. Ausbildungsjahr'!H$4=SOLL!$F$4,'TEBa 1&amp;2'!$B$2,IF('3. Ausbildungsjahr'!H$4=SOLL!$G$4,'TEBa 3&amp;4'!$B$2,IF('3. Ausbildungsjahr'!H$4=SOLL!$H$4,'SME.T.1 3.&amp;4. AJ'!$B$2,IF('3. Ausbildungsjahr'!H$4=SOLL!$I$4,'SME.T.1 1.&amp;2. AJ'!$B$2,IF('3. Ausbildungsjahr'!H$4=SOLL!$J$4,KSGs!$B$2,IF('3. Ausbildungsjahr'!H$4=SOLL!$K$4,Unterstützung!$B$2,IF('3. Ausbildungsjahr'!H$4=SOLL!$L$4,TNBLf!$B$2,IF('3. Ausbildungsjahr'!H$4=SOLL!$M$4,Zielbogen!$B$2,""))))))))))))))</f>
        <v>-</v>
      </c>
      <c r="I3" s="256" t="str">
        <f>IF(I4=SOLL!$P$4,TNPa!$B$2,IF(I4=SOLL!$N$4,"-",IF(I$4=SOLL!$B$4,TNBa!$B$2,IF('3. Ausbildungsjahr'!I$4=SOLL!$C$4,'KVE 3. AJ'!$B$2,IF('3. Ausbildungsjahr'!I$4=SOLL!$D$4,'TNBn 1.&amp;2. AJ'!$B$2,IF('3. Ausbildungsjahr'!I$4=SOLL!$E$4,'TNBn 3.&amp;4. AJ'!$B$2,IF('3. Ausbildungsjahr'!I$4=SOLL!$F$4,'TEBa 1&amp;2'!$B$2,IF('3. Ausbildungsjahr'!I$4=SOLL!$G$4,'TEBa 3&amp;4'!$B$2,IF('3. Ausbildungsjahr'!I$4=SOLL!$H$4,'SME.T.1 3.&amp;4. AJ'!$B$2,IF('3. Ausbildungsjahr'!I$4=SOLL!$I$4,'SME.T.1 1.&amp;2. AJ'!$B$2,IF('3. Ausbildungsjahr'!I$4=SOLL!$J$4,KSGs!$B$2,IF('3. Ausbildungsjahr'!I$4=SOLL!$K$4,Unterstützung!$B$2,IF('3. Ausbildungsjahr'!I$4=SOLL!$L$4,TNBLf!$B$2,IF('3. Ausbildungsjahr'!I$4=SOLL!$M$4,Zielbogen!$B$2,""))))))))))))))</f>
        <v>-</v>
      </c>
      <c r="J3" s="256" t="str">
        <f>IF(J4=SOLL!$P$4,TNPa!$B$2,IF(J4=SOLL!$N$4,"-",IF(J$4=SOLL!$B$4,TNBa!$B$2,IF('3. Ausbildungsjahr'!J$4=SOLL!$C$4,'KVE 3. AJ'!$B$2,IF('3. Ausbildungsjahr'!J$4=SOLL!$D$4,'TNBn 1.&amp;2. AJ'!$B$2,IF('3. Ausbildungsjahr'!J$4=SOLL!$E$4,'TNBn 3.&amp;4. AJ'!$B$2,IF('3. Ausbildungsjahr'!J$4=SOLL!$F$4,'TEBa 1&amp;2'!$B$2,IF('3. Ausbildungsjahr'!J$4=SOLL!$G$4,'TEBa 3&amp;4'!$B$2,IF('3. Ausbildungsjahr'!J$4=SOLL!$H$4,'SME.T.1 3.&amp;4. AJ'!$B$2,IF('3. Ausbildungsjahr'!J$4=SOLL!$I$4,'SME.T.1 1.&amp;2. AJ'!$B$2,IF('3. Ausbildungsjahr'!J$4=SOLL!$J$4,KSGs!$B$2,IF('3. Ausbildungsjahr'!J$4=SOLL!$K$4,Unterstützung!$B$2,IF('3. Ausbildungsjahr'!J$4=SOLL!$L$4,TNBLf!$B$2,IF('3. Ausbildungsjahr'!J$4=SOLL!$M$4,Zielbogen!$B$2,""))))))))))))))</f>
        <v>-</v>
      </c>
      <c r="K3" s="256" t="str">
        <f>IF(K4=SOLL!$P$4,TNPa!$B$2,IF(K4=SOLL!$N$4,"-",IF(K$4=SOLL!$B$4,TNBa!$B$2,IF('3. Ausbildungsjahr'!K$4=SOLL!$C$4,'KVE 3. AJ'!$B$2,IF('3. Ausbildungsjahr'!K$4=SOLL!$D$4,'TNBn 1.&amp;2. AJ'!$B$2,IF('3. Ausbildungsjahr'!K$4=SOLL!$E$4,'TNBn 3.&amp;4. AJ'!$B$2,IF('3. Ausbildungsjahr'!K$4=SOLL!$F$4,'TEBa 1&amp;2'!$B$2,IF('3. Ausbildungsjahr'!K$4=SOLL!$G$4,'TEBa 3&amp;4'!$B$2,IF('3. Ausbildungsjahr'!K$4=SOLL!$H$4,'SME.T.1 3.&amp;4. AJ'!$B$2,IF('3. Ausbildungsjahr'!K$4=SOLL!$I$4,'SME.T.1 1.&amp;2. AJ'!$B$2,IF('3. Ausbildungsjahr'!K$4=SOLL!$J$4,KSGs!$B$2,IF('3. Ausbildungsjahr'!K$4=SOLL!$K$4,Unterstützung!$B$2,IF('3. Ausbildungsjahr'!K$4=SOLL!$L$4,TNBLf!$B$2,IF('3. Ausbildungsjahr'!K$4=SOLL!$M$4,Zielbogen!$B$2,""))))))))))))))</f>
        <v>-</v>
      </c>
      <c r="L3" s="67"/>
      <c r="M3" s="58"/>
    </row>
    <row r="4" spans="1:13" ht="18" x14ac:dyDescent="0.25">
      <c r="A4" s="74" t="s">
        <v>72</v>
      </c>
      <c r="B4" s="72" t="s">
        <v>97</v>
      </c>
      <c r="C4" s="256" t="s">
        <v>97</v>
      </c>
      <c r="D4" s="256" t="s">
        <v>97</v>
      </c>
      <c r="E4" s="256" t="s">
        <v>97</v>
      </c>
      <c r="F4" s="256" t="s">
        <v>97</v>
      </c>
      <c r="G4" s="256" t="s">
        <v>97</v>
      </c>
      <c r="H4" s="256" t="s">
        <v>97</v>
      </c>
      <c r="I4" s="256" t="s">
        <v>97</v>
      </c>
      <c r="J4" s="256" t="s">
        <v>97</v>
      </c>
      <c r="K4" s="256" t="s">
        <v>97</v>
      </c>
      <c r="L4" s="73" t="s">
        <v>69</v>
      </c>
      <c r="M4" s="17" t="s">
        <v>68</v>
      </c>
    </row>
    <row r="5" spans="1:13" x14ac:dyDescent="0.25">
      <c r="A5" s="27" t="s">
        <v>38</v>
      </c>
      <c r="B5" s="61"/>
      <c r="C5" s="58"/>
      <c r="D5" s="63"/>
      <c r="E5" s="63"/>
      <c r="F5" s="63"/>
      <c r="G5" s="63"/>
      <c r="H5" s="63"/>
      <c r="I5" s="63"/>
      <c r="J5" s="63"/>
      <c r="K5" s="7"/>
      <c r="L5" s="11"/>
      <c r="M5" s="58"/>
    </row>
    <row r="6" spans="1:13" x14ac:dyDescent="0.25">
      <c r="A6" s="124" t="s">
        <v>43</v>
      </c>
      <c r="B6" s="62" t="str">
        <f>IF(B$4=SOLL!$O$4,Grundausbildung!$H7,IF(B$4=SOLL!$P$4,TNPa!$H11,IF(B$4=SOLL!$P$4,TNPa!H11,IF(B$4=SOLL!$B$4,TNBa!$H7,IF('3. Ausbildungsjahr'!B$4=SOLL!$C$4,'KVE 3. AJ'!$H12,IF('3. Ausbildungsjahr'!B$4=SOLL!$D$4,'TNBn 1.&amp;2. AJ'!$H$8,IF('3. Ausbildungsjahr'!B$4=SOLL!$E$4,'TNBn 3.&amp;4. AJ'!$H7,IF('3. Ausbildungsjahr'!B$4=SOLL!$F$4,'TEBa 1&amp;2'!$H7,IF('3. Ausbildungsjahr'!B$4=SOLL!$G$4,'TEBa 3&amp;4'!$H7,IF('3. Ausbildungsjahr'!B$4=SOLL!$H$4,'SME.T.1 3.&amp;4. AJ'!$H7,IF('3. Ausbildungsjahr'!B$4=SOLL!$I$4,'SME.T.1 1.&amp;2. AJ'!$H7,IF('3. Ausbildungsjahr'!B$4=SOLL!$J$4,KSGs!$H7,IF('3. Ausbildungsjahr'!B$4=SOLL!$K$4,Unterstützung!$H10,IF('3. Ausbildungsjahr'!B$4=SOLL!$L$4,TNBLf!$H14,IF(B$4=SOLL!$N$4,"-",IF('3. Ausbildungsjahr'!B$4=SOLL!$M$4,Zielbogen!$H7,""))))))))))))))))</f>
        <v>-</v>
      </c>
      <c r="C6" s="62" t="str">
        <f>IF(C$4=SOLL!$O$4,Grundausbildung!$H7,IF(C$4=SOLL!$P$4,TNPa!$H11,IF(C$4=SOLL!$P$4,TNPa!I11,IF(C$4=SOLL!$B$4,TNBa!$H7,IF('3. Ausbildungsjahr'!C$4=SOLL!$C$4,'KVE 3. AJ'!$H12,IF('3. Ausbildungsjahr'!C$4=SOLL!$D$4,'TNBn 1.&amp;2. AJ'!$H$8,IF('3. Ausbildungsjahr'!C$4=SOLL!$E$4,'TNBn 3.&amp;4. AJ'!$H7,IF('3. Ausbildungsjahr'!C$4=SOLL!$F$4,'TEBa 1&amp;2'!$H7,IF('3. Ausbildungsjahr'!C$4=SOLL!$G$4,'TEBa 3&amp;4'!$H7,IF('3. Ausbildungsjahr'!C$4=SOLL!$H$4,'SME.T.1 3.&amp;4. AJ'!$H7,IF('3. Ausbildungsjahr'!C$4=SOLL!$I$4,'SME.T.1 1.&amp;2. AJ'!$H7,IF('3. Ausbildungsjahr'!C$4=SOLL!$J$4,KSGs!$H7,IF('3. Ausbildungsjahr'!C$4=SOLL!$K$4,Unterstützung!$H10,IF('3. Ausbildungsjahr'!C$4=SOLL!$L$4,TNBLf!$H14,IF(C$4=SOLL!$N$4,"-",IF('3. Ausbildungsjahr'!C$4=SOLL!$M$4,Zielbogen!$H7,""))))))))))))))))</f>
        <v>-</v>
      </c>
      <c r="D6" s="62" t="str">
        <f>IF(D$4=SOLL!$O$4,Grundausbildung!$H7,IF(D$4=SOLL!$P$4,TNPa!$H11,IF(D$4=SOLL!$P$4,TNPa!J11,IF(D$4=SOLL!$B$4,TNBa!$H7,IF('3. Ausbildungsjahr'!D$4=SOLL!$C$4,'KVE 3. AJ'!$H12,IF('3. Ausbildungsjahr'!D$4=SOLL!$D$4,'TNBn 1.&amp;2. AJ'!$H$8,IF('3. Ausbildungsjahr'!D$4=SOLL!$E$4,'TNBn 3.&amp;4. AJ'!$H7,IF('3. Ausbildungsjahr'!D$4=SOLL!$F$4,'TEBa 1&amp;2'!$H7,IF('3. Ausbildungsjahr'!D$4=SOLL!$G$4,'TEBa 3&amp;4'!$H7,IF('3. Ausbildungsjahr'!D$4=SOLL!$H$4,'SME.T.1 3.&amp;4. AJ'!$H7,IF('3. Ausbildungsjahr'!D$4=SOLL!$I$4,'SME.T.1 1.&amp;2. AJ'!$H7,IF('3. Ausbildungsjahr'!D$4=SOLL!$J$4,KSGs!$H7,IF('3. Ausbildungsjahr'!D$4=SOLL!$K$4,Unterstützung!$H10,IF('3. Ausbildungsjahr'!D$4=SOLL!$L$4,TNBLf!$H14,IF(D$4=SOLL!$N$4,"-",IF('3. Ausbildungsjahr'!D$4=SOLL!$M$4,Zielbogen!$H7,""))))))))))))))))</f>
        <v>-</v>
      </c>
      <c r="E6" s="62" t="str">
        <f>IF(E$4=SOLL!$O$4,Grundausbildung!$H7,IF(E$4=SOLL!$P$4,TNPa!$H11,IF(E$4=SOLL!$P$4,TNPa!K11,IF(E$4=SOLL!$B$4,TNBa!$H7,IF('3. Ausbildungsjahr'!E$4=SOLL!$C$4,'KVE 3. AJ'!$H12,IF('3. Ausbildungsjahr'!E$4=SOLL!$D$4,'TNBn 1.&amp;2. AJ'!$H$8,IF('3. Ausbildungsjahr'!E$4=SOLL!$E$4,'TNBn 3.&amp;4. AJ'!$H7,IF('3. Ausbildungsjahr'!E$4=SOLL!$F$4,'TEBa 1&amp;2'!$H7,IF('3. Ausbildungsjahr'!E$4=SOLL!$G$4,'TEBa 3&amp;4'!$H7,IF('3. Ausbildungsjahr'!E$4=SOLL!$H$4,'SME.T.1 3.&amp;4. AJ'!$H7,IF('3. Ausbildungsjahr'!E$4=SOLL!$I$4,'SME.T.1 1.&amp;2. AJ'!$H7,IF('3. Ausbildungsjahr'!E$4=SOLL!$J$4,KSGs!$H7,IF('3. Ausbildungsjahr'!E$4=SOLL!$K$4,Unterstützung!$H10,IF('3. Ausbildungsjahr'!E$4=SOLL!$L$4,TNBLf!$H14,IF(E$4=SOLL!$N$4,"-",IF('3. Ausbildungsjahr'!E$4=SOLL!$M$4,Zielbogen!$H7,""))))))))))))))))</f>
        <v>-</v>
      </c>
      <c r="F6" s="62" t="str">
        <f>IF(F$4=SOLL!$O$4,Grundausbildung!$H7,IF(F$4=SOLL!$P$4,TNPa!$H11,IF(F$4=SOLL!$P$4,TNPa!L11,IF(F$4=SOLL!$B$4,TNBa!$H7,IF('3. Ausbildungsjahr'!F$4=SOLL!$C$4,'KVE 3. AJ'!$H12,IF('3. Ausbildungsjahr'!F$4=SOLL!$D$4,'TNBn 1.&amp;2. AJ'!$H$8,IF('3. Ausbildungsjahr'!F$4=SOLL!$E$4,'TNBn 3.&amp;4. AJ'!$H7,IF('3. Ausbildungsjahr'!F$4=SOLL!$F$4,'TEBa 1&amp;2'!$H7,IF('3. Ausbildungsjahr'!F$4=SOLL!$G$4,'TEBa 3&amp;4'!$H7,IF('3. Ausbildungsjahr'!F$4=SOLL!$H$4,'SME.T.1 3.&amp;4. AJ'!$H7,IF('3. Ausbildungsjahr'!F$4=SOLL!$I$4,'SME.T.1 1.&amp;2. AJ'!$H7,IF('3. Ausbildungsjahr'!F$4=SOLL!$J$4,KSGs!$H7,IF('3. Ausbildungsjahr'!F$4=SOLL!$K$4,Unterstützung!$H10,IF('3. Ausbildungsjahr'!F$4=SOLL!$L$4,TNBLf!$H14,IF(F$4=SOLL!$N$4,"-",IF('3. Ausbildungsjahr'!F$4=SOLL!$M$4,Zielbogen!$H7,""))))))))))))))))</f>
        <v>-</v>
      </c>
      <c r="G6" s="62" t="str">
        <f>IF(G$4=SOLL!$O$4,Grundausbildung!$H7,IF(G$4=SOLL!$P$4,TNPa!$H11,IF(G$4=SOLL!$P$4,TNPa!M11,IF(G$4=SOLL!$B$4,TNBa!$H7,IF('3. Ausbildungsjahr'!G$4=SOLL!$C$4,'KVE 3. AJ'!$H12,IF('3. Ausbildungsjahr'!G$4=SOLL!$D$4,'TNBn 1.&amp;2. AJ'!$H$8,IF('3. Ausbildungsjahr'!G$4=SOLL!$E$4,'TNBn 3.&amp;4. AJ'!$H7,IF('3. Ausbildungsjahr'!G$4=SOLL!$F$4,'TEBa 1&amp;2'!$H7,IF('3. Ausbildungsjahr'!G$4=SOLL!$G$4,'TEBa 3&amp;4'!$H7,IF('3. Ausbildungsjahr'!G$4=SOLL!$H$4,'SME.T.1 3.&amp;4. AJ'!$H7,IF('3. Ausbildungsjahr'!G$4=SOLL!$I$4,'SME.T.1 1.&amp;2. AJ'!$H7,IF('3. Ausbildungsjahr'!G$4=SOLL!$J$4,KSGs!$H7,IF('3. Ausbildungsjahr'!G$4=SOLL!$K$4,Unterstützung!$H10,IF('3. Ausbildungsjahr'!G$4=SOLL!$L$4,TNBLf!$H14,IF(G$4=SOLL!$N$4,"-",IF('3. Ausbildungsjahr'!G$4=SOLL!$M$4,Zielbogen!$H7,""))))))))))))))))</f>
        <v>-</v>
      </c>
      <c r="H6" s="62" t="str">
        <f>IF(H$4=SOLL!$O$4,Grundausbildung!$H7,IF(H$4=SOLL!$P$4,TNPa!$H11,IF(H$4=SOLL!$P$4,TNPa!N11,IF(H$4=SOLL!$B$4,TNBa!$H7,IF('3. Ausbildungsjahr'!H$4=SOLL!$C$4,'KVE 3. AJ'!$H12,IF('3. Ausbildungsjahr'!H$4=SOLL!$D$4,'TNBn 1.&amp;2. AJ'!$H$8,IF('3. Ausbildungsjahr'!H$4=SOLL!$E$4,'TNBn 3.&amp;4. AJ'!$H7,IF('3. Ausbildungsjahr'!H$4=SOLL!$F$4,'TEBa 1&amp;2'!$H7,IF('3. Ausbildungsjahr'!H$4=SOLL!$G$4,'TEBa 3&amp;4'!$H7,IF('3. Ausbildungsjahr'!H$4=SOLL!$H$4,'SME.T.1 3.&amp;4. AJ'!$H7,IF('3. Ausbildungsjahr'!H$4=SOLL!$I$4,'SME.T.1 1.&amp;2. AJ'!$H7,IF('3. Ausbildungsjahr'!H$4=SOLL!$J$4,KSGs!$H7,IF('3. Ausbildungsjahr'!H$4=SOLL!$K$4,Unterstützung!$H10,IF('3. Ausbildungsjahr'!H$4=SOLL!$L$4,TNBLf!$H14,IF(H$4=SOLL!$N$4,"-",IF('3. Ausbildungsjahr'!H$4=SOLL!$M$4,Zielbogen!$H7,""))))))))))))))))</f>
        <v>-</v>
      </c>
      <c r="I6" s="62" t="str">
        <f>IF(I$4=SOLL!$O$4,Grundausbildung!$H7,IF(I$4=SOLL!$P$4,TNPa!$H11,IF(I$4=SOLL!$P$4,TNPa!O11,IF(I$4=SOLL!$B$4,TNBa!$H7,IF('3. Ausbildungsjahr'!I$4=SOLL!$C$4,'KVE 3. AJ'!$H12,IF('3. Ausbildungsjahr'!I$4=SOLL!$D$4,'TNBn 1.&amp;2. AJ'!$H$8,IF('3. Ausbildungsjahr'!I$4=SOLL!$E$4,'TNBn 3.&amp;4. AJ'!$H7,IF('3. Ausbildungsjahr'!I$4=SOLL!$F$4,'TEBa 1&amp;2'!$H7,IF('3. Ausbildungsjahr'!I$4=SOLL!$G$4,'TEBa 3&amp;4'!$H7,IF('3. Ausbildungsjahr'!I$4=SOLL!$H$4,'SME.T.1 3.&amp;4. AJ'!$H7,IF('3. Ausbildungsjahr'!I$4=SOLL!$I$4,'SME.T.1 1.&amp;2. AJ'!$H7,IF('3. Ausbildungsjahr'!I$4=SOLL!$J$4,KSGs!$H7,IF('3. Ausbildungsjahr'!I$4=SOLL!$K$4,Unterstützung!$H10,IF('3. Ausbildungsjahr'!I$4=SOLL!$L$4,TNBLf!$H14,IF(I$4=SOLL!$N$4,"-",IF('3. Ausbildungsjahr'!I$4=SOLL!$M$4,Zielbogen!$H7,""))))))))))))))))</f>
        <v>-</v>
      </c>
      <c r="J6" s="62" t="str">
        <f>IF(J$4=SOLL!$O$4,Grundausbildung!$H7,IF(J$4=SOLL!$P$4,TNPa!$H11,IF(J$4=SOLL!$P$4,TNPa!P11,IF(J$4=SOLL!$B$4,TNBa!$H7,IF('3. Ausbildungsjahr'!J$4=SOLL!$C$4,'KVE 3. AJ'!$H12,IF('3. Ausbildungsjahr'!J$4=SOLL!$D$4,'TNBn 1.&amp;2. AJ'!$H$8,IF('3. Ausbildungsjahr'!J$4=SOLL!$E$4,'TNBn 3.&amp;4. AJ'!$H7,IF('3. Ausbildungsjahr'!J$4=SOLL!$F$4,'TEBa 1&amp;2'!$H7,IF('3. Ausbildungsjahr'!J$4=SOLL!$G$4,'TEBa 3&amp;4'!$H7,IF('3. Ausbildungsjahr'!J$4=SOLL!$H$4,'SME.T.1 3.&amp;4. AJ'!$H7,IF('3. Ausbildungsjahr'!J$4=SOLL!$I$4,'SME.T.1 1.&amp;2. AJ'!$H7,IF('3. Ausbildungsjahr'!J$4=SOLL!$J$4,KSGs!$H7,IF('3. Ausbildungsjahr'!J$4=SOLL!$K$4,Unterstützung!$H10,IF('3. Ausbildungsjahr'!J$4=SOLL!$L$4,TNBLf!$H14,IF(J$4=SOLL!$N$4,"-",IF('3. Ausbildungsjahr'!J$4=SOLL!$M$4,Zielbogen!$H7,""))))))))))))))))</f>
        <v>-</v>
      </c>
      <c r="K6" s="62" t="str">
        <f>IF(K$4=SOLL!$O$4,Grundausbildung!$H7,IF(K$4=SOLL!$P$4,TNPa!$H11,IF(K$4=SOLL!$P$4,TNPa!Q11,IF(K$4=SOLL!$B$4,TNBa!$H7,IF('3. Ausbildungsjahr'!K$4=SOLL!$C$4,'KVE 3. AJ'!$H12,IF('3. Ausbildungsjahr'!K$4=SOLL!$D$4,'TNBn 1.&amp;2. AJ'!$H$8,IF('3. Ausbildungsjahr'!K$4=SOLL!$E$4,'TNBn 3.&amp;4. AJ'!$H7,IF('3. Ausbildungsjahr'!K$4=SOLL!$F$4,'TEBa 1&amp;2'!$H7,IF('3. Ausbildungsjahr'!K$4=SOLL!$G$4,'TEBa 3&amp;4'!$H7,IF('3. Ausbildungsjahr'!K$4=SOLL!$H$4,'SME.T.1 3.&amp;4. AJ'!$H7,IF('3. Ausbildungsjahr'!K$4=SOLL!$I$4,'SME.T.1 1.&amp;2. AJ'!$H7,IF('3. Ausbildungsjahr'!K$4=SOLL!$J$4,KSGs!$H7,IF('3. Ausbildungsjahr'!K$4=SOLL!$K$4,Unterstützung!$H10,IF('3. Ausbildungsjahr'!K$4=SOLL!$L$4,TNBLf!$H14,IF(K$4=SOLL!$N$4,"-",IF('3. Ausbildungsjahr'!K$4=SOLL!$M$4,Zielbogen!$H7,""))))))))))))))))</f>
        <v>-</v>
      </c>
      <c r="L6" s="11">
        <f>SUM('Hilfsblatt 3. AJ'!C6,'Hilfsblatt 3. AJ'!E6,'Hilfsblatt 3. AJ'!G6,'Hilfsblatt 3. AJ'!I6,'Hilfsblatt 3. AJ'!K6,'Hilfsblatt 3. AJ'!M6,'Hilfsblatt 3. AJ'!O6,'Hilfsblatt 3. AJ'!Q6,'Hilfsblatt 3. AJ'!S6,'Hilfsblatt 3. AJ'!U6)</f>
        <v>0</v>
      </c>
      <c r="M6" s="10" t="e">
        <f>('Hilfsblatt 3. AJ'!B6*'Hilfsblatt 3. AJ'!C6+'Hilfsblatt 3. AJ'!D6*'Hilfsblatt 3. AJ'!E6+'Hilfsblatt 3. AJ'!F6*'Hilfsblatt 3. AJ'!G6+'Hilfsblatt 3. AJ'!H6*'Hilfsblatt 3. AJ'!I6+'Hilfsblatt 3. AJ'!J6*'Hilfsblatt 3. AJ'!K6+'Hilfsblatt 3. AJ'!L6*'Hilfsblatt 3. AJ'!M6+'Hilfsblatt 3. AJ'!N6*'Hilfsblatt 3. AJ'!O6+'Hilfsblatt 3. AJ'!P6*'Hilfsblatt 3. AJ'!Q6+'Hilfsblatt 3. AJ'!R6*'Hilfsblatt 3. AJ'!S6+'Hilfsblatt 3. AJ'!T6*'Hilfsblatt 3. AJ'!U6)/L6</f>
        <v>#DIV/0!</v>
      </c>
    </row>
    <row r="7" spans="1:13" x14ac:dyDescent="0.25">
      <c r="A7" s="124" t="s">
        <v>44</v>
      </c>
      <c r="B7" s="62" t="str">
        <f>IF(B$4=SOLL!$O$4,Grundausbildung!$H8,IF(B$4=SOLL!$P$4,TNPa!$H12,IF(B$4=SOLL!$P$4,TNPa!H12,IF(B$4=SOLL!$B$4,TNBa!$H8,IF('3. Ausbildungsjahr'!B$4=SOLL!$C$4,'KVE 3. AJ'!$H13,IF('3. Ausbildungsjahr'!B$4=SOLL!$D$4,'TNBn 1.&amp;2. AJ'!$H$8,IF('3. Ausbildungsjahr'!B$4=SOLL!$E$4,'TNBn 3.&amp;4. AJ'!$H8,IF('3. Ausbildungsjahr'!B$4=SOLL!$F$4,'TEBa 1&amp;2'!$H8,IF('3. Ausbildungsjahr'!B$4=SOLL!$G$4,'TEBa 3&amp;4'!$H8,IF('3. Ausbildungsjahr'!B$4=SOLL!$H$4,'SME.T.1 3.&amp;4. AJ'!$H8,IF('3. Ausbildungsjahr'!B$4=SOLL!$I$4,'SME.T.1 1.&amp;2. AJ'!$H8,IF('3. Ausbildungsjahr'!B$4=SOLL!$J$4,KSGs!$H8,IF('3. Ausbildungsjahr'!B$4=SOLL!$K$4,Unterstützung!$H11,IF('3. Ausbildungsjahr'!B$4=SOLL!$L$4,TNBLf!$H15,IF(B$4=SOLL!$N$4,"-",IF('3. Ausbildungsjahr'!B$4=SOLL!$M$4,Zielbogen!$H8,""))))))))))))))))</f>
        <v>-</v>
      </c>
      <c r="C7" s="62" t="str">
        <f>IF(C$4=SOLL!$O$4,Grundausbildung!$H8,IF(C$4=SOLL!$P$4,TNPa!$H12,IF(C$4=SOLL!$P$4,TNPa!I12,IF(C$4=SOLL!$B$4,TNBa!$H8,IF('3. Ausbildungsjahr'!C$4=SOLL!$C$4,'KVE 3. AJ'!$H13,IF('3. Ausbildungsjahr'!C$4=SOLL!$D$4,'TNBn 1.&amp;2. AJ'!$H$8,IF('3. Ausbildungsjahr'!C$4=SOLL!$E$4,'TNBn 3.&amp;4. AJ'!$H8,IF('3. Ausbildungsjahr'!C$4=SOLL!$F$4,'TEBa 1&amp;2'!$H8,IF('3. Ausbildungsjahr'!C$4=SOLL!$G$4,'TEBa 3&amp;4'!$H8,IF('3. Ausbildungsjahr'!C$4=SOLL!$H$4,'SME.T.1 3.&amp;4. AJ'!$H8,IF('3. Ausbildungsjahr'!C$4=SOLL!$I$4,'SME.T.1 1.&amp;2. AJ'!$H8,IF('3. Ausbildungsjahr'!C$4=SOLL!$J$4,KSGs!$H8,IF('3. Ausbildungsjahr'!C$4=SOLL!$K$4,Unterstützung!$H11,IF('3. Ausbildungsjahr'!C$4=SOLL!$L$4,TNBLf!$H15,IF(C$4=SOLL!$N$4,"-",IF('3. Ausbildungsjahr'!C$4=SOLL!$M$4,Zielbogen!$H8,""))))))))))))))))</f>
        <v>-</v>
      </c>
      <c r="D7" s="62" t="str">
        <f>IF(D$4=SOLL!$O$4,Grundausbildung!$H8,IF(D$4=SOLL!$P$4,TNPa!$H12,IF(D$4=SOLL!$P$4,TNPa!J12,IF(D$4=SOLL!$B$4,TNBa!$H8,IF('3. Ausbildungsjahr'!D$4=SOLL!$C$4,'KVE 3. AJ'!$H13,IF('3. Ausbildungsjahr'!D$4=SOLL!$D$4,'TNBn 1.&amp;2. AJ'!$H$8,IF('3. Ausbildungsjahr'!D$4=SOLL!$E$4,'TNBn 3.&amp;4. AJ'!$H8,IF('3. Ausbildungsjahr'!D$4=SOLL!$F$4,'TEBa 1&amp;2'!$H8,IF('3. Ausbildungsjahr'!D$4=SOLL!$G$4,'TEBa 3&amp;4'!$H8,IF('3. Ausbildungsjahr'!D$4=SOLL!$H$4,'SME.T.1 3.&amp;4. AJ'!$H8,IF('3. Ausbildungsjahr'!D$4=SOLL!$I$4,'SME.T.1 1.&amp;2. AJ'!$H8,IF('3. Ausbildungsjahr'!D$4=SOLL!$J$4,KSGs!$H8,IF('3. Ausbildungsjahr'!D$4=SOLL!$K$4,Unterstützung!$H11,IF('3. Ausbildungsjahr'!D$4=SOLL!$L$4,TNBLf!$H15,IF(D$4=SOLL!$N$4,"-",IF('3. Ausbildungsjahr'!D$4=SOLL!$M$4,Zielbogen!$H8,""))))))))))))))))</f>
        <v>-</v>
      </c>
      <c r="E7" s="62" t="str">
        <f>IF(E$4=SOLL!$O$4,Grundausbildung!$H8,IF(E$4=SOLL!$P$4,TNPa!$H12,IF(E$4=SOLL!$P$4,TNPa!K12,IF(E$4=SOLL!$B$4,TNBa!$H8,IF('3. Ausbildungsjahr'!E$4=SOLL!$C$4,'KVE 3. AJ'!$H13,IF('3. Ausbildungsjahr'!E$4=SOLL!$D$4,'TNBn 1.&amp;2. AJ'!$H$8,IF('3. Ausbildungsjahr'!E$4=SOLL!$E$4,'TNBn 3.&amp;4. AJ'!$H8,IF('3. Ausbildungsjahr'!E$4=SOLL!$F$4,'TEBa 1&amp;2'!$H8,IF('3. Ausbildungsjahr'!E$4=SOLL!$G$4,'TEBa 3&amp;4'!$H8,IF('3. Ausbildungsjahr'!E$4=SOLL!$H$4,'SME.T.1 3.&amp;4. AJ'!$H8,IF('3. Ausbildungsjahr'!E$4=SOLL!$I$4,'SME.T.1 1.&amp;2. AJ'!$H8,IF('3. Ausbildungsjahr'!E$4=SOLL!$J$4,KSGs!$H8,IF('3. Ausbildungsjahr'!E$4=SOLL!$K$4,Unterstützung!$H11,IF('3. Ausbildungsjahr'!E$4=SOLL!$L$4,TNBLf!$H15,IF(E$4=SOLL!$N$4,"-",IF('3. Ausbildungsjahr'!E$4=SOLL!$M$4,Zielbogen!$H8,""))))))))))))))))</f>
        <v>-</v>
      </c>
      <c r="F7" s="62" t="str">
        <f>IF(F$4=SOLL!$O$4,Grundausbildung!$H8,IF(F$4=SOLL!$P$4,TNPa!$H12,IF(F$4=SOLL!$P$4,TNPa!L12,IF(F$4=SOLL!$B$4,TNBa!$H8,IF('3. Ausbildungsjahr'!F$4=SOLL!$C$4,'KVE 3. AJ'!$H13,IF('3. Ausbildungsjahr'!F$4=SOLL!$D$4,'TNBn 1.&amp;2. AJ'!$H$8,IF('3. Ausbildungsjahr'!F$4=SOLL!$E$4,'TNBn 3.&amp;4. AJ'!$H8,IF('3. Ausbildungsjahr'!F$4=SOLL!$F$4,'TEBa 1&amp;2'!$H8,IF('3. Ausbildungsjahr'!F$4=SOLL!$G$4,'TEBa 3&amp;4'!$H8,IF('3. Ausbildungsjahr'!F$4=SOLL!$H$4,'SME.T.1 3.&amp;4. AJ'!$H8,IF('3. Ausbildungsjahr'!F$4=SOLL!$I$4,'SME.T.1 1.&amp;2. AJ'!$H8,IF('3. Ausbildungsjahr'!F$4=SOLL!$J$4,KSGs!$H8,IF('3. Ausbildungsjahr'!F$4=SOLL!$K$4,Unterstützung!$H11,IF('3. Ausbildungsjahr'!F$4=SOLL!$L$4,TNBLf!$H15,IF(F$4=SOLL!$N$4,"-",IF('3. Ausbildungsjahr'!F$4=SOLL!$M$4,Zielbogen!$H8,""))))))))))))))))</f>
        <v>-</v>
      </c>
      <c r="G7" s="62" t="str">
        <f>IF(G$4=SOLL!$O$4,Grundausbildung!$H8,IF(G$4=SOLL!$P$4,TNPa!$H12,IF(G$4=SOLL!$P$4,TNPa!M12,IF(G$4=SOLL!$B$4,TNBa!$H8,IF('3. Ausbildungsjahr'!G$4=SOLL!$C$4,'KVE 3. AJ'!$H13,IF('3. Ausbildungsjahr'!G$4=SOLL!$D$4,'TNBn 1.&amp;2. AJ'!$H$8,IF('3. Ausbildungsjahr'!G$4=SOLL!$E$4,'TNBn 3.&amp;4. AJ'!$H8,IF('3. Ausbildungsjahr'!G$4=SOLL!$F$4,'TEBa 1&amp;2'!$H8,IF('3. Ausbildungsjahr'!G$4=SOLL!$G$4,'TEBa 3&amp;4'!$H8,IF('3. Ausbildungsjahr'!G$4=SOLL!$H$4,'SME.T.1 3.&amp;4. AJ'!$H8,IF('3. Ausbildungsjahr'!G$4=SOLL!$I$4,'SME.T.1 1.&amp;2. AJ'!$H8,IF('3. Ausbildungsjahr'!G$4=SOLL!$J$4,KSGs!$H8,IF('3. Ausbildungsjahr'!G$4=SOLL!$K$4,Unterstützung!$H11,IF('3. Ausbildungsjahr'!G$4=SOLL!$L$4,TNBLf!$H15,IF(G$4=SOLL!$N$4,"-",IF('3. Ausbildungsjahr'!G$4=SOLL!$M$4,Zielbogen!$H8,""))))))))))))))))</f>
        <v>-</v>
      </c>
      <c r="H7" s="62" t="str">
        <f>IF(H$4=SOLL!$O$4,Grundausbildung!$H8,IF(H$4=SOLL!$P$4,TNPa!$H12,IF(H$4=SOLL!$P$4,TNPa!N12,IF(H$4=SOLL!$B$4,TNBa!$H8,IF('3. Ausbildungsjahr'!H$4=SOLL!$C$4,'KVE 3. AJ'!$H13,IF('3. Ausbildungsjahr'!H$4=SOLL!$D$4,'TNBn 1.&amp;2. AJ'!$H$8,IF('3. Ausbildungsjahr'!H$4=SOLL!$E$4,'TNBn 3.&amp;4. AJ'!$H8,IF('3. Ausbildungsjahr'!H$4=SOLL!$F$4,'TEBa 1&amp;2'!$H8,IF('3. Ausbildungsjahr'!H$4=SOLL!$G$4,'TEBa 3&amp;4'!$H8,IF('3. Ausbildungsjahr'!H$4=SOLL!$H$4,'SME.T.1 3.&amp;4. AJ'!$H8,IF('3. Ausbildungsjahr'!H$4=SOLL!$I$4,'SME.T.1 1.&amp;2. AJ'!$H8,IF('3. Ausbildungsjahr'!H$4=SOLL!$J$4,KSGs!$H8,IF('3. Ausbildungsjahr'!H$4=SOLL!$K$4,Unterstützung!$H11,IF('3. Ausbildungsjahr'!H$4=SOLL!$L$4,TNBLf!$H15,IF(H$4=SOLL!$N$4,"-",IF('3. Ausbildungsjahr'!H$4=SOLL!$M$4,Zielbogen!$H8,""))))))))))))))))</f>
        <v>-</v>
      </c>
      <c r="I7" s="62" t="str">
        <f>IF(I$4=SOLL!$O$4,Grundausbildung!$H8,IF(I$4=SOLL!$P$4,TNPa!$H12,IF(I$4=SOLL!$P$4,TNPa!O12,IF(I$4=SOLL!$B$4,TNBa!$H8,IF('3. Ausbildungsjahr'!I$4=SOLL!$C$4,'KVE 3. AJ'!$H13,IF('3. Ausbildungsjahr'!I$4=SOLL!$D$4,'TNBn 1.&amp;2. AJ'!$H$8,IF('3. Ausbildungsjahr'!I$4=SOLL!$E$4,'TNBn 3.&amp;4. AJ'!$H8,IF('3. Ausbildungsjahr'!I$4=SOLL!$F$4,'TEBa 1&amp;2'!$H8,IF('3. Ausbildungsjahr'!I$4=SOLL!$G$4,'TEBa 3&amp;4'!$H8,IF('3. Ausbildungsjahr'!I$4=SOLL!$H$4,'SME.T.1 3.&amp;4. AJ'!$H8,IF('3. Ausbildungsjahr'!I$4=SOLL!$I$4,'SME.T.1 1.&amp;2. AJ'!$H8,IF('3. Ausbildungsjahr'!I$4=SOLL!$J$4,KSGs!$H8,IF('3. Ausbildungsjahr'!I$4=SOLL!$K$4,Unterstützung!$H11,IF('3. Ausbildungsjahr'!I$4=SOLL!$L$4,TNBLf!$H15,IF(I$4=SOLL!$N$4,"-",IF('3. Ausbildungsjahr'!I$4=SOLL!$M$4,Zielbogen!$H8,""))))))))))))))))</f>
        <v>-</v>
      </c>
      <c r="J7" s="62" t="str">
        <f>IF(J$4=SOLL!$O$4,Grundausbildung!$H8,IF(J$4=SOLL!$P$4,TNPa!$H12,IF(J$4=SOLL!$P$4,TNPa!P12,IF(J$4=SOLL!$B$4,TNBa!$H8,IF('3. Ausbildungsjahr'!J$4=SOLL!$C$4,'KVE 3. AJ'!$H13,IF('3. Ausbildungsjahr'!J$4=SOLL!$D$4,'TNBn 1.&amp;2. AJ'!$H$8,IF('3. Ausbildungsjahr'!J$4=SOLL!$E$4,'TNBn 3.&amp;4. AJ'!$H8,IF('3. Ausbildungsjahr'!J$4=SOLL!$F$4,'TEBa 1&amp;2'!$H8,IF('3. Ausbildungsjahr'!J$4=SOLL!$G$4,'TEBa 3&amp;4'!$H8,IF('3. Ausbildungsjahr'!J$4=SOLL!$H$4,'SME.T.1 3.&amp;4. AJ'!$H8,IF('3. Ausbildungsjahr'!J$4=SOLL!$I$4,'SME.T.1 1.&amp;2. AJ'!$H8,IF('3. Ausbildungsjahr'!J$4=SOLL!$J$4,KSGs!$H8,IF('3. Ausbildungsjahr'!J$4=SOLL!$K$4,Unterstützung!$H11,IF('3. Ausbildungsjahr'!J$4=SOLL!$L$4,TNBLf!$H15,IF(J$4=SOLL!$N$4,"-",IF('3. Ausbildungsjahr'!J$4=SOLL!$M$4,Zielbogen!$H8,""))))))))))))))))</f>
        <v>-</v>
      </c>
      <c r="K7" s="62" t="str">
        <f>IF(K$4=SOLL!$O$4,Grundausbildung!$H8,IF(K$4=SOLL!$P$4,TNPa!$H12,IF(K$4=SOLL!$P$4,TNPa!Q12,IF(K$4=SOLL!$B$4,TNBa!$H8,IF('3. Ausbildungsjahr'!K$4=SOLL!$C$4,'KVE 3. AJ'!$H13,IF('3. Ausbildungsjahr'!K$4=SOLL!$D$4,'TNBn 1.&amp;2. AJ'!$H$8,IF('3. Ausbildungsjahr'!K$4=SOLL!$E$4,'TNBn 3.&amp;4. AJ'!$H8,IF('3. Ausbildungsjahr'!K$4=SOLL!$F$4,'TEBa 1&amp;2'!$H8,IF('3. Ausbildungsjahr'!K$4=SOLL!$G$4,'TEBa 3&amp;4'!$H8,IF('3. Ausbildungsjahr'!K$4=SOLL!$H$4,'SME.T.1 3.&amp;4. AJ'!$H8,IF('3. Ausbildungsjahr'!K$4=SOLL!$I$4,'SME.T.1 1.&amp;2. AJ'!$H8,IF('3. Ausbildungsjahr'!K$4=SOLL!$J$4,KSGs!$H8,IF('3. Ausbildungsjahr'!K$4=SOLL!$K$4,Unterstützung!$H11,IF('3. Ausbildungsjahr'!K$4=SOLL!$L$4,TNBLf!$H15,IF(K$4=SOLL!$N$4,"-",IF('3. Ausbildungsjahr'!K$4=SOLL!$M$4,Zielbogen!$H8,""))))))))))))))))</f>
        <v>-</v>
      </c>
      <c r="L7" s="11">
        <f>SUM('Hilfsblatt 3. AJ'!C7,'Hilfsblatt 3. AJ'!E7,'Hilfsblatt 3. AJ'!G7,'Hilfsblatt 3. AJ'!I7,'Hilfsblatt 3. AJ'!K7,'Hilfsblatt 3. AJ'!M7,'Hilfsblatt 3. AJ'!O7,'Hilfsblatt 3. AJ'!Q7,'Hilfsblatt 3. AJ'!S7,'Hilfsblatt 3. AJ'!U7)</f>
        <v>0</v>
      </c>
      <c r="M7" s="10" t="e">
        <f>('Hilfsblatt 3. AJ'!B7*'Hilfsblatt 3. AJ'!C7+'Hilfsblatt 3. AJ'!D7*'Hilfsblatt 3. AJ'!E7+'Hilfsblatt 3. AJ'!F7*'Hilfsblatt 3. AJ'!G7+'Hilfsblatt 3. AJ'!H7*'Hilfsblatt 3. AJ'!I7+'Hilfsblatt 3. AJ'!J7*'Hilfsblatt 3. AJ'!K7+'Hilfsblatt 3. AJ'!L7*'Hilfsblatt 3. AJ'!M7+'Hilfsblatt 3. AJ'!N7*'Hilfsblatt 3. AJ'!O7+'Hilfsblatt 3. AJ'!P7*'Hilfsblatt 3. AJ'!Q7+'Hilfsblatt 3. AJ'!R7*'Hilfsblatt 3. AJ'!S7+'Hilfsblatt 3. AJ'!T7*'Hilfsblatt 3. AJ'!U7)/L7</f>
        <v>#DIV/0!</v>
      </c>
    </row>
    <row r="8" spans="1:13" x14ac:dyDescent="0.25">
      <c r="A8" s="124" t="s">
        <v>73</v>
      </c>
      <c r="B8" s="62" t="str">
        <f>IF(B$4=SOLL!$O$4,Grundausbildung!$H9,IF(B$4=SOLL!$P$4,TNPa!$H13,IF(B$4=SOLL!$P$4,TNPa!H13,IF(B$4=SOLL!$B$4,TNBa!$H9,IF('3. Ausbildungsjahr'!B$4=SOLL!$C$4,'KVE 3. AJ'!$H14,IF('3. Ausbildungsjahr'!B$4=SOLL!$D$4,'TNBn 1.&amp;2. AJ'!$H$8,IF('3. Ausbildungsjahr'!B$4=SOLL!$E$4,'TNBn 3.&amp;4. AJ'!$H9,IF('3. Ausbildungsjahr'!B$4=SOLL!$F$4,'TEBa 1&amp;2'!$H9,IF('3. Ausbildungsjahr'!B$4=SOLL!$G$4,'TEBa 3&amp;4'!$H9,IF('3. Ausbildungsjahr'!B$4=SOLL!$H$4,'SME.T.1 3.&amp;4. AJ'!$H9,IF('3. Ausbildungsjahr'!B$4=SOLL!$I$4,'SME.T.1 1.&amp;2. AJ'!$H9,IF('3. Ausbildungsjahr'!B$4=SOLL!$J$4,KSGs!$H9,IF('3. Ausbildungsjahr'!B$4=SOLL!$K$4,Unterstützung!$H12,IF('3. Ausbildungsjahr'!B$4=SOLL!$L$4,TNBLf!$H16,IF(B$4=SOLL!$N$4,"-",IF('3. Ausbildungsjahr'!B$4=SOLL!$M$4,Zielbogen!$H9,""))))))))))))))))</f>
        <v>-</v>
      </c>
      <c r="C8" s="62" t="str">
        <f>IF(C$4=SOLL!$O$4,Grundausbildung!$H9,IF(C$4=SOLL!$P$4,TNPa!$H13,IF(C$4=SOLL!$P$4,TNPa!I13,IF(C$4=SOLL!$B$4,TNBa!$H9,IF('3. Ausbildungsjahr'!C$4=SOLL!$C$4,'KVE 3. AJ'!$H14,IF('3. Ausbildungsjahr'!C$4=SOLL!$D$4,'TNBn 1.&amp;2. AJ'!$H$8,IF('3. Ausbildungsjahr'!C$4=SOLL!$E$4,'TNBn 3.&amp;4. AJ'!$H9,IF('3. Ausbildungsjahr'!C$4=SOLL!$F$4,'TEBa 1&amp;2'!$H9,IF('3. Ausbildungsjahr'!C$4=SOLL!$G$4,'TEBa 3&amp;4'!$H9,IF('3. Ausbildungsjahr'!C$4=SOLL!$H$4,'SME.T.1 3.&amp;4. AJ'!$H9,IF('3. Ausbildungsjahr'!C$4=SOLL!$I$4,'SME.T.1 1.&amp;2. AJ'!$H9,IF('3. Ausbildungsjahr'!C$4=SOLL!$J$4,KSGs!$H9,IF('3. Ausbildungsjahr'!C$4=SOLL!$K$4,Unterstützung!$H12,IF('3. Ausbildungsjahr'!C$4=SOLL!$L$4,TNBLf!$H16,IF(C$4=SOLL!$N$4,"-",IF('3. Ausbildungsjahr'!C$4=SOLL!$M$4,Zielbogen!$H9,""))))))))))))))))</f>
        <v>-</v>
      </c>
      <c r="D8" s="62" t="str">
        <f>IF(D$4=SOLL!$O$4,Grundausbildung!$H9,IF(D$4=SOLL!$P$4,TNPa!$H13,IF(D$4=SOLL!$P$4,TNPa!J13,IF(D$4=SOLL!$B$4,TNBa!$H9,IF('3. Ausbildungsjahr'!D$4=SOLL!$C$4,'KVE 3. AJ'!$H14,IF('3. Ausbildungsjahr'!D$4=SOLL!$D$4,'TNBn 1.&amp;2. AJ'!$H$8,IF('3. Ausbildungsjahr'!D$4=SOLL!$E$4,'TNBn 3.&amp;4. AJ'!$H9,IF('3. Ausbildungsjahr'!D$4=SOLL!$F$4,'TEBa 1&amp;2'!$H9,IF('3. Ausbildungsjahr'!D$4=SOLL!$G$4,'TEBa 3&amp;4'!$H9,IF('3. Ausbildungsjahr'!D$4=SOLL!$H$4,'SME.T.1 3.&amp;4. AJ'!$H9,IF('3. Ausbildungsjahr'!D$4=SOLL!$I$4,'SME.T.1 1.&amp;2. AJ'!$H9,IF('3. Ausbildungsjahr'!D$4=SOLL!$J$4,KSGs!$H9,IF('3. Ausbildungsjahr'!D$4=SOLL!$K$4,Unterstützung!$H12,IF('3. Ausbildungsjahr'!D$4=SOLL!$L$4,TNBLf!$H16,IF(D$4=SOLL!$N$4,"-",IF('3. Ausbildungsjahr'!D$4=SOLL!$M$4,Zielbogen!$H9,""))))))))))))))))</f>
        <v>-</v>
      </c>
      <c r="E8" s="62" t="str">
        <f>IF(E$4=SOLL!$O$4,Grundausbildung!$H9,IF(E$4=SOLL!$P$4,TNPa!$H13,IF(E$4=SOLL!$P$4,TNPa!K13,IF(E$4=SOLL!$B$4,TNBa!$H9,IF('3. Ausbildungsjahr'!E$4=SOLL!$C$4,'KVE 3. AJ'!$H14,IF('3. Ausbildungsjahr'!E$4=SOLL!$D$4,'TNBn 1.&amp;2. AJ'!$H$8,IF('3. Ausbildungsjahr'!E$4=SOLL!$E$4,'TNBn 3.&amp;4. AJ'!$H9,IF('3. Ausbildungsjahr'!E$4=SOLL!$F$4,'TEBa 1&amp;2'!$H9,IF('3. Ausbildungsjahr'!E$4=SOLL!$G$4,'TEBa 3&amp;4'!$H9,IF('3. Ausbildungsjahr'!E$4=SOLL!$H$4,'SME.T.1 3.&amp;4. AJ'!$H9,IF('3. Ausbildungsjahr'!E$4=SOLL!$I$4,'SME.T.1 1.&amp;2. AJ'!$H9,IF('3. Ausbildungsjahr'!E$4=SOLL!$J$4,KSGs!$H9,IF('3. Ausbildungsjahr'!E$4=SOLL!$K$4,Unterstützung!$H12,IF('3. Ausbildungsjahr'!E$4=SOLL!$L$4,TNBLf!$H16,IF(E$4=SOLL!$N$4,"-",IF('3. Ausbildungsjahr'!E$4=SOLL!$M$4,Zielbogen!$H9,""))))))))))))))))</f>
        <v>-</v>
      </c>
      <c r="F8" s="62" t="str">
        <f>IF(F$4=SOLL!$O$4,Grundausbildung!$H9,IF(F$4=SOLL!$P$4,TNPa!$H13,IF(F$4=SOLL!$P$4,TNPa!L13,IF(F$4=SOLL!$B$4,TNBa!$H9,IF('3. Ausbildungsjahr'!F$4=SOLL!$C$4,'KVE 3. AJ'!$H14,IF('3. Ausbildungsjahr'!F$4=SOLL!$D$4,'TNBn 1.&amp;2. AJ'!$H$8,IF('3. Ausbildungsjahr'!F$4=SOLL!$E$4,'TNBn 3.&amp;4. AJ'!$H9,IF('3. Ausbildungsjahr'!F$4=SOLL!$F$4,'TEBa 1&amp;2'!$H9,IF('3. Ausbildungsjahr'!F$4=SOLL!$G$4,'TEBa 3&amp;4'!$H9,IF('3. Ausbildungsjahr'!F$4=SOLL!$H$4,'SME.T.1 3.&amp;4. AJ'!$H9,IF('3. Ausbildungsjahr'!F$4=SOLL!$I$4,'SME.T.1 1.&amp;2. AJ'!$H9,IF('3. Ausbildungsjahr'!F$4=SOLL!$J$4,KSGs!$H9,IF('3. Ausbildungsjahr'!F$4=SOLL!$K$4,Unterstützung!$H12,IF('3. Ausbildungsjahr'!F$4=SOLL!$L$4,TNBLf!$H16,IF(F$4=SOLL!$N$4,"-",IF('3. Ausbildungsjahr'!F$4=SOLL!$M$4,Zielbogen!$H9,""))))))))))))))))</f>
        <v>-</v>
      </c>
      <c r="G8" s="62" t="str">
        <f>IF(G$4=SOLL!$O$4,Grundausbildung!$H9,IF(G$4=SOLL!$P$4,TNPa!$H13,IF(G$4=SOLL!$P$4,TNPa!M13,IF(G$4=SOLL!$B$4,TNBa!$H9,IF('3. Ausbildungsjahr'!G$4=SOLL!$C$4,'KVE 3. AJ'!$H14,IF('3. Ausbildungsjahr'!G$4=SOLL!$D$4,'TNBn 1.&amp;2. AJ'!$H$8,IF('3. Ausbildungsjahr'!G$4=SOLL!$E$4,'TNBn 3.&amp;4. AJ'!$H9,IF('3. Ausbildungsjahr'!G$4=SOLL!$F$4,'TEBa 1&amp;2'!$H9,IF('3. Ausbildungsjahr'!G$4=SOLL!$G$4,'TEBa 3&amp;4'!$H9,IF('3. Ausbildungsjahr'!G$4=SOLL!$H$4,'SME.T.1 3.&amp;4. AJ'!$H9,IF('3. Ausbildungsjahr'!G$4=SOLL!$I$4,'SME.T.1 1.&amp;2. AJ'!$H9,IF('3. Ausbildungsjahr'!G$4=SOLL!$J$4,KSGs!$H9,IF('3. Ausbildungsjahr'!G$4=SOLL!$K$4,Unterstützung!$H12,IF('3. Ausbildungsjahr'!G$4=SOLL!$L$4,TNBLf!$H16,IF(G$4=SOLL!$N$4,"-",IF('3. Ausbildungsjahr'!G$4=SOLL!$M$4,Zielbogen!$H9,""))))))))))))))))</f>
        <v>-</v>
      </c>
      <c r="H8" s="62" t="str">
        <f>IF(H$4=SOLL!$O$4,Grundausbildung!$H9,IF(H$4=SOLL!$P$4,TNPa!$H13,IF(H$4=SOLL!$P$4,TNPa!N13,IF(H$4=SOLL!$B$4,TNBa!$H9,IF('3. Ausbildungsjahr'!H$4=SOLL!$C$4,'KVE 3. AJ'!$H14,IF('3. Ausbildungsjahr'!H$4=SOLL!$D$4,'TNBn 1.&amp;2. AJ'!$H$8,IF('3. Ausbildungsjahr'!H$4=SOLL!$E$4,'TNBn 3.&amp;4. AJ'!$H9,IF('3. Ausbildungsjahr'!H$4=SOLL!$F$4,'TEBa 1&amp;2'!$H9,IF('3. Ausbildungsjahr'!H$4=SOLL!$G$4,'TEBa 3&amp;4'!$H9,IF('3. Ausbildungsjahr'!H$4=SOLL!$H$4,'SME.T.1 3.&amp;4. AJ'!$H9,IF('3. Ausbildungsjahr'!H$4=SOLL!$I$4,'SME.T.1 1.&amp;2. AJ'!$H9,IF('3. Ausbildungsjahr'!H$4=SOLL!$J$4,KSGs!$H9,IF('3. Ausbildungsjahr'!H$4=SOLL!$K$4,Unterstützung!$H12,IF('3. Ausbildungsjahr'!H$4=SOLL!$L$4,TNBLf!$H16,IF(H$4=SOLL!$N$4,"-",IF('3. Ausbildungsjahr'!H$4=SOLL!$M$4,Zielbogen!$H9,""))))))))))))))))</f>
        <v>-</v>
      </c>
      <c r="I8" s="62" t="str">
        <f>IF(I$4=SOLL!$O$4,Grundausbildung!$H9,IF(I$4=SOLL!$P$4,TNPa!$H13,IF(I$4=SOLL!$P$4,TNPa!O13,IF(I$4=SOLL!$B$4,TNBa!$H9,IF('3. Ausbildungsjahr'!I$4=SOLL!$C$4,'KVE 3. AJ'!$H14,IF('3. Ausbildungsjahr'!I$4=SOLL!$D$4,'TNBn 1.&amp;2. AJ'!$H$8,IF('3. Ausbildungsjahr'!I$4=SOLL!$E$4,'TNBn 3.&amp;4. AJ'!$H9,IF('3. Ausbildungsjahr'!I$4=SOLL!$F$4,'TEBa 1&amp;2'!$H9,IF('3. Ausbildungsjahr'!I$4=SOLL!$G$4,'TEBa 3&amp;4'!$H9,IF('3. Ausbildungsjahr'!I$4=SOLL!$H$4,'SME.T.1 3.&amp;4. AJ'!$H9,IF('3. Ausbildungsjahr'!I$4=SOLL!$I$4,'SME.T.1 1.&amp;2. AJ'!$H9,IF('3. Ausbildungsjahr'!I$4=SOLL!$J$4,KSGs!$H9,IF('3. Ausbildungsjahr'!I$4=SOLL!$K$4,Unterstützung!$H12,IF('3. Ausbildungsjahr'!I$4=SOLL!$L$4,TNBLf!$H16,IF(I$4=SOLL!$N$4,"-",IF('3. Ausbildungsjahr'!I$4=SOLL!$M$4,Zielbogen!$H9,""))))))))))))))))</f>
        <v>-</v>
      </c>
      <c r="J8" s="62" t="str">
        <f>IF(J$4=SOLL!$O$4,Grundausbildung!$H9,IF(J$4=SOLL!$P$4,TNPa!$H13,IF(J$4=SOLL!$P$4,TNPa!P13,IF(J$4=SOLL!$B$4,TNBa!$H9,IF('3. Ausbildungsjahr'!J$4=SOLL!$C$4,'KVE 3. AJ'!$H14,IF('3. Ausbildungsjahr'!J$4=SOLL!$D$4,'TNBn 1.&amp;2. AJ'!$H$8,IF('3. Ausbildungsjahr'!J$4=SOLL!$E$4,'TNBn 3.&amp;4. AJ'!$H9,IF('3. Ausbildungsjahr'!J$4=SOLL!$F$4,'TEBa 1&amp;2'!$H9,IF('3. Ausbildungsjahr'!J$4=SOLL!$G$4,'TEBa 3&amp;4'!$H9,IF('3. Ausbildungsjahr'!J$4=SOLL!$H$4,'SME.T.1 3.&amp;4. AJ'!$H9,IF('3. Ausbildungsjahr'!J$4=SOLL!$I$4,'SME.T.1 1.&amp;2. AJ'!$H9,IF('3. Ausbildungsjahr'!J$4=SOLL!$J$4,KSGs!$H9,IF('3. Ausbildungsjahr'!J$4=SOLL!$K$4,Unterstützung!$H12,IF('3. Ausbildungsjahr'!J$4=SOLL!$L$4,TNBLf!$H16,IF(J$4=SOLL!$N$4,"-",IF('3. Ausbildungsjahr'!J$4=SOLL!$M$4,Zielbogen!$H9,""))))))))))))))))</f>
        <v>-</v>
      </c>
      <c r="K8" s="62" t="str">
        <f>IF(K$4=SOLL!$O$4,Grundausbildung!$H9,IF(K$4=SOLL!$P$4,TNPa!$H13,IF(K$4=SOLL!$P$4,TNPa!Q13,IF(K$4=SOLL!$B$4,TNBa!$H9,IF('3. Ausbildungsjahr'!K$4=SOLL!$C$4,'KVE 3. AJ'!$H14,IF('3. Ausbildungsjahr'!K$4=SOLL!$D$4,'TNBn 1.&amp;2. AJ'!$H$8,IF('3. Ausbildungsjahr'!K$4=SOLL!$E$4,'TNBn 3.&amp;4. AJ'!$H9,IF('3. Ausbildungsjahr'!K$4=SOLL!$F$4,'TEBa 1&amp;2'!$H9,IF('3. Ausbildungsjahr'!K$4=SOLL!$G$4,'TEBa 3&amp;4'!$H9,IF('3. Ausbildungsjahr'!K$4=SOLL!$H$4,'SME.T.1 3.&amp;4. AJ'!$H9,IF('3. Ausbildungsjahr'!K$4=SOLL!$I$4,'SME.T.1 1.&amp;2. AJ'!$H9,IF('3. Ausbildungsjahr'!K$4=SOLL!$J$4,KSGs!$H9,IF('3. Ausbildungsjahr'!K$4=SOLL!$K$4,Unterstützung!$H12,IF('3. Ausbildungsjahr'!K$4=SOLL!$L$4,TNBLf!$H16,IF(K$4=SOLL!$N$4,"-",IF('3. Ausbildungsjahr'!K$4=SOLL!$M$4,Zielbogen!$H9,""))))))))))))))))</f>
        <v>-</v>
      </c>
      <c r="L8" s="11">
        <f>SUM('Hilfsblatt 3. AJ'!C8,'Hilfsblatt 3. AJ'!E8,'Hilfsblatt 3. AJ'!G8,'Hilfsblatt 3. AJ'!I8,'Hilfsblatt 3. AJ'!K8,'Hilfsblatt 3. AJ'!M8,'Hilfsblatt 3. AJ'!O8,'Hilfsblatt 3. AJ'!Q8,'Hilfsblatt 3. AJ'!S8,'Hilfsblatt 3. AJ'!U8)</f>
        <v>0</v>
      </c>
      <c r="M8" s="10" t="e">
        <f>('Hilfsblatt 3. AJ'!B8*'Hilfsblatt 3. AJ'!C8+'Hilfsblatt 3. AJ'!D8*'Hilfsblatt 3. AJ'!E8+'Hilfsblatt 3. AJ'!F8*'Hilfsblatt 3. AJ'!G8+'Hilfsblatt 3. AJ'!H8*'Hilfsblatt 3. AJ'!I8+'Hilfsblatt 3. AJ'!J8*'Hilfsblatt 3. AJ'!K8+'Hilfsblatt 3. AJ'!L8*'Hilfsblatt 3. AJ'!M8+'Hilfsblatt 3. AJ'!N8*'Hilfsblatt 3. AJ'!O8+'Hilfsblatt 3. AJ'!P8*'Hilfsblatt 3. AJ'!Q8+'Hilfsblatt 3. AJ'!R8*'Hilfsblatt 3. AJ'!S8+'Hilfsblatt 3. AJ'!T8*'Hilfsblatt 3. AJ'!U8)/L8</f>
        <v>#DIV/0!</v>
      </c>
    </row>
    <row r="9" spans="1:13" x14ac:dyDescent="0.25">
      <c r="A9" s="124" t="s">
        <v>74</v>
      </c>
      <c r="B9" s="62" t="str">
        <f>IF(B$4=SOLL!$O$4,Grundausbildung!$H10,IF(B$4=SOLL!$P$4,TNPa!$H14,IF(B$4=SOLL!$P$4,TNPa!H14,IF(B$4=SOLL!$B$4,TNBa!$H10,IF('3. Ausbildungsjahr'!B$4=SOLL!$C$4,'KVE 3. AJ'!$H15,IF('3. Ausbildungsjahr'!B$4=SOLL!$D$4,'TNBn 1.&amp;2. AJ'!$H$8,IF('3. Ausbildungsjahr'!B$4=SOLL!$E$4,'TNBn 3.&amp;4. AJ'!$H10,IF('3. Ausbildungsjahr'!B$4=SOLL!$F$4,'TEBa 1&amp;2'!$H10,IF('3. Ausbildungsjahr'!B$4=SOLL!$G$4,'TEBa 3&amp;4'!$H10,IF('3. Ausbildungsjahr'!B$4=SOLL!$H$4,'SME.T.1 3.&amp;4. AJ'!$H10,IF('3. Ausbildungsjahr'!B$4=SOLL!$I$4,'SME.T.1 1.&amp;2. AJ'!$H10,IF('3. Ausbildungsjahr'!B$4=SOLL!$J$4,KSGs!$H10,IF('3. Ausbildungsjahr'!B$4=SOLL!$K$4,Unterstützung!$H13,IF('3. Ausbildungsjahr'!B$4=SOLL!$L$4,TNBLf!$H17,IF(B$4=SOLL!$N$4,"-",IF('3. Ausbildungsjahr'!B$4=SOLL!$M$4,Zielbogen!$H10,""))))))))))))))))</f>
        <v>-</v>
      </c>
      <c r="C9" s="62" t="str">
        <f>IF(C$4=SOLL!$O$4,Grundausbildung!$H10,IF(C$4=SOLL!$P$4,TNPa!$H14,IF(C$4=SOLL!$P$4,TNPa!I14,IF(C$4=SOLL!$B$4,TNBa!$H10,IF('3. Ausbildungsjahr'!C$4=SOLL!$C$4,'KVE 3. AJ'!$H15,IF('3. Ausbildungsjahr'!C$4=SOLL!$D$4,'TNBn 1.&amp;2. AJ'!$H$8,IF('3. Ausbildungsjahr'!C$4=SOLL!$E$4,'TNBn 3.&amp;4. AJ'!$H10,IF('3. Ausbildungsjahr'!C$4=SOLL!$F$4,'TEBa 1&amp;2'!$H10,IF('3. Ausbildungsjahr'!C$4=SOLL!$G$4,'TEBa 3&amp;4'!$H10,IF('3. Ausbildungsjahr'!C$4=SOLL!$H$4,'SME.T.1 3.&amp;4. AJ'!$H10,IF('3. Ausbildungsjahr'!C$4=SOLL!$I$4,'SME.T.1 1.&amp;2. AJ'!$H10,IF('3. Ausbildungsjahr'!C$4=SOLL!$J$4,KSGs!$H10,IF('3. Ausbildungsjahr'!C$4=SOLL!$K$4,Unterstützung!$H13,IF('3. Ausbildungsjahr'!C$4=SOLL!$L$4,TNBLf!$H17,IF(C$4=SOLL!$N$4,"-",IF('3. Ausbildungsjahr'!C$4=SOLL!$M$4,Zielbogen!$H10,""))))))))))))))))</f>
        <v>-</v>
      </c>
      <c r="D9" s="62" t="str">
        <f>IF(D$4=SOLL!$O$4,Grundausbildung!$H10,IF(D$4=SOLL!$P$4,TNPa!$H14,IF(D$4=SOLL!$P$4,TNPa!J14,IF(D$4=SOLL!$B$4,TNBa!$H10,IF('3. Ausbildungsjahr'!D$4=SOLL!$C$4,'KVE 3. AJ'!$H15,IF('3. Ausbildungsjahr'!D$4=SOLL!$D$4,'TNBn 1.&amp;2. AJ'!$H$8,IF('3. Ausbildungsjahr'!D$4=SOLL!$E$4,'TNBn 3.&amp;4. AJ'!$H10,IF('3. Ausbildungsjahr'!D$4=SOLL!$F$4,'TEBa 1&amp;2'!$H10,IF('3. Ausbildungsjahr'!D$4=SOLL!$G$4,'TEBa 3&amp;4'!$H10,IF('3. Ausbildungsjahr'!D$4=SOLL!$H$4,'SME.T.1 3.&amp;4. AJ'!$H10,IF('3. Ausbildungsjahr'!D$4=SOLL!$I$4,'SME.T.1 1.&amp;2. AJ'!$H10,IF('3. Ausbildungsjahr'!D$4=SOLL!$J$4,KSGs!$H10,IF('3. Ausbildungsjahr'!D$4=SOLL!$K$4,Unterstützung!$H13,IF('3. Ausbildungsjahr'!D$4=SOLL!$L$4,TNBLf!$H17,IF(D$4=SOLL!$N$4,"-",IF('3. Ausbildungsjahr'!D$4=SOLL!$M$4,Zielbogen!$H10,""))))))))))))))))</f>
        <v>-</v>
      </c>
      <c r="E9" s="62" t="str">
        <f>IF(E$4=SOLL!$O$4,Grundausbildung!$H10,IF(E$4=SOLL!$P$4,TNPa!$H14,IF(E$4=SOLL!$P$4,TNPa!K14,IF(E$4=SOLL!$B$4,TNBa!$H10,IF('3. Ausbildungsjahr'!E$4=SOLL!$C$4,'KVE 3. AJ'!$H15,IF('3. Ausbildungsjahr'!E$4=SOLL!$D$4,'TNBn 1.&amp;2. AJ'!$H$8,IF('3. Ausbildungsjahr'!E$4=SOLL!$E$4,'TNBn 3.&amp;4. AJ'!$H10,IF('3. Ausbildungsjahr'!E$4=SOLL!$F$4,'TEBa 1&amp;2'!$H10,IF('3. Ausbildungsjahr'!E$4=SOLL!$G$4,'TEBa 3&amp;4'!$H10,IF('3. Ausbildungsjahr'!E$4=SOLL!$H$4,'SME.T.1 3.&amp;4. AJ'!$H10,IF('3. Ausbildungsjahr'!E$4=SOLL!$I$4,'SME.T.1 1.&amp;2. AJ'!$H10,IF('3. Ausbildungsjahr'!E$4=SOLL!$J$4,KSGs!$H10,IF('3. Ausbildungsjahr'!E$4=SOLL!$K$4,Unterstützung!$H13,IF('3. Ausbildungsjahr'!E$4=SOLL!$L$4,TNBLf!$H17,IF(E$4=SOLL!$N$4,"-",IF('3. Ausbildungsjahr'!E$4=SOLL!$M$4,Zielbogen!$H10,""))))))))))))))))</f>
        <v>-</v>
      </c>
      <c r="F9" s="62" t="str">
        <f>IF(F$4=SOLL!$O$4,Grundausbildung!$H10,IF(F$4=SOLL!$P$4,TNPa!$H14,IF(F$4=SOLL!$P$4,TNPa!L14,IF(F$4=SOLL!$B$4,TNBa!$H10,IF('3. Ausbildungsjahr'!F$4=SOLL!$C$4,'KVE 3. AJ'!$H15,IF('3. Ausbildungsjahr'!F$4=SOLL!$D$4,'TNBn 1.&amp;2. AJ'!$H$8,IF('3. Ausbildungsjahr'!F$4=SOLL!$E$4,'TNBn 3.&amp;4. AJ'!$H10,IF('3. Ausbildungsjahr'!F$4=SOLL!$F$4,'TEBa 1&amp;2'!$H10,IF('3. Ausbildungsjahr'!F$4=SOLL!$G$4,'TEBa 3&amp;4'!$H10,IF('3. Ausbildungsjahr'!F$4=SOLL!$H$4,'SME.T.1 3.&amp;4. AJ'!$H10,IF('3. Ausbildungsjahr'!F$4=SOLL!$I$4,'SME.T.1 1.&amp;2. AJ'!$H10,IF('3. Ausbildungsjahr'!F$4=SOLL!$J$4,KSGs!$H10,IF('3. Ausbildungsjahr'!F$4=SOLL!$K$4,Unterstützung!$H13,IF('3. Ausbildungsjahr'!F$4=SOLL!$L$4,TNBLf!$H17,IF(F$4=SOLL!$N$4,"-",IF('3. Ausbildungsjahr'!F$4=SOLL!$M$4,Zielbogen!$H10,""))))))))))))))))</f>
        <v>-</v>
      </c>
      <c r="G9" s="62" t="str">
        <f>IF(G$4=SOLL!$O$4,Grundausbildung!$H10,IF(G$4=SOLL!$P$4,TNPa!$H14,IF(G$4=SOLL!$P$4,TNPa!M14,IF(G$4=SOLL!$B$4,TNBa!$H10,IF('3. Ausbildungsjahr'!G$4=SOLL!$C$4,'KVE 3. AJ'!$H15,IF('3. Ausbildungsjahr'!G$4=SOLL!$D$4,'TNBn 1.&amp;2. AJ'!$H$8,IF('3. Ausbildungsjahr'!G$4=SOLL!$E$4,'TNBn 3.&amp;4. AJ'!$H10,IF('3. Ausbildungsjahr'!G$4=SOLL!$F$4,'TEBa 1&amp;2'!$H10,IF('3. Ausbildungsjahr'!G$4=SOLL!$G$4,'TEBa 3&amp;4'!$H10,IF('3. Ausbildungsjahr'!G$4=SOLL!$H$4,'SME.T.1 3.&amp;4. AJ'!$H10,IF('3. Ausbildungsjahr'!G$4=SOLL!$I$4,'SME.T.1 1.&amp;2. AJ'!$H10,IF('3. Ausbildungsjahr'!G$4=SOLL!$J$4,KSGs!$H10,IF('3. Ausbildungsjahr'!G$4=SOLL!$K$4,Unterstützung!$H13,IF('3. Ausbildungsjahr'!G$4=SOLL!$L$4,TNBLf!$H17,IF(G$4=SOLL!$N$4,"-",IF('3. Ausbildungsjahr'!G$4=SOLL!$M$4,Zielbogen!$H10,""))))))))))))))))</f>
        <v>-</v>
      </c>
      <c r="H9" s="62" t="str">
        <f>IF(H$4=SOLL!$O$4,Grundausbildung!$H10,IF(H$4=SOLL!$P$4,TNPa!$H14,IF(H$4=SOLL!$P$4,TNPa!N14,IF(H$4=SOLL!$B$4,TNBa!$H10,IF('3. Ausbildungsjahr'!H$4=SOLL!$C$4,'KVE 3. AJ'!$H15,IF('3. Ausbildungsjahr'!H$4=SOLL!$D$4,'TNBn 1.&amp;2. AJ'!$H$8,IF('3. Ausbildungsjahr'!H$4=SOLL!$E$4,'TNBn 3.&amp;4. AJ'!$H10,IF('3. Ausbildungsjahr'!H$4=SOLL!$F$4,'TEBa 1&amp;2'!$H10,IF('3. Ausbildungsjahr'!H$4=SOLL!$G$4,'TEBa 3&amp;4'!$H10,IF('3. Ausbildungsjahr'!H$4=SOLL!$H$4,'SME.T.1 3.&amp;4. AJ'!$H10,IF('3. Ausbildungsjahr'!H$4=SOLL!$I$4,'SME.T.1 1.&amp;2. AJ'!$H10,IF('3. Ausbildungsjahr'!H$4=SOLL!$J$4,KSGs!$H10,IF('3. Ausbildungsjahr'!H$4=SOLL!$K$4,Unterstützung!$H13,IF('3. Ausbildungsjahr'!H$4=SOLL!$L$4,TNBLf!$H17,IF(H$4=SOLL!$N$4,"-",IF('3. Ausbildungsjahr'!H$4=SOLL!$M$4,Zielbogen!$H10,""))))))))))))))))</f>
        <v>-</v>
      </c>
      <c r="I9" s="62" t="str">
        <f>IF(I$4=SOLL!$O$4,Grundausbildung!$H10,IF(I$4=SOLL!$P$4,TNPa!$H14,IF(I$4=SOLL!$P$4,TNPa!O14,IF(I$4=SOLL!$B$4,TNBa!$H10,IF('3. Ausbildungsjahr'!I$4=SOLL!$C$4,'KVE 3. AJ'!$H15,IF('3. Ausbildungsjahr'!I$4=SOLL!$D$4,'TNBn 1.&amp;2. AJ'!$H$8,IF('3. Ausbildungsjahr'!I$4=SOLL!$E$4,'TNBn 3.&amp;4. AJ'!$H10,IF('3. Ausbildungsjahr'!I$4=SOLL!$F$4,'TEBa 1&amp;2'!$H10,IF('3. Ausbildungsjahr'!I$4=SOLL!$G$4,'TEBa 3&amp;4'!$H10,IF('3. Ausbildungsjahr'!I$4=SOLL!$H$4,'SME.T.1 3.&amp;4. AJ'!$H10,IF('3. Ausbildungsjahr'!I$4=SOLL!$I$4,'SME.T.1 1.&amp;2. AJ'!$H10,IF('3. Ausbildungsjahr'!I$4=SOLL!$J$4,KSGs!$H10,IF('3. Ausbildungsjahr'!I$4=SOLL!$K$4,Unterstützung!$H13,IF('3. Ausbildungsjahr'!I$4=SOLL!$L$4,TNBLf!$H17,IF(I$4=SOLL!$N$4,"-",IF('3. Ausbildungsjahr'!I$4=SOLL!$M$4,Zielbogen!$H10,""))))))))))))))))</f>
        <v>-</v>
      </c>
      <c r="J9" s="62" t="str">
        <f>IF(J$4=SOLL!$O$4,Grundausbildung!$H10,IF(J$4=SOLL!$P$4,TNPa!$H14,IF(J$4=SOLL!$P$4,TNPa!P14,IF(J$4=SOLL!$B$4,TNBa!$H10,IF('3. Ausbildungsjahr'!J$4=SOLL!$C$4,'KVE 3. AJ'!$H15,IF('3. Ausbildungsjahr'!J$4=SOLL!$D$4,'TNBn 1.&amp;2. AJ'!$H$8,IF('3. Ausbildungsjahr'!J$4=SOLL!$E$4,'TNBn 3.&amp;4. AJ'!$H10,IF('3. Ausbildungsjahr'!J$4=SOLL!$F$4,'TEBa 1&amp;2'!$H10,IF('3. Ausbildungsjahr'!J$4=SOLL!$G$4,'TEBa 3&amp;4'!$H10,IF('3. Ausbildungsjahr'!J$4=SOLL!$H$4,'SME.T.1 3.&amp;4. AJ'!$H10,IF('3. Ausbildungsjahr'!J$4=SOLL!$I$4,'SME.T.1 1.&amp;2. AJ'!$H10,IF('3. Ausbildungsjahr'!J$4=SOLL!$J$4,KSGs!$H10,IF('3. Ausbildungsjahr'!J$4=SOLL!$K$4,Unterstützung!$H13,IF('3. Ausbildungsjahr'!J$4=SOLL!$L$4,TNBLf!$H17,IF(J$4=SOLL!$N$4,"-",IF('3. Ausbildungsjahr'!J$4=SOLL!$M$4,Zielbogen!$H10,""))))))))))))))))</f>
        <v>-</v>
      </c>
      <c r="K9" s="62" t="str">
        <f>IF(K$4=SOLL!$O$4,Grundausbildung!$H10,IF(K$4=SOLL!$P$4,TNPa!$H14,IF(K$4=SOLL!$P$4,TNPa!Q14,IF(K$4=SOLL!$B$4,TNBa!$H10,IF('3. Ausbildungsjahr'!K$4=SOLL!$C$4,'KVE 3. AJ'!$H15,IF('3. Ausbildungsjahr'!K$4=SOLL!$D$4,'TNBn 1.&amp;2. AJ'!$H$8,IF('3. Ausbildungsjahr'!K$4=SOLL!$E$4,'TNBn 3.&amp;4. AJ'!$H10,IF('3. Ausbildungsjahr'!K$4=SOLL!$F$4,'TEBa 1&amp;2'!$H10,IF('3. Ausbildungsjahr'!K$4=SOLL!$G$4,'TEBa 3&amp;4'!$H10,IF('3. Ausbildungsjahr'!K$4=SOLL!$H$4,'SME.T.1 3.&amp;4. AJ'!$H10,IF('3. Ausbildungsjahr'!K$4=SOLL!$I$4,'SME.T.1 1.&amp;2. AJ'!$H10,IF('3. Ausbildungsjahr'!K$4=SOLL!$J$4,KSGs!$H10,IF('3. Ausbildungsjahr'!K$4=SOLL!$K$4,Unterstützung!$H13,IF('3. Ausbildungsjahr'!K$4=SOLL!$L$4,TNBLf!$H17,IF(K$4=SOLL!$N$4,"-",IF('3. Ausbildungsjahr'!K$4=SOLL!$M$4,Zielbogen!$H10,""))))))))))))))))</f>
        <v>-</v>
      </c>
      <c r="L9" s="11">
        <f>SUM('Hilfsblatt 3. AJ'!C9,'Hilfsblatt 3. AJ'!E9,'Hilfsblatt 3. AJ'!G9,'Hilfsblatt 3. AJ'!I9,'Hilfsblatt 3. AJ'!K9,'Hilfsblatt 3. AJ'!M9,'Hilfsblatt 3. AJ'!O9,'Hilfsblatt 3. AJ'!Q9,'Hilfsblatt 3. AJ'!S9,'Hilfsblatt 3. AJ'!U9)</f>
        <v>0</v>
      </c>
      <c r="M9" s="10" t="e">
        <f>('Hilfsblatt 3. AJ'!B9*'Hilfsblatt 3. AJ'!C9+'Hilfsblatt 3. AJ'!D9*'Hilfsblatt 3. AJ'!E9+'Hilfsblatt 3. AJ'!F9*'Hilfsblatt 3. AJ'!G9+'Hilfsblatt 3. AJ'!H9*'Hilfsblatt 3. AJ'!I9+'Hilfsblatt 3. AJ'!J9*'Hilfsblatt 3. AJ'!K9+'Hilfsblatt 3. AJ'!L9*'Hilfsblatt 3. AJ'!M9+'Hilfsblatt 3. AJ'!N9*'Hilfsblatt 3. AJ'!O9+'Hilfsblatt 3. AJ'!P9*'Hilfsblatt 3. AJ'!Q9+'Hilfsblatt 3. AJ'!R9*'Hilfsblatt 3. AJ'!S9+'Hilfsblatt 3. AJ'!T9*'Hilfsblatt 3. AJ'!U9)/L9</f>
        <v>#DIV/0!</v>
      </c>
    </row>
    <row r="10" spans="1:13" x14ac:dyDescent="0.25">
      <c r="A10" s="124" t="s">
        <v>45</v>
      </c>
      <c r="B10" s="62" t="str">
        <f>IF(B$4=SOLL!$O$4,Grundausbildung!$H11,IF(B$4=SOLL!$P$4,TNPa!$H15,IF(B$4=SOLL!$P$4,TNPa!H15,IF(B$4=SOLL!$B$4,TNBa!$H11,IF('3. Ausbildungsjahr'!B$4=SOLL!$C$4,'KVE 3. AJ'!$H16,IF('3. Ausbildungsjahr'!B$4=SOLL!$D$4,'TNBn 1.&amp;2. AJ'!$H$8,IF('3. Ausbildungsjahr'!B$4=SOLL!$E$4,'TNBn 3.&amp;4. AJ'!$H11,IF('3. Ausbildungsjahr'!B$4=SOLL!$F$4,'TEBa 1&amp;2'!$H11,IF('3. Ausbildungsjahr'!B$4=SOLL!$G$4,'TEBa 3&amp;4'!$H11,IF('3. Ausbildungsjahr'!B$4=SOLL!$H$4,'SME.T.1 3.&amp;4. AJ'!$H11,IF('3. Ausbildungsjahr'!B$4=SOLL!$I$4,'SME.T.1 1.&amp;2. AJ'!$H11,IF('3. Ausbildungsjahr'!B$4=SOLL!$J$4,KSGs!$H11,IF('3. Ausbildungsjahr'!B$4=SOLL!$K$4,Unterstützung!$H14,IF('3. Ausbildungsjahr'!B$4=SOLL!$L$4,TNBLf!$H18,IF(B$4=SOLL!$N$4,"-",IF('3. Ausbildungsjahr'!B$4=SOLL!$M$4,Zielbogen!$H11,""))))))))))))))))</f>
        <v>-</v>
      </c>
      <c r="C10" s="62" t="str">
        <f>IF(C$4=SOLL!$O$4,Grundausbildung!$H11,IF(C$4=SOLL!$P$4,TNPa!$H15,IF(C$4=SOLL!$P$4,TNPa!I15,IF(C$4=SOLL!$B$4,TNBa!$H11,IF('3. Ausbildungsjahr'!C$4=SOLL!$C$4,'KVE 3. AJ'!$H16,IF('3. Ausbildungsjahr'!C$4=SOLL!$D$4,'TNBn 1.&amp;2. AJ'!$H$8,IF('3. Ausbildungsjahr'!C$4=SOLL!$E$4,'TNBn 3.&amp;4. AJ'!$H11,IF('3. Ausbildungsjahr'!C$4=SOLL!$F$4,'TEBa 1&amp;2'!$H11,IF('3. Ausbildungsjahr'!C$4=SOLL!$G$4,'TEBa 3&amp;4'!$H11,IF('3. Ausbildungsjahr'!C$4=SOLL!$H$4,'SME.T.1 3.&amp;4. AJ'!$H11,IF('3. Ausbildungsjahr'!C$4=SOLL!$I$4,'SME.T.1 1.&amp;2. AJ'!$H11,IF('3. Ausbildungsjahr'!C$4=SOLL!$J$4,KSGs!$H11,IF('3. Ausbildungsjahr'!C$4=SOLL!$K$4,Unterstützung!$H14,IF('3. Ausbildungsjahr'!C$4=SOLL!$L$4,TNBLf!$H18,IF(C$4=SOLL!$N$4,"-",IF('3. Ausbildungsjahr'!C$4=SOLL!$M$4,Zielbogen!$H11,""))))))))))))))))</f>
        <v>-</v>
      </c>
      <c r="D10" s="62" t="str">
        <f>IF(D$4=SOLL!$O$4,Grundausbildung!$H11,IF(D$4=SOLL!$P$4,TNPa!$H15,IF(D$4=SOLL!$P$4,TNPa!J15,IF(D$4=SOLL!$B$4,TNBa!$H11,IF('3. Ausbildungsjahr'!D$4=SOLL!$C$4,'KVE 3. AJ'!$H16,IF('3. Ausbildungsjahr'!D$4=SOLL!$D$4,'TNBn 1.&amp;2. AJ'!$H$8,IF('3. Ausbildungsjahr'!D$4=SOLL!$E$4,'TNBn 3.&amp;4. AJ'!$H11,IF('3. Ausbildungsjahr'!D$4=SOLL!$F$4,'TEBa 1&amp;2'!$H11,IF('3. Ausbildungsjahr'!D$4=SOLL!$G$4,'TEBa 3&amp;4'!$H11,IF('3. Ausbildungsjahr'!D$4=SOLL!$H$4,'SME.T.1 3.&amp;4. AJ'!$H11,IF('3. Ausbildungsjahr'!D$4=SOLL!$I$4,'SME.T.1 1.&amp;2. AJ'!$H11,IF('3. Ausbildungsjahr'!D$4=SOLL!$J$4,KSGs!$H11,IF('3. Ausbildungsjahr'!D$4=SOLL!$K$4,Unterstützung!$H14,IF('3. Ausbildungsjahr'!D$4=SOLL!$L$4,TNBLf!$H18,IF(D$4=SOLL!$N$4,"-",IF('3. Ausbildungsjahr'!D$4=SOLL!$M$4,Zielbogen!$H11,""))))))))))))))))</f>
        <v>-</v>
      </c>
      <c r="E10" s="62" t="str">
        <f>IF(E$4=SOLL!$O$4,Grundausbildung!$H11,IF(E$4=SOLL!$P$4,TNPa!$H15,IF(E$4=SOLL!$P$4,TNPa!K15,IF(E$4=SOLL!$B$4,TNBa!$H11,IF('3. Ausbildungsjahr'!E$4=SOLL!$C$4,'KVE 3. AJ'!$H16,IF('3. Ausbildungsjahr'!E$4=SOLL!$D$4,'TNBn 1.&amp;2. AJ'!$H$8,IF('3. Ausbildungsjahr'!E$4=SOLL!$E$4,'TNBn 3.&amp;4. AJ'!$H11,IF('3. Ausbildungsjahr'!E$4=SOLL!$F$4,'TEBa 1&amp;2'!$H11,IF('3. Ausbildungsjahr'!E$4=SOLL!$G$4,'TEBa 3&amp;4'!$H11,IF('3. Ausbildungsjahr'!E$4=SOLL!$H$4,'SME.T.1 3.&amp;4. AJ'!$H11,IF('3. Ausbildungsjahr'!E$4=SOLL!$I$4,'SME.T.1 1.&amp;2. AJ'!$H11,IF('3. Ausbildungsjahr'!E$4=SOLL!$J$4,KSGs!$H11,IF('3. Ausbildungsjahr'!E$4=SOLL!$K$4,Unterstützung!$H14,IF('3. Ausbildungsjahr'!E$4=SOLL!$L$4,TNBLf!$H18,IF(E$4=SOLL!$N$4,"-",IF('3. Ausbildungsjahr'!E$4=SOLL!$M$4,Zielbogen!$H11,""))))))))))))))))</f>
        <v>-</v>
      </c>
      <c r="F10" s="62" t="str">
        <f>IF(F$4=SOLL!$O$4,Grundausbildung!$H11,IF(F$4=SOLL!$P$4,TNPa!$H15,IF(F$4=SOLL!$P$4,TNPa!L15,IF(F$4=SOLL!$B$4,TNBa!$H11,IF('3. Ausbildungsjahr'!F$4=SOLL!$C$4,'KVE 3. AJ'!$H16,IF('3. Ausbildungsjahr'!F$4=SOLL!$D$4,'TNBn 1.&amp;2. AJ'!$H$8,IF('3. Ausbildungsjahr'!F$4=SOLL!$E$4,'TNBn 3.&amp;4. AJ'!$H11,IF('3. Ausbildungsjahr'!F$4=SOLL!$F$4,'TEBa 1&amp;2'!$H11,IF('3. Ausbildungsjahr'!F$4=SOLL!$G$4,'TEBa 3&amp;4'!$H11,IF('3. Ausbildungsjahr'!F$4=SOLL!$H$4,'SME.T.1 3.&amp;4. AJ'!$H11,IF('3. Ausbildungsjahr'!F$4=SOLL!$I$4,'SME.T.1 1.&amp;2. AJ'!$H11,IF('3. Ausbildungsjahr'!F$4=SOLL!$J$4,KSGs!$H11,IF('3. Ausbildungsjahr'!F$4=SOLL!$K$4,Unterstützung!$H14,IF('3. Ausbildungsjahr'!F$4=SOLL!$L$4,TNBLf!$H18,IF(F$4=SOLL!$N$4,"-",IF('3. Ausbildungsjahr'!F$4=SOLL!$M$4,Zielbogen!$H11,""))))))))))))))))</f>
        <v>-</v>
      </c>
      <c r="G10" s="62" t="str">
        <f>IF(G$4=SOLL!$O$4,Grundausbildung!$H11,IF(G$4=SOLL!$P$4,TNPa!$H15,IF(G$4=SOLL!$P$4,TNPa!M15,IF(G$4=SOLL!$B$4,TNBa!$H11,IF('3. Ausbildungsjahr'!G$4=SOLL!$C$4,'KVE 3. AJ'!$H16,IF('3. Ausbildungsjahr'!G$4=SOLL!$D$4,'TNBn 1.&amp;2. AJ'!$H$8,IF('3. Ausbildungsjahr'!G$4=SOLL!$E$4,'TNBn 3.&amp;4. AJ'!$H11,IF('3. Ausbildungsjahr'!G$4=SOLL!$F$4,'TEBa 1&amp;2'!$H11,IF('3. Ausbildungsjahr'!G$4=SOLL!$G$4,'TEBa 3&amp;4'!$H11,IF('3. Ausbildungsjahr'!G$4=SOLL!$H$4,'SME.T.1 3.&amp;4. AJ'!$H11,IF('3. Ausbildungsjahr'!G$4=SOLL!$I$4,'SME.T.1 1.&amp;2. AJ'!$H11,IF('3. Ausbildungsjahr'!G$4=SOLL!$J$4,KSGs!$H11,IF('3. Ausbildungsjahr'!G$4=SOLL!$K$4,Unterstützung!$H14,IF('3. Ausbildungsjahr'!G$4=SOLL!$L$4,TNBLf!$H18,IF(G$4=SOLL!$N$4,"-",IF('3. Ausbildungsjahr'!G$4=SOLL!$M$4,Zielbogen!$H11,""))))))))))))))))</f>
        <v>-</v>
      </c>
      <c r="H10" s="62" t="str">
        <f>IF(H$4=SOLL!$O$4,Grundausbildung!$H11,IF(H$4=SOLL!$P$4,TNPa!$H15,IF(H$4=SOLL!$P$4,TNPa!N15,IF(H$4=SOLL!$B$4,TNBa!$H11,IF('3. Ausbildungsjahr'!H$4=SOLL!$C$4,'KVE 3. AJ'!$H16,IF('3. Ausbildungsjahr'!H$4=SOLL!$D$4,'TNBn 1.&amp;2. AJ'!$H$8,IF('3. Ausbildungsjahr'!H$4=SOLL!$E$4,'TNBn 3.&amp;4. AJ'!$H11,IF('3. Ausbildungsjahr'!H$4=SOLL!$F$4,'TEBa 1&amp;2'!$H11,IF('3. Ausbildungsjahr'!H$4=SOLL!$G$4,'TEBa 3&amp;4'!$H11,IF('3. Ausbildungsjahr'!H$4=SOLL!$H$4,'SME.T.1 3.&amp;4. AJ'!$H11,IF('3. Ausbildungsjahr'!H$4=SOLL!$I$4,'SME.T.1 1.&amp;2. AJ'!$H11,IF('3. Ausbildungsjahr'!H$4=SOLL!$J$4,KSGs!$H11,IF('3. Ausbildungsjahr'!H$4=SOLL!$K$4,Unterstützung!$H14,IF('3. Ausbildungsjahr'!H$4=SOLL!$L$4,TNBLf!$H18,IF(H$4=SOLL!$N$4,"-",IF('3. Ausbildungsjahr'!H$4=SOLL!$M$4,Zielbogen!$H11,""))))))))))))))))</f>
        <v>-</v>
      </c>
      <c r="I10" s="62" t="str">
        <f>IF(I$4=SOLL!$O$4,Grundausbildung!$H11,IF(I$4=SOLL!$P$4,TNPa!$H15,IF(I$4=SOLL!$P$4,TNPa!O15,IF(I$4=SOLL!$B$4,TNBa!$H11,IF('3. Ausbildungsjahr'!I$4=SOLL!$C$4,'KVE 3. AJ'!$H16,IF('3. Ausbildungsjahr'!I$4=SOLL!$D$4,'TNBn 1.&amp;2. AJ'!$H$8,IF('3. Ausbildungsjahr'!I$4=SOLL!$E$4,'TNBn 3.&amp;4. AJ'!$H11,IF('3. Ausbildungsjahr'!I$4=SOLL!$F$4,'TEBa 1&amp;2'!$H11,IF('3. Ausbildungsjahr'!I$4=SOLL!$G$4,'TEBa 3&amp;4'!$H11,IF('3. Ausbildungsjahr'!I$4=SOLL!$H$4,'SME.T.1 3.&amp;4. AJ'!$H11,IF('3. Ausbildungsjahr'!I$4=SOLL!$I$4,'SME.T.1 1.&amp;2. AJ'!$H11,IF('3. Ausbildungsjahr'!I$4=SOLL!$J$4,KSGs!$H11,IF('3. Ausbildungsjahr'!I$4=SOLL!$K$4,Unterstützung!$H14,IF('3. Ausbildungsjahr'!I$4=SOLL!$L$4,TNBLf!$H18,IF(I$4=SOLL!$N$4,"-",IF('3. Ausbildungsjahr'!I$4=SOLL!$M$4,Zielbogen!$H11,""))))))))))))))))</f>
        <v>-</v>
      </c>
      <c r="J10" s="62" t="str">
        <f>IF(J$4=SOLL!$O$4,Grundausbildung!$H11,IF(J$4=SOLL!$P$4,TNPa!$H15,IF(J$4=SOLL!$P$4,TNPa!P15,IF(J$4=SOLL!$B$4,TNBa!$H11,IF('3. Ausbildungsjahr'!J$4=SOLL!$C$4,'KVE 3. AJ'!$H16,IF('3. Ausbildungsjahr'!J$4=SOLL!$D$4,'TNBn 1.&amp;2. AJ'!$H$8,IF('3. Ausbildungsjahr'!J$4=SOLL!$E$4,'TNBn 3.&amp;4. AJ'!$H11,IF('3. Ausbildungsjahr'!J$4=SOLL!$F$4,'TEBa 1&amp;2'!$H11,IF('3. Ausbildungsjahr'!J$4=SOLL!$G$4,'TEBa 3&amp;4'!$H11,IF('3. Ausbildungsjahr'!J$4=SOLL!$H$4,'SME.T.1 3.&amp;4. AJ'!$H11,IF('3. Ausbildungsjahr'!J$4=SOLL!$I$4,'SME.T.1 1.&amp;2. AJ'!$H11,IF('3. Ausbildungsjahr'!J$4=SOLL!$J$4,KSGs!$H11,IF('3. Ausbildungsjahr'!J$4=SOLL!$K$4,Unterstützung!$H14,IF('3. Ausbildungsjahr'!J$4=SOLL!$L$4,TNBLf!$H18,IF(J$4=SOLL!$N$4,"-",IF('3. Ausbildungsjahr'!J$4=SOLL!$M$4,Zielbogen!$H11,""))))))))))))))))</f>
        <v>-</v>
      </c>
      <c r="K10" s="62" t="str">
        <f>IF(K$4=SOLL!$O$4,Grundausbildung!$H11,IF(K$4=SOLL!$P$4,TNPa!$H15,IF(K$4=SOLL!$P$4,TNPa!Q15,IF(K$4=SOLL!$B$4,TNBa!$H11,IF('3. Ausbildungsjahr'!K$4=SOLL!$C$4,'KVE 3. AJ'!$H16,IF('3. Ausbildungsjahr'!K$4=SOLL!$D$4,'TNBn 1.&amp;2. AJ'!$H$8,IF('3. Ausbildungsjahr'!K$4=SOLL!$E$4,'TNBn 3.&amp;4. AJ'!$H11,IF('3. Ausbildungsjahr'!K$4=SOLL!$F$4,'TEBa 1&amp;2'!$H11,IF('3. Ausbildungsjahr'!K$4=SOLL!$G$4,'TEBa 3&amp;4'!$H11,IF('3. Ausbildungsjahr'!K$4=SOLL!$H$4,'SME.T.1 3.&amp;4. AJ'!$H11,IF('3. Ausbildungsjahr'!K$4=SOLL!$I$4,'SME.T.1 1.&amp;2. AJ'!$H11,IF('3. Ausbildungsjahr'!K$4=SOLL!$J$4,KSGs!$H11,IF('3. Ausbildungsjahr'!K$4=SOLL!$K$4,Unterstützung!$H14,IF('3. Ausbildungsjahr'!K$4=SOLL!$L$4,TNBLf!$H18,IF(K$4=SOLL!$N$4,"-",IF('3. Ausbildungsjahr'!K$4=SOLL!$M$4,Zielbogen!$H11,""))))))))))))))))</f>
        <v>-</v>
      </c>
      <c r="L10" s="11">
        <f>SUM('Hilfsblatt 3. AJ'!C10,'Hilfsblatt 3. AJ'!E10,'Hilfsblatt 3. AJ'!G10,'Hilfsblatt 3. AJ'!I10,'Hilfsblatt 3. AJ'!K10,'Hilfsblatt 3. AJ'!M10,'Hilfsblatt 3. AJ'!O10,'Hilfsblatt 3. AJ'!Q10,'Hilfsblatt 3. AJ'!S10,'Hilfsblatt 3. AJ'!U10)</f>
        <v>0</v>
      </c>
      <c r="M10" s="10" t="e">
        <f>('Hilfsblatt 3. AJ'!B10*'Hilfsblatt 3. AJ'!C10+'Hilfsblatt 3. AJ'!D10*'Hilfsblatt 3. AJ'!E10+'Hilfsblatt 3. AJ'!F10*'Hilfsblatt 3. AJ'!G10+'Hilfsblatt 3. AJ'!H10*'Hilfsblatt 3. AJ'!I10+'Hilfsblatt 3. AJ'!J10*'Hilfsblatt 3. AJ'!K10+'Hilfsblatt 3. AJ'!L10*'Hilfsblatt 3. AJ'!M10+'Hilfsblatt 3. AJ'!N10*'Hilfsblatt 3. AJ'!O10+'Hilfsblatt 3. AJ'!P10*'Hilfsblatt 3. AJ'!Q10+'Hilfsblatt 3. AJ'!R10*'Hilfsblatt 3. AJ'!S10+'Hilfsblatt 3. AJ'!T10*'Hilfsblatt 3. AJ'!U10)/L10</f>
        <v>#DIV/0!</v>
      </c>
    </row>
    <row r="11" spans="1:13" x14ac:dyDescent="0.25">
      <c r="A11" s="124" t="s">
        <v>46</v>
      </c>
      <c r="B11" s="62" t="str">
        <f>IF(B$4=SOLL!$O$4,Grundausbildung!$H12,IF(B$4=SOLL!$P$4,TNPa!$H16,IF(B$4=SOLL!$P$4,TNPa!H16,IF(B$4=SOLL!$B$4,TNBa!$H12,IF('3. Ausbildungsjahr'!B$4=SOLL!$C$4,'KVE 3. AJ'!$H17,IF('3. Ausbildungsjahr'!B$4=SOLL!$D$4,'TNBn 1.&amp;2. AJ'!$H$8,IF('3. Ausbildungsjahr'!B$4=SOLL!$E$4,'TNBn 3.&amp;4. AJ'!$H12,IF('3. Ausbildungsjahr'!B$4=SOLL!$F$4,'TEBa 1&amp;2'!$H12,IF('3. Ausbildungsjahr'!B$4=SOLL!$G$4,'TEBa 3&amp;4'!$H12,IF('3. Ausbildungsjahr'!B$4=SOLL!$H$4,'SME.T.1 3.&amp;4. AJ'!$H12,IF('3. Ausbildungsjahr'!B$4=SOLL!$I$4,'SME.T.1 1.&amp;2. AJ'!$H12,IF('3. Ausbildungsjahr'!B$4=SOLL!$J$4,KSGs!$H12,IF('3. Ausbildungsjahr'!B$4=SOLL!$K$4,Unterstützung!$H15,IF('3. Ausbildungsjahr'!B$4=SOLL!$L$4,TNBLf!$H19,IF(B$4=SOLL!$N$4,"-",IF('3. Ausbildungsjahr'!B$4=SOLL!$M$4,Zielbogen!$H12,""))))))))))))))))</f>
        <v>-</v>
      </c>
      <c r="C11" s="62" t="str">
        <f>IF(C$4=SOLL!$O$4,Grundausbildung!$H12,IF(C$4=SOLL!$P$4,TNPa!$H16,IF(C$4=SOLL!$P$4,TNPa!I16,IF(C$4=SOLL!$B$4,TNBa!$H12,IF('3. Ausbildungsjahr'!C$4=SOLL!$C$4,'KVE 3. AJ'!$H17,IF('3. Ausbildungsjahr'!C$4=SOLL!$D$4,'TNBn 1.&amp;2. AJ'!$H$8,IF('3. Ausbildungsjahr'!C$4=SOLL!$E$4,'TNBn 3.&amp;4. AJ'!$H12,IF('3. Ausbildungsjahr'!C$4=SOLL!$F$4,'TEBa 1&amp;2'!$H12,IF('3. Ausbildungsjahr'!C$4=SOLL!$G$4,'TEBa 3&amp;4'!$H12,IF('3. Ausbildungsjahr'!C$4=SOLL!$H$4,'SME.T.1 3.&amp;4. AJ'!$H12,IF('3. Ausbildungsjahr'!C$4=SOLL!$I$4,'SME.T.1 1.&amp;2. AJ'!$H12,IF('3. Ausbildungsjahr'!C$4=SOLL!$J$4,KSGs!$H12,IF('3. Ausbildungsjahr'!C$4=SOLL!$K$4,Unterstützung!$H15,IF('3. Ausbildungsjahr'!C$4=SOLL!$L$4,TNBLf!$H19,IF(C$4=SOLL!$N$4,"-",IF('3. Ausbildungsjahr'!C$4=SOLL!$M$4,Zielbogen!$H12,""))))))))))))))))</f>
        <v>-</v>
      </c>
      <c r="D11" s="62" t="str">
        <f>IF(D$4=SOLL!$O$4,Grundausbildung!$H12,IF(D$4=SOLL!$P$4,TNPa!$H16,IF(D$4=SOLL!$P$4,TNPa!J16,IF(D$4=SOLL!$B$4,TNBa!$H12,IF('3. Ausbildungsjahr'!D$4=SOLL!$C$4,'KVE 3. AJ'!$H17,IF('3. Ausbildungsjahr'!D$4=SOLL!$D$4,'TNBn 1.&amp;2. AJ'!$H$8,IF('3. Ausbildungsjahr'!D$4=SOLL!$E$4,'TNBn 3.&amp;4. AJ'!$H12,IF('3. Ausbildungsjahr'!D$4=SOLL!$F$4,'TEBa 1&amp;2'!$H12,IF('3. Ausbildungsjahr'!D$4=SOLL!$G$4,'TEBa 3&amp;4'!$H12,IF('3. Ausbildungsjahr'!D$4=SOLL!$H$4,'SME.T.1 3.&amp;4. AJ'!$H12,IF('3. Ausbildungsjahr'!D$4=SOLL!$I$4,'SME.T.1 1.&amp;2. AJ'!$H12,IF('3. Ausbildungsjahr'!D$4=SOLL!$J$4,KSGs!$H12,IF('3. Ausbildungsjahr'!D$4=SOLL!$K$4,Unterstützung!$H15,IF('3. Ausbildungsjahr'!D$4=SOLL!$L$4,TNBLf!$H19,IF(D$4=SOLL!$N$4,"-",IF('3. Ausbildungsjahr'!D$4=SOLL!$M$4,Zielbogen!$H12,""))))))))))))))))</f>
        <v>-</v>
      </c>
      <c r="E11" s="62" t="str">
        <f>IF(E$4=SOLL!$O$4,Grundausbildung!$H12,IF(E$4=SOLL!$P$4,TNPa!$H16,IF(E$4=SOLL!$P$4,TNPa!K16,IF(E$4=SOLL!$B$4,TNBa!$H12,IF('3. Ausbildungsjahr'!E$4=SOLL!$C$4,'KVE 3. AJ'!$H17,IF('3. Ausbildungsjahr'!E$4=SOLL!$D$4,'TNBn 1.&amp;2. AJ'!$H$8,IF('3. Ausbildungsjahr'!E$4=SOLL!$E$4,'TNBn 3.&amp;4. AJ'!$H12,IF('3. Ausbildungsjahr'!E$4=SOLL!$F$4,'TEBa 1&amp;2'!$H12,IF('3. Ausbildungsjahr'!E$4=SOLL!$G$4,'TEBa 3&amp;4'!$H12,IF('3. Ausbildungsjahr'!E$4=SOLL!$H$4,'SME.T.1 3.&amp;4. AJ'!$H12,IF('3. Ausbildungsjahr'!E$4=SOLL!$I$4,'SME.T.1 1.&amp;2. AJ'!$H12,IF('3. Ausbildungsjahr'!E$4=SOLL!$J$4,KSGs!$H12,IF('3. Ausbildungsjahr'!E$4=SOLL!$K$4,Unterstützung!$H15,IF('3. Ausbildungsjahr'!E$4=SOLL!$L$4,TNBLf!$H19,IF(E$4=SOLL!$N$4,"-",IF('3. Ausbildungsjahr'!E$4=SOLL!$M$4,Zielbogen!$H12,""))))))))))))))))</f>
        <v>-</v>
      </c>
      <c r="F11" s="62" t="str">
        <f>IF(F$4=SOLL!$O$4,Grundausbildung!$H12,IF(F$4=SOLL!$P$4,TNPa!$H16,IF(F$4=SOLL!$P$4,TNPa!L16,IF(F$4=SOLL!$B$4,TNBa!$H12,IF('3. Ausbildungsjahr'!F$4=SOLL!$C$4,'KVE 3. AJ'!$H17,IF('3. Ausbildungsjahr'!F$4=SOLL!$D$4,'TNBn 1.&amp;2. AJ'!$H$8,IF('3. Ausbildungsjahr'!F$4=SOLL!$E$4,'TNBn 3.&amp;4. AJ'!$H12,IF('3. Ausbildungsjahr'!F$4=SOLL!$F$4,'TEBa 1&amp;2'!$H12,IF('3. Ausbildungsjahr'!F$4=SOLL!$G$4,'TEBa 3&amp;4'!$H12,IF('3. Ausbildungsjahr'!F$4=SOLL!$H$4,'SME.T.1 3.&amp;4. AJ'!$H12,IF('3. Ausbildungsjahr'!F$4=SOLL!$I$4,'SME.T.1 1.&amp;2. AJ'!$H12,IF('3. Ausbildungsjahr'!F$4=SOLL!$J$4,KSGs!$H12,IF('3. Ausbildungsjahr'!F$4=SOLL!$K$4,Unterstützung!$H15,IF('3. Ausbildungsjahr'!F$4=SOLL!$L$4,TNBLf!$H19,IF(F$4=SOLL!$N$4,"-",IF('3. Ausbildungsjahr'!F$4=SOLL!$M$4,Zielbogen!$H12,""))))))))))))))))</f>
        <v>-</v>
      </c>
      <c r="G11" s="62" t="str">
        <f>IF(G$4=SOLL!$O$4,Grundausbildung!$H12,IF(G$4=SOLL!$P$4,TNPa!$H16,IF(G$4=SOLL!$P$4,TNPa!M16,IF(G$4=SOLL!$B$4,TNBa!$H12,IF('3. Ausbildungsjahr'!G$4=SOLL!$C$4,'KVE 3. AJ'!$H17,IF('3. Ausbildungsjahr'!G$4=SOLL!$D$4,'TNBn 1.&amp;2. AJ'!$H$8,IF('3. Ausbildungsjahr'!G$4=SOLL!$E$4,'TNBn 3.&amp;4. AJ'!$H12,IF('3. Ausbildungsjahr'!G$4=SOLL!$F$4,'TEBa 1&amp;2'!$H12,IF('3. Ausbildungsjahr'!G$4=SOLL!$G$4,'TEBa 3&amp;4'!$H12,IF('3. Ausbildungsjahr'!G$4=SOLL!$H$4,'SME.T.1 3.&amp;4. AJ'!$H12,IF('3. Ausbildungsjahr'!G$4=SOLL!$I$4,'SME.T.1 1.&amp;2. AJ'!$H12,IF('3. Ausbildungsjahr'!G$4=SOLL!$J$4,KSGs!$H12,IF('3. Ausbildungsjahr'!G$4=SOLL!$K$4,Unterstützung!$H15,IF('3. Ausbildungsjahr'!G$4=SOLL!$L$4,TNBLf!$H19,IF(G$4=SOLL!$N$4,"-",IF('3. Ausbildungsjahr'!G$4=SOLL!$M$4,Zielbogen!$H12,""))))))))))))))))</f>
        <v>-</v>
      </c>
      <c r="H11" s="62" t="str">
        <f>IF(H$4=SOLL!$O$4,Grundausbildung!$H12,IF(H$4=SOLL!$P$4,TNPa!$H16,IF(H$4=SOLL!$P$4,TNPa!N16,IF(H$4=SOLL!$B$4,TNBa!$H12,IF('3. Ausbildungsjahr'!H$4=SOLL!$C$4,'KVE 3. AJ'!$H17,IF('3. Ausbildungsjahr'!H$4=SOLL!$D$4,'TNBn 1.&amp;2. AJ'!$H$8,IF('3. Ausbildungsjahr'!H$4=SOLL!$E$4,'TNBn 3.&amp;4. AJ'!$H12,IF('3. Ausbildungsjahr'!H$4=SOLL!$F$4,'TEBa 1&amp;2'!$H12,IF('3. Ausbildungsjahr'!H$4=SOLL!$G$4,'TEBa 3&amp;4'!$H12,IF('3. Ausbildungsjahr'!H$4=SOLL!$H$4,'SME.T.1 3.&amp;4. AJ'!$H12,IF('3. Ausbildungsjahr'!H$4=SOLL!$I$4,'SME.T.1 1.&amp;2. AJ'!$H12,IF('3. Ausbildungsjahr'!H$4=SOLL!$J$4,KSGs!$H12,IF('3. Ausbildungsjahr'!H$4=SOLL!$K$4,Unterstützung!$H15,IF('3. Ausbildungsjahr'!H$4=SOLL!$L$4,TNBLf!$H19,IF(H$4=SOLL!$N$4,"-",IF('3. Ausbildungsjahr'!H$4=SOLL!$M$4,Zielbogen!$H12,""))))))))))))))))</f>
        <v>-</v>
      </c>
      <c r="I11" s="62" t="str">
        <f>IF(I$4=SOLL!$O$4,Grundausbildung!$H12,IF(I$4=SOLL!$P$4,TNPa!$H16,IF(I$4=SOLL!$P$4,TNPa!O16,IF(I$4=SOLL!$B$4,TNBa!$H12,IF('3. Ausbildungsjahr'!I$4=SOLL!$C$4,'KVE 3. AJ'!$H17,IF('3. Ausbildungsjahr'!I$4=SOLL!$D$4,'TNBn 1.&amp;2. AJ'!$H$8,IF('3. Ausbildungsjahr'!I$4=SOLL!$E$4,'TNBn 3.&amp;4. AJ'!$H12,IF('3. Ausbildungsjahr'!I$4=SOLL!$F$4,'TEBa 1&amp;2'!$H12,IF('3. Ausbildungsjahr'!I$4=SOLL!$G$4,'TEBa 3&amp;4'!$H12,IF('3. Ausbildungsjahr'!I$4=SOLL!$H$4,'SME.T.1 3.&amp;4. AJ'!$H12,IF('3. Ausbildungsjahr'!I$4=SOLL!$I$4,'SME.T.1 1.&amp;2. AJ'!$H12,IF('3. Ausbildungsjahr'!I$4=SOLL!$J$4,KSGs!$H12,IF('3. Ausbildungsjahr'!I$4=SOLL!$K$4,Unterstützung!$H15,IF('3. Ausbildungsjahr'!I$4=SOLL!$L$4,TNBLf!$H19,IF(I$4=SOLL!$N$4,"-",IF('3. Ausbildungsjahr'!I$4=SOLL!$M$4,Zielbogen!$H12,""))))))))))))))))</f>
        <v>-</v>
      </c>
      <c r="J11" s="62" t="str">
        <f>IF(J$4=SOLL!$O$4,Grundausbildung!$H12,IF(J$4=SOLL!$P$4,TNPa!$H16,IF(J$4=SOLL!$P$4,TNPa!P16,IF(J$4=SOLL!$B$4,TNBa!$H12,IF('3. Ausbildungsjahr'!J$4=SOLL!$C$4,'KVE 3. AJ'!$H17,IF('3. Ausbildungsjahr'!J$4=SOLL!$D$4,'TNBn 1.&amp;2. AJ'!$H$8,IF('3. Ausbildungsjahr'!J$4=SOLL!$E$4,'TNBn 3.&amp;4. AJ'!$H12,IF('3. Ausbildungsjahr'!J$4=SOLL!$F$4,'TEBa 1&amp;2'!$H12,IF('3. Ausbildungsjahr'!J$4=SOLL!$G$4,'TEBa 3&amp;4'!$H12,IF('3. Ausbildungsjahr'!J$4=SOLL!$H$4,'SME.T.1 3.&amp;4. AJ'!$H12,IF('3. Ausbildungsjahr'!J$4=SOLL!$I$4,'SME.T.1 1.&amp;2. AJ'!$H12,IF('3. Ausbildungsjahr'!J$4=SOLL!$J$4,KSGs!$H12,IF('3. Ausbildungsjahr'!J$4=SOLL!$K$4,Unterstützung!$H15,IF('3. Ausbildungsjahr'!J$4=SOLL!$L$4,TNBLf!$H19,IF(J$4=SOLL!$N$4,"-",IF('3. Ausbildungsjahr'!J$4=SOLL!$M$4,Zielbogen!$H12,""))))))))))))))))</f>
        <v>-</v>
      </c>
      <c r="K11" s="62" t="str">
        <f>IF(K$4=SOLL!$O$4,Grundausbildung!$H12,IF(K$4=SOLL!$P$4,TNPa!$H16,IF(K$4=SOLL!$P$4,TNPa!Q16,IF(K$4=SOLL!$B$4,TNBa!$H12,IF('3. Ausbildungsjahr'!K$4=SOLL!$C$4,'KVE 3. AJ'!$H17,IF('3. Ausbildungsjahr'!K$4=SOLL!$D$4,'TNBn 1.&amp;2. AJ'!$H$8,IF('3. Ausbildungsjahr'!K$4=SOLL!$E$4,'TNBn 3.&amp;4. AJ'!$H12,IF('3. Ausbildungsjahr'!K$4=SOLL!$F$4,'TEBa 1&amp;2'!$H12,IF('3. Ausbildungsjahr'!K$4=SOLL!$G$4,'TEBa 3&amp;4'!$H12,IF('3. Ausbildungsjahr'!K$4=SOLL!$H$4,'SME.T.1 3.&amp;4. AJ'!$H12,IF('3. Ausbildungsjahr'!K$4=SOLL!$I$4,'SME.T.1 1.&amp;2. AJ'!$H12,IF('3. Ausbildungsjahr'!K$4=SOLL!$J$4,KSGs!$H12,IF('3. Ausbildungsjahr'!K$4=SOLL!$K$4,Unterstützung!$H15,IF('3. Ausbildungsjahr'!K$4=SOLL!$L$4,TNBLf!$H19,IF(K$4=SOLL!$N$4,"-",IF('3. Ausbildungsjahr'!K$4=SOLL!$M$4,Zielbogen!$H12,""))))))))))))))))</f>
        <v>-</v>
      </c>
      <c r="L11" s="11">
        <f>SUM('Hilfsblatt 3. AJ'!C11,'Hilfsblatt 3. AJ'!E11,'Hilfsblatt 3. AJ'!G11,'Hilfsblatt 3. AJ'!I11,'Hilfsblatt 3. AJ'!K11,'Hilfsblatt 3. AJ'!M11,'Hilfsblatt 3. AJ'!O11,'Hilfsblatt 3. AJ'!Q11,'Hilfsblatt 3. AJ'!S11,'Hilfsblatt 3. AJ'!U11)</f>
        <v>0</v>
      </c>
      <c r="M11" s="10" t="e">
        <f>('Hilfsblatt 3. AJ'!B11*'Hilfsblatt 3. AJ'!C11+'Hilfsblatt 3. AJ'!D11*'Hilfsblatt 3. AJ'!E11+'Hilfsblatt 3. AJ'!F11*'Hilfsblatt 3. AJ'!G11+'Hilfsblatt 3. AJ'!H11*'Hilfsblatt 3. AJ'!I11+'Hilfsblatt 3. AJ'!J11*'Hilfsblatt 3. AJ'!K11+'Hilfsblatt 3. AJ'!L11*'Hilfsblatt 3. AJ'!M11+'Hilfsblatt 3. AJ'!N11*'Hilfsblatt 3. AJ'!O11+'Hilfsblatt 3. AJ'!P11*'Hilfsblatt 3. AJ'!Q11+'Hilfsblatt 3. AJ'!R11*'Hilfsblatt 3. AJ'!S11+'Hilfsblatt 3. AJ'!T11*'Hilfsblatt 3. AJ'!U11)/L11</f>
        <v>#DIV/0!</v>
      </c>
    </row>
    <row r="12" spans="1:13" x14ac:dyDescent="0.25">
      <c r="A12" s="53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11"/>
      <c r="M12" s="10"/>
    </row>
    <row r="13" spans="1:13" ht="18" x14ac:dyDescent="0.25">
      <c r="A13" s="126" t="s">
        <v>75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11"/>
      <c r="M13" s="10"/>
    </row>
    <row r="14" spans="1:13" x14ac:dyDescent="0.25">
      <c r="A14" s="78" t="s">
        <v>47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11"/>
      <c r="M14" s="10"/>
    </row>
    <row r="15" spans="1:13" x14ac:dyDescent="0.25">
      <c r="A15" s="125" t="s">
        <v>48</v>
      </c>
      <c r="B15" s="62" t="str">
        <f>IF(B$4=SOLL!$O$4,Grundausbildung!$H26,IF(B$4=SOLL!$P$4,TNPa!$H23,IF(B$4=SOLL!$P$4,TNPa!H23,IF(B$4=SOLL!$B$4,TNBa!$H19,IF('3. Ausbildungsjahr'!B$4=SOLL!$C$4,'KVE 3. AJ'!$H28,IF('3. Ausbildungsjahr'!B$4=SOLL!$D$4,'TNBn 1.&amp;2. AJ'!$H$8,IF('3. Ausbildungsjahr'!B$4=SOLL!$E$4,'TNBn 3.&amp;4. AJ'!$H19,IF('3. Ausbildungsjahr'!B$4=SOLL!$F$4,'TEBa 1&amp;2'!$H16,IF('3. Ausbildungsjahr'!B$4=SOLL!$G$4,'TEBa 3&amp;4'!$H16,IF('3. Ausbildungsjahr'!B$4=SOLL!$H$4,'SME.T.1 3.&amp;4. AJ'!$H19,IF('3. Ausbildungsjahr'!B$4=SOLL!$I$4,'SME.T.1 1.&amp;2. AJ'!$H19,IF('3. Ausbildungsjahr'!B$4=SOLL!$J$4,KSGs!$H20,IF('3. Ausbildungsjahr'!B$4=SOLL!$K$4,Unterstützung!$H24,IF('3. Ausbildungsjahr'!B$4=SOLL!$L$4,TNBLf!$H27,IF(B$4=SOLL!$N$4,"-",IF('3. Ausbildungsjahr'!B$4=SOLL!$M$4,Zielbogen!$H16,""))))))))))))))))</f>
        <v>-</v>
      </c>
      <c r="C15" s="62" t="str">
        <f>IF(C$4=SOLL!$O$4,Grundausbildung!$H26,IF(C$4=SOLL!$P$4,TNPa!$H23,IF(C$4=SOLL!$P$4,TNPa!I23,IF(C$4=SOLL!$B$4,TNBa!$H19,IF('3. Ausbildungsjahr'!C$4=SOLL!$C$4,'KVE 3. AJ'!$H28,IF('3. Ausbildungsjahr'!C$4=SOLL!$D$4,'TNBn 1.&amp;2. AJ'!$H$8,IF('3. Ausbildungsjahr'!C$4=SOLL!$E$4,'TNBn 3.&amp;4. AJ'!$H19,IF('3. Ausbildungsjahr'!C$4=SOLL!$F$4,'TEBa 1&amp;2'!$H16,IF('3. Ausbildungsjahr'!C$4=SOLL!$G$4,'TEBa 3&amp;4'!$H16,IF('3. Ausbildungsjahr'!C$4=SOLL!$H$4,'SME.T.1 3.&amp;4. AJ'!$H19,IF('3. Ausbildungsjahr'!C$4=SOLL!$I$4,'SME.T.1 1.&amp;2. AJ'!$H19,IF('3. Ausbildungsjahr'!C$4=SOLL!$J$4,KSGs!$H20,IF('3. Ausbildungsjahr'!C$4=SOLL!$K$4,Unterstützung!$H24,IF('3. Ausbildungsjahr'!C$4=SOLL!$L$4,TNBLf!$H27,IF(C$4=SOLL!$N$4,"-",IF('3. Ausbildungsjahr'!C$4=SOLL!$M$4,Zielbogen!$H16,""))))))))))))))))</f>
        <v>-</v>
      </c>
      <c r="D15" s="62" t="str">
        <f>IF(D$4=SOLL!$O$4,Grundausbildung!$H26,IF(D$4=SOLL!$P$4,TNPa!$H23,IF(D$4=SOLL!$P$4,TNPa!J23,IF(D$4=SOLL!$B$4,TNBa!$H19,IF('3. Ausbildungsjahr'!D$4=SOLL!$C$4,'KVE 3. AJ'!$H28,IF('3. Ausbildungsjahr'!D$4=SOLL!$D$4,'TNBn 1.&amp;2. AJ'!$H$8,IF('3. Ausbildungsjahr'!D$4=SOLL!$E$4,'TNBn 3.&amp;4. AJ'!$H19,IF('3. Ausbildungsjahr'!D$4=SOLL!$F$4,'TEBa 1&amp;2'!$H16,IF('3. Ausbildungsjahr'!D$4=SOLL!$G$4,'TEBa 3&amp;4'!$H16,IF('3. Ausbildungsjahr'!D$4=SOLL!$H$4,'SME.T.1 3.&amp;4. AJ'!$H19,IF('3. Ausbildungsjahr'!D$4=SOLL!$I$4,'SME.T.1 1.&amp;2. AJ'!$H19,IF('3. Ausbildungsjahr'!D$4=SOLL!$J$4,KSGs!$H20,IF('3. Ausbildungsjahr'!D$4=SOLL!$K$4,Unterstützung!$H24,IF('3. Ausbildungsjahr'!D$4=SOLL!$L$4,TNBLf!$H27,IF(D$4=SOLL!$N$4,"-",IF('3. Ausbildungsjahr'!D$4=SOLL!$M$4,Zielbogen!$H16,""))))))))))))))))</f>
        <v>-</v>
      </c>
      <c r="E15" s="62" t="str">
        <f>IF(E$4=SOLL!$O$4,Grundausbildung!$H26,IF(E$4=SOLL!$P$4,TNPa!$H23,IF(E$4=SOLL!$P$4,TNPa!K23,IF(E$4=SOLL!$B$4,TNBa!$H19,IF('3. Ausbildungsjahr'!E$4=SOLL!$C$4,'KVE 3. AJ'!$H28,IF('3. Ausbildungsjahr'!E$4=SOLL!$D$4,'TNBn 1.&amp;2. AJ'!$H$8,IF('3. Ausbildungsjahr'!E$4=SOLL!$E$4,'TNBn 3.&amp;4. AJ'!$H19,IF('3. Ausbildungsjahr'!E$4=SOLL!$F$4,'TEBa 1&amp;2'!$H16,IF('3. Ausbildungsjahr'!E$4=SOLL!$G$4,'TEBa 3&amp;4'!$H16,IF('3. Ausbildungsjahr'!E$4=SOLL!$H$4,'SME.T.1 3.&amp;4. AJ'!$H19,IF('3. Ausbildungsjahr'!E$4=SOLL!$I$4,'SME.T.1 1.&amp;2. AJ'!$H19,IF('3. Ausbildungsjahr'!E$4=SOLL!$J$4,KSGs!$H20,IF('3. Ausbildungsjahr'!E$4=SOLL!$K$4,Unterstützung!$H24,IF('3. Ausbildungsjahr'!E$4=SOLL!$L$4,TNBLf!$H27,IF(E$4=SOLL!$N$4,"-",IF('3. Ausbildungsjahr'!E$4=SOLL!$M$4,Zielbogen!$H16,""))))))))))))))))</f>
        <v>-</v>
      </c>
      <c r="F15" s="62" t="str">
        <f>IF(F$4=SOLL!$O$4,Grundausbildung!$H26,IF(F$4=SOLL!$P$4,TNPa!$H23,IF(F$4=SOLL!$P$4,TNPa!L23,IF(F$4=SOLL!$B$4,TNBa!$H19,IF('3. Ausbildungsjahr'!F$4=SOLL!$C$4,'KVE 3. AJ'!$H28,IF('3. Ausbildungsjahr'!F$4=SOLL!$D$4,'TNBn 1.&amp;2. AJ'!$H$8,IF('3. Ausbildungsjahr'!F$4=SOLL!$E$4,'TNBn 3.&amp;4. AJ'!$H19,IF('3. Ausbildungsjahr'!F$4=SOLL!$F$4,'TEBa 1&amp;2'!$H16,IF('3. Ausbildungsjahr'!F$4=SOLL!$G$4,'TEBa 3&amp;4'!$H16,IF('3. Ausbildungsjahr'!F$4=SOLL!$H$4,'SME.T.1 3.&amp;4. AJ'!$H19,IF('3. Ausbildungsjahr'!F$4=SOLL!$I$4,'SME.T.1 1.&amp;2. AJ'!$H19,IF('3. Ausbildungsjahr'!F$4=SOLL!$J$4,KSGs!$H20,IF('3. Ausbildungsjahr'!F$4=SOLL!$K$4,Unterstützung!$H24,IF('3. Ausbildungsjahr'!F$4=SOLL!$L$4,TNBLf!$H27,IF(F$4=SOLL!$N$4,"-",IF('3. Ausbildungsjahr'!F$4=SOLL!$M$4,Zielbogen!$H16,""))))))))))))))))</f>
        <v>-</v>
      </c>
      <c r="G15" s="62" t="str">
        <f>IF(G$4=SOLL!$O$4,Grundausbildung!$H26,IF(G$4=SOLL!$P$4,TNPa!$H23,IF(G$4=SOLL!$P$4,TNPa!M23,IF(G$4=SOLL!$B$4,TNBa!$H19,IF('3. Ausbildungsjahr'!G$4=SOLL!$C$4,'KVE 3. AJ'!$H28,IF('3. Ausbildungsjahr'!G$4=SOLL!$D$4,'TNBn 1.&amp;2. AJ'!$H$8,IF('3. Ausbildungsjahr'!G$4=SOLL!$E$4,'TNBn 3.&amp;4. AJ'!$H19,IF('3. Ausbildungsjahr'!G$4=SOLL!$F$4,'TEBa 1&amp;2'!$H16,IF('3. Ausbildungsjahr'!G$4=SOLL!$G$4,'TEBa 3&amp;4'!$H16,IF('3. Ausbildungsjahr'!G$4=SOLL!$H$4,'SME.T.1 3.&amp;4. AJ'!$H19,IF('3. Ausbildungsjahr'!G$4=SOLL!$I$4,'SME.T.1 1.&amp;2. AJ'!$H19,IF('3. Ausbildungsjahr'!G$4=SOLL!$J$4,KSGs!$H20,IF('3. Ausbildungsjahr'!G$4=SOLL!$K$4,Unterstützung!$H24,IF('3. Ausbildungsjahr'!G$4=SOLL!$L$4,TNBLf!$H27,IF(G$4=SOLL!$N$4,"-",IF('3. Ausbildungsjahr'!G$4=SOLL!$M$4,Zielbogen!$H16,""))))))))))))))))</f>
        <v>-</v>
      </c>
      <c r="H15" s="62" t="str">
        <f>IF(H$4=SOLL!$O$4,Grundausbildung!$H26,IF(H$4=SOLL!$P$4,TNPa!$H23,IF(H$4=SOLL!$P$4,TNPa!N23,IF(H$4=SOLL!$B$4,TNBa!$H19,IF('3. Ausbildungsjahr'!H$4=SOLL!$C$4,'KVE 3. AJ'!$H28,IF('3. Ausbildungsjahr'!H$4=SOLL!$D$4,'TNBn 1.&amp;2. AJ'!$H$8,IF('3. Ausbildungsjahr'!H$4=SOLL!$E$4,'TNBn 3.&amp;4. AJ'!$H19,IF('3. Ausbildungsjahr'!H$4=SOLL!$F$4,'TEBa 1&amp;2'!$H16,IF('3. Ausbildungsjahr'!H$4=SOLL!$G$4,'TEBa 3&amp;4'!$H16,IF('3. Ausbildungsjahr'!H$4=SOLL!$H$4,'SME.T.1 3.&amp;4. AJ'!$H19,IF('3. Ausbildungsjahr'!H$4=SOLL!$I$4,'SME.T.1 1.&amp;2. AJ'!$H19,IF('3. Ausbildungsjahr'!H$4=SOLL!$J$4,KSGs!$H20,IF('3. Ausbildungsjahr'!H$4=SOLL!$K$4,Unterstützung!$H24,IF('3. Ausbildungsjahr'!H$4=SOLL!$L$4,TNBLf!$H27,IF(H$4=SOLL!$N$4,"-",IF('3. Ausbildungsjahr'!H$4=SOLL!$M$4,Zielbogen!$H16,""))))))))))))))))</f>
        <v>-</v>
      </c>
      <c r="I15" s="62" t="str">
        <f>IF(I$4=SOLL!$O$4,Grundausbildung!$H26,IF(I$4=SOLL!$P$4,TNPa!$H23,IF(I$4=SOLL!$P$4,TNPa!O23,IF(I$4=SOLL!$B$4,TNBa!$H19,IF('3. Ausbildungsjahr'!I$4=SOLL!$C$4,'KVE 3. AJ'!$H28,IF('3. Ausbildungsjahr'!I$4=SOLL!$D$4,'TNBn 1.&amp;2. AJ'!$H$8,IF('3. Ausbildungsjahr'!I$4=SOLL!$E$4,'TNBn 3.&amp;4. AJ'!$H19,IF('3. Ausbildungsjahr'!I$4=SOLL!$F$4,'TEBa 1&amp;2'!$H16,IF('3. Ausbildungsjahr'!I$4=SOLL!$G$4,'TEBa 3&amp;4'!$H16,IF('3. Ausbildungsjahr'!I$4=SOLL!$H$4,'SME.T.1 3.&amp;4. AJ'!$H19,IF('3. Ausbildungsjahr'!I$4=SOLL!$I$4,'SME.T.1 1.&amp;2. AJ'!$H19,IF('3. Ausbildungsjahr'!I$4=SOLL!$J$4,KSGs!$H20,IF('3. Ausbildungsjahr'!I$4=SOLL!$K$4,Unterstützung!$H24,IF('3. Ausbildungsjahr'!I$4=SOLL!$L$4,TNBLf!$H27,IF(I$4=SOLL!$N$4,"-",IF('3. Ausbildungsjahr'!I$4=SOLL!$M$4,Zielbogen!$H16,""))))))))))))))))</f>
        <v>-</v>
      </c>
      <c r="J15" s="62" t="str">
        <f>IF(J$4=SOLL!$O$4,Grundausbildung!$H26,IF(J$4=SOLL!$P$4,TNPa!$H23,IF(J$4=SOLL!$P$4,TNPa!P23,IF(J$4=SOLL!$B$4,TNBa!$H19,IF('3. Ausbildungsjahr'!J$4=SOLL!$C$4,'KVE 3. AJ'!$H28,IF('3. Ausbildungsjahr'!J$4=SOLL!$D$4,'TNBn 1.&amp;2. AJ'!$H$8,IF('3. Ausbildungsjahr'!J$4=SOLL!$E$4,'TNBn 3.&amp;4. AJ'!$H19,IF('3. Ausbildungsjahr'!J$4=SOLL!$F$4,'TEBa 1&amp;2'!$H16,IF('3. Ausbildungsjahr'!J$4=SOLL!$G$4,'TEBa 3&amp;4'!$H16,IF('3. Ausbildungsjahr'!J$4=SOLL!$H$4,'SME.T.1 3.&amp;4. AJ'!$H19,IF('3. Ausbildungsjahr'!J$4=SOLL!$I$4,'SME.T.1 1.&amp;2. AJ'!$H19,IF('3. Ausbildungsjahr'!J$4=SOLL!$J$4,KSGs!$H20,IF('3. Ausbildungsjahr'!J$4=SOLL!$K$4,Unterstützung!$H24,IF('3. Ausbildungsjahr'!J$4=SOLL!$L$4,TNBLf!$H27,IF(J$4=SOLL!$N$4,"-",IF('3. Ausbildungsjahr'!J$4=SOLL!$M$4,Zielbogen!$H16,""))))))))))))))))</f>
        <v>-</v>
      </c>
      <c r="K15" s="62" t="str">
        <f>IF(K$4=SOLL!$O$4,Grundausbildung!$H26,IF(K$4=SOLL!$P$4,TNPa!$H23,IF(K$4=SOLL!$P$4,TNPa!Q23,IF(K$4=SOLL!$B$4,TNBa!$H19,IF('3. Ausbildungsjahr'!K$4=SOLL!$C$4,'KVE 3. AJ'!$H28,IF('3. Ausbildungsjahr'!K$4=SOLL!$D$4,'TNBn 1.&amp;2. AJ'!$H$8,IF('3. Ausbildungsjahr'!K$4=SOLL!$E$4,'TNBn 3.&amp;4. AJ'!$H19,IF('3. Ausbildungsjahr'!K$4=SOLL!$F$4,'TEBa 1&amp;2'!$H16,IF('3. Ausbildungsjahr'!K$4=SOLL!$G$4,'TEBa 3&amp;4'!$H16,IF('3. Ausbildungsjahr'!K$4=SOLL!$H$4,'SME.T.1 3.&amp;4. AJ'!$H19,IF('3. Ausbildungsjahr'!K$4=SOLL!$I$4,'SME.T.1 1.&amp;2. AJ'!$H19,IF('3. Ausbildungsjahr'!K$4=SOLL!$J$4,KSGs!$H20,IF('3. Ausbildungsjahr'!K$4=SOLL!$K$4,Unterstützung!$H24,IF('3. Ausbildungsjahr'!K$4=SOLL!$L$4,TNBLf!$H27,IF(K$4=SOLL!$N$4,"-",IF('3. Ausbildungsjahr'!K$4=SOLL!$M$4,Zielbogen!$H16,""))))))))))))))))</f>
        <v>-</v>
      </c>
      <c r="L15" s="11">
        <f>SUM('Hilfsblatt 3. AJ'!C15,'Hilfsblatt 3. AJ'!E15,'Hilfsblatt 3. AJ'!G15,'Hilfsblatt 3. AJ'!I15,'Hilfsblatt 3. AJ'!K15,'Hilfsblatt 3. AJ'!M15,'Hilfsblatt 3. AJ'!O15,'Hilfsblatt 3. AJ'!Q15,'Hilfsblatt 3. AJ'!S15,'Hilfsblatt 3. AJ'!U15)</f>
        <v>0</v>
      </c>
      <c r="M15" s="10" t="e">
        <f>('Hilfsblatt 3. AJ'!B15*'Hilfsblatt 3. AJ'!C15+'Hilfsblatt 3. AJ'!D15*'Hilfsblatt 3. AJ'!E15+'Hilfsblatt 3. AJ'!F15*'Hilfsblatt 3. AJ'!G15+'Hilfsblatt 3. AJ'!H15*'Hilfsblatt 3. AJ'!I15+'Hilfsblatt 3. AJ'!J15*'Hilfsblatt 3. AJ'!K15+'Hilfsblatt 3. AJ'!L15*'Hilfsblatt 3. AJ'!M15+'Hilfsblatt 3. AJ'!N15*'Hilfsblatt 3. AJ'!O15+'Hilfsblatt 3. AJ'!P15*'Hilfsblatt 3. AJ'!Q15+'Hilfsblatt 3. AJ'!R15*'Hilfsblatt 3. AJ'!S15+'Hilfsblatt 3. AJ'!T15*'Hilfsblatt 3. AJ'!U15)/L15</f>
        <v>#DIV/0!</v>
      </c>
    </row>
    <row r="16" spans="1:13" x14ac:dyDescent="0.25">
      <c r="A16" s="125" t="s">
        <v>49</v>
      </c>
      <c r="B16" s="62" t="str">
        <f>IF(B$4=SOLL!$O$4,Grundausbildung!$H27,IF(B$4=SOLL!$P$4,TNPa!$H24,IF(B$4=SOLL!$P$4,TNPa!H24,IF(B$4=SOLL!$B$4,TNBa!$H20,IF('3. Ausbildungsjahr'!B$4=SOLL!$C$4,'KVE 3. AJ'!$H29,IF('3. Ausbildungsjahr'!B$4=SOLL!$D$4,'TNBn 1.&amp;2. AJ'!$H$8,IF('3. Ausbildungsjahr'!B$4=SOLL!$E$4,'TNBn 3.&amp;4. AJ'!$H20,IF('3. Ausbildungsjahr'!B$4=SOLL!$F$4,'TEBa 1&amp;2'!$H17,IF('3. Ausbildungsjahr'!B$4=SOLL!$G$4,'TEBa 3&amp;4'!$H17,IF('3. Ausbildungsjahr'!B$4=SOLL!$H$4,'SME.T.1 3.&amp;4. AJ'!$H20,IF('3. Ausbildungsjahr'!B$4=SOLL!$I$4,'SME.T.1 1.&amp;2. AJ'!$H20,IF('3. Ausbildungsjahr'!B$4=SOLL!$J$4,KSGs!$H21,IF('3. Ausbildungsjahr'!B$4=SOLL!$K$4,Unterstützung!$H25,IF('3. Ausbildungsjahr'!B$4=SOLL!$L$4,TNBLf!$H28,IF(B$4=SOLL!$N$4,"-",IF('3. Ausbildungsjahr'!B$4=SOLL!$M$4,Zielbogen!$H17,""))))))))))))))))</f>
        <v>-</v>
      </c>
      <c r="C16" s="62" t="str">
        <f>IF(C$4=SOLL!$O$4,Grundausbildung!$H27,IF(C$4=SOLL!$P$4,TNPa!$H24,IF(C$4=SOLL!$P$4,TNPa!I24,IF(C$4=SOLL!$B$4,TNBa!$H20,IF('3. Ausbildungsjahr'!C$4=SOLL!$C$4,'KVE 3. AJ'!$H29,IF('3. Ausbildungsjahr'!C$4=SOLL!$D$4,'TNBn 1.&amp;2. AJ'!$H$8,IF('3. Ausbildungsjahr'!C$4=SOLL!$E$4,'TNBn 3.&amp;4. AJ'!$H20,IF('3. Ausbildungsjahr'!C$4=SOLL!$F$4,'TEBa 1&amp;2'!$H17,IF('3. Ausbildungsjahr'!C$4=SOLL!$G$4,'TEBa 3&amp;4'!$H17,IF('3. Ausbildungsjahr'!C$4=SOLL!$H$4,'SME.T.1 3.&amp;4. AJ'!$H20,IF('3. Ausbildungsjahr'!C$4=SOLL!$I$4,'SME.T.1 1.&amp;2. AJ'!$H20,IF('3. Ausbildungsjahr'!C$4=SOLL!$J$4,KSGs!$H21,IF('3. Ausbildungsjahr'!C$4=SOLL!$K$4,Unterstützung!$H25,IF('3. Ausbildungsjahr'!C$4=SOLL!$L$4,TNBLf!$H28,IF(C$4=SOLL!$N$4,"-",IF('3. Ausbildungsjahr'!C$4=SOLL!$M$4,Zielbogen!$H17,""))))))))))))))))</f>
        <v>-</v>
      </c>
      <c r="D16" s="62" t="str">
        <f>IF(D$4=SOLL!$O$4,Grundausbildung!$H27,IF(D$4=SOLL!$P$4,TNPa!$H24,IF(D$4=SOLL!$P$4,TNPa!J24,IF(D$4=SOLL!$B$4,TNBa!$H20,IF('3. Ausbildungsjahr'!D$4=SOLL!$C$4,'KVE 3. AJ'!$H29,IF('3. Ausbildungsjahr'!D$4=SOLL!$D$4,'TNBn 1.&amp;2. AJ'!$H$8,IF('3. Ausbildungsjahr'!D$4=SOLL!$E$4,'TNBn 3.&amp;4. AJ'!$H20,IF('3. Ausbildungsjahr'!D$4=SOLL!$F$4,'TEBa 1&amp;2'!$H17,IF('3. Ausbildungsjahr'!D$4=SOLL!$G$4,'TEBa 3&amp;4'!$H17,IF('3. Ausbildungsjahr'!D$4=SOLL!$H$4,'SME.T.1 3.&amp;4. AJ'!$H20,IF('3. Ausbildungsjahr'!D$4=SOLL!$I$4,'SME.T.1 1.&amp;2. AJ'!$H20,IF('3. Ausbildungsjahr'!D$4=SOLL!$J$4,KSGs!$H21,IF('3. Ausbildungsjahr'!D$4=SOLL!$K$4,Unterstützung!$H25,IF('3. Ausbildungsjahr'!D$4=SOLL!$L$4,TNBLf!$H28,IF(D$4=SOLL!$N$4,"-",IF('3. Ausbildungsjahr'!D$4=SOLL!$M$4,Zielbogen!$H17,""))))))))))))))))</f>
        <v>-</v>
      </c>
      <c r="E16" s="62" t="str">
        <f>IF(E$4=SOLL!$O$4,Grundausbildung!$H27,IF(E$4=SOLL!$P$4,TNPa!$H24,IF(E$4=SOLL!$P$4,TNPa!K24,IF(E$4=SOLL!$B$4,TNBa!$H20,IF('3. Ausbildungsjahr'!E$4=SOLL!$C$4,'KVE 3. AJ'!$H29,IF('3. Ausbildungsjahr'!E$4=SOLL!$D$4,'TNBn 1.&amp;2. AJ'!$H$8,IF('3. Ausbildungsjahr'!E$4=SOLL!$E$4,'TNBn 3.&amp;4. AJ'!$H20,IF('3. Ausbildungsjahr'!E$4=SOLL!$F$4,'TEBa 1&amp;2'!$H17,IF('3. Ausbildungsjahr'!E$4=SOLL!$G$4,'TEBa 3&amp;4'!$H17,IF('3. Ausbildungsjahr'!E$4=SOLL!$H$4,'SME.T.1 3.&amp;4. AJ'!$H20,IF('3. Ausbildungsjahr'!E$4=SOLL!$I$4,'SME.T.1 1.&amp;2. AJ'!$H20,IF('3. Ausbildungsjahr'!E$4=SOLL!$J$4,KSGs!$H21,IF('3. Ausbildungsjahr'!E$4=SOLL!$K$4,Unterstützung!$H25,IF('3. Ausbildungsjahr'!E$4=SOLL!$L$4,TNBLf!$H28,IF(E$4=SOLL!$N$4,"-",IF('3. Ausbildungsjahr'!E$4=SOLL!$M$4,Zielbogen!$H17,""))))))))))))))))</f>
        <v>-</v>
      </c>
      <c r="F16" s="62" t="str">
        <f>IF(F$4=SOLL!$O$4,Grundausbildung!$H27,IF(F$4=SOLL!$P$4,TNPa!$H24,IF(F$4=SOLL!$P$4,TNPa!L24,IF(F$4=SOLL!$B$4,TNBa!$H20,IF('3. Ausbildungsjahr'!F$4=SOLL!$C$4,'KVE 3. AJ'!$H29,IF('3. Ausbildungsjahr'!F$4=SOLL!$D$4,'TNBn 1.&amp;2. AJ'!$H$8,IF('3. Ausbildungsjahr'!F$4=SOLL!$E$4,'TNBn 3.&amp;4. AJ'!$H20,IF('3. Ausbildungsjahr'!F$4=SOLL!$F$4,'TEBa 1&amp;2'!$H17,IF('3. Ausbildungsjahr'!F$4=SOLL!$G$4,'TEBa 3&amp;4'!$H17,IF('3. Ausbildungsjahr'!F$4=SOLL!$H$4,'SME.T.1 3.&amp;4. AJ'!$H20,IF('3. Ausbildungsjahr'!F$4=SOLL!$I$4,'SME.T.1 1.&amp;2. AJ'!$H20,IF('3. Ausbildungsjahr'!F$4=SOLL!$J$4,KSGs!$H21,IF('3. Ausbildungsjahr'!F$4=SOLL!$K$4,Unterstützung!$H25,IF('3. Ausbildungsjahr'!F$4=SOLL!$L$4,TNBLf!$H28,IF(F$4=SOLL!$N$4,"-",IF('3. Ausbildungsjahr'!F$4=SOLL!$M$4,Zielbogen!$H17,""))))))))))))))))</f>
        <v>-</v>
      </c>
      <c r="G16" s="62" t="str">
        <f>IF(G$4=SOLL!$O$4,Grundausbildung!$H27,IF(G$4=SOLL!$P$4,TNPa!$H24,IF(G$4=SOLL!$P$4,TNPa!M24,IF(G$4=SOLL!$B$4,TNBa!$H20,IF('3. Ausbildungsjahr'!G$4=SOLL!$C$4,'KVE 3. AJ'!$H29,IF('3. Ausbildungsjahr'!G$4=SOLL!$D$4,'TNBn 1.&amp;2. AJ'!$H$8,IF('3. Ausbildungsjahr'!G$4=SOLL!$E$4,'TNBn 3.&amp;4. AJ'!$H20,IF('3. Ausbildungsjahr'!G$4=SOLL!$F$4,'TEBa 1&amp;2'!$H17,IF('3. Ausbildungsjahr'!G$4=SOLL!$G$4,'TEBa 3&amp;4'!$H17,IF('3. Ausbildungsjahr'!G$4=SOLL!$H$4,'SME.T.1 3.&amp;4. AJ'!$H20,IF('3. Ausbildungsjahr'!G$4=SOLL!$I$4,'SME.T.1 1.&amp;2. AJ'!$H20,IF('3. Ausbildungsjahr'!G$4=SOLL!$J$4,KSGs!$H21,IF('3. Ausbildungsjahr'!G$4=SOLL!$K$4,Unterstützung!$H25,IF('3. Ausbildungsjahr'!G$4=SOLL!$L$4,TNBLf!$H28,IF(G$4=SOLL!$N$4,"-",IF('3. Ausbildungsjahr'!G$4=SOLL!$M$4,Zielbogen!$H17,""))))))))))))))))</f>
        <v>-</v>
      </c>
      <c r="H16" s="62" t="str">
        <f>IF(H$4=SOLL!$O$4,Grundausbildung!$H27,IF(H$4=SOLL!$P$4,TNPa!$H24,IF(H$4=SOLL!$P$4,TNPa!N24,IF(H$4=SOLL!$B$4,TNBa!$H20,IF('3. Ausbildungsjahr'!H$4=SOLL!$C$4,'KVE 3. AJ'!$H29,IF('3. Ausbildungsjahr'!H$4=SOLL!$D$4,'TNBn 1.&amp;2. AJ'!$H$8,IF('3. Ausbildungsjahr'!H$4=SOLL!$E$4,'TNBn 3.&amp;4. AJ'!$H20,IF('3. Ausbildungsjahr'!H$4=SOLL!$F$4,'TEBa 1&amp;2'!$H17,IF('3. Ausbildungsjahr'!H$4=SOLL!$G$4,'TEBa 3&amp;4'!$H17,IF('3. Ausbildungsjahr'!H$4=SOLL!$H$4,'SME.T.1 3.&amp;4. AJ'!$H20,IF('3. Ausbildungsjahr'!H$4=SOLL!$I$4,'SME.T.1 1.&amp;2. AJ'!$H20,IF('3. Ausbildungsjahr'!H$4=SOLL!$J$4,KSGs!$H21,IF('3. Ausbildungsjahr'!H$4=SOLL!$K$4,Unterstützung!$H25,IF('3. Ausbildungsjahr'!H$4=SOLL!$L$4,TNBLf!$H28,IF(H$4=SOLL!$N$4,"-",IF('3. Ausbildungsjahr'!H$4=SOLL!$M$4,Zielbogen!$H17,""))))))))))))))))</f>
        <v>-</v>
      </c>
      <c r="I16" s="62" t="str">
        <f>IF(I$4=SOLL!$O$4,Grundausbildung!$H27,IF(I$4=SOLL!$P$4,TNPa!$H24,IF(I$4=SOLL!$P$4,TNPa!O24,IF(I$4=SOLL!$B$4,TNBa!$H20,IF('3. Ausbildungsjahr'!I$4=SOLL!$C$4,'KVE 3. AJ'!$H29,IF('3. Ausbildungsjahr'!I$4=SOLL!$D$4,'TNBn 1.&amp;2. AJ'!$H$8,IF('3. Ausbildungsjahr'!I$4=SOLL!$E$4,'TNBn 3.&amp;4. AJ'!$H20,IF('3. Ausbildungsjahr'!I$4=SOLL!$F$4,'TEBa 1&amp;2'!$H17,IF('3. Ausbildungsjahr'!I$4=SOLL!$G$4,'TEBa 3&amp;4'!$H17,IF('3. Ausbildungsjahr'!I$4=SOLL!$H$4,'SME.T.1 3.&amp;4. AJ'!$H20,IF('3. Ausbildungsjahr'!I$4=SOLL!$I$4,'SME.T.1 1.&amp;2. AJ'!$H20,IF('3. Ausbildungsjahr'!I$4=SOLL!$J$4,KSGs!$H21,IF('3. Ausbildungsjahr'!I$4=SOLL!$K$4,Unterstützung!$H25,IF('3. Ausbildungsjahr'!I$4=SOLL!$L$4,TNBLf!$H28,IF(I$4=SOLL!$N$4,"-",IF('3. Ausbildungsjahr'!I$4=SOLL!$M$4,Zielbogen!$H17,""))))))))))))))))</f>
        <v>-</v>
      </c>
      <c r="J16" s="62" t="str">
        <f>IF(J$4=SOLL!$O$4,Grundausbildung!$H27,IF(J$4=SOLL!$P$4,TNPa!$H24,IF(J$4=SOLL!$P$4,TNPa!P24,IF(J$4=SOLL!$B$4,TNBa!$H20,IF('3. Ausbildungsjahr'!J$4=SOLL!$C$4,'KVE 3. AJ'!$H29,IF('3. Ausbildungsjahr'!J$4=SOLL!$D$4,'TNBn 1.&amp;2. AJ'!$H$8,IF('3. Ausbildungsjahr'!J$4=SOLL!$E$4,'TNBn 3.&amp;4. AJ'!$H20,IF('3. Ausbildungsjahr'!J$4=SOLL!$F$4,'TEBa 1&amp;2'!$H17,IF('3. Ausbildungsjahr'!J$4=SOLL!$G$4,'TEBa 3&amp;4'!$H17,IF('3. Ausbildungsjahr'!J$4=SOLL!$H$4,'SME.T.1 3.&amp;4. AJ'!$H20,IF('3. Ausbildungsjahr'!J$4=SOLL!$I$4,'SME.T.1 1.&amp;2. AJ'!$H20,IF('3. Ausbildungsjahr'!J$4=SOLL!$J$4,KSGs!$H21,IF('3. Ausbildungsjahr'!J$4=SOLL!$K$4,Unterstützung!$H25,IF('3. Ausbildungsjahr'!J$4=SOLL!$L$4,TNBLf!$H28,IF(J$4=SOLL!$N$4,"-",IF('3. Ausbildungsjahr'!J$4=SOLL!$M$4,Zielbogen!$H17,""))))))))))))))))</f>
        <v>-</v>
      </c>
      <c r="K16" s="62" t="str">
        <f>IF(K$4=SOLL!$O$4,Grundausbildung!$H27,IF(K$4=SOLL!$P$4,TNPa!$H24,IF(K$4=SOLL!$P$4,TNPa!Q24,IF(K$4=SOLL!$B$4,TNBa!$H20,IF('3. Ausbildungsjahr'!K$4=SOLL!$C$4,'KVE 3. AJ'!$H29,IF('3. Ausbildungsjahr'!K$4=SOLL!$D$4,'TNBn 1.&amp;2. AJ'!$H$8,IF('3. Ausbildungsjahr'!K$4=SOLL!$E$4,'TNBn 3.&amp;4. AJ'!$H20,IF('3. Ausbildungsjahr'!K$4=SOLL!$F$4,'TEBa 1&amp;2'!$H17,IF('3. Ausbildungsjahr'!K$4=SOLL!$G$4,'TEBa 3&amp;4'!$H17,IF('3. Ausbildungsjahr'!K$4=SOLL!$H$4,'SME.T.1 3.&amp;4. AJ'!$H20,IF('3. Ausbildungsjahr'!K$4=SOLL!$I$4,'SME.T.1 1.&amp;2. AJ'!$H20,IF('3. Ausbildungsjahr'!K$4=SOLL!$J$4,KSGs!$H21,IF('3. Ausbildungsjahr'!K$4=SOLL!$K$4,Unterstützung!$H25,IF('3. Ausbildungsjahr'!K$4=SOLL!$L$4,TNBLf!$H28,IF(K$4=SOLL!$N$4,"-",IF('3. Ausbildungsjahr'!K$4=SOLL!$M$4,Zielbogen!$H17,""))))))))))))))))</f>
        <v>-</v>
      </c>
      <c r="L16" s="11">
        <f>SUM('Hilfsblatt 3. AJ'!C16,'Hilfsblatt 3. AJ'!E16,'Hilfsblatt 3. AJ'!G16,'Hilfsblatt 3. AJ'!I16,'Hilfsblatt 3. AJ'!K16,'Hilfsblatt 3. AJ'!M16,'Hilfsblatt 3. AJ'!O16,'Hilfsblatt 3. AJ'!Q16,'Hilfsblatt 3. AJ'!S16,'Hilfsblatt 3. AJ'!U16)</f>
        <v>0</v>
      </c>
      <c r="M16" s="10" t="e">
        <f>('Hilfsblatt 3. AJ'!B16*'Hilfsblatt 3. AJ'!C16+'Hilfsblatt 3. AJ'!D16*'Hilfsblatt 3. AJ'!E16+'Hilfsblatt 3. AJ'!F16*'Hilfsblatt 3. AJ'!G16+'Hilfsblatt 3. AJ'!H16*'Hilfsblatt 3. AJ'!I16+'Hilfsblatt 3. AJ'!J16*'Hilfsblatt 3. AJ'!K16+'Hilfsblatt 3. AJ'!L16*'Hilfsblatt 3. AJ'!M16+'Hilfsblatt 3. AJ'!N16*'Hilfsblatt 3. AJ'!O16+'Hilfsblatt 3. AJ'!P16*'Hilfsblatt 3. AJ'!Q16+'Hilfsblatt 3. AJ'!R16*'Hilfsblatt 3. AJ'!S16+'Hilfsblatt 3. AJ'!T16*'Hilfsblatt 3. AJ'!U16)/L16</f>
        <v>#DIV/0!</v>
      </c>
    </row>
    <row r="17" spans="1:13" x14ac:dyDescent="0.25">
      <c r="A17" s="125" t="s">
        <v>50</v>
      </c>
      <c r="B17" s="62" t="str">
        <f>IF(B$4=SOLL!$O$4,Grundausbildung!$H28,IF(B$4=SOLL!$P$4,TNPa!$H25,IF(B$4=SOLL!$P$4,TNPa!H25,IF(B$4=SOLL!$B$4,TNBa!$H21,IF('3. Ausbildungsjahr'!B$4=SOLL!$C$4,'KVE 3. AJ'!$H30,IF('3. Ausbildungsjahr'!B$4=SOLL!$D$4,'TNBn 1.&amp;2. AJ'!$H$8,IF('3. Ausbildungsjahr'!B$4=SOLL!$E$4,'TNBn 3.&amp;4. AJ'!$H21,IF('3. Ausbildungsjahr'!B$4=SOLL!$F$4,'TEBa 1&amp;2'!$H18,IF('3. Ausbildungsjahr'!B$4=SOLL!$G$4,'TEBa 3&amp;4'!$H18,IF('3. Ausbildungsjahr'!B$4=SOLL!$H$4,'SME.T.1 3.&amp;4. AJ'!$H21,IF('3. Ausbildungsjahr'!B$4=SOLL!$I$4,'SME.T.1 1.&amp;2. AJ'!$H21,IF('3. Ausbildungsjahr'!B$4=SOLL!$J$4,KSGs!$H22,IF('3. Ausbildungsjahr'!B$4=SOLL!$K$4,Unterstützung!$H26,IF('3. Ausbildungsjahr'!B$4=SOLL!$L$4,TNBLf!$H29,IF(B$4=SOLL!$N$4,"-",IF('3. Ausbildungsjahr'!B$4=SOLL!$M$4,Zielbogen!$H18,""))))))))))))))))</f>
        <v>-</v>
      </c>
      <c r="C17" s="62" t="str">
        <f>IF(C$4=SOLL!$O$4,Grundausbildung!$H28,IF(C$4=SOLL!$P$4,TNPa!$H25,IF(C$4=SOLL!$P$4,TNPa!I25,IF(C$4=SOLL!$B$4,TNBa!$H21,IF('3. Ausbildungsjahr'!C$4=SOLL!$C$4,'KVE 3. AJ'!$H30,IF('3. Ausbildungsjahr'!C$4=SOLL!$D$4,'TNBn 1.&amp;2. AJ'!$H$8,IF('3. Ausbildungsjahr'!C$4=SOLL!$E$4,'TNBn 3.&amp;4. AJ'!$H21,IF('3. Ausbildungsjahr'!C$4=SOLL!$F$4,'TEBa 1&amp;2'!$H18,IF('3. Ausbildungsjahr'!C$4=SOLL!$G$4,'TEBa 3&amp;4'!$H18,IF('3. Ausbildungsjahr'!C$4=SOLL!$H$4,'SME.T.1 3.&amp;4. AJ'!$H21,IF('3. Ausbildungsjahr'!C$4=SOLL!$I$4,'SME.T.1 1.&amp;2. AJ'!$H21,IF('3. Ausbildungsjahr'!C$4=SOLL!$J$4,KSGs!$H22,IF('3. Ausbildungsjahr'!C$4=SOLL!$K$4,Unterstützung!$H26,IF('3. Ausbildungsjahr'!C$4=SOLL!$L$4,TNBLf!$H29,IF(C$4=SOLL!$N$4,"-",IF('3. Ausbildungsjahr'!C$4=SOLL!$M$4,Zielbogen!$H18,""))))))))))))))))</f>
        <v>-</v>
      </c>
      <c r="D17" s="62" t="str">
        <f>IF(D$4=SOLL!$O$4,Grundausbildung!$H28,IF(D$4=SOLL!$P$4,TNPa!$H25,IF(D$4=SOLL!$P$4,TNPa!J25,IF(D$4=SOLL!$B$4,TNBa!$H21,IF('3. Ausbildungsjahr'!D$4=SOLL!$C$4,'KVE 3. AJ'!$H30,IF('3. Ausbildungsjahr'!D$4=SOLL!$D$4,'TNBn 1.&amp;2. AJ'!$H$8,IF('3. Ausbildungsjahr'!D$4=SOLL!$E$4,'TNBn 3.&amp;4. AJ'!$H21,IF('3. Ausbildungsjahr'!D$4=SOLL!$F$4,'TEBa 1&amp;2'!$H18,IF('3. Ausbildungsjahr'!D$4=SOLL!$G$4,'TEBa 3&amp;4'!$H18,IF('3. Ausbildungsjahr'!D$4=SOLL!$H$4,'SME.T.1 3.&amp;4. AJ'!$H21,IF('3. Ausbildungsjahr'!D$4=SOLL!$I$4,'SME.T.1 1.&amp;2. AJ'!$H21,IF('3. Ausbildungsjahr'!D$4=SOLL!$J$4,KSGs!$H22,IF('3. Ausbildungsjahr'!D$4=SOLL!$K$4,Unterstützung!$H26,IF('3. Ausbildungsjahr'!D$4=SOLL!$L$4,TNBLf!$H29,IF(D$4=SOLL!$N$4,"-",IF('3. Ausbildungsjahr'!D$4=SOLL!$M$4,Zielbogen!$H18,""))))))))))))))))</f>
        <v>-</v>
      </c>
      <c r="E17" s="62" t="str">
        <f>IF(E$4=SOLL!$O$4,Grundausbildung!$H28,IF(E$4=SOLL!$P$4,TNPa!$H25,IF(E$4=SOLL!$P$4,TNPa!K25,IF(E$4=SOLL!$B$4,TNBa!$H21,IF('3. Ausbildungsjahr'!E$4=SOLL!$C$4,'KVE 3. AJ'!$H30,IF('3. Ausbildungsjahr'!E$4=SOLL!$D$4,'TNBn 1.&amp;2. AJ'!$H$8,IF('3. Ausbildungsjahr'!E$4=SOLL!$E$4,'TNBn 3.&amp;4. AJ'!$H21,IF('3. Ausbildungsjahr'!E$4=SOLL!$F$4,'TEBa 1&amp;2'!$H18,IF('3. Ausbildungsjahr'!E$4=SOLL!$G$4,'TEBa 3&amp;4'!$H18,IF('3. Ausbildungsjahr'!E$4=SOLL!$H$4,'SME.T.1 3.&amp;4. AJ'!$H21,IF('3. Ausbildungsjahr'!E$4=SOLL!$I$4,'SME.T.1 1.&amp;2. AJ'!$H21,IF('3. Ausbildungsjahr'!E$4=SOLL!$J$4,KSGs!$H22,IF('3. Ausbildungsjahr'!E$4=SOLL!$K$4,Unterstützung!$H26,IF('3. Ausbildungsjahr'!E$4=SOLL!$L$4,TNBLf!$H29,IF(E$4=SOLL!$N$4,"-",IF('3. Ausbildungsjahr'!E$4=SOLL!$M$4,Zielbogen!$H18,""))))))))))))))))</f>
        <v>-</v>
      </c>
      <c r="F17" s="62" t="str">
        <f>IF(F$4=SOLL!$O$4,Grundausbildung!$H28,IF(F$4=SOLL!$P$4,TNPa!$H25,IF(F$4=SOLL!$P$4,TNPa!L25,IF(F$4=SOLL!$B$4,TNBa!$H21,IF('3. Ausbildungsjahr'!F$4=SOLL!$C$4,'KVE 3. AJ'!$H30,IF('3. Ausbildungsjahr'!F$4=SOLL!$D$4,'TNBn 1.&amp;2. AJ'!$H$8,IF('3. Ausbildungsjahr'!F$4=SOLL!$E$4,'TNBn 3.&amp;4. AJ'!$H21,IF('3. Ausbildungsjahr'!F$4=SOLL!$F$4,'TEBa 1&amp;2'!$H18,IF('3. Ausbildungsjahr'!F$4=SOLL!$G$4,'TEBa 3&amp;4'!$H18,IF('3. Ausbildungsjahr'!F$4=SOLL!$H$4,'SME.T.1 3.&amp;4. AJ'!$H21,IF('3. Ausbildungsjahr'!F$4=SOLL!$I$4,'SME.T.1 1.&amp;2. AJ'!$H21,IF('3. Ausbildungsjahr'!F$4=SOLL!$J$4,KSGs!$H22,IF('3. Ausbildungsjahr'!F$4=SOLL!$K$4,Unterstützung!$H26,IF('3. Ausbildungsjahr'!F$4=SOLL!$L$4,TNBLf!$H29,IF(F$4=SOLL!$N$4,"-",IF('3. Ausbildungsjahr'!F$4=SOLL!$M$4,Zielbogen!$H18,""))))))))))))))))</f>
        <v>-</v>
      </c>
      <c r="G17" s="62" t="str">
        <f>IF(G$4=SOLL!$O$4,Grundausbildung!$H28,IF(G$4=SOLL!$P$4,TNPa!$H25,IF(G$4=SOLL!$P$4,TNPa!M25,IF(G$4=SOLL!$B$4,TNBa!$H21,IF('3. Ausbildungsjahr'!G$4=SOLL!$C$4,'KVE 3. AJ'!$H30,IF('3. Ausbildungsjahr'!G$4=SOLL!$D$4,'TNBn 1.&amp;2. AJ'!$H$8,IF('3. Ausbildungsjahr'!G$4=SOLL!$E$4,'TNBn 3.&amp;4. AJ'!$H21,IF('3. Ausbildungsjahr'!G$4=SOLL!$F$4,'TEBa 1&amp;2'!$H18,IF('3. Ausbildungsjahr'!G$4=SOLL!$G$4,'TEBa 3&amp;4'!$H18,IF('3. Ausbildungsjahr'!G$4=SOLL!$H$4,'SME.T.1 3.&amp;4. AJ'!$H21,IF('3. Ausbildungsjahr'!G$4=SOLL!$I$4,'SME.T.1 1.&amp;2. AJ'!$H21,IF('3. Ausbildungsjahr'!G$4=SOLL!$J$4,KSGs!$H22,IF('3. Ausbildungsjahr'!G$4=SOLL!$K$4,Unterstützung!$H26,IF('3. Ausbildungsjahr'!G$4=SOLL!$L$4,TNBLf!$H29,IF(G$4=SOLL!$N$4,"-",IF('3. Ausbildungsjahr'!G$4=SOLL!$M$4,Zielbogen!$H18,""))))))))))))))))</f>
        <v>-</v>
      </c>
      <c r="H17" s="62" t="str">
        <f>IF(H$4=SOLL!$O$4,Grundausbildung!$H28,IF(H$4=SOLL!$P$4,TNPa!$H25,IF(H$4=SOLL!$P$4,TNPa!N25,IF(H$4=SOLL!$B$4,TNBa!$H21,IF('3. Ausbildungsjahr'!H$4=SOLL!$C$4,'KVE 3. AJ'!$H30,IF('3. Ausbildungsjahr'!H$4=SOLL!$D$4,'TNBn 1.&amp;2. AJ'!$H$8,IF('3. Ausbildungsjahr'!H$4=SOLL!$E$4,'TNBn 3.&amp;4. AJ'!$H21,IF('3. Ausbildungsjahr'!H$4=SOLL!$F$4,'TEBa 1&amp;2'!$H18,IF('3. Ausbildungsjahr'!H$4=SOLL!$G$4,'TEBa 3&amp;4'!$H18,IF('3. Ausbildungsjahr'!H$4=SOLL!$H$4,'SME.T.1 3.&amp;4. AJ'!$H21,IF('3. Ausbildungsjahr'!H$4=SOLL!$I$4,'SME.T.1 1.&amp;2. AJ'!$H21,IF('3. Ausbildungsjahr'!H$4=SOLL!$J$4,KSGs!$H22,IF('3. Ausbildungsjahr'!H$4=SOLL!$K$4,Unterstützung!$H26,IF('3. Ausbildungsjahr'!H$4=SOLL!$L$4,TNBLf!$H29,IF(H$4=SOLL!$N$4,"-",IF('3. Ausbildungsjahr'!H$4=SOLL!$M$4,Zielbogen!$H18,""))))))))))))))))</f>
        <v>-</v>
      </c>
      <c r="I17" s="62" t="str">
        <f>IF(I$4=SOLL!$O$4,Grundausbildung!$H28,IF(I$4=SOLL!$P$4,TNPa!$H25,IF(I$4=SOLL!$P$4,TNPa!O25,IF(I$4=SOLL!$B$4,TNBa!$H21,IF('3. Ausbildungsjahr'!I$4=SOLL!$C$4,'KVE 3. AJ'!$H30,IF('3. Ausbildungsjahr'!I$4=SOLL!$D$4,'TNBn 1.&amp;2. AJ'!$H$8,IF('3. Ausbildungsjahr'!I$4=SOLL!$E$4,'TNBn 3.&amp;4. AJ'!$H21,IF('3. Ausbildungsjahr'!I$4=SOLL!$F$4,'TEBa 1&amp;2'!$H18,IF('3. Ausbildungsjahr'!I$4=SOLL!$G$4,'TEBa 3&amp;4'!$H18,IF('3. Ausbildungsjahr'!I$4=SOLL!$H$4,'SME.T.1 3.&amp;4. AJ'!$H21,IF('3. Ausbildungsjahr'!I$4=SOLL!$I$4,'SME.T.1 1.&amp;2. AJ'!$H21,IF('3. Ausbildungsjahr'!I$4=SOLL!$J$4,KSGs!$H22,IF('3. Ausbildungsjahr'!I$4=SOLL!$K$4,Unterstützung!$H26,IF('3. Ausbildungsjahr'!I$4=SOLL!$L$4,TNBLf!$H29,IF(I$4=SOLL!$N$4,"-",IF('3. Ausbildungsjahr'!I$4=SOLL!$M$4,Zielbogen!$H18,""))))))))))))))))</f>
        <v>-</v>
      </c>
      <c r="J17" s="62" t="str">
        <f>IF(J$4=SOLL!$O$4,Grundausbildung!$H28,IF(J$4=SOLL!$P$4,TNPa!$H25,IF(J$4=SOLL!$P$4,TNPa!P25,IF(J$4=SOLL!$B$4,TNBa!$H21,IF('3. Ausbildungsjahr'!J$4=SOLL!$C$4,'KVE 3. AJ'!$H30,IF('3. Ausbildungsjahr'!J$4=SOLL!$D$4,'TNBn 1.&amp;2. AJ'!$H$8,IF('3. Ausbildungsjahr'!J$4=SOLL!$E$4,'TNBn 3.&amp;4. AJ'!$H21,IF('3. Ausbildungsjahr'!J$4=SOLL!$F$4,'TEBa 1&amp;2'!$H18,IF('3. Ausbildungsjahr'!J$4=SOLL!$G$4,'TEBa 3&amp;4'!$H18,IF('3. Ausbildungsjahr'!J$4=SOLL!$H$4,'SME.T.1 3.&amp;4. AJ'!$H21,IF('3. Ausbildungsjahr'!J$4=SOLL!$I$4,'SME.T.1 1.&amp;2. AJ'!$H21,IF('3. Ausbildungsjahr'!J$4=SOLL!$J$4,KSGs!$H22,IF('3. Ausbildungsjahr'!J$4=SOLL!$K$4,Unterstützung!$H26,IF('3. Ausbildungsjahr'!J$4=SOLL!$L$4,TNBLf!$H29,IF(J$4=SOLL!$N$4,"-",IF('3. Ausbildungsjahr'!J$4=SOLL!$M$4,Zielbogen!$H18,""))))))))))))))))</f>
        <v>-</v>
      </c>
      <c r="K17" s="62" t="str">
        <f>IF(K$4=SOLL!$O$4,Grundausbildung!$H28,IF(K$4=SOLL!$P$4,TNPa!$H25,IF(K$4=SOLL!$P$4,TNPa!Q25,IF(K$4=SOLL!$B$4,TNBa!$H21,IF('3. Ausbildungsjahr'!K$4=SOLL!$C$4,'KVE 3. AJ'!$H30,IF('3. Ausbildungsjahr'!K$4=SOLL!$D$4,'TNBn 1.&amp;2. AJ'!$H$8,IF('3. Ausbildungsjahr'!K$4=SOLL!$E$4,'TNBn 3.&amp;4. AJ'!$H21,IF('3. Ausbildungsjahr'!K$4=SOLL!$F$4,'TEBa 1&amp;2'!$H18,IF('3. Ausbildungsjahr'!K$4=SOLL!$G$4,'TEBa 3&amp;4'!$H18,IF('3. Ausbildungsjahr'!K$4=SOLL!$H$4,'SME.T.1 3.&amp;4. AJ'!$H21,IF('3. Ausbildungsjahr'!K$4=SOLL!$I$4,'SME.T.1 1.&amp;2. AJ'!$H21,IF('3. Ausbildungsjahr'!K$4=SOLL!$J$4,KSGs!$H22,IF('3. Ausbildungsjahr'!K$4=SOLL!$K$4,Unterstützung!$H26,IF('3. Ausbildungsjahr'!K$4=SOLL!$L$4,TNBLf!$H29,IF(K$4=SOLL!$N$4,"-",IF('3. Ausbildungsjahr'!K$4=SOLL!$M$4,Zielbogen!$H18,""))))))))))))))))</f>
        <v>-</v>
      </c>
      <c r="L17" s="11">
        <f>SUM('Hilfsblatt 3. AJ'!C17,'Hilfsblatt 3. AJ'!E17,'Hilfsblatt 3. AJ'!G17,'Hilfsblatt 3. AJ'!I17,'Hilfsblatt 3. AJ'!K17,'Hilfsblatt 3. AJ'!M17,'Hilfsblatt 3. AJ'!O17,'Hilfsblatt 3. AJ'!Q17,'Hilfsblatt 3. AJ'!S17,'Hilfsblatt 3. AJ'!U17)</f>
        <v>0</v>
      </c>
      <c r="M17" s="10" t="e">
        <f>('Hilfsblatt 3. AJ'!B17*'Hilfsblatt 3. AJ'!C17+'Hilfsblatt 3. AJ'!D17*'Hilfsblatt 3. AJ'!E17+'Hilfsblatt 3. AJ'!F17*'Hilfsblatt 3. AJ'!G17+'Hilfsblatt 3. AJ'!H17*'Hilfsblatt 3. AJ'!I17+'Hilfsblatt 3. AJ'!J17*'Hilfsblatt 3. AJ'!K17+'Hilfsblatt 3. AJ'!L17*'Hilfsblatt 3. AJ'!M17+'Hilfsblatt 3. AJ'!N17*'Hilfsblatt 3. AJ'!O17+'Hilfsblatt 3. AJ'!P17*'Hilfsblatt 3. AJ'!Q17+'Hilfsblatt 3. AJ'!R17*'Hilfsblatt 3. AJ'!S17+'Hilfsblatt 3. AJ'!T17*'Hilfsblatt 3. AJ'!U17)/L17</f>
        <v>#DIV/0!</v>
      </c>
    </row>
    <row r="18" spans="1:13" x14ac:dyDescent="0.25">
      <c r="A18" s="125" t="s">
        <v>51</v>
      </c>
      <c r="B18" s="62" t="str">
        <f>IF(B$4=SOLL!$O$4,Grundausbildung!$H29,IF(B$4=SOLL!$P$4,TNPa!$H26,IF(B$4=SOLL!$P$4,TNPa!H26,IF(B$4=SOLL!$B$4,TNBa!$H22,IF('3. Ausbildungsjahr'!B$4=SOLL!$C$4,'KVE 3. AJ'!$H31,IF('3. Ausbildungsjahr'!B$4=SOLL!$D$4,'TNBn 1.&amp;2. AJ'!$H$8,IF('3. Ausbildungsjahr'!B$4=SOLL!$E$4,'TNBn 3.&amp;4. AJ'!$H22,IF('3. Ausbildungsjahr'!B$4=SOLL!$F$4,'TEBa 1&amp;2'!$H19,IF('3. Ausbildungsjahr'!B$4=SOLL!$G$4,'TEBa 3&amp;4'!$H19,IF('3. Ausbildungsjahr'!B$4=SOLL!$H$4,'SME.T.1 3.&amp;4. AJ'!$H22,IF('3. Ausbildungsjahr'!B$4=SOLL!$I$4,'SME.T.1 1.&amp;2. AJ'!$H22,IF('3. Ausbildungsjahr'!B$4=SOLL!$J$4,KSGs!$H23,IF('3. Ausbildungsjahr'!B$4=SOLL!$K$4,Unterstützung!$H27,IF('3. Ausbildungsjahr'!B$4=SOLL!$L$4,TNBLf!$H30,IF(B$4=SOLL!$N$4,"-",IF('3. Ausbildungsjahr'!B$4=SOLL!$M$4,Zielbogen!$H19,""))))))))))))))))</f>
        <v>-</v>
      </c>
      <c r="C18" s="62" t="str">
        <f>IF(C$4=SOLL!$O$4,Grundausbildung!$H29,IF(C$4=SOLL!$P$4,TNPa!$H26,IF(C$4=SOLL!$P$4,TNPa!I26,IF(C$4=SOLL!$B$4,TNBa!$H22,IF('3. Ausbildungsjahr'!C$4=SOLL!$C$4,'KVE 3. AJ'!$H31,IF('3. Ausbildungsjahr'!C$4=SOLL!$D$4,'TNBn 1.&amp;2. AJ'!$H$8,IF('3. Ausbildungsjahr'!C$4=SOLL!$E$4,'TNBn 3.&amp;4. AJ'!$H22,IF('3. Ausbildungsjahr'!C$4=SOLL!$F$4,'TEBa 1&amp;2'!$H19,IF('3. Ausbildungsjahr'!C$4=SOLL!$G$4,'TEBa 3&amp;4'!$H19,IF('3. Ausbildungsjahr'!C$4=SOLL!$H$4,'SME.T.1 3.&amp;4. AJ'!$H22,IF('3. Ausbildungsjahr'!C$4=SOLL!$I$4,'SME.T.1 1.&amp;2. AJ'!$H22,IF('3. Ausbildungsjahr'!C$4=SOLL!$J$4,KSGs!$H23,IF('3. Ausbildungsjahr'!C$4=SOLL!$K$4,Unterstützung!$H27,IF('3. Ausbildungsjahr'!C$4=SOLL!$L$4,TNBLf!$H30,IF(C$4=SOLL!$N$4,"-",IF('3. Ausbildungsjahr'!C$4=SOLL!$M$4,Zielbogen!$H19,""))))))))))))))))</f>
        <v>-</v>
      </c>
      <c r="D18" s="62" t="str">
        <f>IF(D$4=SOLL!$O$4,Grundausbildung!$H29,IF(D$4=SOLL!$P$4,TNPa!$H26,IF(D$4=SOLL!$P$4,TNPa!J26,IF(D$4=SOLL!$B$4,TNBa!$H22,IF('3. Ausbildungsjahr'!D$4=SOLL!$C$4,'KVE 3. AJ'!$H31,IF('3. Ausbildungsjahr'!D$4=SOLL!$D$4,'TNBn 1.&amp;2. AJ'!$H$8,IF('3. Ausbildungsjahr'!D$4=SOLL!$E$4,'TNBn 3.&amp;4. AJ'!$H22,IF('3. Ausbildungsjahr'!D$4=SOLL!$F$4,'TEBa 1&amp;2'!$H19,IF('3. Ausbildungsjahr'!D$4=SOLL!$G$4,'TEBa 3&amp;4'!$H19,IF('3. Ausbildungsjahr'!D$4=SOLL!$H$4,'SME.T.1 3.&amp;4. AJ'!$H22,IF('3. Ausbildungsjahr'!D$4=SOLL!$I$4,'SME.T.1 1.&amp;2. AJ'!$H22,IF('3. Ausbildungsjahr'!D$4=SOLL!$J$4,KSGs!$H23,IF('3. Ausbildungsjahr'!D$4=SOLL!$K$4,Unterstützung!$H27,IF('3. Ausbildungsjahr'!D$4=SOLL!$L$4,TNBLf!$H30,IF(D$4=SOLL!$N$4,"-",IF('3. Ausbildungsjahr'!D$4=SOLL!$M$4,Zielbogen!$H19,""))))))))))))))))</f>
        <v>-</v>
      </c>
      <c r="E18" s="62" t="str">
        <f>IF(E$4=SOLL!$O$4,Grundausbildung!$H29,IF(E$4=SOLL!$P$4,TNPa!$H26,IF(E$4=SOLL!$P$4,TNPa!K26,IF(E$4=SOLL!$B$4,TNBa!$H22,IF('3. Ausbildungsjahr'!E$4=SOLL!$C$4,'KVE 3. AJ'!$H31,IF('3. Ausbildungsjahr'!E$4=SOLL!$D$4,'TNBn 1.&amp;2. AJ'!$H$8,IF('3. Ausbildungsjahr'!E$4=SOLL!$E$4,'TNBn 3.&amp;4. AJ'!$H22,IF('3. Ausbildungsjahr'!E$4=SOLL!$F$4,'TEBa 1&amp;2'!$H19,IF('3. Ausbildungsjahr'!E$4=SOLL!$G$4,'TEBa 3&amp;4'!$H19,IF('3. Ausbildungsjahr'!E$4=SOLL!$H$4,'SME.T.1 3.&amp;4. AJ'!$H22,IF('3. Ausbildungsjahr'!E$4=SOLL!$I$4,'SME.T.1 1.&amp;2. AJ'!$H22,IF('3. Ausbildungsjahr'!E$4=SOLL!$J$4,KSGs!$H23,IF('3. Ausbildungsjahr'!E$4=SOLL!$K$4,Unterstützung!$H27,IF('3. Ausbildungsjahr'!E$4=SOLL!$L$4,TNBLf!$H30,IF(E$4=SOLL!$N$4,"-",IF('3. Ausbildungsjahr'!E$4=SOLL!$M$4,Zielbogen!$H19,""))))))))))))))))</f>
        <v>-</v>
      </c>
      <c r="F18" s="62" t="str">
        <f>IF(F$4=SOLL!$O$4,Grundausbildung!$H29,IF(F$4=SOLL!$P$4,TNPa!$H26,IF(F$4=SOLL!$P$4,TNPa!L26,IF(F$4=SOLL!$B$4,TNBa!$H22,IF('3. Ausbildungsjahr'!F$4=SOLL!$C$4,'KVE 3. AJ'!$H31,IF('3. Ausbildungsjahr'!F$4=SOLL!$D$4,'TNBn 1.&amp;2. AJ'!$H$8,IF('3. Ausbildungsjahr'!F$4=SOLL!$E$4,'TNBn 3.&amp;4. AJ'!$H22,IF('3. Ausbildungsjahr'!F$4=SOLL!$F$4,'TEBa 1&amp;2'!$H19,IF('3. Ausbildungsjahr'!F$4=SOLL!$G$4,'TEBa 3&amp;4'!$H19,IF('3. Ausbildungsjahr'!F$4=SOLL!$H$4,'SME.T.1 3.&amp;4. AJ'!$H22,IF('3. Ausbildungsjahr'!F$4=SOLL!$I$4,'SME.T.1 1.&amp;2. AJ'!$H22,IF('3. Ausbildungsjahr'!F$4=SOLL!$J$4,KSGs!$H23,IF('3. Ausbildungsjahr'!F$4=SOLL!$K$4,Unterstützung!$H27,IF('3. Ausbildungsjahr'!F$4=SOLL!$L$4,TNBLf!$H30,IF(F$4=SOLL!$N$4,"-",IF('3. Ausbildungsjahr'!F$4=SOLL!$M$4,Zielbogen!$H19,""))))))))))))))))</f>
        <v>-</v>
      </c>
      <c r="G18" s="62" t="str">
        <f>IF(G$4=SOLL!$O$4,Grundausbildung!$H29,IF(G$4=SOLL!$P$4,TNPa!$H26,IF(G$4=SOLL!$P$4,TNPa!M26,IF(G$4=SOLL!$B$4,TNBa!$H22,IF('3. Ausbildungsjahr'!G$4=SOLL!$C$4,'KVE 3. AJ'!$H31,IF('3. Ausbildungsjahr'!G$4=SOLL!$D$4,'TNBn 1.&amp;2. AJ'!$H$8,IF('3. Ausbildungsjahr'!G$4=SOLL!$E$4,'TNBn 3.&amp;4. AJ'!$H22,IF('3. Ausbildungsjahr'!G$4=SOLL!$F$4,'TEBa 1&amp;2'!$H19,IF('3. Ausbildungsjahr'!G$4=SOLL!$G$4,'TEBa 3&amp;4'!$H19,IF('3. Ausbildungsjahr'!G$4=SOLL!$H$4,'SME.T.1 3.&amp;4. AJ'!$H22,IF('3. Ausbildungsjahr'!G$4=SOLL!$I$4,'SME.T.1 1.&amp;2. AJ'!$H22,IF('3. Ausbildungsjahr'!G$4=SOLL!$J$4,KSGs!$H23,IF('3. Ausbildungsjahr'!G$4=SOLL!$K$4,Unterstützung!$H27,IF('3. Ausbildungsjahr'!G$4=SOLL!$L$4,TNBLf!$H30,IF(G$4=SOLL!$N$4,"-",IF('3. Ausbildungsjahr'!G$4=SOLL!$M$4,Zielbogen!$H19,""))))))))))))))))</f>
        <v>-</v>
      </c>
      <c r="H18" s="62" t="str">
        <f>IF(H$4=SOLL!$O$4,Grundausbildung!$H29,IF(H$4=SOLL!$P$4,TNPa!$H26,IF(H$4=SOLL!$P$4,TNPa!N26,IF(H$4=SOLL!$B$4,TNBa!$H22,IF('3. Ausbildungsjahr'!H$4=SOLL!$C$4,'KVE 3. AJ'!$H31,IF('3. Ausbildungsjahr'!H$4=SOLL!$D$4,'TNBn 1.&amp;2. AJ'!$H$8,IF('3. Ausbildungsjahr'!H$4=SOLL!$E$4,'TNBn 3.&amp;4. AJ'!$H22,IF('3. Ausbildungsjahr'!H$4=SOLL!$F$4,'TEBa 1&amp;2'!$H19,IF('3. Ausbildungsjahr'!H$4=SOLL!$G$4,'TEBa 3&amp;4'!$H19,IF('3. Ausbildungsjahr'!H$4=SOLL!$H$4,'SME.T.1 3.&amp;4. AJ'!$H22,IF('3. Ausbildungsjahr'!H$4=SOLL!$I$4,'SME.T.1 1.&amp;2. AJ'!$H22,IF('3. Ausbildungsjahr'!H$4=SOLL!$J$4,KSGs!$H23,IF('3. Ausbildungsjahr'!H$4=SOLL!$K$4,Unterstützung!$H27,IF('3. Ausbildungsjahr'!H$4=SOLL!$L$4,TNBLf!$H30,IF(H$4=SOLL!$N$4,"-",IF('3. Ausbildungsjahr'!H$4=SOLL!$M$4,Zielbogen!$H19,""))))))))))))))))</f>
        <v>-</v>
      </c>
      <c r="I18" s="62" t="str">
        <f>IF(I$4=SOLL!$O$4,Grundausbildung!$H29,IF(I$4=SOLL!$P$4,TNPa!$H26,IF(I$4=SOLL!$P$4,TNPa!O26,IF(I$4=SOLL!$B$4,TNBa!$H22,IF('3. Ausbildungsjahr'!I$4=SOLL!$C$4,'KVE 3. AJ'!$H31,IF('3. Ausbildungsjahr'!I$4=SOLL!$D$4,'TNBn 1.&amp;2. AJ'!$H$8,IF('3. Ausbildungsjahr'!I$4=SOLL!$E$4,'TNBn 3.&amp;4. AJ'!$H22,IF('3. Ausbildungsjahr'!I$4=SOLL!$F$4,'TEBa 1&amp;2'!$H19,IF('3. Ausbildungsjahr'!I$4=SOLL!$G$4,'TEBa 3&amp;4'!$H19,IF('3. Ausbildungsjahr'!I$4=SOLL!$H$4,'SME.T.1 3.&amp;4. AJ'!$H22,IF('3. Ausbildungsjahr'!I$4=SOLL!$I$4,'SME.T.1 1.&amp;2. AJ'!$H22,IF('3. Ausbildungsjahr'!I$4=SOLL!$J$4,KSGs!$H23,IF('3. Ausbildungsjahr'!I$4=SOLL!$K$4,Unterstützung!$H27,IF('3. Ausbildungsjahr'!I$4=SOLL!$L$4,TNBLf!$H30,IF(I$4=SOLL!$N$4,"-",IF('3. Ausbildungsjahr'!I$4=SOLL!$M$4,Zielbogen!$H19,""))))))))))))))))</f>
        <v>-</v>
      </c>
      <c r="J18" s="62" t="str">
        <f>IF(J$4=SOLL!$O$4,Grundausbildung!$H29,IF(J$4=SOLL!$P$4,TNPa!$H26,IF(J$4=SOLL!$P$4,TNPa!P26,IF(J$4=SOLL!$B$4,TNBa!$H22,IF('3. Ausbildungsjahr'!J$4=SOLL!$C$4,'KVE 3. AJ'!$H31,IF('3. Ausbildungsjahr'!J$4=SOLL!$D$4,'TNBn 1.&amp;2. AJ'!$H$8,IF('3. Ausbildungsjahr'!J$4=SOLL!$E$4,'TNBn 3.&amp;4. AJ'!$H22,IF('3. Ausbildungsjahr'!J$4=SOLL!$F$4,'TEBa 1&amp;2'!$H19,IF('3. Ausbildungsjahr'!J$4=SOLL!$G$4,'TEBa 3&amp;4'!$H19,IF('3. Ausbildungsjahr'!J$4=SOLL!$H$4,'SME.T.1 3.&amp;4. AJ'!$H22,IF('3. Ausbildungsjahr'!J$4=SOLL!$I$4,'SME.T.1 1.&amp;2. AJ'!$H22,IF('3. Ausbildungsjahr'!J$4=SOLL!$J$4,KSGs!$H23,IF('3. Ausbildungsjahr'!J$4=SOLL!$K$4,Unterstützung!$H27,IF('3. Ausbildungsjahr'!J$4=SOLL!$L$4,TNBLf!$H30,IF(J$4=SOLL!$N$4,"-",IF('3. Ausbildungsjahr'!J$4=SOLL!$M$4,Zielbogen!$H19,""))))))))))))))))</f>
        <v>-</v>
      </c>
      <c r="K18" s="62" t="str">
        <f>IF(K$4=SOLL!$O$4,Grundausbildung!$H29,IF(K$4=SOLL!$P$4,TNPa!$H26,IF(K$4=SOLL!$P$4,TNPa!Q26,IF(K$4=SOLL!$B$4,TNBa!$H22,IF('3. Ausbildungsjahr'!K$4=SOLL!$C$4,'KVE 3. AJ'!$H31,IF('3. Ausbildungsjahr'!K$4=SOLL!$D$4,'TNBn 1.&amp;2. AJ'!$H$8,IF('3. Ausbildungsjahr'!K$4=SOLL!$E$4,'TNBn 3.&amp;4. AJ'!$H22,IF('3. Ausbildungsjahr'!K$4=SOLL!$F$4,'TEBa 1&amp;2'!$H19,IF('3. Ausbildungsjahr'!K$4=SOLL!$G$4,'TEBa 3&amp;4'!$H19,IF('3. Ausbildungsjahr'!K$4=SOLL!$H$4,'SME.T.1 3.&amp;4. AJ'!$H22,IF('3. Ausbildungsjahr'!K$4=SOLL!$I$4,'SME.T.1 1.&amp;2. AJ'!$H22,IF('3. Ausbildungsjahr'!K$4=SOLL!$J$4,KSGs!$H23,IF('3. Ausbildungsjahr'!K$4=SOLL!$K$4,Unterstützung!$H27,IF('3. Ausbildungsjahr'!K$4=SOLL!$L$4,TNBLf!$H30,IF(K$4=SOLL!$N$4,"-",IF('3. Ausbildungsjahr'!K$4=SOLL!$M$4,Zielbogen!$H19,""))))))))))))))))</f>
        <v>-</v>
      </c>
      <c r="L18" s="11">
        <f>SUM('Hilfsblatt 3. AJ'!C18,'Hilfsblatt 3. AJ'!E18,'Hilfsblatt 3. AJ'!G18,'Hilfsblatt 3. AJ'!I18,'Hilfsblatt 3. AJ'!K18,'Hilfsblatt 3. AJ'!M18,'Hilfsblatt 3. AJ'!O18,'Hilfsblatt 3. AJ'!Q18,'Hilfsblatt 3. AJ'!S18,'Hilfsblatt 3. AJ'!U18)</f>
        <v>0</v>
      </c>
      <c r="M18" s="10" t="e">
        <f>('Hilfsblatt 3. AJ'!B18*'Hilfsblatt 3. AJ'!C18+'Hilfsblatt 3. AJ'!D18*'Hilfsblatt 3. AJ'!E18+'Hilfsblatt 3. AJ'!F18*'Hilfsblatt 3. AJ'!G18+'Hilfsblatt 3. AJ'!H18*'Hilfsblatt 3. AJ'!I18+'Hilfsblatt 3. AJ'!J18*'Hilfsblatt 3. AJ'!K18+'Hilfsblatt 3. AJ'!L18*'Hilfsblatt 3. AJ'!M18+'Hilfsblatt 3. AJ'!N18*'Hilfsblatt 3. AJ'!O18+'Hilfsblatt 3. AJ'!P18*'Hilfsblatt 3. AJ'!Q18+'Hilfsblatt 3. AJ'!R18*'Hilfsblatt 3. AJ'!S18+'Hilfsblatt 3. AJ'!T18*'Hilfsblatt 3. AJ'!U18)/L18</f>
        <v>#DIV/0!</v>
      </c>
    </row>
    <row r="19" spans="1:13" x14ac:dyDescent="0.25">
      <c r="A19" s="125" t="s">
        <v>52</v>
      </c>
      <c r="B19" s="62" t="str">
        <f>IF(B$4=SOLL!$O$4,Grundausbildung!$H30,IF(B$4=SOLL!$P$4,TNPa!$H27,IF(B$4=SOLL!$P$4,TNPa!H27,IF(B$4=SOLL!$B$4,TNBa!$H23,IF('3. Ausbildungsjahr'!B$4=SOLL!$C$4,'KVE 3. AJ'!$H32,IF('3. Ausbildungsjahr'!B$4=SOLL!$D$4,'TNBn 1.&amp;2. AJ'!$H$8,IF('3. Ausbildungsjahr'!B$4=SOLL!$E$4,'TNBn 3.&amp;4. AJ'!$H23,IF('3. Ausbildungsjahr'!B$4=SOLL!$F$4,'TEBa 1&amp;2'!$H20,IF('3. Ausbildungsjahr'!B$4=SOLL!$G$4,'TEBa 3&amp;4'!$H20,IF('3. Ausbildungsjahr'!B$4=SOLL!$H$4,'SME.T.1 3.&amp;4. AJ'!$H23,IF('3. Ausbildungsjahr'!B$4=SOLL!$I$4,'SME.T.1 1.&amp;2. AJ'!$H23,IF('3. Ausbildungsjahr'!B$4=SOLL!$J$4,KSGs!$H24,IF('3. Ausbildungsjahr'!B$4=SOLL!$K$4,Unterstützung!$H28,IF('3. Ausbildungsjahr'!B$4=SOLL!$L$4,TNBLf!$H31,IF(B$4=SOLL!$N$4,"-",IF('3. Ausbildungsjahr'!B$4=SOLL!$M$4,Zielbogen!$H20,""))))))))))))))))</f>
        <v>-</v>
      </c>
      <c r="C19" s="62" t="str">
        <f>IF(C$4=SOLL!$O$4,Grundausbildung!$H30,IF(C$4=SOLL!$P$4,TNPa!$H27,IF(C$4=SOLL!$P$4,TNPa!I27,IF(C$4=SOLL!$B$4,TNBa!$H23,IF('3. Ausbildungsjahr'!C$4=SOLL!$C$4,'KVE 3. AJ'!$H32,IF('3. Ausbildungsjahr'!C$4=SOLL!$D$4,'TNBn 1.&amp;2. AJ'!$H$8,IF('3. Ausbildungsjahr'!C$4=SOLL!$E$4,'TNBn 3.&amp;4. AJ'!$H23,IF('3. Ausbildungsjahr'!C$4=SOLL!$F$4,'TEBa 1&amp;2'!$H20,IF('3. Ausbildungsjahr'!C$4=SOLL!$G$4,'TEBa 3&amp;4'!$H20,IF('3. Ausbildungsjahr'!C$4=SOLL!$H$4,'SME.T.1 3.&amp;4. AJ'!$H23,IF('3. Ausbildungsjahr'!C$4=SOLL!$I$4,'SME.T.1 1.&amp;2. AJ'!$H23,IF('3. Ausbildungsjahr'!C$4=SOLL!$J$4,KSGs!$H24,IF('3. Ausbildungsjahr'!C$4=SOLL!$K$4,Unterstützung!$H28,IF('3. Ausbildungsjahr'!C$4=SOLL!$L$4,TNBLf!$H31,IF(C$4=SOLL!$N$4,"-",IF('3. Ausbildungsjahr'!C$4=SOLL!$M$4,Zielbogen!$H20,""))))))))))))))))</f>
        <v>-</v>
      </c>
      <c r="D19" s="62" t="str">
        <f>IF(D$4=SOLL!$O$4,Grundausbildung!$H30,IF(D$4=SOLL!$P$4,TNPa!$H27,IF(D$4=SOLL!$P$4,TNPa!J27,IF(D$4=SOLL!$B$4,TNBa!$H23,IF('3. Ausbildungsjahr'!D$4=SOLL!$C$4,'KVE 3. AJ'!$H32,IF('3. Ausbildungsjahr'!D$4=SOLL!$D$4,'TNBn 1.&amp;2. AJ'!$H$8,IF('3. Ausbildungsjahr'!D$4=SOLL!$E$4,'TNBn 3.&amp;4. AJ'!$H23,IF('3. Ausbildungsjahr'!D$4=SOLL!$F$4,'TEBa 1&amp;2'!$H20,IF('3. Ausbildungsjahr'!D$4=SOLL!$G$4,'TEBa 3&amp;4'!$H20,IF('3. Ausbildungsjahr'!D$4=SOLL!$H$4,'SME.T.1 3.&amp;4. AJ'!$H23,IF('3. Ausbildungsjahr'!D$4=SOLL!$I$4,'SME.T.1 1.&amp;2. AJ'!$H23,IF('3. Ausbildungsjahr'!D$4=SOLL!$J$4,KSGs!$H24,IF('3. Ausbildungsjahr'!D$4=SOLL!$K$4,Unterstützung!$H28,IF('3. Ausbildungsjahr'!D$4=SOLL!$L$4,TNBLf!$H31,IF(D$4=SOLL!$N$4,"-",IF('3. Ausbildungsjahr'!D$4=SOLL!$M$4,Zielbogen!$H20,""))))))))))))))))</f>
        <v>-</v>
      </c>
      <c r="E19" s="62" t="str">
        <f>IF(E$4=SOLL!$O$4,Grundausbildung!$H30,IF(E$4=SOLL!$P$4,TNPa!$H27,IF(E$4=SOLL!$P$4,TNPa!K27,IF(E$4=SOLL!$B$4,TNBa!$H23,IF('3. Ausbildungsjahr'!E$4=SOLL!$C$4,'KVE 3. AJ'!$H32,IF('3. Ausbildungsjahr'!E$4=SOLL!$D$4,'TNBn 1.&amp;2. AJ'!$H$8,IF('3. Ausbildungsjahr'!E$4=SOLL!$E$4,'TNBn 3.&amp;4. AJ'!$H23,IF('3. Ausbildungsjahr'!E$4=SOLL!$F$4,'TEBa 1&amp;2'!$H20,IF('3. Ausbildungsjahr'!E$4=SOLL!$G$4,'TEBa 3&amp;4'!$H20,IF('3. Ausbildungsjahr'!E$4=SOLL!$H$4,'SME.T.1 3.&amp;4. AJ'!$H23,IF('3. Ausbildungsjahr'!E$4=SOLL!$I$4,'SME.T.1 1.&amp;2. AJ'!$H23,IF('3. Ausbildungsjahr'!E$4=SOLL!$J$4,KSGs!$H24,IF('3. Ausbildungsjahr'!E$4=SOLL!$K$4,Unterstützung!$H28,IF('3. Ausbildungsjahr'!E$4=SOLL!$L$4,TNBLf!$H31,IF(E$4=SOLL!$N$4,"-",IF('3. Ausbildungsjahr'!E$4=SOLL!$M$4,Zielbogen!$H20,""))))))))))))))))</f>
        <v>-</v>
      </c>
      <c r="F19" s="62" t="str">
        <f>IF(F$4=SOLL!$O$4,Grundausbildung!$H30,IF(F$4=SOLL!$P$4,TNPa!$H27,IF(F$4=SOLL!$P$4,TNPa!L27,IF(F$4=SOLL!$B$4,TNBa!$H23,IF('3. Ausbildungsjahr'!F$4=SOLL!$C$4,'KVE 3. AJ'!$H32,IF('3. Ausbildungsjahr'!F$4=SOLL!$D$4,'TNBn 1.&amp;2. AJ'!$H$8,IF('3. Ausbildungsjahr'!F$4=SOLL!$E$4,'TNBn 3.&amp;4. AJ'!$H23,IF('3. Ausbildungsjahr'!F$4=SOLL!$F$4,'TEBa 1&amp;2'!$H20,IF('3. Ausbildungsjahr'!F$4=SOLL!$G$4,'TEBa 3&amp;4'!$H20,IF('3. Ausbildungsjahr'!F$4=SOLL!$H$4,'SME.T.1 3.&amp;4. AJ'!$H23,IF('3. Ausbildungsjahr'!F$4=SOLL!$I$4,'SME.T.1 1.&amp;2. AJ'!$H23,IF('3. Ausbildungsjahr'!F$4=SOLL!$J$4,KSGs!$H24,IF('3. Ausbildungsjahr'!F$4=SOLL!$K$4,Unterstützung!$H28,IF('3. Ausbildungsjahr'!F$4=SOLL!$L$4,TNBLf!$H31,IF(F$4=SOLL!$N$4,"-",IF('3. Ausbildungsjahr'!F$4=SOLL!$M$4,Zielbogen!$H20,""))))))))))))))))</f>
        <v>-</v>
      </c>
      <c r="G19" s="62" t="str">
        <f>IF(G$4=SOLL!$O$4,Grundausbildung!$H30,IF(G$4=SOLL!$P$4,TNPa!$H27,IF(G$4=SOLL!$P$4,TNPa!M27,IF(G$4=SOLL!$B$4,TNBa!$H23,IF('3. Ausbildungsjahr'!G$4=SOLL!$C$4,'KVE 3. AJ'!$H32,IF('3. Ausbildungsjahr'!G$4=SOLL!$D$4,'TNBn 1.&amp;2. AJ'!$H$8,IF('3. Ausbildungsjahr'!G$4=SOLL!$E$4,'TNBn 3.&amp;4. AJ'!$H23,IF('3. Ausbildungsjahr'!G$4=SOLL!$F$4,'TEBa 1&amp;2'!$H20,IF('3. Ausbildungsjahr'!G$4=SOLL!$G$4,'TEBa 3&amp;4'!$H20,IF('3. Ausbildungsjahr'!G$4=SOLL!$H$4,'SME.T.1 3.&amp;4. AJ'!$H23,IF('3. Ausbildungsjahr'!G$4=SOLL!$I$4,'SME.T.1 1.&amp;2. AJ'!$H23,IF('3. Ausbildungsjahr'!G$4=SOLL!$J$4,KSGs!$H24,IF('3. Ausbildungsjahr'!G$4=SOLL!$K$4,Unterstützung!$H28,IF('3. Ausbildungsjahr'!G$4=SOLL!$L$4,TNBLf!$H31,IF(G$4=SOLL!$N$4,"-",IF('3. Ausbildungsjahr'!G$4=SOLL!$M$4,Zielbogen!$H20,""))))))))))))))))</f>
        <v>-</v>
      </c>
      <c r="H19" s="62" t="str">
        <f>IF(H$4=SOLL!$O$4,Grundausbildung!$H30,IF(H$4=SOLL!$P$4,TNPa!$H27,IF(H$4=SOLL!$P$4,TNPa!N27,IF(H$4=SOLL!$B$4,TNBa!$H23,IF('3. Ausbildungsjahr'!H$4=SOLL!$C$4,'KVE 3. AJ'!$H32,IF('3. Ausbildungsjahr'!H$4=SOLL!$D$4,'TNBn 1.&amp;2. AJ'!$H$8,IF('3. Ausbildungsjahr'!H$4=SOLL!$E$4,'TNBn 3.&amp;4. AJ'!$H23,IF('3. Ausbildungsjahr'!H$4=SOLL!$F$4,'TEBa 1&amp;2'!$H20,IF('3. Ausbildungsjahr'!H$4=SOLL!$G$4,'TEBa 3&amp;4'!$H20,IF('3. Ausbildungsjahr'!H$4=SOLL!$H$4,'SME.T.1 3.&amp;4. AJ'!$H23,IF('3. Ausbildungsjahr'!H$4=SOLL!$I$4,'SME.T.1 1.&amp;2. AJ'!$H23,IF('3. Ausbildungsjahr'!H$4=SOLL!$J$4,KSGs!$H24,IF('3. Ausbildungsjahr'!H$4=SOLL!$K$4,Unterstützung!$H28,IF('3. Ausbildungsjahr'!H$4=SOLL!$L$4,TNBLf!$H31,IF(H$4=SOLL!$N$4,"-",IF('3. Ausbildungsjahr'!H$4=SOLL!$M$4,Zielbogen!$H20,""))))))))))))))))</f>
        <v>-</v>
      </c>
      <c r="I19" s="62" t="str">
        <f>IF(I$4=SOLL!$O$4,Grundausbildung!$H30,IF(I$4=SOLL!$P$4,TNPa!$H27,IF(I$4=SOLL!$P$4,TNPa!O27,IF(I$4=SOLL!$B$4,TNBa!$H23,IF('3. Ausbildungsjahr'!I$4=SOLL!$C$4,'KVE 3. AJ'!$H32,IF('3. Ausbildungsjahr'!I$4=SOLL!$D$4,'TNBn 1.&amp;2. AJ'!$H$8,IF('3. Ausbildungsjahr'!I$4=SOLL!$E$4,'TNBn 3.&amp;4. AJ'!$H23,IF('3. Ausbildungsjahr'!I$4=SOLL!$F$4,'TEBa 1&amp;2'!$H20,IF('3. Ausbildungsjahr'!I$4=SOLL!$G$4,'TEBa 3&amp;4'!$H20,IF('3. Ausbildungsjahr'!I$4=SOLL!$H$4,'SME.T.1 3.&amp;4. AJ'!$H23,IF('3. Ausbildungsjahr'!I$4=SOLL!$I$4,'SME.T.1 1.&amp;2. AJ'!$H23,IF('3. Ausbildungsjahr'!I$4=SOLL!$J$4,KSGs!$H24,IF('3. Ausbildungsjahr'!I$4=SOLL!$K$4,Unterstützung!$H28,IF('3. Ausbildungsjahr'!I$4=SOLL!$L$4,TNBLf!$H31,IF(I$4=SOLL!$N$4,"-",IF('3. Ausbildungsjahr'!I$4=SOLL!$M$4,Zielbogen!$H20,""))))))))))))))))</f>
        <v>-</v>
      </c>
      <c r="J19" s="62" t="str">
        <f>IF(J$4=SOLL!$O$4,Grundausbildung!$H30,IF(J$4=SOLL!$P$4,TNPa!$H27,IF(J$4=SOLL!$P$4,TNPa!P27,IF(J$4=SOLL!$B$4,TNBa!$H23,IF('3. Ausbildungsjahr'!J$4=SOLL!$C$4,'KVE 3. AJ'!$H32,IF('3. Ausbildungsjahr'!J$4=SOLL!$D$4,'TNBn 1.&amp;2. AJ'!$H$8,IF('3. Ausbildungsjahr'!J$4=SOLL!$E$4,'TNBn 3.&amp;4. AJ'!$H23,IF('3. Ausbildungsjahr'!J$4=SOLL!$F$4,'TEBa 1&amp;2'!$H20,IF('3. Ausbildungsjahr'!J$4=SOLL!$G$4,'TEBa 3&amp;4'!$H20,IF('3. Ausbildungsjahr'!J$4=SOLL!$H$4,'SME.T.1 3.&amp;4. AJ'!$H23,IF('3. Ausbildungsjahr'!J$4=SOLL!$I$4,'SME.T.1 1.&amp;2. AJ'!$H23,IF('3. Ausbildungsjahr'!J$4=SOLL!$J$4,KSGs!$H24,IF('3. Ausbildungsjahr'!J$4=SOLL!$K$4,Unterstützung!$H28,IF('3. Ausbildungsjahr'!J$4=SOLL!$L$4,TNBLf!$H31,IF(J$4=SOLL!$N$4,"-",IF('3. Ausbildungsjahr'!J$4=SOLL!$M$4,Zielbogen!$H20,""))))))))))))))))</f>
        <v>-</v>
      </c>
      <c r="K19" s="62" t="str">
        <f>IF(K$4=SOLL!$O$4,Grundausbildung!$H30,IF(K$4=SOLL!$P$4,TNPa!$H27,IF(K$4=SOLL!$P$4,TNPa!Q27,IF(K$4=SOLL!$B$4,TNBa!$H23,IF('3. Ausbildungsjahr'!K$4=SOLL!$C$4,'KVE 3. AJ'!$H32,IF('3. Ausbildungsjahr'!K$4=SOLL!$D$4,'TNBn 1.&amp;2. AJ'!$H$8,IF('3. Ausbildungsjahr'!K$4=SOLL!$E$4,'TNBn 3.&amp;4. AJ'!$H23,IF('3. Ausbildungsjahr'!K$4=SOLL!$F$4,'TEBa 1&amp;2'!$H20,IF('3. Ausbildungsjahr'!K$4=SOLL!$G$4,'TEBa 3&amp;4'!$H20,IF('3. Ausbildungsjahr'!K$4=SOLL!$H$4,'SME.T.1 3.&amp;4. AJ'!$H23,IF('3. Ausbildungsjahr'!K$4=SOLL!$I$4,'SME.T.1 1.&amp;2. AJ'!$H23,IF('3. Ausbildungsjahr'!K$4=SOLL!$J$4,KSGs!$H24,IF('3. Ausbildungsjahr'!K$4=SOLL!$K$4,Unterstützung!$H28,IF('3. Ausbildungsjahr'!K$4=SOLL!$L$4,TNBLf!$H31,IF(K$4=SOLL!$N$4,"-",IF('3. Ausbildungsjahr'!K$4=SOLL!$M$4,Zielbogen!$H20,""))))))))))))))))</f>
        <v>-</v>
      </c>
      <c r="L19" s="11">
        <f>SUM('Hilfsblatt 3. AJ'!C19,'Hilfsblatt 3. AJ'!E19,'Hilfsblatt 3. AJ'!G19,'Hilfsblatt 3. AJ'!I19,'Hilfsblatt 3. AJ'!K19,'Hilfsblatt 3. AJ'!M19,'Hilfsblatt 3. AJ'!O19,'Hilfsblatt 3. AJ'!Q19,'Hilfsblatt 3. AJ'!S19,'Hilfsblatt 3. AJ'!U19)</f>
        <v>0</v>
      </c>
      <c r="M19" s="10" t="e">
        <f>('Hilfsblatt 3. AJ'!B19*'Hilfsblatt 3. AJ'!C19+'Hilfsblatt 3. AJ'!D19*'Hilfsblatt 3. AJ'!E19+'Hilfsblatt 3. AJ'!F19*'Hilfsblatt 3. AJ'!G19+'Hilfsblatt 3. AJ'!H19*'Hilfsblatt 3. AJ'!I19+'Hilfsblatt 3. AJ'!J19*'Hilfsblatt 3. AJ'!K19+'Hilfsblatt 3. AJ'!L19*'Hilfsblatt 3. AJ'!M19+'Hilfsblatt 3. AJ'!N19*'Hilfsblatt 3. AJ'!O19+'Hilfsblatt 3. AJ'!P19*'Hilfsblatt 3. AJ'!Q19+'Hilfsblatt 3. AJ'!R19*'Hilfsblatt 3. AJ'!S19+'Hilfsblatt 3. AJ'!T19*'Hilfsblatt 3. AJ'!U19)/L19</f>
        <v>#DIV/0!</v>
      </c>
    </row>
    <row r="20" spans="1:13" x14ac:dyDescent="0.25">
      <c r="A20" s="53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11"/>
      <c r="M20" s="10"/>
    </row>
    <row r="21" spans="1:13" x14ac:dyDescent="0.25">
      <c r="A21" s="78" t="s">
        <v>53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11"/>
      <c r="M21" s="10"/>
    </row>
    <row r="22" spans="1:13" x14ac:dyDescent="0.25">
      <c r="A22" s="124" t="s">
        <v>54</v>
      </c>
      <c r="B22" s="62" t="str">
        <f>IF(B$4=SOLL!$O$4,Grundausbildung!$H33,IF(B$4=SOLL!$P$4,TNPa!$H30,IF(B$4=SOLL!$P$4,TNPa!H30,IF(B$4=SOLL!$B$4,TNBa!$H26,IF('3. Ausbildungsjahr'!B$4=SOLL!$C$4,'KVE 3. AJ'!$H35,IF('3. Ausbildungsjahr'!B$4=SOLL!$D$4,'TNBn 1.&amp;2. AJ'!$H$8,IF('3. Ausbildungsjahr'!B$4=SOLL!$E$4,'TNBn 3.&amp;4. AJ'!$H26,IF('3. Ausbildungsjahr'!B$4=SOLL!$F$4,'TEBa 1&amp;2'!$H23,IF('3. Ausbildungsjahr'!B$4=SOLL!$G$4,'TEBa 3&amp;4'!$H23,IF('3. Ausbildungsjahr'!B$4=SOLL!$H$4,'SME.T.1 3.&amp;4. AJ'!$H26,IF('3. Ausbildungsjahr'!B$4=SOLL!$I$4,'SME.T.1 1.&amp;2. AJ'!$H26,IF('3. Ausbildungsjahr'!B$4=SOLL!$J$4,KSGs!$H27,IF('3. Ausbildungsjahr'!B$4=SOLL!$K$4,Unterstützung!$H31,IF('3. Ausbildungsjahr'!B$4=SOLL!$L$4,TNBLf!$H34,IF(B$4=SOLL!$N$4,"-",IF('3. Ausbildungsjahr'!B$4=SOLL!$M$4,Zielbogen!$H23,""))))))))))))))))</f>
        <v>-</v>
      </c>
      <c r="C22" s="62" t="str">
        <f>IF(C$4=SOLL!$O$4,Grundausbildung!$H33,IF(C$4=SOLL!$P$4,TNPa!$H30,IF(C$4=SOLL!$P$4,TNPa!I30,IF(C$4=SOLL!$B$4,TNBa!$H26,IF('3. Ausbildungsjahr'!C$4=SOLL!$C$4,'KVE 3. AJ'!$H35,IF('3. Ausbildungsjahr'!C$4=SOLL!$D$4,'TNBn 1.&amp;2. AJ'!$H$8,IF('3. Ausbildungsjahr'!C$4=SOLL!$E$4,'TNBn 3.&amp;4. AJ'!$H26,IF('3. Ausbildungsjahr'!C$4=SOLL!$F$4,'TEBa 1&amp;2'!$H23,IF('3. Ausbildungsjahr'!C$4=SOLL!$G$4,'TEBa 3&amp;4'!$H23,IF('3. Ausbildungsjahr'!C$4=SOLL!$H$4,'SME.T.1 3.&amp;4. AJ'!$H26,IF('3. Ausbildungsjahr'!C$4=SOLL!$I$4,'SME.T.1 1.&amp;2. AJ'!$H26,IF('3. Ausbildungsjahr'!C$4=SOLL!$J$4,KSGs!$H27,IF('3. Ausbildungsjahr'!C$4=SOLL!$K$4,Unterstützung!$H31,IF('3. Ausbildungsjahr'!C$4=SOLL!$L$4,TNBLf!$H34,IF(C$4=SOLL!$N$4,"-",IF('3. Ausbildungsjahr'!C$4=SOLL!$M$4,Zielbogen!$H23,""))))))))))))))))</f>
        <v>-</v>
      </c>
      <c r="D22" s="62" t="str">
        <f>IF(D$4=SOLL!$O$4,Grundausbildung!$H33,IF(D$4=SOLL!$P$4,TNPa!$H30,IF(D$4=SOLL!$P$4,TNPa!J30,IF(D$4=SOLL!$B$4,TNBa!$H26,IF('3. Ausbildungsjahr'!D$4=SOLL!$C$4,'KVE 3. AJ'!$H35,IF('3. Ausbildungsjahr'!D$4=SOLL!$D$4,'TNBn 1.&amp;2. AJ'!$H$8,IF('3. Ausbildungsjahr'!D$4=SOLL!$E$4,'TNBn 3.&amp;4. AJ'!$H26,IF('3. Ausbildungsjahr'!D$4=SOLL!$F$4,'TEBa 1&amp;2'!$H23,IF('3. Ausbildungsjahr'!D$4=SOLL!$G$4,'TEBa 3&amp;4'!$H23,IF('3. Ausbildungsjahr'!D$4=SOLL!$H$4,'SME.T.1 3.&amp;4. AJ'!$H26,IF('3. Ausbildungsjahr'!D$4=SOLL!$I$4,'SME.T.1 1.&amp;2. AJ'!$H26,IF('3. Ausbildungsjahr'!D$4=SOLL!$J$4,KSGs!$H27,IF('3. Ausbildungsjahr'!D$4=SOLL!$K$4,Unterstützung!$H31,IF('3. Ausbildungsjahr'!D$4=SOLL!$L$4,TNBLf!$H34,IF(D$4=SOLL!$N$4,"-",IF('3. Ausbildungsjahr'!D$4=SOLL!$M$4,Zielbogen!$H23,""))))))))))))))))</f>
        <v>-</v>
      </c>
      <c r="E22" s="62" t="str">
        <f>IF(E$4=SOLL!$O$4,Grundausbildung!$H33,IF(E$4=SOLL!$P$4,TNPa!$H30,IF(E$4=SOLL!$P$4,TNPa!K30,IF(E$4=SOLL!$B$4,TNBa!$H26,IF('3. Ausbildungsjahr'!E$4=SOLL!$C$4,'KVE 3. AJ'!$H35,IF('3. Ausbildungsjahr'!E$4=SOLL!$D$4,'TNBn 1.&amp;2. AJ'!$H$8,IF('3. Ausbildungsjahr'!E$4=SOLL!$E$4,'TNBn 3.&amp;4. AJ'!$H26,IF('3. Ausbildungsjahr'!E$4=SOLL!$F$4,'TEBa 1&amp;2'!$H23,IF('3. Ausbildungsjahr'!E$4=SOLL!$G$4,'TEBa 3&amp;4'!$H23,IF('3. Ausbildungsjahr'!E$4=SOLL!$H$4,'SME.T.1 3.&amp;4. AJ'!$H26,IF('3. Ausbildungsjahr'!E$4=SOLL!$I$4,'SME.T.1 1.&amp;2. AJ'!$H26,IF('3. Ausbildungsjahr'!E$4=SOLL!$J$4,KSGs!$H27,IF('3. Ausbildungsjahr'!E$4=SOLL!$K$4,Unterstützung!$H31,IF('3. Ausbildungsjahr'!E$4=SOLL!$L$4,TNBLf!$H34,IF(E$4=SOLL!$N$4,"-",IF('3. Ausbildungsjahr'!E$4=SOLL!$M$4,Zielbogen!$H23,""))))))))))))))))</f>
        <v>-</v>
      </c>
      <c r="F22" s="62" t="str">
        <f>IF(F$4=SOLL!$O$4,Grundausbildung!$H33,IF(F$4=SOLL!$P$4,TNPa!$H30,IF(F$4=SOLL!$P$4,TNPa!L30,IF(F$4=SOLL!$B$4,TNBa!$H26,IF('3. Ausbildungsjahr'!F$4=SOLL!$C$4,'KVE 3. AJ'!$H35,IF('3. Ausbildungsjahr'!F$4=SOLL!$D$4,'TNBn 1.&amp;2. AJ'!$H$8,IF('3. Ausbildungsjahr'!F$4=SOLL!$E$4,'TNBn 3.&amp;4. AJ'!$H26,IF('3. Ausbildungsjahr'!F$4=SOLL!$F$4,'TEBa 1&amp;2'!$H23,IF('3. Ausbildungsjahr'!F$4=SOLL!$G$4,'TEBa 3&amp;4'!$H23,IF('3. Ausbildungsjahr'!F$4=SOLL!$H$4,'SME.T.1 3.&amp;4. AJ'!$H26,IF('3. Ausbildungsjahr'!F$4=SOLL!$I$4,'SME.T.1 1.&amp;2. AJ'!$H26,IF('3. Ausbildungsjahr'!F$4=SOLL!$J$4,KSGs!$H27,IF('3. Ausbildungsjahr'!F$4=SOLL!$K$4,Unterstützung!$H31,IF('3. Ausbildungsjahr'!F$4=SOLL!$L$4,TNBLf!$H34,IF(F$4=SOLL!$N$4,"-",IF('3. Ausbildungsjahr'!F$4=SOLL!$M$4,Zielbogen!$H23,""))))))))))))))))</f>
        <v>-</v>
      </c>
      <c r="G22" s="62" t="str">
        <f>IF(G$4=SOLL!$O$4,Grundausbildung!$H33,IF(G$4=SOLL!$P$4,TNPa!$H30,IF(G$4=SOLL!$P$4,TNPa!M30,IF(G$4=SOLL!$B$4,TNBa!$H26,IF('3. Ausbildungsjahr'!G$4=SOLL!$C$4,'KVE 3. AJ'!$H35,IF('3. Ausbildungsjahr'!G$4=SOLL!$D$4,'TNBn 1.&amp;2. AJ'!$H$8,IF('3. Ausbildungsjahr'!G$4=SOLL!$E$4,'TNBn 3.&amp;4. AJ'!$H26,IF('3. Ausbildungsjahr'!G$4=SOLL!$F$4,'TEBa 1&amp;2'!$H23,IF('3. Ausbildungsjahr'!G$4=SOLL!$G$4,'TEBa 3&amp;4'!$H23,IF('3. Ausbildungsjahr'!G$4=SOLL!$H$4,'SME.T.1 3.&amp;4. AJ'!$H26,IF('3. Ausbildungsjahr'!G$4=SOLL!$I$4,'SME.T.1 1.&amp;2. AJ'!$H26,IF('3. Ausbildungsjahr'!G$4=SOLL!$J$4,KSGs!$H27,IF('3. Ausbildungsjahr'!G$4=SOLL!$K$4,Unterstützung!$H31,IF('3. Ausbildungsjahr'!G$4=SOLL!$L$4,TNBLf!$H34,IF(G$4=SOLL!$N$4,"-",IF('3. Ausbildungsjahr'!G$4=SOLL!$M$4,Zielbogen!$H23,""))))))))))))))))</f>
        <v>-</v>
      </c>
      <c r="H22" s="62" t="str">
        <f>IF(H$4=SOLL!$O$4,Grundausbildung!$H33,IF(H$4=SOLL!$P$4,TNPa!$H30,IF(H$4=SOLL!$P$4,TNPa!N30,IF(H$4=SOLL!$B$4,TNBa!$H26,IF('3. Ausbildungsjahr'!H$4=SOLL!$C$4,'KVE 3. AJ'!$H35,IF('3. Ausbildungsjahr'!H$4=SOLL!$D$4,'TNBn 1.&amp;2. AJ'!$H$8,IF('3. Ausbildungsjahr'!H$4=SOLL!$E$4,'TNBn 3.&amp;4. AJ'!$H26,IF('3. Ausbildungsjahr'!H$4=SOLL!$F$4,'TEBa 1&amp;2'!$H23,IF('3. Ausbildungsjahr'!H$4=SOLL!$G$4,'TEBa 3&amp;4'!$H23,IF('3. Ausbildungsjahr'!H$4=SOLL!$H$4,'SME.T.1 3.&amp;4. AJ'!$H26,IF('3. Ausbildungsjahr'!H$4=SOLL!$I$4,'SME.T.1 1.&amp;2. AJ'!$H26,IF('3. Ausbildungsjahr'!H$4=SOLL!$J$4,KSGs!$H27,IF('3. Ausbildungsjahr'!H$4=SOLL!$K$4,Unterstützung!$H31,IF('3. Ausbildungsjahr'!H$4=SOLL!$L$4,TNBLf!$H34,IF(H$4=SOLL!$N$4,"-",IF('3. Ausbildungsjahr'!H$4=SOLL!$M$4,Zielbogen!$H23,""))))))))))))))))</f>
        <v>-</v>
      </c>
      <c r="I22" s="62" t="str">
        <f>IF(I$4=SOLL!$O$4,Grundausbildung!$H33,IF(I$4=SOLL!$P$4,TNPa!$H30,IF(I$4=SOLL!$P$4,TNPa!O30,IF(I$4=SOLL!$B$4,TNBa!$H26,IF('3. Ausbildungsjahr'!I$4=SOLL!$C$4,'KVE 3. AJ'!$H35,IF('3. Ausbildungsjahr'!I$4=SOLL!$D$4,'TNBn 1.&amp;2. AJ'!$H$8,IF('3. Ausbildungsjahr'!I$4=SOLL!$E$4,'TNBn 3.&amp;4. AJ'!$H26,IF('3. Ausbildungsjahr'!I$4=SOLL!$F$4,'TEBa 1&amp;2'!$H23,IF('3. Ausbildungsjahr'!I$4=SOLL!$G$4,'TEBa 3&amp;4'!$H23,IF('3. Ausbildungsjahr'!I$4=SOLL!$H$4,'SME.T.1 3.&amp;4. AJ'!$H26,IF('3. Ausbildungsjahr'!I$4=SOLL!$I$4,'SME.T.1 1.&amp;2. AJ'!$H26,IF('3. Ausbildungsjahr'!I$4=SOLL!$J$4,KSGs!$H27,IF('3. Ausbildungsjahr'!I$4=SOLL!$K$4,Unterstützung!$H31,IF('3. Ausbildungsjahr'!I$4=SOLL!$L$4,TNBLf!$H34,IF(I$4=SOLL!$N$4,"-",IF('3. Ausbildungsjahr'!I$4=SOLL!$M$4,Zielbogen!$H23,""))))))))))))))))</f>
        <v>-</v>
      </c>
      <c r="J22" s="62" t="str">
        <f>IF(J$4=SOLL!$O$4,Grundausbildung!$H33,IF(J$4=SOLL!$P$4,TNPa!$H30,IF(J$4=SOLL!$P$4,TNPa!P30,IF(J$4=SOLL!$B$4,TNBa!$H26,IF('3. Ausbildungsjahr'!J$4=SOLL!$C$4,'KVE 3. AJ'!$H35,IF('3. Ausbildungsjahr'!J$4=SOLL!$D$4,'TNBn 1.&amp;2. AJ'!$H$8,IF('3. Ausbildungsjahr'!J$4=SOLL!$E$4,'TNBn 3.&amp;4. AJ'!$H26,IF('3. Ausbildungsjahr'!J$4=SOLL!$F$4,'TEBa 1&amp;2'!$H23,IF('3. Ausbildungsjahr'!J$4=SOLL!$G$4,'TEBa 3&amp;4'!$H23,IF('3. Ausbildungsjahr'!J$4=SOLL!$H$4,'SME.T.1 3.&amp;4. AJ'!$H26,IF('3. Ausbildungsjahr'!J$4=SOLL!$I$4,'SME.T.1 1.&amp;2. AJ'!$H26,IF('3. Ausbildungsjahr'!J$4=SOLL!$J$4,KSGs!$H27,IF('3. Ausbildungsjahr'!J$4=SOLL!$K$4,Unterstützung!$H31,IF('3. Ausbildungsjahr'!J$4=SOLL!$L$4,TNBLf!$H34,IF(J$4=SOLL!$N$4,"-",IF('3. Ausbildungsjahr'!J$4=SOLL!$M$4,Zielbogen!$H23,""))))))))))))))))</f>
        <v>-</v>
      </c>
      <c r="K22" s="62" t="str">
        <f>IF(K$4=SOLL!$O$4,Grundausbildung!$H33,IF(K$4=SOLL!$P$4,TNPa!$H30,IF(K$4=SOLL!$P$4,TNPa!Q30,IF(K$4=SOLL!$B$4,TNBa!$H26,IF('3. Ausbildungsjahr'!K$4=SOLL!$C$4,'KVE 3. AJ'!$H35,IF('3. Ausbildungsjahr'!K$4=SOLL!$D$4,'TNBn 1.&amp;2. AJ'!$H$8,IF('3. Ausbildungsjahr'!K$4=SOLL!$E$4,'TNBn 3.&amp;4. AJ'!$H26,IF('3. Ausbildungsjahr'!K$4=SOLL!$F$4,'TEBa 1&amp;2'!$H23,IF('3. Ausbildungsjahr'!K$4=SOLL!$G$4,'TEBa 3&amp;4'!$H23,IF('3. Ausbildungsjahr'!K$4=SOLL!$H$4,'SME.T.1 3.&amp;4. AJ'!$H26,IF('3. Ausbildungsjahr'!K$4=SOLL!$I$4,'SME.T.1 1.&amp;2. AJ'!$H26,IF('3. Ausbildungsjahr'!K$4=SOLL!$J$4,KSGs!$H27,IF('3. Ausbildungsjahr'!K$4=SOLL!$K$4,Unterstützung!$H31,IF('3. Ausbildungsjahr'!K$4=SOLL!$L$4,TNBLf!$H34,IF(K$4=SOLL!$N$4,"-",IF('3. Ausbildungsjahr'!K$4=SOLL!$M$4,Zielbogen!$H23,""))))))))))))))))</f>
        <v>-</v>
      </c>
      <c r="L22" s="11">
        <f>SUM('Hilfsblatt 3. AJ'!C22,'Hilfsblatt 3. AJ'!E22,'Hilfsblatt 3. AJ'!G22,'Hilfsblatt 3. AJ'!I22,'Hilfsblatt 3. AJ'!K22,'Hilfsblatt 3. AJ'!M22,'Hilfsblatt 3. AJ'!O22,'Hilfsblatt 3. AJ'!Q22,'Hilfsblatt 3. AJ'!S22,'Hilfsblatt 3. AJ'!U22)</f>
        <v>0</v>
      </c>
      <c r="M22" s="10" t="e">
        <f>('Hilfsblatt 3. AJ'!B22*'Hilfsblatt 3. AJ'!C22+'Hilfsblatt 3. AJ'!D22*'Hilfsblatt 3. AJ'!E22+'Hilfsblatt 3. AJ'!F22*'Hilfsblatt 3. AJ'!G22+'Hilfsblatt 3. AJ'!H22*'Hilfsblatt 3. AJ'!I22+'Hilfsblatt 3. AJ'!J22*'Hilfsblatt 3. AJ'!K22+'Hilfsblatt 3. AJ'!L22*'Hilfsblatt 3. AJ'!M22+'Hilfsblatt 3. AJ'!N22*'Hilfsblatt 3. AJ'!O22+'Hilfsblatt 3. AJ'!P22*'Hilfsblatt 3. AJ'!Q22+'Hilfsblatt 3. AJ'!R22*'Hilfsblatt 3. AJ'!S22+'Hilfsblatt 3. AJ'!T22*'Hilfsblatt 3. AJ'!U22)/L22</f>
        <v>#DIV/0!</v>
      </c>
    </row>
    <row r="23" spans="1:13" x14ac:dyDescent="0.25">
      <c r="A23" s="124" t="s">
        <v>55</v>
      </c>
      <c r="B23" s="62" t="str">
        <f>IF(B$4=SOLL!$O$4,Grundausbildung!$H34,IF(B$4=SOLL!$P$4,TNPa!$H31,IF(B$4=SOLL!$P$4,TNPa!H31,IF(B$4=SOLL!$B$4,TNBa!$H27,IF('3. Ausbildungsjahr'!B$4=SOLL!$C$4,'KVE 3. AJ'!$H36,IF('3. Ausbildungsjahr'!B$4=SOLL!$D$4,'TNBn 1.&amp;2. AJ'!$H$8,IF('3. Ausbildungsjahr'!B$4=SOLL!$E$4,'TNBn 3.&amp;4. AJ'!$H27,IF('3. Ausbildungsjahr'!B$4=SOLL!$F$4,'TEBa 1&amp;2'!$H24,IF('3. Ausbildungsjahr'!B$4=SOLL!$G$4,'TEBa 3&amp;4'!$H24,IF('3. Ausbildungsjahr'!B$4=SOLL!$H$4,'SME.T.1 3.&amp;4. AJ'!$H27,IF('3. Ausbildungsjahr'!B$4=SOLL!$I$4,'SME.T.1 1.&amp;2. AJ'!$H27,IF('3. Ausbildungsjahr'!B$4=SOLL!$J$4,KSGs!$H28,IF('3. Ausbildungsjahr'!B$4=SOLL!$K$4,Unterstützung!$H32,IF('3. Ausbildungsjahr'!B$4=SOLL!$L$4,TNBLf!$H35,IF(B$4=SOLL!$N$4,"-",IF('3. Ausbildungsjahr'!B$4=SOLL!$M$4,Zielbogen!$H24,""))))))))))))))))</f>
        <v>-</v>
      </c>
      <c r="C23" s="62" t="str">
        <f>IF(C$4=SOLL!$O$4,Grundausbildung!$H34,IF(C$4=SOLL!$P$4,TNPa!$H31,IF(C$4=SOLL!$P$4,TNPa!I31,IF(C$4=SOLL!$B$4,TNBa!$H27,IF('3. Ausbildungsjahr'!C$4=SOLL!$C$4,'KVE 3. AJ'!$H36,IF('3. Ausbildungsjahr'!C$4=SOLL!$D$4,'TNBn 1.&amp;2. AJ'!$H$8,IF('3. Ausbildungsjahr'!C$4=SOLL!$E$4,'TNBn 3.&amp;4. AJ'!$H27,IF('3. Ausbildungsjahr'!C$4=SOLL!$F$4,'TEBa 1&amp;2'!$H24,IF('3. Ausbildungsjahr'!C$4=SOLL!$G$4,'TEBa 3&amp;4'!$H24,IF('3. Ausbildungsjahr'!C$4=SOLL!$H$4,'SME.T.1 3.&amp;4. AJ'!$H27,IF('3. Ausbildungsjahr'!C$4=SOLL!$I$4,'SME.T.1 1.&amp;2. AJ'!$H27,IF('3. Ausbildungsjahr'!C$4=SOLL!$J$4,KSGs!$H28,IF('3. Ausbildungsjahr'!C$4=SOLL!$K$4,Unterstützung!$H32,IF('3. Ausbildungsjahr'!C$4=SOLL!$L$4,TNBLf!$H35,IF(C$4=SOLL!$N$4,"-",IF('3. Ausbildungsjahr'!C$4=SOLL!$M$4,Zielbogen!$H24,""))))))))))))))))</f>
        <v>-</v>
      </c>
      <c r="D23" s="62" t="str">
        <f>IF(D$4=SOLL!$O$4,Grundausbildung!$H34,IF(D$4=SOLL!$P$4,TNPa!$H31,IF(D$4=SOLL!$P$4,TNPa!J31,IF(D$4=SOLL!$B$4,TNBa!$H27,IF('3. Ausbildungsjahr'!D$4=SOLL!$C$4,'KVE 3. AJ'!$H36,IF('3. Ausbildungsjahr'!D$4=SOLL!$D$4,'TNBn 1.&amp;2. AJ'!$H$8,IF('3. Ausbildungsjahr'!D$4=SOLL!$E$4,'TNBn 3.&amp;4. AJ'!$H27,IF('3. Ausbildungsjahr'!D$4=SOLL!$F$4,'TEBa 1&amp;2'!$H24,IF('3. Ausbildungsjahr'!D$4=SOLL!$G$4,'TEBa 3&amp;4'!$H24,IF('3. Ausbildungsjahr'!D$4=SOLL!$H$4,'SME.T.1 3.&amp;4. AJ'!$H27,IF('3. Ausbildungsjahr'!D$4=SOLL!$I$4,'SME.T.1 1.&amp;2. AJ'!$H27,IF('3. Ausbildungsjahr'!D$4=SOLL!$J$4,KSGs!$H28,IF('3. Ausbildungsjahr'!D$4=SOLL!$K$4,Unterstützung!$H32,IF('3. Ausbildungsjahr'!D$4=SOLL!$L$4,TNBLf!$H35,IF(D$4=SOLL!$N$4,"-",IF('3. Ausbildungsjahr'!D$4=SOLL!$M$4,Zielbogen!$H24,""))))))))))))))))</f>
        <v>-</v>
      </c>
      <c r="E23" s="62" t="str">
        <f>IF(E$4=SOLL!$O$4,Grundausbildung!$H34,IF(E$4=SOLL!$P$4,TNPa!$H31,IF(E$4=SOLL!$P$4,TNPa!K31,IF(E$4=SOLL!$B$4,TNBa!$H27,IF('3. Ausbildungsjahr'!E$4=SOLL!$C$4,'KVE 3. AJ'!$H36,IF('3. Ausbildungsjahr'!E$4=SOLL!$D$4,'TNBn 1.&amp;2. AJ'!$H$8,IF('3. Ausbildungsjahr'!E$4=SOLL!$E$4,'TNBn 3.&amp;4. AJ'!$H27,IF('3. Ausbildungsjahr'!E$4=SOLL!$F$4,'TEBa 1&amp;2'!$H24,IF('3. Ausbildungsjahr'!E$4=SOLL!$G$4,'TEBa 3&amp;4'!$H24,IF('3. Ausbildungsjahr'!E$4=SOLL!$H$4,'SME.T.1 3.&amp;4. AJ'!$H27,IF('3. Ausbildungsjahr'!E$4=SOLL!$I$4,'SME.T.1 1.&amp;2. AJ'!$H27,IF('3. Ausbildungsjahr'!E$4=SOLL!$J$4,KSGs!$H28,IF('3. Ausbildungsjahr'!E$4=SOLL!$K$4,Unterstützung!$H32,IF('3. Ausbildungsjahr'!E$4=SOLL!$L$4,TNBLf!$H35,IF(E$4=SOLL!$N$4,"-",IF('3. Ausbildungsjahr'!E$4=SOLL!$M$4,Zielbogen!$H24,""))))))))))))))))</f>
        <v>-</v>
      </c>
      <c r="F23" s="62" t="str">
        <f>IF(F$4=SOLL!$O$4,Grundausbildung!$H34,IF(F$4=SOLL!$P$4,TNPa!$H31,IF(F$4=SOLL!$P$4,TNPa!L31,IF(F$4=SOLL!$B$4,TNBa!$H27,IF('3. Ausbildungsjahr'!F$4=SOLL!$C$4,'KVE 3. AJ'!$H36,IF('3. Ausbildungsjahr'!F$4=SOLL!$D$4,'TNBn 1.&amp;2. AJ'!$H$8,IF('3. Ausbildungsjahr'!F$4=SOLL!$E$4,'TNBn 3.&amp;4. AJ'!$H27,IF('3. Ausbildungsjahr'!F$4=SOLL!$F$4,'TEBa 1&amp;2'!$H24,IF('3. Ausbildungsjahr'!F$4=SOLL!$G$4,'TEBa 3&amp;4'!$H24,IF('3. Ausbildungsjahr'!F$4=SOLL!$H$4,'SME.T.1 3.&amp;4. AJ'!$H27,IF('3. Ausbildungsjahr'!F$4=SOLL!$I$4,'SME.T.1 1.&amp;2. AJ'!$H27,IF('3. Ausbildungsjahr'!F$4=SOLL!$J$4,KSGs!$H28,IF('3. Ausbildungsjahr'!F$4=SOLL!$K$4,Unterstützung!$H32,IF('3. Ausbildungsjahr'!F$4=SOLL!$L$4,TNBLf!$H35,IF(F$4=SOLL!$N$4,"-",IF('3. Ausbildungsjahr'!F$4=SOLL!$M$4,Zielbogen!$H24,""))))))))))))))))</f>
        <v>-</v>
      </c>
      <c r="G23" s="62" t="str">
        <f>IF(G$4=SOLL!$O$4,Grundausbildung!$H34,IF(G$4=SOLL!$P$4,TNPa!$H31,IF(G$4=SOLL!$P$4,TNPa!M31,IF(G$4=SOLL!$B$4,TNBa!$H27,IF('3. Ausbildungsjahr'!G$4=SOLL!$C$4,'KVE 3. AJ'!$H36,IF('3. Ausbildungsjahr'!G$4=SOLL!$D$4,'TNBn 1.&amp;2. AJ'!$H$8,IF('3. Ausbildungsjahr'!G$4=SOLL!$E$4,'TNBn 3.&amp;4. AJ'!$H27,IF('3. Ausbildungsjahr'!G$4=SOLL!$F$4,'TEBa 1&amp;2'!$H24,IF('3. Ausbildungsjahr'!G$4=SOLL!$G$4,'TEBa 3&amp;4'!$H24,IF('3. Ausbildungsjahr'!G$4=SOLL!$H$4,'SME.T.1 3.&amp;4. AJ'!$H27,IF('3. Ausbildungsjahr'!G$4=SOLL!$I$4,'SME.T.1 1.&amp;2. AJ'!$H27,IF('3. Ausbildungsjahr'!G$4=SOLL!$J$4,KSGs!$H28,IF('3. Ausbildungsjahr'!G$4=SOLL!$K$4,Unterstützung!$H32,IF('3. Ausbildungsjahr'!G$4=SOLL!$L$4,TNBLf!$H35,IF(G$4=SOLL!$N$4,"-",IF('3. Ausbildungsjahr'!G$4=SOLL!$M$4,Zielbogen!$H24,""))))))))))))))))</f>
        <v>-</v>
      </c>
      <c r="H23" s="62" t="str">
        <f>IF(H$4=SOLL!$O$4,Grundausbildung!$H34,IF(H$4=SOLL!$P$4,TNPa!$H31,IF(H$4=SOLL!$P$4,TNPa!N31,IF(H$4=SOLL!$B$4,TNBa!$H27,IF('3. Ausbildungsjahr'!H$4=SOLL!$C$4,'KVE 3. AJ'!$H36,IF('3. Ausbildungsjahr'!H$4=SOLL!$D$4,'TNBn 1.&amp;2. AJ'!$H$8,IF('3. Ausbildungsjahr'!H$4=SOLL!$E$4,'TNBn 3.&amp;4. AJ'!$H27,IF('3. Ausbildungsjahr'!H$4=SOLL!$F$4,'TEBa 1&amp;2'!$H24,IF('3. Ausbildungsjahr'!H$4=SOLL!$G$4,'TEBa 3&amp;4'!$H24,IF('3. Ausbildungsjahr'!H$4=SOLL!$H$4,'SME.T.1 3.&amp;4. AJ'!$H27,IF('3. Ausbildungsjahr'!H$4=SOLL!$I$4,'SME.T.1 1.&amp;2. AJ'!$H27,IF('3. Ausbildungsjahr'!H$4=SOLL!$J$4,KSGs!$H28,IF('3. Ausbildungsjahr'!H$4=SOLL!$K$4,Unterstützung!$H32,IF('3. Ausbildungsjahr'!H$4=SOLL!$L$4,TNBLf!$H35,IF(H$4=SOLL!$N$4,"-",IF('3. Ausbildungsjahr'!H$4=SOLL!$M$4,Zielbogen!$H24,""))))))))))))))))</f>
        <v>-</v>
      </c>
      <c r="I23" s="62" t="str">
        <f>IF(I$4=SOLL!$O$4,Grundausbildung!$H34,IF(I$4=SOLL!$P$4,TNPa!$H31,IF(I$4=SOLL!$P$4,TNPa!O31,IF(I$4=SOLL!$B$4,TNBa!$H27,IF('3. Ausbildungsjahr'!I$4=SOLL!$C$4,'KVE 3. AJ'!$H36,IF('3. Ausbildungsjahr'!I$4=SOLL!$D$4,'TNBn 1.&amp;2. AJ'!$H$8,IF('3. Ausbildungsjahr'!I$4=SOLL!$E$4,'TNBn 3.&amp;4. AJ'!$H27,IF('3. Ausbildungsjahr'!I$4=SOLL!$F$4,'TEBa 1&amp;2'!$H24,IF('3. Ausbildungsjahr'!I$4=SOLL!$G$4,'TEBa 3&amp;4'!$H24,IF('3. Ausbildungsjahr'!I$4=SOLL!$H$4,'SME.T.1 3.&amp;4. AJ'!$H27,IF('3. Ausbildungsjahr'!I$4=SOLL!$I$4,'SME.T.1 1.&amp;2. AJ'!$H27,IF('3. Ausbildungsjahr'!I$4=SOLL!$J$4,KSGs!$H28,IF('3. Ausbildungsjahr'!I$4=SOLL!$K$4,Unterstützung!$H32,IF('3. Ausbildungsjahr'!I$4=SOLL!$L$4,TNBLf!$H35,IF(I$4=SOLL!$N$4,"-",IF('3. Ausbildungsjahr'!I$4=SOLL!$M$4,Zielbogen!$H24,""))))))))))))))))</f>
        <v>-</v>
      </c>
      <c r="J23" s="62" t="str">
        <f>IF(J$4=SOLL!$O$4,Grundausbildung!$H34,IF(J$4=SOLL!$P$4,TNPa!$H31,IF(J$4=SOLL!$P$4,TNPa!P31,IF(J$4=SOLL!$B$4,TNBa!$H27,IF('3. Ausbildungsjahr'!J$4=SOLL!$C$4,'KVE 3. AJ'!$H36,IF('3. Ausbildungsjahr'!J$4=SOLL!$D$4,'TNBn 1.&amp;2. AJ'!$H$8,IF('3. Ausbildungsjahr'!J$4=SOLL!$E$4,'TNBn 3.&amp;4. AJ'!$H27,IF('3. Ausbildungsjahr'!J$4=SOLL!$F$4,'TEBa 1&amp;2'!$H24,IF('3. Ausbildungsjahr'!J$4=SOLL!$G$4,'TEBa 3&amp;4'!$H24,IF('3. Ausbildungsjahr'!J$4=SOLL!$H$4,'SME.T.1 3.&amp;4. AJ'!$H27,IF('3. Ausbildungsjahr'!J$4=SOLL!$I$4,'SME.T.1 1.&amp;2. AJ'!$H27,IF('3. Ausbildungsjahr'!J$4=SOLL!$J$4,KSGs!$H28,IF('3. Ausbildungsjahr'!J$4=SOLL!$K$4,Unterstützung!$H32,IF('3. Ausbildungsjahr'!J$4=SOLL!$L$4,TNBLf!$H35,IF(J$4=SOLL!$N$4,"-",IF('3. Ausbildungsjahr'!J$4=SOLL!$M$4,Zielbogen!$H24,""))))))))))))))))</f>
        <v>-</v>
      </c>
      <c r="K23" s="62" t="str">
        <f>IF(K$4=SOLL!$O$4,Grundausbildung!$H34,IF(K$4=SOLL!$P$4,TNPa!$H31,IF(K$4=SOLL!$P$4,TNPa!Q31,IF(K$4=SOLL!$B$4,TNBa!$H27,IF('3. Ausbildungsjahr'!K$4=SOLL!$C$4,'KVE 3. AJ'!$H36,IF('3. Ausbildungsjahr'!K$4=SOLL!$D$4,'TNBn 1.&amp;2. AJ'!$H$8,IF('3. Ausbildungsjahr'!K$4=SOLL!$E$4,'TNBn 3.&amp;4. AJ'!$H27,IF('3. Ausbildungsjahr'!K$4=SOLL!$F$4,'TEBa 1&amp;2'!$H24,IF('3. Ausbildungsjahr'!K$4=SOLL!$G$4,'TEBa 3&amp;4'!$H24,IF('3. Ausbildungsjahr'!K$4=SOLL!$H$4,'SME.T.1 3.&amp;4. AJ'!$H27,IF('3. Ausbildungsjahr'!K$4=SOLL!$I$4,'SME.T.1 1.&amp;2. AJ'!$H27,IF('3. Ausbildungsjahr'!K$4=SOLL!$J$4,KSGs!$H28,IF('3. Ausbildungsjahr'!K$4=SOLL!$K$4,Unterstützung!$H32,IF('3. Ausbildungsjahr'!K$4=SOLL!$L$4,TNBLf!$H35,IF(K$4=SOLL!$N$4,"-",IF('3. Ausbildungsjahr'!K$4=SOLL!$M$4,Zielbogen!$H24,""))))))))))))))))</f>
        <v>-</v>
      </c>
      <c r="L23" s="11">
        <f>SUM('Hilfsblatt 3. AJ'!C23,'Hilfsblatt 3. AJ'!E23,'Hilfsblatt 3. AJ'!G23,'Hilfsblatt 3. AJ'!I23,'Hilfsblatt 3. AJ'!K23,'Hilfsblatt 3. AJ'!M23,'Hilfsblatt 3. AJ'!O23,'Hilfsblatt 3. AJ'!Q23,'Hilfsblatt 3. AJ'!S23,'Hilfsblatt 3. AJ'!U23)</f>
        <v>0</v>
      </c>
      <c r="M23" s="10" t="e">
        <f>('Hilfsblatt 3. AJ'!B23*'Hilfsblatt 3. AJ'!C23+'Hilfsblatt 3. AJ'!D23*'Hilfsblatt 3. AJ'!E23+'Hilfsblatt 3. AJ'!F23*'Hilfsblatt 3. AJ'!G23+'Hilfsblatt 3. AJ'!H23*'Hilfsblatt 3. AJ'!I23+'Hilfsblatt 3. AJ'!J23*'Hilfsblatt 3. AJ'!K23+'Hilfsblatt 3. AJ'!L23*'Hilfsblatt 3. AJ'!M23+'Hilfsblatt 3. AJ'!N23*'Hilfsblatt 3. AJ'!O23+'Hilfsblatt 3. AJ'!P23*'Hilfsblatt 3. AJ'!Q23+'Hilfsblatt 3. AJ'!R23*'Hilfsblatt 3. AJ'!S23+'Hilfsblatt 3. AJ'!T23*'Hilfsblatt 3. AJ'!U23)/L23</f>
        <v>#DIV/0!</v>
      </c>
    </row>
    <row r="24" spans="1:13" x14ac:dyDescent="0.25">
      <c r="A24" s="124" t="s">
        <v>56</v>
      </c>
      <c r="B24" s="62" t="str">
        <f>IF(B$4=SOLL!$O$4,Grundausbildung!$H35,IF(B$4=SOLL!$P$4,TNPa!$H32,IF(B$4=SOLL!$P$4,TNPa!H32,IF(B$4=SOLL!$B$4,TNBa!$H28,IF('3. Ausbildungsjahr'!B$4=SOLL!$C$4,'KVE 3. AJ'!$H37,IF('3. Ausbildungsjahr'!B$4=SOLL!$D$4,'TNBn 1.&amp;2. AJ'!$H$8,IF('3. Ausbildungsjahr'!B$4=SOLL!$E$4,'TNBn 3.&amp;4. AJ'!$H28,IF('3. Ausbildungsjahr'!B$4=SOLL!$F$4,'TEBa 1&amp;2'!$H25,IF('3. Ausbildungsjahr'!B$4=SOLL!$G$4,'TEBa 3&amp;4'!$H25,IF('3. Ausbildungsjahr'!B$4=SOLL!$H$4,'SME.T.1 3.&amp;4. AJ'!$H28,IF('3. Ausbildungsjahr'!B$4=SOLL!$I$4,'SME.T.1 1.&amp;2. AJ'!$H28,IF('3. Ausbildungsjahr'!B$4=SOLL!$J$4,KSGs!$H29,IF('3. Ausbildungsjahr'!B$4=SOLL!$K$4,Unterstützung!$H33,IF('3. Ausbildungsjahr'!B$4=SOLL!$L$4,TNBLf!$H36,IF(B$4=SOLL!$N$4,"-",IF('3. Ausbildungsjahr'!B$4=SOLL!$M$4,Zielbogen!$H25,""))))))))))))))))</f>
        <v>-</v>
      </c>
      <c r="C24" s="62" t="str">
        <f>IF(C$4=SOLL!$O$4,Grundausbildung!$H35,IF(C$4=SOLL!$P$4,TNPa!$H32,IF(C$4=SOLL!$P$4,TNPa!I32,IF(C$4=SOLL!$B$4,TNBa!$H28,IF('3. Ausbildungsjahr'!C$4=SOLL!$C$4,'KVE 3. AJ'!$H37,IF('3. Ausbildungsjahr'!C$4=SOLL!$D$4,'TNBn 1.&amp;2. AJ'!$H$8,IF('3. Ausbildungsjahr'!C$4=SOLL!$E$4,'TNBn 3.&amp;4. AJ'!$H28,IF('3. Ausbildungsjahr'!C$4=SOLL!$F$4,'TEBa 1&amp;2'!$H25,IF('3. Ausbildungsjahr'!C$4=SOLL!$G$4,'TEBa 3&amp;4'!$H25,IF('3. Ausbildungsjahr'!C$4=SOLL!$H$4,'SME.T.1 3.&amp;4. AJ'!$H28,IF('3. Ausbildungsjahr'!C$4=SOLL!$I$4,'SME.T.1 1.&amp;2. AJ'!$H28,IF('3. Ausbildungsjahr'!C$4=SOLL!$J$4,KSGs!$H29,IF('3. Ausbildungsjahr'!C$4=SOLL!$K$4,Unterstützung!$H33,IF('3. Ausbildungsjahr'!C$4=SOLL!$L$4,TNBLf!$H36,IF(C$4=SOLL!$N$4,"-",IF('3. Ausbildungsjahr'!C$4=SOLL!$M$4,Zielbogen!$H25,""))))))))))))))))</f>
        <v>-</v>
      </c>
      <c r="D24" s="62" t="str">
        <f>IF(D$4=SOLL!$O$4,Grundausbildung!$H35,IF(D$4=SOLL!$P$4,TNPa!$H32,IF(D$4=SOLL!$P$4,TNPa!J32,IF(D$4=SOLL!$B$4,TNBa!$H28,IF('3. Ausbildungsjahr'!D$4=SOLL!$C$4,'KVE 3. AJ'!$H37,IF('3. Ausbildungsjahr'!D$4=SOLL!$D$4,'TNBn 1.&amp;2. AJ'!$H$8,IF('3. Ausbildungsjahr'!D$4=SOLL!$E$4,'TNBn 3.&amp;4. AJ'!$H28,IF('3. Ausbildungsjahr'!D$4=SOLL!$F$4,'TEBa 1&amp;2'!$H25,IF('3. Ausbildungsjahr'!D$4=SOLL!$G$4,'TEBa 3&amp;4'!$H25,IF('3. Ausbildungsjahr'!D$4=SOLL!$H$4,'SME.T.1 3.&amp;4. AJ'!$H28,IF('3. Ausbildungsjahr'!D$4=SOLL!$I$4,'SME.T.1 1.&amp;2. AJ'!$H28,IF('3. Ausbildungsjahr'!D$4=SOLL!$J$4,KSGs!$H29,IF('3. Ausbildungsjahr'!D$4=SOLL!$K$4,Unterstützung!$H33,IF('3. Ausbildungsjahr'!D$4=SOLL!$L$4,TNBLf!$H36,IF(D$4=SOLL!$N$4,"-",IF('3. Ausbildungsjahr'!D$4=SOLL!$M$4,Zielbogen!$H25,""))))))))))))))))</f>
        <v>-</v>
      </c>
      <c r="E24" s="62" t="str">
        <f>IF(E$4=SOLL!$O$4,Grundausbildung!$H35,IF(E$4=SOLL!$P$4,TNPa!$H32,IF(E$4=SOLL!$P$4,TNPa!K32,IF(E$4=SOLL!$B$4,TNBa!$H28,IF('3. Ausbildungsjahr'!E$4=SOLL!$C$4,'KVE 3. AJ'!$H37,IF('3. Ausbildungsjahr'!E$4=SOLL!$D$4,'TNBn 1.&amp;2. AJ'!$H$8,IF('3. Ausbildungsjahr'!E$4=SOLL!$E$4,'TNBn 3.&amp;4. AJ'!$H28,IF('3. Ausbildungsjahr'!E$4=SOLL!$F$4,'TEBa 1&amp;2'!$H25,IF('3. Ausbildungsjahr'!E$4=SOLL!$G$4,'TEBa 3&amp;4'!$H25,IF('3. Ausbildungsjahr'!E$4=SOLL!$H$4,'SME.T.1 3.&amp;4. AJ'!$H28,IF('3. Ausbildungsjahr'!E$4=SOLL!$I$4,'SME.T.1 1.&amp;2. AJ'!$H28,IF('3. Ausbildungsjahr'!E$4=SOLL!$J$4,KSGs!$H29,IF('3. Ausbildungsjahr'!E$4=SOLL!$K$4,Unterstützung!$H33,IF('3. Ausbildungsjahr'!E$4=SOLL!$L$4,TNBLf!$H36,IF(E$4=SOLL!$N$4,"-",IF('3. Ausbildungsjahr'!E$4=SOLL!$M$4,Zielbogen!$H25,""))))))))))))))))</f>
        <v>-</v>
      </c>
      <c r="F24" s="62" t="str">
        <f>IF(F$4=SOLL!$O$4,Grundausbildung!$H35,IF(F$4=SOLL!$P$4,TNPa!$H32,IF(F$4=SOLL!$P$4,TNPa!L32,IF(F$4=SOLL!$B$4,TNBa!$H28,IF('3. Ausbildungsjahr'!F$4=SOLL!$C$4,'KVE 3. AJ'!$H37,IF('3. Ausbildungsjahr'!F$4=SOLL!$D$4,'TNBn 1.&amp;2. AJ'!$H$8,IF('3. Ausbildungsjahr'!F$4=SOLL!$E$4,'TNBn 3.&amp;4. AJ'!$H28,IF('3. Ausbildungsjahr'!F$4=SOLL!$F$4,'TEBa 1&amp;2'!$H25,IF('3. Ausbildungsjahr'!F$4=SOLL!$G$4,'TEBa 3&amp;4'!$H25,IF('3. Ausbildungsjahr'!F$4=SOLL!$H$4,'SME.T.1 3.&amp;4. AJ'!$H28,IF('3. Ausbildungsjahr'!F$4=SOLL!$I$4,'SME.T.1 1.&amp;2. AJ'!$H28,IF('3. Ausbildungsjahr'!F$4=SOLL!$J$4,KSGs!$H29,IF('3. Ausbildungsjahr'!F$4=SOLL!$K$4,Unterstützung!$H33,IF('3. Ausbildungsjahr'!F$4=SOLL!$L$4,TNBLf!$H36,IF(F$4=SOLL!$N$4,"-",IF('3. Ausbildungsjahr'!F$4=SOLL!$M$4,Zielbogen!$H25,""))))))))))))))))</f>
        <v>-</v>
      </c>
      <c r="G24" s="62" t="str">
        <f>IF(G$4=SOLL!$O$4,Grundausbildung!$H35,IF(G$4=SOLL!$P$4,TNPa!$H32,IF(G$4=SOLL!$P$4,TNPa!M32,IF(G$4=SOLL!$B$4,TNBa!$H28,IF('3. Ausbildungsjahr'!G$4=SOLL!$C$4,'KVE 3. AJ'!$H37,IF('3. Ausbildungsjahr'!G$4=SOLL!$D$4,'TNBn 1.&amp;2. AJ'!$H$8,IF('3. Ausbildungsjahr'!G$4=SOLL!$E$4,'TNBn 3.&amp;4. AJ'!$H28,IF('3. Ausbildungsjahr'!G$4=SOLL!$F$4,'TEBa 1&amp;2'!$H25,IF('3. Ausbildungsjahr'!G$4=SOLL!$G$4,'TEBa 3&amp;4'!$H25,IF('3. Ausbildungsjahr'!G$4=SOLL!$H$4,'SME.T.1 3.&amp;4. AJ'!$H28,IF('3. Ausbildungsjahr'!G$4=SOLL!$I$4,'SME.T.1 1.&amp;2. AJ'!$H28,IF('3. Ausbildungsjahr'!G$4=SOLL!$J$4,KSGs!$H29,IF('3. Ausbildungsjahr'!G$4=SOLL!$K$4,Unterstützung!$H33,IF('3. Ausbildungsjahr'!G$4=SOLL!$L$4,TNBLf!$H36,IF(G$4=SOLL!$N$4,"-",IF('3. Ausbildungsjahr'!G$4=SOLL!$M$4,Zielbogen!$H25,""))))))))))))))))</f>
        <v>-</v>
      </c>
      <c r="H24" s="62" t="str">
        <f>IF(H$4=SOLL!$O$4,Grundausbildung!$H35,IF(H$4=SOLL!$P$4,TNPa!$H32,IF(H$4=SOLL!$P$4,TNPa!N32,IF(H$4=SOLL!$B$4,TNBa!$H28,IF('3. Ausbildungsjahr'!H$4=SOLL!$C$4,'KVE 3. AJ'!$H37,IF('3. Ausbildungsjahr'!H$4=SOLL!$D$4,'TNBn 1.&amp;2. AJ'!$H$8,IF('3. Ausbildungsjahr'!H$4=SOLL!$E$4,'TNBn 3.&amp;4. AJ'!$H28,IF('3. Ausbildungsjahr'!H$4=SOLL!$F$4,'TEBa 1&amp;2'!$H25,IF('3. Ausbildungsjahr'!H$4=SOLL!$G$4,'TEBa 3&amp;4'!$H25,IF('3. Ausbildungsjahr'!H$4=SOLL!$H$4,'SME.T.1 3.&amp;4. AJ'!$H28,IF('3. Ausbildungsjahr'!H$4=SOLL!$I$4,'SME.T.1 1.&amp;2. AJ'!$H28,IF('3. Ausbildungsjahr'!H$4=SOLL!$J$4,KSGs!$H29,IF('3. Ausbildungsjahr'!H$4=SOLL!$K$4,Unterstützung!$H33,IF('3. Ausbildungsjahr'!H$4=SOLL!$L$4,TNBLf!$H36,IF(H$4=SOLL!$N$4,"-",IF('3. Ausbildungsjahr'!H$4=SOLL!$M$4,Zielbogen!$H25,""))))))))))))))))</f>
        <v>-</v>
      </c>
      <c r="I24" s="62" t="str">
        <f>IF(I$4=SOLL!$O$4,Grundausbildung!$H35,IF(I$4=SOLL!$P$4,TNPa!$H32,IF(I$4=SOLL!$P$4,TNPa!O32,IF(I$4=SOLL!$B$4,TNBa!$H28,IF('3. Ausbildungsjahr'!I$4=SOLL!$C$4,'KVE 3. AJ'!$H37,IF('3. Ausbildungsjahr'!I$4=SOLL!$D$4,'TNBn 1.&amp;2. AJ'!$H$8,IF('3. Ausbildungsjahr'!I$4=SOLL!$E$4,'TNBn 3.&amp;4. AJ'!$H28,IF('3. Ausbildungsjahr'!I$4=SOLL!$F$4,'TEBa 1&amp;2'!$H25,IF('3. Ausbildungsjahr'!I$4=SOLL!$G$4,'TEBa 3&amp;4'!$H25,IF('3. Ausbildungsjahr'!I$4=SOLL!$H$4,'SME.T.1 3.&amp;4. AJ'!$H28,IF('3. Ausbildungsjahr'!I$4=SOLL!$I$4,'SME.T.1 1.&amp;2. AJ'!$H28,IF('3. Ausbildungsjahr'!I$4=SOLL!$J$4,KSGs!$H29,IF('3. Ausbildungsjahr'!I$4=SOLL!$K$4,Unterstützung!$H33,IF('3. Ausbildungsjahr'!I$4=SOLL!$L$4,TNBLf!$H36,IF(I$4=SOLL!$N$4,"-",IF('3. Ausbildungsjahr'!I$4=SOLL!$M$4,Zielbogen!$H25,""))))))))))))))))</f>
        <v>-</v>
      </c>
      <c r="J24" s="62" t="str">
        <f>IF(J$4=SOLL!$O$4,Grundausbildung!$H35,IF(J$4=SOLL!$P$4,TNPa!$H32,IF(J$4=SOLL!$P$4,TNPa!P32,IF(J$4=SOLL!$B$4,TNBa!$H28,IF('3. Ausbildungsjahr'!J$4=SOLL!$C$4,'KVE 3. AJ'!$H37,IF('3. Ausbildungsjahr'!J$4=SOLL!$D$4,'TNBn 1.&amp;2. AJ'!$H$8,IF('3. Ausbildungsjahr'!J$4=SOLL!$E$4,'TNBn 3.&amp;4. AJ'!$H28,IF('3. Ausbildungsjahr'!J$4=SOLL!$F$4,'TEBa 1&amp;2'!$H25,IF('3. Ausbildungsjahr'!J$4=SOLL!$G$4,'TEBa 3&amp;4'!$H25,IF('3. Ausbildungsjahr'!J$4=SOLL!$H$4,'SME.T.1 3.&amp;4. AJ'!$H28,IF('3. Ausbildungsjahr'!J$4=SOLL!$I$4,'SME.T.1 1.&amp;2. AJ'!$H28,IF('3. Ausbildungsjahr'!J$4=SOLL!$J$4,KSGs!$H29,IF('3. Ausbildungsjahr'!J$4=SOLL!$K$4,Unterstützung!$H33,IF('3. Ausbildungsjahr'!J$4=SOLL!$L$4,TNBLf!$H36,IF(J$4=SOLL!$N$4,"-",IF('3. Ausbildungsjahr'!J$4=SOLL!$M$4,Zielbogen!$H25,""))))))))))))))))</f>
        <v>-</v>
      </c>
      <c r="K24" s="62" t="str">
        <f>IF(K$4=SOLL!$O$4,Grundausbildung!$H35,IF(K$4=SOLL!$P$4,TNPa!$H32,IF(K$4=SOLL!$P$4,TNPa!Q32,IF(K$4=SOLL!$B$4,TNBa!$H28,IF('3. Ausbildungsjahr'!K$4=SOLL!$C$4,'KVE 3. AJ'!$H37,IF('3. Ausbildungsjahr'!K$4=SOLL!$D$4,'TNBn 1.&amp;2. AJ'!$H$8,IF('3. Ausbildungsjahr'!K$4=SOLL!$E$4,'TNBn 3.&amp;4. AJ'!$H28,IF('3. Ausbildungsjahr'!K$4=SOLL!$F$4,'TEBa 1&amp;2'!$H25,IF('3. Ausbildungsjahr'!K$4=SOLL!$G$4,'TEBa 3&amp;4'!$H25,IF('3. Ausbildungsjahr'!K$4=SOLL!$H$4,'SME.T.1 3.&amp;4. AJ'!$H28,IF('3. Ausbildungsjahr'!K$4=SOLL!$I$4,'SME.T.1 1.&amp;2. AJ'!$H28,IF('3. Ausbildungsjahr'!K$4=SOLL!$J$4,KSGs!$H29,IF('3. Ausbildungsjahr'!K$4=SOLL!$K$4,Unterstützung!$H33,IF('3. Ausbildungsjahr'!K$4=SOLL!$L$4,TNBLf!$H36,IF(K$4=SOLL!$N$4,"-",IF('3. Ausbildungsjahr'!K$4=SOLL!$M$4,Zielbogen!$H25,""))))))))))))))))</f>
        <v>-</v>
      </c>
      <c r="L24" s="11">
        <f>SUM('Hilfsblatt 3. AJ'!C24,'Hilfsblatt 3. AJ'!E24,'Hilfsblatt 3. AJ'!G24,'Hilfsblatt 3. AJ'!I24,'Hilfsblatt 3. AJ'!K24,'Hilfsblatt 3. AJ'!M24,'Hilfsblatt 3. AJ'!O24,'Hilfsblatt 3. AJ'!Q24,'Hilfsblatt 3. AJ'!S24,'Hilfsblatt 3. AJ'!U24)</f>
        <v>0</v>
      </c>
      <c r="M24" s="10" t="e">
        <f>('Hilfsblatt 3. AJ'!B24*'Hilfsblatt 3. AJ'!C24+'Hilfsblatt 3. AJ'!D24*'Hilfsblatt 3. AJ'!E24+'Hilfsblatt 3. AJ'!F24*'Hilfsblatt 3. AJ'!G24+'Hilfsblatt 3. AJ'!H24*'Hilfsblatt 3. AJ'!I24+'Hilfsblatt 3. AJ'!J24*'Hilfsblatt 3. AJ'!K24+'Hilfsblatt 3. AJ'!L24*'Hilfsblatt 3. AJ'!M24+'Hilfsblatt 3. AJ'!N24*'Hilfsblatt 3. AJ'!O24+'Hilfsblatt 3. AJ'!P24*'Hilfsblatt 3. AJ'!Q24+'Hilfsblatt 3. AJ'!R24*'Hilfsblatt 3. AJ'!S24+'Hilfsblatt 3. AJ'!T24*'Hilfsblatt 3. AJ'!U24)/L24</f>
        <v>#DIV/0!</v>
      </c>
    </row>
    <row r="25" spans="1:13" x14ac:dyDescent="0.25">
      <c r="A25" s="124" t="s">
        <v>76</v>
      </c>
      <c r="B25" s="62" t="str">
        <f>IF(B$4=SOLL!$O$4,Grundausbildung!$H36,IF(B$4=SOLL!$P$4,TNPa!$H33,IF(B$4=SOLL!$P$4,TNPa!H33,IF(B$4=SOLL!$B$4,TNBa!$H29,IF('3. Ausbildungsjahr'!B$4=SOLL!$C$4,'KVE 3. AJ'!$H38,IF('3. Ausbildungsjahr'!B$4=SOLL!$D$4,'TNBn 1.&amp;2. AJ'!$H$8,IF('3. Ausbildungsjahr'!B$4=SOLL!$E$4,'TNBn 3.&amp;4. AJ'!$H29,IF('3. Ausbildungsjahr'!B$4=SOLL!$F$4,'TEBa 1&amp;2'!$H26,IF('3. Ausbildungsjahr'!B$4=SOLL!$G$4,'TEBa 3&amp;4'!$H26,IF('3. Ausbildungsjahr'!B$4=SOLL!$H$4,'SME.T.1 3.&amp;4. AJ'!$H29,IF('3. Ausbildungsjahr'!B$4=SOLL!$I$4,'SME.T.1 1.&amp;2. AJ'!$H29,IF('3. Ausbildungsjahr'!B$4=SOLL!$J$4,KSGs!$H30,IF('3. Ausbildungsjahr'!B$4=SOLL!$K$4,Unterstützung!$H34,IF('3. Ausbildungsjahr'!B$4=SOLL!$L$4,TNBLf!$H37,IF(B$4=SOLL!$N$4,"-",IF('3. Ausbildungsjahr'!B$4=SOLL!$M$4,Zielbogen!$H26,""))))))))))))))))</f>
        <v>-</v>
      </c>
      <c r="C25" s="62" t="str">
        <f>IF(C$4=SOLL!$O$4,Grundausbildung!$H36,IF(C$4=SOLL!$P$4,TNPa!$H33,IF(C$4=SOLL!$P$4,TNPa!I33,IF(C$4=SOLL!$B$4,TNBa!$H29,IF('3. Ausbildungsjahr'!C$4=SOLL!$C$4,'KVE 3. AJ'!$H38,IF('3. Ausbildungsjahr'!C$4=SOLL!$D$4,'TNBn 1.&amp;2. AJ'!$H$8,IF('3. Ausbildungsjahr'!C$4=SOLL!$E$4,'TNBn 3.&amp;4. AJ'!$H29,IF('3. Ausbildungsjahr'!C$4=SOLL!$F$4,'TEBa 1&amp;2'!$H26,IF('3. Ausbildungsjahr'!C$4=SOLL!$G$4,'TEBa 3&amp;4'!$H26,IF('3. Ausbildungsjahr'!C$4=SOLL!$H$4,'SME.T.1 3.&amp;4. AJ'!$H29,IF('3. Ausbildungsjahr'!C$4=SOLL!$I$4,'SME.T.1 1.&amp;2. AJ'!$H29,IF('3. Ausbildungsjahr'!C$4=SOLL!$J$4,KSGs!$H30,IF('3. Ausbildungsjahr'!C$4=SOLL!$K$4,Unterstützung!$H34,IF('3. Ausbildungsjahr'!C$4=SOLL!$L$4,TNBLf!$H37,IF(C$4=SOLL!$N$4,"-",IF('3. Ausbildungsjahr'!C$4=SOLL!$M$4,Zielbogen!$H26,""))))))))))))))))</f>
        <v>-</v>
      </c>
      <c r="D25" s="62" t="str">
        <f>IF(D$4=SOLL!$O$4,Grundausbildung!$H36,IF(D$4=SOLL!$P$4,TNPa!$H33,IF(D$4=SOLL!$P$4,TNPa!J33,IF(D$4=SOLL!$B$4,TNBa!$H29,IF('3. Ausbildungsjahr'!D$4=SOLL!$C$4,'KVE 3. AJ'!$H38,IF('3. Ausbildungsjahr'!D$4=SOLL!$D$4,'TNBn 1.&amp;2. AJ'!$H$8,IF('3. Ausbildungsjahr'!D$4=SOLL!$E$4,'TNBn 3.&amp;4. AJ'!$H29,IF('3. Ausbildungsjahr'!D$4=SOLL!$F$4,'TEBa 1&amp;2'!$H26,IF('3. Ausbildungsjahr'!D$4=SOLL!$G$4,'TEBa 3&amp;4'!$H26,IF('3. Ausbildungsjahr'!D$4=SOLL!$H$4,'SME.T.1 3.&amp;4. AJ'!$H29,IF('3. Ausbildungsjahr'!D$4=SOLL!$I$4,'SME.T.1 1.&amp;2. AJ'!$H29,IF('3. Ausbildungsjahr'!D$4=SOLL!$J$4,KSGs!$H30,IF('3. Ausbildungsjahr'!D$4=SOLL!$K$4,Unterstützung!$H34,IF('3. Ausbildungsjahr'!D$4=SOLL!$L$4,TNBLf!$H37,IF(D$4=SOLL!$N$4,"-",IF('3. Ausbildungsjahr'!D$4=SOLL!$M$4,Zielbogen!$H26,""))))))))))))))))</f>
        <v>-</v>
      </c>
      <c r="E25" s="62" t="str">
        <f>IF(E$4=SOLL!$O$4,Grundausbildung!$H36,IF(E$4=SOLL!$P$4,TNPa!$H33,IF(E$4=SOLL!$P$4,TNPa!K33,IF(E$4=SOLL!$B$4,TNBa!$H29,IF('3. Ausbildungsjahr'!E$4=SOLL!$C$4,'KVE 3. AJ'!$H38,IF('3. Ausbildungsjahr'!E$4=SOLL!$D$4,'TNBn 1.&amp;2. AJ'!$H$8,IF('3. Ausbildungsjahr'!E$4=SOLL!$E$4,'TNBn 3.&amp;4. AJ'!$H29,IF('3. Ausbildungsjahr'!E$4=SOLL!$F$4,'TEBa 1&amp;2'!$H26,IF('3. Ausbildungsjahr'!E$4=SOLL!$G$4,'TEBa 3&amp;4'!$H26,IF('3. Ausbildungsjahr'!E$4=SOLL!$H$4,'SME.T.1 3.&amp;4. AJ'!$H29,IF('3. Ausbildungsjahr'!E$4=SOLL!$I$4,'SME.T.1 1.&amp;2. AJ'!$H29,IF('3. Ausbildungsjahr'!E$4=SOLL!$J$4,KSGs!$H30,IF('3. Ausbildungsjahr'!E$4=SOLL!$K$4,Unterstützung!$H34,IF('3. Ausbildungsjahr'!E$4=SOLL!$L$4,TNBLf!$H37,IF(E$4=SOLL!$N$4,"-",IF('3. Ausbildungsjahr'!E$4=SOLL!$M$4,Zielbogen!$H26,""))))))))))))))))</f>
        <v>-</v>
      </c>
      <c r="F25" s="62" t="str">
        <f>IF(F$4=SOLL!$O$4,Grundausbildung!$H36,IF(F$4=SOLL!$P$4,TNPa!$H33,IF(F$4=SOLL!$P$4,TNPa!L33,IF(F$4=SOLL!$B$4,TNBa!$H29,IF('3. Ausbildungsjahr'!F$4=SOLL!$C$4,'KVE 3. AJ'!$H38,IF('3. Ausbildungsjahr'!F$4=SOLL!$D$4,'TNBn 1.&amp;2. AJ'!$H$8,IF('3. Ausbildungsjahr'!F$4=SOLL!$E$4,'TNBn 3.&amp;4. AJ'!$H29,IF('3. Ausbildungsjahr'!F$4=SOLL!$F$4,'TEBa 1&amp;2'!$H26,IF('3. Ausbildungsjahr'!F$4=SOLL!$G$4,'TEBa 3&amp;4'!$H26,IF('3. Ausbildungsjahr'!F$4=SOLL!$H$4,'SME.T.1 3.&amp;4. AJ'!$H29,IF('3. Ausbildungsjahr'!F$4=SOLL!$I$4,'SME.T.1 1.&amp;2. AJ'!$H29,IF('3. Ausbildungsjahr'!F$4=SOLL!$J$4,KSGs!$H30,IF('3. Ausbildungsjahr'!F$4=SOLL!$K$4,Unterstützung!$H34,IF('3. Ausbildungsjahr'!F$4=SOLL!$L$4,TNBLf!$H37,IF(F$4=SOLL!$N$4,"-",IF('3. Ausbildungsjahr'!F$4=SOLL!$M$4,Zielbogen!$H26,""))))))))))))))))</f>
        <v>-</v>
      </c>
      <c r="G25" s="62" t="str">
        <f>IF(G$4=SOLL!$O$4,Grundausbildung!$H36,IF(G$4=SOLL!$P$4,TNPa!$H33,IF(G$4=SOLL!$P$4,TNPa!M33,IF(G$4=SOLL!$B$4,TNBa!$H29,IF('3. Ausbildungsjahr'!G$4=SOLL!$C$4,'KVE 3. AJ'!$H38,IF('3. Ausbildungsjahr'!G$4=SOLL!$D$4,'TNBn 1.&amp;2. AJ'!$H$8,IF('3. Ausbildungsjahr'!G$4=SOLL!$E$4,'TNBn 3.&amp;4. AJ'!$H29,IF('3. Ausbildungsjahr'!G$4=SOLL!$F$4,'TEBa 1&amp;2'!$H26,IF('3. Ausbildungsjahr'!G$4=SOLL!$G$4,'TEBa 3&amp;4'!$H26,IF('3. Ausbildungsjahr'!G$4=SOLL!$H$4,'SME.T.1 3.&amp;4. AJ'!$H29,IF('3. Ausbildungsjahr'!G$4=SOLL!$I$4,'SME.T.1 1.&amp;2. AJ'!$H29,IF('3. Ausbildungsjahr'!G$4=SOLL!$J$4,KSGs!$H30,IF('3. Ausbildungsjahr'!G$4=SOLL!$K$4,Unterstützung!$H34,IF('3. Ausbildungsjahr'!G$4=SOLL!$L$4,TNBLf!$H37,IF(G$4=SOLL!$N$4,"-",IF('3. Ausbildungsjahr'!G$4=SOLL!$M$4,Zielbogen!$H26,""))))))))))))))))</f>
        <v>-</v>
      </c>
      <c r="H25" s="62" t="str">
        <f>IF(H$4=SOLL!$O$4,Grundausbildung!$H36,IF(H$4=SOLL!$P$4,TNPa!$H33,IF(H$4=SOLL!$P$4,TNPa!N33,IF(H$4=SOLL!$B$4,TNBa!$H29,IF('3. Ausbildungsjahr'!H$4=SOLL!$C$4,'KVE 3. AJ'!$H38,IF('3. Ausbildungsjahr'!H$4=SOLL!$D$4,'TNBn 1.&amp;2. AJ'!$H$8,IF('3. Ausbildungsjahr'!H$4=SOLL!$E$4,'TNBn 3.&amp;4. AJ'!$H29,IF('3. Ausbildungsjahr'!H$4=SOLL!$F$4,'TEBa 1&amp;2'!$H26,IF('3. Ausbildungsjahr'!H$4=SOLL!$G$4,'TEBa 3&amp;4'!$H26,IF('3. Ausbildungsjahr'!H$4=SOLL!$H$4,'SME.T.1 3.&amp;4. AJ'!$H29,IF('3. Ausbildungsjahr'!H$4=SOLL!$I$4,'SME.T.1 1.&amp;2. AJ'!$H29,IF('3. Ausbildungsjahr'!H$4=SOLL!$J$4,KSGs!$H30,IF('3. Ausbildungsjahr'!H$4=SOLL!$K$4,Unterstützung!$H34,IF('3. Ausbildungsjahr'!H$4=SOLL!$L$4,TNBLf!$H37,IF(H$4=SOLL!$N$4,"-",IF('3. Ausbildungsjahr'!H$4=SOLL!$M$4,Zielbogen!$H26,""))))))))))))))))</f>
        <v>-</v>
      </c>
      <c r="I25" s="62" t="str">
        <f>IF(I$4=SOLL!$O$4,Grundausbildung!$H36,IF(I$4=SOLL!$P$4,TNPa!$H33,IF(I$4=SOLL!$P$4,TNPa!O33,IF(I$4=SOLL!$B$4,TNBa!$H29,IF('3. Ausbildungsjahr'!I$4=SOLL!$C$4,'KVE 3. AJ'!$H38,IF('3. Ausbildungsjahr'!I$4=SOLL!$D$4,'TNBn 1.&amp;2. AJ'!$H$8,IF('3. Ausbildungsjahr'!I$4=SOLL!$E$4,'TNBn 3.&amp;4. AJ'!$H29,IF('3. Ausbildungsjahr'!I$4=SOLL!$F$4,'TEBa 1&amp;2'!$H26,IF('3. Ausbildungsjahr'!I$4=SOLL!$G$4,'TEBa 3&amp;4'!$H26,IF('3. Ausbildungsjahr'!I$4=SOLL!$H$4,'SME.T.1 3.&amp;4. AJ'!$H29,IF('3. Ausbildungsjahr'!I$4=SOLL!$I$4,'SME.T.1 1.&amp;2. AJ'!$H29,IF('3. Ausbildungsjahr'!I$4=SOLL!$J$4,KSGs!$H30,IF('3. Ausbildungsjahr'!I$4=SOLL!$K$4,Unterstützung!$H34,IF('3. Ausbildungsjahr'!I$4=SOLL!$L$4,TNBLf!$H37,IF(I$4=SOLL!$N$4,"-",IF('3. Ausbildungsjahr'!I$4=SOLL!$M$4,Zielbogen!$H26,""))))))))))))))))</f>
        <v>-</v>
      </c>
      <c r="J25" s="62" t="str">
        <f>IF(J$4=SOLL!$O$4,Grundausbildung!$H36,IF(J$4=SOLL!$P$4,TNPa!$H33,IF(J$4=SOLL!$P$4,TNPa!P33,IF(J$4=SOLL!$B$4,TNBa!$H29,IF('3. Ausbildungsjahr'!J$4=SOLL!$C$4,'KVE 3. AJ'!$H38,IF('3. Ausbildungsjahr'!J$4=SOLL!$D$4,'TNBn 1.&amp;2. AJ'!$H$8,IF('3. Ausbildungsjahr'!J$4=SOLL!$E$4,'TNBn 3.&amp;4. AJ'!$H29,IF('3. Ausbildungsjahr'!J$4=SOLL!$F$4,'TEBa 1&amp;2'!$H26,IF('3. Ausbildungsjahr'!J$4=SOLL!$G$4,'TEBa 3&amp;4'!$H26,IF('3. Ausbildungsjahr'!J$4=SOLL!$H$4,'SME.T.1 3.&amp;4. AJ'!$H29,IF('3. Ausbildungsjahr'!J$4=SOLL!$I$4,'SME.T.1 1.&amp;2. AJ'!$H29,IF('3. Ausbildungsjahr'!J$4=SOLL!$J$4,KSGs!$H30,IF('3. Ausbildungsjahr'!J$4=SOLL!$K$4,Unterstützung!$H34,IF('3. Ausbildungsjahr'!J$4=SOLL!$L$4,TNBLf!$H37,IF(J$4=SOLL!$N$4,"-",IF('3. Ausbildungsjahr'!J$4=SOLL!$M$4,Zielbogen!$H26,""))))))))))))))))</f>
        <v>-</v>
      </c>
      <c r="K25" s="62" t="str">
        <f>IF(K$4=SOLL!$O$4,Grundausbildung!$H36,IF(K$4=SOLL!$P$4,TNPa!$H33,IF(K$4=SOLL!$P$4,TNPa!Q33,IF(K$4=SOLL!$B$4,TNBa!$H29,IF('3. Ausbildungsjahr'!K$4=SOLL!$C$4,'KVE 3. AJ'!$H38,IF('3. Ausbildungsjahr'!K$4=SOLL!$D$4,'TNBn 1.&amp;2. AJ'!$H$8,IF('3. Ausbildungsjahr'!K$4=SOLL!$E$4,'TNBn 3.&amp;4. AJ'!$H29,IF('3. Ausbildungsjahr'!K$4=SOLL!$F$4,'TEBa 1&amp;2'!$H26,IF('3. Ausbildungsjahr'!K$4=SOLL!$G$4,'TEBa 3&amp;4'!$H26,IF('3. Ausbildungsjahr'!K$4=SOLL!$H$4,'SME.T.1 3.&amp;4. AJ'!$H29,IF('3. Ausbildungsjahr'!K$4=SOLL!$I$4,'SME.T.1 1.&amp;2. AJ'!$H29,IF('3. Ausbildungsjahr'!K$4=SOLL!$J$4,KSGs!$H30,IF('3. Ausbildungsjahr'!K$4=SOLL!$K$4,Unterstützung!$H34,IF('3. Ausbildungsjahr'!K$4=SOLL!$L$4,TNBLf!$H37,IF(K$4=SOLL!$N$4,"-",IF('3. Ausbildungsjahr'!K$4=SOLL!$M$4,Zielbogen!$H26,""))))))))))))))))</f>
        <v>-</v>
      </c>
      <c r="L25" s="11">
        <f>SUM('Hilfsblatt 3. AJ'!C25,'Hilfsblatt 3. AJ'!E25,'Hilfsblatt 3. AJ'!G25,'Hilfsblatt 3. AJ'!I25,'Hilfsblatt 3. AJ'!K25,'Hilfsblatt 3. AJ'!M25,'Hilfsblatt 3. AJ'!O25,'Hilfsblatt 3. AJ'!Q25,'Hilfsblatt 3. AJ'!S25,'Hilfsblatt 3. AJ'!U25)</f>
        <v>0</v>
      </c>
      <c r="M25" s="10" t="e">
        <f>('Hilfsblatt 3. AJ'!B25*'Hilfsblatt 3. AJ'!C25+'Hilfsblatt 3. AJ'!D25*'Hilfsblatt 3. AJ'!E25+'Hilfsblatt 3. AJ'!F25*'Hilfsblatt 3. AJ'!G25+'Hilfsblatt 3. AJ'!H25*'Hilfsblatt 3. AJ'!I25+'Hilfsblatt 3. AJ'!J25*'Hilfsblatt 3. AJ'!K25+'Hilfsblatt 3. AJ'!L25*'Hilfsblatt 3. AJ'!M25+'Hilfsblatt 3. AJ'!N25*'Hilfsblatt 3. AJ'!O25+'Hilfsblatt 3. AJ'!P25*'Hilfsblatt 3. AJ'!Q25+'Hilfsblatt 3. AJ'!R25*'Hilfsblatt 3. AJ'!S25+'Hilfsblatt 3. AJ'!T25*'Hilfsblatt 3. AJ'!U25)/L25</f>
        <v>#DIV/0!</v>
      </c>
    </row>
    <row r="26" spans="1:13" x14ac:dyDescent="0.25">
      <c r="A26" s="124" t="s">
        <v>57</v>
      </c>
      <c r="B26" s="62" t="str">
        <f>IF(B$4=SOLL!$O$4,Grundausbildung!$H37,IF(B$4=SOLL!$P$4,TNPa!$H34,IF(B$4=SOLL!$P$4,TNPa!H34,IF(B$4=SOLL!$B$4,TNBa!$H30,IF('3. Ausbildungsjahr'!B$4=SOLL!$C$4,'KVE 3. AJ'!$H39,IF('3. Ausbildungsjahr'!B$4=SOLL!$D$4,'TNBn 1.&amp;2. AJ'!$H$8,IF('3. Ausbildungsjahr'!B$4=SOLL!$E$4,'TNBn 3.&amp;4. AJ'!$H30,IF('3. Ausbildungsjahr'!B$4=SOLL!$F$4,'TEBa 1&amp;2'!$H27,IF('3. Ausbildungsjahr'!B$4=SOLL!$G$4,'TEBa 3&amp;4'!$H27,IF('3. Ausbildungsjahr'!B$4=SOLL!$H$4,'SME.T.1 3.&amp;4. AJ'!$H30,IF('3. Ausbildungsjahr'!B$4=SOLL!$I$4,'SME.T.1 1.&amp;2. AJ'!$H30,IF('3. Ausbildungsjahr'!B$4=SOLL!$J$4,KSGs!$H31,IF('3. Ausbildungsjahr'!B$4=SOLL!$K$4,Unterstützung!$H35,IF('3. Ausbildungsjahr'!B$4=SOLL!$L$4,TNBLf!$H38,IF(B$4=SOLL!$N$4,"-",IF('3. Ausbildungsjahr'!B$4=SOLL!$M$4,Zielbogen!$H27,""))))))))))))))))</f>
        <v>-</v>
      </c>
      <c r="C26" s="62" t="str">
        <f>IF(C$4=SOLL!$O$4,Grundausbildung!$H37,IF(C$4=SOLL!$P$4,TNPa!$H34,IF(C$4=SOLL!$P$4,TNPa!I34,IF(C$4=SOLL!$B$4,TNBa!$H30,IF('3. Ausbildungsjahr'!C$4=SOLL!$C$4,'KVE 3. AJ'!$H39,IF('3. Ausbildungsjahr'!C$4=SOLL!$D$4,'TNBn 1.&amp;2. AJ'!$H$8,IF('3. Ausbildungsjahr'!C$4=SOLL!$E$4,'TNBn 3.&amp;4. AJ'!$H30,IF('3. Ausbildungsjahr'!C$4=SOLL!$F$4,'TEBa 1&amp;2'!$H27,IF('3. Ausbildungsjahr'!C$4=SOLL!$G$4,'TEBa 3&amp;4'!$H27,IF('3. Ausbildungsjahr'!C$4=SOLL!$H$4,'SME.T.1 3.&amp;4. AJ'!$H30,IF('3. Ausbildungsjahr'!C$4=SOLL!$I$4,'SME.T.1 1.&amp;2. AJ'!$H30,IF('3. Ausbildungsjahr'!C$4=SOLL!$J$4,KSGs!$H31,IF('3. Ausbildungsjahr'!C$4=SOLL!$K$4,Unterstützung!$H35,IF('3. Ausbildungsjahr'!C$4=SOLL!$L$4,TNBLf!$H38,IF(C$4=SOLL!$N$4,"-",IF('3. Ausbildungsjahr'!C$4=SOLL!$M$4,Zielbogen!$H27,""))))))))))))))))</f>
        <v>-</v>
      </c>
      <c r="D26" s="62" t="str">
        <f>IF(D$4=SOLL!$O$4,Grundausbildung!$H37,IF(D$4=SOLL!$P$4,TNPa!$H34,IF(D$4=SOLL!$P$4,TNPa!J34,IF(D$4=SOLL!$B$4,TNBa!$H30,IF('3. Ausbildungsjahr'!D$4=SOLL!$C$4,'KVE 3. AJ'!$H39,IF('3. Ausbildungsjahr'!D$4=SOLL!$D$4,'TNBn 1.&amp;2. AJ'!$H$8,IF('3. Ausbildungsjahr'!D$4=SOLL!$E$4,'TNBn 3.&amp;4. AJ'!$H30,IF('3. Ausbildungsjahr'!D$4=SOLL!$F$4,'TEBa 1&amp;2'!$H27,IF('3. Ausbildungsjahr'!D$4=SOLL!$G$4,'TEBa 3&amp;4'!$H27,IF('3. Ausbildungsjahr'!D$4=SOLL!$H$4,'SME.T.1 3.&amp;4. AJ'!$H30,IF('3. Ausbildungsjahr'!D$4=SOLL!$I$4,'SME.T.1 1.&amp;2. AJ'!$H30,IF('3. Ausbildungsjahr'!D$4=SOLL!$J$4,KSGs!$H31,IF('3. Ausbildungsjahr'!D$4=SOLL!$K$4,Unterstützung!$H35,IF('3. Ausbildungsjahr'!D$4=SOLL!$L$4,TNBLf!$H38,IF(D$4=SOLL!$N$4,"-",IF('3. Ausbildungsjahr'!D$4=SOLL!$M$4,Zielbogen!$H27,""))))))))))))))))</f>
        <v>-</v>
      </c>
      <c r="E26" s="62" t="str">
        <f>IF(E$4=SOLL!$O$4,Grundausbildung!$H37,IF(E$4=SOLL!$P$4,TNPa!$H34,IF(E$4=SOLL!$P$4,TNPa!K34,IF(E$4=SOLL!$B$4,TNBa!$H30,IF('3. Ausbildungsjahr'!E$4=SOLL!$C$4,'KVE 3. AJ'!$H39,IF('3. Ausbildungsjahr'!E$4=SOLL!$D$4,'TNBn 1.&amp;2. AJ'!$H$8,IF('3. Ausbildungsjahr'!E$4=SOLL!$E$4,'TNBn 3.&amp;4. AJ'!$H30,IF('3. Ausbildungsjahr'!E$4=SOLL!$F$4,'TEBa 1&amp;2'!$H27,IF('3. Ausbildungsjahr'!E$4=SOLL!$G$4,'TEBa 3&amp;4'!$H27,IF('3. Ausbildungsjahr'!E$4=SOLL!$H$4,'SME.T.1 3.&amp;4. AJ'!$H30,IF('3. Ausbildungsjahr'!E$4=SOLL!$I$4,'SME.T.1 1.&amp;2. AJ'!$H30,IF('3. Ausbildungsjahr'!E$4=SOLL!$J$4,KSGs!$H31,IF('3. Ausbildungsjahr'!E$4=SOLL!$K$4,Unterstützung!$H35,IF('3. Ausbildungsjahr'!E$4=SOLL!$L$4,TNBLf!$H38,IF(E$4=SOLL!$N$4,"-",IF('3. Ausbildungsjahr'!E$4=SOLL!$M$4,Zielbogen!$H27,""))))))))))))))))</f>
        <v>-</v>
      </c>
      <c r="F26" s="62" t="str">
        <f>IF(F$4=SOLL!$O$4,Grundausbildung!$H37,IF(F$4=SOLL!$P$4,TNPa!$H34,IF(F$4=SOLL!$P$4,TNPa!L34,IF(F$4=SOLL!$B$4,TNBa!$H30,IF('3. Ausbildungsjahr'!F$4=SOLL!$C$4,'KVE 3. AJ'!$H39,IF('3. Ausbildungsjahr'!F$4=SOLL!$D$4,'TNBn 1.&amp;2. AJ'!$H$8,IF('3. Ausbildungsjahr'!F$4=SOLL!$E$4,'TNBn 3.&amp;4. AJ'!$H30,IF('3. Ausbildungsjahr'!F$4=SOLL!$F$4,'TEBa 1&amp;2'!$H27,IF('3. Ausbildungsjahr'!F$4=SOLL!$G$4,'TEBa 3&amp;4'!$H27,IF('3. Ausbildungsjahr'!F$4=SOLL!$H$4,'SME.T.1 3.&amp;4. AJ'!$H30,IF('3. Ausbildungsjahr'!F$4=SOLL!$I$4,'SME.T.1 1.&amp;2. AJ'!$H30,IF('3. Ausbildungsjahr'!F$4=SOLL!$J$4,KSGs!$H31,IF('3. Ausbildungsjahr'!F$4=SOLL!$K$4,Unterstützung!$H35,IF('3. Ausbildungsjahr'!F$4=SOLL!$L$4,TNBLf!$H38,IF(F$4=SOLL!$N$4,"-",IF('3. Ausbildungsjahr'!F$4=SOLL!$M$4,Zielbogen!$H27,""))))))))))))))))</f>
        <v>-</v>
      </c>
      <c r="G26" s="62" t="str">
        <f>IF(G$4=SOLL!$O$4,Grundausbildung!$H37,IF(G$4=SOLL!$P$4,TNPa!$H34,IF(G$4=SOLL!$P$4,TNPa!M34,IF(G$4=SOLL!$B$4,TNBa!$H30,IF('3. Ausbildungsjahr'!G$4=SOLL!$C$4,'KVE 3. AJ'!$H39,IF('3. Ausbildungsjahr'!G$4=SOLL!$D$4,'TNBn 1.&amp;2. AJ'!$H$8,IF('3. Ausbildungsjahr'!G$4=SOLL!$E$4,'TNBn 3.&amp;4. AJ'!$H30,IF('3. Ausbildungsjahr'!G$4=SOLL!$F$4,'TEBa 1&amp;2'!$H27,IF('3. Ausbildungsjahr'!G$4=SOLL!$G$4,'TEBa 3&amp;4'!$H27,IF('3. Ausbildungsjahr'!G$4=SOLL!$H$4,'SME.T.1 3.&amp;4. AJ'!$H30,IF('3. Ausbildungsjahr'!G$4=SOLL!$I$4,'SME.T.1 1.&amp;2. AJ'!$H30,IF('3. Ausbildungsjahr'!G$4=SOLL!$J$4,KSGs!$H31,IF('3. Ausbildungsjahr'!G$4=SOLL!$K$4,Unterstützung!$H35,IF('3. Ausbildungsjahr'!G$4=SOLL!$L$4,TNBLf!$H38,IF(G$4=SOLL!$N$4,"-",IF('3. Ausbildungsjahr'!G$4=SOLL!$M$4,Zielbogen!$H27,""))))))))))))))))</f>
        <v>-</v>
      </c>
      <c r="H26" s="62" t="str">
        <f>IF(H$4=SOLL!$O$4,Grundausbildung!$H37,IF(H$4=SOLL!$P$4,TNPa!$H34,IF(H$4=SOLL!$P$4,TNPa!N34,IF(H$4=SOLL!$B$4,TNBa!$H30,IF('3. Ausbildungsjahr'!H$4=SOLL!$C$4,'KVE 3. AJ'!$H39,IF('3. Ausbildungsjahr'!H$4=SOLL!$D$4,'TNBn 1.&amp;2. AJ'!$H$8,IF('3. Ausbildungsjahr'!H$4=SOLL!$E$4,'TNBn 3.&amp;4. AJ'!$H30,IF('3. Ausbildungsjahr'!H$4=SOLL!$F$4,'TEBa 1&amp;2'!$H27,IF('3. Ausbildungsjahr'!H$4=SOLL!$G$4,'TEBa 3&amp;4'!$H27,IF('3. Ausbildungsjahr'!H$4=SOLL!$H$4,'SME.T.1 3.&amp;4. AJ'!$H30,IF('3. Ausbildungsjahr'!H$4=SOLL!$I$4,'SME.T.1 1.&amp;2. AJ'!$H30,IF('3. Ausbildungsjahr'!H$4=SOLL!$J$4,KSGs!$H31,IF('3. Ausbildungsjahr'!H$4=SOLL!$K$4,Unterstützung!$H35,IF('3. Ausbildungsjahr'!H$4=SOLL!$L$4,TNBLf!$H38,IF(H$4=SOLL!$N$4,"-",IF('3. Ausbildungsjahr'!H$4=SOLL!$M$4,Zielbogen!$H27,""))))))))))))))))</f>
        <v>-</v>
      </c>
      <c r="I26" s="62" t="str">
        <f>IF(I$4=SOLL!$O$4,Grundausbildung!$H37,IF(I$4=SOLL!$P$4,TNPa!$H34,IF(I$4=SOLL!$P$4,TNPa!O34,IF(I$4=SOLL!$B$4,TNBa!$H30,IF('3. Ausbildungsjahr'!I$4=SOLL!$C$4,'KVE 3. AJ'!$H39,IF('3. Ausbildungsjahr'!I$4=SOLL!$D$4,'TNBn 1.&amp;2. AJ'!$H$8,IF('3. Ausbildungsjahr'!I$4=SOLL!$E$4,'TNBn 3.&amp;4. AJ'!$H30,IF('3. Ausbildungsjahr'!I$4=SOLL!$F$4,'TEBa 1&amp;2'!$H27,IF('3. Ausbildungsjahr'!I$4=SOLL!$G$4,'TEBa 3&amp;4'!$H27,IF('3. Ausbildungsjahr'!I$4=SOLL!$H$4,'SME.T.1 3.&amp;4. AJ'!$H30,IF('3. Ausbildungsjahr'!I$4=SOLL!$I$4,'SME.T.1 1.&amp;2. AJ'!$H30,IF('3. Ausbildungsjahr'!I$4=SOLL!$J$4,KSGs!$H31,IF('3. Ausbildungsjahr'!I$4=SOLL!$K$4,Unterstützung!$H35,IF('3. Ausbildungsjahr'!I$4=SOLL!$L$4,TNBLf!$H38,IF(I$4=SOLL!$N$4,"-",IF('3. Ausbildungsjahr'!I$4=SOLL!$M$4,Zielbogen!$H27,""))))))))))))))))</f>
        <v>-</v>
      </c>
      <c r="J26" s="62" t="str">
        <f>IF(J$4=SOLL!$O$4,Grundausbildung!$H37,IF(J$4=SOLL!$P$4,TNPa!$H34,IF(J$4=SOLL!$P$4,TNPa!P34,IF(J$4=SOLL!$B$4,TNBa!$H30,IF('3. Ausbildungsjahr'!J$4=SOLL!$C$4,'KVE 3. AJ'!$H39,IF('3. Ausbildungsjahr'!J$4=SOLL!$D$4,'TNBn 1.&amp;2. AJ'!$H$8,IF('3. Ausbildungsjahr'!J$4=SOLL!$E$4,'TNBn 3.&amp;4. AJ'!$H30,IF('3. Ausbildungsjahr'!J$4=SOLL!$F$4,'TEBa 1&amp;2'!$H27,IF('3. Ausbildungsjahr'!J$4=SOLL!$G$4,'TEBa 3&amp;4'!$H27,IF('3. Ausbildungsjahr'!J$4=SOLL!$H$4,'SME.T.1 3.&amp;4. AJ'!$H30,IF('3. Ausbildungsjahr'!J$4=SOLL!$I$4,'SME.T.1 1.&amp;2. AJ'!$H30,IF('3. Ausbildungsjahr'!J$4=SOLL!$J$4,KSGs!$H31,IF('3. Ausbildungsjahr'!J$4=SOLL!$K$4,Unterstützung!$H35,IF('3. Ausbildungsjahr'!J$4=SOLL!$L$4,TNBLf!$H38,IF(J$4=SOLL!$N$4,"-",IF('3. Ausbildungsjahr'!J$4=SOLL!$M$4,Zielbogen!$H27,""))))))))))))))))</f>
        <v>-</v>
      </c>
      <c r="K26" s="62" t="str">
        <f>IF(K$4=SOLL!$O$4,Grundausbildung!$H37,IF(K$4=SOLL!$P$4,TNPa!$H34,IF(K$4=SOLL!$P$4,TNPa!Q34,IF(K$4=SOLL!$B$4,TNBa!$H30,IF('3. Ausbildungsjahr'!K$4=SOLL!$C$4,'KVE 3. AJ'!$H39,IF('3. Ausbildungsjahr'!K$4=SOLL!$D$4,'TNBn 1.&amp;2. AJ'!$H$8,IF('3. Ausbildungsjahr'!K$4=SOLL!$E$4,'TNBn 3.&amp;4. AJ'!$H30,IF('3. Ausbildungsjahr'!K$4=SOLL!$F$4,'TEBa 1&amp;2'!$H27,IF('3. Ausbildungsjahr'!K$4=SOLL!$G$4,'TEBa 3&amp;4'!$H27,IF('3. Ausbildungsjahr'!K$4=SOLL!$H$4,'SME.T.1 3.&amp;4. AJ'!$H30,IF('3. Ausbildungsjahr'!K$4=SOLL!$I$4,'SME.T.1 1.&amp;2. AJ'!$H30,IF('3. Ausbildungsjahr'!K$4=SOLL!$J$4,KSGs!$H31,IF('3. Ausbildungsjahr'!K$4=SOLL!$K$4,Unterstützung!$H35,IF('3. Ausbildungsjahr'!K$4=SOLL!$L$4,TNBLf!$H38,IF(K$4=SOLL!$N$4,"-",IF('3. Ausbildungsjahr'!K$4=SOLL!$M$4,Zielbogen!$H27,""))))))))))))))))</f>
        <v>-</v>
      </c>
      <c r="L26" s="11">
        <f>SUM('Hilfsblatt 3. AJ'!C26,'Hilfsblatt 3. AJ'!E26,'Hilfsblatt 3. AJ'!G26,'Hilfsblatt 3. AJ'!I26,'Hilfsblatt 3. AJ'!K26,'Hilfsblatt 3. AJ'!M26,'Hilfsblatt 3. AJ'!O26,'Hilfsblatt 3. AJ'!Q26,'Hilfsblatt 3. AJ'!S26,'Hilfsblatt 3. AJ'!U26)</f>
        <v>0</v>
      </c>
      <c r="M26" s="10" t="e">
        <f>('Hilfsblatt 3. AJ'!B26*'Hilfsblatt 3. AJ'!C26+'Hilfsblatt 3. AJ'!D26*'Hilfsblatt 3. AJ'!E26+'Hilfsblatt 3. AJ'!F26*'Hilfsblatt 3. AJ'!G26+'Hilfsblatt 3. AJ'!H26*'Hilfsblatt 3. AJ'!I26+'Hilfsblatt 3. AJ'!J26*'Hilfsblatt 3. AJ'!K26+'Hilfsblatt 3. AJ'!L26*'Hilfsblatt 3. AJ'!M26+'Hilfsblatt 3. AJ'!N26*'Hilfsblatt 3. AJ'!O26+'Hilfsblatt 3. AJ'!P26*'Hilfsblatt 3. AJ'!Q26+'Hilfsblatt 3. AJ'!R26*'Hilfsblatt 3. AJ'!S26+'Hilfsblatt 3. AJ'!T26*'Hilfsblatt 3. AJ'!U26)/L26</f>
        <v>#DIV/0!</v>
      </c>
    </row>
    <row r="27" spans="1:13" x14ac:dyDescent="0.25">
      <c r="A27" s="53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11"/>
      <c r="M27" s="10"/>
    </row>
    <row r="28" spans="1:13" ht="18" x14ac:dyDescent="0.25">
      <c r="A28" s="126" t="s">
        <v>77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11"/>
      <c r="M28" s="10"/>
    </row>
    <row r="29" spans="1:13" x14ac:dyDescent="0.25">
      <c r="A29" s="78" t="s">
        <v>58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11"/>
      <c r="M29" s="10"/>
    </row>
    <row r="30" spans="1:13" x14ac:dyDescent="0.25">
      <c r="A30" s="124" t="s">
        <v>59</v>
      </c>
      <c r="B30" s="62" t="str">
        <f>IF(B$4=SOLL!$O$4,Grundausbildung!$H41,IF(B$4=SOLL!$P$4,TNPa!$H38,IF(B$4=SOLL!$P$4,TNPa!H38,IF(B$4=SOLL!$B$4,TNBa!$H34,IF('3. Ausbildungsjahr'!B$4=SOLL!$C$4,'KVE 3. AJ'!$H46,IF('3. Ausbildungsjahr'!B$4=SOLL!$D$4,'TNBn 1.&amp;2. AJ'!$H$8,IF('3. Ausbildungsjahr'!B$4=SOLL!$E$4,'TNBn 3.&amp;4. AJ'!$H34,IF('3. Ausbildungsjahr'!B$4=SOLL!$F$4,'TEBa 1&amp;2'!$H31,IF('3. Ausbildungsjahr'!B$4=SOLL!$G$4,'TEBa 3&amp;4'!$H31,IF('3. Ausbildungsjahr'!B$4=SOLL!$H$4,'SME.T.1 3.&amp;4. AJ'!$H34,IF('3. Ausbildungsjahr'!B$4=SOLL!$I$4,'SME.T.1 1.&amp;2. AJ'!$H34,IF('3. Ausbildungsjahr'!B$4=SOLL!$J$4,KSGs!$H35,IF('3. Ausbildungsjahr'!B$4=SOLL!$K$4,Unterstützung!$H39,IF('3. Ausbildungsjahr'!B$4=SOLL!$L$4,TNBLf!$H42,IF(B$4=SOLL!$N$4,"-",IF('3. Ausbildungsjahr'!B$4=SOLL!$M$4,Zielbogen!$H31,""))))))))))))))))</f>
        <v>-</v>
      </c>
      <c r="C30" s="62" t="str">
        <f>IF(C$4=SOLL!$O$4,Grundausbildung!$H41,IF(C$4=SOLL!$P$4,TNPa!$H38,IF(C$4=SOLL!$P$4,TNPa!I38,IF(C$4=SOLL!$B$4,TNBa!$H34,IF('3. Ausbildungsjahr'!C$4=SOLL!$C$4,'KVE 3. AJ'!$H46,IF('3. Ausbildungsjahr'!C$4=SOLL!$D$4,'TNBn 1.&amp;2. AJ'!$H$8,IF('3. Ausbildungsjahr'!C$4=SOLL!$E$4,'TNBn 3.&amp;4. AJ'!$H34,IF('3. Ausbildungsjahr'!C$4=SOLL!$F$4,'TEBa 1&amp;2'!$H31,IF('3. Ausbildungsjahr'!C$4=SOLL!$G$4,'TEBa 3&amp;4'!$H31,IF('3. Ausbildungsjahr'!C$4=SOLL!$H$4,'SME.T.1 3.&amp;4. AJ'!$H34,IF('3. Ausbildungsjahr'!C$4=SOLL!$I$4,'SME.T.1 1.&amp;2. AJ'!$H34,IF('3. Ausbildungsjahr'!C$4=SOLL!$J$4,KSGs!$H35,IF('3. Ausbildungsjahr'!C$4=SOLL!$K$4,Unterstützung!$H39,IF('3. Ausbildungsjahr'!C$4=SOLL!$L$4,TNBLf!$H42,IF(C$4=SOLL!$N$4,"-",IF('3. Ausbildungsjahr'!C$4=SOLL!$M$4,Zielbogen!$H31,""))))))))))))))))</f>
        <v>-</v>
      </c>
      <c r="D30" s="62" t="str">
        <f>IF(D$4=SOLL!$O$4,Grundausbildung!$H41,IF(D$4=SOLL!$P$4,TNPa!$H38,IF(D$4=SOLL!$P$4,TNPa!J38,IF(D$4=SOLL!$B$4,TNBa!$H34,IF('3. Ausbildungsjahr'!D$4=SOLL!$C$4,'KVE 3. AJ'!$H46,IF('3. Ausbildungsjahr'!D$4=SOLL!$D$4,'TNBn 1.&amp;2. AJ'!$H$8,IF('3. Ausbildungsjahr'!D$4=SOLL!$E$4,'TNBn 3.&amp;4. AJ'!$H34,IF('3. Ausbildungsjahr'!D$4=SOLL!$F$4,'TEBa 1&amp;2'!$H31,IF('3. Ausbildungsjahr'!D$4=SOLL!$G$4,'TEBa 3&amp;4'!$H31,IF('3. Ausbildungsjahr'!D$4=SOLL!$H$4,'SME.T.1 3.&amp;4. AJ'!$H34,IF('3. Ausbildungsjahr'!D$4=SOLL!$I$4,'SME.T.1 1.&amp;2. AJ'!$H34,IF('3. Ausbildungsjahr'!D$4=SOLL!$J$4,KSGs!$H35,IF('3. Ausbildungsjahr'!D$4=SOLL!$K$4,Unterstützung!$H39,IF('3. Ausbildungsjahr'!D$4=SOLL!$L$4,TNBLf!$H42,IF(D$4=SOLL!$N$4,"-",IF('3. Ausbildungsjahr'!D$4=SOLL!$M$4,Zielbogen!$H31,""))))))))))))))))</f>
        <v>-</v>
      </c>
      <c r="E30" s="62" t="str">
        <f>IF(E$4=SOLL!$O$4,Grundausbildung!$H41,IF(E$4=SOLL!$P$4,TNPa!$H38,IF(E$4=SOLL!$P$4,TNPa!K38,IF(E$4=SOLL!$B$4,TNBa!$H34,IF('3. Ausbildungsjahr'!E$4=SOLL!$C$4,'KVE 3. AJ'!$H46,IF('3. Ausbildungsjahr'!E$4=SOLL!$D$4,'TNBn 1.&amp;2. AJ'!$H$8,IF('3. Ausbildungsjahr'!E$4=SOLL!$E$4,'TNBn 3.&amp;4. AJ'!$H34,IF('3. Ausbildungsjahr'!E$4=SOLL!$F$4,'TEBa 1&amp;2'!$H31,IF('3. Ausbildungsjahr'!E$4=SOLL!$G$4,'TEBa 3&amp;4'!$H31,IF('3. Ausbildungsjahr'!E$4=SOLL!$H$4,'SME.T.1 3.&amp;4. AJ'!$H34,IF('3. Ausbildungsjahr'!E$4=SOLL!$I$4,'SME.T.1 1.&amp;2. AJ'!$H34,IF('3. Ausbildungsjahr'!E$4=SOLL!$J$4,KSGs!$H35,IF('3. Ausbildungsjahr'!E$4=SOLL!$K$4,Unterstützung!$H39,IF('3. Ausbildungsjahr'!E$4=SOLL!$L$4,TNBLf!$H42,IF(E$4=SOLL!$N$4,"-",IF('3. Ausbildungsjahr'!E$4=SOLL!$M$4,Zielbogen!$H31,""))))))))))))))))</f>
        <v>-</v>
      </c>
      <c r="F30" s="62" t="str">
        <f>IF(F$4=SOLL!$O$4,Grundausbildung!$H41,IF(F$4=SOLL!$P$4,TNPa!$H38,IF(F$4=SOLL!$P$4,TNPa!L38,IF(F$4=SOLL!$B$4,TNBa!$H34,IF('3. Ausbildungsjahr'!F$4=SOLL!$C$4,'KVE 3. AJ'!$H46,IF('3. Ausbildungsjahr'!F$4=SOLL!$D$4,'TNBn 1.&amp;2. AJ'!$H$8,IF('3. Ausbildungsjahr'!F$4=SOLL!$E$4,'TNBn 3.&amp;4. AJ'!$H34,IF('3. Ausbildungsjahr'!F$4=SOLL!$F$4,'TEBa 1&amp;2'!$H31,IF('3. Ausbildungsjahr'!F$4=SOLL!$G$4,'TEBa 3&amp;4'!$H31,IF('3. Ausbildungsjahr'!F$4=SOLL!$H$4,'SME.T.1 3.&amp;4. AJ'!$H34,IF('3. Ausbildungsjahr'!F$4=SOLL!$I$4,'SME.T.1 1.&amp;2. AJ'!$H34,IF('3. Ausbildungsjahr'!F$4=SOLL!$J$4,KSGs!$H35,IF('3. Ausbildungsjahr'!F$4=SOLL!$K$4,Unterstützung!$H39,IF('3. Ausbildungsjahr'!F$4=SOLL!$L$4,TNBLf!$H42,IF(F$4=SOLL!$N$4,"-",IF('3. Ausbildungsjahr'!F$4=SOLL!$M$4,Zielbogen!$H31,""))))))))))))))))</f>
        <v>-</v>
      </c>
      <c r="G30" s="62" t="str">
        <f>IF(G$4=SOLL!$O$4,Grundausbildung!$H41,IF(G$4=SOLL!$P$4,TNPa!$H38,IF(G$4=SOLL!$P$4,TNPa!M38,IF(G$4=SOLL!$B$4,TNBa!$H34,IF('3. Ausbildungsjahr'!G$4=SOLL!$C$4,'KVE 3. AJ'!$H46,IF('3. Ausbildungsjahr'!G$4=SOLL!$D$4,'TNBn 1.&amp;2. AJ'!$H$8,IF('3. Ausbildungsjahr'!G$4=SOLL!$E$4,'TNBn 3.&amp;4. AJ'!$H34,IF('3. Ausbildungsjahr'!G$4=SOLL!$F$4,'TEBa 1&amp;2'!$H31,IF('3. Ausbildungsjahr'!G$4=SOLL!$G$4,'TEBa 3&amp;4'!$H31,IF('3. Ausbildungsjahr'!G$4=SOLL!$H$4,'SME.T.1 3.&amp;4. AJ'!$H34,IF('3. Ausbildungsjahr'!G$4=SOLL!$I$4,'SME.T.1 1.&amp;2. AJ'!$H34,IF('3. Ausbildungsjahr'!G$4=SOLL!$J$4,KSGs!$H35,IF('3. Ausbildungsjahr'!G$4=SOLL!$K$4,Unterstützung!$H39,IF('3. Ausbildungsjahr'!G$4=SOLL!$L$4,TNBLf!$H42,IF(G$4=SOLL!$N$4,"-",IF('3. Ausbildungsjahr'!G$4=SOLL!$M$4,Zielbogen!$H31,""))))))))))))))))</f>
        <v>-</v>
      </c>
      <c r="H30" s="62" t="str">
        <f>IF(H$4=SOLL!$O$4,Grundausbildung!$H41,IF(H$4=SOLL!$P$4,TNPa!$H38,IF(H$4=SOLL!$P$4,TNPa!N38,IF(H$4=SOLL!$B$4,TNBa!$H34,IF('3. Ausbildungsjahr'!H$4=SOLL!$C$4,'KVE 3. AJ'!$H46,IF('3. Ausbildungsjahr'!H$4=SOLL!$D$4,'TNBn 1.&amp;2. AJ'!$H$8,IF('3. Ausbildungsjahr'!H$4=SOLL!$E$4,'TNBn 3.&amp;4. AJ'!$H34,IF('3. Ausbildungsjahr'!H$4=SOLL!$F$4,'TEBa 1&amp;2'!$H31,IF('3. Ausbildungsjahr'!H$4=SOLL!$G$4,'TEBa 3&amp;4'!$H31,IF('3. Ausbildungsjahr'!H$4=SOLL!$H$4,'SME.T.1 3.&amp;4. AJ'!$H34,IF('3. Ausbildungsjahr'!H$4=SOLL!$I$4,'SME.T.1 1.&amp;2. AJ'!$H34,IF('3. Ausbildungsjahr'!H$4=SOLL!$J$4,KSGs!$H35,IF('3. Ausbildungsjahr'!H$4=SOLL!$K$4,Unterstützung!$H39,IF('3. Ausbildungsjahr'!H$4=SOLL!$L$4,TNBLf!$H42,IF(H$4=SOLL!$N$4,"-",IF('3. Ausbildungsjahr'!H$4=SOLL!$M$4,Zielbogen!$H31,""))))))))))))))))</f>
        <v>-</v>
      </c>
      <c r="I30" s="62" t="str">
        <f>IF(I$4=SOLL!$O$4,Grundausbildung!$H41,IF(I$4=SOLL!$P$4,TNPa!$H38,IF(I$4=SOLL!$P$4,TNPa!O38,IF(I$4=SOLL!$B$4,TNBa!$H34,IF('3. Ausbildungsjahr'!I$4=SOLL!$C$4,'KVE 3. AJ'!$H46,IF('3. Ausbildungsjahr'!I$4=SOLL!$D$4,'TNBn 1.&amp;2. AJ'!$H$8,IF('3. Ausbildungsjahr'!I$4=SOLL!$E$4,'TNBn 3.&amp;4. AJ'!$H34,IF('3. Ausbildungsjahr'!I$4=SOLL!$F$4,'TEBa 1&amp;2'!$H31,IF('3. Ausbildungsjahr'!I$4=SOLL!$G$4,'TEBa 3&amp;4'!$H31,IF('3. Ausbildungsjahr'!I$4=SOLL!$H$4,'SME.T.1 3.&amp;4. AJ'!$H34,IF('3. Ausbildungsjahr'!I$4=SOLL!$I$4,'SME.T.1 1.&amp;2. AJ'!$H34,IF('3. Ausbildungsjahr'!I$4=SOLL!$J$4,KSGs!$H35,IF('3. Ausbildungsjahr'!I$4=SOLL!$K$4,Unterstützung!$H39,IF('3. Ausbildungsjahr'!I$4=SOLL!$L$4,TNBLf!$H42,IF(I$4=SOLL!$N$4,"-",IF('3. Ausbildungsjahr'!I$4=SOLL!$M$4,Zielbogen!$H31,""))))))))))))))))</f>
        <v>-</v>
      </c>
      <c r="J30" s="62" t="str">
        <f>IF(J$4=SOLL!$O$4,Grundausbildung!$H41,IF(J$4=SOLL!$P$4,TNPa!$H38,IF(J$4=SOLL!$P$4,TNPa!P38,IF(J$4=SOLL!$B$4,TNBa!$H34,IF('3. Ausbildungsjahr'!J$4=SOLL!$C$4,'KVE 3. AJ'!$H46,IF('3. Ausbildungsjahr'!J$4=SOLL!$D$4,'TNBn 1.&amp;2. AJ'!$H$8,IF('3. Ausbildungsjahr'!J$4=SOLL!$E$4,'TNBn 3.&amp;4. AJ'!$H34,IF('3. Ausbildungsjahr'!J$4=SOLL!$F$4,'TEBa 1&amp;2'!$H31,IF('3. Ausbildungsjahr'!J$4=SOLL!$G$4,'TEBa 3&amp;4'!$H31,IF('3. Ausbildungsjahr'!J$4=SOLL!$H$4,'SME.T.1 3.&amp;4. AJ'!$H34,IF('3. Ausbildungsjahr'!J$4=SOLL!$I$4,'SME.T.1 1.&amp;2. AJ'!$H34,IF('3. Ausbildungsjahr'!J$4=SOLL!$J$4,KSGs!$H35,IF('3. Ausbildungsjahr'!J$4=SOLL!$K$4,Unterstützung!$H39,IF('3. Ausbildungsjahr'!J$4=SOLL!$L$4,TNBLf!$H42,IF(J$4=SOLL!$N$4,"-",IF('3. Ausbildungsjahr'!J$4=SOLL!$M$4,Zielbogen!$H31,""))))))))))))))))</f>
        <v>-</v>
      </c>
      <c r="K30" s="62" t="str">
        <f>IF(K$4=SOLL!$O$4,Grundausbildung!$H41,IF(K$4=SOLL!$P$4,TNPa!$H38,IF(K$4=SOLL!$P$4,TNPa!Q38,IF(K$4=SOLL!$B$4,TNBa!$H34,IF('3. Ausbildungsjahr'!K$4=SOLL!$C$4,'KVE 3. AJ'!$H46,IF('3. Ausbildungsjahr'!K$4=SOLL!$D$4,'TNBn 1.&amp;2. AJ'!$H$8,IF('3. Ausbildungsjahr'!K$4=SOLL!$E$4,'TNBn 3.&amp;4. AJ'!$H34,IF('3. Ausbildungsjahr'!K$4=SOLL!$F$4,'TEBa 1&amp;2'!$H31,IF('3. Ausbildungsjahr'!K$4=SOLL!$G$4,'TEBa 3&amp;4'!$H31,IF('3. Ausbildungsjahr'!K$4=SOLL!$H$4,'SME.T.1 3.&amp;4. AJ'!$H34,IF('3. Ausbildungsjahr'!K$4=SOLL!$I$4,'SME.T.1 1.&amp;2. AJ'!$H34,IF('3. Ausbildungsjahr'!K$4=SOLL!$J$4,KSGs!$H35,IF('3. Ausbildungsjahr'!K$4=SOLL!$K$4,Unterstützung!$H39,IF('3. Ausbildungsjahr'!K$4=SOLL!$L$4,TNBLf!$H42,IF(K$4=SOLL!$N$4,"-",IF('3. Ausbildungsjahr'!K$4=SOLL!$M$4,Zielbogen!$H31,""))))))))))))))))</f>
        <v>-</v>
      </c>
      <c r="L30" s="11">
        <f>SUM('Hilfsblatt 3. AJ'!C30,'Hilfsblatt 3. AJ'!E30,'Hilfsblatt 3. AJ'!G30,'Hilfsblatt 3. AJ'!I30,'Hilfsblatt 3. AJ'!K30,'Hilfsblatt 3. AJ'!M30,'Hilfsblatt 3. AJ'!O30,'Hilfsblatt 3. AJ'!Q30,'Hilfsblatt 3. AJ'!S30,'Hilfsblatt 3. AJ'!U30)</f>
        <v>0</v>
      </c>
      <c r="M30" s="10" t="e">
        <f>('Hilfsblatt 3. AJ'!B30*'Hilfsblatt 3. AJ'!C30+'Hilfsblatt 3. AJ'!D30*'Hilfsblatt 3. AJ'!E30+'Hilfsblatt 3. AJ'!F30*'Hilfsblatt 3. AJ'!G30+'Hilfsblatt 3. AJ'!H30*'Hilfsblatt 3. AJ'!I30+'Hilfsblatt 3. AJ'!J30*'Hilfsblatt 3. AJ'!K30+'Hilfsblatt 3. AJ'!L30*'Hilfsblatt 3. AJ'!M30+'Hilfsblatt 3. AJ'!N30*'Hilfsblatt 3. AJ'!O30+'Hilfsblatt 3. AJ'!P30*'Hilfsblatt 3. AJ'!Q30+'Hilfsblatt 3. AJ'!R30*'Hilfsblatt 3. AJ'!S30+'Hilfsblatt 3. AJ'!T30*'Hilfsblatt 3. AJ'!U30)/L30</f>
        <v>#DIV/0!</v>
      </c>
    </row>
    <row r="31" spans="1:13" x14ac:dyDescent="0.25">
      <c r="A31" s="124" t="s">
        <v>60</v>
      </c>
      <c r="B31" s="62" t="str">
        <f>IF(B$4=SOLL!$O$4,Grundausbildung!$H42,IF(B$4=SOLL!$P$4,TNPa!$H39,IF(B$4=SOLL!$P$4,TNPa!H39,IF(B$4=SOLL!$B$4,TNBa!$H35,IF('3. Ausbildungsjahr'!B$4=SOLL!$C$4,'KVE 3. AJ'!$H47,IF('3. Ausbildungsjahr'!B$4=SOLL!$D$4,'TNBn 1.&amp;2. AJ'!$H$8,IF('3. Ausbildungsjahr'!B$4=SOLL!$E$4,'TNBn 3.&amp;4. AJ'!$H35,IF('3. Ausbildungsjahr'!B$4=SOLL!$F$4,'TEBa 1&amp;2'!$H32,IF('3. Ausbildungsjahr'!B$4=SOLL!$G$4,'TEBa 3&amp;4'!$H32,IF('3. Ausbildungsjahr'!B$4=SOLL!$H$4,'SME.T.1 3.&amp;4. AJ'!$H35,IF('3. Ausbildungsjahr'!B$4=SOLL!$I$4,'SME.T.1 1.&amp;2. AJ'!$H35,IF('3. Ausbildungsjahr'!B$4=SOLL!$J$4,KSGs!$H36,IF('3. Ausbildungsjahr'!B$4=SOLL!$K$4,Unterstützung!$H40,IF('3. Ausbildungsjahr'!B$4=SOLL!$L$4,TNBLf!$H43,IF(B$4=SOLL!$N$4,"-",IF('3. Ausbildungsjahr'!B$4=SOLL!$M$4,Zielbogen!$H32,""))))))))))))))))</f>
        <v>-</v>
      </c>
      <c r="C31" s="62" t="str">
        <f>IF(C$4=SOLL!$O$4,Grundausbildung!$H42,IF(C$4=SOLL!$P$4,TNPa!$H39,IF(C$4=SOLL!$P$4,TNPa!I39,IF(C$4=SOLL!$B$4,TNBa!$H35,IF('3. Ausbildungsjahr'!C$4=SOLL!$C$4,'KVE 3. AJ'!$H47,IF('3. Ausbildungsjahr'!C$4=SOLL!$D$4,'TNBn 1.&amp;2. AJ'!$H$8,IF('3. Ausbildungsjahr'!C$4=SOLL!$E$4,'TNBn 3.&amp;4. AJ'!$H35,IF('3. Ausbildungsjahr'!C$4=SOLL!$F$4,'TEBa 1&amp;2'!$H32,IF('3. Ausbildungsjahr'!C$4=SOLL!$G$4,'TEBa 3&amp;4'!$H32,IF('3. Ausbildungsjahr'!C$4=SOLL!$H$4,'SME.T.1 3.&amp;4. AJ'!$H35,IF('3. Ausbildungsjahr'!C$4=SOLL!$I$4,'SME.T.1 1.&amp;2. AJ'!$H35,IF('3. Ausbildungsjahr'!C$4=SOLL!$J$4,KSGs!$H36,IF('3. Ausbildungsjahr'!C$4=SOLL!$K$4,Unterstützung!$H40,IF('3. Ausbildungsjahr'!C$4=SOLL!$L$4,TNBLf!$H43,IF(C$4=SOLL!$N$4,"-",IF('3. Ausbildungsjahr'!C$4=SOLL!$M$4,Zielbogen!$H32,""))))))))))))))))</f>
        <v>-</v>
      </c>
      <c r="D31" s="62" t="str">
        <f>IF(D$4=SOLL!$O$4,Grundausbildung!$H42,IF(D$4=SOLL!$P$4,TNPa!$H39,IF(D$4=SOLL!$P$4,TNPa!J39,IF(D$4=SOLL!$B$4,TNBa!$H35,IF('3. Ausbildungsjahr'!D$4=SOLL!$C$4,'KVE 3. AJ'!$H47,IF('3. Ausbildungsjahr'!D$4=SOLL!$D$4,'TNBn 1.&amp;2. AJ'!$H$8,IF('3. Ausbildungsjahr'!D$4=SOLL!$E$4,'TNBn 3.&amp;4. AJ'!$H35,IF('3. Ausbildungsjahr'!D$4=SOLL!$F$4,'TEBa 1&amp;2'!$H32,IF('3. Ausbildungsjahr'!D$4=SOLL!$G$4,'TEBa 3&amp;4'!$H32,IF('3. Ausbildungsjahr'!D$4=SOLL!$H$4,'SME.T.1 3.&amp;4. AJ'!$H35,IF('3. Ausbildungsjahr'!D$4=SOLL!$I$4,'SME.T.1 1.&amp;2. AJ'!$H35,IF('3. Ausbildungsjahr'!D$4=SOLL!$J$4,KSGs!$H36,IF('3. Ausbildungsjahr'!D$4=SOLL!$K$4,Unterstützung!$H40,IF('3. Ausbildungsjahr'!D$4=SOLL!$L$4,TNBLf!$H43,IF(D$4=SOLL!$N$4,"-",IF('3. Ausbildungsjahr'!D$4=SOLL!$M$4,Zielbogen!$H32,""))))))))))))))))</f>
        <v>-</v>
      </c>
      <c r="E31" s="62" t="str">
        <f>IF(E$4=SOLL!$O$4,Grundausbildung!$H42,IF(E$4=SOLL!$P$4,TNPa!$H39,IF(E$4=SOLL!$P$4,TNPa!K39,IF(E$4=SOLL!$B$4,TNBa!$H35,IF('3. Ausbildungsjahr'!E$4=SOLL!$C$4,'KVE 3. AJ'!$H47,IF('3. Ausbildungsjahr'!E$4=SOLL!$D$4,'TNBn 1.&amp;2. AJ'!$H$8,IF('3. Ausbildungsjahr'!E$4=SOLL!$E$4,'TNBn 3.&amp;4. AJ'!$H35,IF('3. Ausbildungsjahr'!E$4=SOLL!$F$4,'TEBa 1&amp;2'!$H32,IF('3. Ausbildungsjahr'!E$4=SOLL!$G$4,'TEBa 3&amp;4'!$H32,IF('3. Ausbildungsjahr'!E$4=SOLL!$H$4,'SME.T.1 3.&amp;4. AJ'!$H35,IF('3. Ausbildungsjahr'!E$4=SOLL!$I$4,'SME.T.1 1.&amp;2. AJ'!$H35,IF('3. Ausbildungsjahr'!E$4=SOLL!$J$4,KSGs!$H36,IF('3. Ausbildungsjahr'!E$4=SOLL!$K$4,Unterstützung!$H40,IF('3. Ausbildungsjahr'!E$4=SOLL!$L$4,TNBLf!$H43,IF(E$4=SOLL!$N$4,"-",IF('3. Ausbildungsjahr'!E$4=SOLL!$M$4,Zielbogen!$H32,""))))))))))))))))</f>
        <v>-</v>
      </c>
      <c r="F31" s="62" t="str">
        <f>IF(F$4=SOLL!$O$4,Grundausbildung!$H42,IF(F$4=SOLL!$P$4,TNPa!$H39,IF(F$4=SOLL!$P$4,TNPa!L39,IF(F$4=SOLL!$B$4,TNBa!$H35,IF('3. Ausbildungsjahr'!F$4=SOLL!$C$4,'KVE 3. AJ'!$H47,IF('3. Ausbildungsjahr'!F$4=SOLL!$D$4,'TNBn 1.&amp;2. AJ'!$H$8,IF('3. Ausbildungsjahr'!F$4=SOLL!$E$4,'TNBn 3.&amp;4. AJ'!$H35,IF('3. Ausbildungsjahr'!F$4=SOLL!$F$4,'TEBa 1&amp;2'!$H32,IF('3. Ausbildungsjahr'!F$4=SOLL!$G$4,'TEBa 3&amp;4'!$H32,IF('3. Ausbildungsjahr'!F$4=SOLL!$H$4,'SME.T.1 3.&amp;4. AJ'!$H35,IF('3. Ausbildungsjahr'!F$4=SOLL!$I$4,'SME.T.1 1.&amp;2. AJ'!$H35,IF('3. Ausbildungsjahr'!F$4=SOLL!$J$4,KSGs!$H36,IF('3. Ausbildungsjahr'!F$4=SOLL!$K$4,Unterstützung!$H40,IF('3. Ausbildungsjahr'!F$4=SOLL!$L$4,TNBLf!$H43,IF(F$4=SOLL!$N$4,"-",IF('3. Ausbildungsjahr'!F$4=SOLL!$M$4,Zielbogen!$H32,""))))))))))))))))</f>
        <v>-</v>
      </c>
      <c r="G31" s="62" t="str">
        <f>IF(G$4=SOLL!$O$4,Grundausbildung!$H42,IF(G$4=SOLL!$P$4,TNPa!$H39,IF(G$4=SOLL!$P$4,TNPa!M39,IF(G$4=SOLL!$B$4,TNBa!$H35,IF('3. Ausbildungsjahr'!G$4=SOLL!$C$4,'KVE 3. AJ'!$H47,IF('3. Ausbildungsjahr'!G$4=SOLL!$D$4,'TNBn 1.&amp;2. AJ'!$H$8,IF('3. Ausbildungsjahr'!G$4=SOLL!$E$4,'TNBn 3.&amp;4. AJ'!$H35,IF('3. Ausbildungsjahr'!G$4=SOLL!$F$4,'TEBa 1&amp;2'!$H32,IF('3. Ausbildungsjahr'!G$4=SOLL!$G$4,'TEBa 3&amp;4'!$H32,IF('3. Ausbildungsjahr'!G$4=SOLL!$H$4,'SME.T.1 3.&amp;4. AJ'!$H35,IF('3. Ausbildungsjahr'!G$4=SOLL!$I$4,'SME.T.1 1.&amp;2. AJ'!$H35,IF('3. Ausbildungsjahr'!G$4=SOLL!$J$4,KSGs!$H36,IF('3. Ausbildungsjahr'!G$4=SOLL!$K$4,Unterstützung!$H40,IF('3. Ausbildungsjahr'!G$4=SOLL!$L$4,TNBLf!$H43,IF(G$4=SOLL!$N$4,"-",IF('3. Ausbildungsjahr'!G$4=SOLL!$M$4,Zielbogen!$H32,""))))))))))))))))</f>
        <v>-</v>
      </c>
      <c r="H31" s="62" t="str">
        <f>IF(H$4=SOLL!$O$4,Grundausbildung!$H42,IF(H$4=SOLL!$P$4,TNPa!$H39,IF(H$4=SOLL!$P$4,TNPa!N39,IF(H$4=SOLL!$B$4,TNBa!$H35,IF('3. Ausbildungsjahr'!H$4=SOLL!$C$4,'KVE 3. AJ'!$H47,IF('3. Ausbildungsjahr'!H$4=SOLL!$D$4,'TNBn 1.&amp;2. AJ'!$H$8,IF('3. Ausbildungsjahr'!H$4=SOLL!$E$4,'TNBn 3.&amp;4. AJ'!$H35,IF('3. Ausbildungsjahr'!H$4=SOLL!$F$4,'TEBa 1&amp;2'!$H32,IF('3. Ausbildungsjahr'!H$4=SOLL!$G$4,'TEBa 3&amp;4'!$H32,IF('3. Ausbildungsjahr'!H$4=SOLL!$H$4,'SME.T.1 3.&amp;4. AJ'!$H35,IF('3. Ausbildungsjahr'!H$4=SOLL!$I$4,'SME.T.1 1.&amp;2. AJ'!$H35,IF('3. Ausbildungsjahr'!H$4=SOLL!$J$4,KSGs!$H36,IF('3. Ausbildungsjahr'!H$4=SOLL!$K$4,Unterstützung!$H40,IF('3. Ausbildungsjahr'!H$4=SOLL!$L$4,TNBLf!$H43,IF(H$4=SOLL!$N$4,"-",IF('3. Ausbildungsjahr'!H$4=SOLL!$M$4,Zielbogen!$H32,""))))))))))))))))</f>
        <v>-</v>
      </c>
      <c r="I31" s="62" t="str">
        <f>IF(I$4=SOLL!$O$4,Grundausbildung!$H42,IF(I$4=SOLL!$P$4,TNPa!$H39,IF(I$4=SOLL!$P$4,TNPa!O39,IF(I$4=SOLL!$B$4,TNBa!$H35,IF('3. Ausbildungsjahr'!I$4=SOLL!$C$4,'KVE 3. AJ'!$H47,IF('3. Ausbildungsjahr'!I$4=SOLL!$D$4,'TNBn 1.&amp;2. AJ'!$H$8,IF('3. Ausbildungsjahr'!I$4=SOLL!$E$4,'TNBn 3.&amp;4. AJ'!$H35,IF('3. Ausbildungsjahr'!I$4=SOLL!$F$4,'TEBa 1&amp;2'!$H32,IF('3. Ausbildungsjahr'!I$4=SOLL!$G$4,'TEBa 3&amp;4'!$H32,IF('3. Ausbildungsjahr'!I$4=SOLL!$H$4,'SME.T.1 3.&amp;4. AJ'!$H35,IF('3. Ausbildungsjahr'!I$4=SOLL!$I$4,'SME.T.1 1.&amp;2. AJ'!$H35,IF('3. Ausbildungsjahr'!I$4=SOLL!$J$4,KSGs!$H36,IF('3. Ausbildungsjahr'!I$4=SOLL!$K$4,Unterstützung!$H40,IF('3. Ausbildungsjahr'!I$4=SOLL!$L$4,TNBLf!$H43,IF(I$4=SOLL!$N$4,"-",IF('3. Ausbildungsjahr'!I$4=SOLL!$M$4,Zielbogen!$H32,""))))))))))))))))</f>
        <v>-</v>
      </c>
      <c r="J31" s="62" t="str">
        <f>IF(J$4=SOLL!$O$4,Grundausbildung!$H42,IF(J$4=SOLL!$P$4,TNPa!$H39,IF(J$4=SOLL!$P$4,TNPa!P39,IF(J$4=SOLL!$B$4,TNBa!$H35,IF('3. Ausbildungsjahr'!J$4=SOLL!$C$4,'KVE 3. AJ'!$H47,IF('3. Ausbildungsjahr'!J$4=SOLL!$D$4,'TNBn 1.&amp;2. AJ'!$H$8,IF('3. Ausbildungsjahr'!J$4=SOLL!$E$4,'TNBn 3.&amp;4. AJ'!$H35,IF('3. Ausbildungsjahr'!J$4=SOLL!$F$4,'TEBa 1&amp;2'!$H32,IF('3. Ausbildungsjahr'!J$4=SOLL!$G$4,'TEBa 3&amp;4'!$H32,IF('3. Ausbildungsjahr'!J$4=SOLL!$H$4,'SME.T.1 3.&amp;4. AJ'!$H35,IF('3. Ausbildungsjahr'!J$4=SOLL!$I$4,'SME.T.1 1.&amp;2. AJ'!$H35,IF('3. Ausbildungsjahr'!J$4=SOLL!$J$4,KSGs!$H36,IF('3. Ausbildungsjahr'!J$4=SOLL!$K$4,Unterstützung!$H40,IF('3. Ausbildungsjahr'!J$4=SOLL!$L$4,TNBLf!$H43,IF(J$4=SOLL!$N$4,"-",IF('3. Ausbildungsjahr'!J$4=SOLL!$M$4,Zielbogen!$H32,""))))))))))))))))</f>
        <v>-</v>
      </c>
      <c r="K31" s="62" t="str">
        <f>IF(K$4=SOLL!$O$4,Grundausbildung!$H42,IF(K$4=SOLL!$P$4,TNPa!$H39,IF(K$4=SOLL!$P$4,TNPa!Q39,IF(K$4=SOLL!$B$4,TNBa!$H35,IF('3. Ausbildungsjahr'!K$4=SOLL!$C$4,'KVE 3. AJ'!$H47,IF('3. Ausbildungsjahr'!K$4=SOLL!$D$4,'TNBn 1.&amp;2. AJ'!$H$8,IF('3. Ausbildungsjahr'!K$4=SOLL!$E$4,'TNBn 3.&amp;4. AJ'!$H35,IF('3. Ausbildungsjahr'!K$4=SOLL!$F$4,'TEBa 1&amp;2'!$H32,IF('3. Ausbildungsjahr'!K$4=SOLL!$G$4,'TEBa 3&amp;4'!$H32,IF('3. Ausbildungsjahr'!K$4=SOLL!$H$4,'SME.T.1 3.&amp;4. AJ'!$H35,IF('3. Ausbildungsjahr'!K$4=SOLL!$I$4,'SME.T.1 1.&amp;2. AJ'!$H35,IF('3. Ausbildungsjahr'!K$4=SOLL!$J$4,KSGs!$H36,IF('3. Ausbildungsjahr'!K$4=SOLL!$K$4,Unterstützung!$H40,IF('3. Ausbildungsjahr'!K$4=SOLL!$L$4,TNBLf!$H43,IF(K$4=SOLL!$N$4,"-",IF('3. Ausbildungsjahr'!K$4=SOLL!$M$4,Zielbogen!$H32,""))))))))))))))))</f>
        <v>-</v>
      </c>
      <c r="L31" s="11">
        <f>SUM('Hilfsblatt 3. AJ'!C31,'Hilfsblatt 3. AJ'!E31,'Hilfsblatt 3. AJ'!G31,'Hilfsblatt 3. AJ'!I31,'Hilfsblatt 3. AJ'!K31,'Hilfsblatt 3. AJ'!M31,'Hilfsblatt 3. AJ'!O31,'Hilfsblatt 3. AJ'!Q31,'Hilfsblatt 3. AJ'!S31,'Hilfsblatt 3. AJ'!U31)</f>
        <v>0</v>
      </c>
      <c r="M31" s="10" t="e">
        <f>('Hilfsblatt 3. AJ'!B31*'Hilfsblatt 3. AJ'!C31+'Hilfsblatt 3. AJ'!D31*'Hilfsblatt 3. AJ'!E31+'Hilfsblatt 3. AJ'!F31*'Hilfsblatt 3. AJ'!G31+'Hilfsblatt 3. AJ'!H31*'Hilfsblatt 3. AJ'!I31+'Hilfsblatt 3. AJ'!J31*'Hilfsblatt 3. AJ'!K31+'Hilfsblatt 3. AJ'!L31*'Hilfsblatt 3. AJ'!M31+'Hilfsblatt 3. AJ'!N31*'Hilfsblatt 3. AJ'!O31+'Hilfsblatt 3. AJ'!P31*'Hilfsblatt 3. AJ'!Q31+'Hilfsblatt 3. AJ'!R31*'Hilfsblatt 3. AJ'!S31+'Hilfsblatt 3. AJ'!T31*'Hilfsblatt 3. AJ'!U31)/L31</f>
        <v>#DIV/0!</v>
      </c>
    </row>
    <row r="32" spans="1:13" x14ac:dyDescent="0.25">
      <c r="A32" s="124" t="s">
        <v>61</v>
      </c>
      <c r="B32" s="62" t="str">
        <f>IF(B$4=SOLL!$O$4,Grundausbildung!$H43,IF(B$4=SOLL!$P$4,TNPa!$H40,IF(B$4=SOLL!$P$4,TNPa!H40,IF(B$4=SOLL!$B$4,TNBa!$H36,IF('3. Ausbildungsjahr'!B$4=SOLL!$C$4,'KVE 3. AJ'!$H48,IF('3. Ausbildungsjahr'!B$4=SOLL!$D$4,'TNBn 1.&amp;2. AJ'!$H$8,IF('3. Ausbildungsjahr'!B$4=SOLL!$E$4,'TNBn 3.&amp;4. AJ'!$H36,IF('3. Ausbildungsjahr'!B$4=SOLL!$F$4,'TEBa 1&amp;2'!$H33,IF('3. Ausbildungsjahr'!B$4=SOLL!$G$4,'TEBa 3&amp;4'!$H33,IF('3. Ausbildungsjahr'!B$4=SOLL!$H$4,'SME.T.1 3.&amp;4. AJ'!$H36,IF('3. Ausbildungsjahr'!B$4=SOLL!$I$4,'SME.T.1 1.&amp;2. AJ'!$H36,IF('3. Ausbildungsjahr'!B$4=SOLL!$J$4,KSGs!$H37,IF('3. Ausbildungsjahr'!B$4=SOLL!$K$4,Unterstützung!$H41,IF('3. Ausbildungsjahr'!B$4=SOLL!$L$4,TNBLf!$H44,IF(B$4=SOLL!$N$4,"-",IF('3. Ausbildungsjahr'!B$4=SOLL!$M$4,Zielbogen!$H33,""))))))))))))))))</f>
        <v>-</v>
      </c>
      <c r="C32" s="62" t="str">
        <f>IF(C$4=SOLL!$O$4,Grundausbildung!$H43,IF(C$4=SOLL!$P$4,TNPa!$H40,IF(C$4=SOLL!$P$4,TNPa!I40,IF(C$4=SOLL!$B$4,TNBa!$H36,IF('3. Ausbildungsjahr'!C$4=SOLL!$C$4,'KVE 3. AJ'!$H48,IF('3. Ausbildungsjahr'!C$4=SOLL!$D$4,'TNBn 1.&amp;2. AJ'!$H$8,IF('3. Ausbildungsjahr'!C$4=SOLL!$E$4,'TNBn 3.&amp;4. AJ'!$H36,IF('3. Ausbildungsjahr'!C$4=SOLL!$F$4,'TEBa 1&amp;2'!$H33,IF('3. Ausbildungsjahr'!C$4=SOLL!$G$4,'TEBa 3&amp;4'!$H33,IF('3. Ausbildungsjahr'!C$4=SOLL!$H$4,'SME.T.1 3.&amp;4. AJ'!$H36,IF('3. Ausbildungsjahr'!C$4=SOLL!$I$4,'SME.T.1 1.&amp;2. AJ'!$H36,IF('3. Ausbildungsjahr'!C$4=SOLL!$J$4,KSGs!$H37,IF('3. Ausbildungsjahr'!C$4=SOLL!$K$4,Unterstützung!$H41,IF('3. Ausbildungsjahr'!C$4=SOLL!$L$4,TNBLf!$H44,IF(C$4=SOLL!$N$4,"-",IF('3. Ausbildungsjahr'!C$4=SOLL!$M$4,Zielbogen!$H33,""))))))))))))))))</f>
        <v>-</v>
      </c>
      <c r="D32" s="62" t="str">
        <f>IF(D$4=SOLL!$O$4,Grundausbildung!$H43,IF(D$4=SOLL!$P$4,TNPa!$H40,IF(D$4=SOLL!$P$4,TNPa!J40,IF(D$4=SOLL!$B$4,TNBa!$H36,IF('3. Ausbildungsjahr'!D$4=SOLL!$C$4,'KVE 3. AJ'!$H48,IF('3. Ausbildungsjahr'!D$4=SOLL!$D$4,'TNBn 1.&amp;2. AJ'!$H$8,IF('3. Ausbildungsjahr'!D$4=SOLL!$E$4,'TNBn 3.&amp;4. AJ'!$H36,IF('3. Ausbildungsjahr'!D$4=SOLL!$F$4,'TEBa 1&amp;2'!$H33,IF('3. Ausbildungsjahr'!D$4=SOLL!$G$4,'TEBa 3&amp;4'!$H33,IF('3. Ausbildungsjahr'!D$4=SOLL!$H$4,'SME.T.1 3.&amp;4. AJ'!$H36,IF('3. Ausbildungsjahr'!D$4=SOLL!$I$4,'SME.T.1 1.&amp;2. AJ'!$H36,IF('3. Ausbildungsjahr'!D$4=SOLL!$J$4,KSGs!$H37,IF('3. Ausbildungsjahr'!D$4=SOLL!$K$4,Unterstützung!$H41,IF('3. Ausbildungsjahr'!D$4=SOLL!$L$4,TNBLf!$H44,IF(D$4=SOLL!$N$4,"-",IF('3. Ausbildungsjahr'!D$4=SOLL!$M$4,Zielbogen!$H33,""))))))))))))))))</f>
        <v>-</v>
      </c>
      <c r="E32" s="62" t="str">
        <f>IF(E$4=SOLL!$O$4,Grundausbildung!$H43,IF(E$4=SOLL!$P$4,TNPa!$H40,IF(E$4=SOLL!$P$4,TNPa!K40,IF(E$4=SOLL!$B$4,TNBa!$H36,IF('3. Ausbildungsjahr'!E$4=SOLL!$C$4,'KVE 3. AJ'!$H48,IF('3. Ausbildungsjahr'!E$4=SOLL!$D$4,'TNBn 1.&amp;2. AJ'!$H$8,IF('3. Ausbildungsjahr'!E$4=SOLL!$E$4,'TNBn 3.&amp;4. AJ'!$H36,IF('3. Ausbildungsjahr'!E$4=SOLL!$F$4,'TEBa 1&amp;2'!$H33,IF('3. Ausbildungsjahr'!E$4=SOLL!$G$4,'TEBa 3&amp;4'!$H33,IF('3. Ausbildungsjahr'!E$4=SOLL!$H$4,'SME.T.1 3.&amp;4. AJ'!$H36,IF('3. Ausbildungsjahr'!E$4=SOLL!$I$4,'SME.T.1 1.&amp;2. AJ'!$H36,IF('3. Ausbildungsjahr'!E$4=SOLL!$J$4,KSGs!$H37,IF('3. Ausbildungsjahr'!E$4=SOLL!$K$4,Unterstützung!$H41,IF('3. Ausbildungsjahr'!E$4=SOLL!$L$4,TNBLf!$H44,IF(E$4=SOLL!$N$4,"-",IF('3. Ausbildungsjahr'!E$4=SOLL!$M$4,Zielbogen!$H33,""))))))))))))))))</f>
        <v>-</v>
      </c>
      <c r="F32" s="62" t="str">
        <f>IF(F$4=SOLL!$O$4,Grundausbildung!$H43,IF(F$4=SOLL!$P$4,TNPa!$H40,IF(F$4=SOLL!$P$4,TNPa!L40,IF(F$4=SOLL!$B$4,TNBa!$H36,IF('3. Ausbildungsjahr'!F$4=SOLL!$C$4,'KVE 3. AJ'!$H48,IF('3. Ausbildungsjahr'!F$4=SOLL!$D$4,'TNBn 1.&amp;2. AJ'!$H$8,IF('3. Ausbildungsjahr'!F$4=SOLL!$E$4,'TNBn 3.&amp;4. AJ'!$H36,IF('3. Ausbildungsjahr'!F$4=SOLL!$F$4,'TEBa 1&amp;2'!$H33,IF('3. Ausbildungsjahr'!F$4=SOLL!$G$4,'TEBa 3&amp;4'!$H33,IF('3. Ausbildungsjahr'!F$4=SOLL!$H$4,'SME.T.1 3.&amp;4. AJ'!$H36,IF('3. Ausbildungsjahr'!F$4=SOLL!$I$4,'SME.T.1 1.&amp;2. AJ'!$H36,IF('3. Ausbildungsjahr'!F$4=SOLL!$J$4,KSGs!$H37,IF('3. Ausbildungsjahr'!F$4=SOLL!$K$4,Unterstützung!$H41,IF('3. Ausbildungsjahr'!F$4=SOLL!$L$4,TNBLf!$H44,IF(F$4=SOLL!$N$4,"-",IF('3. Ausbildungsjahr'!F$4=SOLL!$M$4,Zielbogen!$H33,""))))))))))))))))</f>
        <v>-</v>
      </c>
      <c r="G32" s="62" t="str">
        <f>IF(G$4=SOLL!$O$4,Grundausbildung!$H43,IF(G$4=SOLL!$P$4,TNPa!$H40,IF(G$4=SOLL!$P$4,TNPa!M40,IF(G$4=SOLL!$B$4,TNBa!$H36,IF('3. Ausbildungsjahr'!G$4=SOLL!$C$4,'KVE 3. AJ'!$H48,IF('3. Ausbildungsjahr'!G$4=SOLL!$D$4,'TNBn 1.&amp;2. AJ'!$H$8,IF('3. Ausbildungsjahr'!G$4=SOLL!$E$4,'TNBn 3.&amp;4. AJ'!$H36,IF('3. Ausbildungsjahr'!G$4=SOLL!$F$4,'TEBa 1&amp;2'!$H33,IF('3. Ausbildungsjahr'!G$4=SOLL!$G$4,'TEBa 3&amp;4'!$H33,IF('3. Ausbildungsjahr'!G$4=SOLL!$H$4,'SME.T.1 3.&amp;4. AJ'!$H36,IF('3. Ausbildungsjahr'!G$4=SOLL!$I$4,'SME.T.1 1.&amp;2. AJ'!$H36,IF('3. Ausbildungsjahr'!G$4=SOLL!$J$4,KSGs!$H37,IF('3. Ausbildungsjahr'!G$4=SOLL!$K$4,Unterstützung!$H41,IF('3. Ausbildungsjahr'!G$4=SOLL!$L$4,TNBLf!$H44,IF(G$4=SOLL!$N$4,"-",IF('3. Ausbildungsjahr'!G$4=SOLL!$M$4,Zielbogen!$H33,""))))))))))))))))</f>
        <v>-</v>
      </c>
      <c r="H32" s="62" t="str">
        <f>IF(H$4=SOLL!$O$4,Grundausbildung!$H43,IF(H$4=SOLL!$P$4,TNPa!$H40,IF(H$4=SOLL!$P$4,TNPa!N40,IF(H$4=SOLL!$B$4,TNBa!$H36,IF('3. Ausbildungsjahr'!H$4=SOLL!$C$4,'KVE 3. AJ'!$H48,IF('3. Ausbildungsjahr'!H$4=SOLL!$D$4,'TNBn 1.&amp;2. AJ'!$H$8,IF('3. Ausbildungsjahr'!H$4=SOLL!$E$4,'TNBn 3.&amp;4. AJ'!$H36,IF('3. Ausbildungsjahr'!H$4=SOLL!$F$4,'TEBa 1&amp;2'!$H33,IF('3. Ausbildungsjahr'!H$4=SOLL!$G$4,'TEBa 3&amp;4'!$H33,IF('3. Ausbildungsjahr'!H$4=SOLL!$H$4,'SME.T.1 3.&amp;4. AJ'!$H36,IF('3. Ausbildungsjahr'!H$4=SOLL!$I$4,'SME.T.1 1.&amp;2. AJ'!$H36,IF('3. Ausbildungsjahr'!H$4=SOLL!$J$4,KSGs!$H37,IF('3. Ausbildungsjahr'!H$4=SOLL!$K$4,Unterstützung!$H41,IF('3. Ausbildungsjahr'!H$4=SOLL!$L$4,TNBLf!$H44,IF(H$4=SOLL!$N$4,"-",IF('3. Ausbildungsjahr'!H$4=SOLL!$M$4,Zielbogen!$H33,""))))))))))))))))</f>
        <v>-</v>
      </c>
      <c r="I32" s="62" t="str">
        <f>IF(I$4=SOLL!$O$4,Grundausbildung!$H43,IF(I$4=SOLL!$P$4,TNPa!$H40,IF(I$4=SOLL!$P$4,TNPa!O40,IF(I$4=SOLL!$B$4,TNBa!$H36,IF('3. Ausbildungsjahr'!I$4=SOLL!$C$4,'KVE 3. AJ'!$H48,IF('3. Ausbildungsjahr'!I$4=SOLL!$D$4,'TNBn 1.&amp;2. AJ'!$H$8,IF('3. Ausbildungsjahr'!I$4=SOLL!$E$4,'TNBn 3.&amp;4. AJ'!$H36,IF('3. Ausbildungsjahr'!I$4=SOLL!$F$4,'TEBa 1&amp;2'!$H33,IF('3. Ausbildungsjahr'!I$4=SOLL!$G$4,'TEBa 3&amp;4'!$H33,IF('3. Ausbildungsjahr'!I$4=SOLL!$H$4,'SME.T.1 3.&amp;4. AJ'!$H36,IF('3. Ausbildungsjahr'!I$4=SOLL!$I$4,'SME.T.1 1.&amp;2. AJ'!$H36,IF('3. Ausbildungsjahr'!I$4=SOLL!$J$4,KSGs!$H37,IF('3. Ausbildungsjahr'!I$4=SOLL!$K$4,Unterstützung!$H41,IF('3. Ausbildungsjahr'!I$4=SOLL!$L$4,TNBLf!$H44,IF(I$4=SOLL!$N$4,"-",IF('3. Ausbildungsjahr'!I$4=SOLL!$M$4,Zielbogen!$H33,""))))))))))))))))</f>
        <v>-</v>
      </c>
      <c r="J32" s="62" t="str">
        <f>IF(J$4=SOLL!$O$4,Grundausbildung!$H43,IF(J$4=SOLL!$P$4,TNPa!$H40,IF(J$4=SOLL!$P$4,TNPa!P40,IF(J$4=SOLL!$B$4,TNBa!$H36,IF('3. Ausbildungsjahr'!J$4=SOLL!$C$4,'KVE 3. AJ'!$H48,IF('3. Ausbildungsjahr'!J$4=SOLL!$D$4,'TNBn 1.&amp;2. AJ'!$H$8,IF('3. Ausbildungsjahr'!J$4=SOLL!$E$4,'TNBn 3.&amp;4. AJ'!$H36,IF('3. Ausbildungsjahr'!J$4=SOLL!$F$4,'TEBa 1&amp;2'!$H33,IF('3. Ausbildungsjahr'!J$4=SOLL!$G$4,'TEBa 3&amp;4'!$H33,IF('3. Ausbildungsjahr'!J$4=SOLL!$H$4,'SME.T.1 3.&amp;4. AJ'!$H36,IF('3. Ausbildungsjahr'!J$4=SOLL!$I$4,'SME.T.1 1.&amp;2. AJ'!$H36,IF('3. Ausbildungsjahr'!J$4=SOLL!$J$4,KSGs!$H37,IF('3. Ausbildungsjahr'!J$4=SOLL!$K$4,Unterstützung!$H41,IF('3. Ausbildungsjahr'!J$4=SOLL!$L$4,TNBLf!$H44,IF(J$4=SOLL!$N$4,"-",IF('3. Ausbildungsjahr'!J$4=SOLL!$M$4,Zielbogen!$H33,""))))))))))))))))</f>
        <v>-</v>
      </c>
      <c r="K32" s="62" t="str">
        <f>IF(K$4=SOLL!$O$4,Grundausbildung!$H43,IF(K$4=SOLL!$P$4,TNPa!$H40,IF(K$4=SOLL!$P$4,TNPa!Q40,IF(K$4=SOLL!$B$4,TNBa!$H36,IF('3. Ausbildungsjahr'!K$4=SOLL!$C$4,'KVE 3. AJ'!$H48,IF('3. Ausbildungsjahr'!K$4=SOLL!$D$4,'TNBn 1.&amp;2. AJ'!$H$8,IF('3. Ausbildungsjahr'!K$4=SOLL!$E$4,'TNBn 3.&amp;4. AJ'!$H36,IF('3. Ausbildungsjahr'!K$4=SOLL!$F$4,'TEBa 1&amp;2'!$H33,IF('3. Ausbildungsjahr'!K$4=SOLL!$G$4,'TEBa 3&amp;4'!$H33,IF('3. Ausbildungsjahr'!K$4=SOLL!$H$4,'SME.T.1 3.&amp;4. AJ'!$H36,IF('3. Ausbildungsjahr'!K$4=SOLL!$I$4,'SME.T.1 1.&amp;2. AJ'!$H36,IF('3. Ausbildungsjahr'!K$4=SOLL!$J$4,KSGs!$H37,IF('3. Ausbildungsjahr'!K$4=SOLL!$K$4,Unterstützung!$H41,IF('3. Ausbildungsjahr'!K$4=SOLL!$L$4,TNBLf!$H44,IF(K$4=SOLL!$N$4,"-",IF('3. Ausbildungsjahr'!K$4=SOLL!$M$4,Zielbogen!$H33,""))))))))))))))))</f>
        <v>-</v>
      </c>
      <c r="L32" s="11">
        <f>SUM('Hilfsblatt 3. AJ'!C32,'Hilfsblatt 3. AJ'!E32,'Hilfsblatt 3. AJ'!G32,'Hilfsblatt 3. AJ'!I32,'Hilfsblatt 3. AJ'!K32,'Hilfsblatt 3. AJ'!M32,'Hilfsblatt 3. AJ'!O32,'Hilfsblatt 3. AJ'!Q32,'Hilfsblatt 3. AJ'!S32,'Hilfsblatt 3. AJ'!U32)</f>
        <v>0</v>
      </c>
      <c r="M32" s="10" t="e">
        <f>('Hilfsblatt 3. AJ'!B32*'Hilfsblatt 3. AJ'!C32+'Hilfsblatt 3. AJ'!D32*'Hilfsblatt 3. AJ'!E32+'Hilfsblatt 3. AJ'!F32*'Hilfsblatt 3. AJ'!G32+'Hilfsblatt 3. AJ'!H32*'Hilfsblatt 3. AJ'!I32+'Hilfsblatt 3. AJ'!J32*'Hilfsblatt 3. AJ'!K32+'Hilfsblatt 3. AJ'!L32*'Hilfsblatt 3. AJ'!M32+'Hilfsblatt 3. AJ'!N32*'Hilfsblatt 3. AJ'!O32+'Hilfsblatt 3. AJ'!P32*'Hilfsblatt 3. AJ'!Q32+'Hilfsblatt 3. AJ'!R32*'Hilfsblatt 3. AJ'!S32+'Hilfsblatt 3. AJ'!T32*'Hilfsblatt 3. AJ'!U32)/L32</f>
        <v>#DIV/0!</v>
      </c>
    </row>
    <row r="33" spans="1:13" x14ac:dyDescent="0.25">
      <c r="A33" s="124" t="s">
        <v>62</v>
      </c>
      <c r="B33" s="62" t="str">
        <f>IF(B$4=SOLL!$O$4,Grundausbildung!$H44,IF(B$4=SOLL!$P$4,TNPa!$H41,IF(B$4=SOLL!$P$4,TNPa!H41,IF(B$4=SOLL!$B$4,TNBa!$H37,IF('3. Ausbildungsjahr'!B$4=SOLL!$C$4,'KVE 3. AJ'!$H49,IF('3. Ausbildungsjahr'!B$4=SOLL!$D$4,'TNBn 1.&amp;2. AJ'!$H$8,IF('3. Ausbildungsjahr'!B$4=SOLL!$E$4,'TNBn 3.&amp;4. AJ'!$H37,IF('3. Ausbildungsjahr'!B$4=SOLL!$F$4,'TEBa 1&amp;2'!$H34,IF('3. Ausbildungsjahr'!B$4=SOLL!$G$4,'TEBa 3&amp;4'!$H34,IF('3. Ausbildungsjahr'!B$4=SOLL!$H$4,'SME.T.1 3.&amp;4. AJ'!$H37,IF('3. Ausbildungsjahr'!B$4=SOLL!$I$4,'SME.T.1 1.&amp;2. AJ'!$H37,IF('3. Ausbildungsjahr'!B$4=SOLL!$J$4,KSGs!$H38,IF('3. Ausbildungsjahr'!B$4=SOLL!$K$4,Unterstützung!$H42,IF('3. Ausbildungsjahr'!B$4=SOLL!$L$4,TNBLf!$H45,IF(B$4=SOLL!$N$4,"-",IF('3. Ausbildungsjahr'!B$4=SOLL!$M$4,Zielbogen!$H34,""))))))))))))))))</f>
        <v>-</v>
      </c>
      <c r="C33" s="62" t="str">
        <f>IF(C$4=SOLL!$O$4,Grundausbildung!$H44,IF(C$4=SOLL!$P$4,TNPa!$H41,IF(C$4=SOLL!$P$4,TNPa!I41,IF(C$4=SOLL!$B$4,TNBa!$H37,IF('3. Ausbildungsjahr'!C$4=SOLL!$C$4,'KVE 3. AJ'!$H49,IF('3. Ausbildungsjahr'!C$4=SOLL!$D$4,'TNBn 1.&amp;2. AJ'!$H$8,IF('3. Ausbildungsjahr'!C$4=SOLL!$E$4,'TNBn 3.&amp;4. AJ'!$H37,IF('3. Ausbildungsjahr'!C$4=SOLL!$F$4,'TEBa 1&amp;2'!$H34,IF('3. Ausbildungsjahr'!C$4=SOLL!$G$4,'TEBa 3&amp;4'!$H34,IF('3. Ausbildungsjahr'!C$4=SOLL!$H$4,'SME.T.1 3.&amp;4. AJ'!$H37,IF('3. Ausbildungsjahr'!C$4=SOLL!$I$4,'SME.T.1 1.&amp;2. AJ'!$H37,IF('3. Ausbildungsjahr'!C$4=SOLL!$J$4,KSGs!$H38,IF('3. Ausbildungsjahr'!C$4=SOLL!$K$4,Unterstützung!$H42,IF('3. Ausbildungsjahr'!C$4=SOLL!$L$4,TNBLf!$H45,IF(C$4=SOLL!$N$4,"-",IF('3. Ausbildungsjahr'!C$4=SOLL!$M$4,Zielbogen!$H34,""))))))))))))))))</f>
        <v>-</v>
      </c>
      <c r="D33" s="62" t="str">
        <f>IF(D$4=SOLL!$O$4,Grundausbildung!$H44,IF(D$4=SOLL!$P$4,TNPa!$H41,IF(D$4=SOLL!$P$4,TNPa!J41,IF(D$4=SOLL!$B$4,TNBa!$H37,IF('3. Ausbildungsjahr'!D$4=SOLL!$C$4,'KVE 3. AJ'!$H49,IF('3. Ausbildungsjahr'!D$4=SOLL!$D$4,'TNBn 1.&amp;2. AJ'!$H$8,IF('3. Ausbildungsjahr'!D$4=SOLL!$E$4,'TNBn 3.&amp;4. AJ'!$H37,IF('3. Ausbildungsjahr'!D$4=SOLL!$F$4,'TEBa 1&amp;2'!$H34,IF('3. Ausbildungsjahr'!D$4=SOLL!$G$4,'TEBa 3&amp;4'!$H34,IF('3. Ausbildungsjahr'!D$4=SOLL!$H$4,'SME.T.1 3.&amp;4. AJ'!$H37,IF('3. Ausbildungsjahr'!D$4=SOLL!$I$4,'SME.T.1 1.&amp;2. AJ'!$H37,IF('3. Ausbildungsjahr'!D$4=SOLL!$J$4,KSGs!$H38,IF('3. Ausbildungsjahr'!D$4=SOLL!$K$4,Unterstützung!$H42,IF('3. Ausbildungsjahr'!D$4=SOLL!$L$4,TNBLf!$H45,IF(D$4=SOLL!$N$4,"-",IF('3. Ausbildungsjahr'!D$4=SOLL!$M$4,Zielbogen!$H34,""))))))))))))))))</f>
        <v>-</v>
      </c>
      <c r="E33" s="62" t="str">
        <f>IF(E$4=SOLL!$O$4,Grundausbildung!$H44,IF(E$4=SOLL!$P$4,TNPa!$H41,IF(E$4=SOLL!$P$4,TNPa!K41,IF(E$4=SOLL!$B$4,TNBa!$H37,IF('3. Ausbildungsjahr'!E$4=SOLL!$C$4,'KVE 3. AJ'!$H49,IF('3. Ausbildungsjahr'!E$4=SOLL!$D$4,'TNBn 1.&amp;2. AJ'!$H$8,IF('3. Ausbildungsjahr'!E$4=SOLL!$E$4,'TNBn 3.&amp;4. AJ'!$H37,IF('3. Ausbildungsjahr'!E$4=SOLL!$F$4,'TEBa 1&amp;2'!$H34,IF('3. Ausbildungsjahr'!E$4=SOLL!$G$4,'TEBa 3&amp;4'!$H34,IF('3. Ausbildungsjahr'!E$4=SOLL!$H$4,'SME.T.1 3.&amp;4. AJ'!$H37,IF('3. Ausbildungsjahr'!E$4=SOLL!$I$4,'SME.T.1 1.&amp;2. AJ'!$H37,IF('3. Ausbildungsjahr'!E$4=SOLL!$J$4,KSGs!$H38,IF('3. Ausbildungsjahr'!E$4=SOLL!$K$4,Unterstützung!$H42,IF('3. Ausbildungsjahr'!E$4=SOLL!$L$4,TNBLf!$H45,IF(E$4=SOLL!$N$4,"-",IF('3. Ausbildungsjahr'!E$4=SOLL!$M$4,Zielbogen!$H34,""))))))))))))))))</f>
        <v>-</v>
      </c>
      <c r="F33" s="62" t="str">
        <f>IF(F$4=SOLL!$O$4,Grundausbildung!$H44,IF(F$4=SOLL!$P$4,TNPa!$H41,IF(F$4=SOLL!$P$4,TNPa!L41,IF(F$4=SOLL!$B$4,TNBa!$H37,IF('3. Ausbildungsjahr'!F$4=SOLL!$C$4,'KVE 3. AJ'!$H49,IF('3. Ausbildungsjahr'!F$4=SOLL!$D$4,'TNBn 1.&amp;2. AJ'!$H$8,IF('3. Ausbildungsjahr'!F$4=SOLL!$E$4,'TNBn 3.&amp;4. AJ'!$H37,IF('3. Ausbildungsjahr'!F$4=SOLL!$F$4,'TEBa 1&amp;2'!$H34,IF('3. Ausbildungsjahr'!F$4=SOLL!$G$4,'TEBa 3&amp;4'!$H34,IF('3. Ausbildungsjahr'!F$4=SOLL!$H$4,'SME.T.1 3.&amp;4. AJ'!$H37,IF('3. Ausbildungsjahr'!F$4=SOLL!$I$4,'SME.T.1 1.&amp;2. AJ'!$H37,IF('3. Ausbildungsjahr'!F$4=SOLL!$J$4,KSGs!$H38,IF('3. Ausbildungsjahr'!F$4=SOLL!$K$4,Unterstützung!$H42,IF('3. Ausbildungsjahr'!F$4=SOLL!$L$4,TNBLf!$H45,IF(F$4=SOLL!$N$4,"-",IF('3. Ausbildungsjahr'!F$4=SOLL!$M$4,Zielbogen!$H34,""))))))))))))))))</f>
        <v>-</v>
      </c>
      <c r="G33" s="62" t="str">
        <f>IF(G$4=SOLL!$O$4,Grundausbildung!$H44,IF(G$4=SOLL!$P$4,TNPa!$H41,IF(G$4=SOLL!$P$4,TNPa!M41,IF(G$4=SOLL!$B$4,TNBa!$H37,IF('3. Ausbildungsjahr'!G$4=SOLL!$C$4,'KVE 3. AJ'!$H49,IF('3. Ausbildungsjahr'!G$4=SOLL!$D$4,'TNBn 1.&amp;2. AJ'!$H$8,IF('3. Ausbildungsjahr'!G$4=SOLL!$E$4,'TNBn 3.&amp;4. AJ'!$H37,IF('3. Ausbildungsjahr'!G$4=SOLL!$F$4,'TEBa 1&amp;2'!$H34,IF('3. Ausbildungsjahr'!G$4=SOLL!$G$4,'TEBa 3&amp;4'!$H34,IF('3. Ausbildungsjahr'!G$4=SOLL!$H$4,'SME.T.1 3.&amp;4. AJ'!$H37,IF('3. Ausbildungsjahr'!G$4=SOLL!$I$4,'SME.T.1 1.&amp;2. AJ'!$H37,IF('3. Ausbildungsjahr'!G$4=SOLL!$J$4,KSGs!$H38,IF('3. Ausbildungsjahr'!G$4=SOLL!$K$4,Unterstützung!$H42,IF('3. Ausbildungsjahr'!G$4=SOLL!$L$4,TNBLf!$H45,IF(G$4=SOLL!$N$4,"-",IF('3. Ausbildungsjahr'!G$4=SOLL!$M$4,Zielbogen!$H34,""))))))))))))))))</f>
        <v>-</v>
      </c>
      <c r="H33" s="62" t="str">
        <f>IF(H$4=SOLL!$O$4,Grundausbildung!$H44,IF(H$4=SOLL!$P$4,TNPa!$H41,IF(H$4=SOLL!$P$4,TNPa!N41,IF(H$4=SOLL!$B$4,TNBa!$H37,IF('3. Ausbildungsjahr'!H$4=SOLL!$C$4,'KVE 3. AJ'!$H49,IF('3. Ausbildungsjahr'!H$4=SOLL!$D$4,'TNBn 1.&amp;2. AJ'!$H$8,IF('3. Ausbildungsjahr'!H$4=SOLL!$E$4,'TNBn 3.&amp;4. AJ'!$H37,IF('3. Ausbildungsjahr'!H$4=SOLL!$F$4,'TEBa 1&amp;2'!$H34,IF('3. Ausbildungsjahr'!H$4=SOLL!$G$4,'TEBa 3&amp;4'!$H34,IF('3. Ausbildungsjahr'!H$4=SOLL!$H$4,'SME.T.1 3.&amp;4. AJ'!$H37,IF('3. Ausbildungsjahr'!H$4=SOLL!$I$4,'SME.T.1 1.&amp;2. AJ'!$H37,IF('3. Ausbildungsjahr'!H$4=SOLL!$J$4,KSGs!$H38,IF('3. Ausbildungsjahr'!H$4=SOLL!$K$4,Unterstützung!$H42,IF('3. Ausbildungsjahr'!H$4=SOLL!$L$4,TNBLf!$H45,IF(H$4=SOLL!$N$4,"-",IF('3. Ausbildungsjahr'!H$4=SOLL!$M$4,Zielbogen!$H34,""))))))))))))))))</f>
        <v>-</v>
      </c>
      <c r="I33" s="62" t="str">
        <f>IF(I$4=SOLL!$O$4,Grundausbildung!$H44,IF(I$4=SOLL!$P$4,TNPa!$H41,IF(I$4=SOLL!$P$4,TNPa!O41,IF(I$4=SOLL!$B$4,TNBa!$H37,IF('3. Ausbildungsjahr'!I$4=SOLL!$C$4,'KVE 3. AJ'!$H49,IF('3. Ausbildungsjahr'!I$4=SOLL!$D$4,'TNBn 1.&amp;2. AJ'!$H$8,IF('3. Ausbildungsjahr'!I$4=SOLL!$E$4,'TNBn 3.&amp;4. AJ'!$H37,IF('3. Ausbildungsjahr'!I$4=SOLL!$F$4,'TEBa 1&amp;2'!$H34,IF('3. Ausbildungsjahr'!I$4=SOLL!$G$4,'TEBa 3&amp;4'!$H34,IF('3. Ausbildungsjahr'!I$4=SOLL!$H$4,'SME.T.1 3.&amp;4. AJ'!$H37,IF('3. Ausbildungsjahr'!I$4=SOLL!$I$4,'SME.T.1 1.&amp;2. AJ'!$H37,IF('3. Ausbildungsjahr'!I$4=SOLL!$J$4,KSGs!$H38,IF('3. Ausbildungsjahr'!I$4=SOLL!$K$4,Unterstützung!$H42,IF('3. Ausbildungsjahr'!I$4=SOLL!$L$4,TNBLf!$H45,IF(I$4=SOLL!$N$4,"-",IF('3. Ausbildungsjahr'!I$4=SOLL!$M$4,Zielbogen!$H34,""))))))))))))))))</f>
        <v>-</v>
      </c>
      <c r="J33" s="62" t="str">
        <f>IF(J$4=SOLL!$O$4,Grundausbildung!$H44,IF(J$4=SOLL!$P$4,TNPa!$H41,IF(J$4=SOLL!$P$4,TNPa!P41,IF(J$4=SOLL!$B$4,TNBa!$H37,IF('3. Ausbildungsjahr'!J$4=SOLL!$C$4,'KVE 3. AJ'!$H49,IF('3. Ausbildungsjahr'!J$4=SOLL!$D$4,'TNBn 1.&amp;2. AJ'!$H$8,IF('3. Ausbildungsjahr'!J$4=SOLL!$E$4,'TNBn 3.&amp;4. AJ'!$H37,IF('3. Ausbildungsjahr'!J$4=SOLL!$F$4,'TEBa 1&amp;2'!$H34,IF('3. Ausbildungsjahr'!J$4=SOLL!$G$4,'TEBa 3&amp;4'!$H34,IF('3. Ausbildungsjahr'!J$4=SOLL!$H$4,'SME.T.1 3.&amp;4. AJ'!$H37,IF('3. Ausbildungsjahr'!J$4=SOLL!$I$4,'SME.T.1 1.&amp;2. AJ'!$H37,IF('3. Ausbildungsjahr'!J$4=SOLL!$J$4,KSGs!$H38,IF('3. Ausbildungsjahr'!J$4=SOLL!$K$4,Unterstützung!$H42,IF('3. Ausbildungsjahr'!J$4=SOLL!$L$4,TNBLf!$H45,IF(J$4=SOLL!$N$4,"-",IF('3. Ausbildungsjahr'!J$4=SOLL!$M$4,Zielbogen!$H34,""))))))))))))))))</f>
        <v>-</v>
      </c>
      <c r="K33" s="62" t="str">
        <f>IF(K$4=SOLL!$O$4,Grundausbildung!$H44,IF(K$4=SOLL!$P$4,TNPa!$H41,IF(K$4=SOLL!$P$4,TNPa!Q41,IF(K$4=SOLL!$B$4,TNBa!$H37,IF('3. Ausbildungsjahr'!K$4=SOLL!$C$4,'KVE 3. AJ'!$H49,IF('3. Ausbildungsjahr'!K$4=SOLL!$D$4,'TNBn 1.&amp;2. AJ'!$H$8,IF('3. Ausbildungsjahr'!K$4=SOLL!$E$4,'TNBn 3.&amp;4. AJ'!$H37,IF('3. Ausbildungsjahr'!K$4=SOLL!$F$4,'TEBa 1&amp;2'!$H34,IF('3. Ausbildungsjahr'!K$4=SOLL!$G$4,'TEBa 3&amp;4'!$H34,IF('3. Ausbildungsjahr'!K$4=SOLL!$H$4,'SME.T.1 3.&amp;4. AJ'!$H37,IF('3. Ausbildungsjahr'!K$4=SOLL!$I$4,'SME.T.1 1.&amp;2. AJ'!$H37,IF('3. Ausbildungsjahr'!K$4=SOLL!$J$4,KSGs!$H38,IF('3. Ausbildungsjahr'!K$4=SOLL!$K$4,Unterstützung!$H42,IF('3. Ausbildungsjahr'!K$4=SOLL!$L$4,TNBLf!$H45,IF(K$4=SOLL!$N$4,"-",IF('3. Ausbildungsjahr'!K$4=SOLL!$M$4,Zielbogen!$H34,""))))))))))))))))</f>
        <v>-</v>
      </c>
      <c r="L33" s="11">
        <f>SUM('Hilfsblatt 3. AJ'!C33,'Hilfsblatt 3. AJ'!E33,'Hilfsblatt 3. AJ'!G33,'Hilfsblatt 3. AJ'!I33,'Hilfsblatt 3. AJ'!K33,'Hilfsblatt 3. AJ'!M33,'Hilfsblatt 3. AJ'!O33,'Hilfsblatt 3. AJ'!Q33,'Hilfsblatt 3. AJ'!S33,'Hilfsblatt 3. AJ'!U33)</f>
        <v>0</v>
      </c>
      <c r="M33" s="10" t="e">
        <f>('Hilfsblatt 3. AJ'!B33*'Hilfsblatt 3. AJ'!C33+'Hilfsblatt 3. AJ'!D33*'Hilfsblatt 3. AJ'!E33+'Hilfsblatt 3. AJ'!F33*'Hilfsblatt 3. AJ'!G33+'Hilfsblatt 3. AJ'!H33*'Hilfsblatt 3. AJ'!I33+'Hilfsblatt 3. AJ'!J33*'Hilfsblatt 3. AJ'!K33+'Hilfsblatt 3. AJ'!L33*'Hilfsblatt 3. AJ'!M33+'Hilfsblatt 3. AJ'!N33*'Hilfsblatt 3. AJ'!O33+'Hilfsblatt 3. AJ'!P33*'Hilfsblatt 3. AJ'!Q33+'Hilfsblatt 3. AJ'!R33*'Hilfsblatt 3. AJ'!S33+'Hilfsblatt 3. AJ'!T33*'Hilfsblatt 3. AJ'!U33)/L33</f>
        <v>#DIV/0!</v>
      </c>
    </row>
    <row r="34" spans="1:13" x14ac:dyDescent="0.25">
      <c r="A34" s="124" t="s">
        <v>63</v>
      </c>
      <c r="B34" s="62" t="str">
        <f>IF(B$4=SOLL!$O$4,Grundausbildung!$H45,IF(B$4=SOLL!$P$4,TNPa!$H42,IF(B$4=SOLL!$P$4,TNPa!H42,IF(B$4=SOLL!$B$4,TNBa!$H38,IF('3. Ausbildungsjahr'!B$4=SOLL!$C$4,'KVE 3. AJ'!$H50,IF('3. Ausbildungsjahr'!B$4=SOLL!$D$4,'TNBn 1.&amp;2. AJ'!$H$8,IF('3. Ausbildungsjahr'!B$4=SOLL!$E$4,'TNBn 3.&amp;4. AJ'!$H38,IF('3. Ausbildungsjahr'!B$4=SOLL!$F$4,'TEBa 1&amp;2'!$H35,IF('3. Ausbildungsjahr'!B$4=SOLL!$G$4,'TEBa 3&amp;4'!$H35,IF('3. Ausbildungsjahr'!B$4=SOLL!$H$4,'SME.T.1 3.&amp;4. AJ'!$H38,IF('3. Ausbildungsjahr'!B$4=SOLL!$I$4,'SME.T.1 1.&amp;2. AJ'!$H38,IF('3. Ausbildungsjahr'!B$4=SOLL!$J$4,KSGs!$H39,IF('3. Ausbildungsjahr'!B$4=SOLL!$K$4,Unterstützung!$H43,IF('3. Ausbildungsjahr'!B$4=SOLL!$L$4,TNBLf!$H46,IF(B$4=SOLL!$N$4,"-",IF('3. Ausbildungsjahr'!B$4=SOLL!$M$4,Zielbogen!$H35,""))))))))))))))))</f>
        <v>-</v>
      </c>
      <c r="C34" s="62" t="str">
        <f>IF(C$4=SOLL!$O$4,Grundausbildung!$H45,IF(C$4=SOLL!$P$4,TNPa!$H42,IF(C$4=SOLL!$P$4,TNPa!I42,IF(C$4=SOLL!$B$4,TNBa!$H38,IF('3. Ausbildungsjahr'!C$4=SOLL!$C$4,'KVE 3. AJ'!$H50,IF('3. Ausbildungsjahr'!C$4=SOLL!$D$4,'TNBn 1.&amp;2. AJ'!$H$8,IF('3. Ausbildungsjahr'!C$4=SOLL!$E$4,'TNBn 3.&amp;4. AJ'!$H38,IF('3. Ausbildungsjahr'!C$4=SOLL!$F$4,'TEBa 1&amp;2'!$H35,IF('3. Ausbildungsjahr'!C$4=SOLL!$G$4,'TEBa 3&amp;4'!$H35,IF('3. Ausbildungsjahr'!C$4=SOLL!$H$4,'SME.T.1 3.&amp;4. AJ'!$H38,IF('3. Ausbildungsjahr'!C$4=SOLL!$I$4,'SME.T.1 1.&amp;2. AJ'!$H38,IF('3. Ausbildungsjahr'!C$4=SOLL!$J$4,KSGs!$H39,IF('3. Ausbildungsjahr'!C$4=SOLL!$K$4,Unterstützung!$H43,IF('3. Ausbildungsjahr'!C$4=SOLL!$L$4,TNBLf!$H46,IF(C$4=SOLL!$N$4,"-",IF('3. Ausbildungsjahr'!C$4=SOLL!$M$4,Zielbogen!$H35,""))))))))))))))))</f>
        <v>-</v>
      </c>
      <c r="D34" s="62" t="str">
        <f>IF(D$4=SOLL!$O$4,Grundausbildung!$H45,IF(D$4=SOLL!$P$4,TNPa!$H42,IF(D$4=SOLL!$P$4,TNPa!J42,IF(D$4=SOLL!$B$4,TNBa!$H38,IF('3. Ausbildungsjahr'!D$4=SOLL!$C$4,'KVE 3. AJ'!$H50,IF('3. Ausbildungsjahr'!D$4=SOLL!$D$4,'TNBn 1.&amp;2. AJ'!$H$8,IF('3. Ausbildungsjahr'!D$4=SOLL!$E$4,'TNBn 3.&amp;4. AJ'!$H38,IF('3. Ausbildungsjahr'!D$4=SOLL!$F$4,'TEBa 1&amp;2'!$H35,IF('3. Ausbildungsjahr'!D$4=SOLL!$G$4,'TEBa 3&amp;4'!$H35,IF('3. Ausbildungsjahr'!D$4=SOLL!$H$4,'SME.T.1 3.&amp;4. AJ'!$H38,IF('3. Ausbildungsjahr'!D$4=SOLL!$I$4,'SME.T.1 1.&amp;2. AJ'!$H38,IF('3. Ausbildungsjahr'!D$4=SOLL!$J$4,KSGs!$H39,IF('3. Ausbildungsjahr'!D$4=SOLL!$K$4,Unterstützung!$H43,IF('3. Ausbildungsjahr'!D$4=SOLL!$L$4,TNBLf!$H46,IF(D$4=SOLL!$N$4,"-",IF('3. Ausbildungsjahr'!D$4=SOLL!$M$4,Zielbogen!$H35,""))))))))))))))))</f>
        <v>-</v>
      </c>
      <c r="E34" s="62" t="str">
        <f>IF(E$4=SOLL!$O$4,Grundausbildung!$H45,IF(E$4=SOLL!$P$4,TNPa!$H42,IF(E$4=SOLL!$P$4,TNPa!K42,IF(E$4=SOLL!$B$4,TNBa!$H38,IF('3. Ausbildungsjahr'!E$4=SOLL!$C$4,'KVE 3. AJ'!$H50,IF('3. Ausbildungsjahr'!E$4=SOLL!$D$4,'TNBn 1.&amp;2. AJ'!$H$8,IF('3. Ausbildungsjahr'!E$4=SOLL!$E$4,'TNBn 3.&amp;4. AJ'!$H38,IF('3. Ausbildungsjahr'!E$4=SOLL!$F$4,'TEBa 1&amp;2'!$H35,IF('3. Ausbildungsjahr'!E$4=SOLL!$G$4,'TEBa 3&amp;4'!$H35,IF('3. Ausbildungsjahr'!E$4=SOLL!$H$4,'SME.T.1 3.&amp;4. AJ'!$H38,IF('3. Ausbildungsjahr'!E$4=SOLL!$I$4,'SME.T.1 1.&amp;2. AJ'!$H38,IF('3. Ausbildungsjahr'!E$4=SOLL!$J$4,KSGs!$H39,IF('3. Ausbildungsjahr'!E$4=SOLL!$K$4,Unterstützung!$H43,IF('3. Ausbildungsjahr'!E$4=SOLL!$L$4,TNBLf!$H46,IF(E$4=SOLL!$N$4,"-",IF('3. Ausbildungsjahr'!E$4=SOLL!$M$4,Zielbogen!$H35,""))))))))))))))))</f>
        <v>-</v>
      </c>
      <c r="F34" s="62" t="str">
        <f>IF(F$4=SOLL!$O$4,Grundausbildung!$H45,IF(F$4=SOLL!$P$4,TNPa!$H42,IF(F$4=SOLL!$P$4,TNPa!L42,IF(F$4=SOLL!$B$4,TNBa!$H38,IF('3. Ausbildungsjahr'!F$4=SOLL!$C$4,'KVE 3. AJ'!$H50,IF('3. Ausbildungsjahr'!F$4=SOLL!$D$4,'TNBn 1.&amp;2. AJ'!$H$8,IF('3. Ausbildungsjahr'!F$4=SOLL!$E$4,'TNBn 3.&amp;4. AJ'!$H38,IF('3. Ausbildungsjahr'!F$4=SOLL!$F$4,'TEBa 1&amp;2'!$H35,IF('3. Ausbildungsjahr'!F$4=SOLL!$G$4,'TEBa 3&amp;4'!$H35,IF('3. Ausbildungsjahr'!F$4=SOLL!$H$4,'SME.T.1 3.&amp;4. AJ'!$H38,IF('3. Ausbildungsjahr'!F$4=SOLL!$I$4,'SME.T.1 1.&amp;2. AJ'!$H38,IF('3. Ausbildungsjahr'!F$4=SOLL!$J$4,KSGs!$H39,IF('3. Ausbildungsjahr'!F$4=SOLL!$K$4,Unterstützung!$H43,IF('3. Ausbildungsjahr'!F$4=SOLL!$L$4,TNBLf!$H46,IF(F$4=SOLL!$N$4,"-",IF('3. Ausbildungsjahr'!F$4=SOLL!$M$4,Zielbogen!$H35,""))))))))))))))))</f>
        <v>-</v>
      </c>
      <c r="G34" s="62" t="str">
        <f>IF(G$4=SOLL!$O$4,Grundausbildung!$H45,IF(G$4=SOLL!$P$4,TNPa!$H42,IF(G$4=SOLL!$P$4,TNPa!M42,IF(G$4=SOLL!$B$4,TNBa!$H38,IF('3. Ausbildungsjahr'!G$4=SOLL!$C$4,'KVE 3. AJ'!$H50,IF('3. Ausbildungsjahr'!G$4=SOLL!$D$4,'TNBn 1.&amp;2. AJ'!$H$8,IF('3. Ausbildungsjahr'!G$4=SOLL!$E$4,'TNBn 3.&amp;4. AJ'!$H38,IF('3. Ausbildungsjahr'!G$4=SOLL!$F$4,'TEBa 1&amp;2'!$H35,IF('3. Ausbildungsjahr'!G$4=SOLL!$G$4,'TEBa 3&amp;4'!$H35,IF('3. Ausbildungsjahr'!G$4=SOLL!$H$4,'SME.T.1 3.&amp;4. AJ'!$H38,IF('3. Ausbildungsjahr'!G$4=SOLL!$I$4,'SME.T.1 1.&amp;2. AJ'!$H38,IF('3. Ausbildungsjahr'!G$4=SOLL!$J$4,KSGs!$H39,IF('3. Ausbildungsjahr'!G$4=SOLL!$K$4,Unterstützung!$H43,IF('3. Ausbildungsjahr'!G$4=SOLL!$L$4,TNBLf!$H46,IF(G$4=SOLL!$N$4,"-",IF('3. Ausbildungsjahr'!G$4=SOLL!$M$4,Zielbogen!$H35,""))))))))))))))))</f>
        <v>-</v>
      </c>
      <c r="H34" s="62" t="str">
        <f>IF(H$4=SOLL!$O$4,Grundausbildung!$H45,IF(H$4=SOLL!$P$4,TNPa!$H42,IF(H$4=SOLL!$P$4,TNPa!N42,IF(H$4=SOLL!$B$4,TNBa!$H38,IF('3. Ausbildungsjahr'!H$4=SOLL!$C$4,'KVE 3. AJ'!$H50,IF('3. Ausbildungsjahr'!H$4=SOLL!$D$4,'TNBn 1.&amp;2. AJ'!$H$8,IF('3. Ausbildungsjahr'!H$4=SOLL!$E$4,'TNBn 3.&amp;4. AJ'!$H38,IF('3. Ausbildungsjahr'!H$4=SOLL!$F$4,'TEBa 1&amp;2'!$H35,IF('3. Ausbildungsjahr'!H$4=SOLL!$G$4,'TEBa 3&amp;4'!$H35,IF('3. Ausbildungsjahr'!H$4=SOLL!$H$4,'SME.T.1 3.&amp;4. AJ'!$H38,IF('3. Ausbildungsjahr'!H$4=SOLL!$I$4,'SME.T.1 1.&amp;2. AJ'!$H38,IF('3. Ausbildungsjahr'!H$4=SOLL!$J$4,KSGs!$H39,IF('3. Ausbildungsjahr'!H$4=SOLL!$K$4,Unterstützung!$H43,IF('3. Ausbildungsjahr'!H$4=SOLL!$L$4,TNBLf!$H46,IF(H$4=SOLL!$N$4,"-",IF('3. Ausbildungsjahr'!H$4=SOLL!$M$4,Zielbogen!$H35,""))))))))))))))))</f>
        <v>-</v>
      </c>
      <c r="I34" s="62" t="str">
        <f>IF(I$4=SOLL!$O$4,Grundausbildung!$H45,IF(I$4=SOLL!$P$4,TNPa!$H42,IF(I$4=SOLL!$P$4,TNPa!O42,IF(I$4=SOLL!$B$4,TNBa!$H38,IF('3. Ausbildungsjahr'!I$4=SOLL!$C$4,'KVE 3. AJ'!$H50,IF('3. Ausbildungsjahr'!I$4=SOLL!$D$4,'TNBn 1.&amp;2. AJ'!$H$8,IF('3. Ausbildungsjahr'!I$4=SOLL!$E$4,'TNBn 3.&amp;4. AJ'!$H38,IF('3. Ausbildungsjahr'!I$4=SOLL!$F$4,'TEBa 1&amp;2'!$H35,IF('3. Ausbildungsjahr'!I$4=SOLL!$G$4,'TEBa 3&amp;4'!$H35,IF('3. Ausbildungsjahr'!I$4=SOLL!$H$4,'SME.T.1 3.&amp;4. AJ'!$H38,IF('3. Ausbildungsjahr'!I$4=SOLL!$I$4,'SME.T.1 1.&amp;2. AJ'!$H38,IF('3. Ausbildungsjahr'!I$4=SOLL!$J$4,KSGs!$H39,IF('3. Ausbildungsjahr'!I$4=SOLL!$K$4,Unterstützung!$H43,IF('3. Ausbildungsjahr'!I$4=SOLL!$L$4,TNBLf!$H46,IF(I$4=SOLL!$N$4,"-",IF('3. Ausbildungsjahr'!I$4=SOLL!$M$4,Zielbogen!$H35,""))))))))))))))))</f>
        <v>-</v>
      </c>
      <c r="J34" s="62" t="str">
        <f>IF(J$4=SOLL!$O$4,Grundausbildung!$H45,IF(J$4=SOLL!$P$4,TNPa!$H42,IF(J$4=SOLL!$P$4,TNPa!P42,IF(J$4=SOLL!$B$4,TNBa!$H38,IF('3. Ausbildungsjahr'!J$4=SOLL!$C$4,'KVE 3. AJ'!$H50,IF('3. Ausbildungsjahr'!J$4=SOLL!$D$4,'TNBn 1.&amp;2. AJ'!$H$8,IF('3. Ausbildungsjahr'!J$4=SOLL!$E$4,'TNBn 3.&amp;4. AJ'!$H38,IF('3. Ausbildungsjahr'!J$4=SOLL!$F$4,'TEBa 1&amp;2'!$H35,IF('3. Ausbildungsjahr'!J$4=SOLL!$G$4,'TEBa 3&amp;4'!$H35,IF('3. Ausbildungsjahr'!J$4=SOLL!$H$4,'SME.T.1 3.&amp;4. AJ'!$H38,IF('3. Ausbildungsjahr'!J$4=SOLL!$I$4,'SME.T.1 1.&amp;2. AJ'!$H38,IF('3. Ausbildungsjahr'!J$4=SOLL!$J$4,KSGs!$H39,IF('3. Ausbildungsjahr'!J$4=SOLL!$K$4,Unterstützung!$H43,IF('3. Ausbildungsjahr'!J$4=SOLL!$L$4,TNBLf!$H46,IF(J$4=SOLL!$N$4,"-",IF('3. Ausbildungsjahr'!J$4=SOLL!$M$4,Zielbogen!$H35,""))))))))))))))))</f>
        <v>-</v>
      </c>
      <c r="K34" s="62" t="str">
        <f>IF(K$4=SOLL!$O$4,Grundausbildung!$H45,IF(K$4=SOLL!$P$4,TNPa!$H42,IF(K$4=SOLL!$P$4,TNPa!Q42,IF(K$4=SOLL!$B$4,TNBa!$H38,IF('3. Ausbildungsjahr'!K$4=SOLL!$C$4,'KVE 3. AJ'!$H50,IF('3. Ausbildungsjahr'!K$4=SOLL!$D$4,'TNBn 1.&amp;2. AJ'!$H$8,IF('3. Ausbildungsjahr'!K$4=SOLL!$E$4,'TNBn 3.&amp;4. AJ'!$H38,IF('3. Ausbildungsjahr'!K$4=SOLL!$F$4,'TEBa 1&amp;2'!$H35,IF('3. Ausbildungsjahr'!K$4=SOLL!$G$4,'TEBa 3&amp;4'!$H35,IF('3. Ausbildungsjahr'!K$4=SOLL!$H$4,'SME.T.1 3.&amp;4. AJ'!$H38,IF('3. Ausbildungsjahr'!K$4=SOLL!$I$4,'SME.T.1 1.&amp;2. AJ'!$H38,IF('3. Ausbildungsjahr'!K$4=SOLL!$J$4,KSGs!$H39,IF('3. Ausbildungsjahr'!K$4=SOLL!$K$4,Unterstützung!$H43,IF('3. Ausbildungsjahr'!K$4=SOLL!$L$4,TNBLf!$H46,IF(K$4=SOLL!$N$4,"-",IF('3. Ausbildungsjahr'!K$4=SOLL!$M$4,Zielbogen!$H35,""))))))))))))))))</f>
        <v>-</v>
      </c>
      <c r="L34" s="11">
        <f>SUM('Hilfsblatt 3. AJ'!C34,'Hilfsblatt 3. AJ'!E34,'Hilfsblatt 3. AJ'!G34,'Hilfsblatt 3. AJ'!I34,'Hilfsblatt 3. AJ'!K34,'Hilfsblatt 3. AJ'!M34,'Hilfsblatt 3. AJ'!O34,'Hilfsblatt 3. AJ'!Q34,'Hilfsblatt 3. AJ'!S34,'Hilfsblatt 3. AJ'!U34)</f>
        <v>0</v>
      </c>
      <c r="M34" s="10" t="e">
        <f>('Hilfsblatt 3. AJ'!B34*'Hilfsblatt 3. AJ'!C34+'Hilfsblatt 3. AJ'!D34*'Hilfsblatt 3. AJ'!E34+'Hilfsblatt 3. AJ'!F34*'Hilfsblatt 3. AJ'!G34+'Hilfsblatt 3. AJ'!H34*'Hilfsblatt 3. AJ'!I34+'Hilfsblatt 3. AJ'!J34*'Hilfsblatt 3. AJ'!K34+'Hilfsblatt 3. AJ'!L34*'Hilfsblatt 3. AJ'!M34+'Hilfsblatt 3. AJ'!N34*'Hilfsblatt 3. AJ'!O34+'Hilfsblatt 3. AJ'!P34*'Hilfsblatt 3. AJ'!Q34+'Hilfsblatt 3. AJ'!R34*'Hilfsblatt 3. AJ'!S34+'Hilfsblatt 3. AJ'!T34*'Hilfsblatt 3. AJ'!U34)/L34</f>
        <v>#DIV/0!</v>
      </c>
    </row>
    <row r="35" spans="1:13" x14ac:dyDescent="0.25">
      <c r="A35" s="53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11"/>
      <c r="M35" s="10"/>
    </row>
    <row r="36" spans="1:13" x14ac:dyDescent="0.25">
      <c r="A36" s="53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11"/>
      <c r="M36" s="10"/>
    </row>
    <row r="37" spans="1:13" ht="18" x14ac:dyDescent="0.25">
      <c r="A37" s="126" t="s">
        <v>64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11"/>
      <c r="M37" s="10"/>
    </row>
    <row r="38" spans="1:13" x14ac:dyDescent="0.25">
      <c r="A38" s="78" t="s">
        <v>78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11"/>
      <c r="M38" s="10"/>
    </row>
    <row r="39" spans="1:13" x14ac:dyDescent="0.25">
      <c r="A39" s="125" t="s">
        <v>9</v>
      </c>
      <c r="B39" s="62" t="str">
        <f>IF(B$4=SOLL!$O$4,Grundausbildung!$H105,IF(B$4=SOLL!$P$4,TNPa!$H65,IF(B$4=SOLL!$P$4,TNPa!H65,IF(B$4=SOLL!$B$4,TNBa!$H51,IF('3. Ausbildungsjahr'!B$4=SOLL!$C$4,'KVE 3. AJ'!$H68,IF('3. Ausbildungsjahr'!B$4=SOLL!$D$4,'TNBn 1.&amp;2. AJ'!$H$8,IF('3. Ausbildungsjahr'!B$4=SOLL!$E$4,'TNBn 3.&amp;4. AJ'!$H67,IF('3. Ausbildungsjahr'!B$4=SOLL!$F$4,'TEBa 1&amp;2'!$H48,IF('3. Ausbildungsjahr'!B$4=SOLL!$G$4,'TEBa 3&amp;4'!$H48,IF('3. Ausbildungsjahr'!B$4=SOLL!$H$4,'SME.T.1 3.&amp;4. AJ'!$H67,IF('3. Ausbildungsjahr'!B$4=SOLL!$I$4,'SME.T.1 1.&amp;2. AJ'!$H67,IF('3. Ausbildungsjahr'!B$4=SOLL!$J$4,KSGs!$H81,IF('3. Ausbildungsjahr'!B$4=SOLL!$K$4,Unterstützung!$H69,IF('3. Ausbildungsjahr'!B$4=SOLL!$L$4,TNBLf!$H93,IF(B$4=SOLL!$N$4,"-",IF('3. Ausbildungsjahr'!B$4=SOLL!$M$4,Zielbogen!$H40,""))))))))))))))))</f>
        <v>-</v>
      </c>
      <c r="C39" s="62" t="str">
        <f>IF(C$4=SOLL!$O$4,Grundausbildung!$H105,IF(C$4=SOLL!$P$4,TNPa!$H65,IF(C$4=SOLL!$P$4,TNPa!I65,IF(C$4=SOLL!$B$4,TNBa!$H51,IF('3. Ausbildungsjahr'!C$4=SOLL!$C$4,'KVE 3. AJ'!$H68,IF('3. Ausbildungsjahr'!C$4=SOLL!$D$4,'TNBn 1.&amp;2. AJ'!$H$8,IF('3. Ausbildungsjahr'!C$4=SOLL!$E$4,'TNBn 3.&amp;4. AJ'!$H67,IF('3. Ausbildungsjahr'!C$4=SOLL!$F$4,'TEBa 1&amp;2'!$H48,IF('3. Ausbildungsjahr'!C$4=SOLL!$G$4,'TEBa 3&amp;4'!$H48,IF('3. Ausbildungsjahr'!C$4=SOLL!$H$4,'SME.T.1 3.&amp;4. AJ'!$H67,IF('3. Ausbildungsjahr'!C$4=SOLL!$I$4,'SME.T.1 1.&amp;2. AJ'!$H67,IF('3. Ausbildungsjahr'!C$4=SOLL!$J$4,KSGs!$H81,IF('3. Ausbildungsjahr'!C$4=SOLL!$K$4,Unterstützung!$H69,IF('3. Ausbildungsjahr'!C$4=SOLL!$L$4,TNBLf!$H93,IF(C$4=SOLL!$N$4,"-",IF('3. Ausbildungsjahr'!C$4=SOLL!$M$4,Zielbogen!$H40,""))))))))))))))))</f>
        <v>-</v>
      </c>
      <c r="D39" s="62" t="str">
        <f>IF(D$4=SOLL!$O$4,Grundausbildung!$H105,IF(D$4=SOLL!$P$4,TNPa!$H65,IF(D$4=SOLL!$P$4,TNPa!J65,IF(D$4=SOLL!$B$4,TNBa!$H51,IF('3. Ausbildungsjahr'!D$4=SOLL!$C$4,'KVE 3. AJ'!$H68,IF('3. Ausbildungsjahr'!D$4=SOLL!$D$4,'TNBn 1.&amp;2. AJ'!$H$8,IF('3. Ausbildungsjahr'!D$4=SOLL!$E$4,'TNBn 3.&amp;4. AJ'!$H67,IF('3. Ausbildungsjahr'!D$4=SOLL!$F$4,'TEBa 1&amp;2'!$H48,IF('3. Ausbildungsjahr'!D$4=SOLL!$G$4,'TEBa 3&amp;4'!$H48,IF('3. Ausbildungsjahr'!D$4=SOLL!$H$4,'SME.T.1 3.&amp;4. AJ'!$H67,IF('3. Ausbildungsjahr'!D$4=SOLL!$I$4,'SME.T.1 1.&amp;2. AJ'!$H67,IF('3. Ausbildungsjahr'!D$4=SOLL!$J$4,KSGs!$H81,IF('3. Ausbildungsjahr'!D$4=SOLL!$K$4,Unterstützung!$H69,IF('3. Ausbildungsjahr'!D$4=SOLL!$L$4,TNBLf!$H93,IF(D$4=SOLL!$N$4,"-",IF('3. Ausbildungsjahr'!D$4=SOLL!$M$4,Zielbogen!$H40,""))))))))))))))))</f>
        <v>-</v>
      </c>
      <c r="E39" s="62" t="str">
        <f>IF(E$4=SOLL!$O$4,Grundausbildung!$H105,IF(E$4=SOLL!$P$4,TNPa!$H65,IF(E$4=SOLL!$P$4,TNPa!K65,IF(E$4=SOLL!$B$4,TNBa!$H51,IF('3. Ausbildungsjahr'!E$4=SOLL!$C$4,'KVE 3. AJ'!$H68,IF('3. Ausbildungsjahr'!E$4=SOLL!$D$4,'TNBn 1.&amp;2. AJ'!$H$8,IF('3. Ausbildungsjahr'!E$4=SOLL!$E$4,'TNBn 3.&amp;4. AJ'!$H67,IF('3. Ausbildungsjahr'!E$4=SOLL!$F$4,'TEBa 1&amp;2'!$H48,IF('3. Ausbildungsjahr'!E$4=SOLL!$G$4,'TEBa 3&amp;4'!$H48,IF('3. Ausbildungsjahr'!E$4=SOLL!$H$4,'SME.T.1 3.&amp;4. AJ'!$H67,IF('3. Ausbildungsjahr'!E$4=SOLL!$I$4,'SME.T.1 1.&amp;2. AJ'!$H67,IF('3. Ausbildungsjahr'!E$4=SOLL!$J$4,KSGs!$H81,IF('3. Ausbildungsjahr'!E$4=SOLL!$K$4,Unterstützung!$H69,IF('3. Ausbildungsjahr'!E$4=SOLL!$L$4,TNBLf!$H93,IF(E$4=SOLL!$N$4,"-",IF('3. Ausbildungsjahr'!E$4=SOLL!$M$4,Zielbogen!$H40,""))))))))))))))))</f>
        <v>-</v>
      </c>
      <c r="F39" s="62" t="str">
        <f>IF(F$4=SOLL!$O$4,Grundausbildung!$H105,IF(F$4=SOLL!$P$4,TNPa!$H65,IF(F$4=SOLL!$P$4,TNPa!L65,IF(F$4=SOLL!$B$4,TNBa!$H51,IF('3. Ausbildungsjahr'!F$4=SOLL!$C$4,'KVE 3. AJ'!$H68,IF('3. Ausbildungsjahr'!F$4=SOLL!$D$4,'TNBn 1.&amp;2. AJ'!$H$8,IF('3. Ausbildungsjahr'!F$4=SOLL!$E$4,'TNBn 3.&amp;4. AJ'!$H67,IF('3. Ausbildungsjahr'!F$4=SOLL!$F$4,'TEBa 1&amp;2'!$H48,IF('3. Ausbildungsjahr'!F$4=SOLL!$G$4,'TEBa 3&amp;4'!$H48,IF('3. Ausbildungsjahr'!F$4=SOLL!$H$4,'SME.T.1 3.&amp;4. AJ'!$H67,IF('3. Ausbildungsjahr'!F$4=SOLL!$I$4,'SME.T.1 1.&amp;2. AJ'!$H67,IF('3. Ausbildungsjahr'!F$4=SOLL!$J$4,KSGs!$H81,IF('3. Ausbildungsjahr'!F$4=SOLL!$K$4,Unterstützung!$H69,IF('3. Ausbildungsjahr'!F$4=SOLL!$L$4,TNBLf!$H93,IF(F$4=SOLL!$N$4,"-",IF('3. Ausbildungsjahr'!F$4=SOLL!$M$4,Zielbogen!$H40,""))))))))))))))))</f>
        <v>-</v>
      </c>
      <c r="G39" s="62" t="str">
        <f>IF(G$4=SOLL!$O$4,Grundausbildung!$H105,IF(G$4=SOLL!$P$4,TNPa!$H65,IF(G$4=SOLL!$P$4,TNPa!M65,IF(G$4=SOLL!$B$4,TNBa!$H51,IF('3. Ausbildungsjahr'!G$4=SOLL!$C$4,'KVE 3. AJ'!$H68,IF('3. Ausbildungsjahr'!G$4=SOLL!$D$4,'TNBn 1.&amp;2. AJ'!$H$8,IF('3. Ausbildungsjahr'!G$4=SOLL!$E$4,'TNBn 3.&amp;4. AJ'!$H67,IF('3. Ausbildungsjahr'!G$4=SOLL!$F$4,'TEBa 1&amp;2'!$H48,IF('3. Ausbildungsjahr'!G$4=SOLL!$G$4,'TEBa 3&amp;4'!$H48,IF('3. Ausbildungsjahr'!G$4=SOLL!$H$4,'SME.T.1 3.&amp;4. AJ'!$H67,IF('3. Ausbildungsjahr'!G$4=SOLL!$I$4,'SME.T.1 1.&amp;2. AJ'!$H67,IF('3. Ausbildungsjahr'!G$4=SOLL!$J$4,KSGs!$H81,IF('3. Ausbildungsjahr'!G$4=SOLL!$K$4,Unterstützung!$H69,IF('3. Ausbildungsjahr'!G$4=SOLL!$L$4,TNBLf!$H93,IF(G$4=SOLL!$N$4,"-",IF('3. Ausbildungsjahr'!G$4=SOLL!$M$4,Zielbogen!$H40,""))))))))))))))))</f>
        <v>-</v>
      </c>
      <c r="H39" s="62" t="str">
        <f>IF(H$4=SOLL!$O$4,Grundausbildung!$H105,IF(H$4=SOLL!$P$4,TNPa!$H65,IF(H$4=SOLL!$P$4,TNPa!N65,IF(H$4=SOLL!$B$4,TNBa!$H51,IF('3. Ausbildungsjahr'!H$4=SOLL!$C$4,'KVE 3. AJ'!$H68,IF('3. Ausbildungsjahr'!H$4=SOLL!$D$4,'TNBn 1.&amp;2. AJ'!$H$8,IF('3. Ausbildungsjahr'!H$4=SOLL!$E$4,'TNBn 3.&amp;4. AJ'!$H67,IF('3. Ausbildungsjahr'!H$4=SOLL!$F$4,'TEBa 1&amp;2'!$H48,IF('3. Ausbildungsjahr'!H$4=SOLL!$G$4,'TEBa 3&amp;4'!$H48,IF('3. Ausbildungsjahr'!H$4=SOLL!$H$4,'SME.T.1 3.&amp;4. AJ'!$H67,IF('3. Ausbildungsjahr'!H$4=SOLL!$I$4,'SME.T.1 1.&amp;2. AJ'!$H67,IF('3. Ausbildungsjahr'!H$4=SOLL!$J$4,KSGs!$H81,IF('3. Ausbildungsjahr'!H$4=SOLL!$K$4,Unterstützung!$H69,IF('3. Ausbildungsjahr'!H$4=SOLL!$L$4,TNBLf!$H93,IF(H$4=SOLL!$N$4,"-",IF('3. Ausbildungsjahr'!H$4=SOLL!$M$4,Zielbogen!$H40,""))))))))))))))))</f>
        <v>-</v>
      </c>
      <c r="I39" s="62" t="str">
        <f>IF(I$4=SOLL!$O$4,Grundausbildung!$H105,IF(I$4=SOLL!$P$4,TNPa!$H65,IF(I$4=SOLL!$P$4,TNPa!O65,IF(I$4=SOLL!$B$4,TNBa!$H51,IF('3. Ausbildungsjahr'!I$4=SOLL!$C$4,'KVE 3. AJ'!$H68,IF('3. Ausbildungsjahr'!I$4=SOLL!$D$4,'TNBn 1.&amp;2. AJ'!$H$8,IF('3. Ausbildungsjahr'!I$4=SOLL!$E$4,'TNBn 3.&amp;4. AJ'!$H67,IF('3. Ausbildungsjahr'!I$4=SOLL!$F$4,'TEBa 1&amp;2'!$H48,IF('3. Ausbildungsjahr'!I$4=SOLL!$G$4,'TEBa 3&amp;4'!$H48,IF('3. Ausbildungsjahr'!I$4=SOLL!$H$4,'SME.T.1 3.&amp;4. AJ'!$H67,IF('3. Ausbildungsjahr'!I$4=SOLL!$I$4,'SME.T.1 1.&amp;2. AJ'!$H67,IF('3. Ausbildungsjahr'!I$4=SOLL!$J$4,KSGs!$H81,IF('3. Ausbildungsjahr'!I$4=SOLL!$K$4,Unterstützung!$H69,IF('3. Ausbildungsjahr'!I$4=SOLL!$L$4,TNBLf!$H93,IF(I$4=SOLL!$N$4,"-",IF('3. Ausbildungsjahr'!I$4=SOLL!$M$4,Zielbogen!$H40,""))))))))))))))))</f>
        <v>-</v>
      </c>
      <c r="J39" s="62" t="str">
        <f>IF(J$4=SOLL!$O$4,Grundausbildung!$H105,IF(J$4=SOLL!$P$4,TNPa!$H65,IF(J$4=SOLL!$P$4,TNPa!P65,IF(J$4=SOLL!$B$4,TNBa!$H51,IF('3. Ausbildungsjahr'!J$4=SOLL!$C$4,'KVE 3. AJ'!$H68,IF('3. Ausbildungsjahr'!J$4=SOLL!$D$4,'TNBn 1.&amp;2. AJ'!$H$8,IF('3. Ausbildungsjahr'!J$4=SOLL!$E$4,'TNBn 3.&amp;4. AJ'!$H67,IF('3. Ausbildungsjahr'!J$4=SOLL!$F$4,'TEBa 1&amp;2'!$H48,IF('3. Ausbildungsjahr'!J$4=SOLL!$G$4,'TEBa 3&amp;4'!$H48,IF('3. Ausbildungsjahr'!J$4=SOLL!$H$4,'SME.T.1 3.&amp;4. AJ'!$H67,IF('3. Ausbildungsjahr'!J$4=SOLL!$I$4,'SME.T.1 1.&amp;2. AJ'!$H67,IF('3. Ausbildungsjahr'!J$4=SOLL!$J$4,KSGs!$H81,IF('3. Ausbildungsjahr'!J$4=SOLL!$K$4,Unterstützung!$H69,IF('3. Ausbildungsjahr'!J$4=SOLL!$L$4,TNBLf!$H93,IF(J$4=SOLL!$N$4,"-",IF('3. Ausbildungsjahr'!J$4=SOLL!$M$4,Zielbogen!$H40,""))))))))))))))))</f>
        <v>-</v>
      </c>
      <c r="K39" s="62" t="str">
        <f>IF(K$4=SOLL!$O$4,Grundausbildung!$H105,IF(K$4=SOLL!$P$4,TNPa!$H65,IF(K$4=SOLL!$P$4,TNPa!Q65,IF(K$4=SOLL!$B$4,TNBa!$H51,IF('3. Ausbildungsjahr'!K$4=SOLL!$C$4,'KVE 3. AJ'!$H68,IF('3. Ausbildungsjahr'!K$4=SOLL!$D$4,'TNBn 1.&amp;2. AJ'!$H$8,IF('3. Ausbildungsjahr'!K$4=SOLL!$E$4,'TNBn 3.&amp;4. AJ'!$H67,IF('3. Ausbildungsjahr'!K$4=SOLL!$F$4,'TEBa 1&amp;2'!$H48,IF('3. Ausbildungsjahr'!K$4=SOLL!$G$4,'TEBa 3&amp;4'!$H48,IF('3. Ausbildungsjahr'!K$4=SOLL!$H$4,'SME.T.1 3.&amp;4. AJ'!$H67,IF('3. Ausbildungsjahr'!K$4=SOLL!$I$4,'SME.T.1 1.&amp;2. AJ'!$H67,IF('3. Ausbildungsjahr'!K$4=SOLL!$J$4,KSGs!$H81,IF('3. Ausbildungsjahr'!K$4=SOLL!$K$4,Unterstützung!$H69,IF('3. Ausbildungsjahr'!K$4=SOLL!$L$4,TNBLf!$H93,IF(K$4=SOLL!$N$4,"-",IF('3. Ausbildungsjahr'!K$4=SOLL!$M$4,Zielbogen!$H40,""))))))))))))))))</f>
        <v>-</v>
      </c>
      <c r="L39" s="11">
        <f>SUM('Hilfsblatt 3. AJ'!C39,'Hilfsblatt 3. AJ'!E39,'Hilfsblatt 3. AJ'!G39,'Hilfsblatt 3. AJ'!I39,'Hilfsblatt 3. AJ'!K39,'Hilfsblatt 3. AJ'!M39,'Hilfsblatt 3. AJ'!O39,'Hilfsblatt 3. AJ'!Q39,'Hilfsblatt 3. AJ'!S39,'Hilfsblatt 3. AJ'!U39)</f>
        <v>0</v>
      </c>
      <c r="M39" s="10" t="e">
        <f>('Hilfsblatt 3. AJ'!B39*'Hilfsblatt 3. AJ'!C39+'Hilfsblatt 3. AJ'!D39*'Hilfsblatt 3. AJ'!E39+'Hilfsblatt 3. AJ'!F39*'Hilfsblatt 3. AJ'!G39+'Hilfsblatt 3. AJ'!H39*'Hilfsblatt 3. AJ'!I39+'Hilfsblatt 3. AJ'!J39*'Hilfsblatt 3. AJ'!K39+'Hilfsblatt 3. AJ'!L39*'Hilfsblatt 3. AJ'!M39+'Hilfsblatt 3. AJ'!N39*'Hilfsblatt 3. AJ'!O39+'Hilfsblatt 3. AJ'!P39*'Hilfsblatt 3. AJ'!Q39+'Hilfsblatt 3. AJ'!R39*'Hilfsblatt 3. AJ'!S39+'Hilfsblatt 3. AJ'!T39*'Hilfsblatt 3. AJ'!U39)/L39</f>
        <v>#DIV/0!</v>
      </c>
    </row>
    <row r="40" spans="1:13" x14ac:dyDescent="0.25">
      <c r="A40" s="125" t="s">
        <v>10</v>
      </c>
      <c r="B40" s="62" t="str">
        <f>IF(B$4=SOLL!$O$4,Grundausbildung!$H106,IF(B$4=SOLL!$P$4,TNPa!$H66,IF(B$4=SOLL!$P$4,TNPa!H66,IF(B$4=SOLL!$B$4,TNBa!$H52,IF('3. Ausbildungsjahr'!B$4=SOLL!$C$4,'KVE 3. AJ'!$H69,IF('3. Ausbildungsjahr'!B$4=SOLL!$D$4,'TNBn 1.&amp;2. AJ'!$H$8,IF('3. Ausbildungsjahr'!B$4=SOLL!$E$4,'TNBn 3.&amp;4. AJ'!$H68,IF('3. Ausbildungsjahr'!B$4=SOLL!$F$4,'TEBa 1&amp;2'!$H49,IF('3. Ausbildungsjahr'!B$4=SOLL!$G$4,'TEBa 3&amp;4'!$H49,IF('3. Ausbildungsjahr'!B$4=SOLL!$H$4,'SME.T.1 3.&amp;4. AJ'!$H68,IF('3. Ausbildungsjahr'!B$4=SOLL!$I$4,'SME.T.1 1.&amp;2. AJ'!$H68,IF('3. Ausbildungsjahr'!B$4=SOLL!$J$4,KSGs!$H82,IF('3. Ausbildungsjahr'!B$4=SOLL!$K$4,Unterstützung!$H70,IF('3. Ausbildungsjahr'!B$4=SOLL!$L$4,TNBLf!$H94,IF(B$4=SOLL!$N$4,"-",IF('3. Ausbildungsjahr'!B$4=SOLL!$M$4,Zielbogen!$H41,""))))))))))))))))</f>
        <v>-</v>
      </c>
      <c r="C40" s="62" t="str">
        <f>IF(C$4=SOLL!$O$4,Grundausbildung!$H106,IF(C$4=SOLL!$P$4,TNPa!$H66,IF(C$4=SOLL!$P$4,TNPa!I66,IF(C$4=SOLL!$B$4,TNBa!$H52,IF('3. Ausbildungsjahr'!C$4=SOLL!$C$4,'KVE 3. AJ'!$H69,IF('3. Ausbildungsjahr'!C$4=SOLL!$D$4,'TNBn 1.&amp;2. AJ'!$H$8,IF('3. Ausbildungsjahr'!C$4=SOLL!$E$4,'TNBn 3.&amp;4. AJ'!$H68,IF('3. Ausbildungsjahr'!C$4=SOLL!$F$4,'TEBa 1&amp;2'!$H49,IF('3. Ausbildungsjahr'!C$4=SOLL!$G$4,'TEBa 3&amp;4'!$H49,IF('3. Ausbildungsjahr'!C$4=SOLL!$H$4,'SME.T.1 3.&amp;4. AJ'!$H68,IF('3. Ausbildungsjahr'!C$4=SOLL!$I$4,'SME.T.1 1.&amp;2. AJ'!$H68,IF('3. Ausbildungsjahr'!C$4=SOLL!$J$4,KSGs!$H82,IF('3. Ausbildungsjahr'!C$4=SOLL!$K$4,Unterstützung!$H70,IF('3. Ausbildungsjahr'!C$4=SOLL!$L$4,TNBLf!$H94,IF(C$4=SOLL!$N$4,"-",IF('3. Ausbildungsjahr'!C$4=SOLL!$M$4,Zielbogen!$H41,""))))))))))))))))</f>
        <v>-</v>
      </c>
      <c r="D40" s="62" t="str">
        <f>IF(D$4=SOLL!$O$4,Grundausbildung!$H106,IF(D$4=SOLL!$P$4,TNPa!$H66,IF(D$4=SOLL!$P$4,TNPa!J66,IF(D$4=SOLL!$B$4,TNBa!$H52,IF('3. Ausbildungsjahr'!D$4=SOLL!$C$4,'KVE 3. AJ'!$H69,IF('3. Ausbildungsjahr'!D$4=SOLL!$D$4,'TNBn 1.&amp;2. AJ'!$H$8,IF('3. Ausbildungsjahr'!D$4=SOLL!$E$4,'TNBn 3.&amp;4. AJ'!$H68,IF('3. Ausbildungsjahr'!D$4=SOLL!$F$4,'TEBa 1&amp;2'!$H49,IF('3. Ausbildungsjahr'!D$4=SOLL!$G$4,'TEBa 3&amp;4'!$H49,IF('3. Ausbildungsjahr'!D$4=SOLL!$H$4,'SME.T.1 3.&amp;4. AJ'!$H68,IF('3. Ausbildungsjahr'!D$4=SOLL!$I$4,'SME.T.1 1.&amp;2. AJ'!$H68,IF('3. Ausbildungsjahr'!D$4=SOLL!$J$4,KSGs!$H82,IF('3. Ausbildungsjahr'!D$4=SOLL!$K$4,Unterstützung!$H70,IF('3. Ausbildungsjahr'!D$4=SOLL!$L$4,TNBLf!$H94,IF(D$4=SOLL!$N$4,"-",IF('3. Ausbildungsjahr'!D$4=SOLL!$M$4,Zielbogen!$H41,""))))))))))))))))</f>
        <v>-</v>
      </c>
      <c r="E40" s="62" t="str">
        <f>IF(E$4=SOLL!$O$4,Grundausbildung!$H106,IF(E$4=SOLL!$P$4,TNPa!$H66,IF(E$4=SOLL!$P$4,TNPa!K66,IF(E$4=SOLL!$B$4,TNBa!$H52,IF('3. Ausbildungsjahr'!E$4=SOLL!$C$4,'KVE 3. AJ'!$H69,IF('3. Ausbildungsjahr'!E$4=SOLL!$D$4,'TNBn 1.&amp;2. AJ'!$H$8,IF('3. Ausbildungsjahr'!E$4=SOLL!$E$4,'TNBn 3.&amp;4. AJ'!$H68,IF('3. Ausbildungsjahr'!E$4=SOLL!$F$4,'TEBa 1&amp;2'!$H49,IF('3. Ausbildungsjahr'!E$4=SOLL!$G$4,'TEBa 3&amp;4'!$H49,IF('3. Ausbildungsjahr'!E$4=SOLL!$H$4,'SME.T.1 3.&amp;4. AJ'!$H68,IF('3. Ausbildungsjahr'!E$4=SOLL!$I$4,'SME.T.1 1.&amp;2. AJ'!$H68,IF('3. Ausbildungsjahr'!E$4=SOLL!$J$4,KSGs!$H82,IF('3. Ausbildungsjahr'!E$4=SOLL!$K$4,Unterstützung!$H70,IF('3. Ausbildungsjahr'!E$4=SOLL!$L$4,TNBLf!$H94,IF(E$4=SOLL!$N$4,"-",IF('3. Ausbildungsjahr'!E$4=SOLL!$M$4,Zielbogen!$H41,""))))))))))))))))</f>
        <v>-</v>
      </c>
      <c r="F40" s="62" t="str">
        <f>IF(F$4=SOLL!$O$4,Grundausbildung!$H106,IF(F$4=SOLL!$P$4,TNPa!$H66,IF(F$4=SOLL!$P$4,TNPa!L66,IF(F$4=SOLL!$B$4,TNBa!$H52,IF('3. Ausbildungsjahr'!F$4=SOLL!$C$4,'KVE 3. AJ'!$H69,IF('3. Ausbildungsjahr'!F$4=SOLL!$D$4,'TNBn 1.&amp;2. AJ'!$H$8,IF('3. Ausbildungsjahr'!F$4=SOLL!$E$4,'TNBn 3.&amp;4. AJ'!$H68,IF('3. Ausbildungsjahr'!F$4=SOLL!$F$4,'TEBa 1&amp;2'!$H49,IF('3. Ausbildungsjahr'!F$4=SOLL!$G$4,'TEBa 3&amp;4'!$H49,IF('3. Ausbildungsjahr'!F$4=SOLL!$H$4,'SME.T.1 3.&amp;4. AJ'!$H68,IF('3. Ausbildungsjahr'!F$4=SOLL!$I$4,'SME.T.1 1.&amp;2. AJ'!$H68,IF('3. Ausbildungsjahr'!F$4=SOLL!$J$4,KSGs!$H82,IF('3. Ausbildungsjahr'!F$4=SOLL!$K$4,Unterstützung!$H70,IF('3. Ausbildungsjahr'!F$4=SOLL!$L$4,TNBLf!$H94,IF(F$4=SOLL!$N$4,"-",IF('3. Ausbildungsjahr'!F$4=SOLL!$M$4,Zielbogen!$H41,""))))))))))))))))</f>
        <v>-</v>
      </c>
      <c r="G40" s="62" t="str">
        <f>IF(G$4=SOLL!$O$4,Grundausbildung!$H106,IF(G$4=SOLL!$P$4,TNPa!$H66,IF(G$4=SOLL!$P$4,TNPa!M66,IF(G$4=SOLL!$B$4,TNBa!$H52,IF('3. Ausbildungsjahr'!G$4=SOLL!$C$4,'KVE 3. AJ'!$H69,IF('3. Ausbildungsjahr'!G$4=SOLL!$D$4,'TNBn 1.&amp;2. AJ'!$H$8,IF('3. Ausbildungsjahr'!G$4=SOLL!$E$4,'TNBn 3.&amp;4. AJ'!$H68,IF('3. Ausbildungsjahr'!G$4=SOLL!$F$4,'TEBa 1&amp;2'!$H49,IF('3. Ausbildungsjahr'!G$4=SOLL!$G$4,'TEBa 3&amp;4'!$H49,IF('3. Ausbildungsjahr'!G$4=SOLL!$H$4,'SME.T.1 3.&amp;4. AJ'!$H68,IF('3. Ausbildungsjahr'!G$4=SOLL!$I$4,'SME.T.1 1.&amp;2. AJ'!$H68,IF('3. Ausbildungsjahr'!G$4=SOLL!$J$4,KSGs!$H82,IF('3. Ausbildungsjahr'!G$4=SOLL!$K$4,Unterstützung!$H70,IF('3. Ausbildungsjahr'!G$4=SOLL!$L$4,TNBLf!$H94,IF(G$4=SOLL!$N$4,"-",IF('3. Ausbildungsjahr'!G$4=SOLL!$M$4,Zielbogen!$H41,""))))))))))))))))</f>
        <v>-</v>
      </c>
      <c r="H40" s="62" t="str">
        <f>IF(H$4=SOLL!$O$4,Grundausbildung!$H106,IF(H$4=SOLL!$P$4,TNPa!$H66,IF(H$4=SOLL!$P$4,TNPa!N66,IF(H$4=SOLL!$B$4,TNBa!$H52,IF('3. Ausbildungsjahr'!H$4=SOLL!$C$4,'KVE 3. AJ'!$H69,IF('3. Ausbildungsjahr'!H$4=SOLL!$D$4,'TNBn 1.&amp;2. AJ'!$H$8,IF('3. Ausbildungsjahr'!H$4=SOLL!$E$4,'TNBn 3.&amp;4. AJ'!$H68,IF('3. Ausbildungsjahr'!H$4=SOLL!$F$4,'TEBa 1&amp;2'!$H49,IF('3. Ausbildungsjahr'!H$4=SOLL!$G$4,'TEBa 3&amp;4'!$H49,IF('3. Ausbildungsjahr'!H$4=SOLL!$H$4,'SME.T.1 3.&amp;4. AJ'!$H68,IF('3. Ausbildungsjahr'!H$4=SOLL!$I$4,'SME.T.1 1.&amp;2. AJ'!$H68,IF('3. Ausbildungsjahr'!H$4=SOLL!$J$4,KSGs!$H82,IF('3. Ausbildungsjahr'!H$4=SOLL!$K$4,Unterstützung!$H70,IF('3. Ausbildungsjahr'!H$4=SOLL!$L$4,TNBLf!$H94,IF(H$4=SOLL!$N$4,"-",IF('3. Ausbildungsjahr'!H$4=SOLL!$M$4,Zielbogen!$H41,""))))))))))))))))</f>
        <v>-</v>
      </c>
      <c r="I40" s="62" t="str">
        <f>IF(I$4=SOLL!$O$4,Grundausbildung!$H106,IF(I$4=SOLL!$P$4,TNPa!$H66,IF(I$4=SOLL!$P$4,TNPa!O66,IF(I$4=SOLL!$B$4,TNBa!$H52,IF('3. Ausbildungsjahr'!I$4=SOLL!$C$4,'KVE 3. AJ'!$H69,IF('3. Ausbildungsjahr'!I$4=SOLL!$D$4,'TNBn 1.&amp;2. AJ'!$H$8,IF('3. Ausbildungsjahr'!I$4=SOLL!$E$4,'TNBn 3.&amp;4. AJ'!$H68,IF('3. Ausbildungsjahr'!I$4=SOLL!$F$4,'TEBa 1&amp;2'!$H49,IF('3. Ausbildungsjahr'!I$4=SOLL!$G$4,'TEBa 3&amp;4'!$H49,IF('3. Ausbildungsjahr'!I$4=SOLL!$H$4,'SME.T.1 3.&amp;4. AJ'!$H68,IF('3. Ausbildungsjahr'!I$4=SOLL!$I$4,'SME.T.1 1.&amp;2. AJ'!$H68,IF('3. Ausbildungsjahr'!I$4=SOLL!$J$4,KSGs!$H82,IF('3. Ausbildungsjahr'!I$4=SOLL!$K$4,Unterstützung!$H70,IF('3. Ausbildungsjahr'!I$4=SOLL!$L$4,TNBLf!$H94,IF(I$4=SOLL!$N$4,"-",IF('3. Ausbildungsjahr'!I$4=SOLL!$M$4,Zielbogen!$H41,""))))))))))))))))</f>
        <v>-</v>
      </c>
      <c r="J40" s="62" t="str">
        <f>IF(J$4=SOLL!$O$4,Grundausbildung!$H106,IF(J$4=SOLL!$P$4,TNPa!$H66,IF(J$4=SOLL!$P$4,TNPa!P66,IF(J$4=SOLL!$B$4,TNBa!$H52,IF('3. Ausbildungsjahr'!J$4=SOLL!$C$4,'KVE 3. AJ'!$H69,IF('3. Ausbildungsjahr'!J$4=SOLL!$D$4,'TNBn 1.&amp;2. AJ'!$H$8,IF('3. Ausbildungsjahr'!J$4=SOLL!$E$4,'TNBn 3.&amp;4. AJ'!$H68,IF('3. Ausbildungsjahr'!J$4=SOLL!$F$4,'TEBa 1&amp;2'!$H49,IF('3. Ausbildungsjahr'!J$4=SOLL!$G$4,'TEBa 3&amp;4'!$H49,IF('3. Ausbildungsjahr'!J$4=SOLL!$H$4,'SME.T.1 3.&amp;4. AJ'!$H68,IF('3. Ausbildungsjahr'!J$4=SOLL!$I$4,'SME.T.1 1.&amp;2. AJ'!$H68,IF('3. Ausbildungsjahr'!J$4=SOLL!$J$4,KSGs!$H82,IF('3. Ausbildungsjahr'!J$4=SOLL!$K$4,Unterstützung!$H70,IF('3. Ausbildungsjahr'!J$4=SOLL!$L$4,TNBLf!$H94,IF(J$4=SOLL!$N$4,"-",IF('3. Ausbildungsjahr'!J$4=SOLL!$M$4,Zielbogen!$H41,""))))))))))))))))</f>
        <v>-</v>
      </c>
      <c r="K40" s="62" t="str">
        <f>IF(K$4=SOLL!$O$4,Grundausbildung!$H106,IF(K$4=SOLL!$P$4,TNPa!$H66,IF(K$4=SOLL!$P$4,TNPa!Q66,IF(K$4=SOLL!$B$4,TNBa!$H52,IF('3. Ausbildungsjahr'!K$4=SOLL!$C$4,'KVE 3. AJ'!$H69,IF('3. Ausbildungsjahr'!K$4=SOLL!$D$4,'TNBn 1.&amp;2. AJ'!$H$8,IF('3. Ausbildungsjahr'!K$4=SOLL!$E$4,'TNBn 3.&amp;4. AJ'!$H68,IF('3. Ausbildungsjahr'!K$4=SOLL!$F$4,'TEBa 1&amp;2'!$H49,IF('3. Ausbildungsjahr'!K$4=SOLL!$G$4,'TEBa 3&amp;4'!$H49,IF('3. Ausbildungsjahr'!K$4=SOLL!$H$4,'SME.T.1 3.&amp;4. AJ'!$H68,IF('3. Ausbildungsjahr'!K$4=SOLL!$I$4,'SME.T.1 1.&amp;2. AJ'!$H68,IF('3. Ausbildungsjahr'!K$4=SOLL!$J$4,KSGs!$H82,IF('3. Ausbildungsjahr'!K$4=SOLL!$K$4,Unterstützung!$H70,IF('3. Ausbildungsjahr'!K$4=SOLL!$L$4,TNBLf!$H94,IF(K$4=SOLL!$N$4,"-",IF('3. Ausbildungsjahr'!K$4=SOLL!$M$4,Zielbogen!$H41,""))))))))))))))))</f>
        <v>-</v>
      </c>
      <c r="L40" s="11">
        <f>SUM('Hilfsblatt 3. AJ'!C40,'Hilfsblatt 3. AJ'!E40,'Hilfsblatt 3. AJ'!G40,'Hilfsblatt 3. AJ'!I40,'Hilfsblatt 3. AJ'!K40,'Hilfsblatt 3. AJ'!M40,'Hilfsblatt 3. AJ'!O40,'Hilfsblatt 3. AJ'!Q40,'Hilfsblatt 3. AJ'!S40,'Hilfsblatt 3. AJ'!U40)</f>
        <v>0</v>
      </c>
      <c r="M40" s="10" t="e">
        <f>('Hilfsblatt 3. AJ'!B40*'Hilfsblatt 3. AJ'!C40+'Hilfsblatt 3. AJ'!D40*'Hilfsblatt 3. AJ'!E40+'Hilfsblatt 3. AJ'!F40*'Hilfsblatt 3. AJ'!G40+'Hilfsblatt 3. AJ'!H40*'Hilfsblatt 3. AJ'!I40+'Hilfsblatt 3. AJ'!J40*'Hilfsblatt 3. AJ'!K40+'Hilfsblatt 3. AJ'!L40*'Hilfsblatt 3. AJ'!M40+'Hilfsblatt 3. AJ'!N40*'Hilfsblatt 3. AJ'!O40+'Hilfsblatt 3. AJ'!P40*'Hilfsblatt 3. AJ'!Q40+'Hilfsblatt 3. AJ'!R40*'Hilfsblatt 3. AJ'!S40+'Hilfsblatt 3. AJ'!T40*'Hilfsblatt 3. AJ'!U40)/L40</f>
        <v>#DIV/0!</v>
      </c>
    </row>
    <row r="41" spans="1:13" x14ac:dyDescent="0.25">
      <c r="A41" s="125" t="s">
        <v>11</v>
      </c>
      <c r="B41" s="62" t="str">
        <f>IF(B$4=SOLL!$O$4,Grundausbildung!$H107,IF(B$4=SOLL!$P$4,TNPa!$H67,IF(B$4=SOLL!$P$4,TNPa!H67,IF(B$4=SOLL!$B$4,TNBa!$H53,IF('3. Ausbildungsjahr'!B$4=SOLL!$C$4,'KVE 3. AJ'!$H70,IF('3. Ausbildungsjahr'!B$4=SOLL!$D$4,'TNBn 1.&amp;2. AJ'!$H$8,IF('3. Ausbildungsjahr'!B$4=SOLL!$E$4,'TNBn 3.&amp;4. AJ'!$H69,IF('3. Ausbildungsjahr'!B$4=SOLL!$F$4,'TEBa 1&amp;2'!$H50,IF('3. Ausbildungsjahr'!B$4=SOLL!$G$4,'TEBa 3&amp;4'!$H50,IF('3. Ausbildungsjahr'!B$4=SOLL!$H$4,'SME.T.1 3.&amp;4. AJ'!$H69,IF('3. Ausbildungsjahr'!B$4=SOLL!$I$4,'SME.T.1 1.&amp;2. AJ'!$H69,IF('3. Ausbildungsjahr'!B$4=SOLL!$J$4,KSGs!$H83,IF('3. Ausbildungsjahr'!B$4=SOLL!$K$4,Unterstützung!$H71,IF('3. Ausbildungsjahr'!B$4=SOLL!$L$4,TNBLf!$H95,IF(B$4=SOLL!$N$4,"-",IF('3. Ausbildungsjahr'!B$4=SOLL!$M$4,Zielbogen!$H42,""))))))))))))))))</f>
        <v>-</v>
      </c>
      <c r="C41" s="62" t="str">
        <f>IF(C$4=SOLL!$O$4,Grundausbildung!$H107,IF(C$4=SOLL!$P$4,TNPa!$H67,IF(C$4=SOLL!$P$4,TNPa!I67,IF(C$4=SOLL!$B$4,TNBa!$H53,IF('3. Ausbildungsjahr'!C$4=SOLL!$C$4,'KVE 3. AJ'!$H70,IF('3. Ausbildungsjahr'!C$4=SOLL!$D$4,'TNBn 1.&amp;2. AJ'!$H$8,IF('3. Ausbildungsjahr'!C$4=SOLL!$E$4,'TNBn 3.&amp;4. AJ'!$H69,IF('3. Ausbildungsjahr'!C$4=SOLL!$F$4,'TEBa 1&amp;2'!$H50,IF('3. Ausbildungsjahr'!C$4=SOLL!$G$4,'TEBa 3&amp;4'!$H50,IF('3. Ausbildungsjahr'!C$4=SOLL!$H$4,'SME.T.1 3.&amp;4. AJ'!$H69,IF('3. Ausbildungsjahr'!C$4=SOLL!$I$4,'SME.T.1 1.&amp;2. AJ'!$H69,IF('3. Ausbildungsjahr'!C$4=SOLL!$J$4,KSGs!$H83,IF('3. Ausbildungsjahr'!C$4=SOLL!$K$4,Unterstützung!$H71,IF('3. Ausbildungsjahr'!C$4=SOLL!$L$4,TNBLf!$H95,IF(C$4=SOLL!$N$4,"-",IF('3. Ausbildungsjahr'!C$4=SOLL!$M$4,Zielbogen!$H42,""))))))))))))))))</f>
        <v>-</v>
      </c>
      <c r="D41" s="62" t="str">
        <f>IF(D$4=SOLL!$O$4,Grundausbildung!$H107,IF(D$4=SOLL!$P$4,TNPa!$H67,IF(D$4=SOLL!$P$4,TNPa!J67,IF(D$4=SOLL!$B$4,TNBa!$H53,IF('3. Ausbildungsjahr'!D$4=SOLL!$C$4,'KVE 3. AJ'!$H70,IF('3. Ausbildungsjahr'!D$4=SOLL!$D$4,'TNBn 1.&amp;2. AJ'!$H$8,IF('3. Ausbildungsjahr'!D$4=SOLL!$E$4,'TNBn 3.&amp;4. AJ'!$H69,IF('3. Ausbildungsjahr'!D$4=SOLL!$F$4,'TEBa 1&amp;2'!$H50,IF('3. Ausbildungsjahr'!D$4=SOLL!$G$4,'TEBa 3&amp;4'!$H50,IF('3. Ausbildungsjahr'!D$4=SOLL!$H$4,'SME.T.1 3.&amp;4. AJ'!$H69,IF('3. Ausbildungsjahr'!D$4=SOLL!$I$4,'SME.T.1 1.&amp;2. AJ'!$H69,IF('3. Ausbildungsjahr'!D$4=SOLL!$J$4,KSGs!$H83,IF('3. Ausbildungsjahr'!D$4=SOLL!$K$4,Unterstützung!$H71,IF('3. Ausbildungsjahr'!D$4=SOLL!$L$4,TNBLf!$H95,IF(D$4=SOLL!$N$4,"-",IF('3. Ausbildungsjahr'!D$4=SOLL!$M$4,Zielbogen!$H42,""))))))))))))))))</f>
        <v>-</v>
      </c>
      <c r="E41" s="62" t="str">
        <f>IF(E$4=SOLL!$O$4,Grundausbildung!$H107,IF(E$4=SOLL!$P$4,TNPa!$H67,IF(E$4=SOLL!$P$4,TNPa!K67,IF(E$4=SOLL!$B$4,TNBa!$H53,IF('3. Ausbildungsjahr'!E$4=SOLL!$C$4,'KVE 3. AJ'!$H70,IF('3. Ausbildungsjahr'!E$4=SOLL!$D$4,'TNBn 1.&amp;2. AJ'!$H$8,IF('3. Ausbildungsjahr'!E$4=SOLL!$E$4,'TNBn 3.&amp;4. AJ'!$H69,IF('3. Ausbildungsjahr'!E$4=SOLL!$F$4,'TEBa 1&amp;2'!$H50,IF('3. Ausbildungsjahr'!E$4=SOLL!$G$4,'TEBa 3&amp;4'!$H50,IF('3. Ausbildungsjahr'!E$4=SOLL!$H$4,'SME.T.1 3.&amp;4. AJ'!$H69,IF('3. Ausbildungsjahr'!E$4=SOLL!$I$4,'SME.T.1 1.&amp;2. AJ'!$H69,IF('3. Ausbildungsjahr'!E$4=SOLL!$J$4,KSGs!$H83,IF('3. Ausbildungsjahr'!E$4=SOLL!$K$4,Unterstützung!$H71,IF('3. Ausbildungsjahr'!E$4=SOLL!$L$4,TNBLf!$H95,IF(E$4=SOLL!$N$4,"-",IF('3. Ausbildungsjahr'!E$4=SOLL!$M$4,Zielbogen!$H42,""))))))))))))))))</f>
        <v>-</v>
      </c>
      <c r="F41" s="62" t="str">
        <f>IF(F$4=SOLL!$O$4,Grundausbildung!$H107,IF(F$4=SOLL!$P$4,TNPa!$H67,IF(F$4=SOLL!$P$4,TNPa!L67,IF(F$4=SOLL!$B$4,TNBa!$H53,IF('3. Ausbildungsjahr'!F$4=SOLL!$C$4,'KVE 3. AJ'!$H70,IF('3. Ausbildungsjahr'!F$4=SOLL!$D$4,'TNBn 1.&amp;2. AJ'!$H$8,IF('3. Ausbildungsjahr'!F$4=SOLL!$E$4,'TNBn 3.&amp;4. AJ'!$H69,IF('3. Ausbildungsjahr'!F$4=SOLL!$F$4,'TEBa 1&amp;2'!$H50,IF('3. Ausbildungsjahr'!F$4=SOLL!$G$4,'TEBa 3&amp;4'!$H50,IF('3. Ausbildungsjahr'!F$4=SOLL!$H$4,'SME.T.1 3.&amp;4. AJ'!$H69,IF('3. Ausbildungsjahr'!F$4=SOLL!$I$4,'SME.T.1 1.&amp;2. AJ'!$H69,IF('3. Ausbildungsjahr'!F$4=SOLL!$J$4,KSGs!$H83,IF('3. Ausbildungsjahr'!F$4=SOLL!$K$4,Unterstützung!$H71,IF('3. Ausbildungsjahr'!F$4=SOLL!$L$4,TNBLf!$H95,IF(F$4=SOLL!$N$4,"-",IF('3. Ausbildungsjahr'!F$4=SOLL!$M$4,Zielbogen!$H42,""))))))))))))))))</f>
        <v>-</v>
      </c>
      <c r="G41" s="62" t="str">
        <f>IF(G$4=SOLL!$O$4,Grundausbildung!$H107,IF(G$4=SOLL!$P$4,TNPa!$H67,IF(G$4=SOLL!$P$4,TNPa!M67,IF(G$4=SOLL!$B$4,TNBa!$H53,IF('3. Ausbildungsjahr'!G$4=SOLL!$C$4,'KVE 3. AJ'!$H70,IF('3. Ausbildungsjahr'!G$4=SOLL!$D$4,'TNBn 1.&amp;2. AJ'!$H$8,IF('3. Ausbildungsjahr'!G$4=SOLL!$E$4,'TNBn 3.&amp;4. AJ'!$H69,IF('3. Ausbildungsjahr'!G$4=SOLL!$F$4,'TEBa 1&amp;2'!$H50,IF('3. Ausbildungsjahr'!G$4=SOLL!$G$4,'TEBa 3&amp;4'!$H50,IF('3. Ausbildungsjahr'!G$4=SOLL!$H$4,'SME.T.1 3.&amp;4. AJ'!$H69,IF('3. Ausbildungsjahr'!G$4=SOLL!$I$4,'SME.T.1 1.&amp;2. AJ'!$H69,IF('3. Ausbildungsjahr'!G$4=SOLL!$J$4,KSGs!$H83,IF('3. Ausbildungsjahr'!G$4=SOLL!$K$4,Unterstützung!$H71,IF('3. Ausbildungsjahr'!G$4=SOLL!$L$4,TNBLf!$H95,IF(G$4=SOLL!$N$4,"-",IF('3. Ausbildungsjahr'!G$4=SOLL!$M$4,Zielbogen!$H42,""))))))))))))))))</f>
        <v>-</v>
      </c>
      <c r="H41" s="62" t="str">
        <f>IF(H$4=SOLL!$O$4,Grundausbildung!$H107,IF(H$4=SOLL!$P$4,TNPa!$H67,IF(H$4=SOLL!$P$4,TNPa!N67,IF(H$4=SOLL!$B$4,TNBa!$H53,IF('3. Ausbildungsjahr'!H$4=SOLL!$C$4,'KVE 3. AJ'!$H70,IF('3. Ausbildungsjahr'!H$4=SOLL!$D$4,'TNBn 1.&amp;2. AJ'!$H$8,IF('3. Ausbildungsjahr'!H$4=SOLL!$E$4,'TNBn 3.&amp;4. AJ'!$H69,IF('3. Ausbildungsjahr'!H$4=SOLL!$F$4,'TEBa 1&amp;2'!$H50,IF('3. Ausbildungsjahr'!H$4=SOLL!$G$4,'TEBa 3&amp;4'!$H50,IF('3. Ausbildungsjahr'!H$4=SOLL!$H$4,'SME.T.1 3.&amp;4. AJ'!$H69,IF('3. Ausbildungsjahr'!H$4=SOLL!$I$4,'SME.T.1 1.&amp;2. AJ'!$H69,IF('3. Ausbildungsjahr'!H$4=SOLL!$J$4,KSGs!$H83,IF('3. Ausbildungsjahr'!H$4=SOLL!$K$4,Unterstützung!$H71,IF('3. Ausbildungsjahr'!H$4=SOLL!$L$4,TNBLf!$H95,IF(H$4=SOLL!$N$4,"-",IF('3. Ausbildungsjahr'!H$4=SOLL!$M$4,Zielbogen!$H42,""))))))))))))))))</f>
        <v>-</v>
      </c>
      <c r="I41" s="62" t="str">
        <f>IF(I$4=SOLL!$O$4,Grundausbildung!$H107,IF(I$4=SOLL!$P$4,TNPa!$H67,IF(I$4=SOLL!$P$4,TNPa!O67,IF(I$4=SOLL!$B$4,TNBa!$H53,IF('3. Ausbildungsjahr'!I$4=SOLL!$C$4,'KVE 3. AJ'!$H70,IF('3. Ausbildungsjahr'!I$4=SOLL!$D$4,'TNBn 1.&amp;2. AJ'!$H$8,IF('3. Ausbildungsjahr'!I$4=SOLL!$E$4,'TNBn 3.&amp;4. AJ'!$H69,IF('3. Ausbildungsjahr'!I$4=SOLL!$F$4,'TEBa 1&amp;2'!$H50,IF('3. Ausbildungsjahr'!I$4=SOLL!$G$4,'TEBa 3&amp;4'!$H50,IF('3. Ausbildungsjahr'!I$4=SOLL!$H$4,'SME.T.1 3.&amp;4. AJ'!$H69,IF('3. Ausbildungsjahr'!I$4=SOLL!$I$4,'SME.T.1 1.&amp;2. AJ'!$H69,IF('3. Ausbildungsjahr'!I$4=SOLL!$J$4,KSGs!$H83,IF('3. Ausbildungsjahr'!I$4=SOLL!$K$4,Unterstützung!$H71,IF('3. Ausbildungsjahr'!I$4=SOLL!$L$4,TNBLf!$H95,IF(I$4=SOLL!$N$4,"-",IF('3. Ausbildungsjahr'!I$4=SOLL!$M$4,Zielbogen!$H42,""))))))))))))))))</f>
        <v>-</v>
      </c>
      <c r="J41" s="62" t="str">
        <f>IF(J$4=SOLL!$O$4,Grundausbildung!$H107,IF(J$4=SOLL!$P$4,TNPa!$H67,IF(J$4=SOLL!$P$4,TNPa!P67,IF(J$4=SOLL!$B$4,TNBa!$H53,IF('3. Ausbildungsjahr'!J$4=SOLL!$C$4,'KVE 3. AJ'!$H70,IF('3. Ausbildungsjahr'!J$4=SOLL!$D$4,'TNBn 1.&amp;2. AJ'!$H$8,IF('3. Ausbildungsjahr'!J$4=SOLL!$E$4,'TNBn 3.&amp;4. AJ'!$H69,IF('3. Ausbildungsjahr'!J$4=SOLL!$F$4,'TEBa 1&amp;2'!$H50,IF('3. Ausbildungsjahr'!J$4=SOLL!$G$4,'TEBa 3&amp;4'!$H50,IF('3. Ausbildungsjahr'!J$4=SOLL!$H$4,'SME.T.1 3.&amp;4. AJ'!$H69,IF('3. Ausbildungsjahr'!J$4=SOLL!$I$4,'SME.T.1 1.&amp;2. AJ'!$H69,IF('3. Ausbildungsjahr'!J$4=SOLL!$J$4,KSGs!$H83,IF('3. Ausbildungsjahr'!J$4=SOLL!$K$4,Unterstützung!$H71,IF('3. Ausbildungsjahr'!J$4=SOLL!$L$4,TNBLf!$H95,IF(J$4=SOLL!$N$4,"-",IF('3. Ausbildungsjahr'!J$4=SOLL!$M$4,Zielbogen!$H42,""))))))))))))))))</f>
        <v>-</v>
      </c>
      <c r="K41" s="62" t="str">
        <f>IF(K$4=SOLL!$O$4,Grundausbildung!$H107,IF(K$4=SOLL!$P$4,TNPa!$H67,IF(K$4=SOLL!$P$4,TNPa!Q67,IF(K$4=SOLL!$B$4,TNBa!$H53,IF('3. Ausbildungsjahr'!K$4=SOLL!$C$4,'KVE 3. AJ'!$H70,IF('3. Ausbildungsjahr'!K$4=SOLL!$D$4,'TNBn 1.&amp;2. AJ'!$H$8,IF('3. Ausbildungsjahr'!K$4=SOLL!$E$4,'TNBn 3.&amp;4. AJ'!$H69,IF('3. Ausbildungsjahr'!K$4=SOLL!$F$4,'TEBa 1&amp;2'!$H50,IF('3. Ausbildungsjahr'!K$4=SOLL!$G$4,'TEBa 3&amp;4'!$H50,IF('3. Ausbildungsjahr'!K$4=SOLL!$H$4,'SME.T.1 3.&amp;4. AJ'!$H69,IF('3. Ausbildungsjahr'!K$4=SOLL!$I$4,'SME.T.1 1.&amp;2. AJ'!$H69,IF('3. Ausbildungsjahr'!K$4=SOLL!$J$4,KSGs!$H83,IF('3. Ausbildungsjahr'!K$4=SOLL!$K$4,Unterstützung!$H71,IF('3. Ausbildungsjahr'!K$4=SOLL!$L$4,TNBLf!$H95,IF(K$4=SOLL!$N$4,"-",IF('3. Ausbildungsjahr'!K$4=SOLL!$M$4,Zielbogen!$H42,""))))))))))))))))</f>
        <v>-</v>
      </c>
      <c r="L41" s="11">
        <f>SUM('Hilfsblatt 3. AJ'!C41,'Hilfsblatt 3. AJ'!E41,'Hilfsblatt 3. AJ'!G41,'Hilfsblatt 3. AJ'!I41,'Hilfsblatt 3. AJ'!K41,'Hilfsblatt 3. AJ'!M41,'Hilfsblatt 3. AJ'!O41,'Hilfsblatt 3. AJ'!Q41,'Hilfsblatt 3. AJ'!S41,'Hilfsblatt 3. AJ'!U41)</f>
        <v>0</v>
      </c>
      <c r="M41" s="10" t="e">
        <f>('Hilfsblatt 3. AJ'!B41*'Hilfsblatt 3. AJ'!C41+'Hilfsblatt 3. AJ'!D41*'Hilfsblatt 3. AJ'!E41+'Hilfsblatt 3. AJ'!F41*'Hilfsblatt 3. AJ'!G41+'Hilfsblatt 3. AJ'!H41*'Hilfsblatt 3. AJ'!I41+'Hilfsblatt 3. AJ'!J41*'Hilfsblatt 3. AJ'!K41+'Hilfsblatt 3. AJ'!L41*'Hilfsblatt 3. AJ'!M41+'Hilfsblatt 3. AJ'!N41*'Hilfsblatt 3. AJ'!O41+'Hilfsblatt 3. AJ'!P41*'Hilfsblatt 3. AJ'!Q41+'Hilfsblatt 3. AJ'!R41*'Hilfsblatt 3. AJ'!S41+'Hilfsblatt 3. AJ'!T41*'Hilfsblatt 3. AJ'!U41)/L41</f>
        <v>#DIV/0!</v>
      </c>
    </row>
    <row r="42" spans="1:13" x14ac:dyDescent="0.25">
      <c r="A42" s="125" t="s">
        <v>79</v>
      </c>
      <c r="B42" s="62" t="str">
        <f>IF(B$4=SOLL!$O$4,Grundausbildung!$H108,IF(B$4=SOLL!$P$4,TNPa!$H68,IF(B$4=SOLL!$P$4,TNPa!H68,IF(B$4=SOLL!$B$4,TNBa!$H54,IF('3. Ausbildungsjahr'!B$4=SOLL!$C$4,'KVE 3. AJ'!$H71,IF('3. Ausbildungsjahr'!B$4=SOLL!$D$4,'TNBn 1.&amp;2. AJ'!$H$8,IF('3. Ausbildungsjahr'!B$4=SOLL!$E$4,'TNBn 3.&amp;4. AJ'!$H70,IF('3. Ausbildungsjahr'!B$4=SOLL!$F$4,'TEBa 1&amp;2'!$H51,IF('3. Ausbildungsjahr'!B$4=SOLL!$G$4,'TEBa 3&amp;4'!$H51,IF('3. Ausbildungsjahr'!B$4=SOLL!$H$4,'SME.T.1 3.&amp;4. AJ'!$H70,IF('3. Ausbildungsjahr'!B$4=SOLL!$I$4,'SME.T.1 1.&amp;2. AJ'!$H70,IF('3. Ausbildungsjahr'!B$4=SOLL!$J$4,KSGs!$H84,IF('3. Ausbildungsjahr'!B$4=SOLL!$K$4,Unterstützung!$H72,IF('3. Ausbildungsjahr'!B$4=SOLL!$L$4,TNBLf!$H96,IF(B$4=SOLL!$N$4,"-",IF('3. Ausbildungsjahr'!B$4=SOLL!$M$4,Zielbogen!$H43,""))))))))))))))))</f>
        <v>-</v>
      </c>
      <c r="C42" s="62" t="str">
        <f>IF(C$4=SOLL!$O$4,Grundausbildung!$H108,IF(C$4=SOLL!$P$4,TNPa!$H68,IF(C$4=SOLL!$P$4,TNPa!I68,IF(C$4=SOLL!$B$4,TNBa!$H54,IF('3. Ausbildungsjahr'!C$4=SOLL!$C$4,'KVE 3. AJ'!$H71,IF('3. Ausbildungsjahr'!C$4=SOLL!$D$4,'TNBn 1.&amp;2. AJ'!$H$8,IF('3. Ausbildungsjahr'!C$4=SOLL!$E$4,'TNBn 3.&amp;4. AJ'!$H70,IF('3. Ausbildungsjahr'!C$4=SOLL!$F$4,'TEBa 1&amp;2'!$H51,IF('3. Ausbildungsjahr'!C$4=SOLL!$G$4,'TEBa 3&amp;4'!$H51,IF('3. Ausbildungsjahr'!C$4=SOLL!$H$4,'SME.T.1 3.&amp;4. AJ'!$H70,IF('3. Ausbildungsjahr'!C$4=SOLL!$I$4,'SME.T.1 1.&amp;2. AJ'!$H70,IF('3. Ausbildungsjahr'!C$4=SOLL!$J$4,KSGs!$H84,IF('3. Ausbildungsjahr'!C$4=SOLL!$K$4,Unterstützung!$H72,IF('3. Ausbildungsjahr'!C$4=SOLL!$L$4,TNBLf!$H96,IF(C$4=SOLL!$N$4,"-",IF('3. Ausbildungsjahr'!C$4=SOLL!$M$4,Zielbogen!$H43,""))))))))))))))))</f>
        <v>-</v>
      </c>
      <c r="D42" s="62" t="str">
        <f>IF(D$4=SOLL!$O$4,Grundausbildung!$H108,IF(D$4=SOLL!$P$4,TNPa!$H68,IF(D$4=SOLL!$P$4,TNPa!J68,IF(D$4=SOLL!$B$4,TNBa!$H54,IF('3. Ausbildungsjahr'!D$4=SOLL!$C$4,'KVE 3. AJ'!$H71,IF('3. Ausbildungsjahr'!D$4=SOLL!$D$4,'TNBn 1.&amp;2. AJ'!$H$8,IF('3. Ausbildungsjahr'!D$4=SOLL!$E$4,'TNBn 3.&amp;4. AJ'!$H70,IF('3. Ausbildungsjahr'!D$4=SOLL!$F$4,'TEBa 1&amp;2'!$H51,IF('3. Ausbildungsjahr'!D$4=SOLL!$G$4,'TEBa 3&amp;4'!$H51,IF('3. Ausbildungsjahr'!D$4=SOLL!$H$4,'SME.T.1 3.&amp;4. AJ'!$H70,IF('3. Ausbildungsjahr'!D$4=SOLL!$I$4,'SME.T.1 1.&amp;2. AJ'!$H70,IF('3. Ausbildungsjahr'!D$4=SOLL!$J$4,KSGs!$H84,IF('3. Ausbildungsjahr'!D$4=SOLL!$K$4,Unterstützung!$H72,IF('3. Ausbildungsjahr'!D$4=SOLL!$L$4,TNBLf!$H96,IF(D$4=SOLL!$N$4,"-",IF('3. Ausbildungsjahr'!D$4=SOLL!$M$4,Zielbogen!$H43,""))))))))))))))))</f>
        <v>-</v>
      </c>
      <c r="E42" s="62" t="str">
        <f>IF(E$4=SOLL!$O$4,Grundausbildung!$H108,IF(E$4=SOLL!$P$4,TNPa!$H68,IF(E$4=SOLL!$P$4,TNPa!K68,IF(E$4=SOLL!$B$4,TNBa!$H54,IF('3. Ausbildungsjahr'!E$4=SOLL!$C$4,'KVE 3. AJ'!$H71,IF('3. Ausbildungsjahr'!E$4=SOLL!$D$4,'TNBn 1.&amp;2. AJ'!$H$8,IF('3. Ausbildungsjahr'!E$4=SOLL!$E$4,'TNBn 3.&amp;4. AJ'!$H70,IF('3. Ausbildungsjahr'!E$4=SOLL!$F$4,'TEBa 1&amp;2'!$H51,IF('3. Ausbildungsjahr'!E$4=SOLL!$G$4,'TEBa 3&amp;4'!$H51,IF('3. Ausbildungsjahr'!E$4=SOLL!$H$4,'SME.T.1 3.&amp;4. AJ'!$H70,IF('3. Ausbildungsjahr'!E$4=SOLL!$I$4,'SME.T.1 1.&amp;2. AJ'!$H70,IF('3. Ausbildungsjahr'!E$4=SOLL!$J$4,KSGs!$H84,IF('3. Ausbildungsjahr'!E$4=SOLL!$K$4,Unterstützung!$H72,IF('3. Ausbildungsjahr'!E$4=SOLL!$L$4,TNBLf!$H96,IF(E$4=SOLL!$N$4,"-",IF('3. Ausbildungsjahr'!E$4=SOLL!$M$4,Zielbogen!$H43,""))))))))))))))))</f>
        <v>-</v>
      </c>
      <c r="F42" s="62" t="str">
        <f>IF(F$4=SOLL!$O$4,Grundausbildung!$H108,IF(F$4=SOLL!$P$4,TNPa!$H68,IF(F$4=SOLL!$P$4,TNPa!L68,IF(F$4=SOLL!$B$4,TNBa!$H54,IF('3. Ausbildungsjahr'!F$4=SOLL!$C$4,'KVE 3. AJ'!$H71,IF('3. Ausbildungsjahr'!F$4=SOLL!$D$4,'TNBn 1.&amp;2. AJ'!$H$8,IF('3. Ausbildungsjahr'!F$4=SOLL!$E$4,'TNBn 3.&amp;4. AJ'!$H70,IF('3. Ausbildungsjahr'!F$4=SOLL!$F$4,'TEBa 1&amp;2'!$H51,IF('3. Ausbildungsjahr'!F$4=SOLL!$G$4,'TEBa 3&amp;4'!$H51,IF('3. Ausbildungsjahr'!F$4=SOLL!$H$4,'SME.T.1 3.&amp;4. AJ'!$H70,IF('3. Ausbildungsjahr'!F$4=SOLL!$I$4,'SME.T.1 1.&amp;2. AJ'!$H70,IF('3. Ausbildungsjahr'!F$4=SOLL!$J$4,KSGs!$H84,IF('3. Ausbildungsjahr'!F$4=SOLL!$K$4,Unterstützung!$H72,IF('3. Ausbildungsjahr'!F$4=SOLL!$L$4,TNBLf!$H96,IF(F$4=SOLL!$N$4,"-",IF('3. Ausbildungsjahr'!F$4=SOLL!$M$4,Zielbogen!$H43,""))))))))))))))))</f>
        <v>-</v>
      </c>
      <c r="G42" s="62" t="str">
        <f>IF(G$4=SOLL!$O$4,Grundausbildung!$H108,IF(G$4=SOLL!$P$4,TNPa!$H68,IF(G$4=SOLL!$P$4,TNPa!M68,IF(G$4=SOLL!$B$4,TNBa!$H54,IF('3. Ausbildungsjahr'!G$4=SOLL!$C$4,'KVE 3. AJ'!$H71,IF('3. Ausbildungsjahr'!G$4=SOLL!$D$4,'TNBn 1.&amp;2. AJ'!$H$8,IF('3. Ausbildungsjahr'!G$4=SOLL!$E$4,'TNBn 3.&amp;4. AJ'!$H70,IF('3. Ausbildungsjahr'!G$4=SOLL!$F$4,'TEBa 1&amp;2'!$H51,IF('3. Ausbildungsjahr'!G$4=SOLL!$G$4,'TEBa 3&amp;4'!$H51,IF('3. Ausbildungsjahr'!G$4=SOLL!$H$4,'SME.T.1 3.&amp;4. AJ'!$H70,IF('3. Ausbildungsjahr'!G$4=SOLL!$I$4,'SME.T.1 1.&amp;2. AJ'!$H70,IF('3. Ausbildungsjahr'!G$4=SOLL!$J$4,KSGs!$H84,IF('3. Ausbildungsjahr'!G$4=SOLL!$K$4,Unterstützung!$H72,IF('3. Ausbildungsjahr'!G$4=SOLL!$L$4,TNBLf!$H96,IF(G$4=SOLL!$N$4,"-",IF('3. Ausbildungsjahr'!G$4=SOLL!$M$4,Zielbogen!$H43,""))))))))))))))))</f>
        <v>-</v>
      </c>
      <c r="H42" s="62" t="str">
        <f>IF(H$4=SOLL!$O$4,Grundausbildung!$H108,IF(H$4=SOLL!$P$4,TNPa!$H68,IF(H$4=SOLL!$P$4,TNPa!N68,IF(H$4=SOLL!$B$4,TNBa!$H54,IF('3. Ausbildungsjahr'!H$4=SOLL!$C$4,'KVE 3. AJ'!$H71,IF('3. Ausbildungsjahr'!H$4=SOLL!$D$4,'TNBn 1.&amp;2. AJ'!$H$8,IF('3. Ausbildungsjahr'!H$4=SOLL!$E$4,'TNBn 3.&amp;4. AJ'!$H70,IF('3. Ausbildungsjahr'!H$4=SOLL!$F$4,'TEBa 1&amp;2'!$H51,IF('3. Ausbildungsjahr'!H$4=SOLL!$G$4,'TEBa 3&amp;4'!$H51,IF('3. Ausbildungsjahr'!H$4=SOLL!$H$4,'SME.T.1 3.&amp;4. AJ'!$H70,IF('3. Ausbildungsjahr'!H$4=SOLL!$I$4,'SME.T.1 1.&amp;2. AJ'!$H70,IF('3. Ausbildungsjahr'!H$4=SOLL!$J$4,KSGs!$H84,IF('3. Ausbildungsjahr'!H$4=SOLL!$K$4,Unterstützung!$H72,IF('3. Ausbildungsjahr'!H$4=SOLL!$L$4,TNBLf!$H96,IF(H$4=SOLL!$N$4,"-",IF('3. Ausbildungsjahr'!H$4=SOLL!$M$4,Zielbogen!$H43,""))))))))))))))))</f>
        <v>-</v>
      </c>
      <c r="I42" s="62" t="str">
        <f>IF(I$4=SOLL!$O$4,Grundausbildung!$H108,IF(I$4=SOLL!$P$4,TNPa!$H68,IF(I$4=SOLL!$P$4,TNPa!O68,IF(I$4=SOLL!$B$4,TNBa!$H54,IF('3. Ausbildungsjahr'!I$4=SOLL!$C$4,'KVE 3. AJ'!$H71,IF('3. Ausbildungsjahr'!I$4=SOLL!$D$4,'TNBn 1.&amp;2. AJ'!$H$8,IF('3. Ausbildungsjahr'!I$4=SOLL!$E$4,'TNBn 3.&amp;4. AJ'!$H70,IF('3. Ausbildungsjahr'!I$4=SOLL!$F$4,'TEBa 1&amp;2'!$H51,IF('3. Ausbildungsjahr'!I$4=SOLL!$G$4,'TEBa 3&amp;4'!$H51,IF('3. Ausbildungsjahr'!I$4=SOLL!$H$4,'SME.T.1 3.&amp;4. AJ'!$H70,IF('3. Ausbildungsjahr'!I$4=SOLL!$I$4,'SME.T.1 1.&amp;2. AJ'!$H70,IF('3. Ausbildungsjahr'!I$4=SOLL!$J$4,KSGs!$H84,IF('3. Ausbildungsjahr'!I$4=SOLL!$K$4,Unterstützung!$H72,IF('3. Ausbildungsjahr'!I$4=SOLL!$L$4,TNBLf!$H96,IF(I$4=SOLL!$N$4,"-",IF('3. Ausbildungsjahr'!I$4=SOLL!$M$4,Zielbogen!$H43,""))))))))))))))))</f>
        <v>-</v>
      </c>
      <c r="J42" s="62" t="str">
        <f>IF(J$4=SOLL!$O$4,Grundausbildung!$H108,IF(J$4=SOLL!$P$4,TNPa!$H68,IF(J$4=SOLL!$P$4,TNPa!P68,IF(J$4=SOLL!$B$4,TNBa!$H54,IF('3. Ausbildungsjahr'!J$4=SOLL!$C$4,'KVE 3. AJ'!$H71,IF('3. Ausbildungsjahr'!J$4=SOLL!$D$4,'TNBn 1.&amp;2. AJ'!$H$8,IF('3. Ausbildungsjahr'!J$4=SOLL!$E$4,'TNBn 3.&amp;4. AJ'!$H70,IF('3. Ausbildungsjahr'!J$4=SOLL!$F$4,'TEBa 1&amp;2'!$H51,IF('3. Ausbildungsjahr'!J$4=SOLL!$G$4,'TEBa 3&amp;4'!$H51,IF('3. Ausbildungsjahr'!J$4=SOLL!$H$4,'SME.T.1 3.&amp;4. AJ'!$H70,IF('3. Ausbildungsjahr'!J$4=SOLL!$I$4,'SME.T.1 1.&amp;2. AJ'!$H70,IF('3. Ausbildungsjahr'!J$4=SOLL!$J$4,KSGs!$H84,IF('3. Ausbildungsjahr'!J$4=SOLL!$K$4,Unterstützung!$H72,IF('3. Ausbildungsjahr'!J$4=SOLL!$L$4,TNBLf!$H96,IF(J$4=SOLL!$N$4,"-",IF('3. Ausbildungsjahr'!J$4=SOLL!$M$4,Zielbogen!$H43,""))))))))))))))))</f>
        <v>-</v>
      </c>
      <c r="K42" s="62" t="str">
        <f>IF(K$4=SOLL!$O$4,Grundausbildung!$H108,IF(K$4=SOLL!$P$4,TNPa!$H68,IF(K$4=SOLL!$P$4,TNPa!Q68,IF(K$4=SOLL!$B$4,TNBa!$H54,IF('3. Ausbildungsjahr'!K$4=SOLL!$C$4,'KVE 3. AJ'!$H71,IF('3. Ausbildungsjahr'!K$4=SOLL!$D$4,'TNBn 1.&amp;2. AJ'!$H$8,IF('3. Ausbildungsjahr'!K$4=SOLL!$E$4,'TNBn 3.&amp;4. AJ'!$H70,IF('3. Ausbildungsjahr'!K$4=SOLL!$F$4,'TEBa 1&amp;2'!$H51,IF('3. Ausbildungsjahr'!K$4=SOLL!$G$4,'TEBa 3&amp;4'!$H51,IF('3. Ausbildungsjahr'!K$4=SOLL!$H$4,'SME.T.1 3.&amp;4. AJ'!$H70,IF('3. Ausbildungsjahr'!K$4=SOLL!$I$4,'SME.T.1 1.&amp;2. AJ'!$H70,IF('3. Ausbildungsjahr'!K$4=SOLL!$J$4,KSGs!$H84,IF('3. Ausbildungsjahr'!K$4=SOLL!$K$4,Unterstützung!$H72,IF('3. Ausbildungsjahr'!K$4=SOLL!$L$4,TNBLf!$H96,IF(K$4=SOLL!$N$4,"-",IF('3. Ausbildungsjahr'!K$4=SOLL!$M$4,Zielbogen!$H43,""))))))))))))))))</f>
        <v>-</v>
      </c>
      <c r="L42" s="11">
        <f>SUM('Hilfsblatt 3. AJ'!C42,'Hilfsblatt 3. AJ'!E42,'Hilfsblatt 3. AJ'!G42,'Hilfsblatt 3. AJ'!I42,'Hilfsblatt 3. AJ'!K42,'Hilfsblatt 3. AJ'!M42,'Hilfsblatt 3. AJ'!O42,'Hilfsblatt 3. AJ'!Q42,'Hilfsblatt 3. AJ'!S42,'Hilfsblatt 3. AJ'!U42)</f>
        <v>0</v>
      </c>
      <c r="M42" s="10" t="e">
        <f>('Hilfsblatt 3. AJ'!B42*'Hilfsblatt 3. AJ'!C42+'Hilfsblatt 3. AJ'!D42*'Hilfsblatt 3. AJ'!E42+'Hilfsblatt 3. AJ'!F42*'Hilfsblatt 3. AJ'!G42+'Hilfsblatt 3. AJ'!H42*'Hilfsblatt 3. AJ'!I42+'Hilfsblatt 3. AJ'!J42*'Hilfsblatt 3. AJ'!K42+'Hilfsblatt 3. AJ'!L42*'Hilfsblatt 3. AJ'!M42+'Hilfsblatt 3. AJ'!N42*'Hilfsblatt 3. AJ'!O42+'Hilfsblatt 3. AJ'!P42*'Hilfsblatt 3. AJ'!Q42+'Hilfsblatt 3. AJ'!R42*'Hilfsblatt 3. AJ'!S42+'Hilfsblatt 3. AJ'!T42*'Hilfsblatt 3. AJ'!U42)/L42</f>
        <v>#DIV/0!</v>
      </c>
    </row>
    <row r="43" spans="1:13" x14ac:dyDescent="0.25">
      <c r="A43" s="53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11"/>
      <c r="M43" s="10"/>
    </row>
    <row r="44" spans="1:13" x14ac:dyDescent="0.25">
      <c r="A44" s="78" t="s">
        <v>80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11"/>
      <c r="M44" s="10"/>
    </row>
    <row r="45" spans="1:13" x14ac:dyDescent="0.25">
      <c r="A45" s="125" t="s">
        <v>81</v>
      </c>
      <c r="B45" s="62" t="str">
        <f>IF(B$4=SOLL!$O$4,Grundausbildung!$H112,IF(B$4=SOLL!$P$4,TNPa!$H71,IF(B$4=SOLL!$P$4,TNPa!H71,IF(B$4=SOLL!$B$4,TNBa!$H57,IF('3. Ausbildungsjahr'!B$4=SOLL!$C$4,'KVE 3. AJ'!$H74,IF('3. Ausbildungsjahr'!B$4=SOLL!$D$4,'TNBn 1.&amp;2. AJ'!$H$8,IF('3. Ausbildungsjahr'!B$4=SOLL!$E$4,'TNBn 3.&amp;4. AJ'!$H73,IF('3. Ausbildungsjahr'!B$4=SOLL!$F$4,'TEBa 1&amp;2'!$H54,IF('3. Ausbildungsjahr'!B$4=SOLL!$G$4,'TEBa 3&amp;4'!$H54,IF('3. Ausbildungsjahr'!B$4=SOLL!$H$4,'SME.T.1 3.&amp;4. AJ'!$H73,IF('3. Ausbildungsjahr'!B$4=SOLL!$I$4,'SME.T.1 1.&amp;2. AJ'!$H73,IF('3. Ausbildungsjahr'!B$4=SOLL!$J$4,KSGs!$H87,IF('3. Ausbildungsjahr'!B$4=SOLL!$K$4,Unterstützung!$H75,IF('3. Ausbildungsjahr'!B$4=SOLL!$L$4,TNBLf!$H99,IF(B$4=SOLL!$N$4,"-",IF('3. Ausbildungsjahr'!B$4=SOLL!$M$4,Zielbogen!$H46,""))))))))))))))))</f>
        <v>-</v>
      </c>
      <c r="C45" s="62" t="str">
        <f>IF(C$4=SOLL!$O$4,Grundausbildung!$H112,IF(C$4=SOLL!$P$4,TNPa!$H71,IF(C$4=SOLL!$P$4,TNPa!I71,IF(C$4=SOLL!$B$4,TNBa!$H57,IF('3. Ausbildungsjahr'!C$4=SOLL!$C$4,'KVE 3. AJ'!$H74,IF('3. Ausbildungsjahr'!C$4=SOLL!$D$4,'TNBn 1.&amp;2. AJ'!$H$8,IF('3. Ausbildungsjahr'!C$4=SOLL!$E$4,'TNBn 3.&amp;4. AJ'!$H73,IF('3. Ausbildungsjahr'!C$4=SOLL!$F$4,'TEBa 1&amp;2'!$H54,IF('3. Ausbildungsjahr'!C$4=SOLL!$G$4,'TEBa 3&amp;4'!$H54,IF('3. Ausbildungsjahr'!C$4=SOLL!$H$4,'SME.T.1 3.&amp;4. AJ'!$H73,IF('3. Ausbildungsjahr'!C$4=SOLL!$I$4,'SME.T.1 1.&amp;2. AJ'!$H73,IF('3. Ausbildungsjahr'!C$4=SOLL!$J$4,KSGs!$H87,IF('3. Ausbildungsjahr'!C$4=SOLL!$K$4,Unterstützung!$H75,IF('3. Ausbildungsjahr'!C$4=SOLL!$L$4,TNBLf!$H99,IF(C$4=SOLL!$N$4,"-",IF('3. Ausbildungsjahr'!C$4=SOLL!$M$4,Zielbogen!$H46,""))))))))))))))))</f>
        <v>-</v>
      </c>
      <c r="D45" s="62" t="str">
        <f>IF(D$4=SOLL!$O$4,Grundausbildung!$H112,IF(D$4=SOLL!$P$4,TNPa!$H71,IF(D$4=SOLL!$P$4,TNPa!J71,IF(D$4=SOLL!$B$4,TNBa!$H57,IF('3. Ausbildungsjahr'!D$4=SOLL!$C$4,'KVE 3. AJ'!$H74,IF('3. Ausbildungsjahr'!D$4=SOLL!$D$4,'TNBn 1.&amp;2. AJ'!$H$8,IF('3. Ausbildungsjahr'!D$4=SOLL!$E$4,'TNBn 3.&amp;4. AJ'!$H73,IF('3. Ausbildungsjahr'!D$4=SOLL!$F$4,'TEBa 1&amp;2'!$H54,IF('3. Ausbildungsjahr'!D$4=SOLL!$G$4,'TEBa 3&amp;4'!$H54,IF('3. Ausbildungsjahr'!D$4=SOLL!$H$4,'SME.T.1 3.&amp;4. AJ'!$H73,IF('3. Ausbildungsjahr'!D$4=SOLL!$I$4,'SME.T.1 1.&amp;2. AJ'!$H73,IF('3. Ausbildungsjahr'!D$4=SOLL!$J$4,KSGs!$H87,IF('3. Ausbildungsjahr'!D$4=SOLL!$K$4,Unterstützung!$H75,IF('3. Ausbildungsjahr'!D$4=SOLL!$L$4,TNBLf!$H99,IF(D$4=SOLL!$N$4,"-",IF('3. Ausbildungsjahr'!D$4=SOLL!$M$4,Zielbogen!$H46,""))))))))))))))))</f>
        <v>-</v>
      </c>
      <c r="E45" s="62" t="str">
        <f>IF(E$4=SOLL!$O$4,Grundausbildung!$H112,IF(E$4=SOLL!$P$4,TNPa!$H71,IF(E$4=SOLL!$P$4,TNPa!K71,IF(E$4=SOLL!$B$4,TNBa!$H57,IF('3. Ausbildungsjahr'!E$4=SOLL!$C$4,'KVE 3. AJ'!$H74,IF('3. Ausbildungsjahr'!E$4=SOLL!$D$4,'TNBn 1.&amp;2. AJ'!$H$8,IF('3. Ausbildungsjahr'!E$4=SOLL!$E$4,'TNBn 3.&amp;4. AJ'!$H73,IF('3. Ausbildungsjahr'!E$4=SOLL!$F$4,'TEBa 1&amp;2'!$H54,IF('3. Ausbildungsjahr'!E$4=SOLL!$G$4,'TEBa 3&amp;4'!$H54,IF('3. Ausbildungsjahr'!E$4=SOLL!$H$4,'SME.T.1 3.&amp;4. AJ'!$H73,IF('3. Ausbildungsjahr'!E$4=SOLL!$I$4,'SME.T.1 1.&amp;2. AJ'!$H73,IF('3. Ausbildungsjahr'!E$4=SOLL!$J$4,KSGs!$H87,IF('3. Ausbildungsjahr'!E$4=SOLL!$K$4,Unterstützung!$H75,IF('3. Ausbildungsjahr'!E$4=SOLL!$L$4,TNBLf!$H99,IF(E$4=SOLL!$N$4,"-",IF('3. Ausbildungsjahr'!E$4=SOLL!$M$4,Zielbogen!$H46,""))))))))))))))))</f>
        <v>-</v>
      </c>
      <c r="F45" s="62" t="str">
        <f>IF(F$4=SOLL!$O$4,Grundausbildung!$H112,IF(F$4=SOLL!$P$4,TNPa!$H71,IF(F$4=SOLL!$P$4,TNPa!L71,IF(F$4=SOLL!$B$4,TNBa!$H57,IF('3. Ausbildungsjahr'!F$4=SOLL!$C$4,'KVE 3. AJ'!$H74,IF('3. Ausbildungsjahr'!F$4=SOLL!$D$4,'TNBn 1.&amp;2. AJ'!$H$8,IF('3. Ausbildungsjahr'!F$4=SOLL!$E$4,'TNBn 3.&amp;4. AJ'!$H73,IF('3. Ausbildungsjahr'!F$4=SOLL!$F$4,'TEBa 1&amp;2'!$H54,IF('3. Ausbildungsjahr'!F$4=SOLL!$G$4,'TEBa 3&amp;4'!$H54,IF('3. Ausbildungsjahr'!F$4=SOLL!$H$4,'SME.T.1 3.&amp;4. AJ'!$H73,IF('3. Ausbildungsjahr'!F$4=SOLL!$I$4,'SME.T.1 1.&amp;2. AJ'!$H73,IF('3. Ausbildungsjahr'!F$4=SOLL!$J$4,KSGs!$H87,IF('3. Ausbildungsjahr'!F$4=SOLL!$K$4,Unterstützung!$H75,IF('3. Ausbildungsjahr'!F$4=SOLL!$L$4,TNBLf!$H99,IF(F$4=SOLL!$N$4,"-",IF('3. Ausbildungsjahr'!F$4=SOLL!$M$4,Zielbogen!$H46,""))))))))))))))))</f>
        <v>-</v>
      </c>
      <c r="G45" s="62" t="str">
        <f>IF(G$4=SOLL!$O$4,Grundausbildung!$H112,IF(G$4=SOLL!$P$4,TNPa!$H71,IF(G$4=SOLL!$P$4,TNPa!M71,IF(G$4=SOLL!$B$4,TNBa!$H57,IF('3. Ausbildungsjahr'!G$4=SOLL!$C$4,'KVE 3. AJ'!$H74,IF('3. Ausbildungsjahr'!G$4=SOLL!$D$4,'TNBn 1.&amp;2. AJ'!$H$8,IF('3. Ausbildungsjahr'!G$4=SOLL!$E$4,'TNBn 3.&amp;4. AJ'!$H73,IF('3. Ausbildungsjahr'!G$4=SOLL!$F$4,'TEBa 1&amp;2'!$H54,IF('3. Ausbildungsjahr'!G$4=SOLL!$G$4,'TEBa 3&amp;4'!$H54,IF('3. Ausbildungsjahr'!G$4=SOLL!$H$4,'SME.T.1 3.&amp;4. AJ'!$H73,IF('3. Ausbildungsjahr'!G$4=SOLL!$I$4,'SME.T.1 1.&amp;2. AJ'!$H73,IF('3. Ausbildungsjahr'!G$4=SOLL!$J$4,KSGs!$H87,IF('3. Ausbildungsjahr'!G$4=SOLL!$K$4,Unterstützung!$H75,IF('3. Ausbildungsjahr'!G$4=SOLL!$L$4,TNBLf!$H99,IF(G$4=SOLL!$N$4,"-",IF('3. Ausbildungsjahr'!G$4=SOLL!$M$4,Zielbogen!$H46,""))))))))))))))))</f>
        <v>-</v>
      </c>
      <c r="H45" s="62" t="str">
        <f>IF(H$4=SOLL!$O$4,Grundausbildung!$H112,IF(H$4=SOLL!$P$4,TNPa!$H71,IF(H$4=SOLL!$P$4,TNPa!N71,IF(H$4=SOLL!$B$4,TNBa!$H57,IF('3. Ausbildungsjahr'!H$4=SOLL!$C$4,'KVE 3. AJ'!$H74,IF('3. Ausbildungsjahr'!H$4=SOLL!$D$4,'TNBn 1.&amp;2. AJ'!$H$8,IF('3. Ausbildungsjahr'!H$4=SOLL!$E$4,'TNBn 3.&amp;4. AJ'!$H73,IF('3. Ausbildungsjahr'!H$4=SOLL!$F$4,'TEBa 1&amp;2'!$H54,IF('3. Ausbildungsjahr'!H$4=SOLL!$G$4,'TEBa 3&amp;4'!$H54,IF('3. Ausbildungsjahr'!H$4=SOLL!$H$4,'SME.T.1 3.&amp;4. AJ'!$H73,IF('3. Ausbildungsjahr'!H$4=SOLL!$I$4,'SME.T.1 1.&amp;2. AJ'!$H73,IF('3. Ausbildungsjahr'!H$4=SOLL!$J$4,KSGs!$H87,IF('3. Ausbildungsjahr'!H$4=SOLL!$K$4,Unterstützung!$H75,IF('3. Ausbildungsjahr'!H$4=SOLL!$L$4,TNBLf!$H99,IF(H$4=SOLL!$N$4,"-",IF('3. Ausbildungsjahr'!H$4=SOLL!$M$4,Zielbogen!$H46,""))))))))))))))))</f>
        <v>-</v>
      </c>
      <c r="I45" s="62" t="str">
        <f>IF(I$4=SOLL!$O$4,Grundausbildung!$H112,IF(I$4=SOLL!$P$4,TNPa!$H71,IF(I$4=SOLL!$P$4,TNPa!O71,IF(I$4=SOLL!$B$4,TNBa!$H57,IF('3. Ausbildungsjahr'!I$4=SOLL!$C$4,'KVE 3. AJ'!$H74,IF('3. Ausbildungsjahr'!I$4=SOLL!$D$4,'TNBn 1.&amp;2. AJ'!$H$8,IF('3. Ausbildungsjahr'!I$4=SOLL!$E$4,'TNBn 3.&amp;4. AJ'!$H73,IF('3. Ausbildungsjahr'!I$4=SOLL!$F$4,'TEBa 1&amp;2'!$H54,IF('3. Ausbildungsjahr'!I$4=SOLL!$G$4,'TEBa 3&amp;4'!$H54,IF('3. Ausbildungsjahr'!I$4=SOLL!$H$4,'SME.T.1 3.&amp;4. AJ'!$H73,IF('3. Ausbildungsjahr'!I$4=SOLL!$I$4,'SME.T.1 1.&amp;2. AJ'!$H73,IF('3. Ausbildungsjahr'!I$4=SOLL!$J$4,KSGs!$H87,IF('3. Ausbildungsjahr'!I$4=SOLL!$K$4,Unterstützung!$H75,IF('3. Ausbildungsjahr'!I$4=SOLL!$L$4,TNBLf!$H99,IF(I$4=SOLL!$N$4,"-",IF('3. Ausbildungsjahr'!I$4=SOLL!$M$4,Zielbogen!$H46,""))))))))))))))))</f>
        <v>-</v>
      </c>
      <c r="J45" s="62" t="str">
        <f>IF(J$4=SOLL!$O$4,Grundausbildung!$H112,IF(J$4=SOLL!$P$4,TNPa!$H71,IF(J$4=SOLL!$P$4,TNPa!P71,IF(J$4=SOLL!$B$4,TNBa!$H57,IF('3. Ausbildungsjahr'!J$4=SOLL!$C$4,'KVE 3. AJ'!$H74,IF('3. Ausbildungsjahr'!J$4=SOLL!$D$4,'TNBn 1.&amp;2. AJ'!$H$8,IF('3. Ausbildungsjahr'!J$4=SOLL!$E$4,'TNBn 3.&amp;4. AJ'!$H73,IF('3. Ausbildungsjahr'!J$4=SOLL!$F$4,'TEBa 1&amp;2'!$H54,IF('3. Ausbildungsjahr'!J$4=SOLL!$G$4,'TEBa 3&amp;4'!$H54,IF('3. Ausbildungsjahr'!J$4=SOLL!$H$4,'SME.T.1 3.&amp;4. AJ'!$H73,IF('3. Ausbildungsjahr'!J$4=SOLL!$I$4,'SME.T.1 1.&amp;2. AJ'!$H73,IF('3. Ausbildungsjahr'!J$4=SOLL!$J$4,KSGs!$H87,IF('3. Ausbildungsjahr'!J$4=SOLL!$K$4,Unterstützung!$H75,IF('3. Ausbildungsjahr'!J$4=SOLL!$L$4,TNBLf!$H99,IF(J$4=SOLL!$N$4,"-",IF('3. Ausbildungsjahr'!J$4=SOLL!$M$4,Zielbogen!$H46,""))))))))))))))))</f>
        <v>-</v>
      </c>
      <c r="K45" s="62" t="str">
        <f>IF(K$4=SOLL!$O$4,Grundausbildung!$H112,IF(K$4=SOLL!$P$4,TNPa!$H71,IF(K$4=SOLL!$P$4,TNPa!Q71,IF(K$4=SOLL!$B$4,TNBa!$H57,IF('3. Ausbildungsjahr'!K$4=SOLL!$C$4,'KVE 3. AJ'!$H74,IF('3. Ausbildungsjahr'!K$4=SOLL!$D$4,'TNBn 1.&amp;2. AJ'!$H$8,IF('3. Ausbildungsjahr'!K$4=SOLL!$E$4,'TNBn 3.&amp;4. AJ'!$H73,IF('3. Ausbildungsjahr'!K$4=SOLL!$F$4,'TEBa 1&amp;2'!$H54,IF('3. Ausbildungsjahr'!K$4=SOLL!$G$4,'TEBa 3&amp;4'!$H54,IF('3. Ausbildungsjahr'!K$4=SOLL!$H$4,'SME.T.1 3.&amp;4. AJ'!$H73,IF('3. Ausbildungsjahr'!K$4=SOLL!$I$4,'SME.T.1 1.&amp;2. AJ'!$H73,IF('3. Ausbildungsjahr'!K$4=SOLL!$J$4,KSGs!$H87,IF('3. Ausbildungsjahr'!K$4=SOLL!$K$4,Unterstützung!$H75,IF('3. Ausbildungsjahr'!K$4=SOLL!$L$4,TNBLf!$H99,IF(K$4=SOLL!$N$4,"-",IF('3. Ausbildungsjahr'!K$4=SOLL!$M$4,Zielbogen!$H46,""))))))))))))))))</f>
        <v>-</v>
      </c>
      <c r="L45" s="11">
        <f>SUM('Hilfsblatt 3. AJ'!C45,'Hilfsblatt 3. AJ'!E45,'Hilfsblatt 3. AJ'!G45,'Hilfsblatt 3. AJ'!I45,'Hilfsblatt 3. AJ'!K45,'Hilfsblatt 3. AJ'!M45,'Hilfsblatt 3. AJ'!O45,'Hilfsblatt 3. AJ'!Q45,'Hilfsblatt 3. AJ'!S45,'Hilfsblatt 3. AJ'!U45)</f>
        <v>0</v>
      </c>
      <c r="M45" s="10" t="e">
        <f>('Hilfsblatt 3. AJ'!B45*'Hilfsblatt 3. AJ'!C45+'Hilfsblatt 3. AJ'!D45*'Hilfsblatt 3. AJ'!E45+'Hilfsblatt 3. AJ'!F45*'Hilfsblatt 3. AJ'!G45+'Hilfsblatt 3. AJ'!H45*'Hilfsblatt 3. AJ'!I45+'Hilfsblatt 3. AJ'!J45*'Hilfsblatt 3. AJ'!K45+'Hilfsblatt 3. AJ'!L45*'Hilfsblatt 3. AJ'!M45+'Hilfsblatt 3. AJ'!N45*'Hilfsblatt 3. AJ'!O45+'Hilfsblatt 3. AJ'!P45*'Hilfsblatt 3. AJ'!Q45+'Hilfsblatt 3. AJ'!R45*'Hilfsblatt 3. AJ'!S45+'Hilfsblatt 3. AJ'!T45*'Hilfsblatt 3. AJ'!U45)/L45</f>
        <v>#DIV/0!</v>
      </c>
    </row>
    <row r="46" spans="1:13" x14ac:dyDescent="0.25">
      <c r="A46" s="125" t="s">
        <v>82</v>
      </c>
      <c r="B46" s="62" t="str">
        <f>IF(B$4=SOLL!$O$4,Grundausbildung!$H113,IF(B$4=SOLL!$P$4,TNPa!$H72,IF(B$4=SOLL!$P$4,TNPa!H72,IF(B$4=SOLL!$B$4,TNBa!$H58,IF('3. Ausbildungsjahr'!B$4=SOLL!$C$4,'KVE 3. AJ'!$H75,IF('3. Ausbildungsjahr'!B$4=SOLL!$D$4,'TNBn 1.&amp;2. AJ'!$H$8,IF('3. Ausbildungsjahr'!B$4=SOLL!$E$4,'TNBn 3.&amp;4. AJ'!$H74,IF('3. Ausbildungsjahr'!B$4=SOLL!$F$4,'TEBa 1&amp;2'!$H55,IF('3. Ausbildungsjahr'!B$4=SOLL!$G$4,'TEBa 3&amp;4'!$H55,IF('3. Ausbildungsjahr'!B$4=SOLL!$H$4,'SME.T.1 3.&amp;4. AJ'!$H74,IF('3. Ausbildungsjahr'!B$4=SOLL!$I$4,'SME.T.1 1.&amp;2. AJ'!$H74,IF('3. Ausbildungsjahr'!B$4=SOLL!$J$4,KSGs!$H88,IF('3. Ausbildungsjahr'!B$4=SOLL!$K$4,Unterstützung!$H76,IF('3. Ausbildungsjahr'!B$4=SOLL!$L$4,TNBLf!$H100,IF(B$4=SOLL!$N$4,"-",IF('3. Ausbildungsjahr'!B$4=SOLL!$M$4,Zielbogen!$H47,""))))))))))))))))</f>
        <v>-</v>
      </c>
      <c r="C46" s="62" t="str">
        <f>IF(C$4=SOLL!$O$4,Grundausbildung!$H113,IF(C$4=SOLL!$P$4,TNPa!$H72,IF(C$4=SOLL!$P$4,TNPa!I72,IF(C$4=SOLL!$B$4,TNBa!$H58,IF('3. Ausbildungsjahr'!C$4=SOLL!$C$4,'KVE 3. AJ'!$H75,IF('3. Ausbildungsjahr'!C$4=SOLL!$D$4,'TNBn 1.&amp;2. AJ'!$H$8,IF('3. Ausbildungsjahr'!C$4=SOLL!$E$4,'TNBn 3.&amp;4. AJ'!$H74,IF('3. Ausbildungsjahr'!C$4=SOLL!$F$4,'TEBa 1&amp;2'!$H55,IF('3. Ausbildungsjahr'!C$4=SOLL!$G$4,'TEBa 3&amp;4'!$H55,IF('3. Ausbildungsjahr'!C$4=SOLL!$H$4,'SME.T.1 3.&amp;4. AJ'!$H74,IF('3. Ausbildungsjahr'!C$4=SOLL!$I$4,'SME.T.1 1.&amp;2. AJ'!$H74,IF('3. Ausbildungsjahr'!C$4=SOLL!$J$4,KSGs!$H88,IF('3. Ausbildungsjahr'!C$4=SOLL!$K$4,Unterstützung!$H76,IF('3. Ausbildungsjahr'!C$4=SOLL!$L$4,TNBLf!$H100,IF(C$4=SOLL!$N$4,"-",IF('3. Ausbildungsjahr'!C$4=SOLL!$M$4,Zielbogen!$H47,""))))))))))))))))</f>
        <v>-</v>
      </c>
      <c r="D46" s="62" t="str">
        <f>IF(D$4=SOLL!$O$4,Grundausbildung!$H113,IF(D$4=SOLL!$P$4,TNPa!$H72,IF(D$4=SOLL!$P$4,TNPa!J72,IF(D$4=SOLL!$B$4,TNBa!$H58,IF('3. Ausbildungsjahr'!D$4=SOLL!$C$4,'KVE 3. AJ'!$H75,IF('3. Ausbildungsjahr'!D$4=SOLL!$D$4,'TNBn 1.&amp;2. AJ'!$H$8,IF('3. Ausbildungsjahr'!D$4=SOLL!$E$4,'TNBn 3.&amp;4. AJ'!$H74,IF('3. Ausbildungsjahr'!D$4=SOLL!$F$4,'TEBa 1&amp;2'!$H55,IF('3. Ausbildungsjahr'!D$4=SOLL!$G$4,'TEBa 3&amp;4'!$H55,IF('3. Ausbildungsjahr'!D$4=SOLL!$H$4,'SME.T.1 3.&amp;4. AJ'!$H74,IF('3. Ausbildungsjahr'!D$4=SOLL!$I$4,'SME.T.1 1.&amp;2. AJ'!$H74,IF('3. Ausbildungsjahr'!D$4=SOLL!$J$4,KSGs!$H88,IF('3. Ausbildungsjahr'!D$4=SOLL!$K$4,Unterstützung!$H76,IF('3. Ausbildungsjahr'!D$4=SOLL!$L$4,TNBLf!$H100,IF(D$4=SOLL!$N$4,"-",IF('3. Ausbildungsjahr'!D$4=SOLL!$M$4,Zielbogen!$H47,""))))))))))))))))</f>
        <v>-</v>
      </c>
      <c r="E46" s="62" t="str">
        <f>IF(E$4=SOLL!$O$4,Grundausbildung!$H113,IF(E$4=SOLL!$P$4,TNPa!$H72,IF(E$4=SOLL!$P$4,TNPa!K72,IF(E$4=SOLL!$B$4,TNBa!$H58,IF('3. Ausbildungsjahr'!E$4=SOLL!$C$4,'KVE 3. AJ'!$H75,IF('3. Ausbildungsjahr'!E$4=SOLL!$D$4,'TNBn 1.&amp;2. AJ'!$H$8,IF('3. Ausbildungsjahr'!E$4=SOLL!$E$4,'TNBn 3.&amp;4. AJ'!$H74,IF('3. Ausbildungsjahr'!E$4=SOLL!$F$4,'TEBa 1&amp;2'!$H55,IF('3. Ausbildungsjahr'!E$4=SOLL!$G$4,'TEBa 3&amp;4'!$H55,IF('3. Ausbildungsjahr'!E$4=SOLL!$H$4,'SME.T.1 3.&amp;4. AJ'!$H74,IF('3. Ausbildungsjahr'!E$4=SOLL!$I$4,'SME.T.1 1.&amp;2. AJ'!$H74,IF('3. Ausbildungsjahr'!E$4=SOLL!$J$4,KSGs!$H88,IF('3. Ausbildungsjahr'!E$4=SOLL!$K$4,Unterstützung!$H76,IF('3. Ausbildungsjahr'!E$4=SOLL!$L$4,TNBLf!$H100,IF(E$4=SOLL!$N$4,"-",IF('3. Ausbildungsjahr'!E$4=SOLL!$M$4,Zielbogen!$H47,""))))))))))))))))</f>
        <v>-</v>
      </c>
      <c r="F46" s="62" t="str">
        <f>IF(F$4=SOLL!$O$4,Grundausbildung!$H113,IF(F$4=SOLL!$P$4,TNPa!$H72,IF(F$4=SOLL!$P$4,TNPa!L72,IF(F$4=SOLL!$B$4,TNBa!$H58,IF('3. Ausbildungsjahr'!F$4=SOLL!$C$4,'KVE 3. AJ'!$H75,IF('3. Ausbildungsjahr'!F$4=SOLL!$D$4,'TNBn 1.&amp;2. AJ'!$H$8,IF('3. Ausbildungsjahr'!F$4=SOLL!$E$4,'TNBn 3.&amp;4. AJ'!$H74,IF('3. Ausbildungsjahr'!F$4=SOLL!$F$4,'TEBa 1&amp;2'!$H55,IF('3. Ausbildungsjahr'!F$4=SOLL!$G$4,'TEBa 3&amp;4'!$H55,IF('3. Ausbildungsjahr'!F$4=SOLL!$H$4,'SME.T.1 3.&amp;4. AJ'!$H74,IF('3. Ausbildungsjahr'!F$4=SOLL!$I$4,'SME.T.1 1.&amp;2. AJ'!$H74,IF('3. Ausbildungsjahr'!F$4=SOLL!$J$4,KSGs!$H88,IF('3. Ausbildungsjahr'!F$4=SOLL!$K$4,Unterstützung!$H76,IF('3. Ausbildungsjahr'!F$4=SOLL!$L$4,TNBLf!$H100,IF(F$4=SOLL!$N$4,"-",IF('3. Ausbildungsjahr'!F$4=SOLL!$M$4,Zielbogen!$H47,""))))))))))))))))</f>
        <v>-</v>
      </c>
      <c r="G46" s="62" t="str">
        <f>IF(G$4=SOLL!$O$4,Grundausbildung!$H113,IF(G$4=SOLL!$P$4,TNPa!$H72,IF(G$4=SOLL!$P$4,TNPa!M72,IF(G$4=SOLL!$B$4,TNBa!$H58,IF('3. Ausbildungsjahr'!G$4=SOLL!$C$4,'KVE 3. AJ'!$H75,IF('3. Ausbildungsjahr'!G$4=SOLL!$D$4,'TNBn 1.&amp;2. AJ'!$H$8,IF('3. Ausbildungsjahr'!G$4=SOLL!$E$4,'TNBn 3.&amp;4. AJ'!$H74,IF('3. Ausbildungsjahr'!G$4=SOLL!$F$4,'TEBa 1&amp;2'!$H55,IF('3. Ausbildungsjahr'!G$4=SOLL!$G$4,'TEBa 3&amp;4'!$H55,IF('3. Ausbildungsjahr'!G$4=SOLL!$H$4,'SME.T.1 3.&amp;4. AJ'!$H74,IF('3. Ausbildungsjahr'!G$4=SOLL!$I$4,'SME.T.1 1.&amp;2. AJ'!$H74,IF('3. Ausbildungsjahr'!G$4=SOLL!$J$4,KSGs!$H88,IF('3. Ausbildungsjahr'!G$4=SOLL!$K$4,Unterstützung!$H76,IF('3. Ausbildungsjahr'!G$4=SOLL!$L$4,TNBLf!$H100,IF(G$4=SOLL!$N$4,"-",IF('3. Ausbildungsjahr'!G$4=SOLL!$M$4,Zielbogen!$H47,""))))))))))))))))</f>
        <v>-</v>
      </c>
      <c r="H46" s="62" t="str">
        <f>IF(H$4=SOLL!$O$4,Grundausbildung!$H113,IF(H$4=SOLL!$P$4,TNPa!$H72,IF(H$4=SOLL!$P$4,TNPa!N72,IF(H$4=SOLL!$B$4,TNBa!$H58,IF('3. Ausbildungsjahr'!H$4=SOLL!$C$4,'KVE 3. AJ'!$H75,IF('3. Ausbildungsjahr'!H$4=SOLL!$D$4,'TNBn 1.&amp;2. AJ'!$H$8,IF('3. Ausbildungsjahr'!H$4=SOLL!$E$4,'TNBn 3.&amp;4. AJ'!$H74,IF('3. Ausbildungsjahr'!H$4=SOLL!$F$4,'TEBa 1&amp;2'!$H55,IF('3. Ausbildungsjahr'!H$4=SOLL!$G$4,'TEBa 3&amp;4'!$H55,IF('3. Ausbildungsjahr'!H$4=SOLL!$H$4,'SME.T.1 3.&amp;4. AJ'!$H74,IF('3. Ausbildungsjahr'!H$4=SOLL!$I$4,'SME.T.1 1.&amp;2. AJ'!$H74,IF('3. Ausbildungsjahr'!H$4=SOLL!$J$4,KSGs!$H88,IF('3. Ausbildungsjahr'!H$4=SOLL!$K$4,Unterstützung!$H76,IF('3. Ausbildungsjahr'!H$4=SOLL!$L$4,TNBLf!$H100,IF(H$4=SOLL!$N$4,"-",IF('3. Ausbildungsjahr'!H$4=SOLL!$M$4,Zielbogen!$H47,""))))))))))))))))</f>
        <v>-</v>
      </c>
      <c r="I46" s="62" t="str">
        <f>IF(I$4=SOLL!$O$4,Grundausbildung!$H113,IF(I$4=SOLL!$P$4,TNPa!$H72,IF(I$4=SOLL!$P$4,TNPa!O72,IF(I$4=SOLL!$B$4,TNBa!$H58,IF('3. Ausbildungsjahr'!I$4=SOLL!$C$4,'KVE 3. AJ'!$H75,IF('3. Ausbildungsjahr'!I$4=SOLL!$D$4,'TNBn 1.&amp;2. AJ'!$H$8,IF('3. Ausbildungsjahr'!I$4=SOLL!$E$4,'TNBn 3.&amp;4. AJ'!$H74,IF('3. Ausbildungsjahr'!I$4=SOLL!$F$4,'TEBa 1&amp;2'!$H55,IF('3. Ausbildungsjahr'!I$4=SOLL!$G$4,'TEBa 3&amp;4'!$H55,IF('3. Ausbildungsjahr'!I$4=SOLL!$H$4,'SME.T.1 3.&amp;4. AJ'!$H74,IF('3. Ausbildungsjahr'!I$4=SOLL!$I$4,'SME.T.1 1.&amp;2. AJ'!$H74,IF('3. Ausbildungsjahr'!I$4=SOLL!$J$4,KSGs!$H88,IF('3. Ausbildungsjahr'!I$4=SOLL!$K$4,Unterstützung!$H76,IF('3. Ausbildungsjahr'!I$4=SOLL!$L$4,TNBLf!$H100,IF(I$4=SOLL!$N$4,"-",IF('3. Ausbildungsjahr'!I$4=SOLL!$M$4,Zielbogen!$H47,""))))))))))))))))</f>
        <v>-</v>
      </c>
      <c r="J46" s="62" t="str">
        <f>IF(J$4=SOLL!$O$4,Grundausbildung!$H113,IF(J$4=SOLL!$P$4,TNPa!$H72,IF(J$4=SOLL!$P$4,TNPa!P72,IF(J$4=SOLL!$B$4,TNBa!$H58,IF('3. Ausbildungsjahr'!J$4=SOLL!$C$4,'KVE 3. AJ'!$H75,IF('3. Ausbildungsjahr'!J$4=SOLL!$D$4,'TNBn 1.&amp;2. AJ'!$H$8,IF('3. Ausbildungsjahr'!J$4=SOLL!$E$4,'TNBn 3.&amp;4. AJ'!$H74,IF('3. Ausbildungsjahr'!J$4=SOLL!$F$4,'TEBa 1&amp;2'!$H55,IF('3. Ausbildungsjahr'!J$4=SOLL!$G$4,'TEBa 3&amp;4'!$H55,IF('3. Ausbildungsjahr'!J$4=SOLL!$H$4,'SME.T.1 3.&amp;4. AJ'!$H74,IF('3. Ausbildungsjahr'!J$4=SOLL!$I$4,'SME.T.1 1.&amp;2. AJ'!$H74,IF('3. Ausbildungsjahr'!J$4=SOLL!$J$4,KSGs!$H88,IF('3. Ausbildungsjahr'!J$4=SOLL!$K$4,Unterstützung!$H76,IF('3. Ausbildungsjahr'!J$4=SOLL!$L$4,TNBLf!$H100,IF(J$4=SOLL!$N$4,"-",IF('3. Ausbildungsjahr'!J$4=SOLL!$M$4,Zielbogen!$H47,""))))))))))))))))</f>
        <v>-</v>
      </c>
      <c r="K46" s="62" t="str">
        <f>IF(K$4=SOLL!$O$4,Grundausbildung!$H113,IF(K$4=SOLL!$P$4,TNPa!$H72,IF(K$4=SOLL!$P$4,TNPa!Q72,IF(K$4=SOLL!$B$4,TNBa!$H58,IF('3. Ausbildungsjahr'!K$4=SOLL!$C$4,'KVE 3. AJ'!$H75,IF('3. Ausbildungsjahr'!K$4=SOLL!$D$4,'TNBn 1.&amp;2. AJ'!$H$8,IF('3. Ausbildungsjahr'!K$4=SOLL!$E$4,'TNBn 3.&amp;4. AJ'!$H74,IF('3. Ausbildungsjahr'!K$4=SOLL!$F$4,'TEBa 1&amp;2'!$H55,IF('3. Ausbildungsjahr'!K$4=SOLL!$G$4,'TEBa 3&amp;4'!$H55,IF('3. Ausbildungsjahr'!K$4=SOLL!$H$4,'SME.T.1 3.&amp;4. AJ'!$H74,IF('3. Ausbildungsjahr'!K$4=SOLL!$I$4,'SME.T.1 1.&amp;2. AJ'!$H74,IF('3. Ausbildungsjahr'!K$4=SOLL!$J$4,KSGs!$H88,IF('3. Ausbildungsjahr'!K$4=SOLL!$K$4,Unterstützung!$H76,IF('3. Ausbildungsjahr'!K$4=SOLL!$L$4,TNBLf!$H100,IF(K$4=SOLL!$N$4,"-",IF('3. Ausbildungsjahr'!K$4=SOLL!$M$4,Zielbogen!$H47,""))))))))))))))))</f>
        <v>-</v>
      </c>
      <c r="L46" s="11">
        <f>SUM('Hilfsblatt 3. AJ'!C46,'Hilfsblatt 3. AJ'!E46,'Hilfsblatt 3. AJ'!G46,'Hilfsblatt 3. AJ'!I46,'Hilfsblatt 3. AJ'!K46,'Hilfsblatt 3. AJ'!M46,'Hilfsblatt 3. AJ'!O46,'Hilfsblatt 3. AJ'!Q46,'Hilfsblatt 3. AJ'!S46,'Hilfsblatt 3. AJ'!U46)</f>
        <v>0</v>
      </c>
      <c r="M46" s="10" t="e">
        <f>('Hilfsblatt 3. AJ'!B46*'Hilfsblatt 3. AJ'!C46+'Hilfsblatt 3. AJ'!D46*'Hilfsblatt 3. AJ'!E46+'Hilfsblatt 3. AJ'!F46*'Hilfsblatt 3. AJ'!G46+'Hilfsblatt 3. AJ'!H46*'Hilfsblatt 3. AJ'!I46+'Hilfsblatt 3. AJ'!J46*'Hilfsblatt 3. AJ'!K46+'Hilfsblatt 3. AJ'!L46*'Hilfsblatt 3. AJ'!M46+'Hilfsblatt 3. AJ'!N46*'Hilfsblatt 3. AJ'!O46+'Hilfsblatt 3. AJ'!P46*'Hilfsblatt 3. AJ'!Q46+'Hilfsblatt 3. AJ'!R46*'Hilfsblatt 3. AJ'!S46+'Hilfsblatt 3. AJ'!T46*'Hilfsblatt 3. AJ'!U46)/L46</f>
        <v>#DIV/0!</v>
      </c>
    </row>
    <row r="47" spans="1:13" x14ac:dyDescent="0.25">
      <c r="A47" s="125" t="s">
        <v>83</v>
      </c>
      <c r="B47" s="62" t="str">
        <f>IF(B$4=SOLL!$O$4,Grundausbildung!$H114,IF(B$4=SOLL!$P$4,TNPa!$H73,IF(B$4=SOLL!$P$4,TNPa!H73,IF(B$4=SOLL!$B$4,TNBa!$H59,IF('3. Ausbildungsjahr'!B$4=SOLL!$C$4,'KVE 3. AJ'!$H76,IF('3. Ausbildungsjahr'!B$4=SOLL!$D$4,'TNBn 1.&amp;2. AJ'!$H$8,IF('3. Ausbildungsjahr'!B$4=SOLL!$E$4,'TNBn 3.&amp;4. AJ'!$H75,IF('3. Ausbildungsjahr'!B$4=SOLL!$F$4,'TEBa 1&amp;2'!$H56,IF('3. Ausbildungsjahr'!B$4=SOLL!$G$4,'TEBa 3&amp;4'!$H56,IF('3. Ausbildungsjahr'!B$4=SOLL!$H$4,'SME.T.1 3.&amp;4. AJ'!$H75,IF('3. Ausbildungsjahr'!B$4=SOLL!$I$4,'SME.T.1 1.&amp;2. AJ'!$H75,IF('3. Ausbildungsjahr'!B$4=SOLL!$J$4,KSGs!$H89,IF('3. Ausbildungsjahr'!B$4=SOLL!$K$4,Unterstützung!$H77,IF('3. Ausbildungsjahr'!B$4=SOLL!$L$4,TNBLf!$H101,IF(B$4=SOLL!$N$4,"-",IF('3. Ausbildungsjahr'!B$4=SOLL!$M$4,Zielbogen!$H48,""))))))))))))))))</f>
        <v>-</v>
      </c>
      <c r="C47" s="62" t="str">
        <f>IF(C$4=SOLL!$O$4,Grundausbildung!$H114,IF(C$4=SOLL!$P$4,TNPa!$H73,IF(C$4=SOLL!$P$4,TNPa!I73,IF(C$4=SOLL!$B$4,TNBa!$H59,IF('3. Ausbildungsjahr'!C$4=SOLL!$C$4,'KVE 3. AJ'!$H76,IF('3. Ausbildungsjahr'!C$4=SOLL!$D$4,'TNBn 1.&amp;2. AJ'!$H$8,IF('3. Ausbildungsjahr'!C$4=SOLL!$E$4,'TNBn 3.&amp;4. AJ'!$H75,IF('3. Ausbildungsjahr'!C$4=SOLL!$F$4,'TEBa 1&amp;2'!$H56,IF('3. Ausbildungsjahr'!C$4=SOLL!$G$4,'TEBa 3&amp;4'!$H56,IF('3. Ausbildungsjahr'!C$4=SOLL!$H$4,'SME.T.1 3.&amp;4. AJ'!$H75,IF('3. Ausbildungsjahr'!C$4=SOLL!$I$4,'SME.T.1 1.&amp;2. AJ'!$H75,IF('3. Ausbildungsjahr'!C$4=SOLL!$J$4,KSGs!$H89,IF('3. Ausbildungsjahr'!C$4=SOLL!$K$4,Unterstützung!$H77,IF('3. Ausbildungsjahr'!C$4=SOLL!$L$4,TNBLf!$H101,IF(C$4=SOLL!$N$4,"-",IF('3. Ausbildungsjahr'!C$4=SOLL!$M$4,Zielbogen!$H48,""))))))))))))))))</f>
        <v>-</v>
      </c>
      <c r="D47" s="62" t="str">
        <f>IF(D$4=SOLL!$O$4,Grundausbildung!$H114,IF(D$4=SOLL!$P$4,TNPa!$H73,IF(D$4=SOLL!$P$4,TNPa!J73,IF(D$4=SOLL!$B$4,TNBa!$H59,IF('3. Ausbildungsjahr'!D$4=SOLL!$C$4,'KVE 3. AJ'!$H76,IF('3. Ausbildungsjahr'!D$4=SOLL!$D$4,'TNBn 1.&amp;2. AJ'!$H$8,IF('3. Ausbildungsjahr'!D$4=SOLL!$E$4,'TNBn 3.&amp;4. AJ'!$H75,IF('3. Ausbildungsjahr'!D$4=SOLL!$F$4,'TEBa 1&amp;2'!$H56,IF('3. Ausbildungsjahr'!D$4=SOLL!$G$4,'TEBa 3&amp;4'!$H56,IF('3. Ausbildungsjahr'!D$4=SOLL!$H$4,'SME.T.1 3.&amp;4. AJ'!$H75,IF('3. Ausbildungsjahr'!D$4=SOLL!$I$4,'SME.T.1 1.&amp;2. AJ'!$H75,IF('3. Ausbildungsjahr'!D$4=SOLL!$J$4,KSGs!$H89,IF('3. Ausbildungsjahr'!D$4=SOLL!$K$4,Unterstützung!$H77,IF('3. Ausbildungsjahr'!D$4=SOLL!$L$4,TNBLf!$H101,IF(D$4=SOLL!$N$4,"-",IF('3. Ausbildungsjahr'!D$4=SOLL!$M$4,Zielbogen!$H48,""))))))))))))))))</f>
        <v>-</v>
      </c>
      <c r="E47" s="62" t="str">
        <f>IF(E$4=SOLL!$O$4,Grundausbildung!$H114,IF(E$4=SOLL!$P$4,TNPa!$H73,IF(E$4=SOLL!$P$4,TNPa!K73,IF(E$4=SOLL!$B$4,TNBa!$H59,IF('3. Ausbildungsjahr'!E$4=SOLL!$C$4,'KVE 3. AJ'!$H76,IF('3. Ausbildungsjahr'!E$4=SOLL!$D$4,'TNBn 1.&amp;2. AJ'!$H$8,IF('3. Ausbildungsjahr'!E$4=SOLL!$E$4,'TNBn 3.&amp;4. AJ'!$H75,IF('3. Ausbildungsjahr'!E$4=SOLL!$F$4,'TEBa 1&amp;2'!$H56,IF('3. Ausbildungsjahr'!E$4=SOLL!$G$4,'TEBa 3&amp;4'!$H56,IF('3. Ausbildungsjahr'!E$4=SOLL!$H$4,'SME.T.1 3.&amp;4. AJ'!$H75,IF('3. Ausbildungsjahr'!E$4=SOLL!$I$4,'SME.T.1 1.&amp;2. AJ'!$H75,IF('3. Ausbildungsjahr'!E$4=SOLL!$J$4,KSGs!$H89,IF('3. Ausbildungsjahr'!E$4=SOLL!$K$4,Unterstützung!$H77,IF('3. Ausbildungsjahr'!E$4=SOLL!$L$4,TNBLf!$H101,IF(E$4=SOLL!$N$4,"-",IF('3. Ausbildungsjahr'!E$4=SOLL!$M$4,Zielbogen!$H48,""))))))))))))))))</f>
        <v>-</v>
      </c>
      <c r="F47" s="62" t="str">
        <f>IF(F$4=SOLL!$O$4,Grundausbildung!$H114,IF(F$4=SOLL!$P$4,TNPa!$H73,IF(F$4=SOLL!$P$4,TNPa!L73,IF(F$4=SOLL!$B$4,TNBa!$H59,IF('3. Ausbildungsjahr'!F$4=SOLL!$C$4,'KVE 3. AJ'!$H76,IF('3. Ausbildungsjahr'!F$4=SOLL!$D$4,'TNBn 1.&amp;2. AJ'!$H$8,IF('3. Ausbildungsjahr'!F$4=SOLL!$E$4,'TNBn 3.&amp;4. AJ'!$H75,IF('3. Ausbildungsjahr'!F$4=SOLL!$F$4,'TEBa 1&amp;2'!$H56,IF('3. Ausbildungsjahr'!F$4=SOLL!$G$4,'TEBa 3&amp;4'!$H56,IF('3. Ausbildungsjahr'!F$4=SOLL!$H$4,'SME.T.1 3.&amp;4. AJ'!$H75,IF('3. Ausbildungsjahr'!F$4=SOLL!$I$4,'SME.T.1 1.&amp;2. AJ'!$H75,IF('3. Ausbildungsjahr'!F$4=SOLL!$J$4,KSGs!$H89,IF('3. Ausbildungsjahr'!F$4=SOLL!$K$4,Unterstützung!$H77,IF('3. Ausbildungsjahr'!F$4=SOLL!$L$4,TNBLf!$H101,IF(F$4=SOLL!$N$4,"-",IF('3. Ausbildungsjahr'!F$4=SOLL!$M$4,Zielbogen!$H48,""))))))))))))))))</f>
        <v>-</v>
      </c>
      <c r="G47" s="62" t="str">
        <f>IF(G$4=SOLL!$O$4,Grundausbildung!$H114,IF(G$4=SOLL!$P$4,TNPa!$H73,IF(G$4=SOLL!$P$4,TNPa!M73,IF(G$4=SOLL!$B$4,TNBa!$H59,IF('3. Ausbildungsjahr'!G$4=SOLL!$C$4,'KVE 3. AJ'!$H76,IF('3. Ausbildungsjahr'!G$4=SOLL!$D$4,'TNBn 1.&amp;2. AJ'!$H$8,IF('3. Ausbildungsjahr'!G$4=SOLL!$E$4,'TNBn 3.&amp;4. AJ'!$H75,IF('3. Ausbildungsjahr'!G$4=SOLL!$F$4,'TEBa 1&amp;2'!$H56,IF('3. Ausbildungsjahr'!G$4=SOLL!$G$4,'TEBa 3&amp;4'!$H56,IF('3. Ausbildungsjahr'!G$4=SOLL!$H$4,'SME.T.1 3.&amp;4. AJ'!$H75,IF('3. Ausbildungsjahr'!G$4=SOLL!$I$4,'SME.T.1 1.&amp;2. AJ'!$H75,IF('3. Ausbildungsjahr'!G$4=SOLL!$J$4,KSGs!$H89,IF('3. Ausbildungsjahr'!G$4=SOLL!$K$4,Unterstützung!$H77,IF('3. Ausbildungsjahr'!G$4=SOLL!$L$4,TNBLf!$H101,IF(G$4=SOLL!$N$4,"-",IF('3. Ausbildungsjahr'!G$4=SOLL!$M$4,Zielbogen!$H48,""))))))))))))))))</f>
        <v>-</v>
      </c>
      <c r="H47" s="62" t="str">
        <f>IF(H$4=SOLL!$O$4,Grundausbildung!$H114,IF(H$4=SOLL!$P$4,TNPa!$H73,IF(H$4=SOLL!$P$4,TNPa!N73,IF(H$4=SOLL!$B$4,TNBa!$H59,IF('3. Ausbildungsjahr'!H$4=SOLL!$C$4,'KVE 3. AJ'!$H76,IF('3. Ausbildungsjahr'!H$4=SOLL!$D$4,'TNBn 1.&amp;2. AJ'!$H$8,IF('3. Ausbildungsjahr'!H$4=SOLL!$E$4,'TNBn 3.&amp;4. AJ'!$H75,IF('3. Ausbildungsjahr'!H$4=SOLL!$F$4,'TEBa 1&amp;2'!$H56,IF('3. Ausbildungsjahr'!H$4=SOLL!$G$4,'TEBa 3&amp;4'!$H56,IF('3. Ausbildungsjahr'!H$4=SOLL!$H$4,'SME.T.1 3.&amp;4. AJ'!$H75,IF('3. Ausbildungsjahr'!H$4=SOLL!$I$4,'SME.T.1 1.&amp;2. AJ'!$H75,IF('3. Ausbildungsjahr'!H$4=SOLL!$J$4,KSGs!$H89,IF('3. Ausbildungsjahr'!H$4=SOLL!$K$4,Unterstützung!$H77,IF('3. Ausbildungsjahr'!H$4=SOLL!$L$4,TNBLf!$H101,IF(H$4=SOLL!$N$4,"-",IF('3. Ausbildungsjahr'!H$4=SOLL!$M$4,Zielbogen!$H48,""))))))))))))))))</f>
        <v>-</v>
      </c>
      <c r="I47" s="62" t="str">
        <f>IF(I$4=SOLL!$O$4,Grundausbildung!$H114,IF(I$4=SOLL!$P$4,TNPa!$H73,IF(I$4=SOLL!$P$4,TNPa!O73,IF(I$4=SOLL!$B$4,TNBa!$H59,IF('3. Ausbildungsjahr'!I$4=SOLL!$C$4,'KVE 3. AJ'!$H76,IF('3. Ausbildungsjahr'!I$4=SOLL!$D$4,'TNBn 1.&amp;2. AJ'!$H$8,IF('3. Ausbildungsjahr'!I$4=SOLL!$E$4,'TNBn 3.&amp;4. AJ'!$H75,IF('3. Ausbildungsjahr'!I$4=SOLL!$F$4,'TEBa 1&amp;2'!$H56,IF('3. Ausbildungsjahr'!I$4=SOLL!$G$4,'TEBa 3&amp;4'!$H56,IF('3. Ausbildungsjahr'!I$4=SOLL!$H$4,'SME.T.1 3.&amp;4. AJ'!$H75,IF('3. Ausbildungsjahr'!I$4=SOLL!$I$4,'SME.T.1 1.&amp;2. AJ'!$H75,IF('3. Ausbildungsjahr'!I$4=SOLL!$J$4,KSGs!$H89,IF('3. Ausbildungsjahr'!I$4=SOLL!$K$4,Unterstützung!$H77,IF('3. Ausbildungsjahr'!I$4=SOLL!$L$4,TNBLf!$H101,IF(I$4=SOLL!$N$4,"-",IF('3. Ausbildungsjahr'!I$4=SOLL!$M$4,Zielbogen!$H48,""))))))))))))))))</f>
        <v>-</v>
      </c>
      <c r="J47" s="62" t="str">
        <f>IF(J$4=SOLL!$O$4,Grundausbildung!$H114,IF(J$4=SOLL!$P$4,TNPa!$H73,IF(J$4=SOLL!$P$4,TNPa!P73,IF(J$4=SOLL!$B$4,TNBa!$H59,IF('3. Ausbildungsjahr'!J$4=SOLL!$C$4,'KVE 3. AJ'!$H76,IF('3. Ausbildungsjahr'!J$4=SOLL!$D$4,'TNBn 1.&amp;2. AJ'!$H$8,IF('3. Ausbildungsjahr'!J$4=SOLL!$E$4,'TNBn 3.&amp;4. AJ'!$H75,IF('3. Ausbildungsjahr'!J$4=SOLL!$F$4,'TEBa 1&amp;2'!$H56,IF('3. Ausbildungsjahr'!J$4=SOLL!$G$4,'TEBa 3&amp;4'!$H56,IF('3. Ausbildungsjahr'!J$4=SOLL!$H$4,'SME.T.1 3.&amp;4. AJ'!$H75,IF('3. Ausbildungsjahr'!J$4=SOLL!$I$4,'SME.T.1 1.&amp;2. AJ'!$H75,IF('3. Ausbildungsjahr'!J$4=SOLL!$J$4,KSGs!$H89,IF('3. Ausbildungsjahr'!J$4=SOLL!$K$4,Unterstützung!$H77,IF('3. Ausbildungsjahr'!J$4=SOLL!$L$4,TNBLf!$H101,IF(J$4=SOLL!$N$4,"-",IF('3. Ausbildungsjahr'!J$4=SOLL!$M$4,Zielbogen!$H48,""))))))))))))))))</f>
        <v>-</v>
      </c>
      <c r="K47" s="62" t="str">
        <f>IF(K$4=SOLL!$O$4,Grundausbildung!$H114,IF(K$4=SOLL!$P$4,TNPa!$H73,IF(K$4=SOLL!$P$4,TNPa!Q73,IF(K$4=SOLL!$B$4,TNBa!$H59,IF('3. Ausbildungsjahr'!K$4=SOLL!$C$4,'KVE 3. AJ'!$H76,IF('3. Ausbildungsjahr'!K$4=SOLL!$D$4,'TNBn 1.&amp;2. AJ'!$H$8,IF('3. Ausbildungsjahr'!K$4=SOLL!$E$4,'TNBn 3.&amp;4. AJ'!$H75,IF('3. Ausbildungsjahr'!K$4=SOLL!$F$4,'TEBa 1&amp;2'!$H56,IF('3. Ausbildungsjahr'!K$4=SOLL!$G$4,'TEBa 3&amp;4'!$H56,IF('3. Ausbildungsjahr'!K$4=SOLL!$H$4,'SME.T.1 3.&amp;4. AJ'!$H75,IF('3. Ausbildungsjahr'!K$4=SOLL!$I$4,'SME.T.1 1.&amp;2. AJ'!$H75,IF('3. Ausbildungsjahr'!K$4=SOLL!$J$4,KSGs!$H89,IF('3. Ausbildungsjahr'!K$4=SOLL!$K$4,Unterstützung!$H77,IF('3. Ausbildungsjahr'!K$4=SOLL!$L$4,TNBLf!$H101,IF(K$4=SOLL!$N$4,"-",IF('3. Ausbildungsjahr'!K$4=SOLL!$M$4,Zielbogen!$H48,""))))))))))))))))</f>
        <v>-</v>
      </c>
      <c r="L47" s="11">
        <f>SUM('Hilfsblatt 3. AJ'!C47,'Hilfsblatt 3. AJ'!E47,'Hilfsblatt 3. AJ'!G47,'Hilfsblatt 3. AJ'!I47,'Hilfsblatt 3. AJ'!K47,'Hilfsblatt 3. AJ'!M47,'Hilfsblatt 3. AJ'!O47,'Hilfsblatt 3. AJ'!Q47,'Hilfsblatt 3. AJ'!S47,'Hilfsblatt 3. AJ'!U47)</f>
        <v>0</v>
      </c>
      <c r="M47" s="10" t="e">
        <f>('Hilfsblatt 3. AJ'!B47*'Hilfsblatt 3. AJ'!C47+'Hilfsblatt 3. AJ'!D47*'Hilfsblatt 3. AJ'!E47+'Hilfsblatt 3. AJ'!F47*'Hilfsblatt 3. AJ'!G47+'Hilfsblatt 3. AJ'!H47*'Hilfsblatt 3. AJ'!I47+'Hilfsblatt 3. AJ'!J47*'Hilfsblatt 3. AJ'!K47+'Hilfsblatt 3. AJ'!L47*'Hilfsblatt 3. AJ'!M47+'Hilfsblatt 3. AJ'!N47*'Hilfsblatt 3. AJ'!O47+'Hilfsblatt 3. AJ'!P47*'Hilfsblatt 3. AJ'!Q47+'Hilfsblatt 3. AJ'!R47*'Hilfsblatt 3. AJ'!S47+'Hilfsblatt 3. AJ'!T47*'Hilfsblatt 3. AJ'!U47)/L47</f>
        <v>#DIV/0!</v>
      </c>
    </row>
    <row r="48" spans="1:13" x14ac:dyDescent="0.25">
      <c r="A48" s="125" t="s">
        <v>13</v>
      </c>
      <c r="B48" s="62" t="str">
        <f>IF(B$4=SOLL!$O$4,Grundausbildung!$H115,IF(B$4=SOLL!$P$4,TNPa!$H74,IF(B$4=SOLL!$P$4,TNPa!H74,IF(B$4=SOLL!$B$4,TNBa!$H60,IF('3. Ausbildungsjahr'!B$4=SOLL!$C$4,'KVE 3. AJ'!$H77,IF('3. Ausbildungsjahr'!B$4=SOLL!$D$4,'TNBn 1.&amp;2. AJ'!$H$8,IF('3. Ausbildungsjahr'!B$4=SOLL!$E$4,'TNBn 3.&amp;4. AJ'!$H76,IF('3. Ausbildungsjahr'!B$4=SOLL!$F$4,'TEBa 1&amp;2'!$H57,IF('3. Ausbildungsjahr'!B$4=SOLL!$G$4,'TEBa 3&amp;4'!$H57,IF('3. Ausbildungsjahr'!B$4=SOLL!$H$4,'SME.T.1 3.&amp;4. AJ'!$H76,IF('3. Ausbildungsjahr'!B$4=SOLL!$I$4,'SME.T.1 1.&amp;2. AJ'!$H76,IF('3. Ausbildungsjahr'!B$4=SOLL!$J$4,KSGs!$H90,IF('3. Ausbildungsjahr'!B$4=SOLL!$K$4,Unterstützung!$H78,IF('3. Ausbildungsjahr'!B$4=SOLL!$L$4,TNBLf!$H102,IF(B$4=SOLL!$N$4,"-",IF('3. Ausbildungsjahr'!B$4=SOLL!$M$4,Zielbogen!$H49,""))))))))))))))))</f>
        <v>-</v>
      </c>
      <c r="C48" s="62" t="str">
        <f>IF(C$4=SOLL!$O$4,Grundausbildung!$H115,IF(C$4=SOLL!$P$4,TNPa!$H74,IF(C$4=SOLL!$P$4,TNPa!I74,IF(C$4=SOLL!$B$4,TNBa!$H60,IF('3. Ausbildungsjahr'!C$4=SOLL!$C$4,'KVE 3. AJ'!$H77,IF('3. Ausbildungsjahr'!C$4=SOLL!$D$4,'TNBn 1.&amp;2. AJ'!$H$8,IF('3. Ausbildungsjahr'!C$4=SOLL!$E$4,'TNBn 3.&amp;4. AJ'!$H76,IF('3. Ausbildungsjahr'!C$4=SOLL!$F$4,'TEBa 1&amp;2'!$H57,IF('3. Ausbildungsjahr'!C$4=SOLL!$G$4,'TEBa 3&amp;4'!$H57,IF('3. Ausbildungsjahr'!C$4=SOLL!$H$4,'SME.T.1 3.&amp;4. AJ'!$H76,IF('3. Ausbildungsjahr'!C$4=SOLL!$I$4,'SME.T.1 1.&amp;2. AJ'!$H76,IF('3. Ausbildungsjahr'!C$4=SOLL!$J$4,KSGs!$H90,IF('3. Ausbildungsjahr'!C$4=SOLL!$K$4,Unterstützung!$H78,IF('3. Ausbildungsjahr'!C$4=SOLL!$L$4,TNBLf!$H102,IF(C$4=SOLL!$N$4,"-",IF('3. Ausbildungsjahr'!C$4=SOLL!$M$4,Zielbogen!$H49,""))))))))))))))))</f>
        <v>-</v>
      </c>
      <c r="D48" s="62" t="str">
        <f>IF(D$4=SOLL!$O$4,Grundausbildung!$H115,IF(D$4=SOLL!$P$4,TNPa!$H74,IF(D$4=SOLL!$P$4,TNPa!J74,IF(D$4=SOLL!$B$4,TNBa!$H60,IF('3. Ausbildungsjahr'!D$4=SOLL!$C$4,'KVE 3. AJ'!$H77,IF('3. Ausbildungsjahr'!D$4=SOLL!$D$4,'TNBn 1.&amp;2. AJ'!$H$8,IF('3. Ausbildungsjahr'!D$4=SOLL!$E$4,'TNBn 3.&amp;4. AJ'!$H76,IF('3. Ausbildungsjahr'!D$4=SOLL!$F$4,'TEBa 1&amp;2'!$H57,IF('3. Ausbildungsjahr'!D$4=SOLL!$G$4,'TEBa 3&amp;4'!$H57,IF('3. Ausbildungsjahr'!D$4=SOLL!$H$4,'SME.T.1 3.&amp;4. AJ'!$H76,IF('3. Ausbildungsjahr'!D$4=SOLL!$I$4,'SME.T.1 1.&amp;2. AJ'!$H76,IF('3. Ausbildungsjahr'!D$4=SOLL!$J$4,KSGs!$H90,IF('3. Ausbildungsjahr'!D$4=SOLL!$K$4,Unterstützung!$H78,IF('3. Ausbildungsjahr'!D$4=SOLL!$L$4,TNBLf!$H102,IF(D$4=SOLL!$N$4,"-",IF('3. Ausbildungsjahr'!D$4=SOLL!$M$4,Zielbogen!$H49,""))))))))))))))))</f>
        <v>-</v>
      </c>
      <c r="E48" s="62" t="str">
        <f>IF(E$4=SOLL!$O$4,Grundausbildung!$H115,IF(E$4=SOLL!$P$4,TNPa!$H74,IF(E$4=SOLL!$P$4,TNPa!K74,IF(E$4=SOLL!$B$4,TNBa!$H60,IF('3. Ausbildungsjahr'!E$4=SOLL!$C$4,'KVE 3. AJ'!$H77,IF('3. Ausbildungsjahr'!E$4=SOLL!$D$4,'TNBn 1.&amp;2. AJ'!$H$8,IF('3. Ausbildungsjahr'!E$4=SOLL!$E$4,'TNBn 3.&amp;4. AJ'!$H76,IF('3. Ausbildungsjahr'!E$4=SOLL!$F$4,'TEBa 1&amp;2'!$H57,IF('3. Ausbildungsjahr'!E$4=SOLL!$G$4,'TEBa 3&amp;4'!$H57,IF('3. Ausbildungsjahr'!E$4=SOLL!$H$4,'SME.T.1 3.&amp;4. AJ'!$H76,IF('3. Ausbildungsjahr'!E$4=SOLL!$I$4,'SME.T.1 1.&amp;2. AJ'!$H76,IF('3. Ausbildungsjahr'!E$4=SOLL!$J$4,KSGs!$H90,IF('3. Ausbildungsjahr'!E$4=SOLL!$K$4,Unterstützung!$H78,IF('3. Ausbildungsjahr'!E$4=SOLL!$L$4,TNBLf!$H102,IF(E$4=SOLL!$N$4,"-",IF('3. Ausbildungsjahr'!E$4=SOLL!$M$4,Zielbogen!$H49,""))))))))))))))))</f>
        <v>-</v>
      </c>
      <c r="F48" s="62" t="str">
        <f>IF(F$4=SOLL!$O$4,Grundausbildung!$H115,IF(F$4=SOLL!$P$4,TNPa!$H74,IF(F$4=SOLL!$P$4,TNPa!L74,IF(F$4=SOLL!$B$4,TNBa!$H60,IF('3. Ausbildungsjahr'!F$4=SOLL!$C$4,'KVE 3. AJ'!$H77,IF('3. Ausbildungsjahr'!F$4=SOLL!$D$4,'TNBn 1.&amp;2. AJ'!$H$8,IF('3. Ausbildungsjahr'!F$4=SOLL!$E$4,'TNBn 3.&amp;4. AJ'!$H76,IF('3. Ausbildungsjahr'!F$4=SOLL!$F$4,'TEBa 1&amp;2'!$H57,IF('3. Ausbildungsjahr'!F$4=SOLL!$G$4,'TEBa 3&amp;4'!$H57,IF('3. Ausbildungsjahr'!F$4=SOLL!$H$4,'SME.T.1 3.&amp;4. AJ'!$H76,IF('3. Ausbildungsjahr'!F$4=SOLL!$I$4,'SME.T.1 1.&amp;2. AJ'!$H76,IF('3. Ausbildungsjahr'!F$4=SOLL!$J$4,KSGs!$H90,IF('3. Ausbildungsjahr'!F$4=SOLL!$K$4,Unterstützung!$H78,IF('3. Ausbildungsjahr'!F$4=SOLL!$L$4,TNBLf!$H102,IF(F$4=SOLL!$N$4,"-",IF('3. Ausbildungsjahr'!F$4=SOLL!$M$4,Zielbogen!$H49,""))))))))))))))))</f>
        <v>-</v>
      </c>
      <c r="G48" s="62" t="str">
        <f>IF(G$4=SOLL!$O$4,Grundausbildung!$H115,IF(G$4=SOLL!$P$4,TNPa!$H74,IF(G$4=SOLL!$P$4,TNPa!M74,IF(G$4=SOLL!$B$4,TNBa!$H60,IF('3. Ausbildungsjahr'!G$4=SOLL!$C$4,'KVE 3. AJ'!$H77,IF('3. Ausbildungsjahr'!G$4=SOLL!$D$4,'TNBn 1.&amp;2. AJ'!$H$8,IF('3. Ausbildungsjahr'!G$4=SOLL!$E$4,'TNBn 3.&amp;4. AJ'!$H76,IF('3. Ausbildungsjahr'!G$4=SOLL!$F$4,'TEBa 1&amp;2'!$H57,IF('3. Ausbildungsjahr'!G$4=SOLL!$G$4,'TEBa 3&amp;4'!$H57,IF('3. Ausbildungsjahr'!G$4=SOLL!$H$4,'SME.T.1 3.&amp;4. AJ'!$H76,IF('3. Ausbildungsjahr'!G$4=SOLL!$I$4,'SME.T.1 1.&amp;2. AJ'!$H76,IF('3. Ausbildungsjahr'!G$4=SOLL!$J$4,KSGs!$H90,IF('3. Ausbildungsjahr'!G$4=SOLL!$K$4,Unterstützung!$H78,IF('3. Ausbildungsjahr'!G$4=SOLL!$L$4,TNBLf!$H102,IF(G$4=SOLL!$N$4,"-",IF('3. Ausbildungsjahr'!G$4=SOLL!$M$4,Zielbogen!$H49,""))))))))))))))))</f>
        <v>-</v>
      </c>
      <c r="H48" s="62" t="str">
        <f>IF(H$4=SOLL!$O$4,Grundausbildung!$H115,IF(H$4=SOLL!$P$4,TNPa!$H74,IF(H$4=SOLL!$P$4,TNPa!N74,IF(H$4=SOLL!$B$4,TNBa!$H60,IF('3. Ausbildungsjahr'!H$4=SOLL!$C$4,'KVE 3. AJ'!$H77,IF('3. Ausbildungsjahr'!H$4=SOLL!$D$4,'TNBn 1.&amp;2. AJ'!$H$8,IF('3. Ausbildungsjahr'!H$4=SOLL!$E$4,'TNBn 3.&amp;4. AJ'!$H76,IF('3. Ausbildungsjahr'!H$4=SOLL!$F$4,'TEBa 1&amp;2'!$H57,IF('3. Ausbildungsjahr'!H$4=SOLL!$G$4,'TEBa 3&amp;4'!$H57,IF('3. Ausbildungsjahr'!H$4=SOLL!$H$4,'SME.T.1 3.&amp;4. AJ'!$H76,IF('3. Ausbildungsjahr'!H$4=SOLL!$I$4,'SME.T.1 1.&amp;2. AJ'!$H76,IF('3. Ausbildungsjahr'!H$4=SOLL!$J$4,KSGs!$H90,IF('3. Ausbildungsjahr'!H$4=SOLL!$K$4,Unterstützung!$H78,IF('3. Ausbildungsjahr'!H$4=SOLL!$L$4,TNBLf!$H102,IF(H$4=SOLL!$N$4,"-",IF('3. Ausbildungsjahr'!H$4=SOLL!$M$4,Zielbogen!$H49,""))))))))))))))))</f>
        <v>-</v>
      </c>
      <c r="I48" s="62" t="str">
        <f>IF(I$4=SOLL!$O$4,Grundausbildung!$H115,IF(I$4=SOLL!$P$4,TNPa!$H74,IF(I$4=SOLL!$P$4,TNPa!O74,IF(I$4=SOLL!$B$4,TNBa!$H60,IF('3. Ausbildungsjahr'!I$4=SOLL!$C$4,'KVE 3. AJ'!$H77,IF('3. Ausbildungsjahr'!I$4=SOLL!$D$4,'TNBn 1.&amp;2. AJ'!$H$8,IF('3. Ausbildungsjahr'!I$4=SOLL!$E$4,'TNBn 3.&amp;4. AJ'!$H76,IF('3. Ausbildungsjahr'!I$4=SOLL!$F$4,'TEBa 1&amp;2'!$H57,IF('3. Ausbildungsjahr'!I$4=SOLL!$G$4,'TEBa 3&amp;4'!$H57,IF('3. Ausbildungsjahr'!I$4=SOLL!$H$4,'SME.T.1 3.&amp;4. AJ'!$H76,IF('3. Ausbildungsjahr'!I$4=SOLL!$I$4,'SME.T.1 1.&amp;2. AJ'!$H76,IF('3. Ausbildungsjahr'!I$4=SOLL!$J$4,KSGs!$H90,IF('3. Ausbildungsjahr'!I$4=SOLL!$K$4,Unterstützung!$H78,IF('3. Ausbildungsjahr'!I$4=SOLL!$L$4,TNBLf!$H102,IF(I$4=SOLL!$N$4,"-",IF('3. Ausbildungsjahr'!I$4=SOLL!$M$4,Zielbogen!$H49,""))))))))))))))))</f>
        <v>-</v>
      </c>
      <c r="J48" s="62" t="str">
        <f>IF(J$4=SOLL!$O$4,Grundausbildung!$H115,IF(J$4=SOLL!$P$4,TNPa!$H74,IF(J$4=SOLL!$P$4,TNPa!P74,IF(J$4=SOLL!$B$4,TNBa!$H60,IF('3. Ausbildungsjahr'!J$4=SOLL!$C$4,'KVE 3. AJ'!$H77,IF('3. Ausbildungsjahr'!J$4=SOLL!$D$4,'TNBn 1.&amp;2. AJ'!$H$8,IF('3. Ausbildungsjahr'!J$4=SOLL!$E$4,'TNBn 3.&amp;4. AJ'!$H76,IF('3. Ausbildungsjahr'!J$4=SOLL!$F$4,'TEBa 1&amp;2'!$H57,IF('3. Ausbildungsjahr'!J$4=SOLL!$G$4,'TEBa 3&amp;4'!$H57,IF('3. Ausbildungsjahr'!J$4=SOLL!$H$4,'SME.T.1 3.&amp;4. AJ'!$H76,IF('3. Ausbildungsjahr'!J$4=SOLL!$I$4,'SME.T.1 1.&amp;2. AJ'!$H76,IF('3. Ausbildungsjahr'!J$4=SOLL!$J$4,KSGs!$H90,IF('3. Ausbildungsjahr'!J$4=SOLL!$K$4,Unterstützung!$H78,IF('3. Ausbildungsjahr'!J$4=SOLL!$L$4,TNBLf!$H102,IF(J$4=SOLL!$N$4,"-",IF('3. Ausbildungsjahr'!J$4=SOLL!$M$4,Zielbogen!$H49,""))))))))))))))))</f>
        <v>-</v>
      </c>
      <c r="K48" s="62" t="str">
        <f>IF(K$4=SOLL!$O$4,Grundausbildung!$H115,IF(K$4=SOLL!$P$4,TNPa!$H74,IF(K$4=SOLL!$P$4,TNPa!Q74,IF(K$4=SOLL!$B$4,TNBa!$H60,IF('3. Ausbildungsjahr'!K$4=SOLL!$C$4,'KVE 3. AJ'!$H77,IF('3. Ausbildungsjahr'!K$4=SOLL!$D$4,'TNBn 1.&amp;2. AJ'!$H$8,IF('3. Ausbildungsjahr'!K$4=SOLL!$E$4,'TNBn 3.&amp;4. AJ'!$H76,IF('3. Ausbildungsjahr'!K$4=SOLL!$F$4,'TEBa 1&amp;2'!$H57,IF('3. Ausbildungsjahr'!K$4=SOLL!$G$4,'TEBa 3&amp;4'!$H57,IF('3. Ausbildungsjahr'!K$4=SOLL!$H$4,'SME.T.1 3.&amp;4. AJ'!$H76,IF('3. Ausbildungsjahr'!K$4=SOLL!$I$4,'SME.T.1 1.&amp;2. AJ'!$H76,IF('3. Ausbildungsjahr'!K$4=SOLL!$J$4,KSGs!$H90,IF('3. Ausbildungsjahr'!K$4=SOLL!$K$4,Unterstützung!$H78,IF('3. Ausbildungsjahr'!K$4=SOLL!$L$4,TNBLf!$H102,IF(K$4=SOLL!$N$4,"-",IF('3. Ausbildungsjahr'!K$4=SOLL!$M$4,Zielbogen!$H49,""))))))))))))))))</f>
        <v>-</v>
      </c>
      <c r="L48" s="11">
        <f>SUM('Hilfsblatt 3. AJ'!C48,'Hilfsblatt 3. AJ'!E48,'Hilfsblatt 3. AJ'!G48,'Hilfsblatt 3. AJ'!I48,'Hilfsblatt 3. AJ'!K48,'Hilfsblatt 3. AJ'!M48,'Hilfsblatt 3. AJ'!O48,'Hilfsblatt 3. AJ'!Q48,'Hilfsblatt 3. AJ'!S48,'Hilfsblatt 3. AJ'!U48)</f>
        <v>0</v>
      </c>
      <c r="M48" s="10" t="e">
        <f>('Hilfsblatt 3. AJ'!B48*'Hilfsblatt 3. AJ'!C48+'Hilfsblatt 3. AJ'!D48*'Hilfsblatt 3. AJ'!E48+'Hilfsblatt 3. AJ'!F48*'Hilfsblatt 3. AJ'!G48+'Hilfsblatt 3. AJ'!H48*'Hilfsblatt 3. AJ'!I48+'Hilfsblatt 3. AJ'!J48*'Hilfsblatt 3. AJ'!K48+'Hilfsblatt 3. AJ'!L48*'Hilfsblatt 3. AJ'!M48+'Hilfsblatt 3. AJ'!N48*'Hilfsblatt 3. AJ'!O48+'Hilfsblatt 3. AJ'!P48*'Hilfsblatt 3. AJ'!Q48+'Hilfsblatt 3. AJ'!R48*'Hilfsblatt 3. AJ'!S48+'Hilfsblatt 3. AJ'!T48*'Hilfsblatt 3. AJ'!U48)/L48</f>
        <v>#DIV/0!</v>
      </c>
    </row>
    <row r="49" spans="1:13" x14ac:dyDescent="0.25">
      <c r="A49" s="53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11"/>
      <c r="M49" s="10"/>
    </row>
    <row r="50" spans="1:13" ht="18" x14ac:dyDescent="0.25">
      <c r="A50" s="126" t="s">
        <v>84</v>
      </c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11"/>
      <c r="M50" s="10"/>
    </row>
    <row r="51" spans="1:13" x14ac:dyDescent="0.25">
      <c r="A51" s="78" t="s">
        <v>85</v>
      </c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11"/>
      <c r="M51" s="10"/>
    </row>
    <row r="52" spans="1:13" x14ac:dyDescent="0.25">
      <c r="A52" s="124" t="s">
        <v>86</v>
      </c>
      <c r="B52" s="62" t="str">
        <f>IF(B$4=SOLL!$O$4,Grundausbildung!$H128,IF(B$4=SOLL!$P$4,TNPa!$H86,IF(B$4=SOLL!$P$4,TNPa!H86,IF(B$4=SOLL!$B$4,TNBa!$H67,IF('3. Ausbildungsjahr'!B$4=SOLL!$C$4,'KVE 3. AJ'!$H85,IF('3. Ausbildungsjahr'!B$4=SOLL!$D$4,'TNBn 1.&amp;2. AJ'!$H$8,IF('3. Ausbildungsjahr'!B$4=SOLL!$E$4,'TNBn 3.&amp;4. AJ'!$H80,IF('3. Ausbildungsjahr'!B$4=SOLL!$F$4,'TEBa 1&amp;2'!$H64,IF('3. Ausbildungsjahr'!B$4=SOLL!$G$4,'TEBa 3&amp;4'!$H64,IF('3. Ausbildungsjahr'!B$4=SOLL!$H$4,'SME.T.1 3.&amp;4. AJ'!$H85,IF('3. Ausbildungsjahr'!B$4=SOLL!$I$4,'SME.T.1 1.&amp;2. AJ'!$H85,IF('3. Ausbildungsjahr'!B$4=SOLL!$J$4,KSGs!$H99,IF('3. Ausbildungsjahr'!B$4=SOLL!$K$4,Unterstützung!$H87,IF('3. Ausbildungsjahr'!B$4=SOLL!$L$4,TNBLf!$H110,IF(B$4=SOLL!$N$4,"-",IF('3. Ausbildungsjahr'!B$4=SOLL!$M$4,Zielbogen!$H53,""))))))))))))))))</f>
        <v>-</v>
      </c>
      <c r="C52" s="62" t="str">
        <f>IF(C$4=SOLL!$O$4,Grundausbildung!$H128,IF(C$4=SOLL!$P$4,TNPa!$H86,IF(C$4=SOLL!$P$4,TNPa!I86,IF(C$4=SOLL!$B$4,TNBa!$H67,IF('3. Ausbildungsjahr'!C$4=SOLL!$C$4,'KVE 3. AJ'!$H85,IF('3. Ausbildungsjahr'!C$4=SOLL!$D$4,'TNBn 1.&amp;2. AJ'!$H$8,IF('3. Ausbildungsjahr'!C$4=SOLL!$E$4,'TNBn 3.&amp;4. AJ'!$H80,IF('3. Ausbildungsjahr'!C$4=SOLL!$F$4,'TEBa 1&amp;2'!$H64,IF('3. Ausbildungsjahr'!C$4=SOLL!$G$4,'TEBa 3&amp;4'!$H64,IF('3. Ausbildungsjahr'!C$4=SOLL!$H$4,'SME.T.1 3.&amp;4. AJ'!$H85,IF('3. Ausbildungsjahr'!C$4=SOLL!$I$4,'SME.T.1 1.&amp;2. AJ'!$H85,IF('3. Ausbildungsjahr'!C$4=SOLL!$J$4,KSGs!$H99,IF('3. Ausbildungsjahr'!C$4=SOLL!$K$4,Unterstützung!$H87,IF('3. Ausbildungsjahr'!C$4=SOLL!$L$4,TNBLf!$H110,IF(C$4=SOLL!$N$4,"-",IF('3. Ausbildungsjahr'!C$4=SOLL!$M$4,Zielbogen!$H53,""))))))))))))))))</f>
        <v>-</v>
      </c>
      <c r="D52" s="62" t="str">
        <f>IF(D$4=SOLL!$O$4,Grundausbildung!$H128,IF(D$4=SOLL!$P$4,TNPa!$H86,IF(D$4=SOLL!$P$4,TNPa!J86,IF(D$4=SOLL!$B$4,TNBa!$H67,IF('3. Ausbildungsjahr'!D$4=SOLL!$C$4,'KVE 3. AJ'!$H85,IF('3. Ausbildungsjahr'!D$4=SOLL!$D$4,'TNBn 1.&amp;2. AJ'!$H$8,IF('3. Ausbildungsjahr'!D$4=SOLL!$E$4,'TNBn 3.&amp;4. AJ'!$H80,IF('3. Ausbildungsjahr'!D$4=SOLL!$F$4,'TEBa 1&amp;2'!$H64,IF('3. Ausbildungsjahr'!D$4=SOLL!$G$4,'TEBa 3&amp;4'!$H64,IF('3. Ausbildungsjahr'!D$4=SOLL!$H$4,'SME.T.1 3.&amp;4. AJ'!$H85,IF('3. Ausbildungsjahr'!D$4=SOLL!$I$4,'SME.T.1 1.&amp;2. AJ'!$H85,IF('3. Ausbildungsjahr'!D$4=SOLL!$J$4,KSGs!$H99,IF('3. Ausbildungsjahr'!D$4=SOLL!$K$4,Unterstützung!$H87,IF('3. Ausbildungsjahr'!D$4=SOLL!$L$4,TNBLf!$H110,IF(D$4=SOLL!$N$4,"-",IF('3. Ausbildungsjahr'!D$4=SOLL!$M$4,Zielbogen!$H53,""))))))))))))))))</f>
        <v>-</v>
      </c>
      <c r="E52" s="62" t="str">
        <f>IF(E$4=SOLL!$O$4,Grundausbildung!$H128,IF(E$4=SOLL!$P$4,TNPa!$H86,IF(E$4=SOLL!$P$4,TNPa!K86,IF(E$4=SOLL!$B$4,TNBa!$H67,IF('3. Ausbildungsjahr'!E$4=SOLL!$C$4,'KVE 3. AJ'!$H85,IF('3. Ausbildungsjahr'!E$4=SOLL!$D$4,'TNBn 1.&amp;2. AJ'!$H$8,IF('3. Ausbildungsjahr'!E$4=SOLL!$E$4,'TNBn 3.&amp;4. AJ'!$H80,IF('3. Ausbildungsjahr'!E$4=SOLL!$F$4,'TEBa 1&amp;2'!$H64,IF('3. Ausbildungsjahr'!E$4=SOLL!$G$4,'TEBa 3&amp;4'!$H64,IF('3. Ausbildungsjahr'!E$4=SOLL!$H$4,'SME.T.1 3.&amp;4. AJ'!$H85,IF('3. Ausbildungsjahr'!E$4=SOLL!$I$4,'SME.T.1 1.&amp;2. AJ'!$H85,IF('3. Ausbildungsjahr'!E$4=SOLL!$J$4,KSGs!$H99,IF('3. Ausbildungsjahr'!E$4=SOLL!$K$4,Unterstützung!$H87,IF('3. Ausbildungsjahr'!E$4=SOLL!$L$4,TNBLf!$H110,IF(E$4=SOLL!$N$4,"-",IF('3. Ausbildungsjahr'!E$4=SOLL!$M$4,Zielbogen!$H53,""))))))))))))))))</f>
        <v>-</v>
      </c>
      <c r="F52" s="62" t="str">
        <f>IF(F$4=SOLL!$O$4,Grundausbildung!$H128,IF(F$4=SOLL!$P$4,TNPa!$H86,IF(F$4=SOLL!$P$4,TNPa!L86,IF(F$4=SOLL!$B$4,TNBa!$H67,IF('3. Ausbildungsjahr'!F$4=SOLL!$C$4,'KVE 3. AJ'!$H85,IF('3. Ausbildungsjahr'!F$4=SOLL!$D$4,'TNBn 1.&amp;2. AJ'!$H$8,IF('3. Ausbildungsjahr'!F$4=SOLL!$E$4,'TNBn 3.&amp;4. AJ'!$H80,IF('3. Ausbildungsjahr'!F$4=SOLL!$F$4,'TEBa 1&amp;2'!$H64,IF('3. Ausbildungsjahr'!F$4=SOLL!$G$4,'TEBa 3&amp;4'!$H64,IF('3. Ausbildungsjahr'!F$4=SOLL!$H$4,'SME.T.1 3.&amp;4. AJ'!$H85,IF('3. Ausbildungsjahr'!F$4=SOLL!$I$4,'SME.T.1 1.&amp;2. AJ'!$H85,IF('3. Ausbildungsjahr'!F$4=SOLL!$J$4,KSGs!$H99,IF('3. Ausbildungsjahr'!F$4=SOLL!$K$4,Unterstützung!$H87,IF('3. Ausbildungsjahr'!F$4=SOLL!$L$4,TNBLf!$H110,IF(F$4=SOLL!$N$4,"-",IF('3. Ausbildungsjahr'!F$4=SOLL!$M$4,Zielbogen!$H53,""))))))))))))))))</f>
        <v>-</v>
      </c>
      <c r="G52" s="62" t="str">
        <f>IF(G$4=SOLL!$O$4,Grundausbildung!$H128,IF(G$4=SOLL!$P$4,TNPa!$H86,IF(G$4=SOLL!$P$4,TNPa!M86,IF(G$4=SOLL!$B$4,TNBa!$H67,IF('3. Ausbildungsjahr'!G$4=SOLL!$C$4,'KVE 3. AJ'!$H85,IF('3. Ausbildungsjahr'!G$4=SOLL!$D$4,'TNBn 1.&amp;2. AJ'!$H$8,IF('3. Ausbildungsjahr'!G$4=SOLL!$E$4,'TNBn 3.&amp;4. AJ'!$H80,IF('3. Ausbildungsjahr'!G$4=SOLL!$F$4,'TEBa 1&amp;2'!$H64,IF('3. Ausbildungsjahr'!G$4=SOLL!$G$4,'TEBa 3&amp;4'!$H64,IF('3. Ausbildungsjahr'!G$4=SOLL!$H$4,'SME.T.1 3.&amp;4. AJ'!$H85,IF('3. Ausbildungsjahr'!G$4=SOLL!$I$4,'SME.T.1 1.&amp;2. AJ'!$H85,IF('3. Ausbildungsjahr'!G$4=SOLL!$J$4,KSGs!$H99,IF('3. Ausbildungsjahr'!G$4=SOLL!$K$4,Unterstützung!$H87,IF('3. Ausbildungsjahr'!G$4=SOLL!$L$4,TNBLf!$H110,IF(G$4=SOLL!$N$4,"-",IF('3. Ausbildungsjahr'!G$4=SOLL!$M$4,Zielbogen!$H53,""))))))))))))))))</f>
        <v>-</v>
      </c>
      <c r="H52" s="62" t="str">
        <f>IF(H$4=SOLL!$O$4,Grundausbildung!$H128,IF(H$4=SOLL!$P$4,TNPa!$H86,IF(H$4=SOLL!$P$4,TNPa!N86,IF(H$4=SOLL!$B$4,TNBa!$H67,IF('3. Ausbildungsjahr'!H$4=SOLL!$C$4,'KVE 3. AJ'!$H85,IF('3. Ausbildungsjahr'!H$4=SOLL!$D$4,'TNBn 1.&amp;2. AJ'!$H$8,IF('3. Ausbildungsjahr'!H$4=SOLL!$E$4,'TNBn 3.&amp;4. AJ'!$H80,IF('3. Ausbildungsjahr'!H$4=SOLL!$F$4,'TEBa 1&amp;2'!$H64,IF('3. Ausbildungsjahr'!H$4=SOLL!$G$4,'TEBa 3&amp;4'!$H64,IF('3. Ausbildungsjahr'!H$4=SOLL!$H$4,'SME.T.1 3.&amp;4. AJ'!$H85,IF('3. Ausbildungsjahr'!H$4=SOLL!$I$4,'SME.T.1 1.&amp;2. AJ'!$H85,IF('3. Ausbildungsjahr'!H$4=SOLL!$J$4,KSGs!$H99,IF('3. Ausbildungsjahr'!H$4=SOLL!$K$4,Unterstützung!$H87,IF('3. Ausbildungsjahr'!H$4=SOLL!$L$4,TNBLf!$H110,IF(H$4=SOLL!$N$4,"-",IF('3. Ausbildungsjahr'!H$4=SOLL!$M$4,Zielbogen!$H53,""))))))))))))))))</f>
        <v>-</v>
      </c>
      <c r="I52" s="62" t="str">
        <f>IF(I$4=SOLL!$O$4,Grundausbildung!$H128,IF(I$4=SOLL!$P$4,TNPa!$H86,IF(I$4=SOLL!$P$4,TNPa!O86,IF(I$4=SOLL!$B$4,TNBa!$H67,IF('3. Ausbildungsjahr'!I$4=SOLL!$C$4,'KVE 3. AJ'!$H85,IF('3. Ausbildungsjahr'!I$4=SOLL!$D$4,'TNBn 1.&amp;2. AJ'!$H$8,IF('3. Ausbildungsjahr'!I$4=SOLL!$E$4,'TNBn 3.&amp;4. AJ'!$H80,IF('3. Ausbildungsjahr'!I$4=SOLL!$F$4,'TEBa 1&amp;2'!$H64,IF('3. Ausbildungsjahr'!I$4=SOLL!$G$4,'TEBa 3&amp;4'!$H64,IF('3. Ausbildungsjahr'!I$4=SOLL!$H$4,'SME.T.1 3.&amp;4. AJ'!$H85,IF('3. Ausbildungsjahr'!I$4=SOLL!$I$4,'SME.T.1 1.&amp;2. AJ'!$H85,IF('3. Ausbildungsjahr'!I$4=SOLL!$J$4,KSGs!$H99,IF('3. Ausbildungsjahr'!I$4=SOLL!$K$4,Unterstützung!$H87,IF('3. Ausbildungsjahr'!I$4=SOLL!$L$4,TNBLf!$H110,IF(I$4=SOLL!$N$4,"-",IF('3. Ausbildungsjahr'!I$4=SOLL!$M$4,Zielbogen!$H53,""))))))))))))))))</f>
        <v>-</v>
      </c>
      <c r="J52" s="62" t="str">
        <f>IF(J$4=SOLL!$O$4,Grundausbildung!$H128,IF(J$4=SOLL!$P$4,TNPa!$H86,IF(J$4=SOLL!$P$4,TNPa!P86,IF(J$4=SOLL!$B$4,TNBa!$H67,IF('3. Ausbildungsjahr'!J$4=SOLL!$C$4,'KVE 3. AJ'!$H85,IF('3. Ausbildungsjahr'!J$4=SOLL!$D$4,'TNBn 1.&amp;2. AJ'!$H$8,IF('3. Ausbildungsjahr'!J$4=SOLL!$E$4,'TNBn 3.&amp;4. AJ'!$H80,IF('3. Ausbildungsjahr'!J$4=SOLL!$F$4,'TEBa 1&amp;2'!$H64,IF('3. Ausbildungsjahr'!J$4=SOLL!$G$4,'TEBa 3&amp;4'!$H64,IF('3. Ausbildungsjahr'!J$4=SOLL!$H$4,'SME.T.1 3.&amp;4. AJ'!$H85,IF('3. Ausbildungsjahr'!J$4=SOLL!$I$4,'SME.T.1 1.&amp;2. AJ'!$H85,IF('3. Ausbildungsjahr'!J$4=SOLL!$J$4,KSGs!$H99,IF('3. Ausbildungsjahr'!J$4=SOLL!$K$4,Unterstützung!$H87,IF('3. Ausbildungsjahr'!J$4=SOLL!$L$4,TNBLf!$H110,IF(J$4=SOLL!$N$4,"-",IF('3. Ausbildungsjahr'!J$4=SOLL!$M$4,Zielbogen!$H53,""))))))))))))))))</f>
        <v>-</v>
      </c>
      <c r="K52" s="62" t="str">
        <f>IF(K$4=SOLL!$O$4,Grundausbildung!$H128,IF(K$4=SOLL!$P$4,TNPa!$H86,IF(K$4=SOLL!$P$4,TNPa!Q86,IF(K$4=SOLL!$B$4,TNBa!$H67,IF('3. Ausbildungsjahr'!K$4=SOLL!$C$4,'KVE 3. AJ'!$H85,IF('3. Ausbildungsjahr'!K$4=SOLL!$D$4,'TNBn 1.&amp;2. AJ'!$H$8,IF('3. Ausbildungsjahr'!K$4=SOLL!$E$4,'TNBn 3.&amp;4. AJ'!$H80,IF('3. Ausbildungsjahr'!K$4=SOLL!$F$4,'TEBa 1&amp;2'!$H64,IF('3. Ausbildungsjahr'!K$4=SOLL!$G$4,'TEBa 3&amp;4'!$H64,IF('3. Ausbildungsjahr'!K$4=SOLL!$H$4,'SME.T.1 3.&amp;4. AJ'!$H85,IF('3. Ausbildungsjahr'!K$4=SOLL!$I$4,'SME.T.1 1.&amp;2. AJ'!$H85,IF('3. Ausbildungsjahr'!K$4=SOLL!$J$4,KSGs!$H99,IF('3. Ausbildungsjahr'!K$4=SOLL!$K$4,Unterstützung!$H87,IF('3. Ausbildungsjahr'!K$4=SOLL!$L$4,TNBLf!$H110,IF(K$4=SOLL!$N$4,"-",IF('3. Ausbildungsjahr'!K$4=SOLL!$M$4,Zielbogen!$H53,""))))))))))))))))</f>
        <v>-</v>
      </c>
      <c r="L52" s="11">
        <f>SUM('Hilfsblatt 3. AJ'!C52,'Hilfsblatt 3. AJ'!E52,'Hilfsblatt 3. AJ'!G52,'Hilfsblatt 3. AJ'!I52,'Hilfsblatt 3. AJ'!K52,'Hilfsblatt 3. AJ'!M52,'Hilfsblatt 3. AJ'!O52,'Hilfsblatt 3. AJ'!Q52,'Hilfsblatt 3. AJ'!S52,'Hilfsblatt 3. AJ'!U52)</f>
        <v>0</v>
      </c>
      <c r="M52" s="10" t="e">
        <f>('Hilfsblatt 3. AJ'!B52*'Hilfsblatt 3. AJ'!C52+'Hilfsblatt 3. AJ'!D52*'Hilfsblatt 3. AJ'!E52+'Hilfsblatt 3. AJ'!F52*'Hilfsblatt 3. AJ'!G52+'Hilfsblatt 3. AJ'!H52*'Hilfsblatt 3. AJ'!I52+'Hilfsblatt 3. AJ'!J52*'Hilfsblatt 3. AJ'!K52+'Hilfsblatt 3. AJ'!L52*'Hilfsblatt 3. AJ'!M52+'Hilfsblatt 3. AJ'!N52*'Hilfsblatt 3. AJ'!O52+'Hilfsblatt 3. AJ'!P52*'Hilfsblatt 3. AJ'!Q52+'Hilfsblatt 3. AJ'!R52*'Hilfsblatt 3. AJ'!S52+'Hilfsblatt 3. AJ'!T52*'Hilfsblatt 3. AJ'!U52)/L52</f>
        <v>#DIV/0!</v>
      </c>
    </row>
    <row r="53" spans="1:13" x14ac:dyDescent="0.25">
      <c r="A53" s="127" t="s">
        <v>14</v>
      </c>
      <c r="B53" s="62" t="str">
        <f>IF(B$4=SOLL!$O$4,Grundausbildung!$H129,IF(B$4=SOLL!$P$4,TNPa!$H87,IF(B$4=SOLL!$P$4,TNPa!H87,IF(B$4=SOLL!$B$4,TNBa!$H68,IF('3. Ausbildungsjahr'!B$4=SOLL!$C$4,'KVE 3. AJ'!$H86,IF('3. Ausbildungsjahr'!B$4=SOLL!$D$4,'TNBn 1.&amp;2. AJ'!$H$8,IF('3. Ausbildungsjahr'!B$4=SOLL!$E$4,'TNBn 3.&amp;4. AJ'!$H81,IF('3. Ausbildungsjahr'!B$4=SOLL!$F$4,'TEBa 1&amp;2'!$H65,IF('3. Ausbildungsjahr'!B$4=SOLL!$G$4,'TEBa 3&amp;4'!$H65,IF('3. Ausbildungsjahr'!B$4=SOLL!$H$4,'SME.T.1 3.&amp;4. AJ'!$H86,IF('3. Ausbildungsjahr'!B$4=SOLL!$I$4,'SME.T.1 1.&amp;2. AJ'!$H86,IF('3. Ausbildungsjahr'!B$4=SOLL!$J$4,KSGs!$H100,IF('3. Ausbildungsjahr'!B$4=SOLL!$K$4,Unterstützung!$H88,IF('3. Ausbildungsjahr'!B$4=SOLL!$L$4,TNBLf!$H111,IF(B$4=SOLL!$N$4,"-",IF('3. Ausbildungsjahr'!B$4=SOLL!$M$4,Zielbogen!$H54,""))))))))))))))))</f>
        <v>-</v>
      </c>
      <c r="C53" s="62" t="str">
        <f>IF(C$4=SOLL!$O$4,Grundausbildung!$H129,IF(C$4=SOLL!$P$4,TNPa!$H87,IF(C$4=SOLL!$P$4,TNPa!I87,IF(C$4=SOLL!$B$4,TNBa!$H68,IF('3. Ausbildungsjahr'!C$4=SOLL!$C$4,'KVE 3. AJ'!$H86,IF('3. Ausbildungsjahr'!C$4=SOLL!$D$4,'TNBn 1.&amp;2. AJ'!$H$8,IF('3. Ausbildungsjahr'!C$4=SOLL!$E$4,'TNBn 3.&amp;4. AJ'!$H81,IF('3. Ausbildungsjahr'!C$4=SOLL!$F$4,'TEBa 1&amp;2'!$H65,IF('3. Ausbildungsjahr'!C$4=SOLL!$G$4,'TEBa 3&amp;4'!$H65,IF('3. Ausbildungsjahr'!C$4=SOLL!$H$4,'SME.T.1 3.&amp;4. AJ'!$H86,IF('3. Ausbildungsjahr'!C$4=SOLL!$I$4,'SME.T.1 1.&amp;2. AJ'!$H86,IF('3. Ausbildungsjahr'!C$4=SOLL!$J$4,KSGs!$H100,IF('3. Ausbildungsjahr'!C$4=SOLL!$K$4,Unterstützung!$H88,IF('3. Ausbildungsjahr'!C$4=SOLL!$L$4,TNBLf!$H111,IF(C$4=SOLL!$N$4,"-",IF('3. Ausbildungsjahr'!C$4=SOLL!$M$4,Zielbogen!$H54,""))))))))))))))))</f>
        <v>-</v>
      </c>
      <c r="D53" s="62" t="str">
        <f>IF(D$4=SOLL!$O$4,Grundausbildung!$H129,IF(D$4=SOLL!$P$4,TNPa!$H87,IF(D$4=SOLL!$P$4,TNPa!J87,IF(D$4=SOLL!$B$4,TNBa!$H68,IF('3. Ausbildungsjahr'!D$4=SOLL!$C$4,'KVE 3. AJ'!$H86,IF('3. Ausbildungsjahr'!D$4=SOLL!$D$4,'TNBn 1.&amp;2. AJ'!$H$8,IF('3. Ausbildungsjahr'!D$4=SOLL!$E$4,'TNBn 3.&amp;4. AJ'!$H81,IF('3. Ausbildungsjahr'!D$4=SOLL!$F$4,'TEBa 1&amp;2'!$H65,IF('3. Ausbildungsjahr'!D$4=SOLL!$G$4,'TEBa 3&amp;4'!$H65,IF('3. Ausbildungsjahr'!D$4=SOLL!$H$4,'SME.T.1 3.&amp;4. AJ'!$H86,IF('3. Ausbildungsjahr'!D$4=SOLL!$I$4,'SME.T.1 1.&amp;2. AJ'!$H86,IF('3. Ausbildungsjahr'!D$4=SOLL!$J$4,KSGs!$H100,IF('3. Ausbildungsjahr'!D$4=SOLL!$K$4,Unterstützung!$H88,IF('3. Ausbildungsjahr'!D$4=SOLL!$L$4,TNBLf!$H111,IF(D$4=SOLL!$N$4,"-",IF('3. Ausbildungsjahr'!D$4=SOLL!$M$4,Zielbogen!$H54,""))))))))))))))))</f>
        <v>-</v>
      </c>
      <c r="E53" s="62" t="str">
        <f>IF(E$4=SOLL!$O$4,Grundausbildung!$H129,IF(E$4=SOLL!$P$4,TNPa!$H87,IF(E$4=SOLL!$P$4,TNPa!K87,IF(E$4=SOLL!$B$4,TNBa!$H68,IF('3. Ausbildungsjahr'!E$4=SOLL!$C$4,'KVE 3. AJ'!$H86,IF('3. Ausbildungsjahr'!E$4=SOLL!$D$4,'TNBn 1.&amp;2. AJ'!$H$8,IF('3. Ausbildungsjahr'!E$4=SOLL!$E$4,'TNBn 3.&amp;4. AJ'!$H81,IF('3. Ausbildungsjahr'!E$4=SOLL!$F$4,'TEBa 1&amp;2'!$H65,IF('3. Ausbildungsjahr'!E$4=SOLL!$G$4,'TEBa 3&amp;4'!$H65,IF('3. Ausbildungsjahr'!E$4=SOLL!$H$4,'SME.T.1 3.&amp;4. AJ'!$H86,IF('3. Ausbildungsjahr'!E$4=SOLL!$I$4,'SME.T.1 1.&amp;2. AJ'!$H86,IF('3. Ausbildungsjahr'!E$4=SOLL!$J$4,KSGs!$H100,IF('3. Ausbildungsjahr'!E$4=SOLL!$K$4,Unterstützung!$H88,IF('3. Ausbildungsjahr'!E$4=SOLL!$L$4,TNBLf!$H111,IF(E$4=SOLL!$N$4,"-",IF('3. Ausbildungsjahr'!E$4=SOLL!$M$4,Zielbogen!$H54,""))))))))))))))))</f>
        <v>-</v>
      </c>
      <c r="F53" s="62" t="str">
        <f>IF(F$4=SOLL!$O$4,Grundausbildung!$H129,IF(F$4=SOLL!$P$4,TNPa!$H87,IF(F$4=SOLL!$P$4,TNPa!L87,IF(F$4=SOLL!$B$4,TNBa!$H68,IF('3. Ausbildungsjahr'!F$4=SOLL!$C$4,'KVE 3. AJ'!$H86,IF('3. Ausbildungsjahr'!F$4=SOLL!$D$4,'TNBn 1.&amp;2. AJ'!$H$8,IF('3. Ausbildungsjahr'!F$4=SOLL!$E$4,'TNBn 3.&amp;4. AJ'!$H81,IF('3. Ausbildungsjahr'!F$4=SOLL!$F$4,'TEBa 1&amp;2'!$H65,IF('3. Ausbildungsjahr'!F$4=SOLL!$G$4,'TEBa 3&amp;4'!$H65,IF('3. Ausbildungsjahr'!F$4=SOLL!$H$4,'SME.T.1 3.&amp;4. AJ'!$H86,IF('3. Ausbildungsjahr'!F$4=SOLL!$I$4,'SME.T.1 1.&amp;2. AJ'!$H86,IF('3. Ausbildungsjahr'!F$4=SOLL!$J$4,KSGs!$H100,IF('3. Ausbildungsjahr'!F$4=SOLL!$K$4,Unterstützung!$H88,IF('3. Ausbildungsjahr'!F$4=SOLL!$L$4,TNBLf!$H111,IF(F$4=SOLL!$N$4,"-",IF('3. Ausbildungsjahr'!F$4=SOLL!$M$4,Zielbogen!$H54,""))))))))))))))))</f>
        <v>-</v>
      </c>
      <c r="G53" s="62" t="str">
        <f>IF(G$4=SOLL!$O$4,Grundausbildung!$H129,IF(G$4=SOLL!$P$4,TNPa!$H87,IF(G$4=SOLL!$P$4,TNPa!M87,IF(G$4=SOLL!$B$4,TNBa!$H68,IF('3. Ausbildungsjahr'!G$4=SOLL!$C$4,'KVE 3. AJ'!$H86,IF('3. Ausbildungsjahr'!G$4=SOLL!$D$4,'TNBn 1.&amp;2. AJ'!$H$8,IF('3. Ausbildungsjahr'!G$4=SOLL!$E$4,'TNBn 3.&amp;4. AJ'!$H81,IF('3. Ausbildungsjahr'!G$4=SOLL!$F$4,'TEBa 1&amp;2'!$H65,IF('3. Ausbildungsjahr'!G$4=SOLL!$G$4,'TEBa 3&amp;4'!$H65,IF('3. Ausbildungsjahr'!G$4=SOLL!$H$4,'SME.T.1 3.&amp;4. AJ'!$H86,IF('3. Ausbildungsjahr'!G$4=SOLL!$I$4,'SME.T.1 1.&amp;2. AJ'!$H86,IF('3. Ausbildungsjahr'!G$4=SOLL!$J$4,KSGs!$H100,IF('3. Ausbildungsjahr'!G$4=SOLL!$K$4,Unterstützung!$H88,IF('3. Ausbildungsjahr'!G$4=SOLL!$L$4,TNBLf!$H111,IF(G$4=SOLL!$N$4,"-",IF('3. Ausbildungsjahr'!G$4=SOLL!$M$4,Zielbogen!$H54,""))))))))))))))))</f>
        <v>-</v>
      </c>
      <c r="H53" s="62" t="str">
        <f>IF(H$4=SOLL!$O$4,Grundausbildung!$H129,IF(H$4=SOLL!$P$4,TNPa!$H87,IF(H$4=SOLL!$P$4,TNPa!N87,IF(H$4=SOLL!$B$4,TNBa!$H68,IF('3. Ausbildungsjahr'!H$4=SOLL!$C$4,'KVE 3. AJ'!$H86,IF('3. Ausbildungsjahr'!H$4=SOLL!$D$4,'TNBn 1.&amp;2. AJ'!$H$8,IF('3. Ausbildungsjahr'!H$4=SOLL!$E$4,'TNBn 3.&amp;4. AJ'!$H81,IF('3. Ausbildungsjahr'!H$4=SOLL!$F$4,'TEBa 1&amp;2'!$H65,IF('3. Ausbildungsjahr'!H$4=SOLL!$G$4,'TEBa 3&amp;4'!$H65,IF('3. Ausbildungsjahr'!H$4=SOLL!$H$4,'SME.T.1 3.&amp;4. AJ'!$H86,IF('3. Ausbildungsjahr'!H$4=SOLL!$I$4,'SME.T.1 1.&amp;2. AJ'!$H86,IF('3. Ausbildungsjahr'!H$4=SOLL!$J$4,KSGs!$H100,IF('3. Ausbildungsjahr'!H$4=SOLL!$K$4,Unterstützung!$H88,IF('3. Ausbildungsjahr'!H$4=SOLL!$L$4,TNBLf!$H111,IF(H$4=SOLL!$N$4,"-",IF('3. Ausbildungsjahr'!H$4=SOLL!$M$4,Zielbogen!$H54,""))))))))))))))))</f>
        <v>-</v>
      </c>
      <c r="I53" s="62" t="str">
        <f>IF(I$4=SOLL!$O$4,Grundausbildung!$H129,IF(I$4=SOLL!$P$4,TNPa!$H87,IF(I$4=SOLL!$P$4,TNPa!O87,IF(I$4=SOLL!$B$4,TNBa!$H68,IF('3. Ausbildungsjahr'!I$4=SOLL!$C$4,'KVE 3. AJ'!$H86,IF('3. Ausbildungsjahr'!I$4=SOLL!$D$4,'TNBn 1.&amp;2. AJ'!$H$8,IF('3. Ausbildungsjahr'!I$4=SOLL!$E$4,'TNBn 3.&amp;4. AJ'!$H81,IF('3. Ausbildungsjahr'!I$4=SOLL!$F$4,'TEBa 1&amp;2'!$H65,IF('3. Ausbildungsjahr'!I$4=SOLL!$G$4,'TEBa 3&amp;4'!$H65,IF('3. Ausbildungsjahr'!I$4=SOLL!$H$4,'SME.T.1 3.&amp;4. AJ'!$H86,IF('3. Ausbildungsjahr'!I$4=SOLL!$I$4,'SME.T.1 1.&amp;2. AJ'!$H86,IF('3. Ausbildungsjahr'!I$4=SOLL!$J$4,KSGs!$H100,IF('3. Ausbildungsjahr'!I$4=SOLL!$K$4,Unterstützung!$H88,IF('3. Ausbildungsjahr'!I$4=SOLL!$L$4,TNBLf!$H111,IF(I$4=SOLL!$N$4,"-",IF('3. Ausbildungsjahr'!I$4=SOLL!$M$4,Zielbogen!$H54,""))))))))))))))))</f>
        <v>-</v>
      </c>
      <c r="J53" s="62" t="str">
        <f>IF(J$4=SOLL!$O$4,Grundausbildung!$H129,IF(J$4=SOLL!$P$4,TNPa!$H87,IF(J$4=SOLL!$P$4,TNPa!P87,IF(J$4=SOLL!$B$4,TNBa!$H68,IF('3. Ausbildungsjahr'!J$4=SOLL!$C$4,'KVE 3. AJ'!$H86,IF('3. Ausbildungsjahr'!J$4=SOLL!$D$4,'TNBn 1.&amp;2. AJ'!$H$8,IF('3. Ausbildungsjahr'!J$4=SOLL!$E$4,'TNBn 3.&amp;4. AJ'!$H81,IF('3. Ausbildungsjahr'!J$4=SOLL!$F$4,'TEBa 1&amp;2'!$H65,IF('3. Ausbildungsjahr'!J$4=SOLL!$G$4,'TEBa 3&amp;4'!$H65,IF('3. Ausbildungsjahr'!J$4=SOLL!$H$4,'SME.T.1 3.&amp;4. AJ'!$H86,IF('3. Ausbildungsjahr'!J$4=SOLL!$I$4,'SME.T.1 1.&amp;2. AJ'!$H86,IF('3. Ausbildungsjahr'!J$4=SOLL!$J$4,KSGs!$H100,IF('3. Ausbildungsjahr'!J$4=SOLL!$K$4,Unterstützung!$H88,IF('3. Ausbildungsjahr'!J$4=SOLL!$L$4,TNBLf!$H111,IF(J$4=SOLL!$N$4,"-",IF('3. Ausbildungsjahr'!J$4=SOLL!$M$4,Zielbogen!$H54,""))))))))))))))))</f>
        <v>-</v>
      </c>
      <c r="K53" s="62" t="str">
        <f>IF(K$4=SOLL!$O$4,Grundausbildung!$H129,IF(K$4=SOLL!$P$4,TNPa!$H87,IF(K$4=SOLL!$P$4,TNPa!Q87,IF(K$4=SOLL!$B$4,TNBa!$H68,IF('3. Ausbildungsjahr'!K$4=SOLL!$C$4,'KVE 3. AJ'!$H86,IF('3. Ausbildungsjahr'!K$4=SOLL!$D$4,'TNBn 1.&amp;2. AJ'!$H$8,IF('3. Ausbildungsjahr'!K$4=SOLL!$E$4,'TNBn 3.&amp;4. AJ'!$H81,IF('3. Ausbildungsjahr'!K$4=SOLL!$F$4,'TEBa 1&amp;2'!$H65,IF('3. Ausbildungsjahr'!K$4=SOLL!$G$4,'TEBa 3&amp;4'!$H65,IF('3. Ausbildungsjahr'!K$4=SOLL!$H$4,'SME.T.1 3.&amp;4. AJ'!$H86,IF('3. Ausbildungsjahr'!K$4=SOLL!$I$4,'SME.T.1 1.&amp;2. AJ'!$H86,IF('3. Ausbildungsjahr'!K$4=SOLL!$J$4,KSGs!$H100,IF('3. Ausbildungsjahr'!K$4=SOLL!$K$4,Unterstützung!$H88,IF('3. Ausbildungsjahr'!K$4=SOLL!$L$4,TNBLf!$H111,IF(K$4=SOLL!$N$4,"-",IF('3. Ausbildungsjahr'!K$4=SOLL!$M$4,Zielbogen!$H54,""))))))))))))))))</f>
        <v>-</v>
      </c>
      <c r="L53" s="11">
        <f>SUM('Hilfsblatt 3. AJ'!C53,'Hilfsblatt 3. AJ'!E53,'Hilfsblatt 3. AJ'!G53,'Hilfsblatt 3. AJ'!I53,'Hilfsblatt 3. AJ'!K53,'Hilfsblatt 3. AJ'!M53,'Hilfsblatt 3. AJ'!O53,'Hilfsblatt 3. AJ'!Q53,'Hilfsblatt 3. AJ'!S53,'Hilfsblatt 3. AJ'!U53)</f>
        <v>0</v>
      </c>
      <c r="M53" s="10" t="e">
        <f>('Hilfsblatt 3. AJ'!B53*'Hilfsblatt 3. AJ'!C53+'Hilfsblatt 3. AJ'!D53*'Hilfsblatt 3. AJ'!E53+'Hilfsblatt 3. AJ'!F53*'Hilfsblatt 3. AJ'!G53+'Hilfsblatt 3. AJ'!H53*'Hilfsblatt 3. AJ'!I53+'Hilfsblatt 3. AJ'!J53*'Hilfsblatt 3. AJ'!K53+'Hilfsblatt 3. AJ'!L53*'Hilfsblatt 3. AJ'!M53+'Hilfsblatt 3. AJ'!N53*'Hilfsblatt 3. AJ'!O53+'Hilfsblatt 3. AJ'!P53*'Hilfsblatt 3. AJ'!Q53+'Hilfsblatt 3. AJ'!R53*'Hilfsblatt 3. AJ'!S53+'Hilfsblatt 3. AJ'!T53*'Hilfsblatt 3. AJ'!U53)/L53</f>
        <v>#DIV/0!</v>
      </c>
    </row>
    <row r="54" spans="1:13" x14ac:dyDescent="0.25">
      <c r="A54" s="127" t="s">
        <v>15</v>
      </c>
      <c r="B54" s="62" t="str">
        <f>IF(B$4=SOLL!$O$4,Grundausbildung!$H130,IF(B$4=SOLL!$P$4,TNPa!$H88,IF(B$4=SOLL!$P$4,TNPa!H88,IF(B$4=SOLL!$B$4,TNBa!$H69,IF('3. Ausbildungsjahr'!B$4=SOLL!$C$4,'KVE 3. AJ'!$H87,IF('3. Ausbildungsjahr'!B$4=SOLL!$D$4,'TNBn 1.&amp;2. AJ'!$H$8,IF('3. Ausbildungsjahr'!B$4=SOLL!$E$4,'TNBn 3.&amp;4. AJ'!$H82,IF('3. Ausbildungsjahr'!B$4=SOLL!$F$4,'TEBa 1&amp;2'!$H66,IF('3. Ausbildungsjahr'!B$4=SOLL!$G$4,'TEBa 3&amp;4'!$H66,IF('3. Ausbildungsjahr'!B$4=SOLL!$H$4,'SME.T.1 3.&amp;4. AJ'!$H87,IF('3. Ausbildungsjahr'!B$4=SOLL!$I$4,'SME.T.1 1.&amp;2. AJ'!$H87,IF('3. Ausbildungsjahr'!B$4=SOLL!$J$4,KSGs!$H101,IF('3. Ausbildungsjahr'!B$4=SOLL!$K$4,Unterstützung!$H89,IF('3. Ausbildungsjahr'!B$4=SOLL!$L$4,TNBLf!$H112,IF(B$4=SOLL!$N$4,"-",IF('3. Ausbildungsjahr'!B$4=SOLL!$M$4,Zielbogen!$H55,""))))))))))))))))</f>
        <v>-</v>
      </c>
      <c r="C54" s="62" t="str">
        <f>IF(C$4=SOLL!$O$4,Grundausbildung!$H130,IF(C$4=SOLL!$P$4,TNPa!$H88,IF(C$4=SOLL!$P$4,TNPa!I88,IF(C$4=SOLL!$B$4,TNBa!$H69,IF('3. Ausbildungsjahr'!C$4=SOLL!$C$4,'KVE 3. AJ'!$H87,IF('3. Ausbildungsjahr'!C$4=SOLL!$D$4,'TNBn 1.&amp;2. AJ'!$H$8,IF('3. Ausbildungsjahr'!C$4=SOLL!$E$4,'TNBn 3.&amp;4. AJ'!$H82,IF('3. Ausbildungsjahr'!C$4=SOLL!$F$4,'TEBa 1&amp;2'!$H66,IF('3. Ausbildungsjahr'!C$4=SOLL!$G$4,'TEBa 3&amp;4'!$H66,IF('3. Ausbildungsjahr'!C$4=SOLL!$H$4,'SME.T.1 3.&amp;4. AJ'!$H87,IF('3. Ausbildungsjahr'!C$4=SOLL!$I$4,'SME.T.1 1.&amp;2. AJ'!$H87,IF('3. Ausbildungsjahr'!C$4=SOLL!$J$4,KSGs!$H101,IF('3. Ausbildungsjahr'!C$4=SOLL!$K$4,Unterstützung!$H89,IF('3. Ausbildungsjahr'!C$4=SOLL!$L$4,TNBLf!$H112,IF(C$4=SOLL!$N$4,"-",IF('3. Ausbildungsjahr'!C$4=SOLL!$M$4,Zielbogen!$H55,""))))))))))))))))</f>
        <v>-</v>
      </c>
      <c r="D54" s="62" t="str">
        <f>IF(D$4=SOLL!$O$4,Grundausbildung!$H130,IF(D$4=SOLL!$P$4,TNPa!$H88,IF(D$4=SOLL!$P$4,TNPa!J88,IF(D$4=SOLL!$B$4,TNBa!$H69,IF('3. Ausbildungsjahr'!D$4=SOLL!$C$4,'KVE 3. AJ'!$H87,IF('3. Ausbildungsjahr'!D$4=SOLL!$D$4,'TNBn 1.&amp;2. AJ'!$H$8,IF('3. Ausbildungsjahr'!D$4=SOLL!$E$4,'TNBn 3.&amp;4. AJ'!$H82,IF('3. Ausbildungsjahr'!D$4=SOLL!$F$4,'TEBa 1&amp;2'!$H66,IF('3. Ausbildungsjahr'!D$4=SOLL!$G$4,'TEBa 3&amp;4'!$H66,IF('3. Ausbildungsjahr'!D$4=SOLL!$H$4,'SME.T.1 3.&amp;4. AJ'!$H87,IF('3. Ausbildungsjahr'!D$4=SOLL!$I$4,'SME.T.1 1.&amp;2. AJ'!$H87,IF('3. Ausbildungsjahr'!D$4=SOLL!$J$4,KSGs!$H101,IF('3. Ausbildungsjahr'!D$4=SOLL!$K$4,Unterstützung!$H89,IF('3. Ausbildungsjahr'!D$4=SOLL!$L$4,TNBLf!$H112,IF(D$4=SOLL!$N$4,"-",IF('3. Ausbildungsjahr'!D$4=SOLL!$M$4,Zielbogen!$H55,""))))))))))))))))</f>
        <v>-</v>
      </c>
      <c r="E54" s="62" t="str">
        <f>IF(E$4=SOLL!$O$4,Grundausbildung!$H130,IF(E$4=SOLL!$P$4,TNPa!$H88,IF(E$4=SOLL!$P$4,TNPa!K88,IF(E$4=SOLL!$B$4,TNBa!$H69,IF('3. Ausbildungsjahr'!E$4=SOLL!$C$4,'KVE 3. AJ'!$H87,IF('3. Ausbildungsjahr'!E$4=SOLL!$D$4,'TNBn 1.&amp;2. AJ'!$H$8,IF('3. Ausbildungsjahr'!E$4=SOLL!$E$4,'TNBn 3.&amp;4. AJ'!$H82,IF('3. Ausbildungsjahr'!E$4=SOLL!$F$4,'TEBa 1&amp;2'!$H66,IF('3. Ausbildungsjahr'!E$4=SOLL!$G$4,'TEBa 3&amp;4'!$H66,IF('3. Ausbildungsjahr'!E$4=SOLL!$H$4,'SME.T.1 3.&amp;4. AJ'!$H87,IF('3. Ausbildungsjahr'!E$4=SOLL!$I$4,'SME.T.1 1.&amp;2. AJ'!$H87,IF('3. Ausbildungsjahr'!E$4=SOLL!$J$4,KSGs!$H101,IF('3. Ausbildungsjahr'!E$4=SOLL!$K$4,Unterstützung!$H89,IF('3. Ausbildungsjahr'!E$4=SOLL!$L$4,TNBLf!$H112,IF(E$4=SOLL!$N$4,"-",IF('3. Ausbildungsjahr'!E$4=SOLL!$M$4,Zielbogen!$H55,""))))))))))))))))</f>
        <v>-</v>
      </c>
      <c r="F54" s="62" t="str">
        <f>IF(F$4=SOLL!$O$4,Grundausbildung!$H130,IF(F$4=SOLL!$P$4,TNPa!$H88,IF(F$4=SOLL!$P$4,TNPa!L88,IF(F$4=SOLL!$B$4,TNBa!$H69,IF('3. Ausbildungsjahr'!F$4=SOLL!$C$4,'KVE 3. AJ'!$H87,IF('3. Ausbildungsjahr'!F$4=SOLL!$D$4,'TNBn 1.&amp;2. AJ'!$H$8,IF('3. Ausbildungsjahr'!F$4=SOLL!$E$4,'TNBn 3.&amp;4. AJ'!$H82,IF('3. Ausbildungsjahr'!F$4=SOLL!$F$4,'TEBa 1&amp;2'!$H66,IF('3. Ausbildungsjahr'!F$4=SOLL!$G$4,'TEBa 3&amp;4'!$H66,IF('3. Ausbildungsjahr'!F$4=SOLL!$H$4,'SME.T.1 3.&amp;4. AJ'!$H87,IF('3. Ausbildungsjahr'!F$4=SOLL!$I$4,'SME.T.1 1.&amp;2. AJ'!$H87,IF('3. Ausbildungsjahr'!F$4=SOLL!$J$4,KSGs!$H101,IF('3. Ausbildungsjahr'!F$4=SOLL!$K$4,Unterstützung!$H89,IF('3. Ausbildungsjahr'!F$4=SOLL!$L$4,TNBLf!$H112,IF(F$4=SOLL!$N$4,"-",IF('3. Ausbildungsjahr'!F$4=SOLL!$M$4,Zielbogen!$H55,""))))))))))))))))</f>
        <v>-</v>
      </c>
      <c r="G54" s="62" t="str">
        <f>IF(G$4=SOLL!$O$4,Grundausbildung!$H130,IF(G$4=SOLL!$P$4,TNPa!$H88,IF(G$4=SOLL!$P$4,TNPa!M88,IF(G$4=SOLL!$B$4,TNBa!$H69,IF('3. Ausbildungsjahr'!G$4=SOLL!$C$4,'KVE 3. AJ'!$H87,IF('3. Ausbildungsjahr'!G$4=SOLL!$D$4,'TNBn 1.&amp;2. AJ'!$H$8,IF('3. Ausbildungsjahr'!G$4=SOLL!$E$4,'TNBn 3.&amp;4. AJ'!$H82,IF('3. Ausbildungsjahr'!G$4=SOLL!$F$4,'TEBa 1&amp;2'!$H66,IF('3. Ausbildungsjahr'!G$4=SOLL!$G$4,'TEBa 3&amp;4'!$H66,IF('3. Ausbildungsjahr'!G$4=SOLL!$H$4,'SME.T.1 3.&amp;4. AJ'!$H87,IF('3. Ausbildungsjahr'!G$4=SOLL!$I$4,'SME.T.1 1.&amp;2. AJ'!$H87,IF('3. Ausbildungsjahr'!G$4=SOLL!$J$4,KSGs!$H101,IF('3. Ausbildungsjahr'!G$4=SOLL!$K$4,Unterstützung!$H89,IF('3. Ausbildungsjahr'!G$4=SOLL!$L$4,TNBLf!$H112,IF(G$4=SOLL!$N$4,"-",IF('3. Ausbildungsjahr'!G$4=SOLL!$M$4,Zielbogen!$H55,""))))))))))))))))</f>
        <v>-</v>
      </c>
      <c r="H54" s="62" t="str">
        <f>IF(H$4=SOLL!$O$4,Grundausbildung!$H130,IF(H$4=SOLL!$P$4,TNPa!$H88,IF(H$4=SOLL!$P$4,TNPa!N88,IF(H$4=SOLL!$B$4,TNBa!$H69,IF('3. Ausbildungsjahr'!H$4=SOLL!$C$4,'KVE 3. AJ'!$H87,IF('3. Ausbildungsjahr'!H$4=SOLL!$D$4,'TNBn 1.&amp;2. AJ'!$H$8,IF('3. Ausbildungsjahr'!H$4=SOLL!$E$4,'TNBn 3.&amp;4. AJ'!$H82,IF('3. Ausbildungsjahr'!H$4=SOLL!$F$4,'TEBa 1&amp;2'!$H66,IF('3. Ausbildungsjahr'!H$4=SOLL!$G$4,'TEBa 3&amp;4'!$H66,IF('3. Ausbildungsjahr'!H$4=SOLL!$H$4,'SME.T.1 3.&amp;4. AJ'!$H87,IF('3. Ausbildungsjahr'!H$4=SOLL!$I$4,'SME.T.1 1.&amp;2. AJ'!$H87,IF('3. Ausbildungsjahr'!H$4=SOLL!$J$4,KSGs!$H101,IF('3. Ausbildungsjahr'!H$4=SOLL!$K$4,Unterstützung!$H89,IF('3. Ausbildungsjahr'!H$4=SOLL!$L$4,TNBLf!$H112,IF(H$4=SOLL!$N$4,"-",IF('3. Ausbildungsjahr'!H$4=SOLL!$M$4,Zielbogen!$H55,""))))))))))))))))</f>
        <v>-</v>
      </c>
      <c r="I54" s="62" t="str">
        <f>IF(I$4=SOLL!$O$4,Grundausbildung!$H130,IF(I$4=SOLL!$P$4,TNPa!$H88,IF(I$4=SOLL!$P$4,TNPa!O88,IF(I$4=SOLL!$B$4,TNBa!$H69,IF('3. Ausbildungsjahr'!I$4=SOLL!$C$4,'KVE 3. AJ'!$H87,IF('3. Ausbildungsjahr'!I$4=SOLL!$D$4,'TNBn 1.&amp;2. AJ'!$H$8,IF('3. Ausbildungsjahr'!I$4=SOLL!$E$4,'TNBn 3.&amp;4. AJ'!$H82,IF('3. Ausbildungsjahr'!I$4=SOLL!$F$4,'TEBa 1&amp;2'!$H66,IF('3. Ausbildungsjahr'!I$4=SOLL!$G$4,'TEBa 3&amp;4'!$H66,IF('3. Ausbildungsjahr'!I$4=SOLL!$H$4,'SME.T.1 3.&amp;4. AJ'!$H87,IF('3. Ausbildungsjahr'!I$4=SOLL!$I$4,'SME.T.1 1.&amp;2. AJ'!$H87,IF('3. Ausbildungsjahr'!I$4=SOLL!$J$4,KSGs!$H101,IF('3. Ausbildungsjahr'!I$4=SOLL!$K$4,Unterstützung!$H89,IF('3. Ausbildungsjahr'!I$4=SOLL!$L$4,TNBLf!$H112,IF(I$4=SOLL!$N$4,"-",IF('3. Ausbildungsjahr'!I$4=SOLL!$M$4,Zielbogen!$H55,""))))))))))))))))</f>
        <v>-</v>
      </c>
      <c r="J54" s="62" t="str">
        <f>IF(J$4=SOLL!$O$4,Grundausbildung!$H130,IF(J$4=SOLL!$P$4,TNPa!$H88,IF(J$4=SOLL!$P$4,TNPa!P88,IF(J$4=SOLL!$B$4,TNBa!$H69,IF('3. Ausbildungsjahr'!J$4=SOLL!$C$4,'KVE 3. AJ'!$H87,IF('3. Ausbildungsjahr'!J$4=SOLL!$D$4,'TNBn 1.&amp;2. AJ'!$H$8,IF('3. Ausbildungsjahr'!J$4=SOLL!$E$4,'TNBn 3.&amp;4. AJ'!$H82,IF('3. Ausbildungsjahr'!J$4=SOLL!$F$4,'TEBa 1&amp;2'!$H66,IF('3. Ausbildungsjahr'!J$4=SOLL!$G$4,'TEBa 3&amp;4'!$H66,IF('3. Ausbildungsjahr'!J$4=SOLL!$H$4,'SME.T.1 3.&amp;4. AJ'!$H87,IF('3. Ausbildungsjahr'!J$4=SOLL!$I$4,'SME.T.1 1.&amp;2. AJ'!$H87,IF('3. Ausbildungsjahr'!J$4=SOLL!$J$4,KSGs!$H101,IF('3. Ausbildungsjahr'!J$4=SOLL!$K$4,Unterstützung!$H89,IF('3. Ausbildungsjahr'!J$4=SOLL!$L$4,TNBLf!$H112,IF(J$4=SOLL!$N$4,"-",IF('3. Ausbildungsjahr'!J$4=SOLL!$M$4,Zielbogen!$H55,""))))))))))))))))</f>
        <v>-</v>
      </c>
      <c r="K54" s="62" t="str">
        <f>IF(K$4=SOLL!$O$4,Grundausbildung!$H130,IF(K$4=SOLL!$P$4,TNPa!$H88,IF(K$4=SOLL!$P$4,TNPa!Q88,IF(K$4=SOLL!$B$4,TNBa!$H69,IF('3. Ausbildungsjahr'!K$4=SOLL!$C$4,'KVE 3. AJ'!$H87,IF('3. Ausbildungsjahr'!K$4=SOLL!$D$4,'TNBn 1.&amp;2. AJ'!$H$8,IF('3. Ausbildungsjahr'!K$4=SOLL!$E$4,'TNBn 3.&amp;4. AJ'!$H82,IF('3. Ausbildungsjahr'!K$4=SOLL!$F$4,'TEBa 1&amp;2'!$H66,IF('3. Ausbildungsjahr'!K$4=SOLL!$G$4,'TEBa 3&amp;4'!$H66,IF('3. Ausbildungsjahr'!K$4=SOLL!$H$4,'SME.T.1 3.&amp;4. AJ'!$H87,IF('3. Ausbildungsjahr'!K$4=SOLL!$I$4,'SME.T.1 1.&amp;2. AJ'!$H87,IF('3. Ausbildungsjahr'!K$4=SOLL!$J$4,KSGs!$H101,IF('3. Ausbildungsjahr'!K$4=SOLL!$K$4,Unterstützung!$H89,IF('3. Ausbildungsjahr'!K$4=SOLL!$L$4,TNBLf!$H112,IF(K$4=SOLL!$N$4,"-",IF('3. Ausbildungsjahr'!K$4=SOLL!$M$4,Zielbogen!$H55,""))))))))))))))))</f>
        <v>-</v>
      </c>
      <c r="L54" s="11">
        <f>SUM('Hilfsblatt 3. AJ'!C54,'Hilfsblatt 3. AJ'!E54,'Hilfsblatt 3. AJ'!G54,'Hilfsblatt 3. AJ'!I54,'Hilfsblatt 3. AJ'!K54,'Hilfsblatt 3. AJ'!M54,'Hilfsblatt 3. AJ'!O54,'Hilfsblatt 3. AJ'!Q54,'Hilfsblatt 3. AJ'!S54,'Hilfsblatt 3. AJ'!U54)</f>
        <v>0</v>
      </c>
      <c r="M54" s="10" t="e">
        <f>('Hilfsblatt 3. AJ'!B54*'Hilfsblatt 3. AJ'!C54+'Hilfsblatt 3. AJ'!D54*'Hilfsblatt 3. AJ'!E54+'Hilfsblatt 3. AJ'!F54*'Hilfsblatt 3. AJ'!G54+'Hilfsblatt 3. AJ'!H54*'Hilfsblatt 3. AJ'!I54+'Hilfsblatt 3. AJ'!J54*'Hilfsblatt 3. AJ'!K54+'Hilfsblatt 3. AJ'!L54*'Hilfsblatt 3. AJ'!M54+'Hilfsblatt 3. AJ'!N54*'Hilfsblatt 3. AJ'!O54+'Hilfsblatt 3. AJ'!P54*'Hilfsblatt 3. AJ'!Q54+'Hilfsblatt 3. AJ'!R54*'Hilfsblatt 3. AJ'!S54+'Hilfsblatt 3. AJ'!T54*'Hilfsblatt 3. AJ'!U54)/L54</f>
        <v>#DIV/0!</v>
      </c>
    </row>
    <row r="55" spans="1:13" x14ac:dyDescent="0.25">
      <c r="A55" s="124" t="s">
        <v>16</v>
      </c>
      <c r="B55" s="62" t="str">
        <f>IF(B$4=SOLL!$O$4,Grundausbildung!$H131,IF(B$4=SOLL!$P$4,TNPa!$H89,IF(B$4=SOLL!$P$4,TNPa!H89,IF(B$4=SOLL!$B$4,TNBa!$H70,IF('3. Ausbildungsjahr'!B$4=SOLL!$C$4,'KVE 3. AJ'!$H88,IF('3. Ausbildungsjahr'!B$4=SOLL!$D$4,'TNBn 1.&amp;2. AJ'!$H$8,IF('3. Ausbildungsjahr'!B$4=SOLL!$E$4,'TNBn 3.&amp;4. AJ'!$H83,IF('3. Ausbildungsjahr'!B$4=SOLL!$F$4,'TEBa 1&amp;2'!$H67,IF('3. Ausbildungsjahr'!B$4=SOLL!$G$4,'TEBa 3&amp;4'!$H67,IF('3. Ausbildungsjahr'!B$4=SOLL!$H$4,'SME.T.1 3.&amp;4. AJ'!$H88,IF('3. Ausbildungsjahr'!B$4=SOLL!$I$4,'SME.T.1 1.&amp;2. AJ'!$H88,IF('3. Ausbildungsjahr'!B$4=SOLL!$J$4,KSGs!$H102,IF('3. Ausbildungsjahr'!B$4=SOLL!$K$4,Unterstützung!$H90,IF('3. Ausbildungsjahr'!B$4=SOLL!$L$4,TNBLf!$H113,IF(B$4=SOLL!$N$4,"-",IF('3. Ausbildungsjahr'!B$4=SOLL!$M$4,Zielbogen!$H56,""))))))))))))))))</f>
        <v>-</v>
      </c>
      <c r="C55" s="62" t="str">
        <f>IF(C$4=SOLL!$O$4,Grundausbildung!$H131,IF(C$4=SOLL!$P$4,TNPa!$H89,IF(C$4=SOLL!$P$4,TNPa!I89,IF(C$4=SOLL!$B$4,TNBa!$H70,IF('3. Ausbildungsjahr'!C$4=SOLL!$C$4,'KVE 3. AJ'!$H88,IF('3. Ausbildungsjahr'!C$4=SOLL!$D$4,'TNBn 1.&amp;2. AJ'!$H$8,IF('3. Ausbildungsjahr'!C$4=SOLL!$E$4,'TNBn 3.&amp;4. AJ'!$H83,IF('3. Ausbildungsjahr'!C$4=SOLL!$F$4,'TEBa 1&amp;2'!$H67,IF('3. Ausbildungsjahr'!C$4=SOLL!$G$4,'TEBa 3&amp;4'!$H67,IF('3. Ausbildungsjahr'!C$4=SOLL!$H$4,'SME.T.1 3.&amp;4. AJ'!$H88,IF('3. Ausbildungsjahr'!C$4=SOLL!$I$4,'SME.T.1 1.&amp;2. AJ'!$H88,IF('3. Ausbildungsjahr'!C$4=SOLL!$J$4,KSGs!$H102,IF('3. Ausbildungsjahr'!C$4=SOLL!$K$4,Unterstützung!$H90,IF('3. Ausbildungsjahr'!C$4=SOLL!$L$4,TNBLf!$H113,IF(C$4=SOLL!$N$4,"-",IF('3. Ausbildungsjahr'!C$4=SOLL!$M$4,Zielbogen!$H56,""))))))))))))))))</f>
        <v>-</v>
      </c>
      <c r="D55" s="62" t="str">
        <f>IF(D$4=SOLL!$O$4,Grundausbildung!$H131,IF(D$4=SOLL!$P$4,TNPa!$H89,IF(D$4=SOLL!$P$4,TNPa!J89,IF(D$4=SOLL!$B$4,TNBa!$H70,IF('3. Ausbildungsjahr'!D$4=SOLL!$C$4,'KVE 3. AJ'!$H88,IF('3. Ausbildungsjahr'!D$4=SOLL!$D$4,'TNBn 1.&amp;2. AJ'!$H$8,IF('3. Ausbildungsjahr'!D$4=SOLL!$E$4,'TNBn 3.&amp;4. AJ'!$H83,IF('3. Ausbildungsjahr'!D$4=SOLL!$F$4,'TEBa 1&amp;2'!$H67,IF('3. Ausbildungsjahr'!D$4=SOLL!$G$4,'TEBa 3&amp;4'!$H67,IF('3. Ausbildungsjahr'!D$4=SOLL!$H$4,'SME.T.1 3.&amp;4. AJ'!$H88,IF('3. Ausbildungsjahr'!D$4=SOLL!$I$4,'SME.T.1 1.&amp;2. AJ'!$H88,IF('3. Ausbildungsjahr'!D$4=SOLL!$J$4,KSGs!$H102,IF('3. Ausbildungsjahr'!D$4=SOLL!$K$4,Unterstützung!$H90,IF('3. Ausbildungsjahr'!D$4=SOLL!$L$4,TNBLf!$H113,IF(D$4=SOLL!$N$4,"-",IF('3. Ausbildungsjahr'!D$4=SOLL!$M$4,Zielbogen!$H56,""))))))))))))))))</f>
        <v>-</v>
      </c>
      <c r="E55" s="62" t="str">
        <f>IF(E$4=SOLL!$O$4,Grundausbildung!$H131,IF(E$4=SOLL!$P$4,TNPa!$H89,IF(E$4=SOLL!$P$4,TNPa!K89,IF(E$4=SOLL!$B$4,TNBa!$H70,IF('3. Ausbildungsjahr'!E$4=SOLL!$C$4,'KVE 3. AJ'!$H88,IF('3. Ausbildungsjahr'!E$4=SOLL!$D$4,'TNBn 1.&amp;2. AJ'!$H$8,IF('3. Ausbildungsjahr'!E$4=SOLL!$E$4,'TNBn 3.&amp;4. AJ'!$H83,IF('3. Ausbildungsjahr'!E$4=SOLL!$F$4,'TEBa 1&amp;2'!$H67,IF('3. Ausbildungsjahr'!E$4=SOLL!$G$4,'TEBa 3&amp;4'!$H67,IF('3. Ausbildungsjahr'!E$4=SOLL!$H$4,'SME.T.1 3.&amp;4. AJ'!$H88,IF('3. Ausbildungsjahr'!E$4=SOLL!$I$4,'SME.T.1 1.&amp;2. AJ'!$H88,IF('3. Ausbildungsjahr'!E$4=SOLL!$J$4,KSGs!$H102,IF('3. Ausbildungsjahr'!E$4=SOLL!$K$4,Unterstützung!$H90,IF('3. Ausbildungsjahr'!E$4=SOLL!$L$4,TNBLf!$H113,IF(E$4=SOLL!$N$4,"-",IF('3. Ausbildungsjahr'!E$4=SOLL!$M$4,Zielbogen!$H56,""))))))))))))))))</f>
        <v>-</v>
      </c>
      <c r="F55" s="62" t="str">
        <f>IF(F$4=SOLL!$O$4,Grundausbildung!$H131,IF(F$4=SOLL!$P$4,TNPa!$H89,IF(F$4=SOLL!$P$4,TNPa!L89,IF(F$4=SOLL!$B$4,TNBa!$H70,IF('3. Ausbildungsjahr'!F$4=SOLL!$C$4,'KVE 3. AJ'!$H88,IF('3. Ausbildungsjahr'!F$4=SOLL!$D$4,'TNBn 1.&amp;2. AJ'!$H$8,IF('3. Ausbildungsjahr'!F$4=SOLL!$E$4,'TNBn 3.&amp;4. AJ'!$H83,IF('3. Ausbildungsjahr'!F$4=SOLL!$F$4,'TEBa 1&amp;2'!$H67,IF('3. Ausbildungsjahr'!F$4=SOLL!$G$4,'TEBa 3&amp;4'!$H67,IF('3. Ausbildungsjahr'!F$4=SOLL!$H$4,'SME.T.1 3.&amp;4. AJ'!$H88,IF('3. Ausbildungsjahr'!F$4=SOLL!$I$4,'SME.T.1 1.&amp;2. AJ'!$H88,IF('3. Ausbildungsjahr'!F$4=SOLL!$J$4,KSGs!$H102,IF('3. Ausbildungsjahr'!F$4=SOLL!$K$4,Unterstützung!$H90,IF('3. Ausbildungsjahr'!F$4=SOLL!$L$4,TNBLf!$H113,IF(F$4=SOLL!$N$4,"-",IF('3. Ausbildungsjahr'!F$4=SOLL!$M$4,Zielbogen!$H56,""))))))))))))))))</f>
        <v>-</v>
      </c>
      <c r="G55" s="62" t="str">
        <f>IF(G$4=SOLL!$O$4,Grundausbildung!$H131,IF(G$4=SOLL!$P$4,TNPa!$H89,IF(G$4=SOLL!$P$4,TNPa!M89,IF(G$4=SOLL!$B$4,TNBa!$H70,IF('3. Ausbildungsjahr'!G$4=SOLL!$C$4,'KVE 3. AJ'!$H88,IF('3. Ausbildungsjahr'!G$4=SOLL!$D$4,'TNBn 1.&amp;2. AJ'!$H$8,IF('3. Ausbildungsjahr'!G$4=SOLL!$E$4,'TNBn 3.&amp;4. AJ'!$H83,IF('3. Ausbildungsjahr'!G$4=SOLL!$F$4,'TEBa 1&amp;2'!$H67,IF('3. Ausbildungsjahr'!G$4=SOLL!$G$4,'TEBa 3&amp;4'!$H67,IF('3. Ausbildungsjahr'!G$4=SOLL!$H$4,'SME.T.1 3.&amp;4. AJ'!$H88,IF('3. Ausbildungsjahr'!G$4=SOLL!$I$4,'SME.T.1 1.&amp;2. AJ'!$H88,IF('3. Ausbildungsjahr'!G$4=SOLL!$J$4,KSGs!$H102,IF('3. Ausbildungsjahr'!G$4=SOLL!$K$4,Unterstützung!$H90,IF('3. Ausbildungsjahr'!G$4=SOLL!$L$4,TNBLf!$H113,IF(G$4=SOLL!$N$4,"-",IF('3. Ausbildungsjahr'!G$4=SOLL!$M$4,Zielbogen!$H56,""))))))))))))))))</f>
        <v>-</v>
      </c>
      <c r="H55" s="62" t="str">
        <f>IF(H$4=SOLL!$O$4,Grundausbildung!$H131,IF(H$4=SOLL!$P$4,TNPa!$H89,IF(H$4=SOLL!$P$4,TNPa!N89,IF(H$4=SOLL!$B$4,TNBa!$H70,IF('3. Ausbildungsjahr'!H$4=SOLL!$C$4,'KVE 3. AJ'!$H88,IF('3. Ausbildungsjahr'!H$4=SOLL!$D$4,'TNBn 1.&amp;2. AJ'!$H$8,IF('3. Ausbildungsjahr'!H$4=SOLL!$E$4,'TNBn 3.&amp;4. AJ'!$H83,IF('3. Ausbildungsjahr'!H$4=SOLL!$F$4,'TEBa 1&amp;2'!$H67,IF('3. Ausbildungsjahr'!H$4=SOLL!$G$4,'TEBa 3&amp;4'!$H67,IF('3. Ausbildungsjahr'!H$4=SOLL!$H$4,'SME.T.1 3.&amp;4. AJ'!$H88,IF('3. Ausbildungsjahr'!H$4=SOLL!$I$4,'SME.T.1 1.&amp;2. AJ'!$H88,IF('3. Ausbildungsjahr'!H$4=SOLL!$J$4,KSGs!$H102,IF('3. Ausbildungsjahr'!H$4=SOLL!$K$4,Unterstützung!$H90,IF('3. Ausbildungsjahr'!H$4=SOLL!$L$4,TNBLf!$H113,IF(H$4=SOLL!$N$4,"-",IF('3. Ausbildungsjahr'!H$4=SOLL!$M$4,Zielbogen!$H56,""))))))))))))))))</f>
        <v>-</v>
      </c>
      <c r="I55" s="62" t="str">
        <f>IF(I$4=SOLL!$O$4,Grundausbildung!$H131,IF(I$4=SOLL!$P$4,TNPa!$H89,IF(I$4=SOLL!$P$4,TNPa!O89,IF(I$4=SOLL!$B$4,TNBa!$H70,IF('3. Ausbildungsjahr'!I$4=SOLL!$C$4,'KVE 3. AJ'!$H88,IF('3. Ausbildungsjahr'!I$4=SOLL!$D$4,'TNBn 1.&amp;2. AJ'!$H$8,IF('3. Ausbildungsjahr'!I$4=SOLL!$E$4,'TNBn 3.&amp;4. AJ'!$H83,IF('3. Ausbildungsjahr'!I$4=SOLL!$F$4,'TEBa 1&amp;2'!$H67,IF('3. Ausbildungsjahr'!I$4=SOLL!$G$4,'TEBa 3&amp;4'!$H67,IF('3. Ausbildungsjahr'!I$4=SOLL!$H$4,'SME.T.1 3.&amp;4. AJ'!$H88,IF('3. Ausbildungsjahr'!I$4=SOLL!$I$4,'SME.T.1 1.&amp;2. AJ'!$H88,IF('3. Ausbildungsjahr'!I$4=SOLL!$J$4,KSGs!$H102,IF('3. Ausbildungsjahr'!I$4=SOLL!$K$4,Unterstützung!$H90,IF('3. Ausbildungsjahr'!I$4=SOLL!$L$4,TNBLf!$H113,IF(I$4=SOLL!$N$4,"-",IF('3. Ausbildungsjahr'!I$4=SOLL!$M$4,Zielbogen!$H56,""))))))))))))))))</f>
        <v>-</v>
      </c>
      <c r="J55" s="62" t="str">
        <f>IF(J$4=SOLL!$O$4,Grundausbildung!$H131,IF(J$4=SOLL!$P$4,TNPa!$H89,IF(J$4=SOLL!$P$4,TNPa!P89,IF(J$4=SOLL!$B$4,TNBa!$H70,IF('3. Ausbildungsjahr'!J$4=SOLL!$C$4,'KVE 3. AJ'!$H88,IF('3. Ausbildungsjahr'!J$4=SOLL!$D$4,'TNBn 1.&amp;2. AJ'!$H$8,IF('3. Ausbildungsjahr'!J$4=SOLL!$E$4,'TNBn 3.&amp;4. AJ'!$H83,IF('3. Ausbildungsjahr'!J$4=SOLL!$F$4,'TEBa 1&amp;2'!$H67,IF('3. Ausbildungsjahr'!J$4=SOLL!$G$4,'TEBa 3&amp;4'!$H67,IF('3. Ausbildungsjahr'!J$4=SOLL!$H$4,'SME.T.1 3.&amp;4. AJ'!$H88,IF('3. Ausbildungsjahr'!J$4=SOLL!$I$4,'SME.T.1 1.&amp;2. AJ'!$H88,IF('3. Ausbildungsjahr'!J$4=SOLL!$J$4,KSGs!$H102,IF('3. Ausbildungsjahr'!J$4=SOLL!$K$4,Unterstützung!$H90,IF('3. Ausbildungsjahr'!J$4=SOLL!$L$4,TNBLf!$H113,IF(J$4=SOLL!$N$4,"-",IF('3. Ausbildungsjahr'!J$4=SOLL!$M$4,Zielbogen!$H56,""))))))))))))))))</f>
        <v>-</v>
      </c>
      <c r="K55" s="62" t="str">
        <f>IF(K$4=SOLL!$O$4,Grundausbildung!$H131,IF(K$4=SOLL!$P$4,TNPa!$H89,IF(K$4=SOLL!$P$4,TNPa!Q89,IF(K$4=SOLL!$B$4,TNBa!$H70,IF('3. Ausbildungsjahr'!K$4=SOLL!$C$4,'KVE 3. AJ'!$H88,IF('3. Ausbildungsjahr'!K$4=SOLL!$D$4,'TNBn 1.&amp;2. AJ'!$H$8,IF('3. Ausbildungsjahr'!K$4=SOLL!$E$4,'TNBn 3.&amp;4. AJ'!$H83,IF('3. Ausbildungsjahr'!K$4=SOLL!$F$4,'TEBa 1&amp;2'!$H67,IF('3. Ausbildungsjahr'!K$4=SOLL!$G$4,'TEBa 3&amp;4'!$H67,IF('3. Ausbildungsjahr'!K$4=SOLL!$H$4,'SME.T.1 3.&amp;4. AJ'!$H88,IF('3. Ausbildungsjahr'!K$4=SOLL!$I$4,'SME.T.1 1.&amp;2. AJ'!$H88,IF('3. Ausbildungsjahr'!K$4=SOLL!$J$4,KSGs!$H102,IF('3. Ausbildungsjahr'!K$4=SOLL!$K$4,Unterstützung!$H90,IF('3. Ausbildungsjahr'!K$4=SOLL!$L$4,TNBLf!$H113,IF(K$4=SOLL!$N$4,"-",IF('3. Ausbildungsjahr'!K$4=SOLL!$M$4,Zielbogen!$H56,""))))))))))))))))</f>
        <v>-</v>
      </c>
      <c r="L55" s="11">
        <f>SUM('Hilfsblatt 3. AJ'!C55,'Hilfsblatt 3. AJ'!E55,'Hilfsblatt 3. AJ'!G55,'Hilfsblatt 3. AJ'!I55,'Hilfsblatt 3. AJ'!K55,'Hilfsblatt 3. AJ'!M55,'Hilfsblatt 3. AJ'!O55,'Hilfsblatt 3. AJ'!Q55,'Hilfsblatt 3. AJ'!S55,'Hilfsblatt 3. AJ'!U55)</f>
        <v>0</v>
      </c>
      <c r="M55" s="10" t="e">
        <f>('Hilfsblatt 3. AJ'!B55*'Hilfsblatt 3. AJ'!C55+'Hilfsblatt 3. AJ'!D55*'Hilfsblatt 3. AJ'!E55+'Hilfsblatt 3. AJ'!F55*'Hilfsblatt 3. AJ'!G55+'Hilfsblatt 3. AJ'!H55*'Hilfsblatt 3. AJ'!I55+'Hilfsblatt 3. AJ'!J55*'Hilfsblatt 3. AJ'!K55+'Hilfsblatt 3. AJ'!L55*'Hilfsblatt 3. AJ'!M55+'Hilfsblatt 3. AJ'!N55*'Hilfsblatt 3. AJ'!O55+'Hilfsblatt 3. AJ'!P55*'Hilfsblatt 3. AJ'!Q55+'Hilfsblatt 3. AJ'!R55*'Hilfsblatt 3. AJ'!S55+'Hilfsblatt 3. AJ'!T55*'Hilfsblatt 3. AJ'!U55)/L55</f>
        <v>#DIV/0!</v>
      </c>
    </row>
    <row r="56" spans="1:13" x14ac:dyDescent="0.25">
      <c r="A56" s="124" t="s">
        <v>17</v>
      </c>
      <c r="B56" s="62" t="str">
        <f>IF(B$4=SOLL!$O$4,Grundausbildung!$H132,IF(B$4=SOLL!$P$4,TNPa!$H90,IF(B$4=SOLL!$P$4,TNPa!H90,IF(B$4=SOLL!$B$4,TNBa!$H71,IF('3. Ausbildungsjahr'!B$4=SOLL!$C$4,'KVE 3. AJ'!$H89,IF('3. Ausbildungsjahr'!B$4=SOLL!$D$4,'TNBn 1.&amp;2. AJ'!$H$8,IF('3. Ausbildungsjahr'!B$4=SOLL!$E$4,'TNBn 3.&amp;4. AJ'!$H84,IF('3. Ausbildungsjahr'!B$4=SOLL!$F$4,'TEBa 1&amp;2'!$H68,IF('3. Ausbildungsjahr'!B$4=SOLL!$G$4,'TEBa 3&amp;4'!$H68,IF('3. Ausbildungsjahr'!B$4=SOLL!$H$4,'SME.T.1 3.&amp;4. AJ'!$H89,IF('3. Ausbildungsjahr'!B$4=SOLL!$I$4,'SME.T.1 1.&amp;2. AJ'!$H89,IF('3. Ausbildungsjahr'!B$4=SOLL!$J$4,KSGs!$H103,IF('3. Ausbildungsjahr'!B$4=SOLL!$K$4,Unterstützung!$H91,IF('3. Ausbildungsjahr'!B$4=SOLL!$L$4,TNBLf!$H114,IF(B$4=SOLL!$N$4,"-",IF('3. Ausbildungsjahr'!B$4=SOLL!$M$4,Zielbogen!$H57,""))))))))))))))))</f>
        <v>-</v>
      </c>
      <c r="C56" s="62" t="str">
        <f>IF(C$4=SOLL!$O$4,Grundausbildung!$H132,IF(C$4=SOLL!$P$4,TNPa!$H90,IF(C$4=SOLL!$P$4,TNPa!I90,IF(C$4=SOLL!$B$4,TNBa!$H71,IF('3. Ausbildungsjahr'!C$4=SOLL!$C$4,'KVE 3. AJ'!$H89,IF('3. Ausbildungsjahr'!C$4=SOLL!$D$4,'TNBn 1.&amp;2. AJ'!$H$8,IF('3. Ausbildungsjahr'!C$4=SOLL!$E$4,'TNBn 3.&amp;4. AJ'!$H84,IF('3. Ausbildungsjahr'!C$4=SOLL!$F$4,'TEBa 1&amp;2'!$H68,IF('3. Ausbildungsjahr'!C$4=SOLL!$G$4,'TEBa 3&amp;4'!$H68,IF('3. Ausbildungsjahr'!C$4=SOLL!$H$4,'SME.T.1 3.&amp;4. AJ'!$H89,IF('3. Ausbildungsjahr'!C$4=SOLL!$I$4,'SME.T.1 1.&amp;2. AJ'!$H89,IF('3. Ausbildungsjahr'!C$4=SOLL!$J$4,KSGs!$H103,IF('3. Ausbildungsjahr'!C$4=SOLL!$K$4,Unterstützung!$H91,IF('3. Ausbildungsjahr'!C$4=SOLL!$L$4,TNBLf!$H114,IF(C$4=SOLL!$N$4,"-",IF('3. Ausbildungsjahr'!C$4=SOLL!$M$4,Zielbogen!$H57,""))))))))))))))))</f>
        <v>-</v>
      </c>
      <c r="D56" s="62" t="str">
        <f>IF(D$4=SOLL!$O$4,Grundausbildung!$H132,IF(D$4=SOLL!$P$4,TNPa!$H90,IF(D$4=SOLL!$P$4,TNPa!J90,IF(D$4=SOLL!$B$4,TNBa!$H71,IF('3. Ausbildungsjahr'!D$4=SOLL!$C$4,'KVE 3. AJ'!$H89,IF('3. Ausbildungsjahr'!D$4=SOLL!$D$4,'TNBn 1.&amp;2. AJ'!$H$8,IF('3. Ausbildungsjahr'!D$4=SOLL!$E$4,'TNBn 3.&amp;4. AJ'!$H84,IF('3. Ausbildungsjahr'!D$4=SOLL!$F$4,'TEBa 1&amp;2'!$H68,IF('3. Ausbildungsjahr'!D$4=SOLL!$G$4,'TEBa 3&amp;4'!$H68,IF('3. Ausbildungsjahr'!D$4=SOLL!$H$4,'SME.T.1 3.&amp;4. AJ'!$H89,IF('3. Ausbildungsjahr'!D$4=SOLL!$I$4,'SME.T.1 1.&amp;2. AJ'!$H89,IF('3. Ausbildungsjahr'!D$4=SOLL!$J$4,KSGs!$H103,IF('3. Ausbildungsjahr'!D$4=SOLL!$K$4,Unterstützung!$H91,IF('3. Ausbildungsjahr'!D$4=SOLL!$L$4,TNBLf!$H114,IF(D$4=SOLL!$N$4,"-",IF('3. Ausbildungsjahr'!D$4=SOLL!$M$4,Zielbogen!$H57,""))))))))))))))))</f>
        <v>-</v>
      </c>
      <c r="E56" s="62" t="str">
        <f>IF(E$4=SOLL!$O$4,Grundausbildung!$H132,IF(E$4=SOLL!$P$4,TNPa!$H90,IF(E$4=SOLL!$P$4,TNPa!K90,IF(E$4=SOLL!$B$4,TNBa!$H71,IF('3. Ausbildungsjahr'!E$4=SOLL!$C$4,'KVE 3. AJ'!$H89,IF('3. Ausbildungsjahr'!E$4=SOLL!$D$4,'TNBn 1.&amp;2. AJ'!$H$8,IF('3. Ausbildungsjahr'!E$4=SOLL!$E$4,'TNBn 3.&amp;4. AJ'!$H84,IF('3. Ausbildungsjahr'!E$4=SOLL!$F$4,'TEBa 1&amp;2'!$H68,IF('3. Ausbildungsjahr'!E$4=SOLL!$G$4,'TEBa 3&amp;4'!$H68,IF('3. Ausbildungsjahr'!E$4=SOLL!$H$4,'SME.T.1 3.&amp;4. AJ'!$H89,IF('3. Ausbildungsjahr'!E$4=SOLL!$I$4,'SME.T.1 1.&amp;2. AJ'!$H89,IF('3. Ausbildungsjahr'!E$4=SOLL!$J$4,KSGs!$H103,IF('3. Ausbildungsjahr'!E$4=SOLL!$K$4,Unterstützung!$H91,IF('3. Ausbildungsjahr'!E$4=SOLL!$L$4,TNBLf!$H114,IF(E$4=SOLL!$N$4,"-",IF('3. Ausbildungsjahr'!E$4=SOLL!$M$4,Zielbogen!$H57,""))))))))))))))))</f>
        <v>-</v>
      </c>
      <c r="F56" s="62" t="str">
        <f>IF(F$4=SOLL!$O$4,Grundausbildung!$H132,IF(F$4=SOLL!$P$4,TNPa!$H90,IF(F$4=SOLL!$P$4,TNPa!L90,IF(F$4=SOLL!$B$4,TNBa!$H71,IF('3. Ausbildungsjahr'!F$4=SOLL!$C$4,'KVE 3. AJ'!$H89,IF('3. Ausbildungsjahr'!F$4=SOLL!$D$4,'TNBn 1.&amp;2. AJ'!$H$8,IF('3. Ausbildungsjahr'!F$4=SOLL!$E$4,'TNBn 3.&amp;4. AJ'!$H84,IF('3. Ausbildungsjahr'!F$4=SOLL!$F$4,'TEBa 1&amp;2'!$H68,IF('3. Ausbildungsjahr'!F$4=SOLL!$G$4,'TEBa 3&amp;4'!$H68,IF('3. Ausbildungsjahr'!F$4=SOLL!$H$4,'SME.T.1 3.&amp;4. AJ'!$H89,IF('3. Ausbildungsjahr'!F$4=SOLL!$I$4,'SME.T.1 1.&amp;2. AJ'!$H89,IF('3. Ausbildungsjahr'!F$4=SOLL!$J$4,KSGs!$H103,IF('3. Ausbildungsjahr'!F$4=SOLL!$K$4,Unterstützung!$H91,IF('3. Ausbildungsjahr'!F$4=SOLL!$L$4,TNBLf!$H114,IF(F$4=SOLL!$N$4,"-",IF('3. Ausbildungsjahr'!F$4=SOLL!$M$4,Zielbogen!$H57,""))))))))))))))))</f>
        <v>-</v>
      </c>
      <c r="G56" s="62" t="str">
        <f>IF(G$4=SOLL!$O$4,Grundausbildung!$H132,IF(G$4=SOLL!$P$4,TNPa!$H90,IF(G$4=SOLL!$P$4,TNPa!M90,IF(G$4=SOLL!$B$4,TNBa!$H71,IF('3. Ausbildungsjahr'!G$4=SOLL!$C$4,'KVE 3. AJ'!$H89,IF('3. Ausbildungsjahr'!G$4=SOLL!$D$4,'TNBn 1.&amp;2. AJ'!$H$8,IF('3. Ausbildungsjahr'!G$4=SOLL!$E$4,'TNBn 3.&amp;4. AJ'!$H84,IF('3. Ausbildungsjahr'!G$4=SOLL!$F$4,'TEBa 1&amp;2'!$H68,IF('3. Ausbildungsjahr'!G$4=SOLL!$G$4,'TEBa 3&amp;4'!$H68,IF('3. Ausbildungsjahr'!G$4=SOLL!$H$4,'SME.T.1 3.&amp;4. AJ'!$H89,IF('3. Ausbildungsjahr'!G$4=SOLL!$I$4,'SME.T.1 1.&amp;2. AJ'!$H89,IF('3. Ausbildungsjahr'!G$4=SOLL!$J$4,KSGs!$H103,IF('3. Ausbildungsjahr'!G$4=SOLL!$K$4,Unterstützung!$H91,IF('3. Ausbildungsjahr'!G$4=SOLL!$L$4,TNBLf!$H114,IF(G$4=SOLL!$N$4,"-",IF('3. Ausbildungsjahr'!G$4=SOLL!$M$4,Zielbogen!$H57,""))))))))))))))))</f>
        <v>-</v>
      </c>
      <c r="H56" s="62" t="str">
        <f>IF(H$4=SOLL!$O$4,Grundausbildung!$H132,IF(H$4=SOLL!$P$4,TNPa!$H90,IF(H$4=SOLL!$P$4,TNPa!N90,IF(H$4=SOLL!$B$4,TNBa!$H71,IF('3. Ausbildungsjahr'!H$4=SOLL!$C$4,'KVE 3. AJ'!$H89,IF('3. Ausbildungsjahr'!H$4=SOLL!$D$4,'TNBn 1.&amp;2. AJ'!$H$8,IF('3. Ausbildungsjahr'!H$4=SOLL!$E$4,'TNBn 3.&amp;4. AJ'!$H84,IF('3. Ausbildungsjahr'!H$4=SOLL!$F$4,'TEBa 1&amp;2'!$H68,IF('3. Ausbildungsjahr'!H$4=SOLL!$G$4,'TEBa 3&amp;4'!$H68,IF('3. Ausbildungsjahr'!H$4=SOLL!$H$4,'SME.T.1 3.&amp;4. AJ'!$H89,IF('3. Ausbildungsjahr'!H$4=SOLL!$I$4,'SME.T.1 1.&amp;2. AJ'!$H89,IF('3. Ausbildungsjahr'!H$4=SOLL!$J$4,KSGs!$H103,IF('3. Ausbildungsjahr'!H$4=SOLL!$K$4,Unterstützung!$H91,IF('3. Ausbildungsjahr'!H$4=SOLL!$L$4,TNBLf!$H114,IF(H$4=SOLL!$N$4,"-",IF('3. Ausbildungsjahr'!H$4=SOLL!$M$4,Zielbogen!$H57,""))))))))))))))))</f>
        <v>-</v>
      </c>
      <c r="I56" s="62" t="str">
        <f>IF(I$4=SOLL!$O$4,Grundausbildung!$H132,IF(I$4=SOLL!$P$4,TNPa!$H90,IF(I$4=SOLL!$P$4,TNPa!O90,IF(I$4=SOLL!$B$4,TNBa!$H71,IF('3. Ausbildungsjahr'!I$4=SOLL!$C$4,'KVE 3. AJ'!$H89,IF('3. Ausbildungsjahr'!I$4=SOLL!$D$4,'TNBn 1.&amp;2. AJ'!$H$8,IF('3. Ausbildungsjahr'!I$4=SOLL!$E$4,'TNBn 3.&amp;4. AJ'!$H84,IF('3. Ausbildungsjahr'!I$4=SOLL!$F$4,'TEBa 1&amp;2'!$H68,IF('3. Ausbildungsjahr'!I$4=SOLL!$G$4,'TEBa 3&amp;4'!$H68,IF('3. Ausbildungsjahr'!I$4=SOLL!$H$4,'SME.T.1 3.&amp;4. AJ'!$H89,IF('3. Ausbildungsjahr'!I$4=SOLL!$I$4,'SME.T.1 1.&amp;2. AJ'!$H89,IF('3. Ausbildungsjahr'!I$4=SOLL!$J$4,KSGs!$H103,IF('3. Ausbildungsjahr'!I$4=SOLL!$K$4,Unterstützung!$H91,IF('3. Ausbildungsjahr'!I$4=SOLL!$L$4,TNBLf!$H114,IF(I$4=SOLL!$N$4,"-",IF('3. Ausbildungsjahr'!I$4=SOLL!$M$4,Zielbogen!$H57,""))))))))))))))))</f>
        <v>-</v>
      </c>
      <c r="J56" s="62" t="str">
        <f>IF(J$4=SOLL!$O$4,Grundausbildung!$H132,IF(J$4=SOLL!$P$4,TNPa!$H90,IF(J$4=SOLL!$P$4,TNPa!P90,IF(J$4=SOLL!$B$4,TNBa!$H71,IF('3. Ausbildungsjahr'!J$4=SOLL!$C$4,'KVE 3. AJ'!$H89,IF('3. Ausbildungsjahr'!J$4=SOLL!$D$4,'TNBn 1.&amp;2. AJ'!$H$8,IF('3. Ausbildungsjahr'!J$4=SOLL!$E$4,'TNBn 3.&amp;4. AJ'!$H84,IF('3. Ausbildungsjahr'!J$4=SOLL!$F$4,'TEBa 1&amp;2'!$H68,IF('3. Ausbildungsjahr'!J$4=SOLL!$G$4,'TEBa 3&amp;4'!$H68,IF('3. Ausbildungsjahr'!J$4=SOLL!$H$4,'SME.T.1 3.&amp;4. AJ'!$H89,IF('3. Ausbildungsjahr'!J$4=SOLL!$I$4,'SME.T.1 1.&amp;2. AJ'!$H89,IF('3. Ausbildungsjahr'!J$4=SOLL!$J$4,KSGs!$H103,IF('3. Ausbildungsjahr'!J$4=SOLL!$K$4,Unterstützung!$H91,IF('3. Ausbildungsjahr'!J$4=SOLL!$L$4,TNBLf!$H114,IF(J$4=SOLL!$N$4,"-",IF('3. Ausbildungsjahr'!J$4=SOLL!$M$4,Zielbogen!$H57,""))))))))))))))))</f>
        <v>-</v>
      </c>
      <c r="K56" s="62" t="str">
        <f>IF(K$4=SOLL!$O$4,Grundausbildung!$H132,IF(K$4=SOLL!$P$4,TNPa!$H90,IF(K$4=SOLL!$P$4,TNPa!Q90,IF(K$4=SOLL!$B$4,TNBa!$H71,IF('3. Ausbildungsjahr'!K$4=SOLL!$C$4,'KVE 3. AJ'!$H89,IF('3. Ausbildungsjahr'!K$4=SOLL!$D$4,'TNBn 1.&amp;2. AJ'!$H$8,IF('3. Ausbildungsjahr'!K$4=SOLL!$E$4,'TNBn 3.&amp;4. AJ'!$H84,IF('3. Ausbildungsjahr'!K$4=SOLL!$F$4,'TEBa 1&amp;2'!$H68,IF('3. Ausbildungsjahr'!K$4=SOLL!$G$4,'TEBa 3&amp;4'!$H68,IF('3. Ausbildungsjahr'!K$4=SOLL!$H$4,'SME.T.1 3.&amp;4. AJ'!$H89,IF('3. Ausbildungsjahr'!K$4=SOLL!$I$4,'SME.T.1 1.&amp;2. AJ'!$H89,IF('3. Ausbildungsjahr'!K$4=SOLL!$J$4,KSGs!$H103,IF('3. Ausbildungsjahr'!K$4=SOLL!$K$4,Unterstützung!$H91,IF('3. Ausbildungsjahr'!K$4=SOLL!$L$4,TNBLf!$H114,IF(K$4=SOLL!$N$4,"-",IF('3. Ausbildungsjahr'!K$4=SOLL!$M$4,Zielbogen!$H57,""))))))))))))))))</f>
        <v>-</v>
      </c>
      <c r="L56" s="11">
        <f>SUM('Hilfsblatt 3. AJ'!C56,'Hilfsblatt 3. AJ'!E56,'Hilfsblatt 3. AJ'!G56,'Hilfsblatt 3. AJ'!I56,'Hilfsblatt 3. AJ'!K56,'Hilfsblatt 3. AJ'!M56,'Hilfsblatt 3. AJ'!O56,'Hilfsblatt 3. AJ'!Q56,'Hilfsblatt 3. AJ'!S56,'Hilfsblatt 3. AJ'!U56)</f>
        <v>0</v>
      </c>
      <c r="M56" s="10" t="e">
        <f>('Hilfsblatt 3. AJ'!B56*'Hilfsblatt 3. AJ'!C56+'Hilfsblatt 3. AJ'!D56*'Hilfsblatt 3. AJ'!E56+'Hilfsblatt 3. AJ'!F56*'Hilfsblatt 3. AJ'!G56+'Hilfsblatt 3. AJ'!H56*'Hilfsblatt 3. AJ'!I56+'Hilfsblatt 3. AJ'!J56*'Hilfsblatt 3. AJ'!K56+'Hilfsblatt 3. AJ'!L56*'Hilfsblatt 3. AJ'!M56+'Hilfsblatt 3. AJ'!N56*'Hilfsblatt 3. AJ'!O56+'Hilfsblatt 3. AJ'!P56*'Hilfsblatt 3. AJ'!Q56+'Hilfsblatt 3. AJ'!R56*'Hilfsblatt 3. AJ'!S56+'Hilfsblatt 3. AJ'!T56*'Hilfsblatt 3. AJ'!U56)/L56</f>
        <v>#DIV/0!</v>
      </c>
    </row>
    <row r="57" spans="1:13" x14ac:dyDescent="0.25">
      <c r="A57" s="53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11"/>
      <c r="M57" s="10"/>
    </row>
    <row r="58" spans="1:13" ht="18" x14ac:dyDescent="0.25">
      <c r="A58" s="126" t="s">
        <v>87</v>
      </c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11"/>
      <c r="M58" s="10"/>
    </row>
    <row r="59" spans="1:13" x14ac:dyDescent="0.25">
      <c r="A59" s="78" t="s">
        <v>88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11"/>
      <c r="M59" s="10"/>
    </row>
    <row r="60" spans="1:13" x14ac:dyDescent="0.25">
      <c r="A60" s="124" t="s">
        <v>39</v>
      </c>
      <c r="B60" s="62" t="str">
        <f>IF(B$4=SOLL!$O$4,Grundausbildung!$H139,IF(B$4=SOLL!$P$4,TNPa!$H99,IF(B$4=SOLL!$P$4,TNPa!H99,IF(B$4=SOLL!$B$4,TNBa!$H75,IF('3. Ausbildungsjahr'!B$4=SOLL!$C$4,'KVE 3. AJ'!$H97,IF('3. Ausbildungsjahr'!B$4=SOLL!$D$4,'TNBn 1.&amp;2. AJ'!$H$8,IF('3. Ausbildungsjahr'!B$4=SOLL!$E$4,'TNBn 3.&amp;4. AJ'!$H88,IF('3. Ausbildungsjahr'!B$4=SOLL!$F$4,'TEBa 1&amp;2'!$H75,IF('3. Ausbildungsjahr'!B$4=SOLL!$G$4,'TEBa 3&amp;4'!$H75,IF('3. Ausbildungsjahr'!B$4=SOLL!$H$4,'SME.T.1 3.&amp;4. AJ'!$H93,IF('3. Ausbildungsjahr'!B$4=SOLL!$I$4,'SME.T.1 1.&amp;2. AJ'!$H93,IF('3. Ausbildungsjahr'!B$4=SOLL!$J$4,KSGs!$H107,IF('3. Ausbildungsjahr'!B$4=SOLL!$K$4,Unterstützung!$H95,IF('3. Ausbildungsjahr'!B$4=SOLL!$L$4,TNBLf!$H126,IF(B$4=SOLL!$N$4,"-",IF('3. Ausbildungsjahr'!B$4=SOLL!$M$4,Zielbogen!$H61,""))))))))))))))))</f>
        <v>-</v>
      </c>
      <c r="C60" s="62" t="str">
        <f>IF(C$4=SOLL!$O$4,Grundausbildung!$H139,IF(C$4=SOLL!$P$4,TNPa!$H99,IF(C$4=SOLL!$P$4,TNPa!I99,IF(C$4=SOLL!$B$4,TNBa!$H75,IF('3. Ausbildungsjahr'!C$4=SOLL!$C$4,'KVE 3. AJ'!$H97,IF('3. Ausbildungsjahr'!C$4=SOLL!$D$4,'TNBn 1.&amp;2. AJ'!$H$8,IF('3. Ausbildungsjahr'!C$4=SOLL!$E$4,'TNBn 3.&amp;4. AJ'!$H88,IF('3. Ausbildungsjahr'!C$4=SOLL!$F$4,'TEBa 1&amp;2'!$H75,IF('3. Ausbildungsjahr'!C$4=SOLL!$G$4,'TEBa 3&amp;4'!$H75,IF('3. Ausbildungsjahr'!C$4=SOLL!$H$4,'SME.T.1 3.&amp;4. AJ'!$H93,IF('3. Ausbildungsjahr'!C$4=SOLL!$I$4,'SME.T.1 1.&amp;2. AJ'!$H93,IF('3. Ausbildungsjahr'!C$4=SOLL!$J$4,KSGs!$H107,IF('3. Ausbildungsjahr'!C$4=SOLL!$K$4,Unterstützung!$H95,IF('3. Ausbildungsjahr'!C$4=SOLL!$L$4,TNBLf!$H126,IF(C$4=SOLL!$N$4,"-",IF('3. Ausbildungsjahr'!C$4=SOLL!$M$4,Zielbogen!$H61,""))))))))))))))))</f>
        <v>-</v>
      </c>
      <c r="D60" s="62" t="str">
        <f>IF(D$4=SOLL!$O$4,Grundausbildung!$H139,IF(D$4=SOLL!$P$4,TNPa!$H99,IF(D$4=SOLL!$P$4,TNPa!J99,IF(D$4=SOLL!$B$4,TNBa!$H75,IF('3. Ausbildungsjahr'!D$4=SOLL!$C$4,'KVE 3. AJ'!$H97,IF('3. Ausbildungsjahr'!D$4=SOLL!$D$4,'TNBn 1.&amp;2. AJ'!$H$8,IF('3. Ausbildungsjahr'!D$4=SOLL!$E$4,'TNBn 3.&amp;4. AJ'!$H88,IF('3. Ausbildungsjahr'!D$4=SOLL!$F$4,'TEBa 1&amp;2'!$H75,IF('3. Ausbildungsjahr'!D$4=SOLL!$G$4,'TEBa 3&amp;4'!$H75,IF('3. Ausbildungsjahr'!D$4=SOLL!$H$4,'SME.T.1 3.&amp;4. AJ'!$H93,IF('3. Ausbildungsjahr'!D$4=SOLL!$I$4,'SME.T.1 1.&amp;2. AJ'!$H93,IF('3. Ausbildungsjahr'!D$4=SOLL!$J$4,KSGs!$H107,IF('3. Ausbildungsjahr'!D$4=SOLL!$K$4,Unterstützung!$H95,IF('3. Ausbildungsjahr'!D$4=SOLL!$L$4,TNBLf!$H126,IF(D$4=SOLL!$N$4,"-",IF('3. Ausbildungsjahr'!D$4=SOLL!$M$4,Zielbogen!$H61,""))))))))))))))))</f>
        <v>-</v>
      </c>
      <c r="E60" s="62" t="str">
        <f>IF(E$4=SOLL!$O$4,Grundausbildung!$H139,IF(E$4=SOLL!$P$4,TNPa!$H99,IF(E$4=SOLL!$P$4,TNPa!K99,IF(E$4=SOLL!$B$4,TNBa!$H75,IF('3. Ausbildungsjahr'!E$4=SOLL!$C$4,'KVE 3. AJ'!$H97,IF('3. Ausbildungsjahr'!E$4=SOLL!$D$4,'TNBn 1.&amp;2. AJ'!$H$8,IF('3. Ausbildungsjahr'!E$4=SOLL!$E$4,'TNBn 3.&amp;4. AJ'!$H88,IF('3. Ausbildungsjahr'!E$4=SOLL!$F$4,'TEBa 1&amp;2'!$H75,IF('3. Ausbildungsjahr'!E$4=SOLL!$G$4,'TEBa 3&amp;4'!$H75,IF('3. Ausbildungsjahr'!E$4=SOLL!$H$4,'SME.T.1 3.&amp;4. AJ'!$H93,IF('3. Ausbildungsjahr'!E$4=SOLL!$I$4,'SME.T.1 1.&amp;2. AJ'!$H93,IF('3. Ausbildungsjahr'!E$4=SOLL!$J$4,KSGs!$H107,IF('3. Ausbildungsjahr'!E$4=SOLL!$K$4,Unterstützung!$H95,IF('3. Ausbildungsjahr'!E$4=SOLL!$L$4,TNBLf!$H126,IF(E$4=SOLL!$N$4,"-",IF('3. Ausbildungsjahr'!E$4=SOLL!$M$4,Zielbogen!$H61,""))))))))))))))))</f>
        <v>-</v>
      </c>
      <c r="F60" s="62" t="str">
        <f>IF(F$4=SOLL!$O$4,Grundausbildung!$H139,IF(F$4=SOLL!$P$4,TNPa!$H99,IF(F$4=SOLL!$P$4,TNPa!L99,IF(F$4=SOLL!$B$4,TNBa!$H75,IF('3. Ausbildungsjahr'!F$4=SOLL!$C$4,'KVE 3. AJ'!$H97,IF('3. Ausbildungsjahr'!F$4=SOLL!$D$4,'TNBn 1.&amp;2. AJ'!$H$8,IF('3. Ausbildungsjahr'!F$4=SOLL!$E$4,'TNBn 3.&amp;4. AJ'!$H88,IF('3. Ausbildungsjahr'!F$4=SOLL!$F$4,'TEBa 1&amp;2'!$H75,IF('3. Ausbildungsjahr'!F$4=SOLL!$G$4,'TEBa 3&amp;4'!$H75,IF('3. Ausbildungsjahr'!F$4=SOLL!$H$4,'SME.T.1 3.&amp;4. AJ'!$H93,IF('3. Ausbildungsjahr'!F$4=SOLL!$I$4,'SME.T.1 1.&amp;2. AJ'!$H93,IF('3. Ausbildungsjahr'!F$4=SOLL!$J$4,KSGs!$H107,IF('3. Ausbildungsjahr'!F$4=SOLL!$K$4,Unterstützung!$H95,IF('3. Ausbildungsjahr'!F$4=SOLL!$L$4,TNBLf!$H126,IF(F$4=SOLL!$N$4,"-",IF('3. Ausbildungsjahr'!F$4=SOLL!$M$4,Zielbogen!$H61,""))))))))))))))))</f>
        <v>-</v>
      </c>
      <c r="G60" s="62" t="str">
        <f>IF(G$4=SOLL!$O$4,Grundausbildung!$H139,IF(G$4=SOLL!$P$4,TNPa!$H99,IF(G$4=SOLL!$P$4,TNPa!M99,IF(G$4=SOLL!$B$4,TNBa!$H75,IF('3. Ausbildungsjahr'!G$4=SOLL!$C$4,'KVE 3. AJ'!$H97,IF('3. Ausbildungsjahr'!G$4=SOLL!$D$4,'TNBn 1.&amp;2. AJ'!$H$8,IF('3. Ausbildungsjahr'!G$4=SOLL!$E$4,'TNBn 3.&amp;4. AJ'!$H88,IF('3. Ausbildungsjahr'!G$4=SOLL!$F$4,'TEBa 1&amp;2'!$H75,IF('3. Ausbildungsjahr'!G$4=SOLL!$G$4,'TEBa 3&amp;4'!$H75,IF('3. Ausbildungsjahr'!G$4=SOLL!$H$4,'SME.T.1 3.&amp;4. AJ'!$H93,IF('3. Ausbildungsjahr'!G$4=SOLL!$I$4,'SME.T.1 1.&amp;2. AJ'!$H93,IF('3. Ausbildungsjahr'!G$4=SOLL!$J$4,KSGs!$H107,IF('3. Ausbildungsjahr'!G$4=SOLL!$K$4,Unterstützung!$H95,IF('3. Ausbildungsjahr'!G$4=SOLL!$L$4,TNBLf!$H126,IF(G$4=SOLL!$N$4,"-",IF('3. Ausbildungsjahr'!G$4=SOLL!$M$4,Zielbogen!$H61,""))))))))))))))))</f>
        <v>-</v>
      </c>
      <c r="H60" s="62" t="str">
        <f>IF(H$4=SOLL!$O$4,Grundausbildung!$H139,IF(H$4=SOLL!$P$4,TNPa!$H99,IF(H$4=SOLL!$P$4,TNPa!N99,IF(H$4=SOLL!$B$4,TNBa!$H75,IF('3. Ausbildungsjahr'!H$4=SOLL!$C$4,'KVE 3. AJ'!$H97,IF('3. Ausbildungsjahr'!H$4=SOLL!$D$4,'TNBn 1.&amp;2. AJ'!$H$8,IF('3. Ausbildungsjahr'!H$4=SOLL!$E$4,'TNBn 3.&amp;4. AJ'!$H88,IF('3. Ausbildungsjahr'!H$4=SOLL!$F$4,'TEBa 1&amp;2'!$H75,IF('3. Ausbildungsjahr'!H$4=SOLL!$G$4,'TEBa 3&amp;4'!$H75,IF('3. Ausbildungsjahr'!H$4=SOLL!$H$4,'SME.T.1 3.&amp;4. AJ'!$H93,IF('3. Ausbildungsjahr'!H$4=SOLL!$I$4,'SME.T.1 1.&amp;2. AJ'!$H93,IF('3. Ausbildungsjahr'!H$4=SOLL!$J$4,KSGs!$H107,IF('3. Ausbildungsjahr'!H$4=SOLL!$K$4,Unterstützung!$H95,IF('3. Ausbildungsjahr'!H$4=SOLL!$L$4,TNBLf!$H126,IF(H$4=SOLL!$N$4,"-",IF('3. Ausbildungsjahr'!H$4=SOLL!$M$4,Zielbogen!$H61,""))))))))))))))))</f>
        <v>-</v>
      </c>
      <c r="I60" s="62" t="str">
        <f>IF(I$4=SOLL!$O$4,Grundausbildung!$H139,IF(I$4=SOLL!$P$4,TNPa!$H99,IF(I$4=SOLL!$P$4,TNPa!O99,IF(I$4=SOLL!$B$4,TNBa!$H75,IF('3. Ausbildungsjahr'!I$4=SOLL!$C$4,'KVE 3. AJ'!$H97,IF('3. Ausbildungsjahr'!I$4=SOLL!$D$4,'TNBn 1.&amp;2. AJ'!$H$8,IF('3. Ausbildungsjahr'!I$4=SOLL!$E$4,'TNBn 3.&amp;4. AJ'!$H88,IF('3. Ausbildungsjahr'!I$4=SOLL!$F$4,'TEBa 1&amp;2'!$H75,IF('3. Ausbildungsjahr'!I$4=SOLL!$G$4,'TEBa 3&amp;4'!$H75,IF('3. Ausbildungsjahr'!I$4=SOLL!$H$4,'SME.T.1 3.&amp;4. AJ'!$H93,IF('3. Ausbildungsjahr'!I$4=SOLL!$I$4,'SME.T.1 1.&amp;2. AJ'!$H93,IF('3. Ausbildungsjahr'!I$4=SOLL!$J$4,KSGs!$H107,IF('3. Ausbildungsjahr'!I$4=SOLL!$K$4,Unterstützung!$H95,IF('3. Ausbildungsjahr'!I$4=SOLL!$L$4,TNBLf!$H126,IF(I$4=SOLL!$N$4,"-",IF('3. Ausbildungsjahr'!I$4=SOLL!$M$4,Zielbogen!$H61,""))))))))))))))))</f>
        <v>-</v>
      </c>
      <c r="J60" s="62" t="str">
        <f>IF(J$4=SOLL!$O$4,Grundausbildung!$H139,IF(J$4=SOLL!$P$4,TNPa!$H99,IF(J$4=SOLL!$P$4,TNPa!P99,IF(J$4=SOLL!$B$4,TNBa!$H75,IF('3. Ausbildungsjahr'!J$4=SOLL!$C$4,'KVE 3. AJ'!$H97,IF('3. Ausbildungsjahr'!J$4=SOLL!$D$4,'TNBn 1.&amp;2. AJ'!$H$8,IF('3. Ausbildungsjahr'!J$4=SOLL!$E$4,'TNBn 3.&amp;4. AJ'!$H88,IF('3. Ausbildungsjahr'!J$4=SOLL!$F$4,'TEBa 1&amp;2'!$H75,IF('3. Ausbildungsjahr'!J$4=SOLL!$G$4,'TEBa 3&amp;4'!$H75,IF('3. Ausbildungsjahr'!J$4=SOLL!$H$4,'SME.T.1 3.&amp;4. AJ'!$H93,IF('3. Ausbildungsjahr'!J$4=SOLL!$I$4,'SME.T.1 1.&amp;2. AJ'!$H93,IF('3. Ausbildungsjahr'!J$4=SOLL!$J$4,KSGs!$H107,IF('3. Ausbildungsjahr'!J$4=SOLL!$K$4,Unterstützung!$H95,IF('3. Ausbildungsjahr'!J$4=SOLL!$L$4,TNBLf!$H126,IF(J$4=SOLL!$N$4,"-",IF('3. Ausbildungsjahr'!J$4=SOLL!$M$4,Zielbogen!$H61,""))))))))))))))))</f>
        <v>-</v>
      </c>
      <c r="K60" s="62" t="str">
        <f>IF(K$4=SOLL!$O$4,Grundausbildung!$H139,IF(K$4=SOLL!$P$4,TNPa!$H99,IF(K$4=SOLL!$P$4,TNPa!Q99,IF(K$4=SOLL!$B$4,TNBa!$H75,IF('3. Ausbildungsjahr'!K$4=SOLL!$C$4,'KVE 3. AJ'!$H97,IF('3. Ausbildungsjahr'!K$4=SOLL!$D$4,'TNBn 1.&amp;2. AJ'!$H$8,IF('3. Ausbildungsjahr'!K$4=SOLL!$E$4,'TNBn 3.&amp;4. AJ'!$H88,IF('3. Ausbildungsjahr'!K$4=SOLL!$F$4,'TEBa 1&amp;2'!$H75,IF('3. Ausbildungsjahr'!K$4=SOLL!$G$4,'TEBa 3&amp;4'!$H75,IF('3. Ausbildungsjahr'!K$4=SOLL!$H$4,'SME.T.1 3.&amp;4. AJ'!$H93,IF('3. Ausbildungsjahr'!K$4=SOLL!$I$4,'SME.T.1 1.&amp;2. AJ'!$H93,IF('3. Ausbildungsjahr'!K$4=SOLL!$J$4,KSGs!$H107,IF('3. Ausbildungsjahr'!K$4=SOLL!$K$4,Unterstützung!$H95,IF('3. Ausbildungsjahr'!K$4=SOLL!$L$4,TNBLf!$H126,IF(K$4=SOLL!$N$4,"-",IF('3. Ausbildungsjahr'!K$4=SOLL!$M$4,Zielbogen!$H61,""))))))))))))))))</f>
        <v>-</v>
      </c>
      <c r="L60" s="11">
        <f>SUM('Hilfsblatt 3. AJ'!C60,'Hilfsblatt 3. AJ'!E60,'Hilfsblatt 3. AJ'!G60,'Hilfsblatt 3. AJ'!I60,'Hilfsblatt 3. AJ'!K60,'Hilfsblatt 3. AJ'!M60,'Hilfsblatt 3. AJ'!O60,'Hilfsblatt 3. AJ'!Q60,'Hilfsblatt 3. AJ'!S60,'Hilfsblatt 3. AJ'!U60)</f>
        <v>0</v>
      </c>
      <c r="M60" s="10" t="e">
        <f>('Hilfsblatt 3. AJ'!B60*'Hilfsblatt 3. AJ'!C60+'Hilfsblatt 3. AJ'!D60*'Hilfsblatt 3. AJ'!E60+'Hilfsblatt 3. AJ'!F60*'Hilfsblatt 3. AJ'!G60+'Hilfsblatt 3. AJ'!H60*'Hilfsblatt 3. AJ'!I60+'Hilfsblatt 3. AJ'!J60*'Hilfsblatt 3. AJ'!K60+'Hilfsblatt 3. AJ'!L60*'Hilfsblatt 3. AJ'!M60+'Hilfsblatt 3. AJ'!N60*'Hilfsblatt 3. AJ'!O60+'Hilfsblatt 3. AJ'!P60*'Hilfsblatt 3. AJ'!Q60+'Hilfsblatt 3. AJ'!R60*'Hilfsblatt 3. AJ'!S60+'Hilfsblatt 3. AJ'!T60*'Hilfsblatt 3. AJ'!U60)/L60</f>
        <v>#DIV/0!</v>
      </c>
    </row>
    <row r="61" spans="1:13" x14ac:dyDescent="0.25">
      <c r="A61" s="124" t="s">
        <v>40</v>
      </c>
      <c r="B61" s="62" t="str">
        <f>IF(B$4=SOLL!$O$4,Grundausbildung!$H140,IF(B$4=SOLL!$P$4,TNPa!$H100,IF(B$4=SOLL!$P$4,TNPa!H100,IF(B$4=SOLL!$B$4,TNBa!$H76,IF('3. Ausbildungsjahr'!B$4=SOLL!$C$4,'KVE 3. AJ'!$H98,IF('3. Ausbildungsjahr'!B$4=SOLL!$D$4,'TNBn 1.&amp;2. AJ'!$H$8,IF('3. Ausbildungsjahr'!B$4=SOLL!$E$4,'TNBn 3.&amp;4. AJ'!$H89,IF('3. Ausbildungsjahr'!B$4=SOLL!$F$4,'TEBa 1&amp;2'!$H76,IF('3. Ausbildungsjahr'!B$4=SOLL!$G$4,'TEBa 3&amp;4'!$H76,IF('3. Ausbildungsjahr'!B$4=SOLL!$H$4,'SME.T.1 3.&amp;4. AJ'!$H94,IF('3. Ausbildungsjahr'!B$4=SOLL!$I$4,'SME.T.1 1.&amp;2. AJ'!$H94,IF('3. Ausbildungsjahr'!B$4=SOLL!$J$4,KSGs!$H108,IF('3. Ausbildungsjahr'!B$4=SOLL!$K$4,Unterstützung!$H96,IF('3. Ausbildungsjahr'!B$4=SOLL!$L$4,TNBLf!$H127,IF(B$4=SOLL!$N$4,"-",IF('3. Ausbildungsjahr'!B$4=SOLL!$M$4,Zielbogen!$H62,""))))))))))))))))</f>
        <v>-</v>
      </c>
      <c r="C61" s="62" t="str">
        <f>IF(C$4=SOLL!$O$4,Grundausbildung!$H140,IF(C$4=SOLL!$P$4,TNPa!$H100,IF(C$4=SOLL!$P$4,TNPa!I100,IF(C$4=SOLL!$B$4,TNBa!$H76,IF('3. Ausbildungsjahr'!C$4=SOLL!$C$4,'KVE 3. AJ'!$H98,IF('3. Ausbildungsjahr'!C$4=SOLL!$D$4,'TNBn 1.&amp;2. AJ'!$H$8,IF('3. Ausbildungsjahr'!C$4=SOLL!$E$4,'TNBn 3.&amp;4. AJ'!$H89,IF('3. Ausbildungsjahr'!C$4=SOLL!$F$4,'TEBa 1&amp;2'!$H76,IF('3. Ausbildungsjahr'!C$4=SOLL!$G$4,'TEBa 3&amp;4'!$H76,IF('3. Ausbildungsjahr'!C$4=SOLL!$H$4,'SME.T.1 3.&amp;4. AJ'!$H94,IF('3. Ausbildungsjahr'!C$4=SOLL!$I$4,'SME.T.1 1.&amp;2. AJ'!$H94,IF('3. Ausbildungsjahr'!C$4=SOLL!$J$4,KSGs!$H108,IF('3. Ausbildungsjahr'!C$4=SOLL!$K$4,Unterstützung!$H96,IF('3. Ausbildungsjahr'!C$4=SOLL!$L$4,TNBLf!$H127,IF(C$4=SOLL!$N$4,"-",IF('3. Ausbildungsjahr'!C$4=SOLL!$M$4,Zielbogen!$H62,""))))))))))))))))</f>
        <v>-</v>
      </c>
      <c r="D61" s="62" t="str">
        <f>IF(D$4=SOLL!$O$4,Grundausbildung!$H140,IF(D$4=SOLL!$P$4,TNPa!$H100,IF(D$4=SOLL!$P$4,TNPa!J100,IF(D$4=SOLL!$B$4,TNBa!$H76,IF('3. Ausbildungsjahr'!D$4=SOLL!$C$4,'KVE 3. AJ'!$H98,IF('3. Ausbildungsjahr'!D$4=SOLL!$D$4,'TNBn 1.&amp;2. AJ'!$H$8,IF('3. Ausbildungsjahr'!D$4=SOLL!$E$4,'TNBn 3.&amp;4. AJ'!$H89,IF('3. Ausbildungsjahr'!D$4=SOLL!$F$4,'TEBa 1&amp;2'!$H76,IF('3. Ausbildungsjahr'!D$4=SOLL!$G$4,'TEBa 3&amp;4'!$H76,IF('3. Ausbildungsjahr'!D$4=SOLL!$H$4,'SME.T.1 3.&amp;4. AJ'!$H94,IF('3. Ausbildungsjahr'!D$4=SOLL!$I$4,'SME.T.1 1.&amp;2. AJ'!$H94,IF('3. Ausbildungsjahr'!D$4=SOLL!$J$4,KSGs!$H108,IF('3. Ausbildungsjahr'!D$4=SOLL!$K$4,Unterstützung!$H96,IF('3. Ausbildungsjahr'!D$4=SOLL!$L$4,TNBLf!$H127,IF(D$4=SOLL!$N$4,"-",IF('3. Ausbildungsjahr'!D$4=SOLL!$M$4,Zielbogen!$H62,""))))))))))))))))</f>
        <v>-</v>
      </c>
      <c r="E61" s="62" t="str">
        <f>IF(E$4=SOLL!$O$4,Grundausbildung!$H140,IF(E$4=SOLL!$P$4,TNPa!$H100,IF(E$4=SOLL!$P$4,TNPa!K100,IF(E$4=SOLL!$B$4,TNBa!$H76,IF('3. Ausbildungsjahr'!E$4=SOLL!$C$4,'KVE 3. AJ'!$H98,IF('3. Ausbildungsjahr'!E$4=SOLL!$D$4,'TNBn 1.&amp;2. AJ'!$H$8,IF('3. Ausbildungsjahr'!E$4=SOLL!$E$4,'TNBn 3.&amp;4. AJ'!$H89,IF('3. Ausbildungsjahr'!E$4=SOLL!$F$4,'TEBa 1&amp;2'!$H76,IF('3. Ausbildungsjahr'!E$4=SOLL!$G$4,'TEBa 3&amp;4'!$H76,IF('3. Ausbildungsjahr'!E$4=SOLL!$H$4,'SME.T.1 3.&amp;4. AJ'!$H94,IF('3. Ausbildungsjahr'!E$4=SOLL!$I$4,'SME.T.1 1.&amp;2. AJ'!$H94,IF('3. Ausbildungsjahr'!E$4=SOLL!$J$4,KSGs!$H108,IF('3. Ausbildungsjahr'!E$4=SOLL!$K$4,Unterstützung!$H96,IF('3. Ausbildungsjahr'!E$4=SOLL!$L$4,TNBLf!$H127,IF(E$4=SOLL!$N$4,"-",IF('3. Ausbildungsjahr'!E$4=SOLL!$M$4,Zielbogen!$H62,""))))))))))))))))</f>
        <v>-</v>
      </c>
      <c r="F61" s="62" t="str">
        <f>IF(F$4=SOLL!$O$4,Grundausbildung!$H140,IF(F$4=SOLL!$P$4,TNPa!$H100,IF(F$4=SOLL!$P$4,TNPa!L100,IF(F$4=SOLL!$B$4,TNBa!$H76,IF('3. Ausbildungsjahr'!F$4=SOLL!$C$4,'KVE 3. AJ'!$H98,IF('3. Ausbildungsjahr'!F$4=SOLL!$D$4,'TNBn 1.&amp;2. AJ'!$H$8,IF('3. Ausbildungsjahr'!F$4=SOLL!$E$4,'TNBn 3.&amp;4. AJ'!$H89,IF('3. Ausbildungsjahr'!F$4=SOLL!$F$4,'TEBa 1&amp;2'!$H76,IF('3. Ausbildungsjahr'!F$4=SOLL!$G$4,'TEBa 3&amp;4'!$H76,IF('3. Ausbildungsjahr'!F$4=SOLL!$H$4,'SME.T.1 3.&amp;4. AJ'!$H94,IF('3. Ausbildungsjahr'!F$4=SOLL!$I$4,'SME.T.1 1.&amp;2. AJ'!$H94,IF('3. Ausbildungsjahr'!F$4=SOLL!$J$4,KSGs!$H108,IF('3. Ausbildungsjahr'!F$4=SOLL!$K$4,Unterstützung!$H96,IF('3. Ausbildungsjahr'!F$4=SOLL!$L$4,TNBLf!$H127,IF(F$4=SOLL!$N$4,"-",IF('3. Ausbildungsjahr'!F$4=SOLL!$M$4,Zielbogen!$H62,""))))))))))))))))</f>
        <v>-</v>
      </c>
      <c r="G61" s="62" t="str">
        <f>IF(G$4=SOLL!$O$4,Grundausbildung!$H140,IF(G$4=SOLL!$P$4,TNPa!$H100,IF(G$4=SOLL!$P$4,TNPa!M100,IF(G$4=SOLL!$B$4,TNBa!$H76,IF('3. Ausbildungsjahr'!G$4=SOLL!$C$4,'KVE 3. AJ'!$H98,IF('3. Ausbildungsjahr'!G$4=SOLL!$D$4,'TNBn 1.&amp;2. AJ'!$H$8,IF('3. Ausbildungsjahr'!G$4=SOLL!$E$4,'TNBn 3.&amp;4. AJ'!$H89,IF('3. Ausbildungsjahr'!G$4=SOLL!$F$4,'TEBa 1&amp;2'!$H76,IF('3. Ausbildungsjahr'!G$4=SOLL!$G$4,'TEBa 3&amp;4'!$H76,IF('3. Ausbildungsjahr'!G$4=SOLL!$H$4,'SME.T.1 3.&amp;4. AJ'!$H94,IF('3. Ausbildungsjahr'!G$4=SOLL!$I$4,'SME.T.1 1.&amp;2. AJ'!$H94,IF('3. Ausbildungsjahr'!G$4=SOLL!$J$4,KSGs!$H108,IF('3. Ausbildungsjahr'!G$4=SOLL!$K$4,Unterstützung!$H96,IF('3. Ausbildungsjahr'!G$4=SOLL!$L$4,TNBLf!$H127,IF(G$4=SOLL!$N$4,"-",IF('3. Ausbildungsjahr'!G$4=SOLL!$M$4,Zielbogen!$H62,""))))))))))))))))</f>
        <v>-</v>
      </c>
      <c r="H61" s="62" t="str">
        <f>IF(H$4=SOLL!$O$4,Grundausbildung!$H140,IF(H$4=SOLL!$P$4,TNPa!$H100,IF(H$4=SOLL!$P$4,TNPa!N100,IF(H$4=SOLL!$B$4,TNBa!$H76,IF('3. Ausbildungsjahr'!H$4=SOLL!$C$4,'KVE 3. AJ'!$H98,IF('3. Ausbildungsjahr'!H$4=SOLL!$D$4,'TNBn 1.&amp;2. AJ'!$H$8,IF('3. Ausbildungsjahr'!H$4=SOLL!$E$4,'TNBn 3.&amp;4. AJ'!$H89,IF('3. Ausbildungsjahr'!H$4=SOLL!$F$4,'TEBa 1&amp;2'!$H76,IF('3. Ausbildungsjahr'!H$4=SOLL!$G$4,'TEBa 3&amp;4'!$H76,IF('3. Ausbildungsjahr'!H$4=SOLL!$H$4,'SME.T.1 3.&amp;4. AJ'!$H94,IF('3. Ausbildungsjahr'!H$4=SOLL!$I$4,'SME.T.1 1.&amp;2. AJ'!$H94,IF('3. Ausbildungsjahr'!H$4=SOLL!$J$4,KSGs!$H108,IF('3. Ausbildungsjahr'!H$4=SOLL!$K$4,Unterstützung!$H96,IF('3. Ausbildungsjahr'!H$4=SOLL!$L$4,TNBLf!$H127,IF(H$4=SOLL!$N$4,"-",IF('3. Ausbildungsjahr'!H$4=SOLL!$M$4,Zielbogen!$H62,""))))))))))))))))</f>
        <v>-</v>
      </c>
      <c r="I61" s="62" t="str">
        <f>IF(I$4=SOLL!$O$4,Grundausbildung!$H140,IF(I$4=SOLL!$P$4,TNPa!$H100,IF(I$4=SOLL!$P$4,TNPa!O100,IF(I$4=SOLL!$B$4,TNBa!$H76,IF('3. Ausbildungsjahr'!I$4=SOLL!$C$4,'KVE 3. AJ'!$H98,IF('3. Ausbildungsjahr'!I$4=SOLL!$D$4,'TNBn 1.&amp;2. AJ'!$H$8,IF('3. Ausbildungsjahr'!I$4=SOLL!$E$4,'TNBn 3.&amp;4. AJ'!$H89,IF('3. Ausbildungsjahr'!I$4=SOLL!$F$4,'TEBa 1&amp;2'!$H76,IF('3. Ausbildungsjahr'!I$4=SOLL!$G$4,'TEBa 3&amp;4'!$H76,IF('3. Ausbildungsjahr'!I$4=SOLL!$H$4,'SME.T.1 3.&amp;4. AJ'!$H94,IF('3. Ausbildungsjahr'!I$4=SOLL!$I$4,'SME.T.1 1.&amp;2. AJ'!$H94,IF('3. Ausbildungsjahr'!I$4=SOLL!$J$4,KSGs!$H108,IF('3. Ausbildungsjahr'!I$4=SOLL!$K$4,Unterstützung!$H96,IF('3. Ausbildungsjahr'!I$4=SOLL!$L$4,TNBLf!$H127,IF(I$4=SOLL!$N$4,"-",IF('3. Ausbildungsjahr'!I$4=SOLL!$M$4,Zielbogen!$H62,""))))))))))))))))</f>
        <v>-</v>
      </c>
      <c r="J61" s="62" t="str">
        <f>IF(J$4=SOLL!$O$4,Grundausbildung!$H140,IF(J$4=SOLL!$P$4,TNPa!$H100,IF(J$4=SOLL!$P$4,TNPa!P100,IF(J$4=SOLL!$B$4,TNBa!$H76,IF('3. Ausbildungsjahr'!J$4=SOLL!$C$4,'KVE 3. AJ'!$H98,IF('3. Ausbildungsjahr'!J$4=SOLL!$D$4,'TNBn 1.&amp;2. AJ'!$H$8,IF('3. Ausbildungsjahr'!J$4=SOLL!$E$4,'TNBn 3.&amp;4. AJ'!$H89,IF('3. Ausbildungsjahr'!J$4=SOLL!$F$4,'TEBa 1&amp;2'!$H76,IF('3. Ausbildungsjahr'!J$4=SOLL!$G$4,'TEBa 3&amp;4'!$H76,IF('3. Ausbildungsjahr'!J$4=SOLL!$H$4,'SME.T.1 3.&amp;4. AJ'!$H94,IF('3. Ausbildungsjahr'!J$4=SOLL!$I$4,'SME.T.1 1.&amp;2. AJ'!$H94,IF('3. Ausbildungsjahr'!J$4=SOLL!$J$4,KSGs!$H108,IF('3. Ausbildungsjahr'!J$4=SOLL!$K$4,Unterstützung!$H96,IF('3. Ausbildungsjahr'!J$4=SOLL!$L$4,TNBLf!$H127,IF(J$4=SOLL!$N$4,"-",IF('3. Ausbildungsjahr'!J$4=SOLL!$M$4,Zielbogen!$H62,""))))))))))))))))</f>
        <v>-</v>
      </c>
      <c r="K61" s="62" t="str">
        <f>IF(K$4=SOLL!$O$4,Grundausbildung!$H140,IF(K$4=SOLL!$P$4,TNPa!$H100,IF(K$4=SOLL!$P$4,TNPa!Q100,IF(K$4=SOLL!$B$4,TNBa!$H76,IF('3. Ausbildungsjahr'!K$4=SOLL!$C$4,'KVE 3. AJ'!$H98,IF('3. Ausbildungsjahr'!K$4=SOLL!$D$4,'TNBn 1.&amp;2. AJ'!$H$8,IF('3. Ausbildungsjahr'!K$4=SOLL!$E$4,'TNBn 3.&amp;4. AJ'!$H89,IF('3. Ausbildungsjahr'!K$4=SOLL!$F$4,'TEBa 1&amp;2'!$H76,IF('3. Ausbildungsjahr'!K$4=SOLL!$G$4,'TEBa 3&amp;4'!$H76,IF('3. Ausbildungsjahr'!K$4=SOLL!$H$4,'SME.T.1 3.&amp;4. AJ'!$H94,IF('3. Ausbildungsjahr'!K$4=SOLL!$I$4,'SME.T.1 1.&amp;2. AJ'!$H94,IF('3. Ausbildungsjahr'!K$4=SOLL!$J$4,KSGs!$H108,IF('3. Ausbildungsjahr'!K$4=SOLL!$K$4,Unterstützung!$H96,IF('3. Ausbildungsjahr'!K$4=SOLL!$L$4,TNBLf!$H127,IF(K$4=SOLL!$N$4,"-",IF('3. Ausbildungsjahr'!K$4=SOLL!$M$4,Zielbogen!$H62,""))))))))))))))))</f>
        <v>-</v>
      </c>
      <c r="L61" s="11">
        <f>SUM('Hilfsblatt 3. AJ'!C61,'Hilfsblatt 3. AJ'!E61,'Hilfsblatt 3. AJ'!G61,'Hilfsblatt 3. AJ'!I61,'Hilfsblatt 3. AJ'!K61,'Hilfsblatt 3. AJ'!M61,'Hilfsblatt 3. AJ'!O61,'Hilfsblatt 3. AJ'!Q61,'Hilfsblatt 3. AJ'!S61,'Hilfsblatt 3. AJ'!U61)</f>
        <v>0</v>
      </c>
      <c r="M61" s="10" t="e">
        <f>('Hilfsblatt 3. AJ'!B61*'Hilfsblatt 3. AJ'!C61+'Hilfsblatt 3. AJ'!D61*'Hilfsblatt 3. AJ'!E61+'Hilfsblatt 3. AJ'!F61*'Hilfsblatt 3. AJ'!G61+'Hilfsblatt 3. AJ'!H61*'Hilfsblatt 3. AJ'!I61+'Hilfsblatt 3. AJ'!J61*'Hilfsblatt 3. AJ'!K61+'Hilfsblatt 3. AJ'!L61*'Hilfsblatt 3. AJ'!M61+'Hilfsblatt 3. AJ'!N61*'Hilfsblatt 3. AJ'!O61+'Hilfsblatt 3. AJ'!P61*'Hilfsblatt 3. AJ'!Q61+'Hilfsblatt 3. AJ'!R61*'Hilfsblatt 3. AJ'!S61+'Hilfsblatt 3. AJ'!T61*'Hilfsblatt 3. AJ'!U61)/L61</f>
        <v>#DIV/0!</v>
      </c>
    </row>
    <row r="62" spans="1:13" x14ac:dyDescent="0.25">
      <c r="A62" s="124" t="s">
        <v>41</v>
      </c>
      <c r="B62" s="62" t="str">
        <f>IF(B$4=SOLL!$O$4,Grundausbildung!$H141,IF(B$4=SOLL!$P$4,TNPa!$H101,IF(B$4=SOLL!$P$4,TNPa!H101,IF(B$4=SOLL!$B$4,TNBa!$H77,IF('3. Ausbildungsjahr'!B$4=SOLL!$C$4,'KVE 3. AJ'!$H99,IF('3. Ausbildungsjahr'!B$4=SOLL!$D$4,'TNBn 1.&amp;2. AJ'!$H$8,IF('3. Ausbildungsjahr'!B$4=SOLL!$E$4,'TNBn 3.&amp;4. AJ'!$H90,IF('3. Ausbildungsjahr'!B$4=SOLL!$F$4,'TEBa 1&amp;2'!$H77,IF('3. Ausbildungsjahr'!B$4=SOLL!$G$4,'TEBa 3&amp;4'!$H77,IF('3. Ausbildungsjahr'!B$4=SOLL!$H$4,'SME.T.1 3.&amp;4. AJ'!$H95,IF('3. Ausbildungsjahr'!B$4=SOLL!$I$4,'SME.T.1 1.&amp;2. AJ'!$H95,IF('3. Ausbildungsjahr'!B$4=SOLL!$J$4,KSGs!$H109,IF('3. Ausbildungsjahr'!B$4=SOLL!$K$4,Unterstützung!$H97,IF('3. Ausbildungsjahr'!B$4=SOLL!$L$4,TNBLf!$H128,IF(B$4=SOLL!$N$4,"-",IF('3. Ausbildungsjahr'!B$4=SOLL!$M$4,Zielbogen!$H63,""))))))))))))))))</f>
        <v>-</v>
      </c>
      <c r="C62" s="62" t="str">
        <f>IF(C$4=SOLL!$O$4,Grundausbildung!$H141,IF(C$4=SOLL!$P$4,TNPa!$H101,IF(C$4=SOLL!$P$4,TNPa!I101,IF(C$4=SOLL!$B$4,TNBa!$H77,IF('3. Ausbildungsjahr'!C$4=SOLL!$C$4,'KVE 3. AJ'!$H99,IF('3. Ausbildungsjahr'!C$4=SOLL!$D$4,'TNBn 1.&amp;2. AJ'!$H$8,IF('3. Ausbildungsjahr'!C$4=SOLL!$E$4,'TNBn 3.&amp;4. AJ'!$H90,IF('3. Ausbildungsjahr'!C$4=SOLL!$F$4,'TEBa 1&amp;2'!$H77,IF('3. Ausbildungsjahr'!C$4=SOLL!$G$4,'TEBa 3&amp;4'!$H77,IF('3. Ausbildungsjahr'!C$4=SOLL!$H$4,'SME.T.1 3.&amp;4. AJ'!$H95,IF('3. Ausbildungsjahr'!C$4=SOLL!$I$4,'SME.T.1 1.&amp;2. AJ'!$H95,IF('3. Ausbildungsjahr'!C$4=SOLL!$J$4,KSGs!$H109,IF('3. Ausbildungsjahr'!C$4=SOLL!$K$4,Unterstützung!$H97,IF('3. Ausbildungsjahr'!C$4=SOLL!$L$4,TNBLf!$H128,IF(C$4=SOLL!$N$4,"-",IF('3. Ausbildungsjahr'!C$4=SOLL!$M$4,Zielbogen!$H63,""))))))))))))))))</f>
        <v>-</v>
      </c>
      <c r="D62" s="62" t="str">
        <f>IF(D$4=SOLL!$O$4,Grundausbildung!$H141,IF(D$4=SOLL!$P$4,TNPa!$H101,IF(D$4=SOLL!$P$4,TNPa!J101,IF(D$4=SOLL!$B$4,TNBa!$H77,IF('3. Ausbildungsjahr'!D$4=SOLL!$C$4,'KVE 3. AJ'!$H99,IF('3. Ausbildungsjahr'!D$4=SOLL!$D$4,'TNBn 1.&amp;2. AJ'!$H$8,IF('3. Ausbildungsjahr'!D$4=SOLL!$E$4,'TNBn 3.&amp;4. AJ'!$H90,IF('3. Ausbildungsjahr'!D$4=SOLL!$F$4,'TEBa 1&amp;2'!$H77,IF('3. Ausbildungsjahr'!D$4=SOLL!$G$4,'TEBa 3&amp;4'!$H77,IF('3. Ausbildungsjahr'!D$4=SOLL!$H$4,'SME.T.1 3.&amp;4. AJ'!$H95,IF('3. Ausbildungsjahr'!D$4=SOLL!$I$4,'SME.T.1 1.&amp;2. AJ'!$H95,IF('3. Ausbildungsjahr'!D$4=SOLL!$J$4,KSGs!$H109,IF('3. Ausbildungsjahr'!D$4=SOLL!$K$4,Unterstützung!$H97,IF('3. Ausbildungsjahr'!D$4=SOLL!$L$4,TNBLf!$H128,IF(D$4=SOLL!$N$4,"-",IF('3. Ausbildungsjahr'!D$4=SOLL!$M$4,Zielbogen!$H63,""))))))))))))))))</f>
        <v>-</v>
      </c>
      <c r="E62" s="62" t="str">
        <f>IF(E$4=SOLL!$O$4,Grundausbildung!$H141,IF(E$4=SOLL!$P$4,TNPa!$H101,IF(E$4=SOLL!$P$4,TNPa!K101,IF(E$4=SOLL!$B$4,TNBa!$H77,IF('3. Ausbildungsjahr'!E$4=SOLL!$C$4,'KVE 3. AJ'!$H99,IF('3. Ausbildungsjahr'!E$4=SOLL!$D$4,'TNBn 1.&amp;2. AJ'!$H$8,IF('3. Ausbildungsjahr'!E$4=SOLL!$E$4,'TNBn 3.&amp;4. AJ'!$H90,IF('3. Ausbildungsjahr'!E$4=SOLL!$F$4,'TEBa 1&amp;2'!$H77,IF('3. Ausbildungsjahr'!E$4=SOLL!$G$4,'TEBa 3&amp;4'!$H77,IF('3. Ausbildungsjahr'!E$4=SOLL!$H$4,'SME.T.1 3.&amp;4. AJ'!$H95,IF('3. Ausbildungsjahr'!E$4=SOLL!$I$4,'SME.T.1 1.&amp;2. AJ'!$H95,IF('3. Ausbildungsjahr'!E$4=SOLL!$J$4,KSGs!$H109,IF('3. Ausbildungsjahr'!E$4=SOLL!$K$4,Unterstützung!$H97,IF('3. Ausbildungsjahr'!E$4=SOLL!$L$4,TNBLf!$H128,IF(E$4=SOLL!$N$4,"-",IF('3. Ausbildungsjahr'!E$4=SOLL!$M$4,Zielbogen!$H63,""))))))))))))))))</f>
        <v>-</v>
      </c>
      <c r="F62" s="62" t="str">
        <f>IF(F$4=SOLL!$O$4,Grundausbildung!$H141,IF(F$4=SOLL!$P$4,TNPa!$H101,IF(F$4=SOLL!$P$4,TNPa!L101,IF(F$4=SOLL!$B$4,TNBa!$H77,IF('3. Ausbildungsjahr'!F$4=SOLL!$C$4,'KVE 3. AJ'!$H99,IF('3. Ausbildungsjahr'!F$4=SOLL!$D$4,'TNBn 1.&amp;2. AJ'!$H$8,IF('3. Ausbildungsjahr'!F$4=SOLL!$E$4,'TNBn 3.&amp;4. AJ'!$H90,IF('3. Ausbildungsjahr'!F$4=SOLL!$F$4,'TEBa 1&amp;2'!$H77,IF('3. Ausbildungsjahr'!F$4=SOLL!$G$4,'TEBa 3&amp;4'!$H77,IF('3. Ausbildungsjahr'!F$4=SOLL!$H$4,'SME.T.1 3.&amp;4. AJ'!$H95,IF('3. Ausbildungsjahr'!F$4=SOLL!$I$4,'SME.T.1 1.&amp;2. AJ'!$H95,IF('3. Ausbildungsjahr'!F$4=SOLL!$J$4,KSGs!$H109,IF('3. Ausbildungsjahr'!F$4=SOLL!$K$4,Unterstützung!$H97,IF('3. Ausbildungsjahr'!F$4=SOLL!$L$4,TNBLf!$H128,IF(F$4=SOLL!$N$4,"-",IF('3. Ausbildungsjahr'!F$4=SOLL!$M$4,Zielbogen!$H63,""))))))))))))))))</f>
        <v>-</v>
      </c>
      <c r="G62" s="62" t="str">
        <f>IF(G$4=SOLL!$O$4,Grundausbildung!$H141,IF(G$4=SOLL!$P$4,TNPa!$H101,IF(G$4=SOLL!$P$4,TNPa!M101,IF(G$4=SOLL!$B$4,TNBa!$H77,IF('3. Ausbildungsjahr'!G$4=SOLL!$C$4,'KVE 3. AJ'!$H99,IF('3. Ausbildungsjahr'!G$4=SOLL!$D$4,'TNBn 1.&amp;2. AJ'!$H$8,IF('3. Ausbildungsjahr'!G$4=SOLL!$E$4,'TNBn 3.&amp;4. AJ'!$H90,IF('3. Ausbildungsjahr'!G$4=SOLL!$F$4,'TEBa 1&amp;2'!$H77,IF('3. Ausbildungsjahr'!G$4=SOLL!$G$4,'TEBa 3&amp;4'!$H77,IF('3. Ausbildungsjahr'!G$4=SOLL!$H$4,'SME.T.1 3.&amp;4. AJ'!$H95,IF('3. Ausbildungsjahr'!G$4=SOLL!$I$4,'SME.T.1 1.&amp;2. AJ'!$H95,IF('3. Ausbildungsjahr'!G$4=SOLL!$J$4,KSGs!$H109,IF('3. Ausbildungsjahr'!G$4=SOLL!$K$4,Unterstützung!$H97,IF('3. Ausbildungsjahr'!G$4=SOLL!$L$4,TNBLf!$H128,IF(G$4=SOLL!$N$4,"-",IF('3. Ausbildungsjahr'!G$4=SOLL!$M$4,Zielbogen!$H63,""))))))))))))))))</f>
        <v>-</v>
      </c>
      <c r="H62" s="62" t="str">
        <f>IF(H$4=SOLL!$O$4,Grundausbildung!$H141,IF(H$4=SOLL!$P$4,TNPa!$H101,IF(H$4=SOLL!$P$4,TNPa!N101,IF(H$4=SOLL!$B$4,TNBa!$H77,IF('3. Ausbildungsjahr'!H$4=SOLL!$C$4,'KVE 3. AJ'!$H99,IF('3. Ausbildungsjahr'!H$4=SOLL!$D$4,'TNBn 1.&amp;2. AJ'!$H$8,IF('3. Ausbildungsjahr'!H$4=SOLL!$E$4,'TNBn 3.&amp;4. AJ'!$H90,IF('3. Ausbildungsjahr'!H$4=SOLL!$F$4,'TEBa 1&amp;2'!$H77,IF('3. Ausbildungsjahr'!H$4=SOLL!$G$4,'TEBa 3&amp;4'!$H77,IF('3. Ausbildungsjahr'!H$4=SOLL!$H$4,'SME.T.1 3.&amp;4. AJ'!$H95,IF('3. Ausbildungsjahr'!H$4=SOLL!$I$4,'SME.T.1 1.&amp;2. AJ'!$H95,IF('3. Ausbildungsjahr'!H$4=SOLL!$J$4,KSGs!$H109,IF('3. Ausbildungsjahr'!H$4=SOLL!$K$4,Unterstützung!$H97,IF('3. Ausbildungsjahr'!H$4=SOLL!$L$4,TNBLf!$H128,IF(H$4=SOLL!$N$4,"-",IF('3. Ausbildungsjahr'!H$4=SOLL!$M$4,Zielbogen!$H63,""))))))))))))))))</f>
        <v>-</v>
      </c>
      <c r="I62" s="62" t="str">
        <f>IF(I$4=SOLL!$O$4,Grundausbildung!$H141,IF(I$4=SOLL!$P$4,TNPa!$H101,IF(I$4=SOLL!$P$4,TNPa!O101,IF(I$4=SOLL!$B$4,TNBa!$H77,IF('3. Ausbildungsjahr'!I$4=SOLL!$C$4,'KVE 3. AJ'!$H99,IF('3. Ausbildungsjahr'!I$4=SOLL!$D$4,'TNBn 1.&amp;2. AJ'!$H$8,IF('3. Ausbildungsjahr'!I$4=SOLL!$E$4,'TNBn 3.&amp;4. AJ'!$H90,IF('3. Ausbildungsjahr'!I$4=SOLL!$F$4,'TEBa 1&amp;2'!$H77,IF('3. Ausbildungsjahr'!I$4=SOLL!$G$4,'TEBa 3&amp;4'!$H77,IF('3. Ausbildungsjahr'!I$4=SOLL!$H$4,'SME.T.1 3.&amp;4. AJ'!$H95,IF('3. Ausbildungsjahr'!I$4=SOLL!$I$4,'SME.T.1 1.&amp;2. AJ'!$H95,IF('3. Ausbildungsjahr'!I$4=SOLL!$J$4,KSGs!$H109,IF('3. Ausbildungsjahr'!I$4=SOLL!$K$4,Unterstützung!$H97,IF('3. Ausbildungsjahr'!I$4=SOLL!$L$4,TNBLf!$H128,IF(I$4=SOLL!$N$4,"-",IF('3. Ausbildungsjahr'!I$4=SOLL!$M$4,Zielbogen!$H63,""))))))))))))))))</f>
        <v>-</v>
      </c>
      <c r="J62" s="62" t="str">
        <f>IF(J$4=SOLL!$O$4,Grundausbildung!$H141,IF(J$4=SOLL!$P$4,TNPa!$H101,IF(J$4=SOLL!$P$4,TNPa!P101,IF(J$4=SOLL!$B$4,TNBa!$H77,IF('3. Ausbildungsjahr'!J$4=SOLL!$C$4,'KVE 3. AJ'!$H99,IF('3. Ausbildungsjahr'!J$4=SOLL!$D$4,'TNBn 1.&amp;2. AJ'!$H$8,IF('3. Ausbildungsjahr'!J$4=SOLL!$E$4,'TNBn 3.&amp;4. AJ'!$H90,IF('3. Ausbildungsjahr'!J$4=SOLL!$F$4,'TEBa 1&amp;2'!$H77,IF('3. Ausbildungsjahr'!J$4=SOLL!$G$4,'TEBa 3&amp;4'!$H77,IF('3. Ausbildungsjahr'!J$4=SOLL!$H$4,'SME.T.1 3.&amp;4. AJ'!$H95,IF('3. Ausbildungsjahr'!J$4=SOLL!$I$4,'SME.T.1 1.&amp;2. AJ'!$H95,IF('3. Ausbildungsjahr'!J$4=SOLL!$J$4,KSGs!$H109,IF('3. Ausbildungsjahr'!J$4=SOLL!$K$4,Unterstützung!$H97,IF('3. Ausbildungsjahr'!J$4=SOLL!$L$4,TNBLf!$H128,IF(J$4=SOLL!$N$4,"-",IF('3. Ausbildungsjahr'!J$4=SOLL!$M$4,Zielbogen!$H63,""))))))))))))))))</f>
        <v>-</v>
      </c>
      <c r="K62" s="62" t="str">
        <f>IF(K$4=SOLL!$O$4,Grundausbildung!$H141,IF(K$4=SOLL!$P$4,TNPa!$H101,IF(K$4=SOLL!$P$4,TNPa!Q101,IF(K$4=SOLL!$B$4,TNBa!$H77,IF('3. Ausbildungsjahr'!K$4=SOLL!$C$4,'KVE 3. AJ'!$H99,IF('3. Ausbildungsjahr'!K$4=SOLL!$D$4,'TNBn 1.&amp;2. AJ'!$H$8,IF('3. Ausbildungsjahr'!K$4=SOLL!$E$4,'TNBn 3.&amp;4. AJ'!$H90,IF('3. Ausbildungsjahr'!K$4=SOLL!$F$4,'TEBa 1&amp;2'!$H77,IF('3. Ausbildungsjahr'!K$4=SOLL!$G$4,'TEBa 3&amp;4'!$H77,IF('3. Ausbildungsjahr'!K$4=SOLL!$H$4,'SME.T.1 3.&amp;4. AJ'!$H95,IF('3. Ausbildungsjahr'!K$4=SOLL!$I$4,'SME.T.1 1.&amp;2. AJ'!$H95,IF('3. Ausbildungsjahr'!K$4=SOLL!$J$4,KSGs!$H109,IF('3. Ausbildungsjahr'!K$4=SOLL!$K$4,Unterstützung!$H97,IF('3. Ausbildungsjahr'!K$4=SOLL!$L$4,TNBLf!$H128,IF(K$4=SOLL!$N$4,"-",IF('3. Ausbildungsjahr'!K$4=SOLL!$M$4,Zielbogen!$H63,""))))))))))))))))</f>
        <v>-</v>
      </c>
      <c r="L62" s="11">
        <f>SUM('Hilfsblatt 3. AJ'!C62,'Hilfsblatt 3. AJ'!E62,'Hilfsblatt 3. AJ'!G62,'Hilfsblatt 3. AJ'!I62,'Hilfsblatt 3. AJ'!K62,'Hilfsblatt 3. AJ'!M62,'Hilfsblatt 3. AJ'!O62,'Hilfsblatt 3. AJ'!Q62,'Hilfsblatt 3. AJ'!S62,'Hilfsblatt 3. AJ'!U62)</f>
        <v>0</v>
      </c>
      <c r="M62" s="10" t="e">
        <f>('Hilfsblatt 3. AJ'!B62*'Hilfsblatt 3. AJ'!C62+'Hilfsblatt 3. AJ'!D62*'Hilfsblatt 3. AJ'!E62+'Hilfsblatt 3. AJ'!F62*'Hilfsblatt 3. AJ'!G62+'Hilfsblatt 3. AJ'!H62*'Hilfsblatt 3. AJ'!I62+'Hilfsblatt 3. AJ'!J62*'Hilfsblatt 3. AJ'!K62+'Hilfsblatt 3. AJ'!L62*'Hilfsblatt 3. AJ'!M62+'Hilfsblatt 3. AJ'!N62*'Hilfsblatt 3. AJ'!O62+'Hilfsblatt 3. AJ'!P62*'Hilfsblatt 3. AJ'!Q62+'Hilfsblatt 3. AJ'!R62*'Hilfsblatt 3. AJ'!S62+'Hilfsblatt 3. AJ'!T62*'Hilfsblatt 3. AJ'!U62)/L62</f>
        <v>#DIV/0!</v>
      </c>
    </row>
    <row r="63" spans="1:13" x14ac:dyDescent="0.25">
      <c r="A63" s="124" t="s">
        <v>42</v>
      </c>
      <c r="B63" s="62" t="str">
        <f>IF(B$4=SOLL!$O$4,Grundausbildung!$H142,IF(B$4=SOLL!$P$4,TNPa!$H102,IF(B$4=SOLL!$P$4,TNPa!H102,IF(B$4=SOLL!$B$4,TNBa!$H78,IF('3. Ausbildungsjahr'!B$4=SOLL!$C$4,'KVE 3. AJ'!$H100,IF('3. Ausbildungsjahr'!B$4=SOLL!$D$4,'TNBn 1.&amp;2. AJ'!$H$8,IF('3. Ausbildungsjahr'!B$4=SOLL!$E$4,'TNBn 3.&amp;4. AJ'!$H91,IF('3. Ausbildungsjahr'!B$4=SOLL!$F$4,'TEBa 1&amp;2'!$H78,IF('3. Ausbildungsjahr'!B$4=SOLL!$G$4,'TEBa 3&amp;4'!$H78,IF('3. Ausbildungsjahr'!B$4=SOLL!$H$4,'SME.T.1 3.&amp;4. AJ'!$H96,IF('3. Ausbildungsjahr'!B$4=SOLL!$I$4,'SME.T.1 1.&amp;2. AJ'!$H96,IF('3. Ausbildungsjahr'!B$4=SOLL!$J$4,KSGs!$H110,IF('3. Ausbildungsjahr'!B$4=SOLL!$K$4,Unterstützung!$H98,IF('3. Ausbildungsjahr'!B$4=SOLL!$L$4,TNBLf!$H129,IF(B$4=SOLL!$N$4,"-",IF('3. Ausbildungsjahr'!B$4=SOLL!$M$4,Zielbogen!$H64,""))))))))))))))))</f>
        <v>-</v>
      </c>
      <c r="C63" s="62" t="str">
        <f>IF(C$4=SOLL!$O$4,Grundausbildung!$H142,IF(C$4=SOLL!$P$4,TNPa!$H102,IF(C$4=SOLL!$P$4,TNPa!I102,IF(C$4=SOLL!$B$4,TNBa!$H78,IF('3. Ausbildungsjahr'!C$4=SOLL!$C$4,'KVE 3. AJ'!$H100,IF('3. Ausbildungsjahr'!C$4=SOLL!$D$4,'TNBn 1.&amp;2. AJ'!$H$8,IF('3. Ausbildungsjahr'!C$4=SOLL!$E$4,'TNBn 3.&amp;4. AJ'!$H91,IF('3. Ausbildungsjahr'!C$4=SOLL!$F$4,'TEBa 1&amp;2'!$H78,IF('3. Ausbildungsjahr'!C$4=SOLL!$G$4,'TEBa 3&amp;4'!$H78,IF('3. Ausbildungsjahr'!C$4=SOLL!$H$4,'SME.T.1 3.&amp;4. AJ'!$H96,IF('3. Ausbildungsjahr'!C$4=SOLL!$I$4,'SME.T.1 1.&amp;2. AJ'!$H96,IF('3. Ausbildungsjahr'!C$4=SOLL!$J$4,KSGs!$H110,IF('3. Ausbildungsjahr'!C$4=SOLL!$K$4,Unterstützung!$H98,IF('3. Ausbildungsjahr'!C$4=SOLL!$L$4,TNBLf!$H129,IF(C$4=SOLL!$N$4,"-",IF('3. Ausbildungsjahr'!C$4=SOLL!$M$4,Zielbogen!$H64,""))))))))))))))))</f>
        <v>-</v>
      </c>
      <c r="D63" s="62" t="str">
        <f>IF(D$4=SOLL!$O$4,Grundausbildung!$H142,IF(D$4=SOLL!$P$4,TNPa!$H102,IF(D$4=SOLL!$P$4,TNPa!J102,IF(D$4=SOLL!$B$4,TNBa!$H78,IF('3. Ausbildungsjahr'!D$4=SOLL!$C$4,'KVE 3. AJ'!$H100,IF('3. Ausbildungsjahr'!D$4=SOLL!$D$4,'TNBn 1.&amp;2. AJ'!$H$8,IF('3. Ausbildungsjahr'!D$4=SOLL!$E$4,'TNBn 3.&amp;4. AJ'!$H91,IF('3. Ausbildungsjahr'!D$4=SOLL!$F$4,'TEBa 1&amp;2'!$H78,IF('3. Ausbildungsjahr'!D$4=SOLL!$G$4,'TEBa 3&amp;4'!$H78,IF('3. Ausbildungsjahr'!D$4=SOLL!$H$4,'SME.T.1 3.&amp;4. AJ'!$H96,IF('3. Ausbildungsjahr'!D$4=SOLL!$I$4,'SME.T.1 1.&amp;2. AJ'!$H96,IF('3. Ausbildungsjahr'!D$4=SOLL!$J$4,KSGs!$H110,IF('3. Ausbildungsjahr'!D$4=SOLL!$K$4,Unterstützung!$H98,IF('3. Ausbildungsjahr'!D$4=SOLL!$L$4,TNBLf!$H129,IF(D$4=SOLL!$N$4,"-",IF('3. Ausbildungsjahr'!D$4=SOLL!$M$4,Zielbogen!$H64,""))))))))))))))))</f>
        <v>-</v>
      </c>
      <c r="E63" s="62" t="str">
        <f>IF(E$4=SOLL!$O$4,Grundausbildung!$H142,IF(E$4=SOLL!$P$4,TNPa!$H102,IF(E$4=SOLL!$P$4,TNPa!K102,IF(E$4=SOLL!$B$4,TNBa!$H78,IF('3. Ausbildungsjahr'!E$4=SOLL!$C$4,'KVE 3. AJ'!$H100,IF('3. Ausbildungsjahr'!E$4=SOLL!$D$4,'TNBn 1.&amp;2. AJ'!$H$8,IF('3. Ausbildungsjahr'!E$4=SOLL!$E$4,'TNBn 3.&amp;4. AJ'!$H91,IF('3. Ausbildungsjahr'!E$4=SOLL!$F$4,'TEBa 1&amp;2'!$H78,IF('3. Ausbildungsjahr'!E$4=SOLL!$G$4,'TEBa 3&amp;4'!$H78,IF('3. Ausbildungsjahr'!E$4=SOLL!$H$4,'SME.T.1 3.&amp;4. AJ'!$H96,IF('3. Ausbildungsjahr'!E$4=SOLL!$I$4,'SME.T.1 1.&amp;2. AJ'!$H96,IF('3. Ausbildungsjahr'!E$4=SOLL!$J$4,KSGs!$H110,IF('3. Ausbildungsjahr'!E$4=SOLL!$K$4,Unterstützung!$H98,IF('3. Ausbildungsjahr'!E$4=SOLL!$L$4,TNBLf!$H129,IF(E$4=SOLL!$N$4,"-",IF('3. Ausbildungsjahr'!E$4=SOLL!$M$4,Zielbogen!$H64,""))))))))))))))))</f>
        <v>-</v>
      </c>
      <c r="F63" s="62" t="str">
        <f>IF(F$4=SOLL!$O$4,Grundausbildung!$H142,IF(F$4=SOLL!$P$4,TNPa!$H102,IF(F$4=SOLL!$P$4,TNPa!L102,IF(F$4=SOLL!$B$4,TNBa!$H78,IF('3. Ausbildungsjahr'!F$4=SOLL!$C$4,'KVE 3. AJ'!$H100,IF('3. Ausbildungsjahr'!F$4=SOLL!$D$4,'TNBn 1.&amp;2. AJ'!$H$8,IF('3. Ausbildungsjahr'!F$4=SOLL!$E$4,'TNBn 3.&amp;4. AJ'!$H91,IF('3. Ausbildungsjahr'!F$4=SOLL!$F$4,'TEBa 1&amp;2'!$H78,IF('3. Ausbildungsjahr'!F$4=SOLL!$G$4,'TEBa 3&amp;4'!$H78,IF('3. Ausbildungsjahr'!F$4=SOLL!$H$4,'SME.T.1 3.&amp;4. AJ'!$H96,IF('3. Ausbildungsjahr'!F$4=SOLL!$I$4,'SME.T.1 1.&amp;2. AJ'!$H96,IF('3. Ausbildungsjahr'!F$4=SOLL!$J$4,KSGs!$H110,IF('3. Ausbildungsjahr'!F$4=SOLL!$K$4,Unterstützung!$H98,IF('3. Ausbildungsjahr'!F$4=SOLL!$L$4,TNBLf!$H129,IF(F$4=SOLL!$N$4,"-",IF('3. Ausbildungsjahr'!F$4=SOLL!$M$4,Zielbogen!$H64,""))))))))))))))))</f>
        <v>-</v>
      </c>
      <c r="G63" s="62" t="str">
        <f>IF(G$4=SOLL!$O$4,Grundausbildung!$H142,IF(G$4=SOLL!$P$4,TNPa!$H102,IF(G$4=SOLL!$P$4,TNPa!M102,IF(G$4=SOLL!$B$4,TNBa!$H78,IF('3. Ausbildungsjahr'!G$4=SOLL!$C$4,'KVE 3. AJ'!$H100,IF('3. Ausbildungsjahr'!G$4=SOLL!$D$4,'TNBn 1.&amp;2. AJ'!$H$8,IF('3. Ausbildungsjahr'!G$4=SOLL!$E$4,'TNBn 3.&amp;4. AJ'!$H91,IF('3. Ausbildungsjahr'!G$4=SOLL!$F$4,'TEBa 1&amp;2'!$H78,IF('3. Ausbildungsjahr'!G$4=SOLL!$G$4,'TEBa 3&amp;4'!$H78,IF('3. Ausbildungsjahr'!G$4=SOLL!$H$4,'SME.T.1 3.&amp;4. AJ'!$H96,IF('3. Ausbildungsjahr'!G$4=SOLL!$I$4,'SME.T.1 1.&amp;2. AJ'!$H96,IF('3. Ausbildungsjahr'!G$4=SOLL!$J$4,KSGs!$H110,IF('3. Ausbildungsjahr'!G$4=SOLL!$K$4,Unterstützung!$H98,IF('3. Ausbildungsjahr'!G$4=SOLL!$L$4,TNBLf!$H129,IF(G$4=SOLL!$N$4,"-",IF('3. Ausbildungsjahr'!G$4=SOLL!$M$4,Zielbogen!$H64,""))))))))))))))))</f>
        <v>-</v>
      </c>
      <c r="H63" s="62" t="str">
        <f>IF(H$4=SOLL!$O$4,Grundausbildung!$H142,IF(H$4=SOLL!$P$4,TNPa!$H102,IF(H$4=SOLL!$P$4,TNPa!N102,IF(H$4=SOLL!$B$4,TNBa!$H78,IF('3. Ausbildungsjahr'!H$4=SOLL!$C$4,'KVE 3. AJ'!$H100,IF('3. Ausbildungsjahr'!H$4=SOLL!$D$4,'TNBn 1.&amp;2. AJ'!$H$8,IF('3. Ausbildungsjahr'!H$4=SOLL!$E$4,'TNBn 3.&amp;4. AJ'!$H91,IF('3. Ausbildungsjahr'!H$4=SOLL!$F$4,'TEBa 1&amp;2'!$H78,IF('3. Ausbildungsjahr'!H$4=SOLL!$G$4,'TEBa 3&amp;4'!$H78,IF('3. Ausbildungsjahr'!H$4=SOLL!$H$4,'SME.T.1 3.&amp;4. AJ'!$H96,IF('3. Ausbildungsjahr'!H$4=SOLL!$I$4,'SME.T.1 1.&amp;2. AJ'!$H96,IF('3. Ausbildungsjahr'!H$4=SOLL!$J$4,KSGs!$H110,IF('3. Ausbildungsjahr'!H$4=SOLL!$K$4,Unterstützung!$H98,IF('3. Ausbildungsjahr'!H$4=SOLL!$L$4,TNBLf!$H129,IF(H$4=SOLL!$N$4,"-",IF('3. Ausbildungsjahr'!H$4=SOLL!$M$4,Zielbogen!$H64,""))))))))))))))))</f>
        <v>-</v>
      </c>
      <c r="I63" s="62" t="str">
        <f>IF(I$4=SOLL!$O$4,Grundausbildung!$H142,IF(I$4=SOLL!$P$4,TNPa!$H102,IF(I$4=SOLL!$P$4,TNPa!O102,IF(I$4=SOLL!$B$4,TNBa!$H78,IF('3. Ausbildungsjahr'!I$4=SOLL!$C$4,'KVE 3. AJ'!$H100,IF('3. Ausbildungsjahr'!I$4=SOLL!$D$4,'TNBn 1.&amp;2. AJ'!$H$8,IF('3. Ausbildungsjahr'!I$4=SOLL!$E$4,'TNBn 3.&amp;4. AJ'!$H91,IF('3. Ausbildungsjahr'!I$4=SOLL!$F$4,'TEBa 1&amp;2'!$H78,IF('3. Ausbildungsjahr'!I$4=SOLL!$G$4,'TEBa 3&amp;4'!$H78,IF('3. Ausbildungsjahr'!I$4=SOLL!$H$4,'SME.T.1 3.&amp;4. AJ'!$H96,IF('3. Ausbildungsjahr'!I$4=SOLL!$I$4,'SME.T.1 1.&amp;2. AJ'!$H96,IF('3. Ausbildungsjahr'!I$4=SOLL!$J$4,KSGs!$H110,IF('3. Ausbildungsjahr'!I$4=SOLL!$K$4,Unterstützung!$H98,IF('3. Ausbildungsjahr'!I$4=SOLL!$L$4,TNBLf!$H129,IF(I$4=SOLL!$N$4,"-",IF('3. Ausbildungsjahr'!I$4=SOLL!$M$4,Zielbogen!$H64,""))))))))))))))))</f>
        <v>-</v>
      </c>
      <c r="J63" s="62" t="str">
        <f>IF(J$4=SOLL!$O$4,Grundausbildung!$H142,IF(J$4=SOLL!$P$4,TNPa!$H102,IF(J$4=SOLL!$P$4,TNPa!P102,IF(J$4=SOLL!$B$4,TNBa!$H78,IF('3. Ausbildungsjahr'!J$4=SOLL!$C$4,'KVE 3. AJ'!$H100,IF('3. Ausbildungsjahr'!J$4=SOLL!$D$4,'TNBn 1.&amp;2. AJ'!$H$8,IF('3. Ausbildungsjahr'!J$4=SOLL!$E$4,'TNBn 3.&amp;4. AJ'!$H91,IF('3. Ausbildungsjahr'!J$4=SOLL!$F$4,'TEBa 1&amp;2'!$H78,IF('3. Ausbildungsjahr'!J$4=SOLL!$G$4,'TEBa 3&amp;4'!$H78,IF('3. Ausbildungsjahr'!J$4=SOLL!$H$4,'SME.T.1 3.&amp;4. AJ'!$H96,IF('3. Ausbildungsjahr'!J$4=SOLL!$I$4,'SME.T.1 1.&amp;2. AJ'!$H96,IF('3. Ausbildungsjahr'!J$4=SOLL!$J$4,KSGs!$H110,IF('3. Ausbildungsjahr'!J$4=SOLL!$K$4,Unterstützung!$H98,IF('3. Ausbildungsjahr'!J$4=SOLL!$L$4,TNBLf!$H129,IF(J$4=SOLL!$N$4,"-",IF('3. Ausbildungsjahr'!J$4=SOLL!$M$4,Zielbogen!$H64,""))))))))))))))))</f>
        <v>-</v>
      </c>
      <c r="K63" s="62" t="str">
        <f>IF(K$4=SOLL!$O$4,Grundausbildung!$H142,IF(K$4=SOLL!$P$4,TNPa!$H102,IF(K$4=SOLL!$P$4,TNPa!Q102,IF(K$4=SOLL!$B$4,TNBa!$H78,IF('3. Ausbildungsjahr'!K$4=SOLL!$C$4,'KVE 3. AJ'!$H100,IF('3. Ausbildungsjahr'!K$4=SOLL!$D$4,'TNBn 1.&amp;2. AJ'!$H$8,IF('3. Ausbildungsjahr'!K$4=SOLL!$E$4,'TNBn 3.&amp;4. AJ'!$H91,IF('3. Ausbildungsjahr'!K$4=SOLL!$F$4,'TEBa 1&amp;2'!$H78,IF('3. Ausbildungsjahr'!K$4=SOLL!$G$4,'TEBa 3&amp;4'!$H78,IF('3. Ausbildungsjahr'!K$4=SOLL!$H$4,'SME.T.1 3.&amp;4. AJ'!$H96,IF('3. Ausbildungsjahr'!K$4=SOLL!$I$4,'SME.T.1 1.&amp;2. AJ'!$H96,IF('3. Ausbildungsjahr'!K$4=SOLL!$J$4,KSGs!$H110,IF('3. Ausbildungsjahr'!K$4=SOLL!$K$4,Unterstützung!$H98,IF('3. Ausbildungsjahr'!K$4=SOLL!$L$4,TNBLf!$H129,IF(K$4=SOLL!$N$4,"-",IF('3. Ausbildungsjahr'!K$4=SOLL!$M$4,Zielbogen!$H64,""))))))))))))))))</f>
        <v>-</v>
      </c>
      <c r="L63" s="11">
        <f>SUM('Hilfsblatt 3. AJ'!C63,'Hilfsblatt 3. AJ'!E63,'Hilfsblatt 3. AJ'!G63,'Hilfsblatt 3. AJ'!I63,'Hilfsblatt 3. AJ'!K63,'Hilfsblatt 3. AJ'!M63,'Hilfsblatt 3. AJ'!O63,'Hilfsblatt 3. AJ'!Q63,'Hilfsblatt 3. AJ'!S63,'Hilfsblatt 3. AJ'!U63)</f>
        <v>0</v>
      </c>
      <c r="M63" s="10" t="e">
        <f>('Hilfsblatt 3. AJ'!B63*'Hilfsblatt 3. AJ'!C63+'Hilfsblatt 3. AJ'!D63*'Hilfsblatt 3. AJ'!E63+'Hilfsblatt 3. AJ'!F63*'Hilfsblatt 3. AJ'!G63+'Hilfsblatt 3. AJ'!H63*'Hilfsblatt 3. AJ'!I63+'Hilfsblatt 3. AJ'!J63*'Hilfsblatt 3. AJ'!K63+'Hilfsblatt 3. AJ'!L63*'Hilfsblatt 3. AJ'!M63+'Hilfsblatt 3. AJ'!N63*'Hilfsblatt 3. AJ'!O63+'Hilfsblatt 3. AJ'!P63*'Hilfsblatt 3. AJ'!Q63+'Hilfsblatt 3. AJ'!R63*'Hilfsblatt 3. AJ'!S63+'Hilfsblatt 3. AJ'!T63*'Hilfsblatt 3. AJ'!U63)/L63</f>
        <v>#DIV/0!</v>
      </c>
    </row>
    <row r="64" spans="1:13" x14ac:dyDescent="0.25">
      <c r="A64" s="124" t="s">
        <v>89</v>
      </c>
      <c r="B64" s="62" t="str">
        <f>IF(B$4=SOLL!$O$4,Grundausbildung!$H143,IF(B$4=SOLL!$P$4,TNPa!$H103,IF(B$4=SOLL!$P$4,TNPa!H103,IF(B$4=SOLL!$B$4,TNBa!$H79,IF('3. Ausbildungsjahr'!B$4=SOLL!$C$4,'KVE 3. AJ'!$H101,IF('3. Ausbildungsjahr'!B$4=SOLL!$D$4,'TNBn 1.&amp;2. AJ'!$H$8,IF('3. Ausbildungsjahr'!B$4=SOLL!$E$4,'TNBn 3.&amp;4. AJ'!$H92,IF('3. Ausbildungsjahr'!B$4=SOLL!$F$4,'TEBa 1&amp;2'!$H79,IF('3. Ausbildungsjahr'!B$4=SOLL!$G$4,'TEBa 3&amp;4'!$H79,IF('3. Ausbildungsjahr'!B$4=SOLL!$H$4,'SME.T.1 3.&amp;4. AJ'!$H97,IF('3. Ausbildungsjahr'!B$4=SOLL!$I$4,'SME.T.1 1.&amp;2. AJ'!$H97,IF('3. Ausbildungsjahr'!B$4=SOLL!$J$4,KSGs!$H111,IF('3. Ausbildungsjahr'!B$4=SOLL!$K$4,Unterstützung!$H99,IF('3. Ausbildungsjahr'!B$4=SOLL!$L$4,TNBLf!$H130,IF(B$4=SOLL!$N$4,"-",IF('3. Ausbildungsjahr'!B$4=SOLL!$M$4,Zielbogen!$H65,""))))))))))))))))</f>
        <v>-</v>
      </c>
      <c r="C64" s="62" t="str">
        <f>IF(C$4=SOLL!$O$4,Grundausbildung!$H143,IF(C$4=SOLL!$P$4,TNPa!$H103,IF(C$4=SOLL!$P$4,TNPa!I103,IF(C$4=SOLL!$B$4,TNBa!$H79,IF('3. Ausbildungsjahr'!C$4=SOLL!$C$4,'KVE 3. AJ'!$H101,IF('3. Ausbildungsjahr'!C$4=SOLL!$D$4,'TNBn 1.&amp;2. AJ'!$H$8,IF('3. Ausbildungsjahr'!C$4=SOLL!$E$4,'TNBn 3.&amp;4. AJ'!$H92,IF('3. Ausbildungsjahr'!C$4=SOLL!$F$4,'TEBa 1&amp;2'!$H79,IF('3. Ausbildungsjahr'!C$4=SOLL!$G$4,'TEBa 3&amp;4'!$H79,IF('3. Ausbildungsjahr'!C$4=SOLL!$H$4,'SME.T.1 3.&amp;4. AJ'!$H97,IF('3. Ausbildungsjahr'!C$4=SOLL!$I$4,'SME.T.1 1.&amp;2. AJ'!$H97,IF('3. Ausbildungsjahr'!C$4=SOLL!$J$4,KSGs!$H111,IF('3. Ausbildungsjahr'!C$4=SOLL!$K$4,Unterstützung!$H99,IF('3. Ausbildungsjahr'!C$4=SOLL!$L$4,TNBLf!$H130,IF(C$4=SOLL!$N$4,"-",IF('3. Ausbildungsjahr'!C$4=SOLL!$M$4,Zielbogen!$H65,""))))))))))))))))</f>
        <v>-</v>
      </c>
      <c r="D64" s="62" t="str">
        <f>IF(D$4=SOLL!$O$4,Grundausbildung!$H143,IF(D$4=SOLL!$P$4,TNPa!$H103,IF(D$4=SOLL!$P$4,TNPa!J103,IF(D$4=SOLL!$B$4,TNBa!$H79,IF('3. Ausbildungsjahr'!D$4=SOLL!$C$4,'KVE 3. AJ'!$H101,IF('3. Ausbildungsjahr'!D$4=SOLL!$D$4,'TNBn 1.&amp;2. AJ'!$H$8,IF('3. Ausbildungsjahr'!D$4=SOLL!$E$4,'TNBn 3.&amp;4. AJ'!$H92,IF('3. Ausbildungsjahr'!D$4=SOLL!$F$4,'TEBa 1&amp;2'!$H79,IF('3. Ausbildungsjahr'!D$4=SOLL!$G$4,'TEBa 3&amp;4'!$H79,IF('3. Ausbildungsjahr'!D$4=SOLL!$H$4,'SME.T.1 3.&amp;4. AJ'!$H97,IF('3. Ausbildungsjahr'!D$4=SOLL!$I$4,'SME.T.1 1.&amp;2. AJ'!$H97,IF('3. Ausbildungsjahr'!D$4=SOLL!$J$4,KSGs!$H111,IF('3. Ausbildungsjahr'!D$4=SOLL!$K$4,Unterstützung!$H99,IF('3. Ausbildungsjahr'!D$4=SOLL!$L$4,TNBLf!$H130,IF(D$4=SOLL!$N$4,"-",IF('3. Ausbildungsjahr'!D$4=SOLL!$M$4,Zielbogen!$H65,""))))))))))))))))</f>
        <v>-</v>
      </c>
      <c r="E64" s="62" t="str">
        <f>IF(E$4=SOLL!$O$4,Grundausbildung!$H143,IF(E$4=SOLL!$P$4,TNPa!$H103,IF(E$4=SOLL!$P$4,TNPa!K103,IF(E$4=SOLL!$B$4,TNBa!$H79,IF('3. Ausbildungsjahr'!E$4=SOLL!$C$4,'KVE 3. AJ'!$H101,IF('3. Ausbildungsjahr'!E$4=SOLL!$D$4,'TNBn 1.&amp;2. AJ'!$H$8,IF('3. Ausbildungsjahr'!E$4=SOLL!$E$4,'TNBn 3.&amp;4. AJ'!$H92,IF('3. Ausbildungsjahr'!E$4=SOLL!$F$4,'TEBa 1&amp;2'!$H79,IF('3. Ausbildungsjahr'!E$4=SOLL!$G$4,'TEBa 3&amp;4'!$H79,IF('3. Ausbildungsjahr'!E$4=SOLL!$H$4,'SME.T.1 3.&amp;4. AJ'!$H97,IF('3. Ausbildungsjahr'!E$4=SOLL!$I$4,'SME.T.1 1.&amp;2. AJ'!$H97,IF('3. Ausbildungsjahr'!E$4=SOLL!$J$4,KSGs!$H111,IF('3. Ausbildungsjahr'!E$4=SOLL!$K$4,Unterstützung!$H99,IF('3. Ausbildungsjahr'!E$4=SOLL!$L$4,TNBLf!$H130,IF(E$4=SOLL!$N$4,"-",IF('3. Ausbildungsjahr'!E$4=SOLL!$M$4,Zielbogen!$H65,""))))))))))))))))</f>
        <v>-</v>
      </c>
      <c r="F64" s="62" t="str">
        <f>IF(F$4=SOLL!$O$4,Grundausbildung!$H143,IF(F$4=SOLL!$P$4,TNPa!$H103,IF(F$4=SOLL!$P$4,TNPa!L103,IF(F$4=SOLL!$B$4,TNBa!$H79,IF('3. Ausbildungsjahr'!F$4=SOLL!$C$4,'KVE 3. AJ'!$H101,IF('3. Ausbildungsjahr'!F$4=SOLL!$D$4,'TNBn 1.&amp;2. AJ'!$H$8,IF('3. Ausbildungsjahr'!F$4=SOLL!$E$4,'TNBn 3.&amp;4. AJ'!$H92,IF('3. Ausbildungsjahr'!F$4=SOLL!$F$4,'TEBa 1&amp;2'!$H79,IF('3. Ausbildungsjahr'!F$4=SOLL!$G$4,'TEBa 3&amp;4'!$H79,IF('3. Ausbildungsjahr'!F$4=SOLL!$H$4,'SME.T.1 3.&amp;4. AJ'!$H97,IF('3. Ausbildungsjahr'!F$4=SOLL!$I$4,'SME.T.1 1.&amp;2. AJ'!$H97,IF('3. Ausbildungsjahr'!F$4=SOLL!$J$4,KSGs!$H111,IF('3. Ausbildungsjahr'!F$4=SOLL!$K$4,Unterstützung!$H99,IF('3. Ausbildungsjahr'!F$4=SOLL!$L$4,TNBLf!$H130,IF(F$4=SOLL!$N$4,"-",IF('3. Ausbildungsjahr'!F$4=SOLL!$M$4,Zielbogen!$H65,""))))))))))))))))</f>
        <v>-</v>
      </c>
      <c r="G64" s="62" t="str">
        <f>IF(G$4=SOLL!$O$4,Grundausbildung!$H143,IF(G$4=SOLL!$P$4,TNPa!$H103,IF(G$4=SOLL!$P$4,TNPa!M103,IF(G$4=SOLL!$B$4,TNBa!$H79,IF('3. Ausbildungsjahr'!G$4=SOLL!$C$4,'KVE 3. AJ'!$H101,IF('3. Ausbildungsjahr'!G$4=SOLL!$D$4,'TNBn 1.&amp;2. AJ'!$H$8,IF('3. Ausbildungsjahr'!G$4=SOLL!$E$4,'TNBn 3.&amp;4. AJ'!$H92,IF('3. Ausbildungsjahr'!G$4=SOLL!$F$4,'TEBa 1&amp;2'!$H79,IF('3. Ausbildungsjahr'!G$4=SOLL!$G$4,'TEBa 3&amp;4'!$H79,IF('3. Ausbildungsjahr'!G$4=SOLL!$H$4,'SME.T.1 3.&amp;4. AJ'!$H97,IF('3. Ausbildungsjahr'!G$4=SOLL!$I$4,'SME.T.1 1.&amp;2. AJ'!$H97,IF('3. Ausbildungsjahr'!G$4=SOLL!$J$4,KSGs!$H111,IF('3. Ausbildungsjahr'!G$4=SOLL!$K$4,Unterstützung!$H99,IF('3. Ausbildungsjahr'!G$4=SOLL!$L$4,TNBLf!$H130,IF(G$4=SOLL!$N$4,"-",IF('3. Ausbildungsjahr'!G$4=SOLL!$M$4,Zielbogen!$H65,""))))))))))))))))</f>
        <v>-</v>
      </c>
      <c r="H64" s="62" t="str">
        <f>IF(H$4=SOLL!$O$4,Grundausbildung!$H143,IF(H$4=SOLL!$P$4,TNPa!$H103,IF(H$4=SOLL!$P$4,TNPa!N103,IF(H$4=SOLL!$B$4,TNBa!$H79,IF('3. Ausbildungsjahr'!H$4=SOLL!$C$4,'KVE 3. AJ'!$H101,IF('3. Ausbildungsjahr'!H$4=SOLL!$D$4,'TNBn 1.&amp;2. AJ'!$H$8,IF('3. Ausbildungsjahr'!H$4=SOLL!$E$4,'TNBn 3.&amp;4. AJ'!$H92,IF('3. Ausbildungsjahr'!H$4=SOLL!$F$4,'TEBa 1&amp;2'!$H79,IF('3. Ausbildungsjahr'!H$4=SOLL!$G$4,'TEBa 3&amp;4'!$H79,IF('3. Ausbildungsjahr'!H$4=SOLL!$H$4,'SME.T.1 3.&amp;4. AJ'!$H97,IF('3. Ausbildungsjahr'!H$4=SOLL!$I$4,'SME.T.1 1.&amp;2. AJ'!$H97,IF('3. Ausbildungsjahr'!H$4=SOLL!$J$4,KSGs!$H111,IF('3. Ausbildungsjahr'!H$4=SOLL!$K$4,Unterstützung!$H99,IF('3. Ausbildungsjahr'!H$4=SOLL!$L$4,TNBLf!$H130,IF(H$4=SOLL!$N$4,"-",IF('3. Ausbildungsjahr'!H$4=SOLL!$M$4,Zielbogen!$H65,""))))))))))))))))</f>
        <v>-</v>
      </c>
      <c r="I64" s="62" t="str">
        <f>IF(I$4=SOLL!$O$4,Grundausbildung!$H143,IF(I$4=SOLL!$P$4,TNPa!$H103,IF(I$4=SOLL!$P$4,TNPa!O103,IF(I$4=SOLL!$B$4,TNBa!$H79,IF('3. Ausbildungsjahr'!I$4=SOLL!$C$4,'KVE 3. AJ'!$H101,IF('3. Ausbildungsjahr'!I$4=SOLL!$D$4,'TNBn 1.&amp;2. AJ'!$H$8,IF('3. Ausbildungsjahr'!I$4=SOLL!$E$4,'TNBn 3.&amp;4. AJ'!$H92,IF('3. Ausbildungsjahr'!I$4=SOLL!$F$4,'TEBa 1&amp;2'!$H79,IF('3. Ausbildungsjahr'!I$4=SOLL!$G$4,'TEBa 3&amp;4'!$H79,IF('3. Ausbildungsjahr'!I$4=SOLL!$H$4,'SME.T.1 3.&amp;4. AJ'!$H97,IF('3. Ausbildungsjahr'!I$4=SOLL!$I$4,'SME.T.1 1.&amp;2. AJ'!$H97,IF('3. Ausbildungsjahr'!I$4=SOLL!$J$4,KSGs!$H111,IF('3. Ausbildungsjahr'!I$4=SOLL!$K$4,Unterstützung!$H99,IF('3. Ausbildungsjahr'!I$4=SOLL!$L$4,TNBLf!$H130,IF(I$4=SOLL!$N$4,"-",IF('3. Ausbildungsjahr'!I$4=SOLL!$M$4,Zielbogen!$H65,""))))))))))))))))</f>
        <v>-</v>
      </c>
      <c r="J64" s="62" t="str">
        <f>IF(J$4=SOLL!$O$4,Grundausbildung!$H143,IF(J$4=SOLL!$P$4,TNPa!$H103,IF(J$4=SOLL!$P$4,TNPa!P103,IF(J$4=SOLL!$B$4,TNBa!$H79,IF('3. Ausbildungsjahr'!J$4=SOLL!$C$4,'KVE 3. AJ'!$H101,IF('3. Ausbildungsjahr'!J$4=SOLL!$D$4,'TNBn 1.&amp;2. AJ'!$H$8,IF('3. Ausbildungsjahr'!J$4=SOLL!$E$4,'TNBn 3.&amp;4. AJ'!$H92,IF('3. Ausbildungsjahr'!J$4=SOLL!$F$4,'TEBa 1&amp;2'!$H79,IF('3. Ausbildungsjahr'!J$4=SOLL!$G$4,'TEBa 3&amp;4'!$H79,IF('3. Ausbildungsjahr'!J$4=SOLL!$H$4,'SME.T.1 3.&amp;4. AJ'!$H97,IF('3. Ausbildungsjahr'!J$4=SOLL!$I$4,'SME.T.1 1.&amp;2. AJ'!$H97,IF('3. Ausbildungsjahr'!J$4=SOLL!$J$4,KSGs!$H111,IF('3. Ausbildungsjahr'!J$4=SOLL!$K$4,Unterstützung!$H99,IF('3. Ausbildungsjahr'!J$4=SOLL!$L$4,TNBLf!$H130,IF(J$4=SOLL!$N$4,"-",IF('3. Ausbildungsjahr'!J$4=SOLL!$M$4,Zielbogen!$H65,""))))))))))))))))</f>
        <v>-</v>
      </c>
      <c r="K64" s="62" t="str">
        <f>IF(K$4=SOLL!$O$4,Grundausbildung!$H143,IF(K$4=SOLL!$P$4,TNPa!$H103,IF(K$4=SOLL!$P$4,TNPa!Q103,IF(K$4=SOLL!$B$4,TNBa!$H79,IF('3. Ausbildungsjahr'!K$4=SOLL!$C$4,'KVE 3. AJ'!$H101,IF('3. Ausbildungsjahr'!K$4=SOLL!$D$4,'TNBn 1.&amp;2. AJ'!$H$8,IF('3. Ausbildungsjahr'!K$4=SOLL!$E$4,'TNBn 3.&amp;4. AJ'!$H92,IF('3. Ausbildungsjahr'!K$4=SOLL!$F$4,'TEBa 1&amp;2'!$H79,IF('3. Ausbildungsjahr'!K$4=SOLL!$G$4,'TEBa 3&amp;4'!$H79,IF('3. Ausbildungsjahr'!K$4=SOLL!$H$4,'SME.T.1 3.&amp;4. AJ'!$H97,IF('3. Ausbildungsjahr'!K$4=SOLL!$I$4,'SME.T.1 1.&amp;2. AJ'!$H97,IF('3. Ausbildungsjahr'!K$4=SOLL!$J$4,KSGs!$H111,IF('3. Ausbildungsjahr'!K$4=SOLL!$K$4,Unterstützung!$H99,IF('3. Ausbildungsjahr'!K$4=SOLL!$L$4,TNBLf!$H130,IF(K$4=SOLL!$N$4,"-",IF('3. Ausbildungsjahr'!K$4=SOLL!$M$4,Zielbogen!$H65,""))))))))))))))))</f>
        <v>-</v>
      </c>
      <c r="L64" s="11">
        <f>SUM('Hilfsblatt 3. AJ'!C64,'Hilfsblatt 3. AJ'!E64,'Hilfsblatt 3. AJ'!G64,'Hilfsblatt 3. AJ'!I64,'Hilfsblatt 3. AJ'!K64,'Hilfsblatt 3. AJ'!M64,'Hilfsblatt 3. AJ'!O64,'Hilfsblatt 3. AJ'!Q64,'Hilfsblatt 3. AJ'!S64,'Hilfsblatt 3. AJ'!U64)</f>
        <v>0</v>
      </c>
      <c r="M64" s="10" t="e">
        <f>('Hilfsblatt 3. AJ'!B64*'Hilfsblatt 3. AJ'!C64+'Hilfsblatt 3. AJ'!D64*'Hilfsblatt 3. AJ'!E64+'Hilfsblatt 3. AJ'!F64*'Hilfsblatt 3. AJ'!G64+'Hilfsblatt 3. AJ'!H64*'Hilfsblatt 3. AJ'!I64+'Hilfsblatt 3. AJ'!J64*'Hilfsblatt 3. AJ'!K64+'Hilfsblatt 3. AJ'!L64*'Hilfsblatt 3. AJ'!M64+'Hilfsblatt 3. AJ'!N64*'Hilfsblatt 3. AJ'!O64+'Hilfsblatt 3. AJ'!P64*'Hilfsblatt 3. AJ'!Q64+'Hilfsblatt 3. AJ'!R64*'Hilfsblatt 3. AJ'!S64+'Hilfsblatt 3. AJ'!T64*'Hilfsblatt 3. AJ'!U64)/L64</f>
        <v>#DIV/0!</v>
      </c>
    </row>
    <row r="65" spans="1:13" x14ac:dyDescent="0.25">
      <c r="A65" s="53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11"/>
      <c r="M65" s="10"/>
    </row>
    <row r="66" spans="1:13" x14ac:dyDescent="0.25">
      <c r="A66" s="53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11"/>
      <c r="M66" s="10"/>
    </row>
    <row r="67" spans="1:13" ht="18" x14ac:dyDescent="0.25">
      <c r="A67" s="126" t="s">
        <v>90</v>
      </c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11"/>
      <c r="M67" s="10"/>
    </row>
    <row r="68" spans="1:13" x14ac:dyDescent="0.25">
      <c r="A68" s="78" t="s">
        <v>91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11"/>
      <c r="M68" s="10"/>
    </row>
    <row r="69" spans="1:13" x14ac:dyDescent="0.25">
      <c r="A69" s="124" t="s">
        <v>36</v>
      </c>
      <c r="B69" s="62" t="str">
        <f>IF(B$4=SOLL!$O$4,Grundausbildung!$H151,IF(B$4=SOLL!$P$4,TNPa!$H111,IF(B$4=SOLL!$P$4,TNPa!H111,IF(B$4=SOLL!$B$4,TNBa!$H84,IF('3. Ausbildungsjahr'!B$4=SOLL!$C$4,'KVE 3. AJ'!$H110,IF('3. Ausbildungsjahr'!B$4=SOLL!$D$4,'TNBn 1.&amp;2. AJ'!$H$8,IF('3. Ausbildungsjahr'!B$4=SOLL!$E$4,'TNBn 3.&amp;4. AJ'!$H97,IF('3. Ausbildungsjahr'!B$4=SOLL!$F$4,'TEBa 1&amp;2'!$H84,IF('3. Ausbildungsjahr'!B$4=SOLL!$G$4,'TEBa 3&amp;4'!$H84,IF('3. Ausbildungsjahr'!B$4=SOLL!$H$4,'SME.T.1 3.&amp;4. AJ'!$H102,IF('3. Ausbildungsjahr'!B$4=SOLL!$I$4,'SME.T.1 1.&amp;2. AJ'!$H102,IF('3. Ausbildungsjahr'!B$4=SOLL!$J$4,KSGs!$H119,IF('3. Ausbildungsjahr'!B$4=SOLL!$K$4,Unterstützung!$H107,IF('3. Ausbildungsjahr'!B$4=SOLL!$L$4,TNBLf!$H134,IF(B$4=SOLL!$N$4,"-",IF('3. Ausbildungsjahr'!B$4=SOLL!$M$4,Zielbogen!$H70,""))))))))))))))))</f>
        <v>-</v>
      </c>
      <c r="C69" s="62" t="str">
        <f>IF(C$4=SOLL!$O$4,Grundausbildung!$H151,IF(C$4=SOLL!$P$4,TNPa!$H111,IF(C$4=SOLL!$P$4,TNPa!I111,IF(C$4=SOLL!$B$4,TNBa!$H84,IF('3. Ausbildungsjahr'!C$4=SOLL!$C$4,'KVE 3. AJ'!$H110,IF('3. Ausbildungsjahr'!C$4=SOLL!$D$4,'TNBn 1.&amp;2. AJ'!$H$8,IF('3. Ausbildungsjahr'!C$4=SOLL!$E$4,'TNBn 3.&amp;4. AJ'!$H97,IF('3. Ausbildungsjahr'!C$4=SOLL!$F$4,'TEBa 1&amp;2'!$H84,IF('3. Ausbildungsjahr'!C$4=SOLL!$G$4,'TEBa 3&amp;4'!$H84,IF('3. Ausbildungsjahr'!C$4=SOLL!$H$4,'SME.T.1 3.&amp;4. AJ'!$H102,IF('3. Ausbildungsjahr'!C$4=SOLL!$I$4,'SME.T.1 1.&amp;2. AJ'!$H102,IF('3. Ausbildungsjahr'!C$4=SOLL!$J$4,KSGs!$H119,IF('3. Ausbildungsjahr'!C$4=SOLL!$K$4,Unterstützung!$H107,IF('3. Ausbildungsjahr'!C$4=SOLL!$L$4,TNBLf!$H134,IF(C$4=SOLL!$N$4,"-",IF('3. Ausbildungsjahr'!C$4=SOLL!$M$4,Zielbogen!$H70,""))))))))))))))))</f>
        <v>-</v>
      </c>
      <c r="D69" s="62" t="str">
        <f>IF(D$4=SOLL!$O$4,Grundausbildung!$H151,IF(D$4=SOLL!$P$4,TNPa!$H111,IF(D$4=SOLL!$P$4,TNPa!J111,IF(D$4=SOLL!$B$4,TNBa!$H84,IF('3. Ausbildungsjahr'!D$4=SOLL!$C$4,'KVE 3. AJ'!$H110,IF('3. Ausbildungsjahr'!D$4=SOLL!$D$4,'TNBn 1.&amp;2. AJ'!$H$8,IF('3. Ausbildungsjahr'!D$4=SOLL!$E$4,'TNBn 3.&amp;4. AJ'!$H97,IF('3. Ausbildungsjahr'!D$4=SOLL!$F$4,'TEBa 1&amp;2'!$H84,IF('3. Ausbildungsjahr'!D$4=SOLL!$G$4,'TEBa 3&amp;4'!$H84,IF('3. Ausbildungsjahr'!D$4=SOLL!$H$4,'SME.T.1 3.&amp;4. AJ'!$H102,IF('3. Ausbildungsjahr'!D$4=SOLL!$I$4,'SME.T.1 1.&amp;2. AJ'!$H102,IF('3. Ausbildungsjahr'!D$4=SOLL!$J$4,KSGs!$H119,IF('3. Ausbildungsjahr'!D$4=SOLL!$K$4,Unterstützung!$H107,IF('3. Ausbildungsjahr'!D$4=SOLL!$L$4,TNBLf!$H134,IF(D$4=SOLL!$N$4,"-",IF('3. Ausbildungsjahr'!D$4=SOLL!$M$4,Zielbogen!$H70,""))))))))))))))))</f>
        <v>-</v>
      </c>
      <c r="E69" s="62" t="str">
        <f>IF(E$4=SOLL!$O$4,Grundausbildung!$H151,IF(E$4=SOLL!$P$4,TNPa!$H111,IF(E$4=SOLL!$P$4,TNPa!K111,IF(E$4=SOLL!$B$4,TNBa!$H84,IF('3. Ausbildungsjahr'!E$4=SOLL!$C$4,'KVE 3. AJ'!$H110,IF('3. Ausbildungsjahr'!E$4=SOLL!$D$4,'TNBn 1.&amp;2. AJ'!$H$8,IF('3. Ausbildungsjahr'!E$4=SOLL!$E$4,'TNBn 3.&amp;4. AJ'!$H97,IF('3. Ausbildungsjahr'!E$4=SOLL!$F$4,'TEBa 1&amp;2'!$H84,IF('3. Ausbildungsjahr'!E$4=SOLL!$G$4,'TEBa 3&amp;4'!$H84,IF('3. Ausbildungsjahr'!E$4=SOLL!$H$4,'SME.T.1 3.&amp;4. AJ'!$H102,IF('3. Ausbildungsjahr'!E$4=SOLL!$I$4,'SME.T.1 1.&amp;2. AJ'!$H102,IF('3. Ausbildungsjahr'!E$4=SOLL!$J$4,KSGs!$H119,IF('3. Ausbildungsjahr'!E$4=SOLL!$K$4,Unterstützung!$H107,IF('3. Ausbildungsjahr'!E$4=SOLL!$L$4,TNBLf!$H134,IF(E$4=SOLL!$N$4,"-",IF('3. Ausbildungsjahr'!E$4=SOLL!$M$4,Zielbogen!$H70,""))))))))))))))))</f>
        <v>-</v>
      </c>
      <c r="F69" s="62" t="str">
        <f>IF(F$4=SOLL!$O$4,Grundausbildung!$H151,IF(F$4=SOLL!$P$4,TNPa!$H111,IF(F$4=SOLL!$P$4,TNPa!L111,IF(F$4=SOLL!$B$4,TNBa!$H84,IF('3. Ausbildungsjahr'!F$4=SOLL!$C$4,'KVE 3. AJ'!$H110,IF('3. Ausbildungsjahr'!F$4=SOLL!$D$4,'TNBn 1.&amp;2. AJ'!$H$8,IF('3. Ausbildungsjahr'!F$4=SOLL!$E$4,'TNBn 3.&amp;4. AJ'!$H97,IF('3. Ausbildungsjahr'!F$4=SOLL!$F$4,'TEBa 1&amp;2'!$H84,IF('3. Ausbildungsjahr'!F$4=SOLL!$G$4,'TEBa 3&amp;4'!$H84,IF('3. Ausbildungsjahr'!F$4=SOLL!$H$4,'SME.T.1 3.&amp;4. AJ'!$H102,IF('3. Ausbildungsjahr'!F$4=SOLL!$I$4,'SME.T.1 1.&amp;2. AJ'!$H102,IF('3. Ausbildungsjahr'!F$4=SOLL!$J$4,KSGs!$H119,IF('3. Ausbildungsjahr'!F$4=SOLL!$K$4,Unterstützung!$H107,IF('3. Ausbildungsjahr'!F$4=SOLL!$L$4,TNBLf!$H134,IF(F$4=SOLL!$N$4,"-",IF('3. Ausbildungsjahr'!F$4=SOLL!$M$4,Zielbogen!$H70,""))))))))))))))))</f>
        <v>-</v>
      </c>
      <c r="G69" s="62" t="str">
        <f>IF(G$4=SOLL!$O$4,Grundausbildung!$H151,IF(G$4=SOLL!$P$4,TNPa!$H111,IF(G$4=SOLL!$P$4,TNPa!M111,IF(G$4=SOLL!$B$4,TNBa!$H84,IF('3. Ausbildungsjahr'!G$4=SOLL!$C$4,'KVE 3. AJ'!$H110,IF('3. Ausbildungsjahr'!G$4=SOLL!$D$4,'TNBn 1.&amp;2. AJ'!$H$8,IF('3. Ausbildungsjahr'!G$4=SOLL!$E$4,'TNBn 3.&amp;4. AJ'!$H97,IF('3. Ausbildungsjahr'!G$4=SOLL!$F$4,'TEBa 1&amp;2'!$H84,IF('3. Ausbildungsjahr'!G$4=SOLL!$G$4,'TEBa 3&amp;4'!$H84,IF('3. Ausbildungsjahr'!G$4=SOLL!$H$4,'SME.T.1 3.&amp;4. AJ'!$H102,IF('3. Ausbildungsjahr'!G$4=SOLL!$I$4,'SME.T.1 1.&amp;2. AJ'!$H102,IF('3. Ausbildungsjahr'!G$4=SOLL!$J$4,KSGs!$H119,IF('3. Ausbildungsjahr'!G$4=SOLL!$K$4,Unterstützung!$H107,IF('3. Ausbildungsjahr'!G$4=SOLL!$L$4,TNBLf!$H134,IF(G$4=SOLL!$N$4,"-",IF('3. Ausbildungsjahr'!G$4=SOLL!$M$4,Zielbogen!$H70,""))))))))))))))))</f>
        <v>-</v>
      </c>
      <c r="H69" s="62" t="str">
        <f>IF(H$4=SOLL!$O$4,Grundausbildung!$H151,IF(H$4=SOLL!$P$4,TNPa!$H111,IF(H$4=SOLL!$P$4,TNPa!N111,IF(H$4=SOLL!$B$4,TNBa!$H84,IF('3. Ausbildungsjahr'!H$4=SOLL!$C$4,'KVE 3. AJ'!$H110,IF('3. Ausbildungsjahr'!H$4=SOLL!$D$4,'TNBn 1.&amp;2. AJ'!$H$8,IF('3. Ausbildungsjahr'!H$4=SOLL!$E$4,'TNBn 3.&amp;4. AJ'!$H97,IF('3. Ausbildungsjahr'!H$4=SOLL!$F$4,'TEBa 1&amp;2'!$H84,IF('3. Ausbildungsjahr'!H$4=SOLL!$G$4,'TEBa 3&amp;4'!$H84,IF('3. Ausbildungsjahr'!H$4=SOLL!$H$4,'SME.T.1 3.&amp;4. AJ'!$H102,IF('3. Ausbildungsjahr'!H$4=SOLL!$I$4,'SME.T.1 1.&amp;2. AJ'!$H102,IF('3. Ausbildungsjahr'!H$4=SOLL!$J$4,KSGs!$H119,IF('3. Ausbildungsjahr'!H$4=SOLL!$K$4,Unterstützung!$H107,IF('3. Ausbildungsjahr'!H$4=SOLL!$L$4,TNBLf!$H134,IF(H$4=SOLL!$N$4,"-",IF('3. Ausbildungsjahr'!H$4=SOLL!$M$4,Zielbogen!$H70,""))))))))))))))))</f>
        <v>-</v>
      </c>
      <c r="I69" s="62" t="str">
        <f>IF(I$4=SOLL!$O$4,Grundausbildung!$H151,IF(I$4=SOLL!$P$4,TNPa!$H111,IF(I$4=SOLL!$P$4,TNPa!O111,IF(I$4=SOLL!$B$4,TNBa!$H84,IF('3. Ausbildungsjahr'!I$4=SOLL!$C$4,'KVE 3. AJ'!$H110,IF('3. Ausbildungsjahr'!I$4=SOLL!$D$4,'TNBn 1.&amp;2. AJ'!$H$8,IF('3. Ausbildungsjahr'!I$4=SOLL!$E$4,'TNBn 3.&amp;4. AJ'!$H97,IF('3. Ausbildungsjahr'!I$4=SOLL!$F$4,'TEBa 1&amp;2'!$H84,IF('3. Ausbildungsjahr'!I$4=SOLL!$G$4,'TEBa 3&amp;4'!$H84,IF('3. Ausbildungsjahr'!I$4=SOLL!$H$4,'SME.T.1 3.&amp;4. AJ'!$H102,IF('3. Ausbildungsjahr'!I$4=SOLL!$I$4,'SME.T.1 1.&amp;2. AJ'!$H102,IF('3. Ausbildungsjahr'!I$4=SOLL!$J$4,KSGs!$H119,IF('3. Ausbildungsjahr'!I$4=SOLL!$K$4,Unterstützung!$H107,IF('3. Ausbildungsjahr'!I$4=SOLL!$L$4,TNBLf!$H134,IF(I$4=SOLL!$N$4,"-",IF('3. Ausbildungsjahr'!I$4=SOLL!$M$4,Zielbogen!$H70,""))))))))))))))))</f>
        <v>-</v>
      </c>
      <c r="J69" s="62" t="str">
        <f>IF(J$4=SOLL!$O$4,Grundausbildung!$H151,IF(J$4=SOLL!$P$4,TNPa!$H111,IF(J$4=SOLL!$P$4,TNPa!P111,IF(J$4=SOLL!$B$4,TNBa!$H84,IF('3. Ausbildungsjahr'!J$4=SOLL!$C$4,'KVE 3. AJ'!$H110,IF('3. Ausbildungsjahr'!J$4=SOLL!$D$4,'TNBn 1.&amp;2. AJ'!$H$8,IF('3. Ausbildungsjahr'!J$4=SOLL!$E$4,'TNBn 3.&amp;4. AJ'!$H97,IF('3. Ausbildungsjahr'!J$4=SOLL!$F$4,'TEBa 1&amp;2'!$H84,IF('3. Ausbildungsjahr'!J$4=SOLL!$G$4,'TEBa 3&amp;4'!$H84,IF('3. Ausbildungsjahr'!J$4=SOLL!$H$4,'SME.T.1 3.&amp;4. AJ'!$H102,IF('3. Ausbildungsjahr'!J$4=SOLL!$I$4,'SME.T.1 1.&amp;2. AJ'!$H102,IF('3. Ausbildungsjahr'!J$4=SOLL!$J$4,KSGs!$H119,IF('3. Ausbildungsjahr'!J$4=SOLL!$K$4,Unterstützung!$H107,IF('3. Ausbildungsjahr'!J$4=SOLL!$L$4,TNBLf!$H134,IF(J$4=SOLL!$N$4,"-",IF('3. Ausbildungsjahr'!J$4=SOLL!$M$4,Zielbogen!$H70,""))))))))))))))))</f>
        <v>-</v>
      </c>
      <c r="K69" s="62" t="str">
        <f>IF(K$4=SOLL!$O$4,Grundausbildung!$H151,IF(K$4=SOLL!$P$4,TNPa!$H111,IF(K$4=SOLL!$P$4,TNPa!Q111,IF(K$4=SOLL!$B$4,TNBa!$H84,IF('3. Ausbildungsjahr'!K$4=SOLL!$C$4,'KVE 3. AJ'!$H110,IF('3. Ausbildungsjahr'!K$4=SOLL!$D$4,'TNBn 1.&amp;2. AJ'!$H$8,IF('3. Ausbildungsjahr'!K$4=SOLL!$E$4,'TNBn 3.&amp;4. AJ'!$H97,IF('3. Ausbildungsjahr'!K$4=SOLL!$F$4,'TEBa 1&amp;2'!$H84,IF('3. Ausbildungsjahr'!K$4=SOLL!$G$4,'TEBa 3&amp;4'!$H84,IF('3. Ausbildungsjahr'!K$4=SOLL!$H$4,'SME.T.1 3.&amp;4. AJ'!$H102,IF('3. Ausbildungsjahr'!K$4=SOLL!$I$4,'SME.T.1 1.&amp;2. AJ'!$H102,IF('3. Ausbildungsjahr'!K$4=SOLL!$J$4,KSGs!$H119,IF('3. Ausbildungsjahr'!K$4=SOLL!$K$4,Unterstützung!$H107,IF('3. Ausbildungsjahr'!K$4=SOLL!$L$4,TNBLf!$H134,IF(K$4=SOLL!$N$4,"-",IF('3. Ausbildungsjahr'!K$4=SOLL!$M$4,Zielbogen!$H70,""))))))))))))))))</f>
        <v>-</v>
      </c>
      <c r="L69" s="11">
        <f>SUM('Hilfsblatt 3. AJ'!C69,'Hilfsblatt 3. AJ'!E69,'Hilfsblatt 3. AJ'!G69,'Hilfsblatt 3. AJ'!I69,'Hilfsblatt 3. AJ'!K69,'Hilfsblatt 3. AJ'!M69,'Hilfsblatt 3. AJ'!O69,'Hilfsblatt 3. AJ'!Q69,'Hilfsblatt 3. AJ'!S69,'Hilfsblatt 3. AJ'!U69)</f>
        <v>0</v>
      </c>
      <c r="M69" s="10" t="e">
        <f>('Hilfsblatt 3. AJ'!B69*'Hilfsblatt 3. AJ'!C69+'Hilfsblatt 3. AJ'!D69*'Hilfsblatt 3. AJ'!E69+'Hilfsblatt 3. AJ'!F69*'Hilfsblatt 3. AJ'!G69+'Hilfsblatt 3. AJ'!H69*'Hilfsblatt 3. AJ'!I69+'Hilfsblatt 3. AJ'!J69*'Hilfsblatt 3. AJ'!K69+'Hilfsblatt 3. AJ'!L69*'Hilfsblatt 3. AJ'!M69+'Hilfsblatt 3. AJ'!N69*'Hilfsblatt 3. AJ'!O69+'Hilfsblatt 3. AJ'!P69*'Hilfsblatt 3. AJ'!Q69+'Hilfsblatt 3. AJ'!R69*'Hilfsblatt 3. AJ'!S69+'Hilfsblatt 3. AJ'!T69*'Hilfsblatt 3. AJ'!U69)/L69</f>
        <v>#DIV/0!</v>
      </c>
    </row>
    <row r="70" spans="1:13" x14ac:dyDescent="0.25">
      <c r="A70" s="124" t="s">
        <v>35</v>
      </c>
      <c r="B70" s="62" t="str">
        <f>IF(B$4=SOLL!$O$4,Grundausbildung!$H152,IF(B$4=SOLL!$P$4,TNPa!$H112,IF(B$4=SOLL!$P$4,TNPa!H112,IF(B$4=SOLL!$B$4,TNBa!$H85,IF('3. Ausbildungsjahr'!B$4=SOLL!$C$4,'KVE 3. AJ'!$H111,IF('3. Ausbildungsjahr'!B$4=SOLL!$D$4,'TNBn 1.&amp;2. AJ'!$H$8,IF('3. Ausbildungsjahr'!B$4=SOLL!$E$4,'TNBn 3.&amp;4. AJ'!$H98,IF('3. Ausbildungsjahr'!B$4=SOLL!$F$4,'TEBa 1&amp;2'!$H85,IF('3. Ausbildungsjahr'!B$4=SOLL!$G$4,'TEBa 3&amp;4'!$H85,IF('3. Ausbildungsjahr'!B$4=SOLL!$H$4,'SME.T.1 3.&amp;4. AJ'!$H103,IF('3. Ausbildungsjahr'!B$4=SOLL!$I$4,'SME.T.1 1.&amp;2. AJ'!$H103,IF('3. Ausbildungsjahr'!B$4=SOLL!$J$4,KSGs!$H120,IF('3. Ausbildungsjahr'!B$4=SOLL!$K$4,Unterstützung!$H108,IF('3. Ausbildungsjahr'!B$4=SOLL!$L$4,TNBLf!$H135,IF(B$4=SOLL!$N$4,"-",IF('3. Ausbildungsjahr'!B$4=SOLL!$M$4,Zielbogen!$H71,""))))))))))))))))</f>
        <v>-</v>
      </c>
      <c r="C70" s="62" t="str">
        <f>IF(C$4=SOLL!$O$4,Grundausbildung!$H152,IF(C$4=SOLL!$P$4,TNPa!$H112,IF(C$4=SOLL!$P$4,TNPa!I112,IF(C$4=SOLL!$B$4,TNBa!$H85,IF('3. Ausbildungsjahr'!C$4=SOLL!$C$4,'KVE 3. AJ'!$H111,IF('3. Ausbildungsjahr'!C$4=SOLL!$D$4,'TNBn 1.&amp;2. AJ'!$H$8,IF('3. Ausbildungsjahr'!C$4=SOLL!$E$4,'TNBn 3.&amp;4. AJ'!$H98,IF('3. Ausbildungsjahr'!C$4=SOLL!$F$4,'TEBa 1&amp;2'!$H85,IF('3. Ausbildungsjahr'!C$4=SOLL!$G$4,'TEBa 3&amp;4'!$H85,IF('3. Ausbildungsjahr'!C$4=SOLL!$H$4,'SME.T.1 3.&amp;4. AJ'!$H103,IF('3. Ausbildungsjahr'!C$4=SOLL!$I$4,'SME.T.1 1.&amp;2. AJ'!$H103,IF('3. Ausbildungsjahr'!C$4=SOLL!$J$4,KSGs!$H120,IF('3. Ausbildungsjahr'!C$4=SOLL!$K$4,Unterstützung!$H108,IF('3. Ausbildungsjahr'!C$4=SOLL!$L$4,TNBLf!$H135,IF(C$4=SOLL!$N$4,"-",IF('3. Ausbildungsjahr'!C$4=SOLL!$M$4,Zielbogen!$H71,""))))))))))))))))</f>
        <v>-</v>
      </c>
      <c r="D70" s="62" t="str">
        <f>IF(D$4=SOLL!$O$4,Grundausbildung!$H152,IF(D$4=SOLL!$P$4,TNPa!$H112,IF(D$4=SOLL!$P$4,TNPa!J112,IF(D$4=SOLL!$B$4,TNBa!$H85,IF('3. Ausbildungsjahr'!D$4=SOLL!$C$4,'KVE 3. AJ'!$H111,IF('3. Ausbildungsjahr'!D$4=SOLL!$D$4,'TNBn 1.&amp;2. AJ'!$H$8,IF('3. Ausbildungsjahr'!D$4=SOLL!$E$4,'TNBn 3.&amp;4. AJ'!$H98,IF('3. Ausbildungsjahr'!D$4=SOLL!$F$4,'TEBa 1&amp;2'!$H85,IF('3. Ausbildungsjahr'!D$4=SOLL!$G$4,'TEBa 3&amp;4'!$H85,IF('3. Ausbildungsjahr'!D$4=SOLL!$H$4,'SME.T.1 3.&amp;4. AJ'!$H103,IF('3. Ausbildungsjahr'!D$4=SOLL!$I$4,'SME.T.1 1.&amp;2. AJ'!$H103,IF('3. Ausbildungsjahr'!D$4=SOLL!$J$4,KSGs!$H120,IF('3. Ausbildungsjahr'!D$4=SOLL!$K$4,Unterstützung!$H108,IF('3. Ausbildungsjahr'!D$4=SOLL!$L$4,TNBLf!$H135,IF(D$4=SOLL!$N$4,"-",IF('3. Ausbildungsjahr'!D$4=SOLL!$M$4,Zielbogen!$H71,""))))))))))))))))</f>
        <v>-</v>
      </c>
      <c r="E70" s="62" t="str">
        <f>IF(E$4=SOLL!$O$4,Grundausbildung!$H152,IF(E$4=SOLL!$P$4,TNPa!$H112,IF(E$4=SOLL!$P$4,TNPa!K112,IF(E$4=SOLL!$B$4,TNBa!$H85,IF('3. Ausbildungsjahr'!E$4=SOLL!$C$4,'KVE 3. AJ'!$H111,IF('3. Ausbildungsjahr'!E$4=SOLL!$D$4,'TNBn 1.&amp;2. AJ'!$H$8,IF('3. Ausbildungsjahr'!E$4=SOLL!$E$4,'TNBn 3.&amp;4. AJ'!$H98,IF('3. Ausbildungsjahr'!E$4=SOLL!$F$4,'TEBa 1&amp;2'!$H85,IF('3. Ausbildungsjahr'!E$4=SOLL!$G$4,'TEBa 3&amp;4'!$H85,IF('3. Ausbildungsjahr'!E$4=SOLL!$H$4,'SME.T.1 3.&amp;4. AJ'!$H103,IF('3. Ausbildungsjahr'!E$4=SOLL!$I$4,'SME.T.1 1.&amp;2. AJ'!$H103,IF('3. Ausbildungsjahr'!E$4=SOLL!$J$4,KSGs!$H120,IF('3. Ausbildungsjahr'!E$4=SOLL!$K$4,Unterstützung!$H108,IF('3. Ausbildungsjahr'!E$4=SOLL!$L$4,TNBLf!$H135,IF(E$4=SOLL!$N$4,"-",IF('3. Ausbildungsjahr'!E$4=SOLL!$M$4,Zielbogen!$H71,""))))))))))))))))</f>
        <v>-</v>
      </c>
      <c r="F70" s="62" t="str">
        <f>IF(F$4=SOLL!$O$4,Grundausbildung!$H152,IF(F$4=SOLL!$P$4,TNPa!$H112,IF(F$4=SOLL!$P$4,TNPa!L112,IF(F$4=SOLL!$B$4,TNBa!$H85,IF('3. Ausbildungsjahr'!F$4=SOLL!$C$4,'KVE 3. AJ'!$H111,IF('3. Ausbildungsjahr'!F$4=SOLL!$D$4,'TNBn 1.&amp;2. AJ'!$H$8,IF('3. Ausbildungsjahr'!F$4=SOLL!$E$4,'TNBn 3.&amp;4. AJ'!$H98,IF('3. Ausbildungsjahr'!F$4=SOLL!$F$4,'TEBa 1&amp;2'!$H85,IF('3. Ausbildungsjahr'!F$4=SOLL!$G$4,'TEBa 3&amp;4'!$H85,IF('3. Ausbildungsjahr'!F$4=SOLL!$H$4,'SME.T.1 3.&amp;4. AJ'!$H103,IF('3. Ausbildungsjahr'!F$4=SOLL!$I$4,'SME.T.1 1.&amp;2. AJ'!$H103,IF('3. Ausbildungsjahr'!F$4=SOLL!$J$4,KSGs!$H120,IF('3. Ausbildungsjahr'!F$4=SOLL!$K$4,Unterstützung!$H108,IF('3. Ausbildungsjahr'!F$4=SOLL!$L$4,TNBLf!$H135,IF(F$4=SOLL!$N$4,"-",IF('3. Ausbildungsjahr'!F$4=SOLL!$M$4,Zielbogen!$H71,""))))))))))))))))</f>
        <v>-</v>
      </c>
      <c r="G70" s="62" t="str">
        <f>IF(G$4=SOLL!$O$4,Grundausbildung!$H152,IF(G$4=SOLL!$P$4,TNPa!$H112,IF(G$4=SOLL!$P$4,TNPa!M112,IF(G$4=SOLL!$B$4,TNBa!$H85,IF('3. Ausbildungsjahr'!G$4=SOLL!$C$4,'KVE 3. AJ'!$H111,IF('3. Ausbildungsjahr'!G$4=SOLL!$D$4,'TNBn 1.&amp;2. AJ'!$H$8,IF('3. Ausbildungsjahr'!G$4=SOLL!$E$4,'TNBn 3.&amp;4. AJ'!$H98,IF('3. Ausbildungsjahr'!G$4=SOLL!$F$4,'TEBa 1&amp;2'!$H85,IF('3. Ausbildungsjahr'!G$4=SOLL!$G$4,'TEBa 3&amp;4'!$H85,IF('3. Ausbildungsjahr'!G$4=SOLL!$H$4,'SME.T.1 3.&amp;4. AJ'!$H103,IF('3. Ausbildungsjahr'!G$4=SOLL!$I$4,'SME.T.1 1.&amp;2. AJ'!$H103,IF('3. Ausbildungsjahr'!G$4=SOLL!$J$4,KSGs!$H120,IF('3. Ausbildungsjahr'!G$4=SOLL!$K$4,Unterstützung!$H108,IF('3. Ausbildungsjahr'!G$4=SOLL!$L$4,TNBLf!$H135,IF(G$4=SOLL!$N$4,"-",IF('3. Ausbildungsjahr'!G$4=SOLL!$M$4,Zielbogen!$H71,""))))))))))))))))</f>
        <v>-</v>
      </c>
      <c r="H70" s="62" t="str">
        <f>IF(H$4=SOLL!$O$4,Grundausbildung!$H152,IF(H$4=SOLL!$P$4,TNPa!$H112,IF(H$4=SOLL!$P$4,TNPa!N112,IF(H$4=SOLL!$B$4,TNBa!$H85,IF('3. Ausbildungsjahr'!H$4=SOLL!$C$4,'KVE 3. AJ'!$H111,IF('3. Ausbildungsjahr'!H$4=SOLL!$D$4,'TNBn 1.&amp;2. AJ'!$H$8,IF('3. Ausbildungsjahr'!H$4=SOLL!$E$4,'TNBn 3.&amp;4. AJ'!$H98,IF('3. Ausbildungsjahr'!H$4=SOLL!$F$4,'TEBa 1&amp;2'!$H85,IF('3. Ausbildungsjahr'!H$4=SOLL!$G$4,'TEBa 3&amp;4'!$H85,IF('3. Ausbildungsjahr'!H$4=SOLL!$H$4,'SME.T.1 3.&amp;4. AJ'!$H103,IF('3. Ausbildungsjahr'!H$4=SOLL!$I$4,'SME.T.1 1.&amp;2. AJ'!$H103,IF('3. Ausbildungsjahr'!H$4=SOLL!$J$4,KSGs!$H120,IF('3. Ausbildungsjahr'!H$4=SOLL!$K$4,Unterstützung!$H108,IF('3. Ausbildungsjahr'!H$4=SOLL!$L$4,TNBLf!$H135,IF(H$4=SOLL!$N$4,"-",IF('3. Ausbildungsjahr'!H$4=SOLL!$M$4,Zielbogen!$H71,""))))))))))))))))</f>
        <v>-</v>
      </c>
      <c r="I70" s="62" t="str">
        <f>IF(I$4=SOLL!$O$4,Grundausbildung!$H152,IF(I$4=SOLL!$P$4,TNPa!$H112,IF(I$4=SOLL!$P$4,TNPa!O112,IF(I$4=SOLL!$B$4,TNBa!$H85,IF('3. Ausbildungsjahr'!I$4=SOLL!$C$4,'KVE 3. AJ'!$H111,IF('3. Ausbildungsjahr'!I$4=SOLL!$D$4,'TNBn 1.&amp;2. AJ'!$H$8,IF('3. Ausbildungsjahr'!I$4=SOLL!$E$4,'TNBn 3.&amp;4. AJ'!$H98,IF('3. Ausbildungsjahr'!I$4=SOLL!$F$4,'TEBa 1&amp;2'!$H85,IF('3. Ausbildungsjahr'!I$4=SOLL!$G$4,'TEBa 3&amp;4'!$H85,IF('3. Ausbildungsjahr'!I$4=SOLL!$H$4,'SME.T.1 3.&amp;4. AJ'!$H103,IF('3. Ausbildungsjahr'!I$4=SOLL!$I$4,'SME.T.1 1.&amp;2. AJ'!$H103,IF('3. Ausbildungsjahr'!I$4=SOLL!$J$4,KSGs!$H120,IF('3. Ausbildungsjahr'!I$4=SOLL!$K$4,Unterstützung!$H108,IF('3. Ausbildungsjahr'!I$4=SOLL!$L$4,TNBLf!$H135,IF(I$4=SOLL!$N$4,"-",IF('3. Ausbildungsjahr'!I$4=SOLL!$M$4,Zielbogen!$H71,""))))))))))))))))</f>
        <v>-</v>
      </c>
      <c r="J70" s="62" t="str">
        <f>IF(J$4=SOLL!$O$4,Grundausbildung!$H152,IF(J$4=SOLL!$P$4,TNPa!$H112,IF(J$4=SOLL!$P$4,TNPa!P112,IF(J$4=SOLL!$B$4,TNBa!$H85,IF('3. Ausbildungsjahr'!J$4=SOLL!$C$4,'KVE 3. AJ'!$H111,IF('3. Ausbildungsjahr'!J$4=SOLL!$D$4,'TNBn 1.&amp;2. AJ'!$H$8,IF('3. Ausbildungsjahr'!J$4=SOLL!$E$4,'TNBn 3.&amp;4. AJ'!$H98,IF('3. Ausbildungsjahr'!J$4=SOLL!$F$4,'TEBa 1&amp;2'!$H85,IF('3. Ausbildungsjahr'!J$4=SOLL!$G$4,'TEBa 3&amp;4'!$H85,IF('3. Ausbildungsjahr'!J$4=SOLL!$H$4,'SME.T.1 3.&amp;4. AJ'!$H103,IF('3. Ausbildungsjahr'!J$4=SOLL!$I$4,'SME.T.1 1.&amp;2. AJ'!$H103,IF('3. Ausbildungsjahr'!J$4=SOLL!$J$4,KSGs!$H120,IF('3. Ausbildungsjahr'!J$4=SOLL!$K$4,Unterstützung!$H108,IF('3. Ausbildungsjahr'!J$4=SOLL!$L$4,TNBLf!$H135,IF(J$4=SOLL!$N$4,"-",IF('3. Ausbildungsjahr'!J$4=SOLL!$M$4,Zielbogen!$H71,""))))))))))))))))</f>
        <v>-</v>
      </c>
      <c r="K70" s="62" t="str">
        <f>IF(K$4=SOLL!$O$4,Grundausbildung!$H152,IF(K$4=SOLL!$P$4,TNPa!$H112,IF(K$4=SOLL!$P$4,TNPa!Q112,IF(K$4=SOLL!$B$4,TNBa!$H85,IF('3. Ausbildungsjahr'!K$4=SOLL!$C$4,'KVE 3. AJ'!$H111,IF('3. Ausbildungsjahr'!K$4=SOLL!$D$4,'TNBn 1.&amp;2. AJ'!$H$8,IF('3. Ausbildungsjahr'!K$4=SOLL!$E$4,'TNBn 3.&amp;4. AJ'!$H98,IF('3. Ausbildungsjahr'!K$4=SOLL!$F$4,'TEBa 1&amp;2'!$H85,IF('3. Ausbildungsjahr'!K$4=SOLL!$G$4,'TEBa 3&amp;4'!$H85,IF('3. Ausbildungsjahr'!K$4=SOLL!$H$4,'SME.T.1 3.&amp;4. AJ'!$H103,IF('3. Ausbildungsjahr'!K$4=SOLL!$I$4,'SME.T.1 1.&amp;2. AJ'!$H103,IF('3. Ausbildungsjahr'!K$4=SOLL!$J$4,KSGs!$H120,IF('3. Ausbildungsjahr'!K$4=SOLL!$K$4,Unterstützung!$H108,IF('3. Ausbildungsjahr'!K$4=SOLL!$L$4,TNBLf!$H135,IF(K$4=SOLL!$N$4,"-",IF('3. Ausbildungsjahr'!K$4=SOLL!$M$4,Zielbogen!$H71,""))))))))))))))))</f>
        <v>-</v>
      </c>
      <c r="L70" s="11">
        <f>SUM('Hilfsblatt 3. AJ'!C70,'Hilfsblatt 3. AJ'!E70,'Hilfsblatt 3. AJ'!G70,'Hilfsblatt 3. AJ'!I70,'Hilfsblatt 3. AJ'!K70,'Hilfsblatt 3. AJ'!M70,'Hilfsblatt 3. AJ'!O70,'Hilfsblatt 3. AJ'!Q70,'Hilfsblatt 3. AJ'!S70,'Hilfsblatt 3. AJ'!U70)</f>
        <v>0</v>
      </c>
      <c r="M70" s="10" t="e">
        <f>('Hilfsblatt 3. AJ'!B70*'Hilfsblatt 3. AJ'!C70+'Hilfsblatt 3. AJ'!D70*'Hilfsblatt 3. AJ'!E70+'Hilfsblatt 3. AJ'!F70*'Hilfsblatt 3. AJ'!G70+'Hilfsblatt 3. AJ'!H70*'Hilfsblatt 3. AJ'!I70+'Hilfsblatt 3. AJ'!J70*'Hilfsblatt 3. AJ'!K70+'Hilfsblatt 3. AJ'!L70*'Hilfsblatt 3. AJ'!M70+'Hilfsblatt 3. AJ'!N70*'Hilfsblatt 3. AJ'!O70+'Hilfsblatt 3. AJ'!P70*'Hilfsblatt 3. AJ'!Q70+'Hilfsblatt 3. AJ'!R70*'Hilfsblatt 3. AJ'!S70+'Hilfsblatt 3. AJ'!T70*'Hilfsblatt 3. AJ'!U70)/L70</f>
        <v>#DIV/0!</v>
      </c>
    </row>
    <row r="71" spans="1:13" x14ac:dyDescent="0.25">
      <c r="A71" s="124" t="s">
        <v>37</v>
      </c>
      <c r="B71" s="62" t="str">
        <f>IF(B$4=SOLL!$O$4,Grundausbildung!$H153,IF(B$4=SOLL!$P$4,TNPa!$H113,IF(B$4=SOLL!$P$4,TNPa!H113,IF(B$4=SOLL!$B$4,TNBa!$H86,IF('3. Ausbildungsjahr'!B$4=SOLL!$C$4,'KVE 3. AJ'!$H112,IF('3. Ausbildungsjahr'!B$4=SOLL!$D$4,'TNBn 1.&amp;2. AJ'!$H$8,IF('3. Ausbildungsjahr'!B$4=SOLL!$E$4,'TNBn 3.&amp;4. AJ'!$H99,IF('3. Ausbildungsjahr'!B$4=SOLL!$F$4,'TEBa 1&amp;2'!$H86,IF('3. Ausbildungsjahr'!B$4=SOLL!$G$4,'TEBa 3&amp;4'!$H86,IF('3. Ausbildungsjahr'!B$4=SOLL!$H$4,'SME.T.1 3.&amp;4. AJ'!$H104,IF('3. Ausbildungsjahr'!B$4=SOLL!$I$4,'SME.T.1 1.&amp;2. AJ'!$H104,IF('3. Ausbildungsjahr'!B$4=SOLL!$J$4,KSGs!$H121,IF('3. Ausbildungsjahr'!B$4=SOLL!$K$4,Unterstützung!$H109,IF('3. Ausbildungsjahr'!B$4=SOLL!$L$4,TNBLf!$H136,IF(B$4=SOLL!$N$4,"-",IF('3. Ausbildungsjahr'!B$4=SOLL!$M$4,Zielbogen!$H72,""))))))))))))))))</f>
        <v>-</v>
      </c>
      <c r="C71" s="62" t="str">
        <f>IF(C$4=SOLL!$O$4,Grundausbildung!$H153,IF(C$4=SOLL!$P$4,TNPa!$H113,IF(C$4=SOLL!$P$4,TNPa!I113,IF(C$4=SOLL!$B$4,TNBa!$H86,IF('3. Ausbildungsjahr'!C$4=SOLL!$C$4,'KVE 3. AJ'!$H112,IF('3. Ausbildungsjahr'!C$4=SOLL!$D$4,'TNBn 1.&amp;2. AJ'!$H$8,IF('3. Ausbildungsjahr'!C$4=SOLL!$E$4,'TNBn 3.&amp;4. AJ'!$H99,IF('3. Ausbildungsjahr'!C$4=SOLL!$F$4,'TEBa 1&amp;2'!$H86,IF('3. Ausbildungsjahr'!C$4=SOLL!$G$4,'TEBa 3&amp;4'!$H86,IF('3. Ausbildungsjahr'!C$4=SOLL!$H$4,'SME.T.1 3.&amp;4. AJ'!$H104,IF('3. Ausbildungsjahr'!C$4=SOLL!$I$4,'SME.T.1 1.&amp;2. AJ'!$H104,IF('3. Ausbildungsjahr'!C$4=SOLL!$J$4,KSGs!$H121,IF('3. Ausbildungsjahr'!C$4=SOLL!$K$4,Unterstützung!$H109,IF('3. Ausbildungsjahr'!C$4=SOLL!$L$4,TNBLf!$H136,IF(C$4=SOLL!$N$4,"-",IF('3. Ausbildungsjahr'!C$4=SOLL!$M$4,Zielbogen!$H72,""))))))))))))))))</f>
        <v>-</v>
      </c>
      <c r="D71" s="62" t="str">
        <f>IF(D$4=SOLL!$O$4,Grundausbildung!$H153,IF(D$4=SOLL!$P$4,TNPa!$H113,IF(D$4=SOLL!$P$4,TNPa!J113,IF(D$4=SOLL!$B$4,TNBa!$H86,IF('3. Ausbildungsjahr'!D$4=SOLL!$C$4,'KVE 3. AJ'!$H112,IF('3. Ausbildungsjahr'!D$4=SOLL!$D$4,'TNBn 1.&amp;2. AJ'!$H$8,IF('3. Ausbildungsjahr'!D$4=SOLL!$E$4,'TNBn 3.&amp;4. AJ'!$H99,IF('3. Ausbildungsjahr'!D$4=SOLL!$F$4,'TEBa 1&amp;2'!$H86,IF('3. Ausbildungsjahr'!D$4=SOLL!$G$4,'TEBa 3&amp;4'!$H86,IF('3. Ausbildungsjahr'!D$4=SOLL!$H$4,'SME.T.1 3.&amp;4. AJ'!$H104,IF('3. Ausbildungsjahr'!D$4=SOLL!$I$4,'SME.T.1 1.&amp;2. AJ'!$H104,IF('3. Ausbildungsjahr'!D$4=SOLL!$J$4,KSGs!$H121,IF('3. Ausbildungsjahr'!D$4=SOLL!$K$4,Unterstützung!$H109,IF('3. Ausbildungsjahr'!D$4=SOLL!$L$4,TNBLf!$H136,IF(D$4=SOLL!$N$4,"-",IF('3. Ausbildungsjahr'!D$4=SOLL!$M$4,Zielbogen!$H72,""))))))))))))))))</f>
        <v>-</v>
      </c>
      <c r="E71" s="62" t="str">
        <f>IF(E$4=SOLL!$O$4,Grundausbildung!$H153,IF(E$4=SOLL!$P$4,TNPa!$H113,IF(E$4=SOLL!$P$4,TNPa!K113,IF(E$4=SOLL!$B$4,TNBa!$H86,IF('3. Ausbildungsjahr'!E$4=SOLL!$C$4,'KVE 3. AJ'!$H112,IF('3. Ausbildungsjahr'!E$4=SOLL!$D$4,'TNBn 1.&amp;2. AJ'!$H$8,IF('3. Ausbildungsjahr'!E$4=SOLL!$E$4,'TNBn 3.&amp;4. AJ'!$H99,IF('3. Ausbildungsjahr'!E$4=SOLL!$F$4,'TEBa 1&amp;2'!$H86,IF('3. Ausbildungsjahr'!E$4=SOLL!$G$4,'TEBa 3&amp;4'!$H86,IF('3. Ausbildungsjahr'!E$4=SOLL!$H$4,'SME.T.1 3.&amp;4. AJ'!$H104,IF('3. Ausbildungsjahr'!E$4=SOLL!$I$4,'SME.T.1 1.&amp;2. AJ'!$H104,IF('3. Ausbildungsjahr'!E$4=SOLL!$J$4,KSGs!$H121,IF('3. Ausbildungsjahr'!E$4=SOLL!$K$4,Unterstützung!$H109,IF('3. Ausbildungsjahr'!E$4=SOLL!$L$4,TNBLf!$H136,IF(E$4=SOLL!$N$4,"-",IF('3. Ausbildungsjahr'!E$4=SOLL!$M$4,Zielbogen!$H72,""))))))))))))))))</f>
        <v>-</v>
      </c>
      <c r="F71" s="62" t="str">
        <f>IF(F$4=SOLL!$O$4,Grundausbildung!$H153,IF(F$4=SOLL!$P$4,TNPa!$H113,IF(F$4=SOLL!$P$4,TNPa!L113,IF(F$4=SOLL!$B$4,TNBa!$H86,IF('3. Ausbildungsjahr'!F$4=SOLL!$C$4,'KVE 3. AJ'!$H112,IF('3. Ausbildungsjahr'!F$4=SOLL!$D$4,'TNBn 1.&amp;2. AJ'!$H$8,IF('3. Ausbildungsjahr'!F$4=SOLL!$E$4,'TNBn 3.&amp;4. AJ'!$H99,IF('3. Ausbildungsjahr'!F$4=SOLL!$F$4,'TEBa 1&amp;2'!$H86,IF('3. Ausbildungsjahr'!F$4=SOLL!$G$4,'TEBa 3&amp;4'!$H86,IF('3. Ausbildungsjahr'!F$4=SOLL!$H$4,'SME.T.1 3.&amp;4. AJ'!$H104,IF('3. Ausbildungsjahr'!F$4=SOLL!$I$4,'SME.T.1 1.&amp;2. AJ'!$H104,IF('3. Ausbildungsjahr'!F$4=SOLL!$J$4,KSGs!$H121,IF('3. Ausbildungsjahr'!F$4=SOLL!$K$4,Unterstützung!$H109,IF('3. Ausbildungsjahr'!F$4=SOLL!$L$4,TNBLf!$H136,IF(F$4=SOLL!$N$4,"-",IF('3. Ausbildungsjahr'!F$4=SOLL!$M$4,Zielbogen!$H72,""))))))))))))))))</f>
        <v>-</v>
      </c>
      <c r="G71" s="62" t="str">
        <f>IF(G$4=SOLL!$O$4,Grundausbildung!$H153,IF(G$4=SOLL!$P$4,TNPa!$H113,IF(G$4=SOLL!$P$4,TNPa!M113,IF(G$4=SOLL!$B$4,TNBa!$H86,IF('3. Ausbildungsjahr'!G$4=SOLL!$C$4,'KVE 3. AJ'!$H112,IF('3. Ausbildungsjahr'!G$4=SOLL!$D$4,'TNBn 1.&amp;2. AJ'!$H$8,IF('3. Ausbildungsjahr'!G$4=SOLL!$E$4,'TNBn 3.&amp;4. AJ'!$H99,IF('3. Ausbildungsjahr'!G$4=SOLL!$F$4,'TEBa 1&amp;2'!$H86,IF('3. Ausbildungsjahr'!G$4=SOLL!$G$4,'TEBa 3&amp;4'!$H86,IF('3. Ausbildungsjahr'!G$4=SOLL!$H$4,'SME.T.1 3.&amp;4. AJ'!$H104,IF('3. Ausbildungsjahr'!G$4=SOLL!$I$4,'SME.T.1 1.&amp;2. AJ'!$H104,IF('3. Ausbildungsjahr'!G$4=SOLL!$J$4,KSGs!$H121,IF('3. Ausbildungsjahr'!G$4=SOLL!$K$4,Unterstützung!$H109,IF('3. Ausbildungsjahr'!G$4=SOLL!$L$4,TNBLf!$H136,IF(G$4=SOLL!$N$4,"-",IF('3. Ausbildungsjahr'!G$4=SOLL!$M$4,Zielbogen!$H72,""))))))))))))))))</f>
        <v>-</v>
      </c>
      <c r="H71" s="62" t="str">
        <f>IF(H$4=SOLL!$O$4,Grundausbildung!$H153,IF(H$4=SOLL!$P$4,TNPa!$H113,IF(H$4=SOLL!$P$4,TNPa!N113,IF(H$4=SOLL!$B$4,TNBa!$H86,IF('3. Ausbildungsjahr'!H$4=SOLL!$C$4,'KVE 3. AJ'!$H112,IF('3. Ausbildungsjahr'!H$4=SOLL!$D$4,'TNBn 1.&amp;2. AJ'!$H$8,IF('3. Ausbildungsjahr'!H$4=SOLL!$E$4,'TNBn 3.&amp;4. AJ'!$H99,IF('3. Ausbildungsjahr'!H$4=SOLL!$F$4,'TEBa 1&amp;2'!$H86,IF('3. Ausbildungsjahr'!H$4=SOLL!$G$4,'TEBa 3&amp;4'!$H86,IF('3. Ausbildungsjahr'!H$4=SOLL!$H$4,'SME.T.1 3.&amp;4. AJ'!$H104,IF('3. Ausbildungsjahr'!H$4=SOLL!$I$4,'SME.T.1 1.&amp;2. AJ'!$H104,IF('3. Ausbildungsjahr'!H$4=SOLL!$J$4,KSGs!$H121,IF('3. Ausbildungsjahr'!H$4=SOLL!$K$4,Unterstützung!$H109,IF('3. Ausbildungsjahr'!H$4=SOLL!$L$4,TNBLf!$H136,IF(H$4=SOLL!$N$4,"-",IF('3. Ausbildungsjahr'!H$4=SOLL!$M$4,Zielbogen!$H72,""))))))))))))))))</f>
        <v>-</v>
      </c>
      <c r="I71" s="62" t="str">
        <f>IF(I$4=SOLL!$O$4,Grundausbildung!$H153,IF(I$4=SOLL!$P$4,TNPa!$H113,IF(I$4=SOLL!$P$4,TNPa!O113,IF(I$4=SOLL!$B$4,TNBa!$H86,IF('3. Ausbildungsjahr'!I$4=SOLL!$C$4,'KVE 3. AJ'!$H112,IF('3. Ausbildungsjahr'!I$4=SOLL!$D$4,'TNBn 1.&amp;2. AJ'!$H$8,IF('3. Ausbildungsjahr'!I$4=SOLL!$E$4,'TNBn 3.&amp;4. AJ'!$H99,IF('3. Ausbildungsjahr'!I$4=SOLL!$F$4,'TEBa 1&amp;2'!$H86,IF('3. Ausbildungsjahr'!I$4=SOLL!$G$4,'TEBa 3&amp;4'!$H86,IF('3. Ausbildungsjahr'!I$4=SOLL!$H$4,'SME.T.1 3.&amp;4. AJ'!$H104,IF('3. Ausbildungsjahr'!I$4=SOLL!$I$4,'SME.T.1 1.&amp;2. AJ'!$H104,IF('3. Ausbildungsjahr'!I$4=SOLL!$J$4,KSGs!$H121,IF('3. Ausbildungsjahr'!I$4=SOLL!$K$4,Unterstützung!$H109,IF('3. Ausbildungsjahr'!I$4=SOLL!$L$4,TNBLf!$H136,IF(I$4=SOLL!$N$4,"-",IF('3. Ausbildungsjahr'!I$4=SOLL!$M$4,Zielbogen!$H72,""))))))))))))))))</f>
        <v>-</v>
      </c>
      <c r="J71" s="62" t="str">
        <f>IF(J$4=SOLL!$O$4,Grundausbildung!$H153,IF(J$4=SOLL!$P$4,TNPa!$H113,IF(J$4=SOLL!$P$4,TNPa!P113,IF(J$4=SOLL!$B$4,TNBa!$H86,IF('3. Ausbildungsjahr'!J$4=SOLL!$C$4,'KVE 3. AJ'!$H112,IF('3. Ausbildungsjahr'!J$4=SOLL!$D$4,'TNBn 1.&amp;2. AJ'!$H$8,IF('3. Ausbildungsjahr'!J$4=SOLL!$E$4,'TNBn 3.&amp;4. AJ'!$H99,IF('3. Ausbildungsjahr'!J$4=SOLL!$F$4,'TEBa 1&amp;2'!$H86,IF('3. Ausbildungsjahr'!J$4=SOLL!$G$4,'TEBa 3&amp;4'!$H86,IF('3. Ausbildungsjahr'!J$4=SOLL!$H$4,'SME.T.1 3.&amp;4. AJ'!$H104,IF('3. Ausbildungsjahr'!J$4=SOLL!$I$4,'SME.T.1 1.&amp;2. AJ'!$H104,IF('3. Ausbildungsjahr'!J$4=SOLL!$J$4,KSGs!$H121,IF('3. Ausbildungsjahr'!J$4=SOLL!$K$4,Unterstützung!$H109,IF('3. Ausbildungsjahr'!J$4=SOLL!$L$4,TNBLf!$H136,IF(J$4=SOLL!$N$4,"-",IF('3. Ausbildungsjahr'!J$4=SOLL!$M$4,Zielbogen!$H72,""))))))))))))))))</f>
        <v>-</v>
      </c>
      <c r="K71" s="62" t="str">
        <f>IF(K$4=SOLL!$O$4,Grundausbildung!$H153,IF(K$4=SOLL!$P$4,TNPa!$H113,IF(K$4=SOLL!$P$4,TNPa!Q113,IF(K$4=SOLL!$B$4,TNBa!$H86,IF('3. Ausbildungsjahr'!K$4=SOLL!$C$4,'KVE 3. AJ'!$H112,IF('3. Ausbildungsjahr'!K$4=SOLL!$D$4,'TNBn 1.&amp;2. AJ'!$H$8,IF('3. Ausbildungsjahr'!K$4=SOLL!$E$4,'TNBn 3.&amp;4. AJ'!$H99,IF('3. Ausbildungsjahr'!K$4=SOLL!$F$4,'TEBa 1&amp;2'!$H86,IF('3. Ausbildungsjahr'!K$4=SOLL!$G$4,'TEBa 3&amp;4'!$H86,IF('3. Ausbildungsjahr'!K$4=SOLL!$H$4,'SME.T.1 3.&amp;4. AJ'!$H104,IF('3. Ausbildungsjahr'!K$4=SOLL!$I$4,'SME.T.1 1.&amp;2. AJ'!$H104,IF('3. Ausbildungsjahr'!K$4=SOLL!$J$4,KSGs!$H121,IF('3. Ausbildungsjahr'!K$4=SOLL!$K$4,Unterstützung!$H109,IF('3. Ausbildungsjahr'!K$4=SOLL!$L$4,TNBLf!$H136,IF(K$4=SOLL!$N$4,"-",IF('3. Ausbildungsjahr'!K$4=SOLL!$M$4,Zielbogen!$H72,""))))))))))))))))</f>
        <v>-</v>
      </c>
      <c r="L71" s="11">
        <f>SUM('Hilfsblatt 3. AJ'!C71,'Hilfsblatt 3. AJ'!E71,'Hilfsblatt 3. AJ'!G71,'Hilfsblatt 3. AJ'!I71,'Hilfsblatt 3. AJ'!K71,'Hilfsblatt 3. AJ'!M71,'Hilfsblatt 3. AJ'!O71,'Hilfsblatt 3. AJ'!Q71,'Hilfsblatt 3. AJ'!S71,'Hilfsblatt 3. AJ'!U71)</f>
        <v>0</v>
      </c>
      <c r="M71" s="10" t="e">
        <f>('Hilfsblatt 3. AJ'!B71*'Hilfsblatt 3. AJ'!C71+'Hilfsblatt 3. AJ'!D71*'Hilfsblatt 3. AJ'!E71+'Hilfsblatt 3. AJ'!F71*'Hilfsblatt 3. AJ'!G71+'Hilfsblatt 3. AJ'!H71*'Hilfsblatt 3. AJ'!I71+'Hilfsblatt 3. AJ'!J71*'Hilfsblatt 3. AJ'!K71+'Hilfsblatt 3. AJ'!L71*'Hilfsblatt 3. AJ'!M71+'Hilfsblatt 3. AJ'!N71*'Hilfsblatt 3. AJ'!O71+'Hilfsblatt 3. AJ'!P71*'Hilfsblatt 3. AJ'!Q71+'Hilfsblatt 3. AJ'!R71*'Hilfsblatt 3. AJ'!S71+'Hilfsblatt 3. AJ'!T71*'Hilfsblatt 3. AJ'!U71)/L71</f>
        <v>#DIV/0!</v>
      </c>
    </row>
    <row r="72" spans="1:13" x14ac:dyDescent="0.25">
      <c r="A72" s="124" t="s">
        <v>24</v>
      </c>
      <c r="B72" s="62" t="str">
        <f>IF(B$4=SOLL!$O$4,Grundausbildung!$H154,IF(B$4=SOLL!$P$4,TNPa!$H114,IF(B$4=SOLL!$P$4,TNPa!H114,IF(B$4=SOLL!$B$4,TNBa!$H87,IF('3. Ausbildungsjahr'!B$4=SOLL!$C$4,'KVE 3. AJ'!$H113,IF('3. Ausbildungsjahr'!B$4=SOLL!$D$4,'TNBn 1.&amp;2. AJ'!$H$8,IF('3. Ausbildungsjahr'!B$4=SOLL!$E$4,'TNBn 3.&amp;4. AJ'!$H100,IF('3. Ausbildungsjahr'!B$4=SOLL!$F$4,'TEBa 1&amp;2'!$H87,IF('3. Ausbildungsjahr'!B$4=SOLL!$G$4,'TEBa 3&amp;4'!$H87,IF('3. Ausbildungsjahr'!B$4=SOLL!$H$4,'SME.T.1 3.&amp;4. AJ'!$H105,IF('3. Ausbildungsjahr'!B$4=SOLL!$I$4,'SME.T.1 1.&amp;2. AJ'!$H105,IF('3. Ausbildungsjahr'!B$4=SOLL!$J$4,KSGs!$H122,IF('3. Ausbildungsjahr'!B$4=SOLL!$K$4,Unterstützung!$H110,IF('3. Ausbildungsjahr'!B$4=SOLL!$L$4,TNBLf!$H137,IF(B$4=SOLL!$N$4,"-",IF('3. Ausbildungsjahr'!B$4=SOLL!$M$4,Zielbogen!$H73,""))))))))))))))))</f>
        <v>-</v>
      </c>
      <c r="C72" s="62" t="str">
        <f>IF(C$4=SOLL!$O$4,Grundausbildung!$H154,IF(C$4=SOLL!$P$4,TNPa!$H114,IF(C$4=SOLL!$P$4,TNPa!I114,IF(C$4=SOLL!$B$4,TNBa!$H87,IF('3. Ausbildungsjahr'!C$4=SOLL!$C$4,'KVE 3. AJ'!$H113,IF('3. Ausbildungsjahr'!C$4=SOLL!$D$4,'TNBn 1.&amp;2. AJ'!$H$8,IF('3. Ausbildungsjahr'!C$4=SOLL!$E$4,'TNBn 3.&amp;4. AJ'!$H100,IF('3. Ausbildungsjahr'!C$4=SOLL!$F$4,'TEBa 1&amp;2'!$H87,IF('3. Ausbildungsjahr'!C$4=SOLL!$G$4,'TEBa 3&amp;4'!$H87,IF('3. Ausbildungsjahr'!C$4=SOLL!$H$4,'SME.T.1 3.&amp;4. AJ'!$H105,IF('3. Ausbildungsjahr'!C$4=SOLL!$I$4,'SME.T.1 1.&amp;2. AJ'!$H105,IF('3. Ausbildungsjahr'!C$4=SOLL!$J$4,KSGs!$H122,IF('3. Ausbildungsjahr'!C$4=SOLL!$K$4,Unterstützung!$H110,IF('3. Ausbildungsjahr'!C$4=SOLL!$L$4,TNBLf!$H137,IF(C$4=SOLL!$N$4,"-",IF('3. Ausbildungsjahr'!C$4=SOLL!$M$4,Zielbogen!$H73,""))))))))))))))))</f>
        <v>-</v>
      </c>
      <c r="D72" s="62" t="str">
        <f>IF(D$4=SOLL!$O$4,Grundausbildung!$H154,IF(D$4=SOLL!$P$4,TNPa!$H114,IF(D$4=SOLL!$P$4,TNPa!J114,IF(D$4=SOLL!$B$4,TNBa!$H87,IF('3. Ausbildungsjahr'!D$4=SOLL!$C$4,'KVE 3. AJ'!$H113,IF('3. Ausbildungsjahr'!D$4=SOLL!$D$4,'TNBn 1.&amp;2. AJ'!$H$8,IF('3. Ausbildungsjahr'!D$4=SOLL!$E$4,'TNBn 3.&amp;4. AJ'!$H100,IF('3. Ausbildungsjahr'!D$4=SOLL!$F$4,'TEBa 1&amp;2'!$H87,IF('3. Ausbildungsjahr'!D$4=SOLL!$G$4,'TEBa 3&amp;4'!$H87,IF('3. Ausbildungsjahr'!D$4=SOLL!$H$4,'SME.T.1 3.&amp;4. AJ'!$H105,IF('3. Ausbildungsjahr'!D$4=SOLL!$I$4,'SME.T.1 1.&amp;2. AJ'!$H105,IF('3. Ausbildungsjahr'!D$4=SOLL!$J$4,KSGs!$H122,IF('3. Ausbildungsjahr'!D$4=SOLL!$K$4,Unterstützung!$H110,IF('3. Ausbildungsjahr'!D$4=SOLL!$L$4,TNBLf!$H137,IF(D$4=SOLL!$N$4,"-",IF('3. Ausbildungsjahr'!D$4=SOLL!$M$4,Zielbogen!$H73,""))))))))))))))))</f>
        <v>-</v>
      </c>
      <c r="E72" s="62" t="str">
        <f>IF(E$4=SOLL!$O$4,Grundausbildung!$H154,IF(E$4=SOLL!$P$4,TNPa!$H114,IF(E$4=SOLL!$P$4,TNPa!K114,IF(E$4=SOLL!$B$4,TNBa!$H87,IF('3. Ausbildungsjahr'!E$4=SOLL!$C$4,'KVE 3. AJ'!$H113,IF('3. Ausbildungsjahr'!E$4=SOLL!$D$4,'TNBn 1.&amp;2. AJ'!$H$8,IF('3. Ausbildungsjahr'!E$4=SOLL!$E$4,'TNBn 3.&amp;4. AJ'!$H100,IF('3. Ausbildungsjahr'!E$4=SOLL!$F$4,'TEBa 1&amp;2'!$H87,IF('3. Ausbildungsjahr'!E$4=SOLL!$G$4,'TEBa 3&amp;4'!$H87,IF('3. Ausbildungsjahr'!E$4=SOLL!$H$4,'SME.T.1 3.&amp;4. AJ'!$H105,IF('3. Ausbildungsjahr'!E$4=SOLL!$I$4,'SME.T.1 1.&amp;2. AJ'!$H105,IF('3. Ausbildungsjahr'!E$4=SOLL!$J$4,KSGs!$H122,IF('3. Ausbildungsjahr'!E$4=SOLL!$K$4,Unterstützung!$H110,IF('3. Ausbildungsjahr'!E$4=SOLL!$L$4,TNBLf!$H137,IF(E$4=SOLL!$N$4,"-",IF('3. Ausbildungsjahr'!E$4=SOLL!$M$4,Zielbogen!$H73,""))))))))))))))))</f>
        <v>-</v>
      </c>
      <c r="F72" s="62" t="str">
        <f>IF(F$4=SOLL!$O$4,Grundausbildung!$H154,IF(F$4=SOLL!$P$4,TNPa!$H114,IF(F$4=SOLL!$P$4,TNPa!L114,IF(F$4=SOLL!$B$4,TNBa!$H87,IF('3. Ausbildungsjahr'!F$4=SOLL!$C$4,'KVE 3. AJ'!$H113,IF('3. Ausbildungsjahr'!F$4=SOLL!$D$4,'TNBn 1.&amp;2. AJ'!$H$8,IF('3. Ausbildungsjahr'!F$4=SOLL!$E$4,'TNBn 3.&amp;4. AJ'!$H100,IF('3. Ausbildungsjahr'!F$4=SOLL!$F$4,'TEBa 1&amp;2'!$H87,IF('3. Ausbildungsjahr'!F$4=SOLL!$G$4,'TEBa 3&amp;4'!$H87,IF('3. Ausbildungsjahr'!F$4=SOLL!$H$4,'SME.T.1 3.&amp;4. AJ'!$H105,IF('3. Ausbildungsjahr'!F$4=SOLL!$I$4,'SME.T.1 1.&amp;2. AJ'!$H105,IF('3. Ausbildungsjahr'!F$4=SOLL!$J$4,KSGs!$H122,IF('3. Ausbildungsjahr'!F$4=SOLL!$K$4,Unterstützung!$H110,IF('3. Ausbildungsjahr'!F$4=SOLL!$L$4,TNBLf!$H137,IF(F$4=SOLL!$N$4,"-",IF('3. Ausbildungsjahr'!F$4=SOLL!$M$4,Zielbogen!$H73,""))))))))))))))))</f>
        <v>-</v>
      </c>
      <c r="G72" s="62" t="str">
        <f>IF(G$4=SOLL!$O$4,Grundausbildung!$H154,IF(G$4=SOLL!$P$4,TNPa!$H114,IF(G$4=SOLL!$P$4,TNPa!M114,IF(G$4=SOLL!$B$4,TNBa!$H87,IF('3. Ausbildungsjahr'!G$4=SOLL!$C$4,'KVE 3. AJ'!$H113,IF('3. Ausbildungsjahr'!G$4=SOLL!$D$4,'TNBn 1.&amp;2. AJ'!$H$8,IF('3. Ausbildungsjahr'!G$4=SOLL!$E$4,'TNBn 3.&amp;4. AJ'!$H100,IF('3. Ausbildungsjahr'!G$4=SOLL!$F$4,'TEBa 1&amp;2'!$H87,IF('3. Ausbildungsjahr'!G$4=SOLL!$G$4,'TEBa 3&amp;4'!$H87,IF('3. Ausbildungsjahr'!G$4=SOLL!$H$4,'SME.T.1 3.&amp;4. AJ'!$H105,IF('3. Ausbildungsjahr'!G$4=SOLL!$I$4,'SME.T.1 1.&amp;2. AJ'!$H105,IF('3. Ausbildungsjahr'!G$4=SOLL!$J$4,KSGs!$H122,IF('3. Ausbildungsjahr'!G$4=SOLL!$K$4,Unterstützung!$H110,IF('3. Ausbildungsjahr'!G$4=SOLL!$L$4,TNBLf!$H137,IF(G$4=SOLL!$N$4,"-",IF('3. Ausbildungsjahr'!G$4=SOLL!$M$4,Zielbogen!$H73,""))))))))))))))))</f>
        <v>-</v>
      </c>
      <c r="H72" s="62" t="str">
        <f>IF(H$4=SOLL!$O$4,Grundausbildung!$H154,IF(H$4=SOLL!$P$4,TNPa!$H114,IF(H$4=SOLL!$P$4,TNPa!N114,IF(H$4=SOLL!$B$4,TNBa!$H87,IF('3. Ausbildungsjahr'!H$4=SOLL!$C$4,'KVE 3. AJ'!$H113,IF('3. Ausbildungsjahr'!H$4=SOLL!$D$4,'TNBn 1.&amp;2. AJ'!$H$8,IF('3. Ausbildungsjahr'!H$4=SOLL!$E$4,'TNBn 3.&amp;4. AJ'!$H100,IF('3. Ausbildungsjahr'!H$4=SOLL!$F$4,'TEBa 1&amp;2'!$H87,IF('3. Ausbildungsjahr'!H$4=SOLL!$G$4,'TEBa 3&amp;4'!$H87,IF('3. Ausbildungsjahr'!H$4=SOLL!$H$4,'SME.T.1 3.&amp;4. AJ'!$H105,IF('3. Ausbildungsjahr'!H$4=SOLL!$I$4,'SME.T.1 1.&amp;2. AJ'!$H105,IF('3. Ausbildungsjahr'!H$4=SOLL!$J$4,KSGs!$H122,IF('3. Ausbildungsjahr'!H$4=SOLL!$K$4,Unterstützung!$H110,IF('3. Ausbildungsjahr'!H$4=SOLL!$L$4,TNBLf!$H137,IF(H$4=SOLL!$N$4,"-",IF('3. Ausbildungsjahr'!H$4=SOLL!$M$4,Zielbogen!$H73,""))))))))))))))))</f>
        <v>-</v>
      </c>
      <c r="I72" s="62" t="str">
        <f>IF(I$4=SOLL!$O$4,Grundausbildung!$H154,IF(I$4=SOLL!$P$4,TNPa!$H114,IF(I$4=SOLL!$P$4,TNPa!O114,IF(I$4=SOLL!$B$4,TNBa!$H87,IF('3. Ausbildungsjahr'!I$4=SOLL!$C$4,'KVE 3. AJ'!$H113,IF('3. Ausbildungsjahr'!I$4=SOLL!$D$4,'TNBn 1.&amp;2. AJ'!$H$8,IF('3. Ausbildungsjahr'!I$4=SOLL!$E$4,'TNBn 3.&amp;4. AJ'!$H100,IF('3. Ausbildungsjahr'!I$4=SOLL!$F$4,'TEBa 1&amp;2'!$H87,IF('3. Ausbildungsjahr'!I$4=SOLL!$G$4,'TEBa 3&amp;4'!$H87,IF('3. Ausbildungsjahr'!I$4=SOLL!$H$4,'SME.T.1 3.&amp;4. AJ'!$H105,IF('3. Ausbildungsjahr'!I$4=SOLL!$I$4,'SME.T.1 1.&amp;2. AJ'!$H105,IF('3. Ausbildungsjahr'!I$4=SOLL!$J$4,KSGs!$H122,IF('3. Ausbildungsjahr'!I$4=SOLL!$K$4,Unterstützung!$H110,IF('3. Ausbildungsjahr'!I$4=SOLL!$L$4,TNBLf!$H137,IF(I$4=SOLL!$N$4,"-",IF('3. Ausbildungsjahr'!I$4=SOLL!$M$4,Zielbogen!$H73,""))))))))))))))))</f>
        <v>-</v>
      </c>
      <c r="J72" s="62" t="str">
        <f>IF(J$4=SOLL!$O$4,Grundausbildung!$H154,IF(J$4=SOLL!$P$4,TNPa!$H114,IF(J$4=SOLL!$P$4,TNPa!P114,IF(J$4=SOLL!$B$4,TNBa!$H87,IF('3. Ausbildungsjahr'!J$4=SOLL!$C$4,'KVE 3. AJ'!$H113,IF('3. Ausbildungsjahr'!J$4=SOLL!$D$4,'TNBn 1.&amp;2. AJ'!$H$8,IF('3. Ausbildungsjahr'!J$4=SOLL!$E$4,'TNBn 3.&amp;4. AJ'!$H100,IF('3. Ausbildungsjahr'!J$4=SOLL!$F$4,'TEBa 1&amp;2'!$H87,IF('3. Ausbildungsjahr'!J$4=SOLL!$G$4,'TEBa 3&amp;4'!$H87,IF('3. Ausbildungsjahr'!J$4=SOLL!$H$4,'SME.T.1 3.&amp;4. AJ'!$H105,IF('3. Ausbildungsjahr'!J$4=SOLL!$I$4,'SME.T.1 1.&amp;2. AJ'!$H105,IF('3. Ausbildungsjahr'!J$4=SOLL!$J$4,KSGs!$H122,IF('3. Ausbildungsjahr'!J$4=SOLL!$K$4,Unterstützung!$H110,IF('3. Ausbildungsjahr'!J$4=SOLL!$L$4,TNBLf!$H137,IF(J$4=SOLL!$N$4,"-",IF('3. Ausbildungsjahr'!J$4=SOLL!$M$4,Zielbogen!$H73,""))))))))))))))))</f>
        <v>-</v>
      </c>
      <c r="K72" s="62" t="str">
        <f>IF(K$4=SOLL!$O$4,Grundausbildung!$H154,IF(K$4=SOLL!$P$4,TNPa!$H114,IF(K$4=SOLL!$P$4,TNPa!Q114,IF(K$4=SOLL!$B$4,TNBa!$H87,IF('3. Ausbildungsjahr'!K$4=SOLL!$C$4,'KVE 3. AJ'!$H113,IF('3. Ausbildungsjahr'!K$4=SOLL!$D$4,'TNBn 1.&amp;2. AJ'!$H$8,IF('3. Ausbildungsjahr'!K$4=SOLL!$E$4,'TNBn 3.&amp;4. AJ'!$H100,IF('3. Ausbildungsjahr'!K$4=SOLL!$F$4,'TEBa 1&amp;2'!$H87,IF('3. Ausbildungsjahr'!K$4=SOLL!$G$4,'TEBa 3&amp;4'!$H87,IF('3. Ausbildungsjahr'!K$4=SOLL!$H$4,'SME.T.1 3.&amp;4. AJ'!$H105,IF('3. Ausbildungsjahr'!K$4=SOLL!$I$4,'SME.T.1 1.&amp;2. AJ'!$H105,IF('3. Ausbildungsjahr'!K$4=SOLL!$J$4,KSGs!$H122,IF('3. Ausbildungsjahr'!K$4=SOLL!$K$4,Unterstützung!$H110,IF('3. Ausbildungsjahr'!K$4=SOLL!$L$4,TNBLf!$H137,IF(K$4=SOLL!$N$4,"-",IF('3. Ausbildungsjahr'!K$4=SOLL!$M$4,Zielbogen!$H73,""))))))))))))))))</f>
        <v>-</v>
      </c>
      <c r="L72" s="11">
        <f>SUM('Hilfsblatt 3. AJ'!C72,'Hilfsblatt 3. AJ'!E72,'Hilfsblatt 3. AJ'!G72,'Hilfsblatt 3. AJ'!I72,'Hilfsblatt 3. AJ'!K72,'Hilfsblatt 3. AJ'!M72,'Hilfsblatt 3. AJ'!O72,'Hilfsblatt 3. AJ'!Q72,'Hilfsblatt 3. AJ'!S72,'Hilfsblatt 3. AJ'!U72)</f>
        <v>0</v>
      </c>
      <c r="M72" s="10" t="e">
        <f>('Hilfsblatt 3. AJ'!B72*'Hilfsblatt 3. AJ'!C72+'Hilfsblatt 3. AJ'!D72*'Hilfsblatt 3. AJ'!E72+'Hilfsblatt 3. AJ'!F72*'Hilfsblatt 3. AJ'!G72+'Hilfsblatt 3. AJ'!H72*'Hilfsblatt 3. AJ'!I72+'Hilfsblatt 3. AJ'!J72*'Hilfsblatt 3. AJ'!K72+'Hilfsblatt 3. AJ'!L72*'Hilfsblatt 3. AJ'!M72+'Hilfsblatt 3. AJ'!N72*'Hilfsblatt 3. AJ'!O72+'Hilfsblatt 3. AJ'!P72*'Hilfsblatt 3. AJ'!Q72+'Hilfsblatt 3. AJ'!R72*'Hilfsblatt 3. AJ'!S72+'Hilfsblatt 3. AJ'!T72*'Hilfsblatt 3. AJ'!U72)/L72</f>
        <v>#DIV/0!</v>
      </c>
    </row>
    <row r="73" spans="1:13" x14ac:dyDescent="0.25">
      <c r="A73" s="124" t="s">
        <v>23</v>
      </c>
      <c r="B73" s="62" t="str">
        <f>IF(B$4=SOLL!$O$4,((Grundausbildung!$H155+Grundausbildung!$H156)/2),IF(B$4=SOLL!$P$4,TNPa!$H115,IF(B$4=SOLL!$P$4,TNPa!H115,IF(B$4=SOLL!$B$4,TNBa!$H88,IF('3. Ausbildungsjahr'!B$4=SOLL!$C$4,'KVE 3. AJ'!$H114,IF('3. Ausbildungsjahr'!B$4=SOLL!$D$4,'TNBn 1.&amp;2. AJ'!$H$8,IF('3. Ausbildungsjahr'!B$4=SOLL!$E$4,'TNBn 3.&amp;4. AJ'!$H101,IF('3. Ausbildungsjahr'!B$4=SOLL!$F$4,'TEBa 1&amp;2'!$H88,IF('3. Ausbildungsjahr'!B$4=SOLL!$G$4,'TEBa 3&amp;4'!$H88,IF('3. Ausbildungsjahr'!B$4=SOLL!$H$4,'SME.T.1 3.&amp;4. AJ'!$H106,IF('3. Ausbildungsjahr'!B$4=SOLL!$I$4,'SME.T.1 1.&amp;2. AJ'!$H106,IF('3. Ausbildungsjahr'!B$4=SOLL!$J$4,KSGs!$H123,IF('3. Ausbildungsjahr'!B$4=SOLL!$K$4,Unterstützung!$H111,IF('3. Ausbildungsjahr'!B$4=SOLL!$L$4,TNBLf!$H138,IF(B$4=SOLL!$N$4,"-",IF('3. Ausbildungsjahr'!B$4=SOLL!$M$4,Zielbogen!$H74,""))))))))))))))))</f>
        <v>-</v>
      </c>
      <c r="C73" s="62" t="str">
        <f>IF(C$4=SOLL!$O$4,((Grundausbildung!$H155+Grundausbildung!$H156)/2),IF(C$4=SOLL!$P$4,TNPa!$H115,IF(C$4=SOLL!$P$4,TNPa!I115,IF(C$4=SOLL!$B$4,TNBa!$H88,IF('3. Ausbildungsjahr'!C$4=SOLL!$C$4,'KVE 3. AJ'!$H114,IF('3. Ausbildungsjahr'!C$4=SOLL!$D$4,'TNBn 1.&amp;2. AJ'!$H$8,IF('3. Ausbildungsjahr'!C$4=SOLL!$E$4,'TNBn 3.&amp;4. AJ'!$H101,IF('3. Ausbildungsjahr'!C$4=SOLL!$F$4,'TEBa 1&amp;2'!$H88,IF('3. Ausbildungsjahr'!C$4=SOLL!$G$4,'TEBa 3&amp;4'!$H88,IF('3. Ausbildungsjahr'!C$4=SOLL!$H$4,'SME.T.1 3.&amp;4. AJ'!$H106,IF('3. Ausbildungsjahr'!C$4=SOLL!$I$4,'SME.T.1 1.&amp;2. AJ'!$H106,IF('3. Ausbildungsjahr'!C$4=SOLL!$J$4,KSGs!$H123,IF('3. Ausbildungsjahr'!C$4=SOLL!$K$4,Unterstützung!$H111,IF('3. Ausbildungsjahr'!C$4=SOLL!$L$4,TNBLf!$H138,IF(C$4=SOLL!$N$4,"-",IF('3. Ausbildungsjahr'!C$4=SOLL!$M$4,Zielbogen!$H74,""))))))))))))))))</f>
        <v>-</v>
      </c>
      <c r="D73" s="62" t="str">
        <f>IF(D$4=SOLL!$O$4,((Grundausbildung!$H155+Grundausbildung!$H156)/2),IF(D$4=SOLL!$P$4,TNPa!$H115,IF(D$4=SOLL!$P$4,TNPa!J115,IF(D$4=SOLL!$B$4,TNBa!$H88,IF('3. Ausbildungsjahr'!D$4=SOLL!$C$4,'KVE 3. AJ'!$H114,IF('3. Ausbildungsjahr'!D$4=SOLL!$D$4,'TNBn 1.&amp;2. AJ'!$H$8,IF('3. Ausbildungsjahr'!D$4=SOLL!$E$4,'TNBn 3.&amp;4. AJ'!$H101,IF('3. Ausbildungsjahr'!D$4=SOLL!$F$4,'TEBa 1&amp;2'!$H88,IF('3. Ausbildungsjahr'!D$4=SOLL!$G$4,'TEBa 3&amp;4'!$H88,IF('3. Ausbildungsjahr'!D$4=SOLL!$H$4,'SME.T.1 3.&amp;4. AJ'!$H106,IF('3. Ausbildungsjahr'!D$4=SOLL!$I$4,'SME.T.1 1.&amp;2. AJ'!$H106,IF('3. Ausbildungsjahr'!D$4=SOLL!$J$4,KSGs!$H123,IF('3. Ausbildungsjahr'!D$4=SOLL!$K$4,Unterstützung!$H111,IF('3. Ausbildungsjahr'!D$4=SOLL!$L$4,TNBLf!$H138,IF(D$4=SOLL!$N$4,"-",IF('3. Ausbildungsjahr'!D$4=SOLL!$M$4,Zielbogen!$H74,""))))))))))))))))</f>
        <v>-</v>
      </c>
      <c r="E73" s="62" t="str">
        <f>IF(E$4=SOLL!$O$4,((Grundausbildung!$H155+Grundausbildung!$H156)/2),IF(E$4=SOLL!$P$4,TNPa!$H115,IF(E$4=SOLL!$P$4,TNPa!K115,IF(E$4=SOLL!$B$4,TNBa!$H88,IF('3. Ausbildungsjahr'!E$4=SOLL!$C$4,'KVE 3. AJ'!$H114,IF('3. Ausbildungsjahr'!E$4=SOLL!$D$4,'TNBn 1.&amp;2. AJ'!$H$8,IF('3. Ausbildungsjahr'!E$4=SOLL!$E$4,'TNBn 3.&amp;4. AJ'!$H101,IF('3. Ausbildungsjahr'!E$4=SOLL!$F$4,'TEBa 1&amp;2'!$H88,IF('3. Ausbildungsjahr'!E$4=SOLL!$G$4,'TEBa 3&amp;4'!$H88,IF('3. Ausbildungsjahr'!E$4=SOLL!$H$4,'SME.T.1 3.&amp;4. AJ'!$H106,IF('3. Ausbildungsjahr'!E$4=SOLL!$I$4,'SME.T.1 1.&amp;2. AJ'!$H106,IF('3. Ausbildungsjahr'!E$4=SOLL!$J$4,KSGs!$H123,IF('3. Ausbildungsjahr'!E$4=SOLL!$K$4,Unterstützung!$H111,IF('3. Ausbildungsjahr'!E$4=SOLL!$L$4,TNBLf!$H138,IF(E$4=SOLL!$N$4,"-",IF('3. Ausbildungsjahr'!E$4=SOLL!$M$4,Zielbogen!$H74,""))))))))))))))))</f>
        <v>-</v>
      </c>
      <c r="F73" s="62" t="str">
        <f>IF(F$4=SOLL!$O$4,((Grundausbildung!$H155+Grundausbildung!$H156)/2),IF(F$4=SOLL!$P$4,TNPa!$H115,IF(F$4=SOLL!$P$4,TNPa!L115,IF(F$4=SOLL!$B$4,TNBa!$H88,IF('3. Ausbildungsjahr'!F$4=SOLL!$C$4,'KVE 3. AJ'!$H114,IF('3. Ausbildungsjahr'!F$4=SOLL!$D$4,'TNBn 1.&amp;2. AJ'!$H$8,IF('3. Ausbildungsjahr'!F$4=SOLL!$E$4,'TNBn 3.&amp;4. AJ'!$H101,IF('3. Ausbildungsjahr'!F$4=SOLL!$F$4,'TEBa 1&amp;2'!$H88,IF('3. Ausbildungsjahr'!F$4=SOLL!$G$4,'TEBa 3&amp;4'!$H88,IF('3. Ausbildungsjahr'!F$4=SOLL!$H$4,'SME.T.1 3.&amp;4. AJ'!$H106,IF('3. Ausbildungsjahr'!F$4=SOLL!$I$4,'SME.T.1 1.&amp;2. AJ'!$H106,IF('3. Ausbildungsjahr'!F$4=SOLL!$J$4,KSGs!$H123,IF('3. Ausbildungsjahr'!F$4=SOLL!$K$4,Unterstützung!$H111,IF('3. Ausbildungsjahr'!F$4=SOLL!$L$4,TNBLf!$H138,IF(F$4=SOLL!$N$4,"-",IF('3. Ausbildungsjahr'!F$4=SOLL!$M$4,Zielbogen!$H74,""))))))))))))))))</f>
        <v>-</v>
      </c>
      <c r="G73" s="62" t="str">
        <f>IF(G$4=SOLL!$O$4,((Grundausbildung!$H155+Grundausbildung!$H156)/2),IF(G$4=SOLL!$P$4,TNPa!$H115,IF(G$4=SOLL!$P$4,TNPa!M115,IF(G$4=SOLL!$B$4,TNBa!$H88,IF('3. Ausbildungsjahr'!G$4=SOLL!$C$4,'KVE 3. AJ'!$H114,IF('3. Ausbildungsjahr'!G$4=SOLL!$D$4,'TNBn 1.&amp;2. AJ'!$H$8,IF('3. Ausbildungsjahr'!G$4=SOLL!$E$4,'TNBn 3.&amp;4. AJ'!$H101,IF('3. Ausbildungsjahr'!G$4=SOLL!$F$4,'TEBa 1&amp;2'!$H88,IF('3. Ausbildungsjahr'!G$4=SOLL!$G$4,'TEBa 3&amp;4'!$H88,IF('3. Ausbildungsjahr'!G$4=SOLL!$H$4,'SME.T.1 3.&amp;4. AJ'!$H106,IF('3. Ausbildungsjahr'!G$4=SOLL!$I$4,'SME.T.1 1.&amp;2. AJ'!$H106,IF('3. Ausbildungsjahr'!G$4=SOLL!$J$4,KSGs!$H123,IF('3. Ausbildungsjahr'!G$4=SOLL!$K$4,Unterstützung!$H111,IF('3. Ausbildungsjahr'!G$4=SOLL!$L$4,TNBLf!$H138,IF(G$4=SOLL!$N$4,"-",IF('3. Ausbildungsjahr'!G$4=SOLL!$M$4,Zielbogen!$H74,""))))))))))))))))</f>
        <v>-</v>
      </c>
      <c r="H73" s="62" t="str">
        <f>IF(H$4=SOLL!$O$4,((Grundausbildung!$H155+Grundausbildung!$H156)/2),IF(H$4=SOLL!$P$4,TNPa!$H115,IF(H$4=SOLL!$P$4,TNPa!N115,IF(H$4=SOLL!$B$4,TNBa!$H88,IF('3. Ausbildungsjahr'!H$4=SOLL!$C$4,'KVE 3. AJ'!$H114,IF('3. Ausbildungsjahr'!H$4=SOLL!$D$4,'TNBn 1.&amp;2. AJ'!$H$8,IF('3. Ausbildungsjahr'!H$4=SOLL!$E$4,'TNBn 3.&amp;4. AJ'!$H101,IF('3. Ausbildungsjahr'!H$4=SOLL!$F$4,'TEBa 1&amp;2'!$H88,IF('3. Ausbildungsjahr'!H$4=SOLL!$G$4,'TEBa 3&amp;4'!$H88,IF('3. Ausbildungsjahr'!H$4=SOLL!$H$4,'SME.T.1 3.&amp;4. AJ'!$H106,IF('3. Ausbildungsjahr'!H$4=SOLL!$I$4,'SME.T.1 1.&amp;2. AJ'!$H106,IF('3. Ausbildungsjahr'!H$4=SOLL!$J$4,KSGs!$H123,IF('3. Ausbildungsjahr'!H$4=SOLL!$K$4,Unterstützung!$H111,IF('3. Ausbildungsjahr'!H$4=SOLL!$L$4,TNBLf!$H138,IF(H$4=SOLL!$N$4,"-",IF('3. Ausbildungsjahr'!H$4=SOLL!$M$4,Zielbogen!$H74,""))))))))))))))))</f>
        <v>-</v>
      </c>
      <c r="I73" s="62" t="str">
        <f>IF(I$4=SOLL!$O$4,((Grundausbildung!$H155+Grundausbildung!$H156)/2),IF(I$4=SOLL!$P$4,TNPa!$H115,IF(I$4=SOLL!$P$4,TNPa!O115,IF(I$4=SOLL!$B$4,TNBa!$H88,IF('3. Ausbildungsjahr'!I$4=SOLL!$C$4,'KVE 3. AJ'!$H114,IF('3. Ausbildungsjahr'!I$4=SOLL!$D$4,'TNBn 1.&amp;2. AJ'!$H$8,IF('3. Ausbildungsjahr'!I$4=SOLL!$E$4,'TNBn 3.&amp;4. AJ'!$H101,IF('3. Ausbildungsjahr'!I$4=SOLL!$F$4,'TEBa 1&amp;2'!$H88,IF('3. Ausbildungsjahr'!I$4=SOLL!$G$4,'TEBa 3&amp;4'!$H88,IF('3. Ausbildungsjahr'!I$4=SOLL!$H$4,'SME.T.1 3.&amp;4. AJ'!$H106,IF('3. Ausbildungsjahr'!I$4=SOLL!$I$4,'SME.T.1 1.&amp;2. AJ'!$H106,IF('3. Ausbildungsjahr'!I$4=SOLL!$J$4,KSGs!$H123,IF('3. Ausbildungsjahr'!I$4=SOLL!$K$4,Unterstützung!$H111,IF('3. Ausbildungsjahr'!I$4=SOLL!$L$4,TNBLf!$H138,IF(I$4=SOLL!$N$4,"-",IF('3. Ausbildungsjahr'!I$4=SOLL!$M$4,Zielbogen!$H74,""))))))))))))))))</f>
        <v>-</v>
      </c>
      <c r="J73" s="62" t="str">
        <f>IF(J$4=SOLL!$O$4,((Grundausbildung!$H155+Grundausbildung!$H156)/2),IF(J$4=SOLL!$P$4,TNPa!$H115,IF(J$4=SOLL!$P$4,TNPa!P115,IF(J$4=SOLL!$B$4,TNBa!$H88,IF('3. Ausbildungsjahr'!J$4=SOLL!$C$4,'KVE 3. AJ'!$H114,IF('3. Ausbildungsjahr'!J$4=SOLL!$D$4,'TNBn 1.&amp;2. AJ'!$H$8,IF('3. Ausbildungsjahr'!J$4=SOLL!$E$4,'TNBn 3.&amp;4. AJ'!$H101,IF('3. Ausbildungsjahr'!J$4=SOLL!$F$4,'TEBa 1&amp;2'!$H88,IF('3. Ausbildungsjahr'!J$4=SOLL!$G$4,'TEBa 3&amp;4'!$H88,IF('3. Ausbildungsjahr'!J$4=SOLL!$H$4,'SME.T.1 3.&amp;4. AJ'!$H106,IF('3. Ausbildungsjahr'!J$4=SOLL!$I$4,'SME.T.1 1.&amp;2. AJ'!$H106,IF('3. Ausbildungsjahr'!J$4=SOLL!$J$4,KSGs!$H123,IF('3. Ausbildungsjahr'!J$4=SOLL!$K$4,Unterstützung!$H111,IF('3. Ausbildungsjahr'!J$4=SOLL!$L$4,TNBLf!$H138,IF(J$4=SOLL!$N$4,"-",IF('3. Ausbildungsjahr'!J$4=SOLL!$M$4,Zielbogen!$H74,""))))))))))))))))</f>
        <v>-</v>
      </c>
      <c r="K73" s="62" t="str">
        <f>IF(K$4=SOLL!$O$4,((Grundausbildung!$H155+Grundausbildung!$H156)/2),IF(K$4=SOLL!$P$4,TNPa!$H115,IF(K$4=SOLL!$P$4,TNPa!Q115,IF(K$4=SOLL!$B$4,TNBa!$H88,IF('3. Ausbildungsjahr'!K$4=SOLL!$C$4,'KVE 3. AJ'!$H114,IF('3. Ausbildungsjahr'!K$4=SOLL!$D$4,'TNBn 1.&amp;2. AJ'!$H$8,IF('3. Ausbildungsjahr'!K$4=SOLL!$E$4,'TNBn 3.&amp;4. AJ'!$H101,IF('3. Ausbildungsjahr'!K$4=SOLL!$F$4,'TEBa 1&amp;2'!$H88,IF('3. Ausbildungsjahr'!K$4=SOLL!$G$4,'TEBa 3&amp;4'!$H88,IF('3. Ausbildungsjahr'!K$4=SOLL!$H$4,'SME.T.1 3.&amp;4. AJ'!$H106,IF('3. Ausbildungsjahr'!K$4=SOLL!$I$4,'SME.T.1 1.&amp;2. AJ'!$H106,IF('3. Ausbildungsjahr'!K$4=SOLL!$J$4,KSGs!$H123,IF('3. Ausbildungsjahr'!K$4=SOLL!$K$4,Unterstützung!$H111,IF('3. Ausbildungsjahr'!K$4=SOLL!$L$4,TNBLf!$H138,IF(K$4=SOLL!$N$4,"-",IF('3. Ausbildungsjahr'!K$4=SOLL!$M$4,Zielbogen!$H74,""))))))))))))))))</f>
        <v>-</v>
      </c>
      <c r="L73" s="11">
        <f>SUM('Hilfsblatt 3. AJ'!C73,'Hilfsblatt 3. AJ'!E73,'Hilfsblatt 3. AJ'!G73,'Hilfsblatt 3. AJ'!I73,'Hilfsblatt 3. AJ'!K73,'Hilfsblatt 3. AJ'!M73,'Hilfsblatt 3. AJ'!O73,'Hilfsblatt 3. AJ'!Q73,'Hilfsblatt 3. AJ'!S73,'Hilfsblatt 3. AJ'!U73)</f>
        <v>0</v>
      </c>
      <c r="M73" s="10" t="e">
        <f>('Hilfsblatt 3. AJ'!B73*'Hilfsblatt 3. AJ'!C73+'Hilfsblatt 3. AJ'!D73*'Hilfsblatt 3. AJ'!E73+'Hilfsblatt 3. AJ'!F73*'Hilfsblatt 3. AJ'!G73+'Hilfsblatt 3. AJ'!H73*'Hilfsblatt 3. AJ'!I73+'Hilfsblatt 3. AJ'!J73*'Hilfsblatt 3. AJ'!K73+'Hilfsblatt 3. AJ'!L73*'Hilfsblatt 3. AJ'!M73+'Hilfsblatt 3. AJ'!N73*'Hilfsblatt 3. AJ'!O73+'Hilfsblatt 3. AJ'!P73*'Hilfsblatt 3. AJ'!Q73+'Hilfsblatt 3. AJ'!R73*'Hilfsblatt 3. AJ'!S73+'Hilfsblatt 3. AJ'!T73*'Hilfsblatt 3. AJ'!U73)/L73</f>
        <v>#DIV/0!</v>
      </c>
    </row>
    <row r="74" spans="1:13" x14ac:dyDescent="0.25">
      <c r="A74" s="53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11"/>
      <c r="M74" s="10"/>
    </row>
    <row r="75" spans="1:13" x14ac:dyDescent="0.25">
      <c r="A75" s="78" t="s">
        <v>30</v>
      </c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11"/>
      <c r="M75" s="10"/>
    </row>
    <row r="76" spans="1:13" x14ac:dyDescent="0.25">
      <c r="A76" s="124" t="s">
        <v>31</v>
      </c>
      <c r="B76" s="62" t="str">
        <f>IF(B$4=SOLL!$O$4,Grundausbildung!$H160,IF(B$4=SOLL!$P$4,TNPa!$H118,IF(B$4=SOLL!$P$4,TNPa!H118,IF(B$4=SOLL!$B$4,TNBa!$H91,IF('3. Ausbildungsjahr'!B$4=SOLL!$C$4,'KVE 3. AJ'!$H117,IF('3. Ausbildungsjahr'!B$4=SOLL!$D$4,'TNBn 1.&amp;2. AJ'!$H$8,IF('3. Ausbildungsjahr'!B$4=SOLL!$E$4,'TNBn 3.&amp;4. AJ'!$H104,IF('3. Ausbildungsjahr'!B$4=SOLL!$F$4,'TEBa 1&amp;2'!$H91,IF('3. Ausbildungsjahr'!B$4=SOLL!$G$4,'TEBa 3&amp;4'!$H91,IF('3. Ausbildungsjahr'!B$4=SOLL!$H$4,'SME.T.1 3.&amp;4. AJ'!$H109,IF('3. Ausbildungsjahr'!B$4=SOLL!$I$4,'SME.T.1 1.&amp;2. AJ'!$H109,IF('3. Ausbildungsjahr'!B$4=SOLL!$J$4,KSGs!$H126,IF('3. Ausbildungsjahr'!B$4=SOLL!$K$4,Unterstützung!$H114,IF('3. Ausbildungsjahr'!B$4=SOLL!$L$4,TNBLf!$H141,IF(B$4=SOLL!$N$4,"-",IF('3. Ausbildungsjahr'!B$4=SOLL!$M$4,Zielbogen!$H77,""))))))))))))))))</f>
        <v>-</v>
      </c>
      <c r="C76" s="62" t="str">
        <f>IF(C$4=SOLL!$O$4,Grundausbildung!$H160,IF(C$4=SOLL!$P$4,TNPa!$H118,IF(C$4=SOLL!$P$4,TNPa!I118,IF(C$4=SOLL!$B$4,TNBa!$H91,IF('3. Ausbildungsjahr'!C$4=SOLL!$C$4,'KVE 3. AJ'!$H117,IF('3. Ausbildungsjahr'!C$4=SOLL!$D$4,'TNBn 1.&amp;2. AJ'!$H$8,IF('3. Ausbildungsjahr'!C$4=SOLL!$E$4,'TNBn 3.&amp;4. AJ'!$H104,IF('3. Ausbildungsjahr'!C$4=SOLL!$F$4,'TEBa 1&amp;2'!$H91,IF('3. Ausbildungsjahr'!C$4=SOLL!$G$4,'TEBa 3&amp;4'!$H91,IF('3. Ausbildungsjahr'!C$4=SOLL!$H$4,'SME.T.1 3.&amp;4. AJ'!$H109,IF('3. Ausbildungsjahr'!C$4=SOLL!$I$4,'SME.T.1 1.&amp;2. AJ'!$H109,IF('3. Ausbildungsjahr'!C$4=SOLL!$J$4,KSGs!$H126,IF('3. Ausbildungsjahr'!C$4=SOLL!$K$4,Unterstützung!$H114,IF('3. Ausbildungsjahr'!C$4=SOLL!$L$4,TNBLf!$H141,IF(C$4=SOLL!$N$4,"-",IF('3. Ausbildungsjahr'!C$4=SOLL!$M$4,Zielbogen!$H77,""))))))))))))))))</f>
        <v>-</v>
      </c>
      <c r="D76" s="62" t="str">
        <f>IF(D$4=SOLL!$O$4,Grundausbildung!$H160,IF(D$4=SOLL!$P$4,TNPa!$H118,IF(D$4=SOLL!$P$4,TNPa!J118,IF(D$4=SOLL!$B$4,TNBa!$H91,IF('3. Ausbildungsjahr'!D$4=SOLL!$C$4,'KVE 3. AJ'!$H117,IF('3. Ausbildungsjahr'!D$4=SOLL!$D$4,'TNBn 1.&amp;2. AJ'!$H$8,IF('3. Ausbildungsjahr'!D$4=SOLL!$E$4,'TNBn 3.&amp;4. AJ'!$H104,IF('3. Ausbildungsjahr'!D$4=SOLL!$F$4,'TEBa 1&amp;2'!$H91,IF('3. Ausbildungsjahr'!D$4=SOLL!$G$4,'TEBa 3&amp;4'!$H91,IF('3. Ausbildungsjahr'!D$4=SOLL!$H$4,'SME.T.1 3.&amp;4. AJ'!$H109,IF('3. Ausbildungsjahr'!D$4=SOLL!$I$4,'SME.T.1 1.&amp;2. AJ'!$H109,IF('3. Ausbildungsjahr'!D$4=SOLL!$J$4,KSGs!$H126,IF('3. Ausbildungsjahr'!D$4=SOLL!$K$4,Unterstützung!$H114,IF('3. Ausbildungsjahr'!D$4=SOLL!$L$4,TNBLf!$H141,IF(D$4=SOLL!$N$4,"-",IF('3. Ausbildungsjahr'!D$4=SOLL!$M$4,Zielbogen!$H77,""))))))))))))))))</f>
        <v>-</v>
      </c>
      <c r="E76" s="62" t="str">
        <f>IF(E$4=SOLL!$O$4,Grundausbildung!$H160,IF(E$4=SOLL!$P$4,TNPa!$H118,IF(E$4=SOLL!$P$4,TNPa!K118,IF(E$4=SOLL!$B$4,TNBa!$H91,IF('3. Ausbildungsjahr'!E$4=SOLL!$C$4,'KVE 3. AJ'!$H117,IF('3. Ausbildungsjahr'!E$4=SOLL!$D$4,'TNBn 1.&amp;2. AJ'!$H$8,IF('3. Ausbildungsjahr'!E$4=SOLL!$E$4,'TNBn 3.&amp;4. AJ'!$H104,IF('3. Ausbildungsjahr'!E$4=SOLL!$F$4,'TEBa 1&amp;2'!$H91,IF('3. Ausbildungsjahr'!E$4=SOLL!$G$4,'TEBa 3&amp;4'!$H91,IF('3. Ausbildungsjahr'!E$4=SOLL!$H$4,'SME.T.1 3.&amp;4. AJ'!$H109,IF('3. Ausbildungsjahr'!E$4=SOLL!$I$4,'SME.T.1 1.&amp;2. AJ'!$H109,IF('3. Ausbildungsjahr'!E$4=SOLL!$J$4,KSGs!$H126,IF('3. Ausbildungsjahr'!E$4=SOLL!$K$4,Unterstützung!$H114,IF('3. Ausbildungsjahr'!E$4=SOLL!$L$4,TNBLf!$H141,IF(E$4=SOLL!$N$4,"-",IF('3. Ausbildungsjahr'!E$4=SOLL!$M$4,Zielbogen!$H77,""))))))))))))))))</f>
        <v>-</v>
      </c>
      <c r="F76" s="62" t="str">
        <f>IF(F$4=SOLL!$O$4,Grundausbildung!$H160,IF(F$4=SOLL!$P$4,TNPa!$H118,IF(F$4=SOLL!$P$4,TNPa!L118,IF(F$4=SOLL!$B$4,TNBa!$H91,IF('3. Ausbildungsjahr'!F$4=SOLL!$C$4,'KVE 3. AJ'!$H117,IF('3. Ausbildungsjahr'!F$4=SOLL!$D$4,'TNBn 1.&amp;2. AJ'!$H$8,IF('3. Ausbildungsjahr'!F$4=SOLL!$E$4,'TNBn 3.&amp;4. AJ'!$H104,IF('3. Ausbildungsjahr'!F$4=SOLL!$F$4,'TEBa 1&amp;2'!$H91,IF('3. Ausbildungsjahr'!F$4=SOLL!$G$4,'TEBa 3&amp;4'!$H91,IF('3. Ausbildungsjahr'!F$4=SOLL!$H$4,'SME.T.1 3.&amp;4. AJ'!$H109,IF('3. Ausbildungsjahr'!F$4=SOLL!$I$4,'SME.T.1 1.&amp;2. AJ'!$H109,IF('3. Ausbildungsjahr'!F$4=SOLL!$J$4,KSGs!$H126,IF('3. Ausbildungsjahr'!F$4=SOLL!$K$4,Unterstützung!$H114,IF('3. Ausbildungsjahr'!F$4=SOLL!$L$4,TNBLf!$H141,IF(F$4=SOLL!$N$4,"-",IF('3. Ausbildungsjahr'!F$4=SOLL!$M$4,Zielbogen!$H77,""))))))))))))))))</f>
        <v>-</v>
      </c>
      <c r="G76" s="62" t="str">
        <f>IF(G$4=SOLL!$O$4,Grundausbildung!$H160,IF(G$4=SOLL!$P$4,TNPa!$H118,IF(G$4=SOLL!$P$4,TNPa!M118,IF(G$4=SOLL!$B$4,TNBa!$H91,IF('3. Ausbildungsjahr'!G$4=SOLL!$C$4,'KVE 3. AJ'!$H117,IF('3. Ausbildungsjahr'!G$4=SOLL!$D$4,'TNBn 1.&amp;2. AJ'!$H$8,IF('3. Ausbildungsjahr'!G$4=SOLL!$E$4,'TNBn 3.&amp;4. AJ'!$H104,IF('3. Ausbildungsjahr'!G$4=SOLL!$F$4,'TEBa 1&amp;2'!$H91,IF('3. Ausbildungsjahr'!G$4=SOLL!$G$4,'TEBa 3&amp;4'!$H91,IF('3. Ausbildungsjahr'!G$4=SOLL!$H$4,'SME.T.1 3.&amp;4. AJ'!$H109,IF('3. Ausbildungsjahr'!G$4=SOLL!$I$4,'SME.T.1 1.&amp;2. AJ'!$H109,IF('3. Ausbildungsjahr'!G$4=SOLL!$J$4,KSGs!$H126,IF('3. Ausbildungsjahr'!G$4=SOLL!$K$4,Unterstützung!$H114,IF('3. Ausbildungsjahr'!G$4=SOLL!$L$4,TNBLf!$H141,IF(G$4=SOLL!$N$4,"-",IF('3. Ausbildungsjahr'!G$4=SOLL!$M$4,Zielbogen!$H77,""))))))))))))))))</f>
        <v>-</v>
      </c>
      <c r="H76" s="62" t="str">
        <f>IF(H$4=SOLL!$O$4,Grundausbildung!$H160,IF(H$4=SOLL!$P$4,TNPa!$H118,IF(H$4=SOLL!$P$4,TNPa!N118,IF(H$4=SOLL!$B$4,TNBa!$H91,IF('3. Ausbildungsjahr'!H$4=SOLL!$C$4,'KVE 3. AJ'!$H117,IF('3. Ausbildungsjahr'!H$4=SOLL!$D$4,'TNBn 1.&amp;2. AJ'!$H$8,IF('3. Ausbildungsjahr'!H$4=SOLL!$E$4,'TNBn 3.&amp;4. AJ'!$H104,IF('3. Ausbildungsjahr'!H$4=SOLL!$F$4,'TEBa 1&amp;2'!$H91,IF('3. Ausbildungsjahr'!H$4=SOLL!$G$4,'TEBa 3&amp;4'!$H91,IF('3. Ausbildungsjahr'!H$4=SOLL!$H$4,'SME.T.1 3.&amp;4. AJ'!$H109,IF('3. Ausbildungsjahr'!H$4=SOLL!$I$4,'SME.T.1 1.&amp;2. AJ'!$H109,IF('3. Ausbildungsjahr'!H$4=SOLL!$J$4,KSGs!$H126,IF('3. Ausbildungsjahr'!H$4=SOLL!$K$4,Unterstützung!$H114,IF('3. Ausbildungsjahr'!H$4=SOLL!$L$4,TNBLf!$H141,IF(H$4=SOLL!$N$4,"-",IF('3. Ausbildungsjahr'!H$4=SOLL!$M$4,Zielbogen!$H77,""))))))))))))))))</f>
        <v>-</v>
      </c>
      <c r="I76" s="62" t="str">
        <f>IF(I$4=SOLL!$O$4,Grundausbildung!$H160,IF(I$4=SOLL!$P$4,TNPa!$H118,IF(I$4=SOLL!$P$4,TNPa!O118,IF(I$4=SOLL!$B$4,TNBa!$H91,IF('3. Ausbildungsjahr'!I$4=SOLL!$C$4,'KVE 3. AJ'!$H117,IF('3. Ausbildungsjahr'!I$4=SOLL!$D$4,'TNBn 1.&amp;2. AJ'!$H$8,IF('3. Ausbildungsjahr'!I$4=SOLL!$E$4,'TNBn 3.&amp;4. AJ'!$H104,IF('3. Ausbildungsjahr'!I$4=SOLL!$F$4,'TEBa 1&amp;2'!$H91,IF('3. Ausbildungsjahr'!I$4=SOLL!$G$4,'TEBa 3&amp;4'!$H91,IF('3. Ausbildungsjahr'!I$4=SOLL!$H$4,'SME.T.1 3.&amp;4. AJ'!$H109,IF('3. Ausbildungsjahr'!I$4=SOLL!$I$4,'SME.T.1 1.&amp;2. AJ'!$H109,IF('3. Ausbildungsjahr'!I$4=SOLL!$J$4,KSGs!$H126,IF('3. Ausbildungsjahr'!I$4=SOLL!$K$4,Unterstützung!$H114,IF('3. Ausbildungsjahr'!I$4=SOLL!$L$4,TNBLf!$H141,IF(I$4=SOLL!$N$4,"-",IF('3. Ausbildungsjahr'!I$4=SOLL!$M$4,Zielbogen!$H77,""))))))))))))))))</f>
        <v>-</v>
      </c>
      <c r="J76" s="62" t="str">
        <f>IF(J$4=SOLL!$O$4,Grundausbildung!$H160,IF(J$4=SOLL!$P$4,TNPa!$H118,IF(J$4=SOLL!$P$4,TNPa!P118,IF(J$4=SOLL!$B$4,TNBa!$H91,IF('3. Ausbildungsjahr'!J$4=SOLL!$C$4,'KVE 3. AJ'!$H117,IF('3. Ausbildungsjahr'!J$4=SOLL!$D$4,'TNBn 1.&amp;2. AJ'!$H$8,IF('3. Ausbildungsjahr'!J$4=SOLL!$E$4,'TNBn 3.&amp;4. AJ'!$H104,IF('3. Ausbildungsjahr'!J$4=SOLL!$F$4,'TEBa 1&amp;2'!$H91,IF('3. Ausbildungsjahr'!J$4=SOLL!$G$4,'TEBa 3&amp;4'!$H91,IF('3. Ausbildungsjahr'!J$4=SOLL!$H$4,'SME.T.1 3.&amp;4. AJ'!$H109,IF('3. Ausbildungsjahr'!J$4=SOLL!$I$4,'SME.T.1 1.&amp;2. AJ'!$H109,IF('3. Ausbildungsjahr'!J$4=SOLL!$J$4,KSGs!$H126,IF('3. Ausbildungsjahr'!J$4=SOLL!$K$4,Unterstützung!$H114,IF('3. Ausbildungsjahr'!J$4=SOLL!$L$4,TNBLf!$H141,IF(J$4=SOLL!$N$4,"-",IF('3. Ausbildungsjahr'!J$4=SOLL!$M$4,Zielbogen!$H77,""))))))))))))))))</f>
        <v>-</v>
      </c>
      <c r="K76" s="62" t="str">
        <f>IF(K$4=SOLL!$O$4,Grundausbildung!$H160,IF(K$4=SOLL!$P$4,TNPa!$H118,IF(K$4=SOLL!$P$4,TNPa!Q118,IF(K$4=SOLL!$B$4,TNBa!$H91,IF('3. Ausbildungsjahr'!K$4=SOLL!$C$4,'KVE 3. AJ'!$H117,IF('3. Ausbildungsjahr'!K$4=SOLL!$D$4,'TNBn 1.&amp;2. AJ'!$H$8,IF('3. Ausbildungsjahr'!K$4=SOLL!$E$4,'TNBn 3.&amp;4. AJ'!$H104,IF('3. Ausbildungsjahr'!K$4=SOLL!$F$4,'TEBa 1&amp;2'!$H91,IF('3. Ausbildungsjahr'!K$4=SOLL!$G$4,'TEBa 3&amp;4'!$H91,IF('3. Ausbildungsjahr'!K$4=SOLL!$H$4,'SME.T.1 3.&amp;4. AJ'!$H109,IF('3. Ausbildungsjahr'!K$4=SOLL!$I$4,'SME.T.1 1.&amp;2. AJ'!$H109,IF('3. Ausbildungsjahr'!K$4=SOLL!$J$4,KSGs!$H126,IF('3. Ausbildungsjahr'!K$4=SOLL!$K$4,Unterstützung!$H114,IF('3. Ausbildungsjahr'!K$4=SOLL!$L$4,TNBLf!$H141,IF(K$4=SOLL!$N$4,"-",IF('3. Ausbildungsjahr'!K$4=SOLL!$M$4,Zielbogen!$H77,""))))))))))))))))</f>
        <v>-</v>
      </c>
      <c r="L76" s="11">
        <f>SUM('Hilfsblatt 3. AJ'!C76,'Hilfsblatt 3. AJ'!E76,'Hilfsblatt 3. AJ'!G76,'Hilfsblatt 3. AJ'!I76,'Hilfsblatt 3. AJ'!K76,'Hilfsblatt 3. AJ'!M76,'Hilfsblatt 3. AJ'!O76,'Hilfsblatt 3. AJ'!Q76,'Hilfsblatt 3. AJ'!S76,'Hilfsblatt 3. AJ'!U76)</f>
        <v>0</v>
      </c>
      <c r="M76" s="10" t="e">
        <f>('Hilfsblatt 3. AJ'!B76*'Hilfsblatt 3. AJ'!C76+'Hilfsblatt 3. AJ'!D76*'Hilfsblatt 3. AJ'!E76+'Hilfsblatt 3. AJ'!F76*'Hilfsblatt 3. AJ'!G76+'Hilfsblatt 3. AJ'!H76*'Hilfsblatt 3. AJ'!I76+'Hilfsblatt 3. AJ'!J76*'Hilfsblatt 3. AJ'!K76+'Hilfsblatt 3. AJ'!L76*'Hilfsblatt 3. AJ'!M76+'Hilfsblatt 3. AJ'!N76*'Hilfsblatt 3. AJ'!O76+'Hilfsblatt 3. AJ'!P76*'Hilfsblatt 3. AJ'!Q76+'Hilfsblatt 3. AJ'!R76*'Hilfsblatt 3. AJ'!S76+'Hilfsblatt 3. AJ'!T76*'Hilfsblatt 3. AJ'!U76)/L76</f>
        <v>#DIV/0!</v>
      </c>
    </row>
    <row r="77" spans="1:13" x14ac:dyDescent="0.25">
      <c r="A77" s="124" t="s">
        <v>32</v>
      </c>
      <c r="B77" s="62" t="str">
        <f>IF(B$4=SOLL!$O$4,Grundausbildung!$H161,IF(B$4=SOLL!$P$4,TNPa!$H119,IF(B$4=SOLL!$P$4,TNPa!H119,IF(B$4=SOLL!$B$4,TNBa!$H92,IF('3. Ausbildungsjahr'!B$4=SOLL!$C$4,'KVE 3. AJ'!$H118,IF('3. Ausbildungsjahr'!B$4=SOLL!$D$4,'TNBn 1.&amp;2. AJ'!$H$8,IF('3. Ausbildungsjahr'!B$4=SOLL!$E$4,'TNBn 3.&amp;4. AJ'!$H105,IF('3. Ausbildungsjahr'!B$4=SOLL!$F$4,'TEBa 1&amp;2'!$H92,IF('3. Ausbildungsjahr'!B$4=SOLL!$G$4,'TEBa 3&amp;4'!$H92,IF('3. Ausbildungsjahr'!B$4=SOLL!$H$4,'SME.T.1 3.&amp;4. AJ'!$H110,IF('3. Ausbildungsjahr'!B$4=SOLL!$I$4,'SME.T.1 1.&amp;2. AJ'!$H110,IF('3. Ausbildungsjahr'!B$4=SOLL!$J$4,KSGs!$H127,IF('3. Ausbildungsjahr'!B$4=SOLL!$K$4,Unterstützung!$H115,IF('3. Ausbildungsjahr'!B$4=SOLL!$L$4,TNBLf!$H142,IF(B$4=SOLL!$N$4,"-",IF('3. Ausbildungsjahr'!B$4=SOLL!$M$4,Zielbogen!$H78,""))))))))))))))))</f>
        <v>-</v>
      </c>
      <c r="C77" s="62" t="str">
        <f>IF(C$4=SOLL!$O$4,Grundausbildung!$H161,IF(C$4=SOLL!$P$4,TNPa!$H119,IF(C$4=SOLL!$P$4,TNPa!I119,IF(C$4=SOLL!$B$4,TNBa!$H92,IF('3. Ausbildungsjahr'!C$4=SOLL!$C$4,'KVE 3. AJ'!$H118,IF('3. Ausbildungsjahr'!C$4=SOLL!$D$4,'TNBn 1.&amp;2. AJ'!$H$8,IF('3. Ausbildungsjahr'!C$4=SOLL!$E$4,'TNBn 3.&amp;4. AJ'!$H105,IF('3. Ausbildungsjahr'!C$4=SOLL!$F$4,'TEBa 1&amp;2'!$H92,IF('3. Ausbildungsjahr'!C$4=SOLL!$G$4,'TEBa 3&amp;4'!$H92,IF('3. Ausbildungsjahr'!C$4=SOLL!$H$4,'SME.T.1 3.&amp;4. AJ'!$H110,IF('3. Ausbildungsjahr'!C$4=SOLL!$I$4,'SME.T.1 1.&amp;2. AJ'!$H110,IF('3. Ausbildungsjahr'!C$4=SOLL!$J$4,KSGs!$H127,IF('3. Ausbildungsjahr'!C$4=SOLL!$K$4,Unterstützung!$H115,IF('3. Ausbildungsjahr'!C$4=SOLL!$L$4,TNBLf!$H142,IF(C$4=SOLL!$N$4,"-",IF('3. Ausbildungsjahr'!C$4=SOLL!$M$4,Zielbogen!$H78,""))))))))))))))))</f>
        <v>-</v>
      </c>
      <c r="D77" s="62" t="str">
        <f>IF(D$4=SOLL!$O$4,Grundausbildung!$H161,IF(D$4=SOLL!$P$4,TNPa!$H119,IF(D$4=SOLL!$P$4,TNPa!J119,IF(D$4=SOLL!$B$4,TNBa!$H92,IF('3. Ausbildungsjahr'!D$4=SOLL!$C$4,'KVE 3. AJ'!$H118,IF('3. Ausbildungsjahr'!D$4=SOLL!$D$4,'TNBn 1.&amp;2. AJ'!$H$8,IF('3. Ausbildungsjahr'!D$4=SOLL!$E$4,'TNBn 3.&amp;4. AJ'!$H105,IF('3. Ausbildungsjahr'!D$4=SOLL!$F$4,'TEBa 1&amp;2'!$H92,IF('3. Ausbildungsjahr'!D$4=SOLL!$G$4,'TEBa 3&amp;4'!$H92,IF('3. Ausbildungsjahr'!D$4=SOLL!$H$4,'SME.T.1 3.&amp;4. AJ'!$H110,IF('3. Ausbildungsjahr'!D$4=SOLL!$I$4,'SME.T.1 1.&amp;2. AJ'!$H110,IF('3. Ausbildungsjahr'!D$4=SOLL!$J$4,KSGs!$H127,IF('3. Ausbildungsjahr'!D$4=SOLL!$K$4,Unterstützung!$H115,IF('3. Ausbildungsjahr'!D$4=SOLL!$L$4,TNBLf!$H142,IF(D$4=SOLL!$N$4,"-",IF('3. Ausbildungsjahr'!D$4=SOLL!$M$4,Zielbogen!$H78,""))))))))))))))))</f>
        <v>-</v>
      </c>
      <c r="E77" s="62" t="str">
        <f>IF(E$4=SOLL!$O$4,Grundausbildung!$H161,IF(E$4=SOLL!$P$4,TNPa!$H119,IF(E$4=SOLL!$P$4,TNPa!K119,IF(E$4=SOLL!$B$4,TNBa!$H92,IF('3. Ausbildungsjahr'!E$4=SOLL!$C$4,'KVE 3. AJ'!$H118,IF('3. Ausbildungsjahr'!E$4=SOLL!$D$4,'TNBn 1.&amp;2. AJ'!$H$8,IF('3. Ausbildungsjahr'!E$4=SOLL!$E$4,'TNBn 3.&amp;4. AJ'!$H105,IF('3. Ausbildungsjahr'!E$4=SOLL!$F$4,'TEBa 1&amp;2'!$H92,IF('3. Ausbildungsjahr'!E$4=SOLL!$G$4,'TEBa 3&amp;4'!$H92,IF('3. Ausbildungsjahr'!E$4=SOLL!$H$4,'SME.T.1 3.&amp;4. AJ'!$H110,IF('3. Ausbildungsjahr'!E$4=SOLL!$I$4,'SME.T.1 1.&amp;2. AJ'!$H110,IF('3. Ausbildungsjahr'!E$4=SOLL!$J$4,KSGs!$H127,IF('3. Ausbildungsjahr'!E$4=SOLL!$K$4,Unterstützung!$H115,IF('3. Ausbildungsjahr'!E$4=SOLL!$L$4,TNBLf!$H142,IF(E$4=SOLL!$N$4,"-",IF('3. Ausbildungsjahr'!E$4=SOLL!$M$4,Zielbogen!$H78,""))))))))))))))))</f>
        <v>-</v>
      </c>
      <c r="F77" s="62" t="str">
        <f>IF(F$4=SOLL!$O$4,Grundausbildung!$H161,IF(F$4=SOLL!$P$4,TNPa!$H119,IF(F$4=SOLL!$P$4,TNPa!L119,IF(F$4=SOLL!$B$4,TNBa!$H92,IF('3. Ausbildungsjahr'!F$4=SOLL!$C$4,'KVE 3. AJ'!$H118,IF('3. Ausbildungsjahr'!F$4=SOLL!$D$4,'TNBn 1.&amp;2. AJ'!$H$8,IF('3. Ausbildungsjahr'!F$4=SOLL!$E$4,'TNBn 3.&amp;4. AJ'!$H105,IF('3. Ausbildungsjahr'!F$4=SOLL!$F$4,'TEBa 1&amp;2'!$H92,IF('3. Ausbildungsjahr'!F$4=SOLL!$G$4,'TEBa 3&amp;4'!$H92,IF('3. Ausbildungsjahr'!F$4=SOLL!$H$4,'SME.T.1 3.&amp;4. AJ'!$H110,IF('3. Ausbildungsjahr'!F$4=SOLL!$I$4,'SME.T.1 1.&amp;2. AJ'!$H110,IF('3. Ausbildungsjahr'!F$4=SOLL!$J$4,KSGs!$H127,IF('3. Ausbildungsjahr'!F$4=SOLL!$K$4,Unterstützung!$H115,IF('3. Ausbildungsjahr'!F$4=SOLL!$L$4,TNBLf!$H142,IF(F$4=SOLL!$N$4,"-",IF('3. Ausbildungsjahr'!F$4=SOLL!$M$4,Zielbogen!$H78,""))))))))))))))))</f>
        <v>-</v>
      </c>
      <c r="G77" s="62" t="str">
        <f>IF(G$4=SOLL!$O$4,Grundausbildung!$H161,IF(G$4=SOLL!$P$4,TNPa!$H119,IF(G$4=SOLL!$P$4,TNPa!M119,IF(G$4=SOLL!$B$4,TNBa!$H92,IF('3. Ausbildungsjahr'!G$4=SOLL!$C$4,'KVE 3. AJ'!$H118,IF('3. Ausbildungsjahr'!G$4=SOLL!$D$4,'TNBn 1.&amp;2. AJ'!$H$8,IF('3. Ausbildungsjahr'!G$4=SOLL!$E$4,'TNBn 3.&amp;4. AJ'!$H105,IF('3. Ausbildungsjahr'!G$4=SOLL!$F$4,'TEBa 1&amp;2'!$H92,IF('3. Ausbildungsjahr'!G$4=SOLL!$G$4,'TEBa 3&amp;4'!$H92,IF('3. Ausbildungsjahr'!G$4=SOLL!$H$4,'SME.T.1 3.&amp;4. AJ'!$H110,IF('3. Ausbildungsjahr'!G$4=SOLL!$I$4,'SME.T.1 1.&amp;2. AJ'!$H110,IF('3. Ausbildungsjahr'!G$4=SOLL!$J$4,KSGs!$H127,IF('3. Ausbildungsjahr'!G$4=SOLL!$K$4,Unterstützung!$H115,IF('3. Ausbildungsjahr'!G$4=SOLL!$L$4,TNBLf!$H142,IF(G$4=SOLL!$N$4,"-",IF('3. Ausbildungsjahr'!G$4=SOLL!$M$4,Zielbogen!$H78,""))))))))))))))))</f>
        <v>-</v>
      </c>
      <c r="H77" s="62" t="str">
        <f>IF(H$4=SOLL!$O$4,Grundausbildung!$H161,IF(H$4=SOLL!$P$4,TNPa!$H119,IF(H$4=SOLL!$P$4,TNPa!N119,IF(H$4=SOLL!$B$4,TNBa!$H92,IF('3. Ausbildungsjahr'!H$4=SOLL!$C$4,'KVE 3. AJ'!$H118,IF('3. Ausbildungsjahr'!H$4=SOLL!$D$4,'TNBn 1.&amp;2. AJ'!$H$8,IF('3. Ausbildungsjahr'!H$4=SOLL!$E$4,'TNBn 3.&amp;4. AJ'!$H105,IF('3. Ausbildungsjahr'!H$4=SOLL!$F$4,'TEBa 1&amp;2'!$H92,IF('3. Ausbildungsjahr'!H$4=SOLL!$G$4,'TEBa 3&amp;4'!$H92,IF('3. Ausbildungsjahr'!H$4=SOLL!$H$4,'SME.T.1 3.&amp;4. AJ'!$H110,IF('3. Ausbildungsjahr'!H$4=SOLL!$I$4,'SME.T.1 1.&amp;2. AJ'!$H110,IF('3. Ausbildungsjahr'!H$4=SOLL!$J$4,KSGs!$H127,IF('3. Ausbildungsjahr'!H$4=SOLL!$K$4,Unterstützung!$H115,IF('3. Ausbildungsjahr'!H$4=SOLL!$L$4,TNBLf!$H142,IF(H$4=SOLL!$N$4,"-",IF('3. Ausbildungsjahr'!H$4=SOLL!$M$4,Zielbogen!$H78,""))))))))))))))))</f>
        <v>-</v>
      </c>
      <c r="I77" s="62" t="str">
        <f>IF(I$4=SOLL!$O$4,Grundausbildung!$H161,IF(I$4=SOLL!$P$4,TNPa!$H119,IF(I$4=SOLL!$P$4,TNPa!O119,IF(I$4=SOLL!$B$4,TNBa!$H92,IF('3. Ausbildungsjahr'!I$4=SOLL!$C$4,'KVE 3. AJ'!$H118,IF('3. Ausbildungsjahr'!I$4=SOLL!$D$4,'TNBn 1.&amp;2. AJ'!$H$8,IF('3. Ausbildungsjahr'!I$4=SOLL!$E$4,'TNBn 3.&amp;4. AJ'!$H105,IF('3. Ausbildungsjahr'!I$4=SOLL!$F$4,'TEBa 1&amp;2'!$H92,IF('3. Ausbildungsjahr'!I$4=SOLL!$G$4,'TEBa 3&amp;4'!$H92,IF('3. Ausbildungsjahr'!I$4=SOLL!$H$4,'SME.T.1 3.&amp;4. AJ'!$H110,IF('3. Ausbildungsjahr'!I$4=SOLL!$I$4,'SME.T.1 1.&amp;2. AJ'!$H110,IF('3. Ausbildungsjahr'!I$4=SOLL!$J$4,KSGs!$H127,IF('3. Ausbildungsjahr'!I$4=SOLL!$K$4,Unterstützung!$H115,IF('3. Ausbildungsjahr'!I$4=SOLL!$L$4,TNBLf!$H142,IF(I$4=SOLL!$N$4,"-",IF('3. Ausbildungsjahr'!I$4=SOLL!$M$4,Zielbogen!$H78,""))))))))))))))))</f>
        <v>-</v>
      </c>
      <c r="J77" s="62" t="str">
        <f>IF(J$4=SOLL!$O$4,Grundausbildung!$H161,IF(J$4=SOLL!$P$4,TNPa!$H119,IF(J$4=SOLL!$P$4,TNPa!P119,IF(J$4=SOLL!$B$4,TNBa!$H92,IF('3. Ausbildungsjahr'!J$4=SOLL!$C$4,'KVE 3. AJ'!$H118,IF('3. Ausbildungsjahr'!J$4=SOLL!$D$4,'TNBn 1.&amp;2. AJ'!$H$8,IF('3. Ausbildungsjahr'!J$4=SOLL!$E$4,'TNBn 3.&amp;4. AJ'!$H105,IF('3. Ausbildungsjahr'!J$4=SOLL!$F$4,'TEBa 1&amp;2'!$H92,IF('3. Ausbildungsjahr'!J$4=SOLL!$G$4,'TEBa 3&amp;4'!$H92,IF('3. Ausbildungsjahr'!J$4=SOLL!$H$4,'SME.T.1 3.&amp;4. AJ'!$H110,IF('3. Ausbildungsjahr'!J$4=SOLL!$I$4,'SME.T.1 1.&amp;2. AJ'!$H110,IF('3. Ausbildungsjahr'!J$4=SOLL!$J$4,KSGs!$H127,IF('3. Ausbildungsjahr'!J$4=SOLL!$K$4,Unterstützung!$H115,IF('3. Ausbildungsjahr'!J$4=SOLL!$L$4,TNBLf!$H142,IF(J$4=SOLL!$N$4,"-",IF('3. Ausbildungsjahr'!J$4=SOLL!$M$4,Zielbogen!$H78,""))))))))))))))))</f>
        <v>-</v>
      </c>
      <c r="K77" s="62" t="str">
        <f>IF(K$4=SOLL!$O$4,Grundausbildung!$H161,IF(K$4=SOLL!$P$4,TNPa!$H119,IF(K$4=SOLL!$P$4,TNPa!Q119,IF(K$4=SOLL!$B$4,TNBa!$H92,IF('3. Ausbildungsjahr'!K$4=SOLL!$C$4,'KVE 3. AJ'!$H118,IF('3. Ausbildungsjahr'!K$4=SOLL!$D$4,'TNBn 1.&amp;2. AJ'!$H$8,IF('3. Ausbildungsjahr'!K$4=SOLL!$E$4,'TNBn 3.&amp;4. AJ'!$H105,IF('3. Ausbildungsjahr'!K$4=SOLL!$F$4,'TEBa 1&amp;2'!$H92,IF('3. Ausbildungsjahr'!K$4=SOLL!$G$4,'TEBa 3&amp;4'!$H92,IF('3. Ausbildungsjahr'!K$4=SOLL!$H$4,'SME.T.1 3.&amp;4. AJ'!$H110,IF('3. Ausbildungsjahr'!K$4=SOLL!$I$4,'SME.T.1 1.&amp;2. AJ'!$H110,IF('3. Ausbildungsjahr'!K$4=SOLL!$J$4,KSGs!$H127,IF('3. Ausbildungsjahr'!K$4=SOLL!$K$4,Unterstützung!$H115,IF('3. Ausbildungsjahr'!K$4=SOLL!$L$4,TNBLf!$H142,IF(K$4=SOLL!$N$4,"-",IF('3. Ausbildungsjahr'!K$4=SOLL!$M$4,Zielbogen!$H78,""))))))))))))))))</f>
        <v>-</v>
      </c>
      <c r="L77" s="11">
        <f>SUM('Hilfsblatt 3. AJ'!C77,'Hilfsblatt 3. AJ'!E77,'Hilfsblatt 3. AJ'!G77,'Hilfsblatt 3. AJ'!I77,'Hilfsblatt 3. AJ'!K77,'Hilfsblatt 3. AJ'!M77,'Hilfsblatt 3. AJ'!O77,'Hilfsblatt 3. AJ'!Q77,'Hilfsblatt 3. AJ'!S77,'Hilfsblatt 3. AJ'!U77)</f>
        <v>0</v>
      </c>
      <c r="M77" s="10" t="e">
        <f>('Hilfsblatt 3. AJ'!B77*'Hilfsblatt 3. AJ'!C77+'Hilfsblatt 3. AJ'!D77*'Hilfsblatt 3. AJ'!E77+'Hilfsblatt 3. AJ'!F77*'Hilfsblatt 3. AJ'!G77+'Hilfsblatt 3. AJ'!H77*'Hilfsblatt 3. AJ'!I77+'Hilfsblatt 3. AJ'!J77*'Hilfsblatt 3. AJ'!K77+'Hilfsblatt 3. AJ'!L77*'Hilfsblatt 3. AJ'!M77+'Hilfsblatt 3. AJ'!N77*'Hilfsblatt 3. AJ'!O77+'Hilfsblatt 3. AJ'!P77*'Hilfsblatt 3. AJ'!Q77+'Hilfsblatt 3. AJ'!R77*'Hilfsblatt 3. AJ'!S77+'Hilfsblatt 3. AJ'!T77*'Hilfsblatt 3. AJ'!U77)/L77</f>
        <v>#DIV/0!</v>
      </c>
    </row>
    <row r="78" spans="1:13" x14ac:dyDescent="0.25">
      <c r="A78" s="124" t="s">
        <v>92</v>
      </c>
      <c r="B78" s="62" t="str">
        <f>IF(B$4=SOLL!$O$4,Grundausbildung!$H162,IF(B$4=SOLL!$P$4,TNPa!$H120,IF(B$4=SOLL!$P$4,TNPa!H120,IF(B$4=SOLL!$B$4,TNBa!$H93,IF('3. Ausbildungsjahr'!B$4=SOLL!$C$4,'KVE 3. AJ'!$H119,IF('3. Ausbildungsjahr'!B$4=SOLL!$D$4,'TNBn 1.&amp;2. AJ'!$H$8,IF('3. Ausbildungsjahr'!B$4=SOLL!$E$4,'TNBn 3.&amp;4. AJ'!$H106,IF('3. Ausbildungsjahr'!B$4=SOLL!$F$4,'TEBa 1&amp;2'!$H93,IF('3. Ausbildungsjahr'!B$4=SOLL!$G$4,'TEBa 3&amp;4'!$H93,IF('3. Ausbildungsjahr'!B$4=SOLL!$H$4,'SME.T.1 3.&amp;4. AJ'!$H111,IF('3. Ausbildungsjahr'!B$4=SOLL!$I$4,'SME.T.1 1.&amp;2. AJ'!$H111,IF('3. Ausbildungsjahr'!B$4=SOLL!$J$4,KSGs!$H128,IF('3. Ausbildungsjahr'!B$4=SOLL!$K$4,Unterstützung!$H116,IF('3. Ausbildungsjahr'!B$4=SOLL!$L$4,TNBLf!$H143,IF(B$4=SOLL!$N$4,"-",IF('3. Ausbildungsjahr'!B$4=SOLL!$M$4,Zielbogen!$H79,""))))))))))))))))</f>
        <v>-</v>
      </c>
      <c r="C78" s="62" t="str">
        <f>IF(C$4=SOLL!$O$4,Grundausbildung!$H162,IF(C$4=SOLL!$P$4,TNPa!$H120,IF(C$4=SOLL!$P$4,TNPa!I120,IF(C$4=SOLL!$B$4,TNBa!$H93,IF('3. Ausbildungsjahr'!C$4=SOLL!$C$4,'KVE 3. AJ'!$H119,IF('3. Ausbildungsjahr'!C$4=SOLL!$D$4,'TNBn 1.&amp;2. AJ'!$H$8,IF('3. Ausbildungsjahr'!C$4=SOLL!$E$4,'TNBn 3.&amp;4. AJ'!$H106,IF('3. Ausbildungsjahr'!C$4=SOLL!$F$4,'TEBa 1&amp;2'!$H93,IF('3. Ausbildungsjahr'!C$4=SOLL!$G$4,'TEBa 3&amp;4'!$H93,IF('3. Ausbildungsjahr'!C$4=SOLL!$H$4,'SME.T.1 3.&amp;4. AJ'!$H111,IF('3. Ausbildungsjahr'!C$4=SOLL!$I$4,'SME.T.1 1.&amp;2. AJ'!$H111,IF('3. Ausbildungsjahr'!C$4=SOLL!$J$4,KSGs!$H128,IF('3. Ausbildungsjahr'!C$4=SOLL!$K$4,Unterstützung!$H116,IF('3. Ausbildungsjahr'!C$4=SOLL!$L$4,TNBLf!$H143,IF(C$4=SOLL!$N$4,"-",IF('3. Ausbildungsjahr'!C$4=SOLL!$M$4,Zielbogen!$H79,""))))))))))))))))</f>
        <v>-</v>
      </c>
      <c r="D78" s="62" t="str">
        <f>IF(D$4=SOLL!$O$4,Grundausbildung!$H162,IF(D$4=SOLL!$P$4,TNPa!$H120,IF(D$4=SOLL!$P$4,TNPa!J120,IF(D$4=SOLL!$B$4,TNBa!$H93,IF('3. Ausbildungsjahr'!D$4=SOLL!$C$4,'KVE 3. AJ'!$H119,IF('3. Ausbildungsjahr'!D$4=SOLL!$D$4,'TNBn 1.&amp;2. AJ'!$H$8,IF('3. Ausbildungsjahr'!D$4=SOLL!$E$4,'TNBn 3.&amp;4. AJ'!$H106,IF('3. Ausbildungsjahr'!D$4=SOLL!$F$4,'TEBa 1&amp;2'!$H93,IF('3. Ausbildungsjahr'!D$4=SOLL!$G$4,'TEBa 3&amp;4'!$H93,IF('3. Ausbildungsjahr'!D$4=SOLL!$H$4,'SME.T.1 3.&amp;4. AJ'!$H111,IF('3. Ausbildungsjahr'!D$4=SOLL!$I$4,'SME.T.1 1.&amp;2. AJ'!$H111,IF('3. Ausbildungsjahr'!D$4=SOLL!$J$4,KSGs!$H128,IF('3. Ausbildungsjahr'!D$4=SOLL!$K$4,Unterstützung!$H116,IF('3. Ausbildungsjahr'!D$4=SOLL!$L$4,TNBLf!$H143,IF(D$4=SOLL!$N$4,"-",IF('3. Ausbildungsjahr'!D$4=SOLL!$M$4,Zielbogen!$H79,""))))))))))))))))</f>
        <v>-</v>
      </c>
      <c r="E78" s="62" t="str">
        <f>IF(E$4=SOLL!$O$4,Grundausbildung!$H162,IF(E$4=SOLL!$P$4,TNPa!$H120,IF(E$4=SOLL!$P$4,TNPa!K120,IF(E$4=SOLL!$B$4,TNBa!$H93,IF('3. Ausbildungsjahr'!E$4=SOLL!$C$4,'KVE 3. AJ'!$H119,IF('3. Ausbildungsjahr'!E$4=SOLL!$D$4,'TNBn 1.&amp;2. AJ'!$H$8,IF('3. Ausbildungsjahr'!E$4=SOLL!$E$4,'TNBn 3.&amp;4. AJ'!$H106,IF('3. Ausbildungsjahr'!E$4=SOLL!$F$4,'TEBa 1&amp;2'!$H93,IF('3. Ausbildungsjahr'!E$4=SOLL!$G$4,'TEBa 3&amp;4'!$H93,IF('3. Ausbildungsjahr'!E$4=SOLL!$H$4,'SME.T.1 3.&amp;4. AJ'!$H111,IF('3. Ausbildungsjahr'!E$4=SOLL!$I$4,'SME.T.1 1.&amp;2. AJ'!$H111,IF('3. Ausbildungsjahr'!E$4=SOLL!$J$4,KSGs!$H128,IF('3. Ausbildungsjahr'!E$4=SOLL!$K$4,Unterstützung!$H116,IF('3. Ausbildungsjahr'!E$4=SOLL!$L$4,TNBLf!$H143,IF(E$4=SOLL!$N$4,"-",IF('3. Ausbildungsjahr'!E$4=SOLL!$M$4,Zielbogen!$H79,""))))))))))))))))</f>
        <v>-</v>
      </c>
      <c r="F78" s="62" t="str">
        <f>IF(F$4=SOLL!$O$4,Grundausbildung!$H162,IF(F$4=SOLL!$P$4,TNPa!$H120,IF(F$4=SOLL!$P$4,TNPa!L120,IF(F$4=SOLL!$B$4,TNBa!$H93,IF('3. Ausbildungsjahr'!F$4=SOLL!$C$4,'KVE 3. AJ'!$H119,IF('3. Ausbildungsjahr'!F$4=SOLL!$D$4,'TNBn 1.&amp;2. AJ'!$H$8,IF('3. Ausbildungsjahr'!F$4=SOLL!$E$4,'TNBn 3.&amp;4. AJ'!$H106,IF('3. Ausbildungsjahr'!F$4=SOLL!$F$4,'TEBa 1&amp;2'!$H93,IF('3. Ausbildungsjahr'!F$4=SOLL!$G$4,'TEBa 3&amp;4'!$H93,IF('3. Ausbildungsjahr'!F$4=SOLL!$H$4,'SME.T.1 3.&amp;4. AJ'!$H111,IF('3. Ausbildungsjahr'!F$4=SOLL!$I$4,'SME.T.1 1.&amp;2. AJ'!$H111,IF('3. Ausbildungsjahr'!F$4=SOLL!$J$4,KSGs!$H128,IF('3. Ausbildungsjahr'!F$4=SOLL!$K$4,Unterstützung!$H116,IF('3. Ausbildungsjahr'!F$4=SOLL!$L$4,TNBLf!$H143,IF(F$4=SOLL!$N$4,"-",IF('3. Ausbildungsjahr'!F$4=SOLL!$M$4,Zielbogen!$H79,""))))))))))))))))</f>
        <v>-</v>
      </c>
      <c r="G78" s="62" t="str">
        <f>IF(G$4=SOLL!$O$4,Grundausbildung!$H162,IF(G$4=SOLL!$P$4,TNPa!$H120,IF(G$4=SOLL!$P$4,TNPa!M120,IF(G$4=SOLL!$B$4,TNBa!$H93,IF('3. Ausbildungsjahr'!G$4=SOLL!$C$4,'KVE 3. AJ'!$H119,IF('3. Ausbildungsjahr'!G$4=SOLL!$D$4,'TNBn 1.&amp;2. AJ'!$H$8,IF('3. Ausbildungsjahr'!G$4=SOLL!$E$4,'TNBn 3.&amp;4. AJ'!$H106,IF('3. Ausbildungsjahr'!G$4=SOLL!$F$4,'TEBa 1&amp;2'!$H93,IF('3. Ausbildungsjahr'!G$4=SOLL!$G$4,'TEBa 3&amp;4'!$H93,IF('3. Ausbildungsjahr'!G$4=SOLL!$H$4,'SME.T.1 3.&amp;4. AJ'!$H111,IF('3. Ausbildungsjahr'!G$4=SOLL!$I$4,'SME.T.1 1.&amp;2. AJ'!$H111,IF('3. Ausbildungsjahr'!G$4=SOLL!$J$4,KSGs!$H128,IF('3. Ausbildungsjahr'!G$4=SOLL!$K$4,Unterstützung!$H116,IF('3. Ausbildungsjahr'!G$4=SOLL!$L$4,TNBLf!$H143,IF(G$4=SOLL!$N$4,"-",IF('3. Ausbildungsjahr'!G$4=SOLL!$M$4,Zielbogen!$H79,""))))))))))))))))</f>
        <v>-</v>
      </c>
      <c r="H78" s="62" t="str">
        <f>IF(H$4=SOLL!$O$4,Grundausbildung!$H162,IF(H$4=SOLL!$P$4,TNPa!$H120,IF(H$4=SOLL!$P$4,TNPa!N120,IF(H$4=SOLL!$B$4,TNBa!$H93,IF('3. Ausbildungsjahr'!H$4=SOLL!$C$4,'KVE 3. AJ'!$H119,IF('3. Ausbildungsjahr'!H$4=SOLL!$D$4,'TNBn 1.&amp;2. AJ'!$H$8,IF('3. Ausbildungsjahr'!H$4=SOLL!$E$4,'TNBn 3.&amp;4. AJ'!$H106,IF('3. Ausbildungsjahr'!H$4=SOLL!$F$4,'TEBa 1&amp;2'!$H93,IF('3. Ausbildungsjahr'!H$4=SOLL!$G$4,'TEBa 3&amp;4'!$H93,IF('3. Ausbildungsjahr'!H$4=SOLL!$H$4,'SME.T.1 3.&amp;4. AJ'!$H111,IF('3. Ausbildungsjahr'!H$4=SOLL!$I$4,'SME.T.1 1.&amp;2. AJ'!$H111,IF('3. Ausbildungsjahr'!H$4=SOLL!$J$4,KSGs!$H128,IF('3. Ausbildungsjahr'!H$4=SOLL!$K$4,Unterstützung!$H116,IF('3. Ausbildungsjahr'!H$4=SOLL!$L$4,TNBLf!$H143,IF(H$4=SOLL!$N$4,"-",IF('3. Ausbildungsjahr'!H$4=SOLL!$M$4,Zielbogen!$H79,""))))))))))))))))</f>
        <v>-</v>
      </c>
      <c r="I78" s="62" t="str">
        <f>IF(I$4=SOLL!$O$4,Grundausbildung!$H162,IF(I$4=SOLL!$P$4,TNPa!$H120,IF(I$4=SOLL!$P$4,TNPa!O120,IF(I$4=SOLL!$B$4,TNBa!$H93,IF('3. Ausbildungsjahr'!I$4=SOLL!$C$4,'KVE 3. AJ'!$H119,IF('3. Ausbildungsjahr'!I$4=SOLL!$D$4,'TNBn 1.&amp;2. AJ'!$H$8,IF('3. Ausbildungsjahr'!I$4=SOLL!$E$4,'TNBn 3.&amp;4. AJ'!$H106,IF('3. Ausbildungsjahr'!I$4=SOLL!$F$4,'TEBa 1&amp;2'!$H93,IF('3. Ausbildungsjahr'!I$4=SOLL!$G$4,'TEBa 3&amp;4'!$H93,IF('3. Ausbildungsjahr'!I$4=SOLL!$H$4,'SME.T.1 3.&amp;4. AJ'!$H111,IF('3. Ausbildungsjahr'!I$4=SOLL!$I$4,'SME.T.1 1.&amp;2. AJ'!$H111,IF('3. Ausbildungsjahr'!I$4=SOLL!$J$4,KSGs!$H128,IF('3. Ausbildungsjahr'!I$4=SOLL!$K$4,Unterstützung!$H116,IF('3. Ausbildungsjahr'!I$4=SOLL!$L$4,TNBLf!$H143,IF(I$4=SOLL!$N$4,"-",IF('3. Ausbildungsjahr'!I$4=SOLL!$M$4,Zielbogen!$H79,""))))))))))))))))</f>
        <v>-</v>
      </c>
      <c r="J78" s="62" t="str">
        <f>IF(J$4=SOLL!$O$4,Grundausbildung!$H162,IF(J$4=SOLL!$P$4,TNPa!$H120,IF(J$4=SOLL!$P$4,TNPa!P120,IF(J$4=SOLL!$B$4,TNBa!$H93,IF('3. Ausbildungsjahr'!J$4=SOLL!$C$4,'KVE 3. AJ'!$H119,IF('3. Ausbildungsjahr'!J$4=SOLL!$D$4,'TNBn 1.&amp;2. AJ'!$H$8,IF('3. Ausbildungsjahr'!J$4=SOLL!$E$4,'TNBn 3.&amp;4. AJ'!$H106,IF('3. Ausbildungsjahr'!J$4=SOLL!$F$4,'TEBa 1&amp;2'!$H93,IF('3. Ausbildungsjahr'!J$4=SOLL!$G$4,'TEBa 3&amp;4'!$H93,IF('3. Ausbildungsjahr'!J$4=SOLL!$H$4,'SME.T.1 3.&amp;4. AJ'!$H111,IF('3. Ausbildungsjahr'!J$4=SOLL!$I$4,'SME.T.1 1.&amp;2. AJ'!$H111,IF('3. Ausbildungsjahr'!J$4=SOLL!$J$4,KSGs!$H128,IF('3. Ausbildungsjahr'!J$4=SOLL!$K$4,Unterstützung!$H116,IF('3. Ausbildungsjahr'!J$4=SOLL!$L$4,TNBLf!$H143,IF(J$4=SOLL!$N$4,"-",IF('3. Ausbildungsjahr'!J$4=SOLL!$M$4,Zielbogen!$H79,""))))))))))))))))</f>
        <v>-</v>
      </c>
      <c r="K78" s="62" t="str">
        <f>IF(K$4=SOLL!$O$4,Grundausbildung!$H162,IF(K$4=SOLL!$P$4,TNPa!$H120,IF(K$4=SOLL!$P$4,TNPa!Q120,IF(K$4=SOLL!$B$4,TNBa!$H93,IF('3. Ausbildungsjahr'!K$4=SOLL!$C$4,'KVE 3. AJ'!$H119,IF('3. Ausbildungsjahr'!K$4=SOLL!$D$4,'TNBn 1.&amp;2. AJ'!$H$8,IF('3. Ausbildungsjahr'!K$4=SOLL!$E$4,'TNBn 3.&amp;4. AJ'!$H106,IF('3. Ausbildungsjahr'!K$4=SOLL!$F$4,'TEBa 1&amp;2'!$H93,IF('3. Ausbildungsjahr'!K$4=SOLL!$G$4,'TEBa 3&amp;4'!$H93,IF('3. Ausbildungsjahr'!K$4=SOLL!$H$4,'SME.T.1 3.&amp;4. AJ'!$H111,IF('3. Ausbildungsjahr'!K$4=SOLL!$I$4,'SME.T.1 1.&amp;2. AJ'!$H111,IF('3. Ausbildungsjahr'!K$4=SOLL!$J$4,KSGs!$H128,IF('3. Ausbildungsjahr'!K$4=SOLL!$K$4,Unterstützung!$H116,IF('3. Ausbildungsjahr'!K$4=SOLL!$L$4,TNBLf!$H143,IF(K$4=SOLL!$N$4,"-",IF('3. Ausbildungsjahr'!K$4=SOLL!$M$4,Zielbogen!$H79,""))))))))))))))))</f>
        <v>-</v>
      </c>
      <c r="L78" s="11">
        <f>SUM('Hilfsblatt 3. AJ'!C78,'Hilfsblatt 3. AJ'!E78,'Hilfsblatt 3. AJ'!G78,'Hilfsblatt 3. AJ'!I78,'Hilfsblatt 3. AJ'!K78,'Hilfsblatt 3. AJ'!M78,'Hilfsblatt 3. AJ'!O78,'Hilfsblatt 3. AJ'!Q78,'Hilfsblatt 3. AJ'!S78,'Hilfsblatt 3. AJ'!U78)</f>
        <v>0</v>
      </c>
      <c r="M78" s="10" t="e">
        <f>('Hilfsblatt 3. AJ'!B78*'Hilfsblatt 3. AJ'!C78+'Hilfsblatt 3. AJ'!D78*'Hilfsblatt 3. AJ'!E78+'Hilfsblatt 3. AJ'!F78*'Hilfsblatt 3. AJ'!G78+'Hilfsblatt 3. AJ'!H78*'Hilfsblatt 3. AJ'!I78+'Hilfsblatt 3. AJ'!J78*'Hilfsblatt 3. AJ'!K78+'Hilfsblatt 3. AJ'!L78*'Hilfsblatt 3. AJ'!M78+'Hilfsblatt 3. AJ'!N78*'Hilfsblatt 3. AJ'!O78+'Hilfsblatt 3. AJ'!P78*'Hilfsblatt 3. AJ'!Q78+'Hilfsblatt 3. AJ'!R78*'Hilfsblatt 3. AJ'!S78+'Hilfsblatt 3. AJ'!T78*'Hilfsblatt 3. AJ'!U78)/L78</f>
        <v>#DIV/0!</v>
      </c>
    </row>
    <row r="79" spans="1:13" x14ac:dyDescent="0.25">
      <c r="A79" s="124" t="s">
        <v>33</v>
      </c>
      <c r="B79" s="62" t="str">
        <f>IF(B$4=SOLL!$O$4,Grundausbildung!$H163,IF(B$4=SOLL!$P$4,TNPa!$H121,IF(B$4=SOLL!$P$4,TNPa!H121,IF(B$4=SOLL!$B$4,TNBa!$H94,IF('3. Ausbildungsjahr'!B$4=SOLL!$C$4,'KVE 3. AJ'!$H120,IF('3. Ausbildungsjahr'!B$4=SOLL!$D$4,'TNBn 1.&amp;2. AJ'!$H$8,IF('3. Ausbildungsjahr'!B$4=SOLL!$E$4,'TNBn 3.&amp;4. AJ'!$H107,IF('3. Ausbildungsjahr'!B$4=SOLL!$F$4,'TEBa 1&amp;2'!$H94,IF('3. Ausbildungsjahr'!B$4=SOLL!$G$4,'TEBa 3&amp;4'!$H94,IF('3. Ausbildungsjahr'!B$4=SOLL!$H$4,'SME.T.1 3.&amp;4. AJ'!$H112,IF('3. Ausbildungsjahr'!B$4=SOLL!$I$4,'SME.T.1 1.&amp;2. AJ'!$H112,IF('3. Ausbildungsjahr'!B$4=SOLL!$J$4,KSGs!$H129,IF('3. Ausbildungsjahr'!B$4=SOLL!$K$4,Unterstützung!$H117,IF('3. Ausbildungsjahr'!B$4=SOLL!$L$4,TNBLf!$H144,IF(B$4=SOLL!$N$4,"-",IF('3. Ausbildungsjahr'!B$4=SOLL!$M$4,Zielbogen!$H80,""))))))))))))))))</f>
        <v>-</v>
      </c>
      <c r="C79" s="62" t="str">
        <f>IF(C$4=SOLL!$O$4,Grundausbildung!$H163,IF(C$4=SOLL!$P$4,TNPa!$H121,IF(C$4=SOLL!$P$4,TNPa!I121,IF(C$4=SOLL!$B$4,TNBa!$H94,IF('3. Ausbildungsjahr'!C$4=SOLL!$C$4,'KVE 3. AJ'!$H120,IF('3. Ausbildungsjahr'!C$4=SOLL!$D$4,'TNBn 1.&amp;2. AJ'!$H$8,IF('3. Ausbildungsjahr'!C$4=SOLL!$E$4,'TNBn 3.&amp;4. AJ'!$H107,IF('3. Ausbildungsjahr'!C$4=SOLL!$F$4,'TEBa 1&amp;2'!$H94,IF('3. Ausbildungsjahr'!C$4=SOLL!$G$4,'TEBa 3&amp;4'!$H94,IF('3. Ausbildungsjahr'!C$4=SOLL!$H$4,'SME.T.1 3.&amp;4. AJ'!$H112,IF('3. Ausbildungsjahr'!C$4=SOLL!$I$4,'SME.T.1 1.&amp;2. AJ'!$H112,IF('3. Ausbildungsjahr'!C$4=SOLL!$J$4,KSGs!$H129,IF('3. Ausbildungsjahr'!C$4=SOLL!$K$4,Unterstützung!$H117,IF('3. Ausbildungsjahr'!C$4=SOLL!$L$4,TNBLf!$H144,IF(C$4=SOLL!$N$4,"-",IF('3. Ausbildungsjahr'!C$4=SOLL!$M$4,Zielbogen!$H80,""))))))))))))))))</f>
        <v>-</v>
      </c>
      <c r="D79" s="62" t="str">
        <f>IF(D$4=SOLL!$O$4,Grundausbildung!$H163,IF(D$4=SOLL!$P$4,TNPa!$H121,IF(D$4=SOLL!$P$4,TNPa!J121,IF(D$4=SOLL!$B$4,TNBa!$H94,IF('3. Ausbildungsjahr'!D$4=SOLL!$C$4,'KVE 3. AJ'!$H120,IF('3. Ausbildungsjahr'!D$4=SOLL!$D$4,'TNBn 1.&amp;2. AJ'!$H$8,IF('3. Ausbildungsjahr'!D$4=SOLL!$E$4,'TNBn 3.&amp;4. AJ'!$H107,IF('3. Ausbildungsjahr'!D$4=SOLL!$F$4,'TEBa 1&amp;2'!$H94,IF('3. Ausbildungsjahr'!D$4=SOLL!$G$4,'TEBa 3&amp;4'!$H94,IF('3. Ausbildungsjahr'!D$4=SOLL!$H$4,'SME.T.1 3.&amp;4. AJ'!$H112,IF('3. Ausbildungsjahr'!D$4=SOLL!$I$4,'SME.T.1 1.&amp;2. AJ'!$H112,IF('3. Ausbildungsjahr'!D$4=SOLL!$J$4,KSGs!$H129,IF('3. Ausbildungsjahr'!D$4=SOLL!$K$4,Unterstützung!$H117,IF('3. Ausbildungsjahr'!D$4=SOLL!$L$4,TNBLf!$H144,IF(D$4=SOLL!$N$4,"-",IF('3. Ausbildungsjahr'!D$4=SOLL!$M$4,Zielbogen!$H80,""))))))))))))))))</f>
        <v>-</v>
      </c>
      <c r="E79" s="62" t="str">
        <f>IF(E$4=SOLL!$O$4,Grundausbildung!$H163,IF(E$4=SOLL!$P$4,TNPa!$H121,IF(E$4=SOLL!$P$4,TNPa!K121,IF(E$4=SOLL!$B$4,TNBa!$H94,IF('3. Ausbildungsjahr'!E$4=SOLL!$C$4,'KVE 3. AJ'!$H120,IF('3. Ausbildungsjahr'!E$4=SOLL!$D$4,'TNBn 1.&amp;2. AJ'!$H$8,IF('3. Ausbildungsjahr'!E$4=SOLL!$E$4,'TNBn 3.&amp;4. AJ'!$H107,IF('3. Ausbildungsjahr'!E$4=SOLL!$F$4,'TEBa 1&amp;2'!$H94,IF('3. Ausbildungsjahr'!E$4=SOLL!$G$4,'TEBa 3&amp;4'!$H94,IF('3. Ausbildungsjahr'!E$4=SOLL!$H$4,'SME.T.1 3.&amp;4. AJ'!$H112,IF('3. Ausbildungsjahr'!E$4=SOLL!$I$4,'SME.T.1 1.&amp;2. AJ'!$H112,IF('3. Ausbildungsjahr'!E$4=SOLL!$J$4,KSGs!$H129,IF('3. Ausbildungsjahr'!E$4=SOLL!$K$4,Unterstützung!$H117,IF('3. Ausbildungsjahr'!E$4=SOLL!$L$4,TNBLf!$H144,IF(E$4=SOLL!$N$4,"-",IF('3. Ausbildungsjahr'!E$4=SOLL!$M$4,Zielbogen!$H80,""))))))))))))))))</f>
        <v>-</v>
      </c>
      <c r="F79" s="62" t="str">
        <f>IF(F$4=SOLL!$O$4,Grundausbildung!$H163,IF(F$4=SOLL!$P$4,TNPa!$H121,IF(F$4=SOLL!$P$4,TNPa!L121,IF(F$4=SOLL!$B$4,TNBa!$H94,IF('3. Ausbildungsjahr'!F$4=SOLL!$C$4,'KVE 3. AJ'!$H120,IF('3. Ausbildungsjahr'!F$4=SOLL!$D$4,'TNBn 1.&amp;2. AJ'!$H$8,IF('3. Ausbildungsjahr'!F$4=SOLL!$E$4,'TNBn 3.&amp;4. AJ'!$H107,IF('3. Ausbildungsjahr'!F$4=SOLL!$F$4,'TEBa 1&amp;2'!$H94,IF('3. Ausbildungsjahr'!F$4=SOLL!$G$4,'TEBa 3&amp;4'!$H94,IF('3. Ausbildungsjahr'!F$4=SOLL!$H$4,'SME.T.1 3.&amp;4. AJ'!$H112,IF('3. Ausbildungsjahr'!F$4=SOLL!$I$4,'SME.T.1 1.&amp;2. AJ'!$H112,IF('3. Ausbildungsjahr'!F$4=SOLL!$J$4,KSGs!$H129,IF('3. Ausbildungsjahr'!F$4=SOLL!$K$4,Unterstützung!$H117,IF('3. Ausbildungsjahr'!F$4=SOLL!$L$4,TNBLf!$H144,IF(F$4=SOLL!$N$4,"-",IF('3. Ausbildungsjahr'!F$4=SOLL!$M$4,Zielbogen!$H80,""))))))))))))))))</f>
        <v>-</v>
      </c>
      <c r="G79" s="62" t="str">
        <f>IF(G$4=SOLL!$O$4,Grundausbildung!$H163,IF(G$4=SOLL!$P$4,TNPa!$H121,IF(G$4=SOLL!$P$4,TNPa!M121,IF(G$4=SOLL!$B$4,TNBa!$H94,IF('3. Ausbildungsjahr'!G$4=SOLL!$C$4,'KVE 3. AJ'!$H120,IF('3. Ausbildungsjahr'!G$4=SOLL!$D$4,'TNBn 1.&amp;2. AJ'!$H$8,IF('3. Ausbildungsjahr'!G$4=SOLL!$E$4,'TNBn 3.&amp;4. AJ'!$H107,IF('3. Ausbildungsjahr'!G$4=SOLL!$F$4,'TEBa 1&amp;2'!$H94,IF('3. Ausbildungsjahr'!G$4=SOLL!$G$4,'TEBa 3&amp;4'!$H94,IF('3. Ausbildungsjahr'!G$4=SOLL!$H$4,'SME.T.1 3.&amp;4. AJ'!$H112,IF('3. Ausbildungsjahr'!G$4=SOLL!$I$4,'SME.T.1 1.&amp;2. AJ'!$H112,IF('3. Ausbildungsjahr'!G$4=SOLL!$J$4,KSGs!$H129,IF('3. Ausbildungsjahr'!G$4=SOLL!$K$4,Unterstützung!$H117,IF('3. Ausbildungsjahr'!G$4=SOLL!$L$4,TNBLf!$H144,IF(G$4=SOLL!$N$4,"-",IF('3. Ausbildungsjahr'!G$4=SOLL!$M$4,Zielbogen!$H80,""))))))))))))))))</f>
        <v>-</v>
      </c>
      <c r="H79" s="62" t="str">
        <f>IF(H$4=SOLL!$O$4,Grundausbildung!$H163,IF(H$4=SOLL!$P$4,TNPa!$H121,IF(H$4=SOLL!$P$4,TNPa!N121,IF(H$4=SOLL!$B$4,TNBa!$H94,IF('3. Ausbildungsjahr'!H$4=SOLL!$C$4,'KVE 3. AJ'!$H120,IF('3. Ausbildungsjahr'!H$4=SOLL!$D$4,'TNBn 1.&amp;2. AJ'!$H$8,IF('3. Ausbildungsjahr'!H$4=SOLL!$E$4,'TNBn 3.&amp;4. AJ'!$H107,IF('3. Ausbildungsjahr'!H$4=SOLL!$F$4,'TEBa 1&amp;2'!$H94,IF('3. Ausbildungsjahr'!H$4=SOLL!$G$4,'TEBa 3&amp;4'!$H94,IF('3. Ausbildungsjahr'!H$4=SOLL!$H$4,'SME.T.1 3.&amp;4. AJ'!$H112,IF('3. Ausbildungsjahr'!H$4=SOLL!$I$4,'SME.T.1 1.&amp;2. AJ'!$H112,IF('3. Ausbildungsjahr'!H$4=SOLL!$J$4,KSGs!$H129,IF('3. Ausbildungsjahr'!H$4=SOLL!$K$4,Unterstützung!$H117,IF('3. Ausbildungsjahr'!H$4=SOLL!$L$4,TNBLf!$H144,IF(H$4=SOLL!$N$4,"-",IF('3. Ausbildungsjahr'!H$4=SOLL!$M$4,Zielbogen!$H80,""))))))))))))))))</f>
        <v>-</v>
      </c>
      <c r="I79" s="62" t="str">
        <f>IF(I$4=SOLL!$O$4,Grundausbildung!$H163,IF(I$4=SOLL!$P$4,TNPa!$H121,IF(I$4=SOLL!$P$4,TNPa!O121,IF(I$4=SOLL!$B$4,TNBa!$H94,IF('3. Ausbildungsjahr'!I$4=SOLL!$C$4,'KVE 3. AJ'!$H120,IF('3. Ausbildungsjahr'!I$4=SOLL!$D$4,'TNBn 1.&amp;2. AJ'!$H$8,IF('3. Ausbildungsjahr'!I$4=SOLL!$E$4,'TNBn 3.&amp;4. AJ'!$H107,IF('3. Ausbildungsjahr'!I$4=SOLL!$F$4,'TEBa 1&amp;2'!$H94,IF('3. Ausbildungsjahr'!I$4=SOLL!$G$4,'TEBa 3&amp;4'!$H94,IF('3. Ausbildungsjahr'!I$4=SOLL!$H$4,'SME.T.1 3.&amp;4. AJ'!$H112,IF('3. Ausbildungsjahr'!I$4=SOLL!$I$4,'SME.T.1 1.&amp;2. AJ'!$H112,IF('3. Ausbildungsjahr'!I$4=SOLL!$J$4,KSGs!$H129,IF('3. Ausbildungsjahr'!I$4=SOLL!$K$4,Unterstützung!$H117,IF('3. Ausbildungsjahr'!I$4=SOLL!$L$4,TNBLf!$H144,IF(I$4=SOLL!$N$4,"-",IF('3. Ausbildungsjahr'!I$4=SOLL!$M$4,Zielbogen!$H80,""))))))))))))))))</f>
        <v>-</v>
      </c>
      <c r="J79" s="62" t="str">
        <f>IF(J$4=SOLL!$O$4,Grundausbildung!$H163,IF(J$4=SOLL!$P$4,TNPa!$H121,IF(J$4=SOLL!$P$4,TNPa!P121,IF(J$4=SOLL!$B$4,TNBa!$H94,IF('3. Ausbildungsjahr'!J$4=SOLL!$C$4,'KVE 3. AJ'!$H120,IF('3. Ausbildungsjahr'!J$4=SOLL!$D$4,'TNBn 1.&amp;2. AJ'!$H$8,IF('3. Ausbildungsjahr'!J$4=SOLL!$E$4,'TNBn 3.&amp;4. AJ'!$H107,IF('3. Ausbildungsjahr'!J$4=SOLL!$F$4,'TEBa 1&amp;2'!$H94,IF('3. Ausbildungsjahr'!J$4=SOLL!$G$4,'TEBa 3&amp;4'!$H94,IF('3. Ausbildungsjahr'!J$4=SOLL!$H$4,'SME.T.1 3.&amp;4. AJ'!$H112,IF('3. Ausbildungsjahr'!J$4=SOLL!$I$4,'SME.T.1 1.&amp;2. AJ'!$H112,IF('3. Ausbildungsjahr'!J$4=SOLL!$J$4,KSGs!$H129,IF('3. Ausbildungsjahr'!J$4=SOLL!$K$4,Unterstützung!$H117,IF('3. Ausbildungsjahr'!J$4=SOLL!$L$4,TNBLf!$H144,IF(J$4=SOLL!$N$4,"-",IF('3. Ausbildungsjahr'!J$4=SOLL!$M$4,Zielbogen!$H80,""))))))))))))))))</f>
        <v>-</v>
      </c>
      <c r="K79" s="62" t="str">
        <f>IF(K$4=SOLL!$O$4,Grundausbildung!$H163,IF(K$4=SOLL!$P$4,TNPa!$H121,IF(K$4=SOLL!$P$4,TNPa!Q121,IF(K$4=SOLL!$B$4,TNBa!$H94,IF('3. Ausbildungsjahr'!K$4=SOLL!$C$4,'KVE 3. AJ'!$H120,IF('3. Ausbildungsjahr'!K$4=SOLL!$D$4,'TNBn 1.&amp;2. AJ'!$H$8,IF('3. Ausbildungsjahr'!K$4=SOLL!$E$4,'TNBn 3.&amp;4. AJ'!$H107,IF('3. Ausbildungsjahr'!K$4=SOLL!$F$4,'TEBa 1&amp;2'!$H94,IF('3. Ausbildungsjahr'!K$4=SOLL!$G$4,'TEBa 3&amp;4'!$H94,IF('3. Ausbildungsjahr'!K$4=SOLL!$H$4,'SME.T.1 3.&amp;4. AJ'!$H112,IF('3. Ausbildungsjahr'!K$4=SOLL!$I$4,'SME.T.1 1.&amp;2. AJ'!$H112,IF('3. Ausbildungsjahr'!K$4=SOLL!$J$4,KSGs!$H129,IF('3. Ausbildungsjahr'!K$4=SOLL!$K$4,Unterstützung!$H117,IF('3. Ausbildungsjahr'!K$4=SOLL!$L$4,TNBLf!$H144,IF(K$4=SOLL!$N$4,"-",IF('3. Ausbildungsjahr'!K$4=SOLL!$M$4,Zielbogen!$H80,""))))))))))))))))</f>
        <v>-</v>
      </c>
      <c r="L79" s="11">
        <f>SUM('Hilfsblatt 3. AJ'!C79,'Hilfsblatt 3. AJ'!E79,'Hilfsblatt 3. AJ'!G79,'Hilfsblatt 3. AJ'!I79,'Hilfsblatt 3. AJ'!K79,'Hilfsblatt 3. AJ'!M79,'Hilfsblatt 3. AJ'!O79,'Hilfsblatt 3. AJ'!Q79,'Hilfsblatt 3. AJ'!S79,'Hilfsblatt 3. AJ'!U79)</f>
        <v>0</v>
      </c>
      <c r="M79" s="10" t="e">
        <f>('Hilfsblatt 3. AJ'!B79*'Hilfsblatt 3. AJ'!C79+'Hilfsblatt 3. AJ'!D79*'Hilfsblatt 3. AJ'!E79+'Hilfsblatt 3. AJ'!F79*'Hilfsblatt 3. AJ'!G79+'Hilfsblatt 3. AJ'!H79*'Hilfsblatt 3. AJ'!I79+'Hilfsblatt 3. AJ'!J79*'Hilfsblatt 3. AJ'!K79+'Hilfsblatt 3. AJ'!L79*'Hilfsblatt 3. AJ'!M79+'Hilfsblatt 3. AJ'!N79*'Hilfsblatt 3. AJ'!O79+'Hilfsblatt 3. AJ'!P79*'Hilfsblatt 3. AJ'!Q79+'Hilfsblatt 3. AJ'!R79*'Hilfsblatt 3. AJ'!S79+'Hilfsblatt 3. AJ'!T79*'Hilfsblatt 3. AJ'!U79)/L79</f>
        <v>#DIV/0!</v>
      </c>
    </row>
    <row r="80" spans="1:13" x14ac:dyDescent="0.25">
      <c r="A80" s="124" t="s">
        <v>34</v>
      </c>
      <c r="B80" s="62" t="str">
        <f>IF(B$4=SOLL!$O$4,Grundausbildung!$H164,IF(B$4=SOLL!$P$4,TNPa!$H122,IF(B$4=SOLL!$P$4,TNPa!H122,IF(B$4=SOLL!$B$4,TNBa!$H95,IF('3. Ausbildungsjahr'!B$4=SOLL!$C$4,'KVE 3. AJ'!$H121,IF('3. Ausbildungsjahr'!B$4=SOLL!$D$4,'TNBn 1.&amp;2. AJ'!$H$8,IF('3. Ausbildungsjahr'!B$4=SOLL!$E$4,'TNBn 3.&amp;4. AJ'!$H108,IF('3. Ausbildungsjahr'!B$4=SOLL!$F$4,'TEBa 1&amp;2'!$H95,IF('3. Ausbildungsjahr'!B$4=SOLL!$G$4,'TEBa 3&amp;4'!$H95,IF('3. Ausbildungsjahr'!B$4=SOLL!$H$4,'SME.T.1 3.&amp;4. AJ'!$H113,IF('3. Ausbildungsjahr'!B$4=SOLL!$I$4,'SME.T.1 1.&amp;2. AJ'!$H113,IF('3. Ausbildungsjahr'!B$4=SOLL!$J$4,KSGs!$H130,IF('3. Ausbildungsjahr'!B$4=SOLL!$K$4,Unterstützung!$H118,IF('3. Ausbildungsjahr'!B$4=SOLL!$L$4,TNBLf!$H145,IF(B$4=SOLL!$N$4,"-",IF('3. Ausbildungsjahr'!B$4=SOLL!$M$4,Zielbogen!$H81,""))))))))))))))))</f>
        <v>-</v>
      </c>
      <c r="C80" s="62" t="str">
        <f>IF(C$4=SOLL!$O$4,Grundausbildung!$H164,IF(C$4=SOLL!$P$4,TNPa!$H122,IF(C$4=SOLL!$P$4,TNPa!I122,IF(C$4=SOLL!$B$4,TNBa!$H95,IF('3. Ausbildungsjahr'!C$4=SOLL!$C$4,'KVE 3. AJ'!$H121,IF('3. Ausbildungsjahr'!C$4=SOLL!$D$4,'TNBn 1.&amp;2. AJ'!$H$8,IF('3. Ausbildungsjahr'!C$4=SOLL!$E$4,'TNBn 3.&amp;4. AJ'!$H108,IF('3. Ausbildungsjahr'!C$4=SOLL!$F$4,'TEBa 1&amp;2'!$H95,IF('3. Ausbildungsjahr'!C$4=SOLL!$G$4,'TEBa 3&amp;4'!$H95,IF('3. Ausbildungsjahr'!C$4=SOLL!$H$4,'SME.T.1 3.&amp;4. AJ'!$H113,IF('3. Ausbildungsjahr'!C$4=SOLL!$I$4,'SME.T.1 1.&amp;2. AJ'!$H113,IF('3. Ausbildungsjahr'!C$4=SOLL!$J$4,KSGs!$H130,IF('3. Ausbildungsjahr'!C$4=SOLL!$K$4,Unterstützung!$H118,IF('3. Ausbildungsjahr'!C$4=SOLL!$L$4,TNBLf!$H145,IF(C$4=SOLL!$N$4,"-",IF('3. Ausbildungsjahr'!C$4=SOLL!$M$4,Zielbogen!$H81,""))))))))))))))))</f>
        <v>-</v>
      </c>
      <c r="D80" s="62" t="str">
        <f>IF(D$4=SOLL!$O$4,Grundausbildung!$H164,IF(D$4=SOLL!$P$4,TNPa!$H122,IF(D$4=SOLL!$P$4,TNPa!J122,IF(D$4=SOLL!$B$4,TNBa!$H95,IF('3. Ausbildungsjahr'!D$4=SOLL!$C$4,'KVE 3. AJ'!$H121,IF('3. Ausbildungsjahr'!D$4=SOLL!$D$4,'TNBn 1.&amp;2. AJ'!$H$8,IF('3. Ausbildungsjahr'!D$4=SOLL!$E$4,'TNBn 3.&amp;4. AJ'!$H108,IF('3. Ausbildungsjahr'!D$4=SOLL!$F$4,'TEBa 1&amp;2'!$H95,IF('3. Ausbildungsjahr'!D$4=SOLL!$G$4,'TEBa 3&amp;4'!$H95,IF('3. Ausbildungsjahr'!D$4=SOLL!$H$4,'SME.T.1 3.&amp;4. AJ'!$H113,IF('3. Ausbildungsjahr'!D$4=SOLL!$I$4,'SME.T.1 1.&amp;2. AJ'!$H113,IF('3. Ausbildungsjahr'!D$4=SOLL!$J$4,KSGs!$H130,IF('3. Ausbildungsjahr'!D$4=SOLL!$K$4,Unterstützung!$H118,IF('3. Ausbildungsjahr'!D$4=SOLL!$L$4,TNBLf!$H145,IF(D$4=SOLL!$N$4,"-",IF('3. Ausbildungsjahr'!D$4=SOLL!$M$4,Zielbogen!$H81,""))))))))))))))))</f>
        <v>-</v>
      </c>
      <c r="E80" s="62" t="str">
        <f>IF(E$4=SOLL!$O$4,Grundausbildung!$H164,IF(E$4=SOLL!$P$4,TNPa!$H122,IF(E$4=SOLL!$P$4,TNPa!K122,IF(E$4=SOLL!$B$4,TNBa!$H95,IF('3. Ausbildungsjahr'!E$4=SOLL!$C$4,'KVE 3. AJ'!$H121,IF('3. Ausbildungsjahr'!E$4=SOLL!$D$4,'TNBn 1.&amp;2. AJ'!$H$8,IF('3. Ausbildungsjahr'!E$4=SOLL!$E$4,'TNBn 3.&amp;4. AJ'!$H108,IF('3. Ausbildungsjahr'!E$4=SOLL!$F$4,'TEBa 1&amp;2'!$H95,IF('3. Ausbildungsjahr'!E$4=SOLL!$G$4,'TEBa 3&amp;4'!$H95,IF('3. Ausbildungsjahr'!E$4=SOLL!$H$4,'SME.T.1 3.&amp;4. AJ'!$H113,IF('3. Ausbildungsjahr'!E$4=SOLL!$I$4,'SME.T.1 1.&amp;2. AJ'!$H113,IF('3. Ausbildungsjahr'!E$4=SOLL!$J$4,KSGs!$H130,IF('3. Ausbildungsjahr'!E$4=SOLL!$K$4,Unterstützung!$H118,IF('3. Ausbildungsjahr'!E$4=SOLL!$L$4,TNBLf!$H145,IF(E$4=SOLL!$N$4,"-",IF('3. Ausbildungsjahr'!E$4=SOLL!$M$4,Zielbogen!$H81,""))))))))))))))))</f>
        <v>-</v>
      </c>
      <c r="F80" s="62" t="str">
        <f>IF(F$4=SOLL!$O$4,Grundausbildung!$H164,IF(F$4=SOLL!$P$4,TNPa!$H122,IF(F$4=SOLL!$P$4,TNPa!L122,IF(F$4=SOLL!$B$4,TNBa!$H95,IF('3. Ausbildungsjahr'!F$4=SOLL!$C$4,'KVE 3. AJ'!$H121,IF('3. Ausbildungsjahr'!F$4=SOLL!$D$4,'TNBn 1.&amp;2. AJ'!$H$8,IF('3. Ausbildungsjahr'!F$4=SOLL!$E$4,'TNBn 3.&amp;4. AJ'!$H108,IF('3. Ausbildungsjahr'!F$4=SOLL!$F$4,'TEBa 1&amp;2'!$H95,IF('3. Ausbildungsjahr'!F$4=SOLL!$G$4,'TEBa 3&amp;4'!$H95,IF('3. Ausbildungsjahr'!F$4=SOLL!$H$4,'SME.T.1 3.&amp;4. AJ'!$H113,IF('3. Ausbildungsjahr'!F$4=SOLL!$I$4,'SME.T.1 1.&amp;2. AJ'!$H113,IF('3. Ausbildungsjahr'!F$4=SOLL!$J$4,KSGs!$H130,IF('3. Ausbildungsjahr'!F$4=SOLL!$K$4,Unterstützung!$H118,IF('3. Ausbildungsjahr'!F$4=SOLL!$L$4,TNBLf!$H145,IF(F$4=SOLL!$N$4,"-",IF('3. Ausbildungsjahr'!F$4=SOLL!$M$4,Zielbogen!$H81,""))))))))))))))))</f>
        <v>-</v>
      </c>
      <c r="G80" s="62" t="str">
        <f>IF(G$4=SOLL!$O$4,Grundausbildung!$H164,IF(G$4=SOLL!$P$4,TNPa!$H122,IF(G$4=SOLL!$P$4,TNPa!M122,IF(G$4=SOLL!$B$4,TNBa!$H95,IF('3. Ausbildungsjahr'!G$4=SOLL!$C$4,'KVE 3. AJ'!$H121,IF('3. Ausbildungsjahr'!G$4=SOLL!$D$4,'TNBn 1.&amp;2. AJ'!$H$8,IF('3. Ausbildungsjahr'!G$4=SOLL!$E$4,'TNBn 3.&amp;4. AJ'!$H108,IF('3. Ausbildungsjahr'!G$4=SOLL!$F$4,'TEBa 1&amp;2'!$H95,IF('3. Ausbildungsjahr'!G$4=SOLL!$G$4,'TEBa 3&amp;4'!$H95,IF('3. Ausbildungsjahr'!G$4=SOLL!$H$4,'SME.T.1 3.&amp;4. AJ'!$H113,IF('3. Ausbildungsjahr'!G$4=SOLL!$I$4,'SME.T.1 1.&amp;2. AJ'!$H113,IF('3. Ausbildungsjahr'!G$4=SOLL!$J$4,KSGs!$H130,IF('3. Ausbildungsjahr'!G$4=SOLL!$K$4,Unterstützung!$H118,IF('3. Ausbildungsjahr'!G$4=SOLL!$L$4,TNBLf!$H145,IF(G$4=SOLL!$N$4,"-",IF('3. Ausbildungsjahr'!G$4=SOLL!$M$4,Zielbogen!$H81,""))))))))))))))))</f>
        <v>-</v>
      </c>
      <c r="H80" s="62" t="str">
        <f>IF(H$4=SOLL!$O$4,Grundausbildung!$H164,IF(H$4=SOLL!$P$4,TNPa!$H122,IF(H$4=SOLL!$P$4,TNPa!N122,IF(H$4=SOLL!$B$4,TNBa!$H95,IF('3. Ausbildungsjahr'!H$4=SOLL!$C$4,'KVE 3. AJ'!$H121,IF('3. Ausbildungsjahr'!H$4=SOLL!$D$4,'TNBn 1.&amp;2. AJ'!$H$8,IF('3. Ausbildungsjahr'!H$4=SOLL!$E$4,'TNBn 3.&amp;4. AJ'!$H108,IF('3. Ausbildungsjahr'!H$4=SOLL!$F$4,'TEBa 1&amp;2'!$H95,IF('3. Ausbildungsjahr'!H$4=SOLL!$G$4,'TEBa 3&amp;4'!$H95,IF('3. Ausbildungsjahr'!H$4=SOLL!$H$4,'SME.T.1 3.&amp;4. AJ'!$H113,IF('3. Ausbildungsjahr'!H$4=SOLL!$I$4,'SME.T.1 1.&amp;2. AJ'!$H113,IF('3. Ausbildungsjahr'!H$4=SOLL!$J$4,KSGs!$H130,IF('3. Ausbildungsjahr'!H$4=SOLL!$K$4,Unterstützung!$H118,IF('3. Ausbildungsjahr'!H$4=SOLL!$L$4,TNBLf!$H145,IF(H$4=SOLL!$N$4,"-",IF('3. Ausbildungsjahr'!H$4=SOLL!$M$4,Zielbogen!$H81,""))))))))))))))))</f>
        <v>-</v>
      </c>
      <c r="I80" s="62" t="str">
        <f>IF(I$4=SOLL!$O$4,Grundausbildung!$H164,IF(I$4=SOLL!$P$4,TNPa!$H122,IF(I$4=SOLL!$P$4,TNPa!O122,IF(I$4=SOLL!$B$4,TNBa!$H95,IF('3. Ausbildungsjahr'!I$4=SOLL!$C$4,'KVE 3. AJ'!$H121,IF('3. Ausbildungsjahr'!I$4=SOLL!$D$4,'TNBn 1.&amp;2. AJ'!$H$8,IF('3. Ausbildungsjahr'!I$4=SOLL!$E$4,'TNBn 3.&amp;4. AJ'!$H108,IF('3. Ausbildungsjahr'!I$4=SOLL!$F$4,'TEBa 1&amp;2'!$H95,IF('3. Ausbildungsjahr'!I$4=SOLL!$G$4,'TEBa 3&amp;4'!$H95,IF('3. Ausbildungsjahr'!I$4=SOLL!$H$4,'SME.T.1 3.&amp;4. AJ'!$H113,IF('3. Ausbildungsjahr'!I$4=SOLL!$I$4,'SME.T.1 1.&amp;2. AJ'!$H113,IF('3. Ausbildungsjahr'!I$4=SOLL!$J$4,KSGs!$H130,IF('3. Ausbildungsjahr'!I$4=SOLL!$K$4,Unterstützung!$H118,IF('3. Ausbildungsjahr'!I$4=SOLL!$L$4,TNBLf!$H145,IF(I$4=SOLL!$N$4,"-",IF('3. Ausbildungsjahr'!I$4=SOLL!$M$4,Zielbogen!$H81,""))))))))))))))))</f>
        <v>-</v>
      </c>
      <c r="J80" s="62" t="str">
        <f>IF(J$4=SOLL!$O$4,Grundausbildung!$H164,IF(J$4=SOLL!$P$4,TNPa!$H122,IF(J$4=SOLL!$P$4,TNPa!P122,IF(J$4=SOLL!$B$4,TNBa!$H95,IF('3. Ausbildungsjahr'!J$4=SOLL!$C$4,'KVE 3. AJ'!$H121,IF('3. Ausbildungsjahr'!J$4=SOLL!$D$4,'TNBn 1.&amp;2. AJ'!$H$8,IF('3. Ausbildungsjahr'!J$4=SOLL!$E$4,'TNBn 3.&amp;4. AJ'!$H108,IF('3. Ausbildungsjahr'!J$4=SOLL!$F$4,'TEBa 1&amp;2'!$H95,IF('3. Ausbildungsjahr'!J$4=SOLL!$G$4,'TEBa 3&amp;4'!$H95,IF('3. Ausbildungsjahr'!J$4=SOLL!$H$4,'SME.T.1 3.&amp;4. AJ'!$H113,IF('3. Ausbildungsjahr'!J$4=SOLL!$I$4,'SME.T.1 1.&amp;2. AJ'!$H113,IF('3. Ausbildungsjahr'!J$4=SOLL!$J$4,KSGs!$H130,IF('3. Ausbildungsjahr'!J$4=SOLL!$K$4,Unterstützung!$H118,IF('3. Ausbildungsjahr'!J$4=SOLL!$L$4,TNBLf!$H145,IF(J$4=SOLL!$N$4,"-",IF('3. Ausbildungsjahr'!J$4=SOLL!$M$4,Zielbogen!$H81,""))))))))))))))))</f>
        <v>-</v>
      </c>
      <c r="K80" s="62" t="str">
        <f>IF(K$4=SOLL!$O$4,Grundausbildung!$H164,IF(K$4=SOLL!$P$4,TNPa!$H122,IF(K$4=SOLL!$P$4,TNPa!Q122,IF(K$4=SOLL!$B$4,TNBa!$H95,IF('3. Ausbildungsjahr'!K$4=SOLL!$C$4,'KVE 3. AJ'!$H121,IF('3. Ausbildungsjahr'!K$4=SOLL!$D$4,'TNBn 1.&amp;2. AJ'!$H$8,IF('3. Ausbildungsjahr'!K$4=SOLL!$E$4,'TNBn 3.&amp;4. AJ'!$H108,IF('3. Ausbildungsjahr'!K$4=SOLL!$F$4,'TEBa 1&amp;2'!$H95,IF('3. Ausbildungsjahr'!K$4=SOLL!$G$4,'TEBa 3&amp;4'!$H95,IF('3. Ausbildungsjahr'!K$4=SOLL!$H$4,'SME.T.1 3.&amp;4. AJ'!$H113,IF('3. Ausbildungsjahr'!K$4=SOLL!$I$4,'SME.T.1 1.&amp;2. AJ'!$H113,IF('3. Ausbildungsjahr'!K$4=SOLL!$J$4,KSGs!$H130,IF('3. Ausbildungsjahr'!K$4=SOLL!$K$4,Unterstützung!$H118,IF('3. Ausbildungsjahr'!K$4=SOLL!$L$4,TNBLf!$H145,IF(K$4=SOLL!$N$4,"-",IF('3. Ausbildungsjahr'!K$4=SOLL!$M$4,Zielbogen!$H81,""))))))))))))))))</f>
        <v>-</v>
      </c>
      <c r="L80" s="11">
        <f>SUM('Hilfsblatt 3. AJ'!C80,'Hilfsblatt 3. AJ'!E80,'Hilfsblatt 3. AJ'!G80,'Hilfsblatt 3. AJ'!I80,'Hilfsblatt 3. AJ'!K80,'Hilfsblatt 3. AJ'!M80,'Hilfsblatt 3. AJ'!O80,'Hilfsblatt 3. AJ'!Q80,'Hilfsblatt 3. AJ'!S80,'Hilfsblatt 3. AJ'!U80)</f>
        <v>0</v>
      </c>
      <c r="M80" s="10" t="e">
        <f>('Hilfsblatt 3. AJ'!B80*'Hilfsblatt 3. AJ'!C80+'Hilfsblatt 3. AJ'!D80*'Hilfsblatt 3. AJ'!E80+'Hilfsblatt 3. AJ'!F80*'Hilfsblatt 3. AJ'!G80+'Hilfsblatt 3. AJ'!H80*'Hilfsblatt 3. AJ'!I80+'Hilfsblatt 3. AJ'!J80*'Hilfsblatt 3. AJ'!K80+'Hilfsblatt 3. AJ'!L80*'Hilfsblatt 3. AJ'!M80+'Hilfsblatt 3. AJ'!N80*'Hilfsblatt 3. AJ'!O80+'Hilfsblatt 3. AJ'!P80*'Hilfsblatt 3. AJ'!Q80+'Hilfsblatt 3. AJ'!R80*'Hilfsblatt 3. AJ'!S80+'Hilfsblatt 3. AJ'!T80*'Hilfsblatt 3. AJ'!U80)/L80</f>
        <v>#DIV/0!</v>
      </c>
    </row>
    <row r="81" spans="1:13" x14ac:dyDescent="0.25">
      <c r="A81" s="53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11"/>
      <c r="M81" s="10"/>
    </row>
    <row r="82" spans="1:13" x14ac:dyDescent="0.25">
      <c r="A82" s="78" t="s">
        <v>2</v>
      </c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11"/>
      <c r="M82" s="10"/>
    </row>
    <row r="83" spans="1:13" x14ac:dyDescent="0.25">
      <c r="A83" s="124" t="s">
        <v>25</v>
      </c>
      <c r="B83" s="62" t="str">
        <f>IF(B$4=SOLL!$O$4,Grundausbildung!$H167,IF(B$4=SOLL!$P$4,TNPa!$H125,IF(B$4=SOLL!$P$4,TNPa!H125,IF(B$4=SOLL!$B$4,TNBa!$H98,IF('3. Ausbildungsjahr'!B$4=SOLL!$C$4,'KVE 3. AJ'!$H124,IF('3. Ausbildungsjahr'!B$4=SOLL!$D$4,'TNBn 1.&amp;2. AJ'!$H$8,IF('3. Ausbildungsjahr'!B$4=SOLL!$E$4,'TNBn 3.&amp;4. AJ'!$H111,IF('3. Ausbildungsjahr'!B$4=SOLL!$F$4,'TEBa 1&amp;2'!$H98,IF('3. Ausbildungsjahr'!B$4=SOLL!$G$4,'TEBa 3&amp;4'!$H98,IF('3. Ausbildungsjahr'!B$4=SOLL!$H$4,'SME.T.1 3.&amp;4. AJ'!$H116,IF('3. Ausbildungsjahr'!B$4=SOLL!$I$4,'SME.T.1 1.&amp;2. AJ'!$H116,IF('3. Ausbildungsjahr'!B$4=SOLL!$J$4,KSGs!$H133,IF('3. Ausbildungsjahr'!B$4=SOLL!$K$4,Unterstützung!$H121,IF('3. Ausbildungsjahr'!B$4=SOLL!$L$4,TNBLf!$H148,IF(B$4=SOLL!$N$4,"-",IF('3. Ausbildungsjahr'!B$4=SOLL!$M$4,Zielbogen!$H84,""))))))))))))))))</f>
        <v>-</v>
      </c>
      <c r="C83" s="62" t="str">
        <f>IF(C$4=SOLL!$O$4,Grundausbildung!$H167,IF(C$4=SOLL!$P$4,TNPa!$H125,IF(C$4=SOLL!$P$4,TNPa!I125,IF(C$4=SOLL!$B$4,TNBa!$H98,IF('3. Ausbildungsjahr'!C$4=SOLL!$C$4,'KVE 3. AJ'!$H124,IF('3. Ausbildungsjahr'!C$4=SOLL!$D$4,'TNBn 1.&amp;2. AJ'!$H$8,IF('3. Ausbildungsjahr'!C$4=SOLL!$E$4,'TNBn 3.&amp;4. AJ'!$H111,IF('3. Ausbildungsjahr'!C$4=SOLL!$F$4,'TEBa 1&amp;2'!$H98,IF('3. Ausbildungsjahr'!C$4=SOLL!$G$4,'TEBa 3&amp;4'!$H98,IF('3. Ausbildungsjahr'!C$4=SOLL!$H$4,'SME.T.1 3.&amp;4. AJ'!$H116,IF('3. Ausbildungsjahr'!C$4=SOLL!$I$4,'SME.T.1 1.&amp;2. AJ'!$H116,IF('3. Ausbildungsjahr'!C$4=SOLL!$J$4,KSGs!$H133,IF('3. Ausbildungsjahr'!C$4=SOLL!$K$4,Unterstützung!$H121,IF('3. Ausbildungsjahr'!C$4=SOLL!$L$4,TNBLf!$H148,IF(C$4=SOLL!$N$4,"-",IF('3. Ausbildungsjahr'!C$4=SOLL!$M$4,Zielbogen!$H84,""))))))))))))))))</f>
        <v>-</v>
      </c>
      <c r="D83" s="62" t="str">
        <f>IF(D$4=SOLL!$O$4,Grundausbildung!$H167,IF(D$4=SOLL!$P$4,TNPa!$H125,IF(D$4=SOLL!$P$4,TNPa!J125,IF(D$4=SOLL!$B$4,TNBa!$H98,IF('3. Ausbildungsjahr'!D$4=SOLL!$C$4,'KVE 3. AJ'!$H124,IF('3. Ausbildungsjahr'!D$4=SOLL!$D$4,'TNBn 1.&amp;2. AJ'!$H$8,IF('3. Ausbildungsjahr'!D$4=SOLL!$E$4,'TNBn 3.&amp;4. AJ'!$H111,IF('3. Ausbildungsjahr'!D$4=SOLL!$F$4,'TEBa 1&amp;2'!$H98,IF('3. Ausbildungsjahr'!D$4=SOLL!$G$4,'TEBa 3&amp;4'!$H98,IF('3. Ausbildungsjahr'!D$4=SOLL!$H$4,'SME.T.1 3.&amp;4. AJ'!$H116,IF('3. Ausbildungsjahr'!D$4=SOLL!$I$4,'SME.T.1 1.&amp;2. AJ'!$H116,IF('3. Ausbildungsjahr'!D$4=SOLL!$J$4,KSGs!$H133,IF('3. Ausbildungsjahr'!D$4=SOLL!$K$4,Unterstützung!$H121,IF('3. Ausbildungsjahr'!D$4=SOLL!$L$4,TNBLf!$H148,IF(D$4=SOLL!$N$4,"-",IF('3. Ausbildungsjahr'!D$4=SOLL!$M$4,Zielbogen!$H84,""))))))))))))))))</f>
        <v>-</v>
      </c>
      <c r="E83" s="62" t="str">
        <f>IF(E$4=SOLL!$O$4,Grundausbildung!$H167,IF(E$4=SOLL!$P$4,TNPa!$H125,IF(E$4=SOLL!$P$4,TNPa!K125,IF(E$4=SOLL!$B$4,TNBa!$H98,IF('3. Ausbildungsjahr'!E$4=SOLL!$C$4,'KVE 3. AJ'!$H124,IF('3. Ausbildungsjahr'!E$4=SOLL!$D$4,'TNBn 1.&amp;2. AJ'!$H$8,IF('3. Ausbildungsjahr'!E$4=SOLL!$E$4,'TNBn 3.&amp;4. AJ'!$H111,IF('3. Ausbildungsjahr'!E$4=SOLL!$F$4,'TEBa 1&amp;2'!$H98,IF('3. Ausbildungsjahr'!E$4=SOLL!$G$4,'TEBa 3&amp;4'!$H98,IF('3. Ausbildungsjahr'!E$4=SOLL!$H$4,'SME.T.1 3.&amp;4. AJ'!$H116,IF('3. Ausbildungsjahr'!E$4=SOLL!$I$4,'SME.T.1 1.&amp;2. AJ'!$H116,IF('3. Ausbildungsjahr'!E$4=SOLL!$J$4,KSGs!$H133,IF('3. Ausbildungsjahr'!E$4=SOLL!$K$4,Unterstützung!$H121,IF('3. Ausbildungsjahr'!E$4=SOLL!$L$4,TNBLf!$H148,IF(E$4=SOLL!$N$4,"-",IF('3. Ausbildungsjahr'!E$4=SOLL!$M$4,Zielbogen!$H84,""))))))))))))))))</f>
        <v>-</v>
      </c>
      <c r="F83" s="62" t="str">
        <f>IF(F$4=SOLL!$O$4,Grundausbildung!$H167,IF(F$4=SOLL!$P$4,TNPa!$H125,IF(F$4=SOLL!$P$4,TNPa!L125,IF(F$4=SOLL!$B$4,TNBa!$H98,IF('3. Ausbildungsjahr'!F$4=SOLL!$C$4,'KVE 3. AJ'!$H124,IF('3. Ausbildungsjahr'!F$4=SOLL!$D$4,'TNBn 1.&amp;2. AJ'!$H$8,IF('3. Ausbildungsjahr'!F$4=SOLL!$E$4,'TNBn 3.&amp;4. AJ'!$H111,IF('3. Ausbildungsjahr'!F$4=SOLL!$F$4,'TEBa 1&amp;2'!$H98,IF('3. Ausbildungsjahr'!F$4=SOLL!$G$4,'TEBa 3&amp;4'!$H98,IF('3. Ausbildungsjahr'!F$4=SOLL!$H$4,'SME.T.1 3.&amp;4. AJ'!$H116,IF('3. Ausbildungsjahr'!F$4=SOLL!$I$4,'SME.T.1 1.&amp;2. AJ'!$H116,IF('3. Ausbildungsjahr'!F$4=SOLL!$J$4,KSGs!$H133,IF('3. Ausbildungsjahr'!F$4=SOLL!$K$4,Unterstützung!$H121,IF('3. Ausbildungsjahr'!F$4=SOLL!$L$4,TNBLf!$H148,IF(F$4=SOLL!$N$4,"-",IF('3. Ausbildungsjahr'!F$4=SOLL!$M$4,Zielbogen!$H84,""))))))))))))))))</f>
        <v>-</v>
      </c>
      <c r="G83" s="62" t="str">
        <f>IF(G$4=SOLL!$O$4,Grundausbildung!$H167,IF(G$4=SOLL!$P$4,TNPa!$H125,IF(G$4=SOLL!$P$4,TNPa!M125,IF(G$4=SOLL!$B$4,TNBa!$H98,IF('3. Ausbildungsjahr'!G$4=SOLL!$C$4,'KVE 3. AJ'!$H124,IF('3. Ausbildungsjahr'!G$4=SOLL!$D$4,'TNBn 1.&amp;2. AJ'!$H$8,IF('3. Ausbildungsjahr'!G$4=SOLL!$E$4,'TNBn 3.&amp;4. AJ'!$H111,IF('3. Ausbildungsjahr'!G$4=SOLL!$F$4,'TEBa 1&amp;2'!$H98,IF('3. Ausbildungsjahr'!G$4=SOLL!$G$4,'TEBa 3&amp;4'!$H98,IF('3. Ausbildungsjahr'!G$4=SOLL!$H$4,'SME.T.1 3.&amp;4. AJ'!$H116,IF('3. Ausbildungsjahr'!G$4=SOLL!$I$4,'SME.T.1 1.&amp;2. AJ'!$H116,IF('3. Ausbildungsjahr'!G$4=SOLL!$J$4,KSGs!$H133,IF('3. Ausbildungsjahr'!G$4=SOLL!$K$4,Unterstützung!$H121,IF('3. Ausbildungsjahr'!G$4=SOLL!$L$4,TNBLf!$H148,IF(G$4=SOLL!$N$4,"-",IF('3. Ausbildungsjahr'!G$4=SOLL!$M$4,Zielbogen!$H84,""))))))))))))))))</f>
        <v>-</v>
      </c>
      <c r="H83" s="62" t="str">
        <f>IF(H$4=SOLL!$O$4,Grundausbildung!$H167,IF(H$4=SOLL!$P$4,TNPa!$H125,IF(H$4=SOLL!$P$4,TNPa!N125,IF(H$4=SOLL!$B$4,TNBa!$H98,IF('3. Ausbildungsjahr'!H$4=SOLL!$C$4,'KVE 3. AJ'!$H124,IF('3. Ausbildungsjahr'!H$4=SOLL!$D$4,'TNBn 1.&amp;2. AJ'!$H$8,IF('3. Ausbildungsjahr'!H$4=SOLL!$E$4,'TNBn 3.&amp;4. AJ'!$H111,IF('3. Ausbildungsjahr'!H$4=SOLL!$F$4,'TEBa 1&amp;2'!$H98,IF('3. Ausbildungsjahr'!H$4=SOLL!$G$4,'TEBa 3&amp;4'!$H98,IF('3. Ausbildungsjahr'!H$4=SOLL!$H$4,'SME.T.1 3.&amp;4. AJ'!$H116,IF('3. Ausbildungsjahr'!H$4=SOLL!$I$4,'SME.T.1 1.&amp;2. AJ'!$H116,IF('3. Ausbildungsjahr'!H$4=SOLL!$J$4,KSGs!$H133,IF('3. Ausbildungsjahr'!H$4=SOLL!$K$4,Unterstützung!$H121,IF('3. Ausbildungsjahr'!H$4=SOLL!$L$4,TNBLf!$H148,IF(H$4=SOLL!$N$4,"-",IF('3. Ausbildungsjahr'!H$4=SOLL!$M$4,Zielbogen!$H84,""))))))))))))))))</f>
        <v>-</v>
      </c>
      <c r="I83" s="62" t="str">
        <f>IF(I$4=SOLL!$O$4,Grundausbildung!$H167,IF(I$4=SOLL!$P$4,TNPa!$H125,IF(I$4=SOLL!$P$4,TNPa!O125,IF(I$4=SOLL!$B$4,TNBa!$H98,IF('3. Ausbildungsjahr'!I$4=SOLL!$C$4,'KVE 3. AJ'!$H124,IF('3. Ausbildungsjahr'!I$4=SOLL!$D$4,'TNBn 1.&amp;2. AJ'!$H$8,IF('3. Ausbildungsjahr'!I$4=SOLL!$E$4,'TNBn 3.&amp;4. AJ'!$H111,IF('3. Ausbildungsjahr'!I$4=SOLL!$F$4,'TEBa 1&amp;2'!$H98,IF('3. Ausbildungsjahr'!I$4=SOLL!$G$4,'TEBa 3&amp;4'!$H98,IF('3. Ausbildungsjahr'!I$4=SOLL!$H$4,'SME.T.1 3.&amp;4. AJ'!$H116,IF('3. Ausbildungsjahr'!I$4=SOLL!$I$4,'SME.T.1 1.&amp;2. AJ'!$H116,IF('3. Ausbildungsjahr'!I$4=SOLL!$J$4,KSGs!$H133,IF('3. Ausbildungsjahr'!I$4=SOLL!$K$4,Unterstützung!$H121,IF('3. Ausbildungsjahr'!I$4=SOLL!$L$4,TNBLf!$H148,IF(I$4=SOLL!$N$4,"-",IF('3. Ausbildungsjahr'!I$4=SOLL!$M$4,Zielbogen!$H84,""))))))))))))))))</f>
        <v>-</v>
      </c>
      <c r="J83" s="62" t="str">
        <f>IF(J$4=SOLL!$O$4,Grundausbildung!$H167,IF(J$4=SOLL!$P$4,TNPa!$H125,IF(J$4=SOLL!$P$4,TNPa!P125,IF(J$4=SOLL!$B$4,TNBa!$H98,IF('3. Ausbildungsjahr'!J$4=SOLL!$C$4,'KVE 3. AJ'!$H124,IF('3. Ausbildungsjahr'!J$4=SOLL!$D$4,'TNBn 1.&amp;2. AJ'!$H$8,IF('3. Ausbildungsjahr'!J$4=SOLL!$E$4,'TNBn 3.&amp;4. AJ'!$H111,IF('3. Ausbildungsjahr'!J$4=SOLL!$F$4,'TEBa 1&amp;2'!$H98,IF('3. Ausbildungsjahr'!J$4=SOLL!$G$4,'TEBa 3&amp;4'!$H98,IF('3. Ausbildungsjahr'!J$4=SOLL!$H$4,'SME.T.1 3.&amp;4. AJ'!$H116,IF('3. Ausbildungsjahr'!J$4=SOLL!$I$4,'SME.T.1 1.&amp;2. AJ'!$H116,IF('3. Ausbildungsjahr'!J$4=SOLL!$J$4,KSGs!$H133,IF('3. Ausbildungsjahr'!J$4=SOLL!$K$4,Unterstützung!$H121,IF('3. Ausbildungsjahr'!J$4=SOLL!$L$4,TNBLf!$H148,IF(J$4=SOLL!$N$4,"-",IF('3. Ausbildungsjahr'!J$4=SOLL!$M$4,Zielbogen!$H84,""))))))))))))))))</f>
        <v>-</v>
      </c>
      <c r="K83" s="62" t="str">
        <f>IF(K$4=SOLL!$O$4,Grundausbildung!$H167,IF(K$4=SOLL!$P$4,TNPa!$H125,IF(K$4=SOLL!$P$4,TNPa!Q125,IF(K$4=SOLL!$B$4,TNBa!$H98,IF('3. Ausbildungsjahr'!K$4=SOLL!$C$4,'KVE 3. AJ'!$H124,IF('3. Ausbildungsjahr'!K$4=SOLL!$D$4,'TNBn 1.&amp;2. AJ'!$H$8,IF('3. Ausbildungsjahr'!K$4=SOLL!$E$4,'TNBn 3.&amp;4. AJ'!$H111,IF('3. Ausbildungsjahr'!K$4=SOLL!$F$4,'TEBa 1&amp;2'!$H98,IF('3. Ausbildungsjahr'!K$4=SOLL!$G$4,'TEBa 3&amp;4'!$H98,IF('3. Ausbildungsjahr'!K$4=SOLL!$H$4,'SME.T.1 3.&amp;4. AJ'!$H116,IF('3. Ausbildungsjahr'!K$4=SOLL!$I$4,'SME.T.1 1.&amp;2. AJ'!$H116,IF('3. Ausbildungsjahr'!K$4=SOLL!$J$4,KSGs!$H133,IF('3. Ausbildungsjahr'!K$4=SOLL!$K$4,Unterstützung!$H121,IF('3. Ausbildungsjahr'!K$4=SOLL!$L$4,TNBLf!$H148,IF(K$4=SOLL!$N$4,"-",IF('3. Ausbildungsjahr'!K$4=SOLL!$M$4,Zielbogen!$H84,""))))))))))))))))</f>
        <v>-</v>
      </c>
      <c r="L83" s="11">
        <f>SUM('Hilfsblatt 3. AJ'!C83,'Hilfsblatt 3. AJ'!E83,'Hilfsblatt 3. AJ'!G83,'Hilfsblatt 3. AJ'!I83,'Hilfsblatt 3. AJ'!K83,'Hilfsblatt 3. AJ'!M83,'Hilfsblatt 3. AJ'!O83,'Hilfsblatt 3. AJ'!Q83,'Hilfsblatt 3. AJ'!S83,'Hilfsblatt 3. AJ'!U83)</f>
        <v>0</v>
      </c>
      <c r="M83" s="10" t="e">
        <f>('Hilfsblatt 3. AJ'!B83*'Hilfsblatt 3. AJ'!C83+'Hilfsblatt 3. AJ'!D83*'Hilfsblatt 3. AJ'!E83+'Hilfsblatt 3. AJ'!F83*'Hilfsblatt 3. AJ'!G83+'Hilfsblatt 3. AJ'!H83*'Hilfsblatt 3. AJ'!I83+'Hilfsblatt 3. AJ'!J83*'Hilfsblatt 3. AJ'!K83+'Hilfsblatt 3. AJ'!L83*'Hilfsblatt 3. AJ'!M83+'Hilfsblatt 3. AJ'!N83*'Hilfsblatt 3. AJ'!O83+'Hilfsblatt 3. AJ'!P83*'Hilfsblatt 3. AJ'!Q83+'Hilfsblatt 3. AJ'!R83*'Hilfsblatt 3. AJ'!S83+'Hilfsblatt 3. AJ'!T83*'Hilfsblatt 3. AJ'!U83)/L83</f>
        <v>#DIV/0!</v>
      </c>
    </row>
    <row r="84" spans="1:13" x14ac:dyDescent="0.25">
      <c r="A84" s="124" t="s">
        <v>26</v>
      </c>
      <c r="B84" s="62" t="str">
        <f>IF(B$4=SOLL!$O$4,Grundausbildung!$H168,IF(B$4=SOLL!$P$4,TNPa!$H126,IF(B$4=SOLL!$P$4,TNPa!H126,IF(B$4=SOLL!$B$4,TNBa!$H99,IF('3. Ausbildungsjahr'!B$4=SOLL!$C$4,'KVE 3. AJ'!$H125,IF('3. Ausbildungsjahr'!B$4=SOLL!$D$4,'TNBn 1.&amp;2. AJ'!$H$8,IF('3. Ausbildungsjahr'!B$4=SOLL!$E$4,'TNBn 3.&amp;4. AJ'!$H112,IF('3. Ausbildungsjahr'!B$4=SOLL!$F$4,'TEBa 1&amp;2'!$H99,IF('3. Ausbildungsjahr'!B$4=SOLL!$G$4,'TEBa 3&amp;4'!$H99,IF('3. Ausbildungsjahr'!B$4=SOLL!$H$4,'SME.T.1 3.&amp;4. AJ'!$H117,IF('3. Ausbildungsjahr'!B$4=SOLL!$I$4,'SME.T.1 1.&amp;2. AJ'!$H117,IF('3. Ausbildungsjahr'!B$4=SOLL!$J$4,KSGs!$H134,IF('3. Ausbildungsjahr'!B$4=SOLL!$K$4,Unterstützung!$H122,IF('3. Ausbildungsjahr'!B$4=SOLL!$L$4,TNBLf!$H149,IF(B$4=SOLL!$N$4,"-",IF('3. Ausbildungsjahr'!B$4=SOLL!$M$4,Zielbogen!$H85,""))))))))))))))))</f>
        <v>-</v>
      </c>
      <c r="C84" s="62" t="str">
        <f>IF(C$4=SOLL!$O$4,Grundausbildung!$H168,IF(C$4=SOLL!$P$4,TNPa!$H126,IF(C$4=SOLL!$P$4,TNPa!I126,IF(C$4=SOLL!$B$4,TNBa!$H99,IF('3. Ausbildungsjahr'!C$4=SOLL!$C$4,'KVE 3. AJ'!$H125,IF('3. Ausbildungsjahr'!C$4=SOLL!$D$4,'TNBn 1.&amp;2. AJ'!$H$8,IF('3. Ausbildungsjahr'!C$4=SOLL!$E$4,'TNBn 3.&amp;4. AJ'!$H112,IF('3. Ausbildungsjahr'!C$4=SOLL!$F$4,'TEBa 1&amp;2'!$H99,IF('3. Ausbildungsjahr'!C$4=SOLL!$G$4,'TEBa 3&amp;4'!$H99,IF('3. Ausbildungsjahr'!C$4=SOLL!$H$4,'SME.T.1 3.&amp;4. AJ'!$H117,IF('3. Ausbildungsjahr'!C$4=SOLL!$I$4,'SME.T.1 1.&amp;2. AJ'!$H117,IF('3. Ausbildungsjahr'!C$4=SOLL!$J$4,KSGs!$H134,IF('3. Ausbildungsjahr'!C$4=SOLL!$K$4,Unterstützung!$H122,IF('3. Ausbildungsjahr'!C$4=SOLL!$L$4,TNBLf!$H149,IF(C$4=SOLL!$N$4,"-",IF('3. Ausbildungsjahr'!C$4=SOLL!$M$4,Zielbogen!$H85,""))))))))))))))))</f>
        <v>-</v>
      </c>
      <c r="D84" s="62" t="str">
        <f>IF(D$4=SOLL!$O$4,Grundausbildung!$H168,IF(D$4=SOLL!$P$4,TNPa!$H126,IF(D$4=SOLL!$P$4,TNPa!J126,IF(D$4=SOLL!$B$4,TNBa!$H99,IF('3. Ausbildungsjahr'!D$4=SOLL!$C$4,'KVE 3. AJ'!$H125,IF('3. Ausbildungsjahr'!D$4=SOLL!$D$4,'TNBn 1.&amp;2. AJ'!$H$8,IF('3. Ausbildungsjahr'!D$4=SOLL!$E$4,'TNBn 3.&amp;4. AJ'!$H112,IF('3. Ausbildungsjahr'!D$4=SOLL!$F$4,'TEBa 1&amp;2'!$H99,IF('3. Ausbildungsjahr'!D$4=SOLL!$G$4,'TEBa 3&amp;4'!$H99,IF('3. Ausbildungsjahr'!D$4=SOLL!$H$4,'SME.T.1 3.&amp;4. AJ'!$H117,IF('3. Ausbildungsjahr'!D$4=SOLL!$I$4,'SME.T.1 1.&amp;2. AJ'!$H117,IF('3. Ausbildungsjahr'!D$4=SOLL!$J$4,KSGs!$H134,IF('3. Ausbildungsjahr'!D$4=SOLL!$K$4,Unterstützung!$H122,IF('3. Ausbildungsjahr'!D$4=SOLL!$L$4,TNBLf!$H149,IF(D$4=SOLL!$N$4,"-",IF('3. Ausbildungsjahr'!D$4=SOLL!$M$4,Zielbogen!$H85,""))))))))))))))))</f>
        <v>-</v>
      </c>
      <c r="E84" s="62" t="str">
        <f>IF(E$4=SOLL!$O$4,Grundausbildung!$H168,IF(E$4=SOLL!$P$4,TNPa!$H126,IF(E$4=SOLL!$P$4,TNPa!K126,IF(E$4=SOLL!$B$4,TNBa!$H99,IF('3. Ausbildungsjahr'!E$4=SOLL!$C$4,'KVE 3. AJ'!$H125,IF('3. Ausbildungsjahr'!E$4=SOLL!$D$4,'TNBn 1.&amp;2. AJ'!$H$8,IF('3. Ausbildungsjahr'!E$4=SOLL!$E$4,'TNBn 3.&amp;4. AJ'!$H112,IF('3. Ausbildungsjahr'!E$4=SOLL!$F$4,'TEBa 1&amp;2'!$H99,IF('3. Ausbildungsjahr'!E$4=SOLL!$G$4,'TEBa 3&amp;4'!$H99,IF('3. Ausbildungsjahr'!E$4=SOLL!$H$4,'SME.T.1 3.&amp;4. AJ'!$H117,IF('3. Ausbildungsjahr'!E$4=SOLL!$I$4,'SME.T.1 1.&amp;2. AJ'!$H117,IF('3. Ausbildungsjahr'!E$4=SOLL!$J$4,KSGs!$H134,IF('3. Ausbildungsjahr'!E$4=SOLL!$K$4,Unterstützung!$H122,IF('3. Ausbildungsjahr'!E$4=SOLL!$L$4,TNBLf!$H149,IF(E$4=SOLL!$N$4,"-",IF('3. Ausbildungsjahr'!E$4=SOLL!$M$4,Zielbogen!$H85,""))))))))))))))))</f>
        <v>-</v>
      </c>
      <c r="F84" s="62" t="str">
        <f>IF(F$4=SOLL!$O$4,Grundausbildung!$H168,IF(F$4=SOLL!$P$4,TNPa!$H126,IF(F$4=SOLL!$P$4,TNPa!L126,IF(F$4=SOLL!$B$4,TNBa!$H99,IF('3. Ausbildungsjahr'!F$4=SOLL!$C$4,'KVE 3. AJ'!$H125,IF('3. Ausbildungsjahr'!F$4=SOLL!$D$4,'TNBn 1.&amp;2. AJ'!$H$8,IF('3. Ausbildungsjahr'!F$4=SOLL!$E$4,'TNBn 3.&amp;4. AJ'!$H112,IF('3. Ausbildungsjahr'!F$4=SOLL!$F$4,'TEBa 1&amp;2'!$H99,IF('3. Ausbildungsjahr'!F$4=SOLL!$G$4,'TEBa 3&amp;4'!$H99,IF('3. Ausbildungsjahr'!F$4=SOLL!$H$4,'SME.T.1 3.&amp;4. AJ'!$H117,IF('3. Ausbildungsjahr'!F$4=SOLL!$I$4,'SME.T.1 1.&amp;2. AJ'!$H117,IF('3. Ausbildungsjahr'!F$4=SOLL!$J$4,KSGs!$H134,IF('3. Ausbildungsjahr'!F$4=SOLL!$K$4,Unterstützung!$H122,IF('3. Ausbildungsjahr'!F$4=SOLL!$L$4,TNBLf!$H149,IF(F$4=SOLL!$N$4,"-",IF('3. Ausbildungsjahr'!F$4=SOLL!$M$4,Zielbogen!$H85,""))))))))))))))))</f>
        <v>-</v>
      </c>
      <c r="G84" s="62" t="str">
        <f>IF(G$4=SOLL!$O$4,Grundausbildung!$H168,IF(G$4=SOLL!$P$4,TNPa!$H126,IF(G$4=SOLL!$P$4,TNPa!M126,IF(G$4=SOLL!$B$4,TNBa!$H99,IF('3. Ausbildungsjahr'!G$4=SOLL!$C$4,'KVE 3. AJ'!$H125,IF('3. Ausbildungsjahr'!G$4=SOLL!$D$4,'TNBn 1.&amp;2. AJ'!$H$8,IF('3. Ausbildungsjahr'!G$4=SOLL!$E$4,'TNBn 3.&amp;4. AJ'!$H112,IF('3. Ausbildungsjahr'!G$4=SOLL!$F$4,'TEBa 1&amp;2'!$H99,IF('3. Ausbildungsjahr'!G$4=SOLL!$G$4,'TEBa 3&amp;4'!$H99,IF('3. Ausbildungsjahr'!G$4=SOLL!$H$4,'SME.T.1 3.&amp;4. AJ'!$H117,IF('3. Ausbildungsjahr'!G$4=SOLL!$I$4,'SME.T.1 1.&amp;2. AJ'!$H117,IF('3. Ausbildungsjahr'!G$4=SOLL!$J$4,KSGs!$H134,IF('3. Ausbildungsjahr'!G$4=SOLL!$K$4,Unterstützung!$H122,IF('3. Ausbildungsjahr'!G$4=SOLL!$L$4,TNBLf!$H149,IF(G$4=SOLL!$N$4,"-",IF('3. Ausbildungsjahr'!G$4=SOLL!$M$4,Zielbogen!$H85,""))))))))))))))))</f>
        <v>-</v>
      </c>
      <c r="H84" s="62" t="str">
        <f>IF(H$4=SOLL!$O$4,Grundausbildung!$H168,IF(H$4=SOLL!$P$4,TNPa!$H126,IF(H$4=SOLL!$P$4,TNPa!N126,IF(H$4=SOLL!$B$4,TNBa!$H99,IF('3. Ausbildungsjahr'!H$4=SOLL!$C$4,'KVE 3. AJ'!$H125,IF('3. Ausbildungsjahr'!H$4=SOLL!$D$4,'TNBn 1.&amp;2. AJ'!$H$8,IF('3. Ausbildungsjahr'!H$4=SOLL!$E$4,'TNBn 3.&amp;4. AJ'!$H112,IF('3. Ausbildungsjahr'!H$4=SOLL!$F$4,'TEBa 1&amp;2'!$H99,IF('3. Ausbildungsjahr'!H$4=SOLL!$G$4,'TEBa 3&amp;4'!$H99,IF('3. Ausbildungsjahr'!H$4=SOLL!$H$4,'SME.T.1 3.&amp;4. AJ'!$H117,IF('3. Ausbildungsjahr'!H$4=SOLL!$I$4,'SME.T.1 1.&amp;2. AJ'!$H117,IF('3. Ausbildungsjahr'!H$4=SOLL!$J$4,KSGs!$H134,IF('3. Ausbildungsjahr'!H$4=SOLL!$K$4,Unterstützung!$H122,IF('3. Ausbildungsjahr'!H$4=SOLL!$L$4,TNBLf!$H149,IF(H$4=SOLL!$N$4,"-",IF('3. Ausbildungsjahr'!H$4=SOLL!$M$4,Zielbogen!$H85,""))))))))))))))))</f>
        <v>-</v>
      </c>
      <c r="I84" s="62" t="str">
        <f>IF(I$4=SOLL!$O$4,Grundausbildung!$H168,IF(I$4=SOLL!$P$4,TNPa!$H126,IF(I$4=SOLL!$P$4,TNPa!O126,IF(I$4=SOLL!$B$4,TNBa!$H99,IF('3. Ausbildungsjahr'!I$4=SOLL!$C$4,'KVE 3. AJ'!$H125,IF('3. Ausbildungsjahr'!I$4=SOLL!$D$4,'TNBn 1.&amp;2. AJ'!$H$8,IF('3. Ausbildungsjahr'!I$4=SOLL!$E$4,'TNBn 3.&amp;4. AJ'!$H112,IF('3. Ausbildungsjahr'!I$4=SOLL!$F$4,'TEBa 1&amp;2'!$H99,IF('3. Ausbildungsjahr'!I$4=SOLL!$G$4,'TEBa 3&amp;4'!$H99,IF('3. Ausbildungsjahr'!I$4=SOLL!$H$4,'SME.T.1 3.&amp;4. AJ'!$H117,IF('3. Ausbildungsjahr'!I$4=SOLL!$I$4,'SME.T.1 1.&amp;2. AJ'!$H117,IF('3. Ausbildungsjahr'!I$4=SOLL!$J$4,KSGs!$H134,IF('3. Ausbildungsjahr'!I$4=SOLL!$K$4,Unterstützung!$H122,IF('3. Ausbildungsjahr'!I$4=SOLL!$L$4,TNBLf!$H149,IF(I$4=SOLL!$N$4,"-",IF('3. Ausbildungsjahr'!I$4=SOLL!$M$4,Zielbogen!$H85,""))))))))))))))))</f>
        <v>-</v>
      </c>
      <c r="J84" s="62" t="str">
        <f>IF(J$4=SOLL!$O$4,Grundausbildung!$H168,IF(J$4=SOLL!$P$4,TNPa!$H126,IF(J$4=SOLL!$P$4,TNPa!P126,IF(J$4=SOLL!$B$4,TNBa!$H99,IF('3. Ausbildungsjahr'!J$4=SOLL!$C$4,'KVE 3. AJ'!$H125,IF('3. Ausbildungsjahr'!J$4=SOLL!$D$4,'TNBn 1.&amp;2. AJ'!$H$8,IF('3. Ausbildungsjahr'!J$4=SOLL!$E$4,'TNBn 3.&amp;4. AJ'!$H112,IF('3. Ausbildungsjahr'!J$4=SOLL!$F$4,'TEBa 1&amp;2'!$H99,IF('3. Ausbildungsjahr'!J$4=SOLL!$G$4,'TEBa 3&amp;4'!$H99,IF('3. Ausbildungsjahr'!J$4=SOLL!$H$4,'SME.T.1 3.&amp;4. AJ'!$H117,IF('3. Ausbildungsjahr'!J$4=SOLL!$I$4,'SME.T.1 1.&amp;2. AJ'!$H117,IF('3. Ausbildungsjahr'!J$4=SOLL!$J$4,KSGs!$H134,IF('3. Ausbildungsjahr'!J$4=SOLL!$K$4,Unterstützung!$H122,IF('3. Ausbildungsjahr'!J$4=SOLL!$L$4,TNBLf!$H149,IF(J$4=SOLL!$N$4,"-",IF('3. Ausbildungsjahr'!J$4=SOLL!$M$4,Zielbogen!$H85,""))))))))))))))))</f>
        <v>-</v>
      </c>
      <c r="K84" s="62" t="str">
        <f>IF(K$4=SOLL!$O$4,Grundausbildung!$H168,IF(K$4=SOLL!$P$4,TNPa!$H126,IF(K$4=SOLL!$P$4,TNPa!Q126,IF(K$4=SOLL!$B$4,TNBa!$H99,IF('3. Ausbildungsjahr'!K$4=SOLL!$C$4,'KVE 3. AJ'!$H125,IF('3. Ausbildungsjahr'!K$4=SOLL!$D$4,'TNBn 1.&amp;2. AJ'!$H$8,IF('3. Ausbildungsjahr'!K$4=SOLL!$E$4,'TNBn 3.&amp;4. AJ'!$H112,IF('3. Ausbildungsjahr'!K$4=SOLL!$F$4,'TEBa 1&amp;2'!$H99,IF('3. Ausbildungsjahr'!K$4=SOLL!$G$4,'TEBa 3&amp;4'!$H99,IF('3. Ausbildungsjahr'!K$4=SOLL!$H$4,'SME.T.1 3.&amp;4. AJ'!$H117,IF('3. Ausbildungsjahr'!K$4=SOLL!$I$4,'SME.T.1 1.&amp;2. AJ'!$H117,IF('3. Ausbildungsjahr'!K$4=SOLL!$J$4,KSGs!$H134,IF('3. Ausbildungsjahr'!K$4=SOLL!$K$4,Unterstützung!$H122,IF('3. Ausbildungsjahr'!K$4=SOLL!$L$4,TNBLf!$H149,IF(K$4=SOLL!$N$4,"-",IF('3. Ausbildungsjahr'!K$4=SOLL!$M$4,Zielbogen!$H85,""))))))))))))))))</f>
        <v>-</v>
      </c>
      <c r="L84" s="11">
        <f>SUM('Hilfsblatt 3. AJ'!C84,'Hilfsblatt 3. AJ'!E84,'Hilfsblatt 3. AJ'!G84,'Hilfsblatt 3. AJ'!I84,'Hilfsblatt 3. AJ'!K84,'Hilfsblatt 3. AJ'!M84,'Hilfsblatt 3. AJ'!O84,'Hilfsblatt 3. AJ'!Q84,'Hilfsblatt 3. AJ'!S84,'Hilfsblatt 3. AJ'!U84)</f>
        <v>0</v>
      </c>
      <c r="M84" s="10" t="e">
        <f>('Hilfsblatt 3. AJ'!B84*'Hilfsblatt 3. AJ'!C84+'Hilfsblatt 3. AJ'!D84*'Hilfsblatt 3. AJ'!E84+'Hilfsblatt 3. AJ'!F84*'Hilfsblatt 3. AJ'!G84+'Hilfsblatt 3. AJ'!H84*'Hilfsblatt 3. AJ'!I84+'Hilfsblatt 3. AJ'!J84*'Hilfsblatt 3. AJ'!K84+'Hilfsblatt 3. AJ'!L84*'Hilfsblatt 3. AJ'!M84+'Hilfsblatt 3. AJ'!N84*'Hilfsblatt 3. AJ'!O84+'Hilfsblatt 3. AJ'!P84*'Hilfsblatt 3. AJ'!Q84+'Hilfsblatt 3. AJ'!R84*'Hilfsblatt 3. AJ'!S84+'Hilfsblatt 3. AJ'!T84*'Hilfsblatt 3. AJ'!U84)/L84</f>
        <v>#DIV/0!</v>
      </c>
    </row>
    <row r="85" spans="1:13" x14ac:dyDescent="0.25">
      <c r="A85" s="124" t="s">
        <v>27</v>
      </c>
      <c r="B85" s="62" t="str">
        <f>IF(B$4=SOLL!$O$4,Grundausbildung!$H169,IF(B$4=SOLL!$P$4,TNPa!$H127,IF(B$4=SOLL!$P$4,TNPa!H127,IF(B$4=SOLL!$B$4,TNBa!$H100,IF('3. Ausbildungsjahr'!B$4=SOLL!$C$4,'KVE 3. AJ'!$H126,IF('3. Ausbildungsjahr'!B$4=SOLL!$D$4,'TNBn 1.&amp;2. AJ'!$H$8,IF('3. Ausbildungsjahr'!B$4=SOLL!$E$4,'TNBn 3.&amp;4. AJ'!$H113,IF('3. Ausbildungsjahr'!B$4=SOLL!$F$4,'TEBa 1&amp;2'!$H100,IF('3. Ausbildungsjahr'!B$4=SOLL!$G$4,'TEBa 3&amp;4'!$H100,IF('3. Ausbildungsjahr'!B$4=SOLL!$H$4,'SME.T.1 3.&amp;4. AJ'!$H118,IF('3. Ausbildungsjahr'!B$4=SOLL!$I$4,'SME.T.1 1.&amp;2. AJ'!$H118,IF('3. Ausbildungsjahr'!B$4=SOLL!$J$4,KSGs!$H135,IF('3. Ausbildungsjahr'!B$4=SOLL!$K$4,Unterstützung!$H123,IF('3. Ausbildungsjahr'!B$4=SOLL!$L$4,TNBLf!$H150,IF(B$4=SOLL!$N$4,"-",IF('3. Ausbildungsjahr'!B$4=SOLL!$M$4,Zielbogen!$H86,""))))))))))))))))</f>
        <v>-</v>
      </c>
      <c r="C85" s="62" t="str">
        <f>IF(C$4=SOLL!$O$4,Grundausbildung!$H169,IF(C$4=SOLL!$P$4,TNPa!$H127,IF(C$4=SOLL!$P$4,TNPa!I127,IF(C$4=SOLL!$B$4,TNBa!$H100,IF('3. Ausbildungsjahr'!C$4=SOLL!$C$4,'KVE 3. AJ'!$H126,IF('3. Ausbildungsjahr'!C$4=SOLL!$D$4,'TNBn 1.&amp;2. AJ'!$H$8,IF('3. Ausbildungsjahr'!C$4=SOLL!$E$4,'TNBn 3.&amp;4. AJ'!$H113,IF('3. Ausbildungsjahr'!C$4=SOLL!$F$4,'TEBa 1&amp;2'!$H100,IF('3. Ausbildungsjahr'!C$4=SOLL!$G$4,'TEBa 3&amp;4'!$H100,IF('3. Ausbildungsjahr'!C$4=SOLL!$H$4,'SME.T.1 3.&amp;4. AJ'!$H118,IF('3. Ausbildungsjahr'!C$4=SOLL!$I$4,'SME.T.1 1.&amp;2. AJ'!$H118,IF('3. Ausbildungsjahr'!C$4=SOLL!$J$4,KSGs!$H135,IF('3. Ausbildungsjahr'!C$4=SOLL!$K$4,Unterstützung!$H123,IF('3. Ausbildungsjahr'!C$4=SOLL!$L$4,TNBLf!$H150,IF(C$4=SOLL!$N$4,"-",IF('3. Ausbildungsjahr'!C$4=SOLL!$M$4,Zielbogen!$H86,""))))))))))))))))</f>
        <v>-</v>
      </c>
      <c r="D85" s="62" t="str">
        <f>IF(D$4=SOLL!$O$4,Grundausbildung!$H169,IF(D$4=SOLL!$P$4,TNPa!$H127,IF(D$4=SOLL!$P$4,TNPa!J127,IF(D$4=SOLL!$B$4,TNBa!$H100,IF('3. Ausbildungsjahr'!D$4=SOLL!$C$4,'KVE 3. AJ'!$H126,IF('3. Ausbildungsjahr'!D$4=SOLL!$D$4,'TNBn 1.&amp;2. AJ'!$H$8,IF('3. Ausbildungsjahr'!D$4=SOLL!$E$4,'TNBn 3.&amp;4. AJ'!$H113,IF('3. Ausbildungsjahr'!D$4=SOLL!$F$4,'TEBa 1&amp;2'!$H100,IF('3. Ausbildungsjahr'!D$4=SOLL!$G$4,'TEBa 3&amp;4'!$H100,IF('3. Ausbildungsjahr'!D$4=SOLL!$H$4,'SME.T.1 3.&amp;4. AJ'!$H118,IF('3. Ausbildungsjahr'!D$4=SOLL!$I$4,'SME.T.1 1.&amp;2. AJ'!$H118,IF('3. Ausbildungsjahr'!D$4=SOLL!$J$4,KSGs!$H135,IF('3. Ausbildungsjahr'!D$4=SOLL!$K$4,Unterstützung!$H123,IF('3. Ausbildungsjahr'!D$4=SOLL!$L$4,TNBLf!$H150,IF(D$4=SOLL!$N$4,"-",IF('3. Ausbildungsjahr'!D$4=SOLL!$M$4,Zielbogen!$H86,""))))))))))))))))</f>
        <v>-</v>
      </c>
      <c r="E85" s="62" t="str">
        <f>IF(E$4=SOLL!$O$4,Grundausbildung!$H169,IF(E$4=SOLL!$P$4,TNPa!$H127,IF(E$4=SOLL!$P$4,TNPa!K127,IF(E$4=SOLL!$B$4,TNBa!$H100,IF('3. Ausbildungsjahr'!E$4=SOLL!$C$4,'KVE 3. AJ'!$H126,IF('3. Ausbildungsjahr'!E$4=SOLL!$D$4,'TNBn 1.&amp;2. AJ'!$H$8,IF('3. Ausbildungsjahr'!E$4=SOLL!$E$4,'TNBn 3.&amp;4. AJ'!$H113,IF('3. Ausbildungsjahr'!E$4=SOLL!$F$4,'TEBa 1&amp;2'!$H100,IF('3. Ausbildungsjahr'!E$4=SOLL!$G$4,'TEBa 3&amp;4'!$H100,IF('3. Ausbildungsjahr'!E$4=SOLL!$H$4,'SME.T.1 3.&amp;4. AJ'!$H118,IF('3. Ausbildungsjahr'!E$4=SOLL!$I$4,'SME.T.1 1.&amp;2. AJ'!$H118,IF('3. Ausbildungsjahr'!E$4=SOLL!$J$4,KSGs!$H135,IF('3. Ausbildungsjahr'!E$4=SOLL!$K$4,Unterstützung!$H123,IF('3. Ausbildungsjahr'!E$4=SOLL!$L$4,TNBLf!$H150,IF(E$4=SOLL!$N$4,"-",IF('3. Ausbildungsjahr'!E$4=SOLL!$M$4,Zielbogen!$H86,""))))))))))))))))</f>
        <v>-</v>
      </c>
      <c r="F85" s="62" t="str">
        <f>IF(F$4=SOLL!$O$4,Grundausbildung!$H169,IF(F$4=SOLL!$P$4,TNPa!$H127,IF(F$4=SOLL!$P$4,TNPa!L127,IF(F$4=SOLL!$B$4,TNBa!$H100,IF('3. Ausbildungsjahr'!F$4=SOLL!$C$4,'KVE 3. AJ'!$H126,IF('3. Ausbildungsjahr'!F$4=SOLL!$D$4,'TNBn 1.&amp;2. AJ'!$H$8,IF('3. Ausbildungsjahr'!F$4=SOLL!$E$4,'TNBn 3.&amp;4. AJ'!$H113,IF('3. Ausbildungsjahr'!F$4=SOLL!$F$4,'TEBa 1&amp;2'!$H100,IF('3. Ausbildungsjahr'!F$4=SOLL!$G$4,'TEBa 3&amp;4'!$H100,IF('3. Ausbildungsjahr'!F$4=SOLL!$H$4,'SME.T.1 3.&amp;4. AJ'!$H118,IF('3. Ausbildungsjahr'!F$4=SOLL!$I$4,'SME.T.1 1.&amp;2. AJ'!$H118,IF('3. Ausbildungsjahr'!F$4=SOLL!$J$4,KSGs!$H135,IF('3. Ausbildungsjahr'!F$4=SOLL!$K$4,Unterstützung!$H123,IF('3. Ausbildungsjahr'!F$4=SOLL!$L$4,TNBLf!$H150,IF(F$4=SOLL!$N$4,"-",IF('3. Ausbildungsjahr'!F$4=SOLL!$M$4,Zielbogen!$H86,""))))))))))))))))</f>
        <v>-</v>
      </c>
      <c r="G85" s="62" t="str">
        <f>IF(G$4=SOLL!$O$4,Grundausbildung!$H169,IF(G$4=SOLL!$P$4,TNPa!$H127,IF(G$4=SOLL!$P$4,TNPa!M127,IF(G$4=SOLL!$B$4,TNBa!$H100,IF('3. Ausbildungsjahr'!G$4=SOLL!$C$4,'KVE 3. AJ'!$H126,IF('3. Ausbildungsjahr'!G$4=SOLL!$D$4,'TNBn 1.&amp;2. AJ'!$H$8,IF('3. Ausbildungsjahr'!G$4=SOLL!$E$4,'TNBn 3.&amp;4. AJ'!$H113,IF('3. Ausbildungsjahr'!G$4=SOLL!$F$4,'TEBa 1&amp;2'!$H100,IF('3. Ausbildungsjahr'!G$4=SOLL!$G$4,'TEBa 3&amp;4'!$H100,IF('3. Ausbildungsjahr'!G$4=SOLL!$H$4,'SME.T.1 3.&amp;4. AJ'!$H118,IF('3. Ausbildungsjahr'!G$4=SOLL!$I$4,'SME.T.1 1.&amp;2. AJ'!$H118,IF('3. Ausbildungsjahr'!G$4=SOLL!$J$4,KSGs!$H135,IF('3. Ausbildungsjahr'!G$4=SOLL!$K$4,Unterstützung!$H123,IF('3. Ausbildungsjahr'!G$4=SOLL!$L$4,TNBLf!$H150,IF(G$4=SOLL!$N$4,"-",IF('3. Ausbildungsjahr'!G$4=SOLL!$M$4,Zielbogen!$H86,""))))))))))))))))</f>
        <v>-</v>
      </c>
      <c r="H85" s="62" t="str">
        <f>IF(H$4=SOLL!$O$4,Grundausbildung!$H169,IF(H$4=SOLL!$P$4,TNPa!$H127,IF(H$4=SOLL!$P$4,TNPa!N127,IF(H$4=SOLL!$B$4,TNBa!$H100,IF('3. Ausbildungsjahr'!H$4=SOLL!$C$4,'KVE 3. AJ'!$H126,IF('3. Ausbildungsjahr'!H$4=SOLL!$D$4,'TNBn 1.&amp;2. AJ'!$H$8,IF('3. Ausbildungsjahr'!H$4=SOLL!$E$4,'TNBn 3.&amp;4. AJ'!$H113,IF('3. Ausbildungsjahr'!H$4=SOLL!$F$4,'TEBa 1&amp;2'!$H100,IF('3. Ausbildungsjahr'!H$4=SOLL!$G$4,'TEBa 3&amp;4'!$H100,IF('3. Ausbildungsjahr'!H$4=SOLL!$H$4,'SME.T.1 3.&amp;4. AJ'!$H118,IF('3. Ausbildungsjahr'!H$4=SOLL!$I$4,'SME.T.1 1.&amp;2. AJ'!$H118,IF('3. Ausbildungsjahr'!H$4=SOLL!$J$4,KSGs!$H135,IF('3. Ausbildungsjahr'!H$4=SOLL!$K$4,Unterstützung!$H123,IF('3. Ausbildungsjahr'!H$4=SOLL!$L$4,TNBLf!$H150,IF(H$4=SOLL!$N$4,"-",IF('3. Ausbildungsjahr'!H$4=SOLL!$M$4,Zielbogen!$H86,""))))))))))))))))</f>
        <v>-</v>
      </c>
      <c r="I85" s="62" t="str">
        <f>IF(I$4=SOLL!$O$4,Grundausbildung!$H169,IF(I$4=SOLL!$P$4,TNPa!$H127,IF(I$4=SOLL!$P$4,TNPa!O127,IF(I$4=SOLL!$B$4,TNBa!$H100,IF('3. Ausbildungsjahr'!I$4=SOLL!$C$4,'KVE 3. AJ'!$H126,IF('3. Ausbildungsjahr'!I$4=SOLL!$D$4,'TNBn 1.&amp;2. AJ'!$H$8,IF('3. Ausbildungsjahr'!I$4=SOLL!$E$4,'TNBn 3.&amp;4. AJ'!$H113,IF('3. Ausbildungsjahr'!I$4=SOLL!$F$4,'TEBa 1&amp;2'!$H100,IF('3. Ausbildungsjahr'!I$4=SOLL!$G$4,'TEBa 3&amp;4'!$H100,IF('3. Ausbildungsjahr'!I$4=SOLL!$H$4,'SME.T.1 3.&amp;4. AJ'!$H118,IF('3. Ausbildungsjahr'!I$4=SOLL!$I$4,'SME.T.1 1.&amp;2. AJ'!$H118,IF('3. Ausbildungsjahr'!I$4=SOLL!$J$4,KSGs!$H135,IF('3. Ausbildungsjahr'!I$4=SOLL!$K$4,Unterstützung!$H123,IF('3. Ausbildungsjahr'!I$4=SOLL!$L$4,TNBLf!$H150,IF(I$4=SOLL!$N$4,"-",IF('3. Ausbildungsjahr'!I$4=SOLL!$M$4,Zielbogen!$H86,""))))))))))))))))</f>
        <v>-</v>
      </c>
      <c r="J85" s="62" t="str">
        <f>IF(J$4=SOLL!$O$4,Grundausbildung!$H169,IF(J$4=SOLL!$P$4,TNPa!$H127,IF(J$4=SOLL!$P$4,TNPa!P127,IF(J$4=SOLL!$B$4,TNBa!$H100,IF('3. Ausbildungsjahr'!J$4=SOLL!$C$4,'KVE 3. AJ'!$H126,IF('3. Ausbildungsjahr'!J$4=SOLL!$D$4,'TNBn 1.&amp;2. AJ'!$H$8,IF('3. Ausbildungsjahr'!J$4=SOLL!$E$4,'TNBn 3.&amp;4. AJ'!$H113,IF('3. Ausbildungsjahr'!J$4=SOLL!$F$4,'TEBa 1&amp;2'!$H100,IF('3. Ausbildungsjahr'!J$4=SOLL!$G$4,'TEBa 3&amp;4'!$H100,IF('3. Ausbildungsjahr'!J$4=SOLL!$H$4,'SME.T.1 3.&amp;4. AJ'!$H118,IF('3. Ausbildungsjahr'!J$4=SOLL!$I$4,'SME.T.1 1.&amp;2. AJ'!$H118,IF('3. Ausbildungsjahr'!J$4=SOLL!$J$4,KSGs!$H135,IF('3. Ausbildungsjahr'!J$4=SOLL!$K$4,Unterstützung!$H123,IF('3. Ausbildungsjahr'!J$4=SOLL!$L$4,TNBLf!$H150,IF(J$4=SOLL!$N$4,"-",IF('3. Ausbildungsjahr'!J$4=SOLL!$M$4,Zielbogen!$H86,""))))))))))))))))</f>
        <v>-</v>
      </c>
      <c r="K85" s="62" t="str">
        <f>IF(K$4=SOLL!$O$4,Grundausbildung!$H169,IF(K$4=SOLL!$P$4,TNPa!$H127,IF(K$4=SOLL!$P$4,TNPa!Q127,IF(K$4=SOLL!$B$4,TNBa!$H100,IF('3. Ausbildungsjahr'!K$4=SOLL!$C$4,'KVE 3. AJ'!$H126,IF('3. Ausbildungsjahr'!K$4=SOLL!$D$4,'TNBn 1.&amp;2. AJ'!$H$8,IF('3. Ausbildungsjahr'!K$4=SOLL!$E$4,'TNBn 3.&amp;4. AJ'!$H113,IF('3. Ausbildungsjahr'!K$4=SOLL!$F$4,'TEBa 1&amp;2'!$H100,IF('3. Ausbildungsjahr'!K$4=SOLL!$G$4,'TEBa 3&amp;4'!$H100,IF('3. Ausbildungsjahr'!K$4=SOLL!$H$4,'SME.T.1 3.&amp;4. AJ'!$H118,IF('3. Ausbildungsjahr'!K$4=SOLL!$I$4,'SME.T.1 1.&amp;2. AJ'!$H118,IF('3. Ausbildungsjahr'!K$4=SOLL!$J$4,KSGs!$H135,IF('3. Ausbildungsjahr'!K$4=SOLL!$K$4,Unterstützung!$H123,IF('3. Ausbildungsjahr'!K$4=SOLL!$L$4,TNBLf!$H150,IF(K$4=SOLL!$N$4,"-",IF('3. Ausbildungsjahr'!K$4=SOLL!$M$4,Zielbogen!$H86,""))))))))))))))))</f>
        <v>-</v>
      </c>
      <c r="L85" s="11">
        <f>SUM('Hilfsblatt 3. AJ'!C85,'Hilfsblatt 3. AJ'!E85,'Hilfsblatt 3. AJ'!G85,'Hilfsblatt 3. AJ'!I85,'Hilfsblatt 3. AJ'!K85,'Hilfsblatt 3. AJ'!M85,'Hilfsblatt 3. AJ'!O85,'Hilfsblatt 3. AJ'!Q85,'Hilfsblatt 3. AJ'!S85,'Hilfsblatt 3. AJ'!U85)</f>
        <v>0</v>
      </c>
      <c r="M85" s="10" t="e">
        <f>('Hilfsblatt 3. AJ'!B85*'Hilfsblatt 3. AJ'!C85+'Hilfsblatt 3. AJ'!D85*'Hilfsblatt 3. AJ'!E85+'Hilfsblatt 3. AJ'!F85*'Hilfsblatt 3. AJ'!G85+'Hilfsblatt 3. AJ'!H85*'Hilfsblatt 3. AJ'!I85+'Hilfsblatt 3. AJ'!J85*'Hilfsblatt 3. AJ'!K85+'Hilfsblatt 3. AJ'!L85*'Hilfsblatt 3. AJ'!M85+'Hilfsblatt 3. AJ'!N85*'Hilfsblatt 3. AJ'!O85+'Hilfsblatt 3. AJ'!P85*'Hilfsblatt 3. AJ'!Q85+'Hilfsblatt 3. AJ'!R85*'Hilfsblatt 3. AJ'!S85+'Hilfsblatt 3. AJ'!T85*'Hilfsblatt 3. AJ'!U85)/L85</f>
        <v>#DIV/0!</v>
      </c>
    </row>
    <row r="86" spans="1:13" x14ac:dyDescent="0.25">
      <c r="A86" s="124" t="s">
        <v>28</v>
      </c>
      <c r="B86" s="62" t="str">
        <f>IF(B$4=SOLL!$O$4,Grundausbildung!$H170,IF(B$4=SOLL!$P$4,TNPa!$H128,IF(B$4=SOLL!$P$4,TNPa!H128,IF(B$4=SOLL!$B$4,TNBa!$H101,IF('3. Ausbildungsjahr'!B$4=SOLL!$C$4,'KVE 3. AJ'!$H127,IF('3. Ausbildungsjahr'!B$4=SOLL!$D$4,'TNBn 1.&amp;2. AJ'!$H$8,IF('3. Ausbildungsjahr'!B$4=SOLL!$E$4,'TNBn 3.&amp;4. AJ'!$H114,IF('3. Ausbildungsjahr'!B$4=SOLL!$F$4,'TEBa 1&amp;2'!$H101,IF('3. Ausbildungsjahr'!B$4=SOLL!$G$4,'TEBa 3&amp;4'!$H101,IF('3. Ausbildungsjahr'!B$4=SOLL!$H$4,'SME.T.1 3.&amp;4. AJ'!$H119,IF('3. Ausbildungsjahr'!B$4=SOLL!$I$4,'SME.T.1 1.&amp;2. AJ'!$H119,IF('3. Ausbildungsjahr'!B$4=SOLL!$J$4,KSGs!$H136,IF('3. Ausbildungsjahr'!B$4=SOLL!$K$4,Unterstützung!$H124,IF('3. Ausbildungsjahr'!B$4=SOLL!$L$4,TNBLf!$H151,IF(B$4=SOLL!$N$4,"-",IF('3. Ausbildungsjahr'!B$4=SOLL!$M$4,Zielbogen!$H87,""))))))))))))))))</f>
        <v>-</v>
      </c>
      <c r="C86" s="62" t="str">
        <f>IF(C$4=SOLL!$O$4,Grundausbildung!$H170,IF(C$4=SOLL!$P$4,TNPa!$H128,IF(C$4=SOLL!$P$4,TNPa!I128,IF(C$4=SOLL!$B$4,TNBa!$H101,IF('3. Ausbildungsjahr'!C$4=SOLL!$C$4,'KVE 3. AJ'!$H127,IF('3. Ausbildungsjahr'!C$4=SOLL!$D$4,'TNBn 1.&amp;2. AJ'!$H$8,IF('3. Ausbildungsjahr'!C$4=SOLL!$E$4,'TNBn 3.&amp;4. AJ'!$H114,IF('3. Ausbildungsjahr'!C$4=SOLL!$F$4,'TEBa 1&amp;2'!$H101,IF('3. Ausbildungsjahr'!C$4=SOLL!$G$4,'TEBa 3&amp;4'!$H101,IF('3. Ausbildungsjahr'!C$4=SOLL!$H$4,'SME.T.1 3.&amp;4. AJ'!$H119,IF('3. Ausbildungsjahr'!C$4=SOLL!$I$4,'SME.T.1 1.&amp;2. AJ'!$H119,IF('3. Ausbildungsjahr'!C$4=SOLL!$J$4,KSGs!$H136,IF('3. Ausbildungsjahr'!C$4=SOLL!$K$4,Unterstützung!$H124,IF('3. Ausbildungsjahr'!C$4=SOLL!$L$4,TNBLf!$H151,IF(C$4=SOLL!$N$4,"-",IF('3. Ausbildungsjahr'!C$4=SOLL!$M$4,Zielbogen!$H87,""))))))))))))))))</f>
        <v>-</v>
      </c>
      <c r="D86" s="62" t="str">
        <f>IF(D$4=SOLL!$O$4,Grundausbildung!$H170,IF(D$4=SOLL!$P$4,TNPa!$H128,IF(D$4=SOLL!$P$4,TNPa!J128,IF(D$4=SOLL!$B$4,TNBa!$H101,IF('3. Ausbildungsjahr'!D$4=SOLL!$C$4,'KVE 3. AJ'!$H127,IF('3. Ausbildungsjahr'!D$4=SOLL!$D$4,'TNBn 1.&amp;2. AJ'!$H$8,IF('3. Ausbildungsjahr'!D$4=SOLL!$E$4,'TNBn 3.&amp;4. AJ'!$H114,IF('3. Ausbildungsjahr'!D$4=SOLL!$F$4,'TEBa 1&amp;2'!$H101,IF('3. Ausbildungsjahr'!D$4=SOLL!$G$4,'TEBa 3&amp;4'!$H101,IF('3. Ausbildungsjahr'!D$4=SOLL!$H$4,'SME.T.1 3.&amp;4. AJ'!$H119,IF('3. Ausbildungsjahr'!D$4=SOLL!$I$4,'SME.T.1 1.&amp;2. AJ'!$H119,IF('3. Ausbildungsjahr'!D$4=SOLL!$J$4,KSGs!$H136,IF('3. Ausbildungsjahr'!D$4=SOLL!$K$4,Unterstützung!$H124,IF('3. Ausbildungsjahr'!D$4=SOLL!$L$4,TNBLf!$H151,IF(D$4=SOLL!$N$4,"-",IF('3. Ausbildungsjahr'!D$4=SOLL!$M$4,Zielbogen!$H87,""))))))))))))))))</f>
        <v>-</v>
      </c>
      <c r="E86" s="62" t="str">
        <f>IF(E$4=SOLL!$O$4,Grundausbildung!$H170,IF(E$4=SOLL!$P$4,TNPa!$H128,IF(E$4=SOLL!$P$4,TNPa!K128,IF(E$4=SOLL!$B$4,TNBa!$H101,IF('3. Ausbildungsjahr'!E$4=SOLL!$C$4,'KVE 3. AJ'!$H127,IF('3. Ausbildungsjahr'!E$4=SOLL!$D$4,'TNBn 1.&amp;2. AJ'!$H$8,IF('3. Ausbildungsjahr'!E$4=SOLL!$E$4,'TNBn 3.&amp;4. AJ'!$H114,IF('3. Ausbildungsjahr'!E$4=SOLL!$F$4,'TEBa 1&amp;2'!$H101,IF('3. Ausbildungsjahr'!E$4=SOLL!$G$4,'TEBa 3&amp;4'!$H101,IF('3. Ausbildungsjahr'!E$4=SOLL!$H$4,'SME.T.1 3.&amp;4. AJ'!$H119,IF('3. Ausbildungsjahr'!E$4=SOLL!$I$4,'SME.T.1 1.&amp;2. AJ'!$H119,IF('3. Ausbildungsjahr'!E$4=SOLL!$J$4,KSGs!$H136,IF('3. Ausbildungsjahr'!E$4=SOLL!$K$4,Unterstützung!$H124,IF('3. Ausbildungsjahr'!E$4=SOLL!$L$4,TNBLf!$H151,IF(E$4=SOLL!$N$4,"-",IF('3. Ausbildungsjahr'!E$4=SOLL!$M$4,Zielbogen!$H87,""))))))))))))))))</f>
        <v>-</v>
      </c>
      <c r="F86" s="62" t="str">
        <f>IF(F$4=SOLL!$O$4,Grundausbildung!$H170,IF(F$4=SOLL!$P$4,TNPa!$H128,IF(F$4=SOLL!$P$4,TNPa!L128,IF(F$4=SOLL!$B$4,TNBa!$H101,IF('3. Ausbildungsjahr'!F$4=SOLL!$C$4,'KVE 3. AJ'!$H127,IF('3. Ausbildungsjahr'!F$4=SOLL!$D$4,'TNBn 1.&amp;2. AJ'!$H$8,IF('3. Ausbildungsjahr'!F$4=SOLL!$E$4,'TNBn 3.&amp;4. AJ'!$H114,IF('3. Ausbildungsjahr'!F$4=SOLL!$F$4,'TEBa 1&amp;2'!$H101,IF('3. Ausbildungsjahr'!F$4=SOLL!$G$4,'TEBa 3&amp;4'!$H101,IF('3. Ausbildungsjahr'!F$4=SOLL!$H$4,'SME.T.1 3.&amp;4. AJ'!$H119,IF('3. Ausbildungsjahr'!F$4=SOLL!$I$4,'SME.T.1 1.&amp;2. AJ'!$H119,IF('3. Ausbildungsjahr'!F$4=SOLL!$J$4,KSGs!$H136,IF('3. Ausbildungsjahr'!F$4=SOLL!$K$4,Unterstützung!$H124,IF('3. Ausbildungsjahr'!F$4=SOLL!$L$4,TNBLf!$H151,IF(F$4=SOLL!$N$4,"-",IF('3. Ausbildungsjahr'!F$4=SOLL!$M$4,Zielbogen!$H87,""))))))))))))))))</f>
        <v>-</v>
      </c>
      <c r="G86" s="62" t="str">
        <f>IF(G$4=SOLL!$O$4,Grundausbildung!$H170,IF(G$4=SOLL!$P$4,TNPa!$H128,IF(G$4=SOLL!$P$4,TNPa!M128,IF(G$4=SOLL!$B$4,TNBa!$H101,IF('3. Ausbildungsjahr'!G$4=SOLL!$C$4,'KVE 3. AJ'!$H127,IF('3. Ausbildungsjahr'!G$4=SOLL!$D$4,'TNBn 1.&amp;2. AJ'!$H$8,IF('3. Ausbildungsjahr'!G$4=SOLL!$E$4,'TNBn 3.&amp;4. AJ'!$H114,IF('3. Ausbildungsjahr'!G$4=SOLL!$F$4,'TEBa 1&amp;2'!$H101,IF('3. Ausbildungsjahr'!G$4=SOLL!$G$4,'TEBa 3&amp;4'!$H101,IF('3. Ausbildungsjahr'!G$4=SOLL!$H$4,'SME.T.1 3.&amp;4. AJ'!$H119,IF('3. Ausbildungsjahr'!G$4=SOLL!$I$4,'SME.T.1 1.&amp;2. AJ'!$H119,IF('3. Ausbildungsjahr'!G$4=SOLL!$J$4,KSGs!$H136,IF('3. Ausbildungsjahr'!G$4=SOLL!$K$4,Unterstützung!$H124,IF('3. Ausbildungsjahr'!G$4=SOLL!$L$4,TNBLf!$H151,IF(G$4=SOLL!$N$4,"-",IF('3. Ausbildungsjahr'!G$4=SOLL!$M$4,Zielbogen!$H87,""))))))))))))))))</f>
        <v>-</v>
      </c>
      <c r="H86" s="62" t="str">
        <f>IF(H$4=SOLL!$O$4,Grundausbildung!$H170,IF(H$4=SOLL!$P$4,TNPa!$H128,IF(H$4=SOLL!$P$4,TNPa!N128,IF(H$4=SOLL!$B$4,TNBa!$H101,IF('3. Ausbildungsjahr'!H$4=SOLL!$C$4,'KVE 3. AJ'!$H127,IF('3. Ausbildungsjahr'!H$4=SOLL!$D$4,'TNBn 1.&amp;2. AJ'!$H$8,IF('3. Ausbildungsjahr'!H$4=SOLL!$E$4,'TNBn 3.&amp;4. AJ'!$H114,IF('3. Ausbildungsjahr'!H$4=SOLL!$F$4,'TEBa 1&amp;2'!$H101,IF('3. Ausbildungsjahr'!H$4=SOLL!$G$4,'TEBa 3&amp;4'!$H101,IF('3. Ausbildungsjahr'!H$4=SOLL!$H$4,'SME.T.1 3.&amp;4. AJ'!$H119,IF('3. Ausbildungsjahr'!H$4=SOLL!$I$4,'SME.T.1 1.&amp;2. AJ'!$H119,IF('3. Ausbildungsjahr'!H$4=SOLL!$J$4,KSGs!$H136,IF('3. Ausbildungsjahr'!H$4=SOLL!$K$4,Unterstützung!$H124,IF('3. Ausbildungsjahr'!H$4=SOLL!$L$4,TNBLf!$H151,IF(H$4=SOLL!$N$4,"-",IF('3. Ausbildungsjahr'!H$4=SOLL!$M$4,Zielbogen!$H87,""))))))))))))))))</f>
        <v>-</v>
      </c>
      <c r="I86" s="62" t="str">
        <f>IF(I$4=SOLL!$O$4,Grundausbildung!$H170,IF(I$4=SOLL!$P$4,TNPa!$H128,IF(I$4=SOLL!$P$4,TNPa!O128,IF(I$4=SOLL!$B$4,TNBa!$H101,IF('3. Ausbildungsjahr'!I$4=SOLL!$C$4,'KVE 3. AJ'!$H127,IF('3. Ausbildungsjahr'!I$4=SOLL!$D$4,'TNBn 1.&amp;2. AJ'!$H$8,IF('3. Ausbildungsjahr'!I$4=SOLL!$E$4,'TNBn 3.&amp;4. AJ'!$H114,IF('3. Ausbildungsjahr'!I$4=SOLL!$F$4,'TEBa 1&amp;2'!$H101,IF('3. Ausbildungsjahr'!I$4=SOLL!$G$4,'TEBa 3&amp;4'!$H101,IF('3. Ausbildungsjahr'!I$4=SOLL!$H$4,'SME.T.1 3.&amp;4. AJ'!$H119,IF('3. Ausbildungsjahr'!I$4=SOLL!$I$4,'SME.T.1 1.&amp;2. AJ'!$H119,IF('3. Ausbildungsjahr'!I$4=SOLL!$J$4,KSGs!$H136,IF('3. Ausbildungsjahr'!I$4=SOLL!$K$4,Unterstützung!$H124,IF('3. Ausbildungsjahr'!I$4=SOLL!$L$4,TNBLf!$H151,IF(I$4=SOLL!$N$4,"-",IF('3. Ausbildungsjahr'!I$4=SOLL!$M$4,Zielbogen!$H87,""))))))))))))))))</f>
        <v>-</v>
      </c>
      <c r="J86" s="62" t="str">
        <f>IF(J$4=SOLL!$O$4,Grundausbildung!$H170,IF(J$4=SOLL!$P$4,TNPa!$H128,IF(J$4=SOLL!$P$4,TNPa!P128,IF(J$4=SOLL!$B$4,TNBa!$H101,IF('3. Ausbildungsjahr'!J$4=SOLL!$C$4,'KVE 3. AJ'!$H127,IF('3. Ausbildungsjahr'!J$4=SOLL!$D$4,'TNBn 1.&amp;2. AJ'!$H$8,IF('3. Ausbildungsjahr'!J$4=SOLL!$E$4,'TNBn 3.&amp;4. AJ'!$H114,IF('3. Ausbildungsjahr'!J$4=SOLL!$F$4,'TEBa 1&amp;2'!$H101,IF('3. Ausbildungsjahr'!J$4=SOLL!$G$4,'TEBa 3&amp;4'!$H101,IF('3. Ausbildungsjahr'!J$4=SOLL!$H$4,'SME.T.1 3.&amp;4. AJ'!$H119,IF('3. Ausbildungsjahr'!J$4=SOLL!$I$4,'SME.T.1 1.&amp;2. AJ'!$H119,IF('3. Ausbildungsjahr'!J$4=SOLL!$J$4,KSGs!$H136,IF('3. Ausbildungsjahr'!J$4=SOLL!$K$4,Unterstützung!$H124,IF('3. Ausbildungsjahr'!J$4=SOLL!$L$4,TNBLf!$H151,IF(J$4=SOLL!$N$4,"-",IF('3. Ausbildungsjahr'!J$4=SOLL!$M$4,Zielbogen!$H87,""))))))))))))))))</f>
        <v>-</v>
      </c>
      <c r="K86" s="62" t="str">
        <f>IF(K$4=SOLL!$O$4,Grundausbildung!$H170,IF(K$4=SOLL!$P$4,TNPa!$H128,IF(K$4=SOLL!$P$4,TNPa!Q128,IF(K$4=SOLL!$B$4,TNBa!$H101,IF('3. Ausbildungsjahr'!K$4=SOLL!$C$4,'KVE 3. AJ'!$H127,IF('3. Ausbildungsjahr'!K$4=SOLL!$D$4,'TNBn 1.&amp;2. AJ'!$H$8,IF('3. Ausbildungsjahr'!K$4=SOLL!$E$4,'TNBn 3.&amp;4. AJ'!$H114,IF('3. Ausbildungsjahr'!K$4=SOLL!$F$4,'TEBa 1&amp;2'!$H101,IF('3. Ausbildungsjahr'!K$4=SOLL!$G$4,'TEBa 3&amp;4'!$H101,IF('3. Ausbildungsjahr'!K$4=SOLL!$H$4,'SME.T.1 3.&amp;4. AJ'!$H119,IF('3. Ausbildungsjahr'!K$4=SOLL!$I$4,'SME.T.1 1.&amp;2. AJ'!$H119,IF('3. Ausbildungsjahr'!K$4=SOLL!$J$4,KSGs!$H136,IF('3. Ausbildungsjahr'!K$4=SOLL!$K$4,Unterstützung!$H124,IF('3. Ausbildungsjahr'!K$4=SOLL!$L$4,TNBLf!$H151,IF(K$4=SOLL!$N$4,"-",IF('3. Ausbildungsjahr'!K$4=SOLL!$M$4,Zielbogen!$H87,""))))))))))))))))</f>
        <v>-</v>
      </c>
      <c r="L86" s="11">
        <f>SUM('Hilfsblatt 3. AJ'!C86,'Hilfsblatt 3. AJ'!E86,'Hilfsblatt 3. AJ'!G86,'Hilfsblatt 3. AJ'!I86,'Hilfsblatt 3. AJ'!K86,'Hilfsblatt 3. AJ'!M86,'Hilfsblatt 3. AJ'!O86,'Hilfsblatt 3. AJ'!Q86,'Hilfsblatt 3. AJ'!S86,'Hilfsblatt 3. AJ'!U86)</f>
        <v>0</v>
      </c>
      <c r="M86" s="10" t="e">
        <f>('Hilfsblatt 3. AJ'!B86*'Hilfsblatt 3. AJ'!C86+'Hilfsblatt 3. AJ'!D86*'Hilfsblatt 3. AJ'!E86+'Hilfsblatt 3. AJ'!F86*'Hilfsblatt 3. AJ'!G86+'Hilfsblatt 3. AJ'!H86*'Hilfsblatt 3. AJ'!I86+'Hilfsblatt 3. AJ'!J86*'Hilfsblatt 3. AJ'!K86+'Hilfsblatt 3. AJ'!L86*'Hilfsblatt 3. AJ'!M86+'Hilfsblatt 3. AJ'!N86*'Hilfsblatt 3. AJ'!O86+'Hilfsblatt 3. AJ'!P86*'Hilfsblatt 3. AJ'!Q86+'Hilfsblatt 3. AJ'!R86*'Hilfsblatt 3. AJ'!S86+'Hilfsblatt 3. AJ'!T86*'Hilfsblatt 3. AJ'!U86)/L86</f>
        <v>#DIV/0!</v>
      </c>
    </row>
    <row r="87" spans="1:13" x14ac:dyDescent="0.25">
      <c r="A87" s="124" t="s">
        <v>29</v>
      </c>
      <c r="B87" s="62" t="str">
        <f>IF(B$4=SOLL!$O$4,Grundausbildung!$H171,IF(B$4=SOLL!$P$4,TNPa!$H129,IF(B$4=SOLL!$P$4,TNPa!H129,IF(B$4=SOLL!$B$4,TNBa!$H102,IF('3. Ausbildungsjahr'!B$4=SOLL!$C$4,'KVE 3. AJ'!$H128,IF('3. Ausbildungsjahr'!B$4=SOLL!$D$4,'TNBn 1.&amp;2. AJ'!$H$8,IF('3. Ausbildungsjahr'!B$4=SOLL!$E$4,'TNBn 3.&amp;4. AJ'!$H115,IF('3. Ausbildungsjahr'!B$4=SOLL!$F$4,'TEBa 1&amp;2'!$H102,IF('3. Ausbildungsjahr'!B$4=SOLL!$G$4,'TEBa 3&amp;4'!$H102,IF('3. Ausbildungsjahr'!B$4=SOLL!$H$4,'SME.T.1 3.&amp;4. AJ'!$H120,IF('3. Ausbildungsjahr'!B$4=SOLL!$I$4,'SME.T.1 1.&amp;2. AJ'!$H120,IF('3. Ausbildungsjahr'!B$4=SOLL!$J$4,KSGs!$H137,IF('3. Ausbildungsjahr'!B$4=SOLL!$K$4,Unterstützung!$H125,IF('3. Ausbildungsjahr'!B$4=SOLL!$L$4,TNBLf!$H152,IF(B$4=SOLL!$N$4,"-",IF('3. Ausbildungsjahr'!B$4=SOLL!$M$4,Zielbogen!$H88,""))))))))))))))))</f>
        <v>-</v>
      </c>
      <c r="C87" s="62" t="str">
        <f>IF(C$4=SOLL!$O$4,Grundausbildung!$H171,IF(C$4=SOLL!$P$4,TNPa!$H129,IF(C$4=SOLL!$P$4,TNPa!I129,IF(C$4=SOLL!$B$4,TNBa!$H102,IF('3. Ausbildungsjahr'!C$4=SOLL!$C$4,'KVE 3. AJ'!$H128,IF('3. Ausbildungsjahr'!C$4=SOLL!$D$4,'TNBn 1.&amp;2. AJ'!$H$8,IF('3. Ausbildungsjahr'!C$4=SOLL!$E$4,'TNBn 3.&amp;4. AJ'!$H115,IF('3. Ausbildungsjahr'!C$4=SOLL!$F$4,'TEBa 1&amp;2'!$H102,IF('3. Ausbildungsjahr'!C$4=SOLL!$G$4,'TEBa 3&amp;4'!$H102,IF('3. Ausbildungsjahr'!C$4=SOLL!$H$4,'SME.T.1 3.&amp;4. AJ'!$H120,IF('3. Ausbildungsjahr'!C$4=SOLL!$I$4,'SME.T.1 1.&amp;2. AJ'!$H120,IF('3. Ausbildungsjahr'!C$4=SOLL!$J$4,KSGs!$H137,IF('3. Ausbildungsjahr'!C$4=SOLL!$K$4,Unterstützung!$H125,IF('3. Ausbildungsjahr'!C$4=SOLL!$L$4,TNBLf!$H152,IF(C$4=SOLL!$N$4,"-",IF('3. Ausbildungsjahr'!C$4=SOLL!$M$4,Zielbogen!$H88,""))))))))))))))))</f>
        <v>-</v>
      </c>
      <c r="D87" s="62" t="str">
        <f>IF(D$4=SOLL!$O$4,Grundausbildung!$H171,IF(D$4=SOLL!$P$4,TNPa!$H129,IF(D$4=SOLL!$P$4,TNPa!J129,IF(D$4=SOLL!$B$4,TNBa!$H102,IF('3. Ausbildungsjahr'!D$4=SOLL!$C$4,'KVE 3. AJ'!$H128,IF('3. Ausbildungsjahr'!D$4=SOLL!$D$4,'TNBn 1.&amp;2. AJ'!$H$8,IF('3. Ausbildungsjahr'!D$4=SOLL!$E$4,'TNBn 3.&amp;4. AJ'!$H115,IF('3. Ausbildungsjahr'!D$4=SOLL!$F$4,'TEBa 1&amp;2'!$H102,IF('3. Ausbildungsjahr'!D$4=SOLL!$G$4,'TEBa 3&amp;4'!$H102,IF('3. Ausbildungsjahr'!D$4=SOLL!$H$4,'SME.T.1 3.&amp;4. AJ'!$H120,IF('3. Ausbildungsjahr'!D$4=SOLL!$I$4,'SME.T.1 1.&amp;2. AJ'!$H120,IF('3. Ausbildungsjahr'!D$4=SOLL!$J$4,KSGs!$H137,IF('3. Ausbildungsjahr'!D$4=SOLL!$K$4,Unterstützung!$H125,IF('3. Ausbildungsjahr'!D$4=SOLL!$L$4,TNBLf!$H152,IF(D$4=SOLL!$N$4,"-",IF('3. Ausbildungsjahr'!D$4=SOLL!$M$4,Zielbogen!$H88,""))))))))))))))))</f>
        <v>-</v>
      </c>
      <c r="E87" s="62" t="str">
        <f>IF(E$4=SOLL!$O$4,Grundausbildung!$H171,IF(E$4=SOLL!$P$4,TNPa!$H129,IF(E$4=SOLL!$P$4,TNPa!K129,IF(E$4=SOLL!$B$4,TNBa!$H102,IF('3. Ausbildungsjahr'!E$4=SOLL!$C$4,'KVE 3. AJ'!$H128,IF('3. Ausbildungsjahr'!E$4=SOLL!$D$4,'TNBn 1.&amp;2. AJ'!$H$8,IF('3. Ausbildungsjahr'!E$4=SOLL!$E$4,'TNBn 3.&amp;4. AJ'!$H115,IF('3. Ausbildungsjahr'!E$4=SOLL!$F$4,'TEBa 1&amp;2'!$H102,IF('3. Ausbildungsjahr'!E$4=SOLL!$G$4,'TEBa 3&amp;4'!$H102,IF('3. Ausbildungsjahr'!E$4=SOLL!$H$4,'SME.T.1 3.&amp;4. AJ'!$H120,IF('3. Ausbildungsjahr'!E$4=SOLL!$I$4,'SME.T.1 1.&amp;2. AJ'!$H120,IF('3. Ausbildungsjahr'!E$4=SOLL!$J$4,KSGs!$H137,IF('3. Ausbildungsjahr'!E$4=SOLL!$K$4,Unterstützung!$H125,IF('3. Ausbildungsjahr'!E$4=SOLL!$L$4,TNBLf!$H152,IF(E$4=SOLL!$N$4,"-",IF('3. Ausbildungsjahr'!E$4=SOLL!$M$4,Zielbogen!$H88,""))))))))))))))))</f>
        <v>-</v>
      </c>
      <c r="F87" s="62" t="str">
        <f>IF(F$4=SOLL!$O$4,Grundausbildung!$H171,IF(F$4=SOLL!$P$4,TNPa!$H129,IF(F$4=SOLL!$P$4,TNPa!L129,IF(F$4=SOLL!$B$4,TNBa!$H102,IF('3. Ausbildungsjahr'!F$4=SOLL!$C$4,'KVE 3. AJ'!$H128,IF('3. Ausbildungsjahr'!F$4=SOLL!$D$4,'TNBn 1.&amp;2. AJ'!$H$8,IF('3. Ausbildungsjahr'!F$4=SOLL!$E$4,'TNBn 3.&amp;4. AJ'!$H115,IF('3. Ausbildungsjahr'!F$4=SOLL!$F$4,'TEBa 1&amp;2'!$H102,IF('3. Ausbildungsjahr'!F$4=SOLL!$G$4,'TEBa 3&amp;4'!$H102,IF('3. Ausbildungsjahr'!F$4=SOLL!$H$4,'SME.T.1 3.&amp;4. AJ'!$H120,IF('3. Ausbildungsjahr'!F$4=SOLL!$I$4,'SME.T.1 1.&amp;2. AJ'!$H120,IF('3. Ausbildungsjahr'!F$4=SOLL!$J$4,KSGs!$H137,IF('3. Ausbildungsjahr'!F$4=SOLL!$K$4,Unterstützung!$H125,IF('3. Ausbildungsjahr'!F$4=SOLL!$L$4,TNBLf!$H152,IF(F$4=SOLL!$N$4,"-",IF('3. Ausbildungsjahr'!F$4=SOLL!$M$4,Zielbogen!$H88,""))))))))))))))))</f>
        <v>-</v>
      </c>
      <c r="G87" s="62" t="str">
        <f>IF(G$4=SOLL!$O$4,Grundausbildung!$H171,IF(G$4=SOLL!$P$4,TNPa!$H129,IF(G$4=SOLL!$P$4,TNPa!M129,IF(G$4=SOLL!$B$4,TNBa!$H102,IF('3. Ausbildungsjahr'!G$4=SOLL!$C$4,'KVE 3. AJ'!$H128,IF('3. Ausbildungsjahr'!G$4=SOLL!$D$4,'TNBn 1.&amp;2. AJ'!$H$8,IF('3. Ausbildungsjahr'!G$4=SOLL!$E$4,'TNBn 3.&amp;4. AJ'!$H115,IF('3. Ausbildungsjahr'!G$4=SOLL!$F$4,'TEBa 1&amp;2'!$H102,IF('3. Ausbildungsjahr'!G$4=SOLL!$G$4,'TEBa 3&amp;4'!$H102,IF('3. Ausbildungsjahr'!G$4=SOLL!$H$4,'SME.T.1 3.&amp;4. AJ'!$H120,IF('3. Ausbildungsjahr'!G$4=SOLL!$I$4,'SME.T.1 1.&amp;2. AJ'!$H120,IF('3. Ausbildungsjahr'!G$4=SOLL!$J$4,KSGs!$H137,IF('3. Ausbildungsjahr'!G$4=SOLL!$K$4,Unterstützung!$H125,IF('3. Ausbildungsjahr'!G$4=SOLL!$L$4,TNBLf!$H152,IF(G$4=SOLL!$N$4,"-",IF('3. Ausbildungsjahr'!G$4=SOLL!$M$4,Zielbogen!$H88,""))))))))))))))))</f>
        <v>-</v>
      </c>
      <c r="H87" s="62" t="str">
        <f>IF(H$4=SOLL!$O$4,Grundausbildung!$H171,IF(H$4=SOLL!$P$4,TNPa!$H129,IF(H$4=SOLL!$P$4,TNPa!N129,IF(H$4=SOLL!$B$4,TNBa!$H102,IF('3. Ausbildungsjahr'!H$4=SOLL!$C$4,'KVE 3. AJ'!$H128,IF('3. Ausbildungsjahr'!H$4=SOLL!$D$4,'TNBn 1.&amp;2. AJ'!$H$8,IF('3. Ausbildungsjahr'!H$4=SOLL!$E$4,'TNBn 3.&amp;4. AJ'!$H115,IF('3. Ausbildungsjahr'!H$4=SOLL!$F$4,'TEBa 1&amp;2'!$H102,IF('3. Ausbildungsjahr'!H$4=SOLL!$G$4,'TEBa 3&amp;4'!$H102,IF('3. Ausbildungsjahr'!H$4=SOLL!$H$4,'SME.T.1 3.&amp;4. AJ'!$H120,IF('3. Ausbildungsjahr'!H$4=SOLL!$I$4,'SME.T.1 1.&amp;2. AJ'!$H120,IF('3. Ausbildungsjahr'!H$4=SOLL!$J$4,KSGs!$H137,IF('3. Ausbildungsjahr'!H$4=SOLL!$K$4,Unterstützung!$H125,IF('3. Ausbildungsjahr'!H$4=SOLL!$L$4,TNBLf!$H152,IF(H$4=SOLL!$N$4,"-",IF('3. Ausbildungsjahr'!H$4=SOLL!$M$4,Zielbogen!$H88,""))))))))))))))))</f>
        <v>-</v>
      </c>
      <c r="I87" s="62" t="str">
        <f>IF(I$4=SOLL!$O$4,Grundausbildung!$H171,IF(I$4=SOLL!$P$4,TNPa!$H129,IF(I$4=SOLL!$P$4,TNPa!O129,IF(I$4=SOLL!$B$4,TNBa!$H102,IF('3. Ausbildungsjahr'!I$4=SOLL!$C$4,'KVE 3. AJ'!$H128,IF('3. Ausbildungsjahr'!I$4=SOLL!$D$4,'TNBn 1.&amp;2. AJ'!$H$8,IF('3. Ausbildungsjahr'!I$4=SOLL!$E$4,'TNBn 3.&amp;4. AJ'!$H115,IF('3. Ausbildungsjahr'!I$4=SOLL!$F$4,'TEBa 1&amp;2'!$H102,IF('3. Ausbildungsjahr'!I$4=SOLL!$G$4,'TEBa 3&amp;4'!$H102,IF('3. Ausbildungsjahr'!I$4=SOLL!$H$4,'SME.T.1 3.&amp;4. AJ'!$H120,IF('3. Ausbildungsjahr'!I$4=SOLL!$I$4,'SME.T.1 1.&amp;2. AJ'!$H120,IF('3. Ausbildungsjahr'!I$4=SOLL!$J$4,KSGs!$H137,IF('3. Ausbildungsjahr'!I$4=SOLL!$K$4,Unterstützung!$H125,IF('3. Ausbildungsjahr'!I$4=SOLL!$L$4,TNBLf!$H152,IF(I$4=SOLL!$N$4,"-",IF('3. Ausbildungsjahr'!I$4=SOLL!$M$4,Zielbogen!$H88,""))))))))))))))))</f>
        <v>-</v>
      </c>
      <c r="J87" s="62" t="str">
        <f>IF(J$4=SOLL!$O$4,Grundausbildung!$H171,IF(J$4=SOLL!$P$4,TNPa!$H129,IF(J$4=SOLL!$P$4,TNPa!P129,IF(J$4=SOLL!$B$4,TNBa!$H102,IF('3. Ausbildungsjahr'!J$4=SOLL!$C$4,'KVE 3. AJ'!$H128,IF('3. Ausbildungsjahr'!J$4=SOLL!$D$4,'TNBn 1.&amp;2. AJ'!$H$8,IF('3. Ausbildungsjahr'!J$4=SOLL!$E$4,'TNBn 3.&amp;4. AJ'!$H115,IF('3. Ausbildungsjahr'!J$4=SOLL!$F$4,'TEBa 1&amp;2'!$H102,IF('3. Ausbildungsjahr'!J$4=SOLL!$G$4,'TEBa 3&amp;4'!$H102,IF('3. Ausbildungsjahr'!J$4=SOLL!$H$4,'SME.T.1 3.&amp;4. AJ'!$H120,IF('3. Ausbildungsjahr'!J$4=SOLL!$I$4,'SME.T.1 1.&amp;2. AJ'!$H120,IF('3. Ausbildungsjahr'!J$4=SOLL!$J$4,KSGs!$H137,IF('3. Ausbildungsjahr'!J$4=SOLL!$K$4,Unterstützung!$H125,IF('3. Ausbildungsjahr'!J$4=SOLL!$L$4,TNBLf!$H152,IF(J$4=SOLL!$N$4,"-",IF('3. Ausbildungsjahr'!J$4=SOLL!$M$4,Zielbogen!$H88,""))))))))))))))))</f>
        <v>-</v>
      </c>
      <c r="K87" s="62" t="str">
        <f>IF(K$4=SOLL!$O$4,Grundausbildung!$H171,IF(K$4=SOLL!$P$4,TNPa!$H129,IF(K$4=SOLL!$P$4,TNPa!Q129,IF(K$4=SOLL!$B$4,TNBa!$H102,IF('3. Ausbildungsjahr'!K$4=SOLL!$C$4,'KVE 3. AJ'!$H128,IF('3. Ausbildungsjahr'!K$4=SOLL!$D$4,'TNBn 1.&amp;2. AJ'!$H$8,IF('3. Ausbildungsjahr'!K$4=SOLL!$E$4,'TNBn 3.&amp;4. AJ'!$H115,IF('3. Ausbildungsjahr'!K$4=SOLL!$F$4,'TEBa 1&amp;2'!$H102,IF('3. Ausbildungsjahr'!K$4=SOLL!$G$4,'TEBa 3&amp;4'!$H102,IF('3. Ausbildungsjahr'!K$4=SOLL!$H$4,'SME.T.1 3.&amp;4. AJ'!$H120,IF('3. Ausbildungsjahr'!K$4=SOLL!$I$4,'SME.T.1 1.&amp;2. AJ'!$H120,IF('3. Ausbildungsjahr'!K$4=SOLL!$J$4,KSGs!$H137,IF('3. Ausbildungsjahr'!K$4=SOLL!$K$4,Unterstützung!$H125,IF('3. Ausbildungsjahr'!K$4=SOLL!$L$4,TNBLf!$H152,IF(K$4=SOLL!$N$4,"-",IF('3. Ausbildungsjahr'!K$4=SOLL!$M$4,Zielbogen!$H88,""))))))))))))))))</f>
        <v>-</v>
      </c>
      <c r="L87" s="11">
        <f>SUM('Hilfsblatt 3. AJ'!C87,'Hilfsblatt 3. AJ'!E87,'Hilfsblatt 3. AJ'!G87,'Hilfsblatt 3. AJ'!I87,'Hilfsblatt 3. AJ'!K87,'Hilfsblatt 3. AJ'!M87,'Hilfsblatt 3. AJ'!O87,'Hilfsblatt 3. AJ'!Q87,'Hilfsblatt 3. AJ'!S87,'Hilfsblatt 3. AJ'!U87)</f>
        <v>0</v>
      </c>
      <c r="M87" s="10" t="e">
        <f>('Hilfsblatt 3. AJ'!B87*'Hilfsblatt 3. AJ'!C87+'Hilfsblatt 3. AJ'!D87*'Hilfsblatt 3. AJ'!E87+'Hilfsblatt 3. AJ'!F87*'Hilfsblatt 3. AJ'!G87+'Hilfsblatt 3. AJ'!H87*'Hilfsblatt 3. AJ'!I87+'Hilfsblatt 3. AJ'!J87*'Hilfsblatt 3. AJ'!K87+'Hilfsblatt 3. AJ'!L87*'Hilfsblatt 3. AJ'!M87+'Hilfsblatt 3. AJ'!N87*'Hilfsblatt 3. AJ'!O87+'Hilfsblatt 3. AJ'!P87*'Hilfsblatt 3. AJ'!Q87+'Hilfsblatt 3. AJ'!R87*'Hilfsblatt 3. AJ'!S87+'Hilfsblatt 3. AJ'!T87*'Hilfsblatt 3. AJ'!U87)/L87</f>
        <v>#DIV/0!</v>
      </c>
    </row>
    <row r="88" spans="1:13" x14ac:dyDescent="0.25">
      <c r="A88" s="53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11"/>
      <c r="M88" s="10"/>
    </row>
    <row r="89" spans="1:13" ht="18" x14ac:dyDescent="0.25">
      <c r="A89" s="126" t="s">
        <v>93</v>
      </c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11"/>
      <c r="M89" s="10"/>
    </row>
    <row r="90" spans="1:13" x14ac:dyDescent="0.25">
      <c r="A90" s="78" t="s">
        <v>94</v>
      </c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11"/>
      <c r="M90" s="10"/>
    </row>
    <row r="91" spans="1:13" x14ac:dyDescent="0.25">
      <c r="A91" s="124" t="s">
        <v>18</v>
      </c>
      <c r="B91" s="62" t="str">
        <f>IF(B$4=SOLL!$O$4,Grundausbildung!$H180,IF(B$4=SOLL!$P$4,TNPa!$H133,IF(B$4=SOLL!$P$4,TNPa!H133,IF(B$4=SOLL!$B$4,TNBa!$H106,IF('3. Ausbildungsjahr'!B$4=SOLL!$C$4,'KVE 3. AJ'!$H132,IF('3. Ausbildungsjahr'!B$4=SOLL!$D$4,'TNBn 1.&amp;2. AJ'!$H$8,IF('3. Ausbildungsjahr'!B$4=SOLL!$E$4,'TNBn 3.&amp;4. AJ'!$H119,IF('3. Ausbildungsjahr'!B$4=SOLL!$F$4,'TEBa 1&amp;2'!$H106,IF('3. Ausbildungsjahr'!B$4=SOLL!$G$4,'TEBa 3&amp;4'!$H106,IF('3. Ausbildungsjahr'!B$4=SOLL!$H$4,'SME.T.1 3.&amp;4. AJ'!$H127,IF('3. Ausbildungsjahr'!B$4=SOLL!$I$4,'SME.T.1 1.&amp;2. AJ'!$H127,IF('3. Ausbildungsjahr'!B$4=SOLL!$J$4,KSGs!$H141,IF('3. Ausbildungsjahr'!B$4=SOLL!$K$4,Unterstützung!$H129,IF('3. Ausbildungsjahr'!B$4=SOLL!$L$4,TNBLf!$H156,IF(B$4=SOLL!$N$4,"-",IF('3. Ausbildungsjahr'!B$4=SOLL!$M$4,Zielbogen!$H92,""))))))))))))))))</f>
        <v>-</v>
      </c>
      <c r="C91" s="62" t="str">
        <f>IF(C$4=SOLL!$O$4,Grundausbildung!$H180,IF(C$4=SOLL!$P$4,TNPa!$H133,IF(C$4=SOLL!$P$4,TNPa!I133,IF(C$4=SOLL!$B$4,TNBa!$H106,IF('3. Ausbildungsjahr'!C$4=SOLL!$C$4,'KVE 3. AJ'!$H132,IF('3. Ausbildungsjahr'!C$4=SOLL!$D$4,'TNBn 1.&amp;2. AJ'!$H$8,IF('3. Ausbildungsjahr'!C$4=SOLL!$E$4,'TNBn 3.&amp;4. AJ'!$H119,IF('3. Ausbildungsjahr'!C$4=SOLL!$F$4,'TEBa 1&amp;2'!$H106,IF('3. Ausbildungsjahr'!C$4=SOLL!$G$4,'TEBa 3&amp;4'!$H106,IF('3. Ausbildungsjahr'!C$4=SOLL!$H$4,'SME.T.1 3.&amp;4. AJ'!$H127,IF('3. Ausbildungsjahr'!C$4=SOLL!$I$4,'SME.T.1 1.&amp;2. AJ'!$H127,IF('3. Ausbildungsjahr'!C$4=SOLL!$J$4,KSGs!$H141,IF('3. Ausbildungsjahr'!C$4=SOLL!$K$4,Unterstützung!$H129,IF('3. Ausbildungsjahr'!C$4=SOLL!$L$4,TNBLf!$H156,IF(C$4=SOLL!$N$4,"-",IF('3. Ausbildungsjahr'!C$4=SOLL!$M$4,Zielbogen!$H92,""))))))))))))))))</f>
        <v>-</v>
      </c>
      <c r="D91" s="62" t="str">
        <f>IF(D$4=SOLL!$O$4,Grundausbildung!$H180,IF(D$4=SOLL!$P$4,TNPa!$H133,IF(D$4=SOLL!$P$4,TNPa!J133,IF(D$4=SOLL!$B$4,TNBa!$H106,IF('3. Ausbildungsjahr'!D$4=SOLL!$C$4,'KVE 3. AJ'!$H132,IF('3. Ausbildungsjahr'!D$4=SOLL!$D$4,'TNBn 1.&amp;2. AJ'!$H$8,IF('3. Ausbildungsjahr'!D$4=SOLL!$E$4,'TNBn 3.&amp;4. AJ'!$H119,IF('3. Ausbildungsjahr'!D$4=SOLL!$F$4,'TEBa 1&amp;2'!$H106,IF('3. Ausbildungsjahr'!D$4=SOLL!$G$4,'TEBa 3&amp;4'!$H106,IF('3. Ausbildungsjahr'!D$4=SOLL!$H$4,'SME.T.1 3.&amp;4. AJ'!$H127,IF('3. Ausbildungsjahr'!D$4=SOLL!$I$4,'SME.T.1 1.&amp;2. AJ'!$H127,IF('3. Ausbildungsjahr'!D$4=SOLL!$J$4,KSGs!$H141,IF('3. Ausbildungsjahr'!D$4=SOLL!$K$4,Unterstützung!$H129,IF('3. Ausbildungsjahr'!D$4=SOLL!$L$4,TNBLf!$H156,IF(D$4=SOLL!$N$4,"-",IF('3. Ausbildungsjahr'!D$4=SOLL!$M$4,Zielbogen!$H92,""))))))))))))))))</f>
        <v>-</v>
      </c>
      <c r="E91" s="62" t="str">
        <f>IF(E$4=SOLL!$O$4,Grundausbildung!$H180,IF(E$4=SOLL!$P$4,TNPa!$H133,IF(E$4=SOLL!$P$4,TNPa!K133,IF(E$4=SOLL!$B$4,TNBa!$H106,IF('3. Ausbildungsjahr'!E$4=SOLL!$C$4,'KVE 3. AJ'!$H132,IF('3. Ausbildungsjahr'!E$4=SOLL!$D$4,'TNBn 1.&amp;2. AJ'!$H$8,IF('3. Ausbildungsjahr'!E$4=SOLL!$E$4,'TNBn 3.&amp;4. AJ'!$H119,IF('3. Ausbildungsjahr'!E$4=SOLL!$F$4,'TEBa 1&amp;2'!$H106,IF('3. Ausbildungsjahr'!E$4=SOLL!$G$4,'TEBa 3&amp;4'!$H106,IF('3. Ausbildungsjahr'!E$4=SOLL!$H$4,'SME.T.1 3.&amp;4. AJ'!$H127,IF('3. Ausbildungsjahr'!E$4=SOLL!$I$4,'SME.T.1 1.&amp;2. AJ'!$H127,IF('3. Ausbildungsjahr'!E$4=SOLL!$J$4,KSGs!$H141,IF('3. Ausbildungsjahr'!E$4=SOLL!$K$4,Unterstützung!$H129,IF('3. Ausbildungsjahr'!E$4=SOLL!$L$4,TNBLf!$H156,IF(E$4=SOLL!$N$4,"-",IF('3. Ausbildungsjahr'!E$4=SOLL!$M$4,Zielbogen!$H92,""))))))))))))))))</f>
        <v>-</v>
      </c>
      <c r="F91" s="62" t="str">
        <f>IF(F$4=SOLL!$O$4,Grundausbildung!$H180,IF(F$4=SOLL!$P$4,TNPa!$H133,IF(F$4=SOLL!$P$4,TNPa!L133,IF(F$4=SOLL!$B$4,TNBa!$H106,IF('3. Ausbildungsjahr'!F$4=SOLL!$C$4,'KVE 3. AJ'!$H132,IF('3. Ausbildungsjahr'!F$4=SOLL!$D$4,'TNBn 1.&amp;2. AJ'!$H$8,IF('3. Ausbildungsjahr'!F$4=SOLL!$E$4,'TNBn 3.&amp;4. AJ'!$H119,IF('3. Ausbildungsjahr'!F$4=SOLL!$F$4,'TEBa 1&amp;2'!$H106,IF('3. Ausbildungsjahr'!F$4=SOLL!$G$4,'TEBa 3&amp;4'!$H106,IF('3. Ausbildungsjahr'!F$4=SOLL!$H$4,'SME.T.1 3.&amp;4. AJ'!$H127,IF('3. Ausbildungsjahr'!F$4=SOLL!$I$4,'SME.T.1 1.&amp;2. AJ'!$H127,IF('3. Ausbildungsjahr'!F$4=SOLL!$J$4,KSGs!$H141,IF('3. Ausbildungsjahr'!F$4=SOLL!$K$4,Unterstützung!$H129,IF('3. Ausbildungsjahr'!F$4=SOLL!$L$4,TNBLf!$H156,IF(F$4=SOLL!$N$4,"-",IF('3. Ausbildungsjahr'!F$4=SOLL!$M$4,Zielbogen!$H92,""))))))))))))))))</f>
        <v>-</v>
      </c>
      <c r="G91" s="62" t="str">
        <f>IF(G$4=SOLL!$O$4,Grundausbildung!$H180,IF(G$4=SOLL!$P$4,TNPa!$H133,IF(G$4=SOLL!$P$4,TNPa!M133,IF(G$4=SOLL!$B$4,TNBa!$H106,IF('3. Ausbildungsjahr'!G$4=SOLL!$C$4,'KVE 3. AJ'!$H132,IF('3. Ausbildungsjahr'!G$4=SOLL!$D$4,'TNBn 1.&amp;2. AJ'!$H$8,IF('3. Ausbildungsjahr'!G$4=SOLL!$E$4,'TNBn 3.&amp;4. AJ'!$H119,IF('3. Ausbildungsjahr'!G$4=SOLL!$F$4,'TEBa 1&amp;2'!$H106,IF('3. Ausbildungsjahr'!G$4=SOLL!$G$4,'TEBa 3&amp;4'!$H106,IF('3. Ausbildungsjahr'!G$4=SOLL!$H$4,'SME.T.1 3.&amp;4. AJ'!$H127,IF('3. Ausbildungsjahr'!G$4=SOLL!$I$4,'SME.T.1 1.&amp;2. AJ'!$H127,IF('3. Ausbildungsjahr'!G$4=SOLL!$J$4,KSGs!$H141,IF('3. Ausbildungsjahr'!G$4=SOLL!$K$4,Unterstützung!$H129,IF('3. Ausbildungsjahr'!G$4=SOLL!$L$4,TNBLf!$H156,IF(G$4=SOLL!$N$4,"-",IF('3. Ausbildungsjahr'!G$4=SOLL!$M$4,Zielbogen!$H92,""))))))))))))))))</f>
        <v>-</v>
      </c>
      <c r="H91" s="62" t="str">
        <f>IF(H$4=SOLL!$O$4,Grundausbildung!$H180,IF(H$4=SOLL!$P$4,TNPa!$H133,IF(H$4=SOLL!$P$4,TNPa!N133,IF(H$4=SOLL!$B$4,TNBa!$H106,IF('3. Ausbildungsjahr'!H$4=SOLL!$C$4,'KVE 3. AJ'!$H132,IF('3. Ausbildungsjahr'!H$4=SOLL!$D$4,'TNBn 1.&amp;2. AJ'!$H$8,IF('3. Ausbildungsjahr'!H$4=SOLL!$E$4,'TNBn 3.&amp;4. AJ'!$H119,IF('3. Ausbildungsjahr'!H$4=SOLL!$F$4,'TEBa 1&amp;2'!$H106,IF('3. Ausbildungsjahr'!H$4=SOLL!$G$4,'TEBa 3&amp;4'!$H106,IF('3. Ausbildungsjahr'!H$4=SOLL!$H$4,'SME.T.1 3.&amp;4. AJ'!$H127,IF('3. Ausbildungsjahr'!H$4=SOLL!$I$4,'SME.T.1 1.&amp;2. AJ'!$H127,IF('3. Ausbildungsjahr'!H$4=SOLL!$J$4,KSGs!$H141,IF('3. Ausbildungsjahr'!H$4=SOLL!$K$4,Unterstützung!$H129,IF('3. Ausbildungsjahr'!H$4=SOLL!$L$4,TNBLf!$H156,IF(H$4=SOLL!$N$4,"-",IF('3. Ausbildungsjahr'!H$4=SOLL!$M$4,Zielbogen!$H92,""))))))))))))))))</f>
        <v>-</v>
      </c>
      <c r="I91" s="62" t="str">
        <f>IF(I$4=SOLL!$O$4,Grundausbildung!$H180,IF(I$4=SOLL!$P$4,TNPa!$H133,IF(I$4=SOLL!$P$4,TNPa!O133,IF(I$4=SOLL!$B$4,TNBa!$H106,IF('3. Ausbildungsjahr'!I$4=SOLL!$C$4,'KVE 3. AJ'!$H132,IF('3. Ausbildungsjahr'!I$4=SOLL!$D$4,'TNBn 1.&amp;2. AJ'!$H$8,IF('3. Ausbildungsjahr'!I$4=SOLL!$E$4,'TNBn 3.&amp;4. AJ'!$H119,IF('3. Ausbildungsjahr'!I$4=SOLL!$F$4,'TEBa 1&amp;2'!$H106,IF('3. Ausbildungsjahr'!I$4=SOLL!$G$4,'TEBa 3&amp;4'!$H106,IF('3. Ausbildungsjahr'!I$4=SOLL!$H$4,'SME.T.1 3.&amp;4. AJ'!$H127,IF('3. Ausbildungsjahr'!I$4=SOLL!$I$4,'SME.T.1 1.&amp;2. AJ'!$H127,IF('3. Ausbildungsjahr'!I$4=SOLL!$J$4,KSGs!$H141,IF('3. Ausbildungsjahr'!I$4=SOLL!$K$4,Unterstützung!$H129,IF('3. Ausbildungsjahr'!I$4=SOLL!$L$4,TNBLf!$H156,IF(I$4=SOLL!$N$4,"-",IF('3. Ausbildungsjahr'!I$4=SOLL!$M$4,Zielbogen!$H92,""))))))))))))))))</f>
        <v>-</v>
      </c>
      <c r="J91" s="62" t="str">
        <f>IF(J$4=SOLL!$O$4,Grundausbildung!$H180,IF(J$4=SOLL!$P$4,TNPa!$H133,IF(J$4=SOLL!$P$4,TNPa!P133,IF(J$4=SOLL!$B$4,TNBa!$H106,IF('3. Ausbildungsjahr'!J$4=SOLL!$C$4,'KVE 3. AJ'!$H132,IF('3. Ausbildungsjahr'!J$4=SOLL!$D$4,'TNBn 1.&amp;2. AJ'!$H$8,IF('3. Ausbildungsjahr'!J$4=SOLL!$E$4,'TNBn 3.&amp;4. AJ'!$H119,IF('3. Ausbildungsjahr'!J$4=SOLL!$F$4,'TEBa 1&amp;2'!$H106,IF('3. Ausbildungsjahr'!J$4=SOLL!$G$4,'TEBa 3&amp;4'!$H106,IF('3. Ausbildungsjahr'!J$4=SOLL!$H$4,'SME.T.1 3.&amp;4. AJ'!$H127,IF('3. Ausbildungsjahr'!J$4=SOLL!$I$4,'SME.T.1 1.&amp;2. AJ'!$H127,IF('3. Ausbildungsjahr'!J$4=SOLL!$J$4,KSGs!$H141,IF('3. Ausbildungsjahr'!J$4=SOLL!$K$4,Unterstützung!$H129,IF('3. Ausbildungsjahr'!J$4=SOLL!$L$4,TNBLf!$H156,IF(J$4=SOLL!$N$4,"-",IF('3. Ausbildungsjahr'!J$4=SOLL!$M$4,Zielbogen!$H92,""))))))))))))))))</f>
        <v>-</v>
      </c>
      <c r="K91" s="62" t="str">
        <f>IF(K$4=SOLL!$O$4,Grundausbildung!$H180,IF(K$4=SOLL!$P$4,TNPa!$H133,IF(K$4=SOLL!$P$4,TNPa!Q133,IF(K$4=SOLL!$B$4,TNBa!$H106,IF('3. Ausbildungsjahr'!K$4=SOLL!$C$4,'KVE 3. AJ'!$H132,IF('3. Ausbildungsjahr'!K$4=SOLL!$D$4,'TNBn 1.&amp;2. AJ'!$H$8,IF('3. Ausbildungsjahr'!K$4=SOLL!$E$4,'TNBn 3.&amp;4. AJ'!$H119,IF('3. Ausbildungsjahr'!K$4=SOLL!$F$4,'TEBa 1&amp;2'!$H106,IF('3. Ausbildungsjahr'!K$4=SOLL!$G$4,'TEBa 3&amp;4'!$H106,IF('3. Ausbildungsjahr'!K$4=SOLL!$H$4,'SME.T.1 3.&amp;4. AJ'!$H127,IF('3. Ausbildungsjahr'!K$4=SOLL!$I$4,'SME.T.1 1.&amp;2. AJ'!$H127,IF('3. Ausbildungsjahr'!K$4=SOLL!$J$4,KSGs!$H141,IF('3. Ausbildungsjahr'!K$4=SOLL!$K$4,Unterstützung!$H129,IF('3. Ausbildungsjahr'!K$4=SOLL!$L$4,TNBLf!$H156,IF(K$4=SOLL!$N$4,"-",IF('3. Ausbildungsjahr'!K$4=SOLL!$M$4,Zielbogen!$H92,""))))))))))))))))</f>
        <v>-</v>
      </c>
      <c r="L91" s="11">
        <f>SUM('Hilfsblatt 3. AJ'!C91,'Hilfsblatt 3. AJ'!E91,'Hilfsblatt 3. AJ'!G91,'Hilfsblatt 3. AJ'!I91,'Hilfsblatt 3. AJ'!K91,'Hilfsblatt 3. AJ'!M91,'Hilfsblatt 3. AJ'!O91,'Hilfsblatt 3. AJ'!Q91,'Hilfsblatt 3. AJ'!S91,'Hilfsblatt 3. AJ'!U91)</f>
        <v>0</v>
      </c>
      <c r="M91" s="10" t="e">
        <f>('Hilfsblatt 3. AJ'!B91*'Hilfsblatt 3. AJ'!C91+'Hilfsblatt 3. AJ'!D91*'Hilfsblatt 3. AJ'!E91+'Hilfsblatt 3. AJ'!F91*'Hilfsblatt 3. AJ'!G91+'Hilfsblatt 3. AJ'!H91*'Hilfsblatt 3. AJ'!I91+'Hilfsblatt 3. AJ'!J91*'Hilfsblatt 3. AJ'!K91+'Hilfsblatt 3. AJ'!L91*'Hilfsblatt 3. AJ'!M91+'Hilfsblatt 3. AJ'!N91*'Hilfsblatt 3. AJ'!O91+'Hilfsblatt 3. AJ'!P91*'Hilfsblatt 3. AJ'!Q91+'Hilfsblatt 3. AJ'!R91*'Hilfsblatt 3. AJ'!S91+'Hilfsblatt 3. AJ'!T91*'Hilfsblatt 3. AJ'!U91)/L91</f>
        <v>#DIV/0!</v>
      </c>
    </row>
    <row r="92" spans="1:13" x14ac:dyDescent="0.25">
      <c r="A92" s="124" t="s">
        <v>19</v>
      </c>
      <c r="B92" s="62" t="str">
        <f>IF(B$4=SOLL!$O$4,Grundausbildung!$H181,IF(B$4=SOLL!$P$4,TNPa!$H134,IF(B$4=SOLL!$P$4,TNPa!H134,IF(B$4=SOLL!$B$4,TNBa!$H107,IF('3. Ausbildungsjahr'!B$4=SOLL!$C$4,'KVE 3. AJ'!$H133,IF('3. Ausbildungsjahr'!B$4=SOLL!$D$4,'TNBn 1.&amp;2. AJ'!$H$8,IF('3. Ausbildungsjahr'!B$4=SOLL!$E$4,'TNBn 3.&amp;4. AJ'!$H120,IF('3. Ausbildungsjahr'!B$4=SOLL!$F$4,'TEBa 1&amp;2'!$H107,IF('3. Ausbildungsjahr'!B$4=SOLL!$G$4,'TEBa 3&amp;4'!$H107,IF('3. Ausbildungsjahr'!B$4=SOLL!$H$4,'SME.T.1 3.&amp;4. AJ'!$H128,IF('3. Ausbildungsjahr'!B$4=SOLL!$I$4,'SME.T.1 1.&amp;2. AJ'!$H128,IF('3. Ausbildungsjahr'!B$4=SOLL!$J$4,KSGs!$H142,IF('3. Ausbildungsjahr'!B$4=SOLL!$K$4,Unterstützung!$H130,IF('3. Ausbildungsjahr'!B$4=SOLL!$L$4,TNBLf!$H157,IF(B$4=SOLL!$N$4,"-",IF('3. Ausbildungsjahr'!B$4=SOLL!$M$4,Zielbogen!$H93,""))))))))))))))))</f>
        <v>-</v>
      </c>
      <c r="C92" s="62" t="str">
        <f>IF(C$4=SOLL!$O$4,Grundausbildung!$H181,IF(C$4=SOLL!$P$4,TNPa!$H134,IF(C$4=SOLL!$P$4,TNPa!I134,IF(C$4=SOLL!$B$4,TNBa!$H107,IF('3. Ausbildungsjahr'!C$4=SOLL!$C$4,'KVE 3. AJ'!$H133,IF('3. Ausbildungsjahr'!C$4=SOLL!$D$4,'TNBn 1.&amp;2. AJ'!$H$8,IF('3. Ausbildungsjahr'!C$4=SOLL!$E$4,'TNBn 3.&amp;4. AJ'!$H120,IF('3. Ausbildungsjahr'!C$4=SOLL!$F$4,'TEBa 1&amp;2'!$H107,IF('3. Ausbildungsjahr'!C$4=SOLL!$G$4,'TEBa 3&amp;4'!$H107,IF('3. Ausbildungsjahr'!C$4=SOLL!$H$4,'SME.T.1 3.&amp;4. AJ'!$H128,IF('3. Ausbildungsjahr'!C$4=SOLL!$I$4,'SME.T.1 1.&amp;2. AJ'!$H128,IF('3. Ausbildungsjahr'!C$4=SOLL!$J$4,KSGs!$H142,IF('3. Ausbildungsjahr'!C$4=SOLL!$K$4,Unterstützung!$H130,IF('3. Ausbildungsjahr'!C$4=SOLL!$L$4,TNBLf!$H157,IF(C$4=SOLL!$N$4,"-",IF('3. Ausbildungsjahr'!C$4=SOLL!$M$4,Zielbogen!$H93,""))))))))))))))))</f>
        <v>-</v>
      </c>
      <c r="D92" s="62" t="str">
        <f>IF(D$4=SOLL!$O$4,Grundausbildung!$H181,IF(D$4=SOLL!$P$4,TNPa!$H134,IF(D$4=SOLL!$P$4,TNPa!J134,IF(D$4=SOLL!$B$4,TNBa!$H107,IF('3. Ausbildungsjahr'!D$4=SOLL!$C$4,'KVE 3. AJ'!$H133,IF('3. Ausbildungsjahr'!D$4=SOLL!$D$4,'TNBn 1.&amp;2. AJ'!$H$8,IF('3. Ausbildungsjahr'!D$4=SOLL!$E$4,'TNBn 3.&amp;4. AJ'!$H120,IF('3. Ausbildungsjahr'!D$4=SOLL!$F$4,'TEBa 1&amp;2'!$H107,IF('3. Ausbildungsjahr'!D$4=SOLL!$G$4,'TEBa 3&amp;4'!$H107,IF('3. Ausbildungsjahr'!D$4=SOLL!$H$4,'SME.T.1 3.&amp;4. AJ'!$H128,IF('3. Ausbildungsjahr'!D$4=SOLL!$I$4,'SME.T.1 1.&amp;2. AJ'!$H128,IF('3. Ausbildungsjahr'!D$4=SOLL!$J$4,KSGs!$H142,IF('3. Ausbildungsjahr'!D$4=SOLL!$K$4,Unterstützung!$H130,IF('3. Ausbildungsjahr'!D$4=SOLL!$L$4,TNBLf!$H157,IF(D$4=SOLL!$N$4,"-",IF('3. Ausbildungsjahr'!D$4=SOLL!$M$4,Zielbogen!$H93,""))))))))))))))))</f>
        <v>-</v>
      </c>
      <c r="E92" s="62" t="str">
        <f>IF(E$4=SOLL!$O$4,Grundausbildung!$H181,IF(E$4=SOLL!$P$4,TNPa!$H134,IF(E$4=SOLL!$P$4,TNPa!K134,IF(E$4=SOLL!$B$4,TNBa!$H107,IF('3. Ausbildungsjahr'!E$4=SOLL!$C$4,'KVE 3. AJ'!$H133,IF('3. Ausbildungsjahr'!E$4=SOLL!$D$4,'TNBn 1.&amp;2. AJ'!$H$8,IF('3. Ausbildungsjahr'!E$4=SOLL!$E$4,'TNBn 3.&amp;4. AJ'!$H120,IF('3. Ausbildungsjahr'!E$4=SOLL!$F$4,'TEBa 1&amp;2'!$H107,IF('3. Ausbildungsjahr'!E$4=SOLL!$G$4,'TEBa 3&amp;4'!$H107,IF('3. Ausbildungsjahr'!E$4=SOLL!$H$4,'SME.T.1 3.&amp;4. AJ'!$H128,IF('3. Ausbildungsjahr'!E$4=SOLL!$I$4,'SME.T.1 1.&amp;2. AJ'!$H128,IF('3. Ausbildungsjahr'!E$4=SOLL!$J$4,KSGs!$H142,IF('3. Ausbildungsjahr'!E$4=SOLL!$K$4,Unterstützung!$H130,IF('3. Ausbildungsjahr'!E$4=SOLL!$L$4,TNBLf!$H157,IF(E$4=SOLL!$N$4,"-",IF('3. Ausbildungsjahr'!E$4=SOLL!$M$4,Zielbogen!$H93,""))))))))))))))))</f>
        <v>-</v>
      </c>
      <c r="F92" s="62" t="str">
        <f>IF(F$4=SOLL!$O$4,Grundausbildung!$H181,IF(F$4=SOLL!$P$4,TNPa!$H134,IF(F$4=SOLL!$P$4,TNPa!L134,IF(F$4=SOLL!$B$4,TNBa!$H107,IF('3. Ausbildungsjahr'!F$4=SOLL!$C$4,'KVE 3. AJ'!$H133,IF('3. Ausbildungsjahr'!F$4=SOLL!$D$4,'TNBn 1.&amp;2. AJ'!$H$8,IF('3. Ausbildungsjahr'!F$4=SOLL!$E$4,'TNBn 3.&amp;4. AJ'!$H120,IF('3. Ausbildungsjahr'!F$4=SOLL!$F$4,'TEBa 1&amp;2'!$H107,IF('3. Ausbildungsjahr'!F$4=SOLL!$G$4,'TEBa 3&amp;4'!$H107,IF('3. Ausbildungsjahr'!F$4=SOLL!$H$4,'SME.T.1 3.&amp;4. AJ'!$H128,IF('3. Ausbildungsjahr'!F$4=SOLL!$I$4,'SME.T.1 1.&amp;2. AJ'!$H128,IF('3. Ausbildungsjahr'!F$4=SOLL!$J$4,KSGs!$H142,IF('3. Ausbildungsjahr'!F$4=SOLL!$K$4,Unterstützung!$H130,IF('3. Ausbildungsjahr'!F$4=SOLL!$L$4,TNBLf!$H157,IF(F$4=SOLL!$N$4,"-",IF('3. Ausbildungsjahr'!F$4=SOLL!$M$4,Zielbogen!$H93,""))))))))))))))))</f>
        <v>-</v>
      </c>
      <c r="G92" s="62" t="str">
        <f>IF(G$4=SOLL!$O$4,Grundausbildung!$H181,IF(G$4=SOLL!$P$4,TNPa!$H134,IF(G$4=SOLL!$P$4,TNPa!M134,IF(G$4=SOLL!$B$4,TNBa!$H107,IF('3. Ausbildungsjahr'!G$4=SOLL!$C$4,'KVE 3. AJ'!$H133,IF('3. Ausbildungsjahr'!G$4=SOLL!$D$4,'TNBn 1.&amp;2. AJ'!$H$8,IF('3. Ausbildungsjahr'!G$4=SOLL!$E$4,'TNBn 3.&amp;4. AJ'!$H120,IF('3. Ausbildungsjahr'!G$4=SOLL!$F$4,'TEBa 1&amp;2'!$H107,IF('3. Ausbildungsjahr'!G$4=SOLL!$G$4,'TEBa 3&amp;4'!$H107,IF('3. Ausbildungsjahr'!G$4=SOLL!$H$4,'SME.T.1 3.&amp;4. AJ'!$H128,IF('3. Ausbildungsjahr'!G$4=SOLL!$I$4,'SME.T.1 1.&amp;2. AJ'!$H128,IF('3. Ausbildungsjahr'!G$4=SOLL!$J$4,KSGs!$H142,IF('3. Ausbildungsjahr'!G$4=SOLL!$K$4,Unterstützung!$H130,IF('3. Ausbildungsjahr'!G$4=SOLL!$L$4,TNBLf!$H157,IF(G$4=SOLL!$N$4,"-",IF('3. Ausbildungsjahr'!G$4=SOLL!$M$4,Zielbogen!$H93,""))))))))))))))))</f>
        <v>-</v>
      </c>
      <c r="H92" s="62" t="str">
        <f>IF(H$4=SOLL!$O$4,Grundausbildung!$H181,IF(H$4=SOLL!$P$4,TNPa!$H134,IF(H$4=SOLL!$P$4,TNPa!N134,IF(H$4=SOLL!$B$4,TNBa!$H107,IF('3. Ausbildungsjahr'!H$4=SOLL!$C$4,'KVE 3. AJ'!$H133,IF('3. Ausbildungsjahr'!H$4=SOLL!$D$4,'TNBn 1.&amp;2. AJ'!$H$8,IF('3. Ausbildungsjahr'!H$4=SOLL!$E$4,'TNBn 3.&amp;4. AJ'!$H120,IF('3. Ausbildungsjahr'!H$4=SOLL!$F$4,'TEBa 1&amp;2'!$H107,IF('3. Ausbildungsjahr'!H$4=SOLL!$G$4,'TEBa 3&amp;4'!$H107,IF('3. Ausbildungsjahr'!H$4=SOLL!$H$4,'SME.T.1 3.&amp;4. AJ'!$H128,IF('3. Ausbildungsjahr'!H$4=SOLL!$I$4,'SME.T.1 1.&amp;2. AJ'!$H128,IF('3. Ausbildungsjahr'!H$4=SOLL!$J$4,KSGs!$H142,IF('3. Ausbildungsjahr'!H$4=SOLL!$K$4,Unterstützung!$H130,IF('3. Ausbildungsjahr'!H$4=SOLL!$L$4,TNBLf!$H157,IF(H$4=SOLL!$N$4,"-",IF('3. Ausbildungsjahr'!H$4=SOLL!$M$4,Zielbogen!$H93,""))))))))))))))))</f>
        <v>-</v>
      </c>
      <c r="I92" s="62" t="str">
        <f>IF(I$4=SOLL!$O$4,Grundausbildung!$H181,IF(I$4=SOLL!$P$4,TNPa!$H134,IF(I$4=SOLL!$P$4,TNPa!O134,IF(I$4=SOLL!$B$4,TNBa!$H107,IF('3. Ausbildungsjahr'!I$4=SOLL!$C$4,'KVE 3. AJ'!$H133,IF('3. Ausbildungsjahr'!I$4=SOLL!$D$4,'TNBn 1.&amp;2. AJ'!$H$8,IF('3. Ausbildungsjahr'!I$4=SOLL!$E$4,'TNBn 3.&amp;4. AJ'!$H120,IF('3. Ausbildungsjahr'!I$4=SOLL!$F$4,'TEBa 1&amp;2'!$H107,IF('3. Ausbildungsjahr'!I$4=SOLL!$G$4,'TEBa 3&amp;4'!$H107,IF('3. Ausbildungsjahr'!I$4=SOLL!$H$4,'SME.T.1 3.&amp;4. AJ'!$H128,IF('3. Ausbildungsjahr'!I$4=SOLL!$I$4,'SME.T.1 1.&amp;2. AJ'!$H128,IF('3. Ausbildungsjahr'!I$4=SOLL!$J$4,KSGs!$H142,IF('3. Ausbildungsjahr'!I$4=SOLL!$K$4,Unterstützung!$H130,IF('3. Ausbildungsjahr'!I$4=SOLL!$L$4,TNBLf!$H157,IF(I$4=SOLL!$N$4,"-",IF('3. Ausbildungsjahr'!I$4=SOLL!$M$4,Zielbogen!$H93,""))))))))))))))))</f>
        <v>-</v>
      </c>
      <c r="J92" s="62" t="str">
        <f>IF(J$4=SOLL!$O$4,Grundausbildung!$H181,IF(J$4=SOLL!$P$4,TNPa!$H134,IF(J$4=SOLL!$P$4,TNPa!P134,IF(J$4=SOLL!$B$4,TNBa!$H107,IF('3. Ausbildungsjahr'!J$4=SOLL!$C$4,'KVE 3. AJ'!$H133,IF('3. Ausbildungsjahr'!J$4=SOLL!$D$4,'TNBn 1.&amp;2. AJ'!$H$8,IF('3. Ausbildungsjahr'!J$4=SOLL!$E$4,'TNBn 3.&amp;4. AJ'!$H120,IF('3. Ausbildungsjahr'!J$4=SOLL!$F$4,'TEBa 1&amp;2'!$H107,IF('3. Ausbildungsjahr'!J$4=SOLL!$G$4,'TEBa 3&amp;4'!$H107,IF('3. Ausbildungsjahr'!J$4=SOLL!$H$4,'SME.T.1 3.&amp;4. AJ'!$H128,IF('3. Ausbildungsjahr'!J$4=SOLL!$I$4,'SME.T.1 1.&amp;2. AJ'!$H128,IF('3. Ausbildungsjahr'!J$4=SOLL!$J$4,KSGs!$H142,IF('3. Ausbildungsjahr'!J$4=SOLL!$K$4,Unterstützung!$H130,IF('3. Ausbildungsjahr'!J$4=SOLL!$L$4,TNBLf!$H157,IF(J$4=SOLL!$N$4,"-",IF('3. Ausbildungsjahr'!J$4=SOLL!$M$4,Zielbogen!$H93,""))))))))))))))))</f>
        <v>-</v>
      </c>
      <c r="K92" s="62" t="str">
        <f>IF(K$4=SOLL!$O$4,Grundausbildung!$H181,IF(K$4=SOLL!$P$4,TNPa!$H134,IF(K$4=SOLL!$P$4,TNPa!Q134,IF(K$4=SOLL!$B$4,TNBa!$H107,IF('3. Ausbildungsjahr'!K$4=SOLL!$C$4,'KVE 3. AJ'!$H133,IF('3. Ausbildungsjahr'!K$4=SOLL!$D$4,'TNBn 1.&amp;2. AJ'!$H$8,IF('3. Ausbildungsjahr'!K$4=SOLL!$E$4,'TNBn 3.&amp;4. AJ'!$H120,IF('3. Ausbildungsjahr'!K$4=SOLL!$F$4,'TEBa 1&amp;2'!$H107,IF('3. Ausbildungsjahr'!K$4=SOLL!$G$4,'TEBa 3&amp;4'!$H107,IF('3. Ausbildungsjahr'!K$4=SOLL!$H$4,'SME.T.1 3.&amp;4. AJ'!$H128,IF('3. Ausbildungsjahr'!K$4=SOLL!$I$4,'SME.T.1 1.&amp;2. AJ'!$H128,IF('3. Ausbildungsjahr'!K$4=SOLL!$J$4,KSGs!$H142,IF('3. Ausbildungsjahr'!K$4=SOLL!$K$4,Unterstützung!$H130,IF('3. Ausbildungsjahr'!K$4=SOLL!$L$4,TNBLf!$H157,IF(K$4=SOLL!$N$4,"-",IF('3. Ausbildungsjahr'!K$4=SOLL!$M$4,Zielbogen!$H93,""))))))))))))))))</f>
        <v>-</v>
      </c>
      <c r="L92" s="11">
        <f>SUM('Hilfsblatt 3. AJ'!C92,'Hilfsblatt 3. AJ'!E92,'Hilfsblatt 3. AJ'!G92,'Hilfsblatt 3. AJ'!I92,'Hilfsblatt 3. AJ'!K92,'Hilfsblatt 3. AJ'!M92,'Hilfsblatt 3. AJ'!O92,'Hilfsblatt 3. AJ'!Q92,'Hilfsblatt 3. AJ'!S92,'Hilfsblatt 3. AJ'!U92)</f>
        <v>0</v>
      </c>
      <c r="M92" s="10" t="e">
        <f>('Hilfsblatt 3. AJ'!B92*'Hilfsblatt 3. AJ'!C92+'Hilfsblatt 3. AJ'!D92*'Hilfsblatt 3. AJ'!E92+'Hilfsblatt 3. AJ'!F92*'Hilfsblatt 3. AJ'!G92+'Hilfsblatt 3. AJ'!H92*'Hilfsblatt 3. AJ'!I92+'Hilfsblatt 3. AJ'!J92*'Hilfsblatt 3. AJ'!K92+'Hilfsblatt 3. AJ'!L92*'Hilfsblatt 3. AJ'!M92+'Hilfsblatt 3. AJ'!N92*'Hilfsblatt 3. AJ'!O92+'Hilfsblatt 3. AJ'!P92*'Hilfsblatt 3. AJ'!Q92+'Hilfsblatt 3. AJ'!R92*'Hilfsblatt 3. AJ'!S92+'Hilfsblatt 3. AJ'!T92*'Hilfsblatt 3. AJ'!U92)/L92</f>
        <v>#DIV/0!</v>
      </c>
    </row>
    <row r="93" spans="1:13" x14ac:dyDescent="0.25">
      <c r="A93" s="124" t="s">
        <v>95</v>
      </c>
      <c r="B93" s="62" t="str">
        <f>IF(B$4=SOLL!$O$4,Grundausbildung!$H182,IF(B$4=SOLL!$P$4,TNPa!$H135,IF(B$4=SOLL!$P$4,TNPa!H135,IF(B$4=SOLL!$B$4,TNBa!$H108,IF('3. Ausbildungsjahr'!B$4=SOLL!$C$4,'KVE 3. AJ'!$H134,IF('3. Ausbildungsjahr'!B$4=SOLL!$D$4,'TNBn 1.&amp;2. AJ'!$H$8,IF('3. Ausbildungsjahr'!B$4=SOLL!$E$4,'TNBn 3.&amp;4. AJ'!$H121,IF('3. Ausbildungsjahr'!B$4=SOLL!$F$4,'TEBa 1&amp;2'!$H108,IF('3. Ausbildungsjahr'!B$4=SOLL!$G$4,'TEBa 3&amp;4'!$H108,IF('3. Ausbildungsjahr'!B$4=SOLL!$H$4,'SME.T.1 3.&amp;4. AJ'!$H129,IF('3. Ausbildungsjahr'!B$4=SOLL!$I$4,'SME.T.1 1.&amp;2. AJ'!$H129,IF('3. Ausbildungsjahr'!B$4=SOLL!$J$4,KSGs!$H143,IF('3. Ausbildungsjahr'!B$4=SOLL!$K$4,Unterstützung!$H131,IF('3. Ausbildungsjahr'!B$4=SOLL!$L$4,TNBLf!$H158,IF(B$4=SOLL!$N$4,"-",IF('3. Ausbildungsjahr'!B$4=SOLL!$M$4,Zielbogen!$H94,""))))))))))))))))</f>
        <v>-</v>
      </c>
      <c r="C93" s="62" t="str">
        <f>IF(C$4=SOLL!$O$4,Grundausbildung!$H182,IF(C$4=SOLL!$P$4,TNPa!$H135,IF(C$4=SOLL!$P$4,TNPa!I135,IF(C$4=SOLL!$B$4,TNBa!$H108,IF('3. Ausbildungsjahr'!C$4=SOLL!$C$4,'KVE 3. AJ'!$H134,IF('3. Ausbildungsjahr'!C$4=SOLL!$D$4,'TNBn 1.&amp;2. AJ'!$H$8,IF('3. Ausbildungsjahr'!C$4=SOLL!$E$4,'TNBn 3.&amp;4. AJ'!$H121,IF('3. Ausbildungsjahr'!C$4=SOLL!$F$4,'TEBa 1&amp;2'!$H108,IF('3. Ausbildungsjahr'!C$4=SOLL!$G$4,'TEBa 3&amp;4'!$H108,IF('3. Ausbildungsjahr'!C$4=SOLL!$H$4,'SME.T.1 3.&amp;4. AJ'!$H129,IF('3. Ausbildungsjahr'!C$4=SOLL!$I$4,'SME.T.1 1.&amp;2. AJ'!$H129,IF('3. Ausbildungsjahr'!C$4=SOLL!$J$4,KSGs!$H143,IF('3. Ausbildungsjahr'!C$4=SOLL!$K$4,Unterstützung!$H131,IF('3. Ausbildungsjahr'!C$4=SOLL!$L$4,TNBLf!$H158,IF(C$4=SOLL!$N$4,"-",IF('3. Ausbildungsjahr'!C$4=SOLL!$M$4,Zielbogen!$H94,""))))))))))))))))</f>
        <v>-</v>
      </c>
      <c r="D93" s="62" t="str">
        <f>IF(D$4=SOLL!$O$4,Grundausbildung!$H182,IF(D$4=SOLL!$P$4,TNPa!$H135,IF(D$4=SOLL!$P$4,TNPa!J135,IF(D$4=SOLL!$B$4,TNBa!$H108,IF('3. Ausbildungsjahr'!D$4=SOLL!$C$4,'KVE 3. AJ'!$H134,IF('3. Ausbildungsjahr'!D$4=SOLL!$D$4,'TNBn 1.&amp;2. AJ'!$H$8,IF('3. Ausbildungsjahr'!D$4=SOLL!$E$4,'TNBn 3.&amp;4. AJ'!$H121,IF('3. Ausbildungsjahr'!D$4=SOLL!$F$4,'TEBa 1&amp;2'!$H108,IF('3. Ausbildungsjahr'!D$4=SOLL!$G$4,'TEBa 3&amp;4'!$H108,IF('3. Ausbildungsjahr'!D$4=SOLL!$H$4,'SME.T.1 3.&amp;4. AJ'!$H129,IF('3. Ausbildungsjahr'!D$4=SOLL!$I$4,'SME.T.1 1.&amp;2. AJ'!$H129,IF('3. Ausbildungsjahr'!D$4=SOLL!$J$4,KSGs!$H143,IF('3. Ausbildungsjahr'!D$4=SOLL!$K$4,Unterstützung!$H131,IF('3. Ausbildungsjahr'!D$4=SOLL!$L$4,TNBLf!$H158,IF(D$4=SOLL!$N$4,"-",IF('3. Ausbildungsjahr'!D$4=SOLL!$M$4,Zielbogen!$H94,""))))))))))))))))</f>
        <v>-</v>
      </c>
      <c r="E93" s="62" t="str">
        <f>IF(E$4=SOLL!$O$4,Grundausbildung!$H182,IF(E$4=SOLL!$P$4,TNPa!$H135,IF(E$4=SOLL!$P$4,TNPa!K135,IF(E$4=SOLL!$B$4,TNBa!$H108,IF('3. Ausbildungsjahr'!E$4=SOLL!$C$4,'KVE 3. AJ'!$H134,IF('3. Ausbildungsjahr'!E$4=SOLL!$D$4,'TNBn 1.&amp;2. AJ'!$H$8,IF('3. Ausbildungsjahr'!E$4=SOLL!$E$4,'TNBn 3.&amp;4. AJ'!$H121,IF('3. Ausbildungsjahr'!E$4=SOLL!$F$4,'TEBa 1&amp;2'!$H108,IF('3. Ausbildungsjahr'!E$4=SOLL!$G$4,'TEBa 3&amp;4'!$H108,IF('3. Ausbildungsjahr'!E$4=SOLL!$H$4,'SME.T.1 3.&amp;4. AJ'!$H129,IF('3. Ausbildungsjahr'!E$4=SOLL!$I$4,'SME.T.1 1.&amp;2. AJ'!$H129,IF('3. Ausbildungsjahr'!E$4=SOLL!$J$4,KSGs!$H143,IF('3. Ausbildungsjahr'!E$4=SOLL!$K$4,Unterstützung!$H131,IF('3. Ausbildungsjahr'!E$4=SOLL!$L$4,TNBLf!$H158,IF(E$4=SOLL!$N$4,"-",IF('3. Ausbildungsjahr'!E$4=SOLL!$M$4,Zielbogen!$H94,""))))))))))))))))</f>
        <v>-</v>
      </c>
      <c r="F93" s="62" t="str">
        <f>IF(F$4=SOLL!$O$4,Grundausbildung!$H182,IF(F$4=SOLL!$P$4,TNPa!$H135,IF(F$4=SOLL!$P$4,TNPa!L135,IF(F$4=SOLL!$B$4,TNBa!$H108,IF('3. Ausbildungsjahr'!F$4=SOLL!$C$4,'KVE 3. AJ'!$H134,IF('3. Ausbildungsjahr'!F$4=SOLL!$D$4,'TNBn 1.&amp;2. AJ'!$H$8,IF('3. Ausbildungsjahr'!F$4=SOLL!$E$4,'TNBn 3.&amp;4. AJ'!$H121,IF('3. Ausbildungsjahr'!F$4=SOLL!$F$4,'TEBa 1&amp;2'!$H108,IF('3. Ausbildungsjahr'!F$4=SOLL!$G$4,'TEBa 3&amp;4'!$H108,IF('3. Ausbildungsjahr'!F$4=SOLL!$H$4,'SME.T.1 3.&amp;4. AJ'!$H129,IF('3. Ausbildungsjahr'!F$4=SOLL!$I$4,'SME.T.1 1.&amp;2. AJ'!$H129,IF('3. Ausbildungsjahr'!F$4=SOLL!$J$4,KSGs!$H143,IF('3. Ausbildungsjahr'!F$4=SOLL!$K$4,Unterstützung!$H131,IF('3. Ausbildungsjahr'!F$4=SOLL!$L$4,TNBLf!$H158,IF(F$4=SOLL!$N$4,"-",IF('3. Ausbildungsjahr'!F$4=SOLL!$M$4,Zielbogen!$H94,""))))))))))))))))</f>
        <v>-</v>
      </c>
      <c r="G93" s="62" t="str">
        <f>IF(G$4=SOLL!$O$4,Grundausbildung!$H182,IF(G$4=SOLL!$P$4,TNPa!$H135,IF(G$4=SOLL!$P$4,TNPa!M135,IF(G$4=SOLL!$B$4,TNBa!$H108,IF('3. Ausbildungsjahr'!G$4=SOLL!$C$4,'KVE 3. AJ'!$H134,IF('3. Ausbildungsjahr'!G$4=SOLL!$D$4,'TNBn 1.&amp;2. AJ'!$H$8,IF('3. Ausbildungsjahr'!G$4=SOLL!$E$4,'TNBn 3.&amp;4. AJ'!$H121,IF('3. Ausbildungsjahr'!G$4=SOLL!$F$4,'TEBa 1&amp;2'!$H108,IF('3. Ausbildungsjahr'!G$4=SOLL!$G$4,'TEBa 3&amp;4'!$H108,IF('3. Ausbildungsjahr'!G$4=SOLL!$H$4,'SME.T.1 3.&amp;4. AJ'!$H129,IF('3. Ausbildungsjahr'!G$4=SOLL!$I$4,'SME.T.1 1.&amp;2. AJ'!$H129,IF('3. Ausbildungsjahr'!G$4=SOLL!$J$4,KSGs!$H143,IF('3. Ausbildungsjahr'!G$4=SOLL!$K$4,Unterstützung!$H131,IF('3. Ausbildungsjahr'!G$4=SOLL!$L$4,TNBLf!$H158,IF(G$4=SOLL!$N$4,"-",IF('3. Ausbildungsjahr'!G$4=SOLL!$M$4,Zielbogen!$H94,""))))))))))))))))</f>
        <v>-</v>
      </c>
      <c r="H93" s="62" t="str">
        <f>IF(H$4=SOLL!$O$4,Grundausbildung!$H182,IF(H$4=SOLL!$P$4,TNPa!$H135,IF(H$4=SOLL!$P$4,TNPa!N135,IF(H$4=SOLL!$B$4,TNBa!$H108,IF('3. Ausbildungsjahr'!H$4=SOLL!$C$4,'KVE 3. AJ'!$H134,IF('3. Ausbildungsjahr'!H$4=SOLL!$D$4,'TNBn 1.&amp;2. AJ'!$H$8,IF('3. Ausbildungsjahr'!H$4=SOLL!$E$4,'TNBn 3.&amp;4. AJ'!$H121,IF('3. Ausbildungsjahr'!H$4=SOLL!$F$4,'TEBa 1&amp;2'!$H108,IF('3. Ausbildungsjahr'!H$4=SOLL!$G$4,'TEBa 3&amp;4'!$H108,IF('3. Ausbildungsjahr'!H$4=SOLL!$H$4,'SME.T.1 3.&amp;4. AJ'!$H129,IF('3. Ausbildungsjahr'!H$4=SOLL!$I$4,'SME.T.1 1.&amp;2. AJ'!$H129,IF('3. Ausbildungsjahr'!H$4=SOLL!$J$4,KSGs!$H143,IF('3. Ausbildungsjahr'!H$4=SOLL!$K$4,Unterstützung!$H131,IF('3. Ausbildungsjahr'!H$4=SOLL!$L$4,TNBLf!$H158,IF(H$4=SOLL!$N$4,"-",IF('3. Ausbildungsjahr'!H$4=SOLL!$M$4,Zielbogen!$H94,""))))))))))))))))</f>
        <v>-</v>
      </c>
      <c r="I93" s="62" t="str">
        <f>IF(I$4=SOLL!$O$4,Grundausbildung!$H182,IF(I$4=SOLL!$P$4,TNPa!$H135,IF(I$4=SOLL!$P$4,TNPa!O135,IF(I$4=SOLL!$B$4,TNBa!$H108,IF('3. Ausbildungsjahr'!I$4=SOLL!$C$4,'KVE 3. AJ'!$H134,IF('3. Ausbildungsjahr'!I$4=SOLL!$D$4,'TNBn 1.&amp;2. AJ'!$H$8,IF('3. Ausbildungsjahr'!I$4=SOLL!$E$4,'TNBn 3.&amp;4. AJ'!$H121,IF('3. Ausbildungsjahr'!I$4=SOLL!$F$4,'TEBa 1&amp;2'!$H108,IF('3. Ausbildungsjahr'!I$4=SOLL!$G$4,'TEBa 3&amp;4'!$H108,IF('3. Ausbildungsjahr'!I$4=SOLL!$H$4,'SME.T.1 3.&amp;4. AJ'!$H129,IF('3. Ausbildungsjahr'!I$4=SOLL!$I$4,'SME.T.1 1.&amp;2. AJ'!$H129,IF('3. Ausbildungsjahr'!I$4=SOLL!$J$4,KSGs!$H143,IF('3. Ausbildungsjahr'!I$4=SOLL!$K$4,Unterstützung!$H131,IF('3. Ausbildungsjahr'!I$4=SOLL!$L$4,TNBLf!$H158,IF(I$4=SOLL!$N$4,"-",IF('3. Ausbildungsjahr'!I$4=SOLL!$M$4,Zielbogen!$H94,""))))))))))))))))</f>
        <v>-</v>
      </c>
      <c r="J93" s="62" t="str">
        <f>IF(J$4=SOLL!$O$4,Grundausbildung!$H182,IF(J$4=SOLL!$P$4,TNPa!$H135,IF(J$4=SOLL!$P$4,TNPa!P135,IF(J$4=SOLL!$B$4,TNBa!$H108,IF('3. Ausbildungsjahr'!J$4=SOLL!$C$4,'KVE 3. AJ'!$H134,IF('3. Ausbildungsjahr'!J$4=SOLL!$D$4,'TNBn 1.&amp;2. AJ'!$H$8,IF('3. Ausbildungsjahr'!J$4=SOLL!$E$4,'TNBn 3.&amp;4. AJ'!$H121,IF('3. Ausbildungsjahr'!J$4=SOLL!$F$4,'TEBa 1&amp;2'!$H108,IF('3. Ausbildungsjahr'!J$4=SOLL!$G$4,'TEBa 3&amp;4'!$H108,IF('3. Ausbildungsjahr'!J$4=SOLL!$H$4,'SME.T.1 3.&amp;4. AJ'!$H129,IF('3. Ausbildungsjahr'!J$4=SOLL!$I$4,'SME.T.1 1.&amp;2. AJ'!$H129,IF('3. Ausbildungsjahr'!J$4=SOLL!$J$4,KSGs!$H143,IF('3. Ausbildungsjahr'!J$4=SOLL!$K$4,Unterstützung!$H131,IF('3. Ausbildungsjahr'!J$4=SOLL!$L$4,TNBLf!$H158,IF(J$4=SOLL!$N$4,"-",IF('3. Ausbildungsjahr'!J$4=SOLL!$M$4,Zielbogen!$H94,""))))))))))))))))</f>
        <v>-</v>
      </c>
      <c r="K93" s="62" t="str">
        <f>IF(K$4=SOLL!$O$4,Grundausbildung!$H182,IF(K$4=SOLL!$P$4,TNPa!$H135,IF(K$4=SOLL!$P$4,TNPa!Q135,IF(K$4=SOLL!$B$4,TNBa!$H108,IF('3. Ausbildungsjahr'!K$4=SOLL!$C$4,'KVE 3. AJ'!$H134,IF('3. Ausbildungsjahr'!K$4=SOLL!$D$4,'TNBn 1.&amp;2. AJ'!$H$8,IF('3. Ausbildungsjahr'!K$4=SOLL!$E$4,'TNBn 3.&amp;4. AJ'!$H121,IF('3. Ausbildungsjahr'!K$4=SOLL!$F$4,'TEBa 1&amp;2'!$H108,IF('3. Ausbildungsjahr'!K$4=SOLL!$G$4,'TEBa 3&amp;4'!$H108,IF('3. Ausbildungsjahr'!K$4=SOLL!$H$4,'SME.T.1 3.&amp;4. AJ'!$H129,IF('3. Ausbildungsjahr'!K$4=SOLL!$I$4,'SME.T.1 1.&amp;2. AJ'!$H129,IF('3. Ausbildungsjahr'!K$4=SOLL!$J$4,KSGs!$H143,IF('3. Ausbildungsjahr'!K$4=SOLL!$K$4,Unterstützung!$H131,IF('3. Ausbildungsjahr'!K$4=SOLL!$L$4,TNBLf!$H158,IF(K$4=SOLL!$N$4,"-",IF('3. Ausbildungsjahr'!K$4=SOLL!$M$4,Zielbogen!$H94,""))))))))))))))))</f>
        <v>-</v>
      </c>
      <c r="L93" s="11">
        <f>SUM('Hilfsblatt 3. AJ'!C93,'Hilfsblatt 3. AJ'!E93,'Hilfsblatt 3. AJ'!G93,'Hilfsblatt 3. AJ'!I93,'Hilfsblatt 3. AJ'!K93,'Hilfsblatt 3. AJ'!M93,'Hilfsblatt 3. AJ'!O93,'Hilfsblatt 3. AJ'!Q93,'Hilfsblatt 3. AJ'!S93,'Hilfsblatt 3. AJ'!U93)</f>
        <v>0</v>
      </c>
      <c r="M93" s="10" t="e">
        <f>('Hilfsblatt 3. AJ'!B93*'Hilfsblatt 3. AJ'!C93+'Hilfsblatt 3. AJ'!D93*'Hilfsblatt 3. AJ'!E93+'Hilfsblatt 3. AJ'!F93*'Hilfsblatt 3. AJ'!G93+'Hilfsblatt 3. AJ'!H93*'Hilfsblatt 3. AJ'!I93+'Hilfsblatt 3. AJ'!J93*'Hilfsblatt 3. AJ'!K93+'Hilfsblatt 3. AJ'!L93*'Hilfsblatt 3. AJ'!M93+'Hilfsblatt 3. AJ'!N93*'Hilfsblatt 3. AJ'!O93+'Hilfsblatt 3. AJ'!P93*'Hilfsblatt 3. AJ'!Q93+'Hilfsblatt 3. AJ'!R93*'Hilfsblatt 3. AJ'!S93+'Hilfsblatt 3. AJ'!T93*'Hilfsblatt 3. AJ'!U93)/L93</f>
        <v>#DIV/0!</v>
      </c>
    </row>
    <row r="94" spans="1:13" x14ac:dyDescent="0.25">
      <c r="A94" s="124" t="s">
        <v>20</v>
      </c>
      <c r="B94" s="62" t="str">
        <f>IF(B$4=SOLL!$O$4,Grundausbildung!$H183,IF(B$4=SOLL!$P$4,TNPa!$H136,IF(B$4=SOLL!$P$4,TNPa!H136,IF(B$4=SOLL!$B$4,TNBa!$H109,IF('3. Ausbildungsjahr'!B$4=SOLL!$C$4,'KVE 3. AJ'!$H135,IF('3. Ausbildungsjahr'!B$4=SOLL!$D$4,'TNBn 1.&amp;2. AJ'!$H$8,IF('3. Ausbildungsjahr'!B$4=SOLL!$E$4,'TNBn 3.&amp;4. AJ'!$H122,IF('3. Ausbildungsjahr'!B$4=SOLL!$F$4,'TEBa 1&amp;2'!$H109,IF('3. Ausbildungsjahr'!B$4=SOLL!$G$4,'TEBa 3&amp;4'!$H109,IF('3. Ausbildungsjahr'!B$4=SOLL!$H$4,'SME.T.1 3.&amp;4. AJ'!$H130,IF('3. Ausbildungsjahr'!B$4=SOLL!$I$4,'SME.T.1 1.&amp;2. AJ'!$H130,IF('3. Ausbildungsjahr'!B$4=SOLL!$J$4,KSGs!$H144,IF('3. Ausbildungsjahr'!B$4=SOLL!$K$4,Unterstützung!$H132,IF('3. Ausbildungsjahr'!B$4=SOLL!$L$4,TNBLf!$H159,IF(B$4=SOLL!$N$4,"-",IF('3. Ausbildungsjahr'!B$4=SOLL!$M$4,Zielbogen!$H95,""))))))))))))))))</f>
        <v>-</v>
      </c>
      <c r="C94" s="62" t="str">
        <f>IF(C$4=SOLL!$O$4,Grundausbildung!$H183,IF(C$4=SOLL!$P$4,TNPa!$H136,IF(C$4=SOLL!$P$4,TNPa!I136,IF(C$4=SOLL!$B$4,TNBa!$H109,IF('3. Ausbildungsjahr'!C$4=SOLL!$C$4,'KVE 3. AJ'!$H135,IF('3. Ausbildungsjahr'!C$4=SOLL!$D$4,'TNBn 1.&amp;2. AJ'!$H$8,IF('3. Ausbildungsjahr'!C$4=SOLL!$E$4,'TNBn 3.&amp;4. AJ'!$H122,IF('3. Ausbildungsjahr'!C$4=SOLL!$F$4,'TEBa 1&amp;2'!$H109,IF('3. Ausbildungsjahr'!C$4=SOLL!$G$4,'TEBa 3&amp;4'!$H109,IF('3. Ausbildungsjahr'!C$4=SOLL!$H$4,'SME.T.1 3.&amp;4. AJ'!$H130,IF('3. Ausbildungsjahr'!C$4=SOLL!$I$4,'SME.T.1 1.&amp;2. AJ'!$H130,IF('3. Ausbildungsjahr'!C$4=SOLL!$J$4,KSGs!$H144,IF('3. Ausbildungsjahr'!C$4=SOLL!$K$4,Unterstützung!$H132,IF('3. Ausbildungsjahr'!C$4=SOLL!$L$4,TNBLf!$H159,IF(C$4=SOLL!$N$4,"-",IF('3. Ausbildungsjahr'!C$4=SOLL!$M$4,Zielbogen!$H95,""))))))))))))))))</f>
        <v>-</v>
      </c>
      <c r="D94" s="62" t="str">
        <f>IF(D$4=SOLL!$O$4,Grundausbildung!$H183,IF(D$4=SOLL!$P$4,TNPa!$H136,IF(D$4=SOLL!$P$4,TNPa!J136,IF(D$4=SOLL!$B$4,TNBa!$H109,IF('3. Ausbildungsjahr'!D$4=SOLL!$C$4,'KVE 3. AJ'!$H135,IF('3. Ausbildungsjahr'!D$4=SOLL!$D$4,'TNBn 1.&amp;2. AJ'!$H$8,IF('3. Ausbildungsjahr'!D$4=SOLL!$E$4,'TNBn 3.&amp;4. AJ'!$H122,IF('3. Ausbildungsjahr'!D$4=SOLL!$F$4,'TEBa 1&amp;2'!$H109,IF('3. Ausbildungsjahr'!D$4=SOLL!$G$4,'TEBa 3&amp;4'!$H109,IF('3. Ausbildungsjahr'!D$4=SOLL!$H$4,'SME.T.1 3.&amp;4. AJ'!$H130,IF('3. Ausbildungsjahr'!D$4=SOLL!$I$4,'SME.T.1 1.&amp;2. AJ'!$H130,IF('3. Ausbildungsjahr'!D$4=SOLL!$J$4,KSGs!$H144,IF('3. Ausbildungsjahr'!D$4=SOLL!$K$4,Unterstützung!$H132,IF('3. Ausbildungsjahr'!D$4=SOLL!$L$4,TNBLf!$H159,IF(D$4=SOLL!$N$4,"-",IF('3. Ausbildungsjahr'!D$4=SOLL!$M$4,Zielbogen!$H95,""))))))))))))))))</f>
        <v>-</v>
      </c>
      <c r="E94" s="62" t="str">
        <f>IF(E$4=SOLL!$O$4,Grundausbildung!$H183,IF(E$4=SOLL!$P$4,TNPa!$H136,IF(E$4=SOLL!$P$4,TNPa!K136,IF(E$4=SOLL!$B$4,TNBa!$H109,IF('3. Ausbildungsjahr'!E$4=SOLL!$C$4,'KVE 3. AJ'!$H135,IF('3. Ausbildungsjahr'!E$4=SOLL!$D$4,'TNBn 1.&amp;2. AJ'!$H$8,IF('3. Ausbildungsjahr'!E$4=SOLL!$E$4,'TNBn 3.&amp;4. AJ'!$H122,IF('3. Ausbildungsjahr'!E$4=SOLL!$F$4,'TEBa 1&amp;2'!$H109,IF('3. Ausbildungsjahr'!E$4=SOLL!$G$4,'TEBa 3&amp;4'!$H109,IF('3. Ausbildungsjahr'!E$4=SOLL!$H$4,'SME.T.1 3.&amp;4. AJ'!$H130,IF('3. Ausbildungsjahr'!E$4=SOLL!$I$4,'SME.T.1 1.&amp;2. AJ'!$H130,IF('3. Ausbildungsjahr'!E$4=SOLL!$J$4,KSGs!$H144,IF('3. Ausbildungsjahr'!E$4=SOLL!$K$4,Unterstützung!$H132,IF('3. Ausbildungsjahr'!E$4=SOLL!$L$4,TNBLf!$H159,IF(E$4=SOLL!$N$4,"-",IF('3. Ausbildungsjahr'!E$4=SOLL!$M$4,Zielbogen!$H95,""))))))))))))))))</f>
        <v>-</v>
      </c>
      <c r="F94" s="62" t="str">
        <f>IF(F$4=SOLL!$O$4,Grundausbildung!$H183,IF(F$4=SOLL!$P$4,TNPa!$H136,IF(F$4=SOLL!$P$4,TNPa!L136,IF(F$4=SOLL!$B$4,TNBa!$H109,IF('3. Ausbildungsjahr'!F$4=SOLL!$C$4,'KVE 3. AJ'!$H135,IF('3. Ausbildungsjahr'!F$4=SOLL!$D$4,'TNBn 1.&amp;2. AJ'!$H$8,IF('3. Ausbildungsjahr'!F$4=SOLL!$E$4,'TNBn 3.&amp;4. AJ'!$H122,IF('3. Ausbildungsjahr'!F$4=SOLL!$F$4,'TEBa 1&amp;2'!$H109,IF('3. Ausbildungsjahr'!F$4=SOLL!$G$4,'TEBa 3&amp;4'!$H109,IF('3. Ausbildungsjahr'!F$4=SOLL!$H$4,'SME.T.1 3.&amp;4. AJ'!$H130,IF('3. Ausbildungsjahr'!F$4=SOLL!$I$4,'SME.T.1 1.&amp;2. AJ'!$H130,IF('3. Ausbildungsjahr'!F$4=SOLL!$J$4,KSGs!$H144,IF('3. Ausbildungsjahr'!F$4=SOLL!$K$4,Unterstützung!$H132,IF('3. Ausbildungsjahr'!F$4=SOLL!$L$4,TNBLf!$H159,IF(F$4=SOLL!$N$4,"-",IF('3. Ausbildungsjahr'!F$4=SOLL!$M$4,Zielbogen!$H95,""))))))))))))))))</f>
        <v>-</v>
      </c>
      <c r="G94" s="62" t="str">
        <f>IF(G$4=SOLL!$O$4,Grundausbildung!$H183,IF(G$4=SOLL!$P$4,TNPa!$H136,IF(G$4=SOLL!$P$4,TNPa!M136,IF(G$4=SOLL!$B$4,TNBa!$H109,IF('3. Ausbildungsjahr'!G$4=SOLL!$C$4,'KVE 3. AJ'!$H135,IF('3. Ausbildungsjahr'!G$4=SOLL!$D$4,'TNBn 1.&amp;2. AJ'!$H$8,IF('3. Ausbildungsjahr'!G$4=SOLL!$E$4,'TNBn 3.&amp;4. AJ'!$H122,IF('3. Ausbildungsjahr'!G$4=SOLL!$F$4,'TEBa 1&amp;2'!$H109,IF('3. Ausbildungsjahr'!G$4=SOLL!$G$4,'TEBa 3&amp;4'!$H109,IF('3. Ausbildungsjahr'!G$4=SOLL!$H$4,'SME.T.1 3.&amp;4. AJ'!$H130,IF('3. Ausbildungsjahr'!G$4=SOLL!$I$4,'SME.T.1 1.&amp;2. AJ'!$H130,IF('3. Ausbildungsjahr'!G$4=SOLL!$J$4,KSGs!$H144,IF('3. Ausbildungsjahr'!G$4=SOLL!$K$4,Unterstützung!$H132,IF('3. Ausbildungsjahr'!G$4=SOLL!$L$4,TNBLf!$H159,IF(G$4=SOLL!$N$4,"-",IF('3. Ausbildungsjahr'!G$4=SOLL!$M$4,Zielbogen!$H95,""))))))))))))))))</f>
        <v>-</v>
      </c>
      <c r="H94" s="62" t="str">
        <f>IF(H$4=SOLL!$O$4,Grundausbildung!$H183,IF(H$4=SOLL!$P$4,TNPa!$H136,IF(H$4=SOLL!$P$4,TNPa!N136,IF(H$4=SOLL!$B$4,TNBa!$H109,IF('3. Ausbildungsjahr'!H$4=SOLL!$C$4,'KVE 3. AJ'!$H135,IF('3. Ausbildungsjahr'!H$4=SOLL!$D$4,'TNBn 1.&amp;2. AJ'!$H$8,IF('3. Ausbildungsjahr'!H$4=SOLL!$E$4,'TNBn 3.&amp;4. AJ'!$H122,IF('3. Ausbildungsjahr'!H$4=SOLL!$F$4,'TEBa 1&amp;2'!$H109,IF('3. Ausbildungsjahr'!H$4=SOLL!$G$4,'TEBa 3&amp;4'!$H109,IF('3. Ausbildungsjahr'!H$4=SOLL!$H$4,'SME.T.1 3.&amp;4. AJ'!$H130,IF('3. Ausbildungsjahr'!H$4=SOLL!$I$4,'SME.T.1 1.&amp;2. AJ'!$H130,IF('3. Ausbildungsjahr'!H$4=SOLL!$J$4,KSGs!$H144,IF('3. Ausbildungsjahr'!H$4=SOLL!$K$4,Unterstützung!$H132,IF('3. Ausbildungsjahr'!H$4=SOLL!$L$4,TNBLf!$H159,IF(H$4=SOLL!$N$4,"-",IF('3. Ausbildungsjahr'!H$4=SOLL!$M$4,Zielbogen!$H95,""))))))))))))))))</f>
        <v>-</v>
      </c>
      <c r="I94" s="62" t="str">
        <f>IF(I$4=SOLL!$O$4,Grundausbildung!$H183,IF(I$4=SOLL!$P$4,TNPa!$H136,IF(I$4=SOLL!$P$4,TNPa!O136,IF(I$4=SOLL!$B$4,TNBa!$H109,IF('3. Ausbildungsjahr'!I$4=SOLL!$C$4,'KVE 3. AJ'!$H135,IF('3. Ausbildungsjahr'!I$4=SOLL!$D$4,'TNBn 1.&amp;2. AJ'!$H$8,IF('3. Ausbildungsjahr'!I$4=SOLL!$E$4,'TNBn 3.&amp;4. AJ'!$H122,IF('3. Ausbildungsjahr'!I$4=SOLL!$F$4,'TEBa 1&amp;2'!$H109,IF('3. Ausbildungsjahr'!I$4=SOLL!$G$4,'TEBa 3&amp;4'!$H109,IF('3. Ausbildungsjahr'!I$4=SOLL!$H$4,'SME.T.1 3.&amp;4. AJ'!$H130,IF('3. Ausbildungsjahr'!I$4=SOLL!$I$4,'SME.T.1 1.&amp;2. AJ'!$H130,IF('3. Ausbildungsjahr'!I$4=SOLL!$J$4,KSGs!$H144,IF('3. Ausbildungsjahr'!I$4=SOLL!$K$4,Unterstützung!$H132,IF('3. Ausbildungsjahr'!I$4=SOLL!$L$4,TNBLf!$H159,IF(I$4=SOLL!$N$4,"-",IF('3. Ausbildungsjahr'!I$4=SOLL!$M$4,Zielbogen!$H95,""))))))))))))))))</f>
        <v>-</v>
      </c>
      <c r="J94" s="62" t="str">
        <f>IF(J$4=SOLL!$O$4,Grundausbildung!$H183,IF(J$4=SOLL!$P$4,TNPa!$H136,IF(J$4=SOLL!$P$4,TNPa!P136,IF(J$4=SOLL!$B$4,TNBa!$H109,IF('3. Ausbildungsjahr'!J$4=SOLL!$C$4,'KVE 3. AJ'!$H135,IF('3. Ausbildungsjahr'!J$4=SOLL!$D$4,'TNBn 1.&amp;2. AJ'!$H$8,IF('3. Ausbildungsjahr'!J$4=SOLL!$E$4,'TNBn 3.&amp;4. AJ'!$H122,IF('3. Ausbildungsjahr'!J$4=SOLL!$F$4,'TEBa 1&amp;2'!$H109,IF('3. Ausbildungsjahr'!J$4=SOLL!$G$4,'TEBa 3&amp;4'!$H109,IF('3. Ausbildungsjahr'!J$4=SOLL!$H$4,'SME.T.1 3.&amp;4. AJ'!$H130,IF('3. Ausbildungsjahr'!J$4=SOLL!$I$4,'SME.T.1 1.&amp;2. AJ'!$H130,IF('3. Ausbildungsjahr'!J$4=SOLL!$J$4,KSGs!$H144,IF('3. Ausbildungsjahr'!J$4=SOLL!$K$4,Unterstützung!$H132,IF('3. Ausbildungsjahr'!J$4=SOLL!$L$4,TNBLf!$H159,IF(J$4=SOLL!$N$4,"-",IF('3. Ausbildungsjahr'!J$4=SOLL!$M$4,Zielbogen!$H95,""))))))))))))))))</f>
        <v>-</v>
      </c>
      <c r="K94" s="62" t="str">
        <f>IF(K$4=SOLL!$O$4,Grundausbildung!$H183,IF(K$4=SOLL!$P$4,TNPa!$H136,IF(K$4=SOLL!$P$4,TNPa!Q136,IF(K$4=SOLL!$B$4,TNBa!$H109,IF('3. Ausbildungsjahr'!K$4=SOLL!$C$4,'KVE 3. AJ'!$H135,IF('3. Ausbildungsjahr'!K$4=SOLL!$D$4,'TNBn 1.&amp;2. AJ'!$H$8,IF('3. Ausbildungsjahr'!K$4=SOLL!$E$4,'TNBn 3.&amp;4. AJ'!$H122,IF('3. Ausbildungsjahr'!K$4=SOLL!$F$4,'TEBa 1&amp;2'!$H109,IF('3. Ausbildungsjahr'!K$4=SOLL!$G$4,'TEBa 3&amp;4'!$H109,IF('3. Ausbildungsjahr'!K$4=SOLL!$H$4,'SME.T.1 3.&amp;4. AJ'!$H130,IF('3. Ausbildungsjahr'!K$4=SOLL!$I$4,'SME.T.1 1.&amp;2. AJ'!$H130,IF('3. Ausbildungsjahr'!K$4=SOLL!$J$4,KSGs!$H144,IF('3. Ausbildungsjahr'!K$4=SOLL!$K$4,Unterstützung!$H132,IF('3. Ausbildungsjahr'!K$4=SOLL!$L$4,TNBLf!$H159,IF(K$4=SOLL!$N$4,"-",IF('3. Ausbildungsjahr'!K$4=SOLL!$M$4,Zielbogen!$H95,""))))))))))))))))</f>
        <v>-</v>
      </c>
      <c r="L94" s="11">
        <f>SUM('Hilfsblatt 3. AJ'!C94,'Hilfsblatt 3. AJ'!E94,'Hilfsblatt 3. AJ'!G94,'Hilfsblatt 3. AJ'!I94,'Hilfsblatt 3. AJ'!K94,'Hilfsblatt 3. AJ'!M94,'Hilfsblatt 3. AJ'!O94,'Hilfsblatt 3. AJ'!Q94,'Hilfsblatt 3. AJ'!S94,'Hilfsblatt 3. AJ'!U94)</f>
        <v>0</v>
      </c>
      <c r="M94" s="10" t="e">
        <f>('Hilfsblatt 3. AJ'!B94*'Hilfsblatt 3. AJ'!C94+'Hilfsblatt 3. AJ'!D94*'Hilfsblatt 3. AJ'!E94+'Hilfsblatt 3. AJ'!F94*'Hilfsblatt 3. AJ'!G94+'Hilfsblatt 3. AJ'!H94*'Hilfsblatt 3. AJ'!I94+'Hilfsblatt 3. AJ'!J94*'Hilfsblatt 3. AJ'!K94+'Hilfsblatt 3. AJ'!L94*'Hilfsblatt 3. AJ'!M94+'Hilfsblatt 3. AJ'!N94*'Hilfsblatt 3. AJ'!O94+'Hilfsblatt 3. AJ'!P94*'Hilfsblatt 3. AJ'!Q94+'Hilfsblatt 3. AJ'!R94*'Hilfsblatt 3. AJ'!S94+'Hilfsblatt 3. AJ'!T94*'Hilfsblatt 3. AJ'!U94)/L94</f>
        <v>#DIV/0!</v>
      </c>
    </row>
    <row r="95" spans="1:13" x14ac:dyDescent="0.25">
      <c r="A95" s="124" t="s">
        <v>21</v>
      </c>
      <c r="B95" s="62" t="str">
        <f>IF(B$4=SOLL!$O$4,Grundausbildung!$H184,IF(B$4=SOLL!$P$4,TNPa!$H137,IF(B$4=SOLL!$P$4,TNPa!H137,IF(B$4=SOLL!$B$4,TNBa!$H110,IF('3. Ausbildungsjahr'!B$4=SOLL!$C$4,'KVE 3. AJ'!$H136,IF('3. Ausbildungsjahr'!B$4=SOLL!$D$4,'TNBn 1.&amp;2. AJ'!$H$8,IF('3. Ausbildungsjahr'!B$4=SOLL!$E$4,'TNBn 3.&amp;4. AJ'!$H123,IF('3. Ausbildungsjahr'!B$4=SOLL!$F$4,'TEBa 1&amp;2'!$H110,IF('3. Ausbildungsjahr'!B$4=SOLL!$G$4,'TEBa 3&amp;4'!$H110,IF('3. Ausbildungsjahr'!B$4=SOLL!$H$4,'SME.T.1 3.&amp;4. AJ'!$H131,IF('3. Ausbildungsjahr'!B$4=SOLL!$I$4,'SME.T.1 1.&amp;2. AJ'!$H131,IF('3. Ausbildungsjahr'!B$4=SOLL!$J$4,KSGs!$H145,IF('3. Ausbildungsjahr'!B$4=SOLL!$K$4,Unterstützung!$H133,IF('3. Ausbildungsjahr'!B$4=SOLL!$L$4,TNBLf!$H160,IF(B$4=SOLL!$N$4,"-",IF('3. Ausbildungsjahr'!B$4=SOLL!$M$4,Zielbogen!$H96,""))))))))))))))))</f>
        <v>-</v>
      </c>
      <c r="C95" s="62" t="str">
        <f>IF(C$4=SOLL!$O$4,Grundausbildung!$H184,IF(C$4=SOLL!$P$4,TNPa!$H137,IF(C$4=SOLL!$P$4,TNPa!I137,IF(C$4=SOLL!$B$4,TNBa!$H110,IF('3. Ausbildungsjahr'!C$4=SOLL!$C$4,'KVE 3. AJ'!$H136,IF('3. Ausbildungsjahr'!C$4=SOLL!$D$4,'TNBn 1.&amp;2. AJ'!$H$8,IF('3. Ausbildungsjahr'!C$4=SOLL!$E$4,'TNBn 3.&amp;4. AJ'!$H123,IF('3. Ausbildungsjahr'!C$4=SOLL!$F$4,'TEBa 1&amp;2'!$H110,IF('3. Ausbildungsjahr'!C$4=SOLL!$G$4,'TEBa 3&amp;4'!$H110,IF('3. Ausbildungsjahr'!C$4=SOLL!$H$4,'SME.T.1 3.&amp;4. AJ'!$H131,IF('3. Ausbildungsjahr'!C$4=SOLL!$I$4,'SME.T.1 1.&amp;2. AJ'!$H131,IF('3. Ausbildungsjahr'!C$4=SOLL!$J$4,KSGs!$H145,IF('3. Ausbildungsjahr'!C$4=SOLL!$K$4,Unterstützung!$H133,IF('3. Ausbildungsjahr'!C$4=SOLL!$L$4,TNBLf!$H160,IF(C$4=SOLL!$N$4,"-",IF('3. Ausbildungsjahr'!C$4=SOLL!$M$4,Zielbogen!$H96,""))))))))))))))))</f>
        <v>-</v>
      </c>
      <c r="D95" s="62" t="str">
        <f>IF(D$4=SOLL!$O$4,Grundausbildung!$H184,IF(D$4=SOLL!$P$4,TNPa!$H137,IF(D$4=SOLL!$P$4,TNPa!J137,IF(D$4=SOLL!$B$4,TNBa!$H110,IF('3. Ausbildungsjahr'!D$4=SOLL!$C$4,'KVE 3. AJ'!$H136,IF('3. Ausbildungsjahr'!D$4=SOLL!$D$4,'TNBn 1.&amp;2. AJ'!$H$8,IF('3. Ausbildungsjahr'!D$4=SOLL!$E$4,'TNBn 3.&amp;4. AJ'!$H123,IF('3. Ausbildungsjahr'!D$4=SOLL!$F$4,'TEBa 1&amp;2'!$H110,IF('3. Ausbildungsjahr'!D$4=SOLL!$G$4,'TEBa 3&amp;4'!$H110,IF('3. Ausbildungsjahr'!D$4=SOLL!$H$4,'SME.T.1 3.&amp;4. AJ'!$H131,IF('3. Ausbildungsjahr'!D$4=SOLL!$I$4,'SME.T.1 1.&amp;2. AJ'!$H131,IF('3. Ausbildungsjahr'!D$4=SOLL!$J$4,KSGs!$H145,IF('3. Ausbildungsjahr'!D$4=SOLL!$K$4,Unterstützung!$H133,IF('3. Ausbildungsjahr'!D$4=SOLL!$L$4,TNBLf!$H160,IF(D$4=SOLL!$N$4,"-",IF('3. Ausbildungsjahr'!D$4=SOLL!$M$4,Zielbogen!$H96,""))))))))))))))))</f>
        <v>-</v>
      </c>
      <c r="E95" s="62" t="str">
        <f>IF(E$4=SOLL!$O$4,Grundausbildung!$H184,IF(E$4=SOLL!$P$4,TNPa!$H137,IF(E$4=SOLL!$P$4,TNPa!K137,IF(E$4=SOLL!$B$4,TNBa!$H110,IF('3. Ausbildungsjahr'!E$4=SOLL!$C$4,'KVE 3. AJ'!$H136,IF('3. Ausbildungsjahr'!E$4=SOLL!$D$4,'TNBn 1.&amp;2. AJ'!$H$8,IF('3. Ausbildungsjahr'!E$4=SOLL!$E$4,'TNBn 3.&amp;4. AJ'!$H123,IF('3. Ausbildungsjahr'!E$4=SOLL!$F$4,'TEBa 1&amp;2'!$H110,IF('3. Ausbildungsjahr'!E$4=SOLL!$G$4,'TEBa 3&amp;4'!$H110,IF('3. Ausbildungsjahr'!E$4=SOLL!$H$4,'SME.T.1 3.&amp;4. AJ'!$H131,IF('3. Ausbildungsjahr'!E$4=SOLL!$I$4,'SME.T.1 1.&amp;2. AJ'!$H131,IF('3. Ausbildungsjahr'!E$4=SOLL!$J$4,KSGs!$H145,IF('3. Ausbildungsjahr'!E$4=SOLL!$K$4,Unterstützung!$H133,IF('3. Ausbildungsjahr'!E$4=SOLL!$L$4,TNBLf!$H160,IF(E$4=SOLL!$N$4,"-",IF('3. Ausbildungsjahr'!E$4=SOLL!$M$4,Zielbogen!$H96,""))))))))))))))))</f>
        <v>-</v>
      </c>
      <c r="F95" s="62" t="str">
        <f>IF(F$4=SOLL!$O$4,Grundausbildung!$H184,IF(F$4=SOLL!$P$4,TNPa!$H137,IF(F$4=SOLL!$P$4,TNPa!L137,IF(F$4=SOLL!$B$4,TNBa!$H110,IF('3. Ausbildungsjahr'!F$4=SOLL!$C$4,'KVE 3. AJ'!$H136,IF('3. Ausbildungsjahr'!F$4=SOLL!$D$4,'TNBn 1.&amp;2. AJ'!$H$8,IF('3. Ausbildungsjahr'!F$4=SOLL!$E$4,'TNBn 3.&amp;4. AJ'!$H123,IF('3. Ausbildungsjahr'!F$4=SOLL!$F$4,'TEBa 1&amp;2'!$H110,IF('3. Ausbildungsjahr'!F$4=SOLL!$G$4,'TEBa 3&amp;4'!$H110,IF('3. Ausbildungsjahr'!F$4=SOLL!$H$4,'SME.T.1 3.&amp;4. AJ'!$H131,IF('3. Ausbildungsjahr'!F$4=SOLL!$I$4,'SME.T.1 1.&amp;2. AJ'!$H131,IF('3. Ausbildungsjahr'!F$4=SOLL!$J$4,KSGs!$H145,IF('3. Ausbildungsjahr'!F$4=SOLL!$K$4,Unterstützung!$H133,IF('3. Ausbildungsjahr'!F$4=SOLL!$L$4,TNBLf!$H160,IF(F$4=SOLL!$N$4,"-",IF('3. Ausbildungsjahr'!F$4=SOLL!$M$4,Zielbogen!$H96,""))))))))))))))))</f>
        <v>-</v>
      </c>
      <c r="G95" s="62" t="str">
        <f>IF(G$4=SOLL!$O$4,Grundausbildung!$H184,IF(G$4=SOLL!$P$4,TNPa!$H137,IF(G$4=SOLL!$P$4,TNPa!M137,IF(G$4=SOLL!$B$4,TNBa!$H110,IF('3. Ausbildungsjahr'!G$4=SOLL!$C$4,'KVE 3. AJ'!$H136,IF('3. Ausbildungsjahr'!G$4=SOLL!$D$4,'TNBn 1.&amp;2. AJ'!$H$8,IF('3. Ausbildungsjahr'!G$4=SOLL!$E$4,'TNBn 3.&amp;4. AJ'!$H123,IF('3. Ausbildungsjahr'!G$4=SOLL!$F$4,'TEBa 1&amp;2'!$H110,IF('3. Ausbildungsjahr'!G$4=SOLL!$G$4,'TEBa 3&amp;4'!$H110,IF('3. Ausbildungsjahr'!G$4=SOLL!$H$4,'SME.T.1 3.&amp;4. AJ'!$H131,IF('3. Ausbildungsjahr'!G$4=SOLL!$I$4,'SME.T.1 1.&amp;2. AJ'!$H131,IF('3. Ausbildungsjahr'!G$4=SOLL!$J$4,KSGs!$H145,IF('3. Ausbildungsjahr'!G$4=SOLL!$K$4,Unterstützung!$H133,IF('3. Ausbildungsjahr'!G$4=SOLL!$L$4,TNBLf!$H160,IF(G$4=SOLL!$N$4,"-",IF('3. Ausbildungsjahr'!G$4=SOLL!$M$4,Zielbogen!$H96,""))))))))))))))))</f>
        <v>-</v>
      </c>
      <c r="H95" s="62" t="str">
        <f>IF(H$4=SOLL!$O$4,Grundausbildung!$H184,IF(H$4=SOLL!$P$4,TNPa!$H137,IF(H$4=SOLL!$P$4,TNPa!N137,IF(H$4=SOLL!$B$4,TNBa!$H110,IF('3. Ausbildungsjahr'!H$4=SOLL!$C$4,'KVE 3. AJ'!$H136,IF('3. Ausbildungsjahr'!H$4=SOLL!$D$4,'TNBn 1.&amp;2. AJ'!$H$8,IF('3. Ausbildungsjahr'!H$4=SOLL!$E$4,'TNBn 3.&amp;4. AJ'!$H123,IF('3. Ausbildungsjahr'!H$4=SOLL!$F$4,'TEBa 1&amp;2'!$H110,IF('3. Ausbildungsjahr'!H$4=SOLL!$G$4,'TEBa 3&amp;4'!$H110,IF('3. Ausbildungsjahr'!H$4=SOLL!$H$4,'SME.T.1 3.&amp;4. AJ'!$H131,IF('3. Ausbildungsjahr'!H$4=SOLL!$I$4,'SME.T.1 1.&amp;2. AJ'!$H131,IF('3. Ausbildungsjahr'!H$4=SOLL!$J$4,KSGs!$H145,IF('3. Ausbildungsjahr'!H$4=SOLL!$K$4,Unterstützung!$H133,IF('3. Ausbildungsjahr'!H$4=SOLL!$L$4,TNBLf!$H160,IF(H$4=SOLL!$N$4,"-",IF('3. Ausbildungsjahr'!H$4=SOLL!$M$4,Zielbogen!$H96,""))))))))))))))))</f>
        <v>-</v>
      </c>
      <c r="I95" s="62" t="str">
        <f>IF(I$4=SOLL!$O$4,Grundausbildung!$H184,IF(I$4=SOLL!$P$4,TNPa!$H137,IF(I$4=SOLL!$P$4,TNPa!O137,IF(I$4=SOLL!$B$4,TNBa!$H110,IF('3. Ausbildungsjahr'!I$4=SOLL!$C$4,'KVE 3. AJ'!$H136,IF('3. Ausbildungsjahr'!I$4=SOLL!$D$4,'TNBn 1.&amp;2. AJ'!$H$8,IF('3. Ausbildungsjahr'!I$4=SOLL!$E$4,'TNBn 3.&amp;4. AJ'!$H123,IF('3. Ausbildungsjahr'!I$4=SOLL!$F$4,'TEBa 1&amp;2'!$H110,IF('3. Ausbildungsjahr'!I$4=SOLL!$G$4,'TEBa 3&amp;4'!$H110,IF('3. Ausbildungsjahr'!I$4=SOLL!$H$4,'SME.T.1 3.&amp;4. AJ'!$H131,IF('3. Ausbildungsjahr'!I$4=SOLL!$I$4,'SME.T.1 1.&amp;2. AJ'!$H131,IF('3. Ausbildungsjahr'!I$4=SOLL!$J$4,KSGs!$H145,IF('3. Ausbildungsjahr'!I$4=SOLL!$K$4,Unterstützung!$H133,IF('3. Ausbildungsjahr'!I$4=SOLL!$L$4,TNBLf!$H160,IF(I$4=SOLL!$N$4,"-",IF('3. Ausbildungsjahr'!I$4=SOLL!$M$4,Zielbogen!$H96,""))))))))))))))))</f>
        <v>-</v>
      </c>
      <c r="J95" s="62" t="str">
        <f>IF(J$4=SOLL!$O$4,Grundausbildung!$H184,IF(J$4=SOLL!$P$4,TNPa!$H137,IF(J$4=SOLL!$P$4,TNPa!P137,IF(J$4=SOLL!$B$4,TNBa!$H110,IF('3. Ausbildungsjahr'!J$4=SOLL!$C$4,'KVE 3. AJ'!$H136,IF('3. Ausbildungsjahr'!J$4=SOLL!$D$4,'TNBn 1.&amp;2. AJ'!$H$8,IF('3. Ausbildungsjahr'!J$4=SOLL!$E$4,'TNBn 3.&amp;4. AJ'!$H123,IF('3. Ausbildungsjahr'!J$4=SOLL!$F$4,'TEBa 1&amp;2'!$H110,IF('3. Ausbildungsjahr'!J$4=SOLL!$G$4,'TEBa 3&amp;4'!$H110,IF('3. Ausbildungsjahr'!J$4=SOLL!$H$4,'SME.T.1 3.&amp;4. AJ'!$H131,IF('3. Ausbildungsjahr'!J$4=SOLL!$I$4,'SME.T.1 1.&amp;2. AJ'!$H131,IF('3. Ausbildungsjahr'!J$4=SOLL!$J$4,KSGs!$H145,IF('3. Ausbildungsjahr'!J$4=SOLL!$K$4,Unterstützung!$H133,IF('3. Ausbildungsjahr'!J$4=SOLL!$L$4,TNBLf!$H160,IF(J$4=SOLL!$N$4,"-",IF('3. Ausbildungsjahr'!J$4=SOLL!$M$4,Zielbogen!$H96,""))))))))))))))))</f>
        <v>-</v>
      </c>
      <c r="K95" s="62" t="str">
        <f>IF(K$4=SOLL!$O$4,Grundausbildung!$H184,IF(K$4=SOLL!$P$4,TNPa!$H137,IF(K$4=SOLL!$P$4,TNPa!Q137,IF(K$4=SOLL!$B$4,TNBa!$H110,IF('3. Ausbildungsjahr'!K$4=SOLL!$C$4,'KVE 3. AJ'!$H136,IF('3. Ausbildungsjahr'!K$4=SOLL!$D$4,'TNBn 1.&amp;2. AJ'!$H$8,IF('3. Ausbildungsjahr'!K$4=SOLL!$E$4,'TNBn 3.&amp;4. AJ'!$H123,IF('3. Ausbildungsjahr'!K$4=SOLL!$F$4,'TEBa 1&amp;2'!$H110,IF('3. Ausbildungsjahr'!K$4=SOLL!$G$4,'TEBa 3&amp;4'!$H110,IF('3. Ausbildungsjahr'!K$4=SOLL!$H$4,'SME.T.1 3.&amp;4. AJ'!$H131,IF('3. Ausbildungsjahr'!K$4=SOLL!$I$4,'SME.T.1 1.&amp;2. AJ'!$H131,IF('3. Ausbildungsjahr'!K$4=SOLL!$J$4,KSGs!$H145,IF('3. Ausbildungsjahr'!K$4=SOLL!$K$4,Unterstützung!$H133,IF('3. Ausbildungsjahr'!K$4=SOLL!$L$4,TNBLf!$H160,IF(K$4=SOLL!$N$4,"-",IF('3. Ausbildungsjahr'!K$4=SOLL!$M$4,Zielbogen!$H96,""))))))))))))))))</f>
        <v>-</v>
      </c>
      <c r="L95" s="11">
        <f>SUM('Hilfsblatt 3. AJ'!C95,'Hilfsblatt 3. AJ'!E95,'Hilfsblatt 3. AJ'!G95,'Hilfsblatt 3. AJ'!I95,'Hilfsblatt 3. AJ'!K95,'Hilfsblatt 3. AJ'!M95,'Hilfsblatt 3. AJ'!O95,'Hilfsblatt 3. AJ'!Q95,'Hilfsblatt 3. AJ'!S95,'Hilfsblatt 3. AJ'!U95)</f>
        <v>0</v>
      </c>
      <c r="M95" s="10" t="e">
        <f>('Hilfsblatt 3. AJ'!B95*'Hilfsblatt 3. AJ'!C95+'Hilfsblatt 3. AJ'!D95*'Hilfsblatt 3. AJ'!E95+'Hilfsblatt 3. AJ'!F95*'Hilfsblatt 3. AJ'!G95+'Hilfsblatt 3. AJ'!H95*'Hilfsblatt 3. AJ'!I95+'Hilfsblatt 3. AJ'!J95*'Hilfsblatt 3. AJ'!K95+'Hilfsblatt 3. AJ'!L95*'Hilfsblatt 3. AJ'!M95+'Hilfsblatt 3. AJ'!N95*'Hilfsblatt 3. AJ'!O95+'Hilfsblatt 3. AJ'!P95*'Hilfsblatt 3. AJ'!Q95+'Hilfsblatt 3. AJ'!R95*'Hilfsblatt 3. AJ'!S95+'Hilfsblatt 3. AJ'!T95*'Hilfsblatt 3. AJ'!U95)/L95</f>
        <v>#DIV/0!</v>
      </c>
    </row>
    <row r="96" spans="1:13" x14ac:dyDescent="0.25">
      <c r="A96" s="124" t="s">
        <v>22</v>
      </c>
      <c r="B96" s="62" t="str">
        <f>IF(B$4=SOLL!$O$4,Grundausbildung!$H185,IF(B$4=SOLL!$P$4,TNPa!$H138,IF(B$4=SOLL!$P$4,TNPa!H138,IF(B$4=SOLL!$B$4,TNBa!$H111,IF('3. Ausbildungsjahr'!B$4=SOLL!$C$4,'KVE 3. AJ'!$H137,IF('3. Ausbildungsjahr'!B$4=SOLL!$D$4,'TNBn 1.&amp;2. AJ'!$H$8,IF('3. Ausbildungsjahr'!B$4=SOLL!$E$4,'TNBn 3.&amp;4. AJ'!$H124,IF('3. Ausbildungsjahr'!B$4=SOLL!$F$4,'TEBa 1&amp;2'!$H111,IF('3. Ausbildungsjahr'!B$4=SOLL!$G$4,'TEBa 3&amp;4'!$H111,IF('3. Ausbildungsjahr'!B$4=SOLL!$H$4,'SME.T.1 3.&amp;4. AJ'!$H132,IF('3. Ausbildungsjahr'!B$4=SOLL!$I$4,'SME.T.1 1.&amp;2. AJ'!$H132,IF('3. Ausbildungsjahr'!B$4=SOLL!$J$4,KSGs!$H146,IF('3. Ausbildungsjahr'!B$4=SOLL!$K$4,Unterstützung!$H134,IF('3. Ausbildungsjahr'!B$4=SOLL!$L$4,TNBLf!$H161,IF(B$4=SOLL!$N$4,"-",IF('3. Ausbildungsjahr'!B$4=SOLL!$M$4,Zielbogen!$H97,""))))))))))))))))</f>
        <v>-</v>
      </c>
      <c r="C96" s="62" t="str">
        <f>IF(C$4=SOLL!$O$4,Grundausbildung!$H185,IF(C$4=SOLL!$P$4,TNPa!$H138,IF(C$4=SOLL!$P$4,TNPa!I138,IF(C$4=SOLL!$B$4,TNBa!$H111,IF('3. Ausbildungsjahr'!C$4=SOLL!$C$4,'KVE 3. AJ'!$H137,IF('3. Ausbildungsjahr'!C$4=SOLL!$D$4,'TNBn 1.&amp;2. AJ'!$H$8,IF('3. Ausbildungsjahr'!C$4=SOLL!$E$4,'TNBn 3.&amp;4. AJ'!$H124,IF('3. Ausbildungsjahr'!C$4=SOLL!$F$4,'TEBa 1&amp;2'!$H111,IF('3. Ausbildungsjahr'!C$4=SOLL!$G$4,'TEBa 3&amp;4'!$H111,IF('3. Ausbildungsjahr'!C$4=SOLL!$H$4,'SME.T.1 3.&amp;4. AJ'!$H132,IF('3. Ausbildungsjahr'!C$4=SOLL!$I$4,'SME.T.1 1.&amp;2. AJ'!$H132,IF('3. Ausbildungsjahr'!C$4=SOLL!$J$4,KSGs!$H146,IF('3. Ausbildungsjahr'!C$4=SOLL!$K$4,Unterstützung!$H134,IF('3. Ausbildungsjahr'!C$4=SOLL!$L$4,TNBLf!$H161,IF(C$4=SOLL!$N$4,"-",IF('3. Ausbildungsjahr'!C$4=SOLL!$M$4,Zielbogen!$H97,""))))))))))))))))</f>
        <v>-</v>
      </c>
      <c r="D96" s="62" t="str">
        <f>IF(D$4=SOLL!$O$4,Grundausbildung!$H185,IF(D$4=SOLL!$P$4,TNPa!$H138,IF(D$4=SOLL!$P$4,TNPa!J138,IF(D$4=SOLL!$B$4,TNBa!$H111,IF('3. Ausbildungsjahr'!D$4=SOLL!$C$4,'KVE 3. AJ'!$H137,IF('3. Ausbildungsjahr'!D$4=SOLL!$D$4,'TNBn 1.&amp;2. AJ'!$H$8,IF('3. Ausbildungsjahr'!D$4=SOLL!$E$4,'TNBn 3.&amp;4. AJ'!$H124,IF('3. Ausbildungsjahr'!D$4=SOLL!$F$4,'TEBa 1&amp;2'!$H111,IF('3. Ausbildungsjahr'!D$4=SOLL!$G$4,'TEBa 3&amp;4'!$H111,IF('3. Ausbildungsjahr'!D$4=SOLL!$H$4,'SME.T.1 3.&amp;4. AJ'!$H132,IF('3. Ausbildungsjahr'!D$4=SOLL!$I$4,'SME.T.1 1.&amp;2. AJ'!$H132,IF('3. Ausbildungsjahr'!D$4=SOLL!$J$4,KSGs!$H146,IF('3. Ausbildungsjahr'!D$4=SOLL!$K$4,Unterstützung!$H134,IF('3. Ausbildungsjahr'!D$4=SOLL!$L$4,TNBLf!$H161,IF(D$4=SOLL!$N$4,"-",IF('3. Ausbildungsjahr'!D$4=SOLL!$M$4,Zielbogen!$H97,""))))))))))))))))</f>
        <v>-</v>
      </c>
      <c r="E96" s="62" t="str">
        <f>IF(E$4=SOLL!$O$4,Grundausbildung!$H185,IF(E$4=SOLL!$P$4,TNPa!$H138,IF(E$4=SOLL!$P$4,TNPa!K138,IF(E$4=SOLL!$B$4,TNBa!$H111,IF('3. Ausbildungsjahr'!E$4=SOLL!$C$4,'KVE 3. AJ'!$H137,IF('3. Ausbildungsjahr'!E$4=SOLL!$D$4,'TNBn 1.&amp;2. AJ'!$H$8,IF('3. Ausbildungsjahr'!E$4=SOLL!$E$4,'TNBn 3.&amp;4. AJ'!$H124,IF('3. Ausbildungsjahr'!E$4=SOLL!$F$4,'TEBa 1&amp;2'!$H111,IF('3. Ausbildungsjahr'!E$4=SOLL!$G$4,'TEBa 3&amp;4'!$H111,IF('3. Ausbildungsjahr'!E$4=SOLL!$H$4,'SME.T.1 3.&amp;4. AJ'!$H132,IF('3. Ausbildungsjahr'!E$4=SOLL!$I$4,'SME.T.1 1.&amp;2. AJ'!$H132,IF('3. Ausbildungsjahr'!E$4=SOLL!$J$4,KSGs!$H146,IF('3. Ausbildungsjahr'!E$4=SOLL!$K$4,Unterstützung!$H134,IF('3. Ausbildungsjahr'!E$4=SOLL!$L$4,TNBLf!$H161,IF(E$4=SOLL!$N$4,"-",IF('3. Ausbildungsjahr'!E$4=SOLL!$M$4,Zielbogen!$H97,""))))))))))))))))</f>
        <v>-</v>
      </c>
      <c r="F96" s="62" t="str">
        <f>IF(F$4=SOLL!$O$4,Grundausbildung!$H185,IF(F$4=SOLL!$P$4,TNPa!$H138,IF(F$4=SOLL!$P$4,TNPa!L138,IF(F$4=SOLL!$B$4,TNBa!$H111,IF('3. Ausbildungsjahr'!F$4=SOLL!$C$4,'KVE 3. AJ'!$H137,IF('3. Ausbildungsjahr'!F$4=SOLL!$D$4,'TNBn 1.&amp;2. AJ'!$H$8,IF('3. Ausbildungsjahr'!F$4=SOLL!$E$4,'TNBn 3.&amp;4. AJ'!$H124,IF('3. Ausbildungsjahr'!F$4=SOLL!$F$4,'TEBa 1&amp;2'!$H111,IF('3. Ausbildungsjahr'!F$4=SOLL!$G$4,'TEBa 3&amp;4'!$H111,IF('3. Ausbildungsjahr'!F$4=SOLL!$H$4,'SME.T.1 3.&amp;4. AJ'!$H132,IF('3. Ausbildungsjahr'!F$4=SOLL!$I$4,'SME.T.1 1.&amp;2. AJ'!$H132,IF('3. Ausbildungsjahr'!F$4=SOLL!$J$4,KSGs!$H146,IF('3. Ausbildungsjahr'!F$4=SOLL!$K$4,Unterstützung!$H134,IF('3. Ausbildungsjahr'!F$4=SOLL!$L$4,TNBLf!$H161,IF(F$4=SOLL!$N$4,"-",IF('3. Ausbildungsjahr'!F$4=SOLL!$M$4,Zielbogen!$H97,""))))))))))))))))</f>
        <v>-</v>
      </c>
      <c r="G96" s="62" t="str">
        <f>IF(G$4=SOLL!$O$4,Grundausbildung!$H185,IF(G$4=SOLL!$P$4,TNPa!$H138,IF(G$4=SOLL!$P$4,TNPa!M138,IF(G$4=SOLL!$B$4,TNBa!$H111,IF('3. Ausbildungsjahr'!G$4=SOLL!$C$4,'KVE 3. AJ'!$H137,IF('3. Ausbildungsjahr'!G$4=SOLL!$D$4,'TNBn 1.&amp;2. AJ'!$H$8,IF('3. Ausbildungsjahr'!G$4=SOLL!$E$4,'TNBn 3.&amp;4. AJ'!$H124,IF('3. Ausbildungsjahr'!G$4=SOLL!$F$4,'TEBa 1&amp;2'!$H111,IF('3. Ausbildungsjahr'!G$4=SOLL!$G$4,'TEBa 3&amp;4'!$H111,IF('3. Ausbildungsjahr'!G$4=SOLL!$H$4,'SME.T.1 3.&amp;4. AJ'!$H132,IF('3. Ausbildungsjahr'!G$4=SOLL!$I$4,'SME.T.1 1.&amp;2. AJ'!$H132,IF('3. Ausbildungsjahr'!G$4=SOLL!$J$4,KSGs!$H146,IF('3. Ausbildungsjahr'!G$4=SOLL!$K$4,Unterstützung!$H134,IF('3. Ausbildungsjahr'!G$4=SOLL!$L$4,TNBLf!$H161,IF(G$4=SOLL!$N$4,"-",IF('3. Ausbildungsjahr'!G$4=SOLL!$M$4,Zielbogen!$H97,""))))))))))))))))</f>
        <v>-</v>
      </c>
      <c r="H96" s="62" t="str">
        <f>IF(H$4=SOLL!$O$4,Grundausbildung!$H185,IF(H$4=SOLL!$P$4,TNPa!$H138,IF(H$4=SOLL!$P$4,TNPa!N138,IF(H$4=SOLL!$B$4,TNBa!$H111,IF('3. Ausbildungsjahr'!H$4=SOLL!$C$4,'KVE 3. AJ'!$H137,IF('3. Ausbildungsjahr'!H$4=SOLL!$D$4,'TNBn 1.&amp;2. AJ'!$H$8,IF('3. Ausbildungsjahr'!H$4=SOLL!$E$4,'TNBn 3.&amp;4. AJ'!$H124,IF('3. Ausbildungsjahr'!H$4=SOLL!$F$4,'TEBa 1&amp;2'!$H111,IF('3. Ausbildungsjahr'!H$4=SOLL!$G$4,'TEBa 3&amp;4'!$H111,IF('3. Ausbildungsjahr'!H$4=SOLL!$H$4,'SME.T.1 3.&amp;4. AJ'!$H132,IF('3. Ausbildungsjahr'!H$4=SOLL!$I$4,'SME.T.1 1.&amp;2. AJ'!$H132,IF('3. Ausbildungsjahr'!H$4=SOLL!$J$4,KSGs!$H146,IF('3. Ausbildungsjahr'!H$4=SOLL!$K$4,Unterstützung!$H134,IF('3. Ausbildungsjahr'!H$4=SOLL!$L$4,TNBLf!$H161,IF(H$4=SOLL!$N$4,"-",IF('3. Ausbildungsjahr'!H$4=SOLL!$M$4,Zielbogen!$H97,""))))))))))))))))</f>
        <v>-</v>
      </c>
      <c r="I96" s="62" t="str">
        <f>IF(I$4=SOLL!$O$4,Grundausbildung!$H185,IF(I$4=SOLL!$P$4,TNPa!$H138,IF(I$4=SOLL!$P$4,TNPa!O138,IF(I$4=SOLL!$B$4,TNBa!$H111,IF('3. Ausbildungsjahr'!I$4=SOLL!$C$4,'KVE 3. AJ'!$H137,IF('3. Ausbildungsjahr'!I$4=SOLL!$D$4,'TNBn 1.&amp;2. AJ'!$H$8,IF('3. Ausbildungsjahr'!I$4=SOLL!$E$4,'TNBn 3.&amp;4. AJ'!$H124,IF('3. Ausbildungsjahr'!I$4=SOLL!$F$4,'TEBa 1&amp;2'!$H111,IF('3. Ausbildungsjahr'!I$4=SOLL!$G$4,'TEBa 3&amp;4'!$H111,IF('3. Ausbildungsjahr'!I$4=SOLL!$H$4,'SME.T.1 3.&amp;4. AJ'!$H132,IF('3. Ausbildungsjahr'!I$4=SOLL!$I$4,'SME.T.1 1.&amp;2. AJ'!$H132,IF('3. Ausbildungsjahr'!I$4=SOLL!$J$4,KSGs!$H146,IF('3. Ausbildungsjahr'!I$4=SOLL!$K$4,Unterstützung!$H134,IF('3. Ausbildungsjahr'!I$4=SOLL!$L$4,TNBLf!$H161,IF(I$4=SOLL!$N$4,"-",IF('3. Ausbildungsjahr'!I$4=SOLL!$M$4,Zielbogen!$H97,""))))))))))))))))</f>
        <v>-</v>
      </c>
      <c r="J96" s="62" t="str">
        <f>IF(J$4=SOLL!$O$4,Grundausbildung!$H185,IF(J$4=SOLL!$P$4,TNPa!$H138,IF(J$4=SOLL!$P$4,TNPa!P138,IF(J$4=SOLL!$B$4,TNBa!$H111,IF('3. Ausbildungsjahr'!J$4=SOLL!$C$4,'KVE 3. AJ'!$H137,IF('3. Ausbildungsjahr'!J$4=SOLL!$D$4,'TNBn 1.&amp;2. AJ'!$H$8,IF('3. Ausbildungsjahr'!J$4=SOLL!$E$4,'TNBn 3.&amp;4. AJ'!$H124,IF('3. Ausbildungsjahr'!J$4=SOLL!$F$4,'TEBa 1&amp;2'!$H111,IF('3. Ausbildungsjahr'!J$4=SOLL!$G$4,'TEBa 3&amp;4'!$H111,IF('3. Ausbildungsjahr'!J$4=SOLL!$H$4,'SME.T.1 3.&amp;4. AJ'!$H132,IF('3. Ausbildungsjahr'!J$4=SOLL!$I$4,'SME.T.1 1.&amp;2. AJ'!$H132,IF('3. Ausbildungsjahr'!J$4=SOLL!$J$4,KSGs!$H146,IF('3. Ausbildungsjahr'!J$4=SOLL!$K$4,Unterstützung!$H134,IF('3. Ausbildungsjahr'!J$4=SOLL!$L$4,TNBLf!$H161,IF(J$4=SOLL!$N$4,"-",IF('3. Ausbildungsjahr'!J$4=SOLL!$M$4,Zielbogen!$H97,""))))))))))))))))</f>
        <v>-</v>
      </c>
      <c r="K96" s="62" t="str">
        <f>IF(K$4=SOLL!$O$4,Grundausbildung!$H185,IF(K$4=SOLL!$P$4,TNPa!$H138,IF(K$4=SOLL!$P$4,TNPa!Q138,IF(K$4=SOLL!$B$4,TNBa!$H111,IF('3. Ausbildungsjahr'!K$4=SOLL!$C$4,'KVE 3. AJ'!$H137,IF('3. Ausbildungsjahr'!K$4=SOLL!$D$4,'TNBn 1.&amp;2. AJ'!$H$8,IF('3. Ausbildungsjahr'!K$4=SOLL!$E$4,'TNBn 3.&amp;4. AJ'!$H124,IF('3. Ausbildungsjahr'!K$4=SOLL!$F$4,'TEBa 1&amp;2'!$H111,IF('3. Ausbildungsjahr'!K$4=SOLL!$G$4,'TEBa 3&amp;4'!$H111,IF('3. Ausbildungsjahr'!K$4=SOLL!$H$4,'SME.T.1 3.&amp;4. AJ'!$H132,IF('3. Ausbildungsjahr'!K$4=SOLL!$I$4,'SME.T.1 1.&amp;2. AJ'!$H132,IF('3. Ausbildungsjahr'!K$4=SOLL!$J$4,KSGs!$H146,IF('3. Ausbildungsjahr'!K$4=SOLL!$K$4,Unterstützung!$H134,IF('3. Ausbildungsjahr'!K$4=SOLL!$L$4,TNBLf!$H161,IF(K$4=SOLL!$N$4,"-",IF('3. Ausbildungsjahr'!K$4=SOLL!$M$4,Zielbogen!$H97,""))))))))))))))))</f>
        <v>-</v>
      </c>
      <c r="L96" s="11">
        <f>SUM('Hilfsblatt 3. AJ'!C96,'Hilfsblatt 3. AJ'!E96,'Hilfsblatt 3. AJ'!G96,'Hilfsblatt 3. AJ'!I96,'Hilfsblatt 3. AJ'!K96,'Hilfsblatt 3. AJ'!M96,'Hilfsblatt 3. AJ'!O96,'Hilfsblatt 3. AJ'!Q96,'Hilfsblatt 3. AJ'!S96,'Hilfsblatt 3. AJ'!U96)</f>
        <v>0</v>
      </c>
      <c r="M96" s="10" t="e">
        <f>('Hilfsblatt 3. AJ'!B96*'Hilfsblatt 3. AJ'!C96+'Hilfsblatt 3. AJ'!D96*'Hilfsblatt 3. AJ'!E96+'Hilfsblatt 3. AJ'!F96*'Hilfsblatt 3. AJ'!G96+'Hilfsblatt 3. AJ'!H96*'Hilfsblatt 3. AJ'!I96+'Hilfsblatt 3. AJ'!J96*'Hilfsblatt 3. AJ'!K96+'Hilfsblatt 3. AJ'!L96*'Hilfsblatt 3. AJ'!M96+'Hilfsblatt 3. AJ'!N96*'Hilfsblatt 3. AJ'!O96+'Hilfsblatt 3. AJ'!P96*'Hilfsblatt 3. AJ'!Q96+'Hilfsblatt 3. AJ'!R96*'Hilfsblatt 3. AJ'!S96+'Hilfsblatt 3. AJ'!T96*'Hilfsblatt 3. AJ'!U96)/L96</f>
        <v>#DIV/0!</v>
      </c>
    </row>
    <row r="97" spans="1:1" x14ac:dyDescent="0.25">
      <c r="A97" s="53"/>
    </row>
    <row r="98" spans="1:1" x14ac:dyDescent="0.25">
      <c r="A98" s="53"/>
    </row>
    <row r="99" spans="1:1" x14ac:dyDescent="0.25">
      <c r="A99" s="53"/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SOLL!$B$4:$P$4</xm:f>
          </x14:formula1>
          <xm:sqref>B4:K4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workbookViewId="0">
      <selection activeCell="C9" sqref="C9"/>
    </sheetView>
  </sheetViews>
  <sheetFormatPr baseColWidth="10" defaultRowHeight="15" x14ac:dyDescent="0.25"/>
  <cols>
    <col min="1" max="1" width="79" bestFit="1" customWidth="1"/>
  </cols>
  <sheetData>
    <row r="1" spans="1:21" x14ac:dyDescent="0.25">
      <c r="A1" s="76" t="s">
        <v>114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1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1:21" x14ac:dyDescent="0.25">
      <c r="A3" s="75" t="s">
        <v>67</v>
      </c>
      <c r="B3" s="511" t="str">
        <f>'3. Ausbildungsjahr'!B3</f>
        <v>-</v>
      </c>
      <c r="C3" s="508"/>
      <c r="D3" s="507" t="str">
        <f>'3. Ausbildungsjahr'!C3</f>
        <v>-</v>
      </c>
      <c r="E3" s="508"/>
      <c r="F3" s="507" t="str">
        <f>'3. Ausbildungsjahr'!D3</f>
        <v>-</v>
      </c>
      <c r="G3" s="508"/>
      <c r="H3" s="507" t="str">
        <f>'3. Ausbildungsjahr'!E3</f>
        <v>-</v>
      </c>
      <c r="I3" s="508"/>
      <c r="J3" s="507" t="str">
        <f>'3. Ausbildungsjahr'!F3</f>
        <v>-</v>
      </c>
      <c r="K3" s="508"/>
      <c r="L3" s="507" t="str">
        <f>'3. Ausbildungsjahr'!G3</f>
        <v>-</v>
      </c>
      <c r="M3" s="508"/>
      <c r="N3" s="507" t="str">
        <f>'3. Ausbildungsjahr'!H3</f>
        <v>-</v>
      </c>
      <c r="O3" s="508"/>
      <c r="P3" s="507" t="str">
        <f>'3. Ausbildungsjahr'!I3</f>
        <v>-</v>
      </c>
      <c r="Q3" s="508"/>
      <c r="R3" s="507" t="str">
        <f>'3. Ausbildungsjahr'!J3</f>
        <v>-</v>
      </c>
      <c r="S3" s="508"/>
      <c r="T3" s="507" t="str">
        <f>'3. Ausbildungsjahr'!K3</f>
        <v>-</v>
      </c>
      <c r="U3" s="508"/>
    </row>
    <row r="4" spans="1:21" ht="18" x14ac:dyDescent="0.25">
      <c r="A4" s="74" t="s">
        <v>72</v>
      </c>
      <c r="B4" s="511" t="str">
        <f>'3. Ausbildungsjahr'!B4</f>
        <v>-</v>
      </c>
      <c r="C4" s="508"/>
      <c r="D4" s="511" t="str">
        <f>'3. Ausbildungsjahr'!C4</f>
        <v>-</v>
      </c>
      <c r="E4" s="508"/>
      <c r="F4" s="511" t="str">
        <f>'3. Ausbildungsjahr'!D4</f>
        <v>-</v>
      </c>
      <c r="G4" s="508"/>
      <c r="H4" s="511" t="str">
        <f>'3. Ausbildungsjahr'!E4</f>
        <v>-</v>
      </c>
      <c r="I4" s="508"/>
      <c r="J4" s="511" t="str">
        <f>'3. Ausbildungsjahr'!F4</f>
        <v>-</v>
      </c>
      <c r="K4" s="508"/>
      <c r="L4" s="511" t="str">
        <f>'3. Ausbildungsjahr'!G4</f>
        <v>-</v>
      </c>
      <c r="M4" s="508"/>
      <c r="N4" s="511" t="str">
        <f>'3. Ausbildungsjahr'!H4</f>
        <v>-</v>
      </c>
      <c r="O4" s="508"/>
      <c r="P4" s="511" t="str">
        <f>'3. Ausbildungsjahr'!I4</f>
        <v>-</v>
      </c>
      <c r="Q4" s="508"/>
      <c r="R4" s="511" t="str">
        <f>'3. Ausbildungsjahr'!J4</f>
        <v>-</v>
      </c>
      <c r="S4" s="508"/>
      <c r="T4" s="511" t="str">
        <f>'3. Ausbildungsjahr'!K4</f>
        <v>-</v>
      </c>
      <c r="U4" s="508"/>
    </row>
    <row r="5" spans="1:21" x14ac:dyDescent="0.25">
      <c r="A5" s="27" t="s">
        <v>38</v>
      </c>
      <c r="B5" s="65" t="s">
        <v>112</v>
      </c>
      <c r="C5" s="66" t="s">
        <v>69</v>
      </c>
      <c r="D5" s="68" t="s">
        <v>112</v>
      </c>
      <c r="E5" s="69" t="s">
        <v>69</v>
      </c>
      <c r="F5" s="68" t="s">
        <v>112</v>
      </c>
      <c r="G5" s="69" t="s">
        <v>69</v>
      </c>
      <c r="H5" s="68" t="s">
        <v>112</v>
      </c>
      <c r="I5" s="69" t="s">
        <v>69</v>
      </c>
      <c r="J5" s="68" t="s">
        <v>112</v>
      </c>
      <c r="K5" s="69" t="s">
        <v>69</v>
      </c>
      <c r="L5" s="68" t="s">
        <v>112</v>
      </c>
      <c r="M5" s="69" t="s">
        <v>69</v>
      </c>
      <c r="N5" s="68" t="s">
        <v>112</v>
      </c>
      <c r="O5" s="69" t="s">
        <v>69</v>
      </c>
      <c r="P5" s="68" t="s">
        <v>112</v>
      </c>
      <c r="Q5" s="69" t="s">
        <v>69</v>
      </c>
      <c r="R5" s="68" t="s">
        <v>112</v>
      </c>
      <c r="S5" s="69" t="s">
        <v>69</v>
      </c>
      <c r="T5" s="68" t="s">
        <v>112</v>
      </c>
      <c r="U5" s="69" t="s">
        <v>69</v>
      </c>
    </row>
    <row r="6" spans="1:21" x14ac:dyDescent="0.25">
      <c r="A6" s="59" t="s">
        <v>43</v>
      </c>
      <c r="B6" s="16">
        <f>IF('3. Ausbildungsjahr'!$B6="-",0,'3. Ausbildungsjahr'!B6)</f>
        <v>0</v>
      </c>
      <c r="C6" s="67">
        <f>IF('3. Ausbildungsjahr'!$B6="-",0,'3. Ausbildungsjahr'!$B$3)</f>
        <v>0</v>
      </c>
      <c r="D6" s="68">
        <f>IF('3. Ausbildungsjahr'!C6="-",0,'3. Ausbildungsjahr'!C6)</f>
        <v>0</v>
      </c>
      <c r="E6" s="71">
        <f>IF('3. Ausbildungsjahr'!C6="-",0,'3. Ausbildungsjahr'!$C$3)</f>
        <v>0</v>
      </c>
      <c r="F6" s="68">
        <f>IF('3. Ausbildungsjahr'!D6="-",0,'3. Ausbildungsjahr'!D6)</f>
        <v>0</v>
      </c>
      <c r="G6" s="71">
        <f>IF('3. Ausbildungsjahr'!D6="-",0,'3. Ausbildungsjahr'!$D$3)</f>
        <v>0</v>
      </c>
      <c r="H6" s="68">
        <f>IF('3. Ausbildungsjahr'!E6="-",0,'3. Ausbildungsjahr'!E6)</f>
        <v>0</v>
      </c>
      <c r="I6" s="71">
        <f>IF('3. Ausbildungsjahr'!E6="-",0,'3. Ausbildungsjahr'!$E$3)</f>
        <v>0</v>
      </c>
      <c r="J6" s="68">
        <f>IF('3. Ausbildungsjahr'!F6="-",0,'3. Ausbildungsjahr'!F6)</f>
        <v>0</v>
      </c>
      <c r="K6" s="71">
        <f>IF('3. Ausbildungsjahr'!F6="-",0,'3. Ausbildungsjahr'!$F$3)</f>
        <v>0</v>
      </c>
      <c r="L6" s="68">
        <f>IF('3. Ausbildungsjahr'!G6="-",0,'3. Ausbildungsjahr'!G6)</f>
        <v>0</v>
      </c>
      <c r="M6" s="71">
        <f>IF('3. Ausbildungsjahr'!G6="-",0,'3. Ausbildungsjahr'!$G$3)</f>
        <v>0</v>
      </c>
      <c r="N6" s="68">
        <f>IF('3. Ausbildungsjahr'!H6="-",0,'3. Ausbildungsjahr'!H6)</f>
        <v>0</v>
      </c>
      <c r="O6" s="71">
        <f>IF('3. Ausbildungsjahr'!H6="-",0,'3. Ausbildungsjahr'!$H$3)</f>
        <v>0</v>
      </c>
      <c r="P6" s="68">
        <f>IF('3. Ausbildungsjahr'!I6="-",0,'3. Ausbildungsjahr'!I6)</f>
        <v>0</v>
      </c>
      <c r="Q6" s="71">
        <f>IF('3. Ausbildungsjahr'!I6="-",0,'3. Ausbildungsjahr'!$I$3)</f>
        <v>0</v>
      </c>
      <c r="R6" s="68">
        <f>IF('3. Ausbildungsjahr'!J6="-",0,'3. Ausbildungsjahr'!J6)</f>
        <v>0</v>
      </c>
      <c r="S6" s="71">
        <f>IF('3. Ausbildungsjahr'!J6="-",0,'3. Ausbildungsjahr'!$J$3)</f>
        <v>0</v>
      </c>
      <c r="T6" s="68">
        <f>IF('3. Ausbildungsjahr'!K6="-",0,'3. Ausbildungsjahr'!K6)</f>
        <v>0</v>
      </c>
      <c r="U6" s="69">
        <f>IF('3. Ausbildungsjahr'!K6="-",0,'3. Ausbildungsjahr'!$K$3)</f>
        <v>0</v>
      </c>
    </row>
    <row r="7" spans="1:21" x14ac:dyDescent="0.25">
      <c r="A7" s="59" t="s">
        <v>44</v>
      </c>
      <c r="B7" s="16">
        <f>IF('3. Ausbildungsjahr'!$B7="-",0,'3. Ausbildungsjahr'!B7)</f>
        <v>0</v>
      </c>
      <c r="C7" s="67">
        <f>IF('3. Ausbildungsjahr'!$B7="-",0,'3. Ausbildungsjahr'!$B$3)</f>
        <v>0</v>
      </c>
      <c r="D7" s="16">
        <f>IF('3. Ausbildungsjahr'!C7="-",0,'3. Ausbildungsjahr'!C7)</f>
        <v>0</v>
      </c>
      <c r="E7" s="67">
        <f>IF('3. Ausbildungsjahr'!C7="-",0,'3. Ausbildungsjahr'!$C$3)</f>
        <v>0</v>
      </c>
      <c r="F7" s="16">
        <f>IF('3. Ausbildungsjahr'!D7="-",0,'3. Ausbildungsjahr'!D7)</f>
        <v>0</v>
      </c>
      <c r="G7" s="67">
        <f>IF('3. Ausbildungsjahr'!D7="-",0,'3. Ausbildungsjahr'!$D$3)</f>
        <v>0</v>
      </c>
      <c r="H7" s="16">
        <f>IF('3. Ausbildungsjahr'!E7="-",0,'3. Ausbildungsjahr'!E7)</f>
        <v>0</v>
      </c>
      <c r="I7" s="67">
        <f>IF('3. Ausbildungsjahr'!E7="-",0,'3. Ausbildungsjahr'!$E$3)</f>
        <v>0</v>
      </c>
      <c r="J7" s="16">
        <f>IF('3. Ausbildungsjahr'!F7="-",0,'3. Ausbildungsjahr'!F7)</f>
        <v>0</v>
      </c>
      <c r="K7" s="67">
        <f>IF('3. Ausbildungsjahr'!F7="-",0,'3. Ausbildungsjahr'!$F$3)</f>
        <v>0</v>
      </c>
      <c r="L7" s="16">
        <f>IF('3. Ausbildungsjahr'!G7="-",0,'3. Ausbildungsjahr'!G7)</f>
        <v>0</v>
      </c>
      <c r="M7" s="67">
        <f>IF('3. Ausbildungsjahr'!G7="-",0,'3. Ausbildungsjahr'!$G$3)</f>
        <v>0</v>
      </c>
      <c r="N7" s="16">
        <f>IF('3. Ausbildungsjahr'!H7="-",0,'3. Ausbildungsjahr'!H7)</f>
        <v>0</v>
      </c>
      <c r="O7" s="67">
        <f>IF('3. Ausbildungsjahr'!H7="-",0,'3. Ausbildungsjahr'!$H$3)</f>
        <v>0</v>
      </c>
      <c r="P7" s="16">
        <f>IF('3. Ausbildungsjahr'!I7="-",0,'3. Ausbildungsjahr'!I7)</f>
        <v>0</v>
      </c>
      <c r="Q7" s="67">
        <f>IF('3. Ausbildungsjahr'!I7="-",0,'3. Ausbildungsjahr'!$I$3)</f>
        <v>0</v>
      </c>
      <c r="R7" s="16">
        <f>IF('3. Ausbildungsjahr'!J7="-",0,'3. Ausbildungsjahr'!J7)</f>
        <v>0</v>
      </c>
      <c r="S7" s="67">
        <f>IF('3. Ausbildungsjahr'!J7="-",0,'3. Ausbildungsjahr'!$J$3)</f>
        <v>0</v>
      </c>
      <c r="T7" s="16">
        <f>IF('3. Ausbildungsjahr'!K7="-",0,'3. Ausbildungsjahr'!K7)</f>
        <v>0</v>
      </c>
      <c r="U7" s="12">
        <f>IF('3. Ausbildungsjahr'!K7="-",0,'3. Ausbildungsjahr'!$K$3)</f>
        <v>0</v>
      </c>
    </row>
    <row r="8" spans="1:21" x14ac:dyDescent="0.25">
      <c r="A8" s="59" t="s">
        <v>73</v>
      </c>
      <c r="B8" s="16">
        <f>IF('3. Ausbildungsjahr'!$B8="-",0,'3. Ausbildungsjahr'!B8)</f>
        <v>0</v>
      </c>
      <c r="C8" s="67">
        <f>IF('3. Ausbildungsjahr'!$B8="-",0,'3. Ausbildungsjahr'!$B$3)</f>
        <v>0</v>
      </c>
      <c r="D8" s="16">
        <f>IF('3. Ausbildungsjahr'!C8="-",0,'3. Ausbildungsjahr'!C8)</f>
        <v>0</v>
      </c>
      <c r="E8" s="67">
        <f>IF('3. Ausbildungsjahr'!C8="-",0,'3. Ausbildungsjahr'!$C$3)</f>
        <v>0</v>
      </c>
      <c r="F8" s="16">
        <f>IF('3. Ausbildungsjahr'!D8="-",0,'3. Ausbildungsjahr'!D8)</f>
        <v>0</v>
      </c>
      <c r="G8" s="67">
        <f>IF('3. Ausbildungsjahr'!D8="-",0,'3. Ausbildungsjahr'!$D$3)</f>
        <v>0</v>
      </c>
      <c r="H8" s="16">
        <f>IF('3. Ausbildungsjahr'!E8="-",0,'3. Ausbildungsjahr'!E8)</f>
        <v>0</v>
      </c>
      <c r="I8" s="67">
        <f>IF('3. Ausbildungsjahr'!E8="-",0,'3. Ausbildungsjahr'!$E$3)</f>
        <v>0</v>
      </c>
      <c r="J8" s="16">
        <f>IF('3. Ausbildungsjahr'!F8="-",0,'3. Ausbildungsjahr'!F8)</f>
        <v>0</v>
      </c>
      <c r="K8" s="67">
        <f>IF('3. Ausbildungsjahr'!F8="-",0,'3. Ausbildungsjahr'!$F$3)</f>
        <v>0</v>
      </c>
      <c r="L8" s="16">
        <f>IF('3. Ausbildungsjahr'!G8="-",0,'3. Ausbildungsjahr'!G8)</f>
        <v>0</v>
      </c>
      <c r="M8" s="67">
        <f>IF('3. Ausbildungsjahr'!G8="-",0,'3. Ausbildungsjahr'!$G$3)</f>
        <v>0</v>
      </c>
      <c r="N8" s="16">
        <f>IF('3. Ausbildungsjahr'!H8="-",0,'3. Ausbildungsjahr'!H8)</f>
        <v>0</v>
      </c>
      <c r="O8" s="67">
        <f>IF('3. Ausbildungsjahr'!H8="-",0,'3. Ausbildungsjahr'!$H$3)</f>
        <v>0</v>
      </c>
      <c r="P8" s="16">
        <f>IF('3. Ausbildungsjahr'!I8="-",0,'3. Ausbildungsjahr'!I8)</f>
        <v>0</v>
      </c>
      <c r="Q8" s="67">
        <f>IF('3. Ausbildungsjahr'!I8="-",0,'3. Ausbildungsjahr'!$I$3)</f>
        <v>0</v>
      </c>
      <c r="R8" s="16">
        <f>IF('3. Ausbildungsjahr'!J8="-",0,'3. Ausbildungsjahr'!J8)</f>
        <v>0</v>
      </c>
      <c r="S8" s="67">
        <f>IF('3. Ausbildungsjahr'!J8="-",0,'3. Ausbildungsjahr'!$J$3)</f>
        <v>0</v>
      </c>
      <c r="T8" s="16">
        <f>IF('3. Ausbildungsjahr'!K8="-",0,'3. Ausbildungsjahr'!K8)</f>
        <v>0</v>
      </c>
      <c r="U8" s="12">
        <f>IF('3. Ausbildungsjahr'!K8="-",0,'3. Ausbildungsjahr'!$K$3)</f>
        <v>0</v>
      </c>
    </row>
    <row r="9" spans="1:21" x14ac:dyDescent="0.25">
      <c r="A9" s="59" t="s">
        <v>74</v>
      </c>
      <c r="B9" s="16">
        <f>IF('3. Ausbildungsjahr'!$B9="-",0,'3. Ausbildungsjahr'!B9)</f>
        <v>0</v>
      </c>
      <c r="C9" s="67">
        <f>IF('3. Ausbildungsjahr'!$B9="-",0,'3. Ausbildungsjahr'!$B$3)</f>
        <v>0</v>
      </c>
      <c r="D9" s="16">
        <f>IF('3. Ausbildungsjahr'!C9="-",0,'3. Ausbildungsjahr'!C9)</f>
        <v>0</v>
      </c>
      <c r="E9" s="67">
        <f>IF('3. Ausbildungsjahr'!C9="-",0,'3. Ausbildungsjahr'!$C$3)</f>
        <v>0</v>
      </c>
      <c r="F9" s="16">
        <f>IF('3. Ausbildungsjahr'!D9="-",0,'3. Ausbildungsjahr'!D9)</f>
        <v>0</v>
      </c>
      <c r="G9" s="67">
        <f>IF('3. Ausbildungsjahr'!D9="-",0,'3. Ausbildungsjahr'!$D$3)</f>
        <v>0</v>
      </c>
      <c r="H9" s="16">
        <f>IF('3. Ausbildungsjahr'!E9="-",0,'3. Ausbildungsjahr'!E9)</f>
        <v>0</v>
      </c>
      <c r="I9" s="67">
        <f>IF('3. Ausbildungsjahr'!E9="-",0,'3. Ausbildungsjahr'!$E$3)</f>
        <v>0</v>
      </c>
      <c r="J9" s="16">
        <f>IF('3. Ausbildungsjahr'!F9="-",0,'3. Ausbildungsjahr'!F9)</f>
        <v>0</v>
      </c>
      <c r="K9" s="67">
        <f>IF('3. Ausbildungsjahr'!F9="-",0,'3. Ausbildungsjahr'!$F$3)</f>
        <v>0</v>
      </c>
      <c r="L9" s="16">
        <f>IF('3. Ausbildungsjahr'!G9="-",0,'3. Ausbildungsjahr'!G9)</f>
        <v>0</v>
      </c>
      <c r="M9" s="67">
        <f>IF('3. Ausbildungsjahr'!G9="-",0,'3. Ausbildungsjahr'!$G$3)</f>
        <v>0</v>
      </c>
      <c r="N9" s="16">
        <f>IF('3. Ausbildungsjahr'!H9="-",0,'3. Ausbildungsjahr'!H9)</f>
        <v>0</v>
      </c>
      <c r="O9" s="67">
        <f>IF('3. Ausbildungsjahr'!H9="-",0,'3. Ausbildungsjahr'!$H$3)</f>
        <v>0</v>
      </c>
      <c r="P9" s="16">
        <f>IF('3. Ausbildungsjahr'!I9="-",0,'3. Ausbildungsjahr'!I9)</f>
        <v>0</v>
      </c>
      <c r="Q9" s="67">
        <f>IF('3. Ausbildungsjahr'!I9="-",0,'3. Ausbildungsjahr'!$I$3)</f>
        <v>0</v>
      </c>
      <c r="R9" s="16">
        <f>IF('3. Ausbildungsjahr'!J9="-",0,'3. Ausbildungsjahr'!J9)</f>
        <v>0</v>
      </c>
      <c r="S9" s="67">
        <f>IF('3. Ausbildungsjahr'!J9="-",0,'3. Ausbildungsjahr'!$J$3)</f>
        <v>0</v>
      </c>
      <c r="T9" s="16">
        <f>IF('3. Ausbildungsjahr'!K9="-",0,'3. Ausbildungsjahr'!K9)</f>
        <v>0</v>
      </c>
      <c r="U9" s="12">
        <f>IF('3. Ausbildungsjahr'!K9="-",0,'3. Ausbildungsjahr'!$K$3)</f>
        <v>0</v>
      </c>
    </row>
    <row r="10" spans="1:21" x14ac:dyDescent="0.25">
      <c r="A10" s="59" t="s">
        <v>45</v>
      </c>
      <c r="B10" s="16">
        <f>IF('3. Ausbildungsjahr'!$B10="-",0,'3. Ausbildungsjahr'!B10)</f>
        <v>0</v>
      </c>
      <c r="C10" s="67">
        <f>IF('3. Ausbildungsjahr'!$B10="-",0,'3. Ausbildungsjahr'!$B$3)</f>
        <v>0</v>
      </c>
      <c r="D10" s="16">
        <f>IF('3. Ausbildungsjahr'!C10="-",0,'3. Ausbildungsjahr'!C10)</f>
        <v>0</v>
      </c>
      <c r="E10" s="67">
        <f>IF('3. Ausbildungsjahr'!C10="-",0,'3. Ausbildungsjahr'!$C$3)</f>
        <v>0</v>
      </c>
      <c r="F10" s="16">
        <f>IF('3. Ausbildungsjahr'!D10="-",0,'3. Ausbildungsjahr'!D10)</f>
        <v>0</v>
      </c>
      <c r="G10" s="67">
        <f>IF('3. Ausbildungsjahr'!D10="-",0,'3. Ausbildungsjahr'!$D$3)</f>
        <v>0</v>
      </c>
      <c r="H10" s="16">
        <f>IF('3. Ausbildungsjahr'!E10="-",0,'3. Ausbildungsjahr'!E10)</f>
        <v>0</v>
      </c>
      <c r="I10" s="67">
        <f>IF('3. Ausbildungsjahr'!E10="-",0,'3. Ausbildungsjahr'!$E$3)</f>
        <v>0</v>
      </c>
      <c r="J10" s="16">
        <f>IF('3. Ausbildungsjahr'!F10="-",0,'3. Ausbildungsjahr'!F10)</f>
        <v>0</v>
      </c>
      <c r="K10" s="67">
        <f>IF('3. Ausbildungsjahr'!F10="-",0,'3. Ausbildungsjahr'!$F$3)</f>
        <v>0</v>
      </c>
      <c r="L10" s="16">
        <f>IF('3. Ausbildungsjahr'!G10="-",0,'3. Ausbildungsjahr'!G10)</f>
        <v>0</v>
      </c>
      <c r="M10" s="67">
        <f>IF('3. Ausbildungsjahr'!G10="-",0,'3. Ausbildungsjahr'!$G$3)</f>
        <v>0</v>
      </c>
      <c r="N10" s="16">
        <f>IF('3. Ausbildungsjahr'!H10="-",0,'3. Ausbildungsjahr'!H10)</f>
        <v>0</v>
      </c>
      <c r="O10" s="67">
        <f>IF('3. Ausbildungsjahr'!H10="-",0,'3. Ausbildungsjahr'!$H$3)</f>
        <v>0</v>
      </c>
      <c r="P10" s="16">
        <f>IF('3. Ausbildungsjahr'!I10="-",0,'3. Ausbildungsjahr'!I10)</f>
        <v>0</v>
      </c>
      <c r="Q10" s="67">
        <f>IF('3. Ausbildungsjahr'!I10="-",0,'3. Ausbildungsjahr'!$I$3)</f>
        <v>0</v>
      </c>
      <c r="R10" s="16">
        <f>IF('3. Ausbildungsjahr'!J10="-",0,'3. Ausbildungsjahr'!J10)</f>
        <v>0</v>
      </c>
      <c r="S10" s="67">
        <f>IF('3. Ausbildungsjahr'!J10="-",0,'3. Ausbildungsjahr'!$J$3)</f>
        <v>0</v>
      </c>
      <c r="T10" s="16">
        <f>IF('3. Ausbildungsjahr'!K10="-",0,'3. Ausbildungsjahr'!K10)</f>
        <v>0</v>
      </c>
      <c r="U10" s="12">
        <f>IF('3. Ausbildungsjahr'!K10="-",0,'3. Ausbildungsjahr'!$K$3)</f>
        <v>0</v>
      </c>
    </row>
    <row r="11" spans="1:21" x14ac:dyDescent="0.25">
      <c r="A11" s="59" t="s">
        <v>46</v>
      </c>
      <c r="B11" s="16">
        <f>IF('3. Ausbildungsjahr'!$B11="-",0,'3. Ausbildungsjahr'!B11)</f>
        <v>0</v>
      </c>
      <c r="C11" s="67">
        <f>IF('3. Ausbildungsjahr'!$B11="-",0,'3. Ausbildungsjahr'!$B$3)</f>
        <v>0</v>
      </c>
      <c r="D11" s="16">
        <f>IF('3. Ausbildungsjahr'!C11="-",0,'3. Ausbildungsjahr'!C11)</f>
        <v>0</v>
      </c>
      <c r="E11" s="67">
        <f>IF('3. Ausbildungsjahr'!C11="-",0,'3. Ausbildungsjahr'!$C$3)</f>
        <v>0</v>
      </c>
      <c r="F11" s="16">
        <f>IF('3. Ausbildungsjahr'!D11="-",0,'3. Ausbildungsjahr'!D11)</f>
        <v>0</v>
      </c>
      <c r="G11" s="67">
        <f>IF('3. Ausbildungsjahr'!D11="-",0,'3. Ausbildungsjahr'!$D$3)</f>
        <v>0</v>
      </c>
      <c r="H11" s="16">
        <f>IF('3. Ausbildungsjahr'!E11="-",0,'3. Ausbildungsjahr'!E11)</f>
        <v>0</v>
      </c>
      <c r="I11" s="67">
        <f>IF('3. Ausbildungsjahr'!E11="-",0,'3. Ausbildungsjahr'!$E$3)</f>
        <v>0</v>
      </c>
      <c r="J11" s="16">
        <f>IF('3. Ausbildungsjahr'!F11="-",0,'3. Ausbildungsjahr'!F11)</f>
        <v>0</v>
      </c>
      <c r="K11" s="67">
        <f>IF('3. Ausbildungsjahr'!F11="-",0,'3. Ausbildungsjahr'!$F$3)</f>
        <v>0</v>
      </c>
      <c r="L11" s="16">
        <f>IF('3. Ausbildungsjahr'!G11="-",0,'3. Ausbildungsjahr'!G11)</f>
        <v>0</v>
      </c>
      <c r="M11" s="67">
        <f>IF('3. Ausbildungsjahr'!G11="-",0,'3. Ausbildungsjahr'!$G$3)</f>
        <v>0</v>
      </c>
      <c r="N11" s="16">
        <f>IF('3. Ausbildungsjahr'!H11="-",0,'3. Ausbildungsjahr'!H11)</f>
        <v>0</v>
      </c>
      <c r="O11" s="67">
        <f>IF('3. Ausbildungsjahr'!H11="-",0,'3. Ausbildungsjahr'!$H$3)</f>
        <v>0</v>
      </c>
      <c r="P11" s="16">
        <f>IF('3. Ausbildungsjahr'!I11="-",0,'3. Ausbildungsjahr'!I11)</f>
        <v>0</v>
      </c>
      <c r="Q11" s="67">
        <f>IF('3. Ausbildungsjahr'!I11="-",0,'3. Ausbildungsjahr'!$I$3)</f>
        <v>0</v>
      </c>
      <c r="R11" s="16">
        <f>IF('3. Ausbildungsjahr'!J11="-",0,'3. Ausbildungsjahr'!J11)</f>
        <v>0</v>
      </c>
      <c r="S11" s="67">
        <f>IF('3. Ausbildungsjahr'!J11="-",0,'3. Ausbildungsjahr'!$J$3)</f>
        <v>0</v>
      </c>
      <c r="T11" s="16">
        <f>IF('3. Ausbildungsjahr'!K11="-",0,'3. Ausbildungsjahr'!K11)</f>
        <v>0</v>
      </c>
      <c r="U11" s="12">
        <f>IF('3. Ausbildungsjahr'!K11="-",0,'3. Ausbildungsjahr'!$K$3)</f>
        <v>0</v>
      </c>
    </row>
    <row r="12" spans="1:21" x14ac:dyDescent="0.25">
      <c r="A12" s="53"/>
      <c r="B12" s="16"/>
      <c r="C12" s="67"/>
      <c r="D12" s="16"/>
      <c r="E12" s="67"/>
      <c r="F12" s="16"/>
      <c r="G12" s="67"/>
      <c r="H12" s="16"/>
      <c r="I12" s="67"/>
      <c r="J12" s="16"/>
      <c r="K12" s="67"/>
      <c r="L12" s="16"/>
      <c r="M12" s="67"/>
      <c r="N12" s="16"/>
      <c r="O12" s="67"/>
      <c r="P12" s="16"/>
      <c r="Q12" s="67"/>
      <c r="R12" s="16"/>
      <c r="S12" s="67"/>
      <c r="T12" s="16"/>
      <c r="U12" s="12"/>
    </row>
    <row r="13" spans="1:21" ht="18" x14ac:dyDescent="0.25">
      <c r="A13" s="77" t="s">
        <v>75</v>
      </c>
      <c r="B13" s="16"/>
      <c r="C13" s="67"/>
      <c r="D13" s="16"/>
      <c r="E13" s="67"/>
      <c r="F13" s="16"/>
      <c r="G13" s="67"/>
      <c r="H13" s="16"/>
      <c r="I13" s="67"/>
      <c r="J13" s="16"/>
      <c r="K13" s="67"/>
      <c r="L13" s="16"/>
      <c r="M13" s="67"/>
      <c r="N13" s="16"/>
      <c r="O13" s="67"/>
      <c r="P13" s="16"/>
      <c r="Q13" s="67"/>
      <c r="R13" s="16"/>
      <c r="S13" s="67"/>
      <c r="T13" s="16"/>
      <c r="U13" s="12"/>
    </row>
    <row r="14" spans="1:21" x14ac:dyDescent="0.25">
      <c r="A14" s="78" t="s">
        <v>47</v>
      </c>
      <c r="B14" s="16"/>
      <c r="C14" s="67"/>
      <c r="D14" s="16"/>
      <c r="E14" s="67"/>
      <c r="F14" s="16"/>
      <c r="G14" s="67"/>
      <c r="H14" s="16"/>
      <c r="I14" s="67"/>
      <c r="J14" s="16"/>
      <c r="K14" s="67"/>
      <c r="L14" s="16"/>
      <c r="M14" s="67"/>
      <c r="N14" s="16"/>
      <c r="O14" s="67"/>
      <c r="P14" s="16"/>
      <c r="Q14" s="67"/>
      <c r="R14" s="16"/>
      <c r="S14" s="67"/>
      <c r="T14" s="16"/>
      <c r="U14" s="12"/>
    </row>
    <row r="15" spans="1:21" x14ac:dyDescent="0.25">
      <c r="A15" s="79" t="s">
        <v>48</v>
      </c>
      <c r="B15" s="16">
        <f>IF('3. Ausbildungsjahr'!$B15="-",0,'3. Ausbildungsjahr'!B15)</f>
        <v>0</v>
      </c>
      <c r="C15" s="67">
        <f>IF('3. Ausbildungsjahr'!$B15="-",0,'3. Ausbildungsjahr'!$B$3)</f>
        <v>0</v>
      </c>
      <c r="D15" s="16">
        <f>IF('3. Ausbildungsjahr'!C15="-",0,'3. Ausbildungsjahr'!C15)</f>
        <v>0</v>
      </c>
      <c r="E15" s="67">
        <f>IF('3. Ausbildungsjahr'!C15="-",0,'3. Ausbildungsjahr'!$C$3)</f>
        <v>0</v>
      </c>
      <c r="F15" s="16">
        <f>IF('3. Ausbildungsjahr'!D15="-",0,'3. Ausbildungsjahr'!D15)</f>
        <v>0</v>
      </c>
      <c r="G15" s="67">
        <f>IF('3. Ausbildungsjahr'!D15="-",0,'3. Ausbildungsjahr'!$D$3)</f>
        <v>0</v>
      </c>
      <c r="H15" s="16">
        <f>IF('3. Ausbildungsjahr'!E15="-",0,'3. Ausbildungsjahr'!E15)</f>
        <v>0</v>
      </c>
      <c r="I15" s="67">
        <f>IF('3. Ausbildungsjahr'!E15="-",0,'3. Ausbildungsjahr'!$E$3)</f>
        <v>0</v>
      </c>
      <c r="J15" s="16">
        <f>IF('3. Ausbildungsjahr'!F15="-",0,'3. Ausbildungsjahr'!F15)</f>
        <v>0</v>
      </c>
      <c r="K15" s="67">
        <f>IF('3. Ausbildungsjahr'!F15="-",0,'3. Ausbildungsjahr'!$F$3)</f>
        <v>0</v>
      </c>
      <c r="L15" s="16">
        <f>IF('3. Ausbildungsjahr'!G15="-",0,'3. Ausbildungsjahr'!G15)</f>
        <v>0</v>
      </c>
      <c r="M15" s="67">
        <f>IF('3. Ausbildungsjahr'!G15="-",0,'3. Ausbildungsjahr'!$G$3)</f>
        <v>0</v>
      </c>
      <c r="N15" s="16">
        <f>IF('3. Ausbildungsjahr'!H15="-",0,'3. Ausbildungsjahr'!H15)</f>
        <v>0</v>
      </c>
      <c r="O15" s="67">
        <f>IF('3. Ausbildungsjahr'!H15="-",0,'3. Ausbildungsjahr'!$H$3)</f>
        <v>0</v>
      </c>
      <c r="P15" s="16">
        <f>IF('3. Ausbildungsjahr'!I15="-",0,'3. Ausbildungsjahr'!I15)</f>
        <v>0</v>
      </c>
      <c r="Q15" s="67">
        <f>IF('3. Ausbildungsjahr'!I15="-",0,'3. Ausbildungsjahr'!$I$3)</f>
        <v>0</v>
      </c>
      <c r="R15" s="16">
        <f>IF('3. Ausbildungsjahr'!J15="-",0,'3. Ausbildungsjahr'!J15)</f>
        <v>0</v>
      </c>
      <c r="S15" s="67">
        <f>IF('3. Ausbildungsjahr'!J15="-",0,'3. Ausbildungsjahr'!$J$3)</f>
        <v>0</v>
      </c>
      <c r="T15" s="16">
        <f>IF('3. Ausbildungsjahr'!K15="-",0,'3. Ausbildungsjahr'!K15)</f>
        <v>0</v>
      </c>
      <c r="U15" s="12">
        <f>IF('3. Ausbildungsjahr'!K15="-",0,'3. Ausbildungsjahr'!$K$3)</f>
        <v>0</v>
      </c>
    </row>
    <row r="16" spans="1:21" x14ac:dyDescent="0.25">
      <c r="A16" s="79" t="s">
        <v>49</v>
      </c>
      <c r="B16" s="16">
        <f>IF('3. Ausbildungsjahr'!$B16="-",0,'3. Ausbildungsjahr'!B16)</f>
        <v>0</v>
      </c>
      <c r="C16" s="67">
        <f>IF('3. Ausbildungsjahr'!$B16="-",0,'3. Ausbildungsjahr'!$B$3)</f>
        <v>0</v>
      </c>
      <c r="D16" s="16">
        <f>IF('3. Ausbildungsjahr'!C16="-",0,'3. Ausbildungsjahr'!C16)</f>
        <v>0</v>
      </c>
      <c r="E16" s="67">
        <f>IF('3. Ausbildungsjahr'!C16="-",0,'3. Ausbildungsjahr'!$C$3)</f>
        <v>0</v>
      </c>
      <c r="F16" s="16">
        <f>IF('3. Ausbildungsjahr'!D16="-",0,'3. Ausbildungsjahr'!D16)</f>
        <v>0</v>
      </c>
      <c r="G16" s="67">
        <f>IF('3. Ausbildungsjahr'!D16="-",0,'3. Ausbildungsjahr'!$D$3)</f>
        <v>0</v>
      </c>
      <c r="H16" s="16">
        <f>IF('3. Ausbildungsjahr'!E16="-",0,'3. Ausbildungsjahr'!E16)</f>
        <v>0</v>
      </c>
      <c r="I16" s="67">
        <f>IF('3. Ausbildungsjahr'!E16="-",0,'3. Ausbildungsjahr'!$E$3)</f>
        <v>0</v>
      </c>
      <c r="J16" s="16">
        <f>IF('3. Ausbildungsjahr'!F16="-",0,'3. Ausbildungsjahr'!F16)</f>
        <v>0</v>
      </c>
      <c r="K16" s="67">
        <f>IF('3. Ausbildungsjahr'!F16="-",0,'3. Ausbildungsjahr'!$F$3)</f>
        <v>0</v>
      </c>
      <c r="L16" s="16">
        <f>IF('3. Ausbildungsjahr'!G16="-",0,'3. Ausbildungsjahr'!G16)</f>
        <v>0</v>
      </c>
      <c r="M16" s="67">
        <f>IF('3. Ausbildungsjahr'!G16="-",0,'3. Ausbildungsjahr'!$G$3)</f>
        <v>0</v>
      </c>
      <c r="N16" s="16">
        <f>IF('3. Ausbildungsjahr'!H16="-",0,'3. Ausbildungsjahr'!H16)</f>
        <v>0</v>
      </c>
      <c r="O16" s="67">
        <f>IF('3. Ausbildungsjahr'!H16="-",0,'3. Ausbildungsjahr'!$H$3)</f>
        <v>0</v>
      </c>
      <c r="P16" s="16">
        <f>IF('3. Ausbildungsjahr'!I16="-",0,'3. Ausbildungsjahr'!I16)</f>
        <v>0</v>
      </c>
      <c r="Q16" s="67">
        <f>IF('3. Ausbildungsjahr'!I16="-",0,'3. Ausbildungsjahr'!$I$3)</f>
        <v>0</v>
      </c>
      <c r="R16" s="16">
        <f>IF('3. Ausbildungsjahr'!J16="-",0,'3. Ausbildungsjahr'!J16)</f>
        <v>0</v>
      </c>
      <c r="S16" s="67">
        <f>IF('3. Ausbildungsjahr'!J16="-",0,'3. Ausbildungsjahr'!$J$3)</f>
        <v>0</v>
      </c>
      <c r="T16" s="16">
        <f>IF('3. Ausbildungsjahr'!K16="-",0,'3. Ausbildungsjahr'!K16)</f>
        <v>0</v>
      </c>
      <c r="U16" s="12">
        <f>IF('3. Ausbildungsjahr'!K16="-",0,'3. Ausbildungsjahr'!$K$3)</f>
        <v>0</v>
      </c>
    </row>
    <row r="17" spans="1:21" x14ac:dyDescent="0.25">
      <c r="A17" s="79" t="s">
        <v>50</v>
      </c>
      <c r="B17" s="16">
        <f>IF('3. Ausbildungsjahr'!$B17="-",0,'3. Ausbildungsjahr'!B17)</f>
        <v>0</v>
      </c>
      <c r="C17" s="67">
        <f>IF('3. Ausbildungsjahr'!$B17="-",0,'3. Ausbildungsjahr'!$B$3)</f>
        <v>0</v>
      </c>
      <c r="D17" s="16">
        <f>IF('3. Ausbildungsjahr'!C17="-",0,'3. Ausbildungsjahr'!C17)</f>
        <v>0</v>
      </c>
      <c r="E17" s="67">
        <f>IF('3. Ausbildungsjahr'!C17="-",0,'3. Ausbildungsjahr'!$C$3)</f>
        <v>0</v>
      </c>
      <c r="F17" s="16">
        <f>IF('3. Ausbildungsjahr'!D17="-",0,'3. Ausbildungsjahr'!D17)</f>
        <v>0</v>
      </c>
      <c r="G17" s="67">
        <f>IF('3. Ausbildungsjahr'!D17="-",0,'3. Ausbildungsjahr'!$D$3)</f>
        <v>0</v>
      </c>
      <c r="H17" s="16">
        <f>IF('3. Ausbildungsjahr'!E17="-",0,'3. Ausbildungsjahr'!E17)</f>
        <v>0</v>
      </c>
      <c r="I17" s="67">
        <f>IF('3. Ausbildungsjahr'!E17="-",0,'3. Ausbildungsjahr'!$E$3)</f>
        <v>0</v>
      </c>
      <c r="J17" s="16">
        <f>IF('3. Ausbildungsjahr'!F17="-",0,'3. Ausbildungsjahr'!F17)</f>
        <v>0</v>
      </c>
      <c r="K17" s="67">
        <f>IF('3. Ausbildungsjahr'!F17="-",0,'3. Ausbildungsjahr'!$F$3)</f>
        <v>0</v>
      </c>
      <c r="L17" s="16">
        <f>IF('3. Ausbildungsjahr'!G17="-",0,'3. Ausbildungsjahr'!G17)</f>
        <v>0</v>
      </c>
      <c r="M17" s="67">
        <f>IF('3. Ausbildungsjahr'!G17="-",0,'3. Ausbildungsjahr'!$G$3)</f>
        <v>0</v>
      </c>
      <c r="N17" s="16">
        <f>IF('3. Ausbildungsjahr'!H17="-",0,'3. Ausbildungsjahr'!H17)</f>
        <v>0</v>
      </c>
      <c r="O17" s="67">
        <f>IF('3. Ausbildungsjahr'!H17="-",0,'3. Ausbildungsjahr'!$H$3)</f>
        <v>0</v>
      </c>
      <c r="P17" s="16">
        <f>IF('3. Ausbildungsjahr'!I17="-",0,'3. Ausbildungsjahr'!I17)</f>
        <v>0</v>
      </c>
      <c r="Q17" s="67">
        <f>IF('3. Ausbildungsjahr'!I17="-",0,'3. Ausbildungsjahr'!$I$3)</f>
        <v>0</v>
      </c>
      <c r="R17" s="16">
        <f>IF('3. Ausbildungsjahr'!J17="-",0,'3. Ausbildungsjahr'!J17)</f>
        <v>0</v>
      </c>
      <c r="S17" s="67">
        <f>IF('3. Ausbildungsjahr'!J17="-",0,'3. Ausbildungsjahr'!$J$3)</f>
        <v>0</v>
      </c>
      <c r="T17" s="16">
        <f>IF('3. Ausbildungsjahr'!K17="-",0,'3. Ausbildungsjahr'!K17)</f>
        <v>0</v>
      </c>
      <c r="U17" s="12">
        <f>IF('3. Ausbildungsjahr'!K17="-",0,'3. Ausbildungsjahr'!$K$3)</f>
        <v>0</v>
      </c>
    </row>
    <row r="18" spans="1:21" x14ac:dyDescent="0.25">
      <c r="A18" s="79" t="s">
        <v>51</v>
      </c>
      <c r="B18" s="16">
        <f>IF('3. Ausbildungsjahr'!$B18="-",0,'3. Ausbildungsjahr'!B18)</f>
        <v>0</v>
      </c>
      <c r="C18" s="67">
        <f>IF('3. Ausbildungsjahr'!$B18="-",0,'3. Ausbildungsjahr'!$B$3)</f>
        <v>0</v>
      </c>
      <c r="D18" s="16">
        <f>IF('3. Ausbildungsjahr'!C18="-",0,'3. Ausbildungsjahr'!C18)</f>
        <v>0</v>
      </c>
      <c r="E18" s="67">
        <f>IF('3. Ausbildungsjahr'!C18="-",0,'3. Ausbildungsjahr'!$C$3)</f>
        <v>0</v>
      </c>
      <c r="F18" s="16">
        <f>IF('3. Ausbildungsjahr'!D18="-",0,'3. Ausbildungsjahr'!D18)</f>
        <v>0</v>
      </c>
      <c r="G18" s="67">
        <f>IF('3. Ausbildungsjahr'!D18="-",0,'3. Ausbildungsjahr'!$D$3)</f>
        <v>0</v>
      </c>
      <c r="H18" s="16">
        <f>IF('3. Ausbildungsjahr'!E18="-",0,'3. Ausbildungsjahr'!E18)</f>
        <v>0</v>
      </c>
      <c r="I18" s="67">
        <f>IF('3. Ausbildungsjahr'!E18="-",0,'3. Ausbildungsjahr'!$E$3)</f>
        <v>0</v>
      </c>
      <c r="J18" s="16">
        <f>IF('3. Ausbildungsjahr'!F18="-",0,'3. Ausbildungsjahr'!F18)</f>
        <v>0</v>
      </c>
      <c r="K18" s="67">
        <f>IF('3. Ausbildungsjahr'!F18="-",0,'3. Ausbildungsjahr'!$F$3)</f>
        <v>0</v>
      </c>
      <c r="L18" s="16">
        <f>IF('3. Ausbildungsjahr'!G18="-",0,'3. Ausbildungsjahr'!G18)</f>
        <v>0</v>
      </c>
      <c r="M18" s="67">
        <f>IF('3. Ausbildungsjahr'!G18="-",0,'3. Ausbildungsjahr'!$G$3)</f>
        <v>0</v>
      </c>
      <c r="N18" s="16">
        <f>IF('3. Ausbildungsjahr'!H18="-",0,'3. Ausbildungsjahr'!H18)</f>
        <v>0</v>
      </c>
      <c r="O18" s="67">
        <f>IF('3. Ausbildungsjahr'!H18="-",0,'3. Ausbildungsjahr'!$H$3)</f>
        <v>0</v>
      </c>
      <c r="P18" s="16">
        <f>IF('3. Ausbildungsjahr'!I18="-",0,'3. Ausbildungsjahr'!I18)</f>
        <v>0</v>
      </c>
      <c r="Q18" s="67">
        <f>IF('3. Ausbildungsjahr'!I18="-",0,'3. Ausbildungsjahr'!$I$3)</f>
        <v>0</v>
      </c>
      <c r="R18" s="16">
        <f>IF('3. Ausbildungsjahr'!J18="-",0,'3. Ausbildungsjahr'!J18)</f>
        <v>0</v>
      </c>
      <c r="S18" s="67">
        <f>IF('3. Ausbildungsjahr'!J18="-",0,'3. Ausbildungsjahr'!$J$3)</f>
        <v>0</v>
      </c>
      <c r="T18" s="16">
        <f>IF('3. Ausbildungsjahr'!K18="-",0,'3. Ausbildungsjahr'!K18)</f>
        <v>0</v>
      </c>
      <c r="U18" s="12">
        <f>IF('3. Ausbildungsjahr'!K18="-",0,'3. Ausbildungsjahr'!$K$3)</f>
        <v>0</v>
      </c>
    </row>
    <row r="19" spans="1:21" x14ac:dyDescent="0.25">
      <c r="A19" s="79" t="s">
        <v>52</v>
      </c>
      <c r="B19" s="16">
        <f>IF('3. Ausbildungsjahr'!$B19="-",0,'3. Ausbildungsjahr'!B19)</f>
        <v>0</v>
      </c>
      <c r="C19" s="67">
        <f>IF('3. Ausbildungsjahr'!$B19="-",0,'3. Ausbildungsjahr'!$B$3)</f>
        <v>0</v>
      </c>
      <c r="D19" s="16">
        <f>IF('3. Ausbildungsjahr'!C19="-",0,'3. Ausbildungsjahr'!C19)</f>
        <v>0</v>
      </c>
      <c r="E19" s="67">
        <f>IF('3. Ausbildungsjahr'!C19="-",0,'3. Ausbildungsjahr'!$C$3)</f>
        <v>0</v>
      </c>
      <c r="F19" s="16">
        <f>IF('3. Ausbildungsjahr'!D19="-",0,'3. Ausbildungsjahr'!D19)</f>
        <v>0</v>
      </c>
      <c r="G19" s="67">
        <f>IF('3. Ausbildungsjahr'!D19="-",0,'3. Ausbildungsjahr'!$D$3)</f>
        <v>0</v>
      </c>
      <c r="H19" s="16">
        <f>IF('3. Ausbildungsjahr'!E19="-",0,'3. Ausbildungsjahr'!E19)</f>
        <v>0</v>
      </c>
      <c r="I19" s="67">
        <f>IF('3. Ausbildungsjahr'!E19="-",0,'3. Ausbildungsjahr'!$E$3)</f>
        <v>0</v>
      </c>
      <c r="J19" s="16">
        <f>IF('3. Ausbildungsjahr'!F19="-",0,'3. Ausbildungsjahr'!F19)</f>
        <v>0</v>
      </c>
      <c r="K19" s="67">
        <f>IF('3. Ausbildungsjahr'!F19="-",0,'3. Ausbildungsjahr'!$F$3)</f>
        <v>0</v>
      </c>
      <c r="L19" s="16">
        <f>IF('3. Ausbildungsjahr'!G19="-",0,'3. Ausbildungsjahr'!G19)</f>
        <v>0</v>
      </c>
      <c r="M19" s="67">
        <f>IF('3. Ausbildungsjahr'!G19="-",0,'3. Ausbildungsjahr'!$G$3)</f>
        <v>0</v>
      </c>
      <c r="N19" s="16">
        <f>IF('3. Ausbildungsjahr'!H19="-",0,'3. Ausbildungsjahr'!H19)</f>
        <v>0</v>
      </c>
      <c r="O19" s="67">
        <f>IF('3. Ausbildungsjahr'!H19="-",0,'3. Ausbildungsjahr'!$H$3)</f>
        <v>0</v>
      </c>
      <c r="P19" s="16">
        <f>IF('3. Ausbildungsjahr'!I19="-",0,'3. Ausbildungsjahr'!I19)</f>
        <v>0</v>
      </c>
      <c r="Q19" s="67">
        <f>IF('3. Ausbildungsjahr'!I19="-",0,'3. Ausbildungsjahr'!$I$3)</f>
        <v>0</v>
      </c>
      <c r="R19" s="16">
        <f>IF('3. Ausbildungsjahr'!J19="-",0,'3. Ausbildungsjahr'!J19)</f>
        <v>0</v>
      </c>
      <c r="S19" s="67">
        <f>IF('3. Ausbildungsjahr'!J19="-",0,'3. Ausbildungsjahr'!$J$3)</f>
        <v>0</v>
      </c>
      <c r="T19" s="16">
        <f>IF('3. Ausbildungsjahr'!K19="-",0,'3. Ausbildungsjahr'!K19)</f>
        <v>0</v>
      </c>
      <c r="U19" s="12">
        <f>IF('3. Ausbildungsjahr'!K19="-",0,'3. Ausbildungsjahr'!$K$3)</f>
        <v>0</v>
      </c>
    </row>
    <row r="20" spans="1:21" x14ac:dyDescent="0.25">
      <c r="A20" s="53"/>
      <c r="B20" s="16"/>
      <c r="C20" s="67"/>
      <c r="D20" s="16"/>
      <c r="E20" s="67"/>
      <c r="F20" s="16"/>
      <c r="G20" s="67"/>
      <c r="H20" s="16"/>
      <c r="I20" s="67"/>
      <c r="J20" s="16"/>
      <c r="K20" s="67"/>
      <c r="L20" s="16"/>
      <c r="M20" s="67"/>
      <c r="N20" s="16"/>
      <c r="O20" s="67"/>
      <c r="P20" s="16"/>
      <c r="Q20" s="67"/>
      <c r="R20" s="16"/>
      <c r="S20" s="67"/>
      <c r="T20" s="16"/>
      <c r="U20" s="12"/>
    </row>
    <row r="21" spans="1:21" x14ac:dyDescent="0.25">
      <c r="A21" s="78" t="s">
        <v>53</v>
      </c>
      <c r="B21" s="16"/>
      <c r="C21" s="67"/>
      <c r="D21" s="16"/>
      <c r="E21" s="67"/>
      <c r="F21" s="16"/>
      <c r="G21" s="67"/>
      <c r="H21" s="16"/>
      <c r="I21" s="67"/>
      <c r="J21" s="16"/>
      <c r="K21" s="67"/>
      <c r="L21" s="16"/>
      <c r="M21" s="67"/>
      <c r="N21" s="16"/>
      <c r="O21" s="67"/>
      <c r="P21" s="16"/>
      <c r="Q21" s="67"/>
      <c r="R21" s="16"/>
      <c r="S21" s="67"/>
      <c r="T21" s="16"/>
      <c r="U21" s="12"/>
    </row>
    <row r="22" spans="1:21" x14ac:dyDescent="0.25">
      <c r="A22" s="59" t="s">
        <v>54</v>
      </c>
      <c r="B22" s="16">
        <f>IF('3. Ausbildungsjahr'!$B22="-",0,'3. Ausbildungsjahr'!B22)</f>
        <v>0</v>
      </c>
      <c r="C22" s="67">
        <f>IF('3. Ausbildungsjahr'!$B22="-",0,'3. Ausbildungsjahr'!$B$3)</f>
        <v>0</v>
      </c>
      <c r="D22" s="16">
        <f>IF('3. Ausbildungsjahr'!C22="-",0,'3. Ausbildungsjahr'!C22)</f>
        <v>0</v>
      </c>
      <c r="E22" s="67">
        <f>IF('3. Ausbildungsjahr'!C22="-",0,'3. Ausbildungsjahr'!$C$3)</f>
        <v>0</v>
      </c>
      <c r="F22" s="16">
        <f>IF('3. Ausbildungsjahr'!D22="-",0,'3. Ausbildungsjahr'!D22)</f>
        <v>0</v>
      </c>
      <c r="G22" s="67">
        <f>IF('3. Ausbildungsjahr'!D22="-",0,'3. Ausbildungsjahr'!$D$3)</f>
        <v>0</v>
      </c>
      <c r="H22" s="16">
        <f>IF('3. Ausbildungsjahr'!E22="-",0,'3. Ausbildungsjahr'!E22)</f>
        <v>0</v>
      </c>
      <c r="I22" s="67">
        <f>IF('3. Ausbildungsjahr'!E22="-",0,'3. Ausbildungsjahr'!$E$3)</f>
        <v>0</v>
      </c>
      <c r="J22" s="16">
        <f>IF('3. Ausbildungsjahr'!F22="-",0,'3. Ausbildungsjahr'!F22)</f>
        <v>0</v>
      </c>
      <c r="K22" s="67">
        <f>IF('3. Ausbildungsjahr'!F22="-",0,'3. Ausbildungsjahr'!$F$3)</f>
        <v>0</v>
      </c>
      <c r="L22" s="16">
        <f>IF('3. Ausbildungsjahr'!G22="-",0,'3. Ausbildungsjahr'!G22)</f>
        <v>0</v>
      </c>
      <c r="M22" s="67">
        <f>IF('3. Ausbildungsjahr'!G22="-",0,'3. Ausbildungsjahr'!$G$3)</f>
        <v>0</v>
      </c>
      <c r="N22" s="16">
        <f>IF('3. Ausbildungsjahr'!H22="-",0,'3. Ausbildungsjahr'!H22)</f>
        <v>0</v>
      </c>
      <c r="O22" s="67">
        <f>IF('3. Ausbildungsjahr'!H22="-",0,'3. Ausbildungsjahr'!$H$3)</f>
        <v>0</v>
      </c>
      <c r="P22" s="16">
        <f>IF('3. Ausbildungsjahr'!I22="-",0,'3. Ausbildungsjahr'!I22)</f>
        <v>0</v>
      </c>
      <c r="Q22" s="67">
        <f>IF('3. Ausbildungsjahr'!I22="-",0,'3. Ausbildungsjahr'!$I$3)</f>
        <v>0</v>
      </c>
      <c r="R22" s="16">
        <f>IF('3. Ausbildungsjahr'!J22="-",0,'3. Ausbildungsjahr'!J22)</f>
        <v>0</v>
      </c>
      <c r="S22" s="67">
        <f>IF('3. Ausbildungsjahr'!J22="-",0,'3. Ausbildungsjahr'!$J$3)</f>
        <v>0</v>
      </c>
      <c r="T22" s="16">
        <f>IF('3. Ausbildungsjahr'!K22="-",0,'3. Ausbildungsjahr'!K22)</f>
        <v>0</v>
      </c>
      <c r="U22" s="12">
        <f>IF('3. Ausbildungsjahr'!K22="-",0,'3. Ausbildungsjahr'!$K$3)</f>
        <v>0</v>
      </c>
    </row>
    <row r="23" spans="1:21" x14ac:dyDescent="0.25">
      <c r="A23" s="59" t="s">
        <v>55</v>
      </c>
      <c r="B23" s="16">
        <f>IF('3. Ausbildungsjahr'!$B23="-",0,'3. Ausbildungsjahr'!B23)</f>
        <v>0</v>
      </c>
      <c r="C23" s="67">
        <f>IF('3. Ausbildungsjahr'!$B23="-",0,'3. Ausbildungsjahr'!$B$3)</f>
        <v>0</v>
      </c>
      <c r="D23" s="16">
        <f>IF('3. Ausbildungsjahr'!C23="-",0,'3. Ausbildungsjahr'!C23)</f>
        <v>0</v>
      </c>
      <c r="E23" s="67">
        <f>IF('3. Ausbildungsjahr'!C23="-",0,'3. Ausbildungsjahr'!$C$3)</f>
        <v>0</v>
      </c>
      <c r="F23" s="16">
        <f>IF('3. Ausbildungsjahr'!D23="-",0,'3. Ausbildungsjahr'!D23)</f>
        <v>0</v>
      </c>
      <c r="G23" s="67">
        <f>IF('3. Ausbildungsjahr'!D23="-",0,'3. Ausbildungsjahr'!$D$3)</f>
        <v>0</v>
      </c>
      <c r="H23" s="16">
        <f>IF('3. Ausbildungsjahr'!E23="-",0,'3. Ausbildungsjahr'!E23)</f>
        <v>0</v>
      </c>
      <c r="I23" s="67">
        <f>IF('3. Ausbildungsjahr'!E23="-",0,'3. Ausbildungsjahr'!$E$3)</f>
        <v>0</v>
      </c>
      <c r="J23" s="16">
        <f>IF('3. Ausbildungsjahr'!F23="-",0,'3. Ausbildungsjahr'!F23)</f>
        <v>0</v>
      </c>
      <c r="K23" s="67">
        <f>IF('3. Ausbildungsjahr'!F23="-",0,'3. Ausbildungsjahr'!$F$3)</f>
        <v>0</v>
      </c>
      <c r="L23" s="16">
        <f>IF('3. Ausbildungsjahr'!G23="-",0,'3. Ausbildungsjahr'!G23)</f>
        <v>0</v>
      </c>
      <c r="M23" s="67">
        <f>IF('3. Ausbildungsjahr'!G23="-",0,'3. Ausbildungsjahr'!$G$3)</f>
        <v>0</v>
      </c>
      <c r="N23" s="16">
        <f>IF('3. Ausbildungsjahr'!H23="-",0,'3. Ausbildungsjahr'!H23)</f>
        <v>0</v>
      </c>
      <c r="O23" s="67">
        <f>IF('3. Ausbildungsjahr'!H23="-",0,'3. Ausbildungsjahr'!$H$3)</f>
        <v>0</v>
      </c>
      <c r="P23" s="16">
        <f>IF('3. Ausbildungsjahr'!I23="-",0,'3. Ausbildungsjahr'!I23)</f>
        <v>0</v>
      </c>
      <c r="Q23" s="67">
        <f>IF('3. Ausbildungsjahr'!I23="-",0,'3. Ausbildungsjahr'!$I$3)</f>
        <v>0</v>
      </c>
      <c r="R23" s="16">
        <f>IF('3. Ausbildungsjahr'!J23="-",0,'3. Ausbildungsjahr'!J23)</f>
        <v>0</v>
      </c>
      <c r="S23" s="67">
        <f>IF('3. Ausbildungsjahr'!J23="-",0,'3. Ausbildungsjahr'!$J$3)</f>
        <v>0</v>
      </c>
      <c r="T23" s="16">
        <f>IF('3. Ausbildungsjahr'!K23="-",0,'3. Ausbildungsjahr'!K23)</f>
        <v>0</v>
      </c>
      <c r="U23" s="12">
        <f>IF('3. Ausbildungsjahr'!K23="-",0,'3. Ausbildungsjahr'!$K$3)</f>
        <v>0</v>
      </c>
    </row>
    <row r="24" spans="1:21" x14ac:dyDescent="0.25">
      <c r="A24" s="59" t="s">
        <v>56</v>
      </c>
      <c r="B24" s="16">
        <f>IF('3. Ausbildungsjahr'!$B24="-",0,'3. Ausbildungsjahr'!B24)</f>
        <v>0</v>
      </c>
      <c r="C24" s="67">
        <f>IF('3. Ausbildungsjahr'!$B24="-",0,'3. Ausbildungsjahr'!$B$3)</f>
        <v>0</v>
      </c>
      <c r="D24" s="16">
        <f>IF('3. Ausbildungsjahr'!C24="-",0,'3. Ausbildungsjahr'!C24)</f>
        <v>0</v>
      </c>
      <c r="E24" s="67">
        <f>IF('3. Ausbildungsjahr'!C24="-",0,'3. Ausbildungsjahr'!$C$3)</f>
        <v>0</v>
      </c>
      <c r="F24" s="16">
        <f>IF('3. Ausbildungsjahr'!D24="-",0,'3. Ausbildungsjahr'!D24)</f>
        <v>0</v>
      </c>
      <c r="G24" s="67">
        <f>IF('3. Ausbildungsjahr'!D24="-",0,'3. Ausbildungsjahr'!$D$3)</f>
        <v>0</v>
      </c>
      <c r="H24" s="16">
        <f>IF('3. Ausbildungsjahr'!E24="-",0,'3. Ausbildungsjahr'!E24)</f>
        <v>0</v>
      </c>
      <c r="I24" s="67">
        <f>IF('3. Ausbildungsjahr'!E24="-",0,'3. Ausbildungsjahr'!$E$3)</f>
        <v>0</v>
      </c>
      <c r="J24" s="16">
        <f>IF('3. Ausbildungsjahr'!F24="-",0,'3. Ausbildungsjahr'!F24)</f>
        <v>0</v>
      </c>
      <c r="K24" s="67">
        <f>IF('3. Ausbildungsjahr'!F24="-",0,'3. Ausbildungsjahr'!$F$3)</f>
        <v>0</v>
      </c>
      <c r="L24" s="16">
        <f>IF('3. Ausbildungsjahr'!G24="-",0,'3. Ausbildungsjahr'!G24)</f>
        <v>0</v>
      </c>
      <c r="M24" s="67">
        <f>IF('3. Ausbildungsjahr'!G24="-",0,'3. Ausbildungsjahr'!$G$3)</f>
        <v>0</v>
      </c>
      <c r="N24" s="16">
        <f>IF('3. Ausbildungsjahr'!H24="-",0,'3. Ausbildungsjahr'!H24)</f>
        <v>0</v>
      </c>
      <c r="O24" s="67">
        <f>IF('3. Ausbildungsjahr'!H24="-",0,'3. Ausbildungsjahr'!$H$3)</f>
        <v>0</v>
      </c>
      <c r="P24" s="16">
        <f>IF('3. Ausbildungsjahr'!I24="-",0,'3. Ausbildungsjahr'!I24)</f>
        <v>0</v>
      </c>
      <c r="Q24" s="67">
        <f>IF('3. Ausbildungsjahr'!I24="-",0,'3. Ausbildungsjahr'!$I$3)</f>
        <v>0</v>
      </c>
      <c r="R24" s="16">
        <f>IF('3. Ausbildungsjahr'!J24="-",0,'3. Ausbildungsjahr'!J24)</f>
        <v>0</v>
      </c>
      <c r="S24" s="67">
        <f>IF('3. Ausbildungsjahr'!J24="-",0,'3. Ausbildungsjahr'!$J$3)</f>
        <v>0</v>
      </c>
      <c r="T24" s="16">
        <f>IF('3. Ausbildungsjahr'!K24="-",0,'3. Ausbildungsjahr'!K24)</f>
        <v>0</v>
      </c>
      <c r="U24" s="12">
        <f>IF('3. Ausbildungsjahr'!K24="-",0,'3. Ausbildungsjahr'!$K$3)</f>
        <v>0</v>
      </c>
    </row>
    <row r="25" spans="1:21" x14ac:dyDescent="0.25">
      <c r="A25" s="59" t="s">
        <v>76</v>
      </c>
      <c r="B25" s="16">
        <f>IF('3. Ausbildungsjahr'!$B25="-",0,'3. Ausbildungsjahr'!B25)</f>
        <v>0</v>
      </c>
      <c r="C25" s="67">
        <f>IF('3. Ausbildungsjahr'!$B25="-",0,'3. Ausbildungsjahr'!$B$3)</f>
        <v>0</v>
      </c>
      <c r="D25" s="16">
        <f>IF('3. Ausbildungsjahr'!C25="-",0,'3. Ausbildungsjahr'!C25)</f>
        <v>0</v>
      </c>
      <c r="E25" s="67">
        <f>IF('3. Ausbildungsjahr'!C25="-",0,'3. Ausbildungsjahr'!$C$3)</f>
        <v>0</v>
      </c>
      <c r="F25" s="16">
        <f>IF('3. Ausbildungsjahr'!D25="-",0,'3. Ausbildungsjahr'!D25)</f>
        <v>0</v>
      </c>
      <c r="G25" s="67">
        <f>IF('3. Ausbildungsjahr'!D25="-",0,'3. Ausbildungsjahr'!$D$3)</f>
        <v>0</v>
      </c>
      <c r="H25" s="16">
        <f>IF('3. Ausbildungsjahr'!E25="-",0,'3. Ausbildungsjahr'!E25)</f>
        <v>0</v>
      </c>
      <c r="I25" s="67">
        <f>IF('3. Ausbildungsjahr'!E25="-",0,'3. Ausbildungsjahr'!$E$3)</f>
        <v>0</v>
      </c>
      <c r="J25" s="16">
        <f>IF('3. Ausbildungsjahr'!F25="-",0,'3. Ausbildungsjahr'!F25)</f>
        <v>0</v>
      </c>
      <c r="K25" s="67">
        <f>IF('3. Ausbildungsjahr'!F25="-",0,'3. Ausbildungsjahr'!$F$3)</f>
        <v>0</v>
      </c>
      <c r="L25" s="16">
        <f>IF('3. Ausbildungsjahr'!G25="-",0,'3. Ausbildungsjahr'!G25)</f>
        <v>0</v>
      </c>
      <c r="M25" s="67">
        <f>IF('3. Ausbildungsjahr'!G25="-",0,'3. Ausbildungsjahr'!$G$3)</f>
        <v>0</v>
      </c>
      <c r="N25" s="16">
        <f>IF('3. Ausbildungsjahr'!H25="-",0,'3. Ausbildungsjahr'!H25)</f>
        <v>0</v>
      </c>
      <c r="O25" s="67">
        <f>IF('3. Ausbildungsjahr'!H25="-",0,'3. Ausbildungsjahr'!$H$3)</f>
        <v>0</v>
      </c>
      <c r="P25" s="16">
        <f>IF('3. Ausbildungsjahr'!I25="-",0,'3. Ausbildungsjahr'!I25)</f>
        <v>0</v>
      </c>
      <c r="Q25" s="67">
        <f>IF('3. Ausbildungsjahr'!I25="-",0,'3. Ausbildungsjahr'!$I$3)</f>
        <v>0</v>
      </c>
      <c r="R25" s="16">
        <f>IF('3. Ausbildungsjahr'!J25="-",0,'3. Ausbildungsjahr'!J25)</f>
        <v>0</v>
      </c>
      <c r="S25" s="67">
        <f>IF('3. Ausbildungsjahr'!J25="-",0,'3. Ausbildungsjahr'!$J$3)</f>
        <v>0</v>
      </c>
      <c r="T25" s="16">
        <f>IF('3. Ausbildungsjahr'!K25="-",0,'3. Ausbildungsjahr'!K25)</f>
        <v>0</v>
      </c>
      <c r="U25" s="12">
        <f>IF('3. Ausbildungsjahr'!K25="-",0,'3. Ausbildungsjahr'!$K$3)</f>
        <v>0</v>
      </c>
    </row>
    <row r="26" spans="1:21" x14ac:dyDescent="0.25">
      <c r="A26" s="59" t="s">
        <v>57</v>
      </c>
      <c r="B26" s="16">
        <f>IF('3. Ausbildungsjahr'!$B26="-",0,'3. Ausbildungsjahr'!B26)</f>
        <v>0</v>
      </c>
      <c r="C26" s="67">
        <f>IF('3. Ausbildungsjahr'!$B26="-",0,'3. Ausbildungsjahr'!$B$3)</f>
        <v>0</v>
      </c>
      <c r="D26" s="16">
        <f>IF('3. Ausbildungsjahr'!C26="-",0,'3. Ausbildungsjahr'!C26)</f>
        <v>0</v>
      </c>
      <c r="E26" s="67">
        <f>IF('3. Ausbildungsjahr'!C26="-",0,'3. Ausbildungsjahr'!$C$3)</f>
        <v>0</v>
      </c>
      <c r="F26" s="16">
        <f>IF('3. Ausbildungsjahr'!D26="-",0,'3. Ausbildungsjahr'!D26)</f>
        <v>0</v>
      </c>
      <c r="G26" s="67">
        <f>IF('3. Ausbildungsjahr'!D26="-",0,'3. Ausbildungsjahr'!$D$3)</f>
        <v>0</v>
      </c>
      <c r="H26" s="16">
        <f>IF('3. Ausbildungsjahr'!E26="-",0,'3. Ausbildungsjahr'!E26)</f>
        <v>0</v>
      </c>
      <c r="I26" s="67">
        <f>IF('3. Ausbildungsjahr'!E26="-",0,'3. Ausbildungsjahr'!$E$3)</f>
        <v>0</v>
      </c>
      <c r="J26" s="16">
        <f>IF('3. Ausbildungsjahr'!F26="-",0,'3. Ausbildungsjahr'!F26)</f>
        <v>0</v>
      </c>
      <c r="K26" s="67">
        <f>IF('3. Ausbildungsjahr'!F26="-",0,'3. Ausbildungsjahr'!$F$3)</f>
        <v>0</v>
      </c>
      <c r="L26" s="16">
        <f>IF('3. Ausbildungsjahr'!G26="-",0,'3. Ausbildungsjahr'!G26)</f>
        <v>0</v>
      </c>
      <c r="M26" s="67">
        <f>IF('3. Ausbildungsjahr'!G26="-",0,'3. Ausbildungsjahr'!$G$3)</f>
        <v>0</v>
      </c>
      <c r="N26" s="16">
        <f>IF('3. Ausbildungsjahr'!H26="-",0,'3. Ausbildungsjahr'!H26)</f>
        <v>0</v>
      </c>
      <c r="O26" s="67">
        <f>IF('3. Ausbildungsjahr'!H26="-",0,'3. Ausbildungsjahr'!$H$3)</f>
        <v>0</v>
      </c>
      <c r="P26" s="16">
        <f>IF('3. Ausbildungsjahr'!I26="-",0,'3. Ausbildungsjahr'!I26)</f>
        <v>0</v>
      </c>
      <c r="Q26" s="67">
        <f>IF('3. Ausbildungsjahr'!I26="-",0,'3. Ausbildungsjahr'!$I$3)</f>
        <v>0</v>
      </c>
      <c r="R26" s="16">
        <f>IF('3. Ausbildungsjahr'!J26="-",0,'3. Ausbildungsjahr'!J26)</f>
        <v>0</v>
      </c>
      <c r="S26" s="67">
        <f>IF('3. Ausbildungsjahr'!J26="-",0,'3. Ausbildungsjahr'!$J$3)</f>
        <v>0</v>
      </c>
      <c r="T26" s="16">
        <f>IF('3. Ausbildungsjahr'!K26="-",0,'3. Ausbildungsjahr'!K26)</f>
        <v>0</v>
      </c>
      <c r="U26" s="12">
        <f>IF('3. Ausbildungsjahr'!K26="-",0,'3. Ausbildungsjahr'!$K$3)</f>
        <v>0</v>
      </c>
    </row>
    <row r="27" spans="1:21" x14ac:dyDescent="0.25">
      <c r="A27" s="53"/>
      <c r="B27" s="16"/>
      <c r="C27" s="67"/>
      <c r="D27" s="16"/>
      <c r="E27" s="67"/>
      <c r="F27" s="16"/>
      <c r="G27" s="67"/>
      <c r="H27" s="16"/>
      <c r="I27" s="67"/>
      <c r="J27" s="16"/>
      <c r="K27" s="67"/>
      <c r="L27" s="16"/>
      <c r="M27" s="67"/>
      <c r="N27" s="16"/>
      <c r="O27" s="67"/>
      <c r="P27" s="16"/>
      <c r="Q27" s="67"/>
      <c r="R27" s="16"/>
      <c r="S27" s="67"/>
      <c r="T27" s="16"/>
      <c r="U27" s="12"/>
    </row>
    <row r="28" spans="1:21" ht="18" x14ac:dyDescent="0.25">
      <c r="A28" s="77" t="s">
        <v>77</v>
      </c>
      <c r="B28" s="16"/>
      <c r="C28" s="67"/>
      <c r="D28" s="16"/>
      <c r="E28" s="67"/>
      <c r="F28" s="16"/>
      <c r="G28" s="67"/>
      <c r="H28" s="16"/>
      <c r="I28" s="67"/>
      <c r="J28" s="16"/>
      <c r="K28" s="67"/>
      <c r="L28" s="16"/>
      <c r="M28" s="67"/>
      <c r="N28" s="16"/>
      <c r="O28" s="67"/>
      <c r="P28" s="16"/>
      <c r="Q28" s="67"/>
      <c r="R28" s="16"/>
      <c r="S28" s="67"/>
      <c r="T28" s="16"/>
      <c r="U28" s="12"/>
    </row>
    <row r="29" spans="1:21" x14ac:dyDescent="0.25">
      <c r="A29" s="78" t="s">
        <v>58</v>
      </c>
      <c r="B29" s="16"/>
      <c r="C29" s="67"/>
      <c r="D29" s="16"/>
      <c r="E29" s="67"/>
      <c r="F29" s="16"/>
      <c r="G29" s="67"/>
      <c r="H29" s="16"/>
      <c r="I29" s="67"/>
      <c r="J29" s="16"/>
      <c r="K29" s="67"/>
      <c r="L29" s="16"/>
      <c r="M29" s="67"/>
      <c r="N29" s="16"/>
      <c r="O29" s="67"/>
      <c r="P29" s="16"/>
      <c r="Q29" s="67"/>
      <c r="R29" s="16"/>
      <c r="S29" s="67"/>
      <c r="T29" s="16"/>
      <c r="U29" s="12"/>
    </row>
    <row r="30" spans="1:21" x14ac:dyDescent="0.25">
      <c r="A30" s="59" t="s">
        <v>59</v>
      </c>
      <c r="B30" s="16">
        <f>IF('3. Ausbildungsjahr'!$B30="-",0,'3. Ausbildungsjahr'!B30)</f>
        <v>0</v>
      </c>
      <c r="C30" s="67">
        <f>IF('3. Ausbildungsjahr'!$B30="-",0,'3. Ausbildungsjahr'!$B$3)</f>
        <v>0</v>
      </c>
      <c r="D30" s="16">
        <f>IF('3. Ausbildungsjahr'!C30="-",0,'3. Ausbildungsjahr'!C30)</f>
        <v>0</v>
      </c>
      <c r="E30" s="67">
        <f>IF('3. Ausbildungsjahr'!C30="-",0,'3. Ausbildungsjahr'!$C$3)</f>
        <v>0</v>
      </c>
      <c r="F30" s="16">
        <f>IF('3. Ausbildungsjahr'!D30="-",0,'3. Ausbildungsjahr'!D30)</f>
        <v>0</v>
      </c>
      <c r="G30" s="67">
        <f>IF('3. Ausbildungsjahr'!D30="-",0,'3. Ausbildungsjahr'!$D$3)</f>
        <v>0</v>
      </c>
      <c r="H30" s="16">
        <f>IF('3. Ausbildungsjahr'!E30="-",0,'3. Ausbildungsjahr'!E30)</f>
        <v>0</v>
      </c>
      <c r="I30" s="67">
        <f>IF('3. Ausbildungsjahr'!E30="-",0,'3. Ausbildungsjahr'!$E$3)</f>
        <v>0</v>
      </c>
      <c r="J30" s="16">
        <f>IF('3. Ausbildungsjahr'!F30="-",0,'3. Ausbildungsjahr'!F30)</f>
        <v>0</v>
      </c>
      <c r="K30" s="67">
        <f>IF('3. Ausbildungsjahr'!F30="-",0,'3. Ausbildungsjahr'!$F$3)</f>
        <v>0</v>
      </c>
      <c r="L30" s="16">
        <f>IF('3. Ausbildungsjahr'!G30="-",0,'3. Ausbildungsjahr'!G30)</f>
        <v>0</v>
      </c>
      <c r="M30" s="67">
        <f>IF('3. Ausbildungsjahr'!G30="-",0,'3. Ausbildungsjahr'!$G$3)</f>
        <v>0</v>
      </c>
      <c r="N30" s="16">
        <f>IF('3. Ausbildungsjahr'!H30="-",0,'3. Ausbildungsjahr'!H30)</f>
        <v>0</v>
      </c>
      <c r="O30" s="67">
        <f>IF('3. Ausbildungsjahr'!H30="-",0,'3. Ausbildungsjahr'!$H$3)</f>
        <v>0</v>
      </c>
      <c r="P30" s="16">
        <f>IF('3. Ausbildungsjahr'!I30="-",0,'3. Ausbildungsjahr'!I30)</f>
        <v>0</v>
      </c>
      <c r="Q30" s="67">
        <f>IF('3. Ausbildungsjahr'!I30="-",0,'3. Ausbildungsjahr'!$I$3)</f>
        <v>0</v>
      </c>
      <c r="R30" s="16">
        <f>IF('3. Ausbildungsjahr'!J30="-",0,'3. Ausbildungsjahr'!J30)</f>
        <v>0</v>
      </c>
      <c r="S30" s="67">
        <f>IF('3. Ausbildungsjahr'!J30="-",0,'3. Ausbildungsjahr'!$J$3)</f>
        <v>0</v>
      </c>
      <c r="T30" s="16">
        <f>IF('3. Ausbildungsjahr'!K30="-",0,'3. Ausbildungsjahr'!K30)</f>
        <v>0</v>
      </c>
      <c r="U30" s="12">
        <f>IF('3. Ausbildungsjahr'!K30="-",0,'3. Ausbildungsjahr'!$K$3)</f>
        <v>0</v>
      </c>
    </row>
    <row r="31" spans="1:21" x14ac:dyDescent="0.25">
      <c r="A31" s="59" t="s">
        <v>60</v>
      </c>
      <c r="B31" s="16">
        <f>IF('3. Ausbildungsjahr'!$B31="-",0,'3. Ausbildungsjahr'!B31)</f>
        <v>0</v>
      </c>
      <c r="C31" s="67">
        <f>IF('3. Ausbildungsjahr'!$B31="-",0,'3. Ausbildungsjahr'!$B$3)</f>
        <v>0</v>
      </c>
      <c r="D31" s="16">
        <f>IF('3. Ausbildungsjahr'!C31="-",0,'3. Ausbildungsjahr'!C31)</f>
        <v>0</v>
      </c>
      <c r="E31" s="67">
        <f>IF('3. Ausbildungsjahr'!C31="-",0,'3. Ausbildungsjahr'!$C$3)</f>
        <v>0</v>
      </c>
      <c r="F31" s="16">
        <f>IF('3. Ausbildungsjahr'!D31="-",0,'3. Ausbildungsjahr'!D31)</f>
        <v>0</v>
      </c>
      <c r="G31" s="67">
        <f>IF('3. Ausbildungsjahr'!D31="-",0,'3. Ausbildungsjahr'!$D$3)</f>
        <v>0</v>
      </c>
      <c r="H31" s="16">
        <f>IF('3. Ausbildungsjahr'!E31="-",0,'3. Ausbildungsjahr'!E31)</f>
        <v>0</v>
      </c>
      <c r="I31" s="67">
        <f>IF('3. Ausbildungsjahr'!E31="-",0,'3. Ausbildungsjahr'!$E$3)</f>
        <v>0</v>
      </c>
      <c r="J31" s="16">
        <f>IF('3. Ausbildungsjahr'!F31="-",0,'3. Ausbildungsjahr'!F31)</f>
        <v>0</v>
      </c>
      <c r="K31" s="67">
        <f>IF('3. Ausbildungsjahr'!F31="-",0,'3. Ausbildungsjahr'!$F$3)</f>
        <v>0</v>
      </c>
      <c r="L31" s="16">
        <f>IF('3. Ausbildungsjahr'!G31="-",0,'3. Ausbildungsjahr'!G31)</f>
        <v>0</v>
      </c>
      <c r="M31" s="67">
        <f>IF('3. Ausbildungsjahr'!G31="-",0,'3. Ausbildungsjahr'!$G$3)</f>
        <v>0</v>
      </c>
      <c r="N31" s="16">
        <f>IF('3. Ausbildungsjahr'!H31="-",0,'3. Ausbildungsjahr'!H31)</f>
        <v>0</v>
      </c>
      <c r="O31" s="67">
        <f>IF('3. Ausbildungsjahr'!H31="-",0,'3. Ausbildungsjahr'!$H$3)</f>
        <v>0</v>
      </c>
      <c r="P31" s="16">
        <f>IF('3. Ausbildungsjahr'!I31="-",0,'3. Ausbildungsjahr'!I31)</f>
        <v>0</v>
      </c>
      <c r="Q31" s="67">
        <f>IF('3. Ausbildungsjahr'!I31="-",0,'3. Ausbildungsjahr'!$I$3)</f>
        <v>0</v>
      </c>
      <c r="R31" s="16">
        <f>IF('3. Ausbildungsjahr'!J31="-",0,'3. Ausbildungsjahr'!J31)</f>
        <v>0</v>
      </c>
      <c r="S31" s="67">
        <f>IF('3. Ausbildungsjahr'!J31="-",0,'3. Ausbildungsjahr'!$J$3)</f>
        <v>0</v>
      </c>
      <c r="T31" s="16">
        <f>IF('3. Ausbildungsjahr'!K31="-",0,'3. Ausbildungsjahr'!K31)</f>
        <v>0</v>
      </c>
      <c r="U31" s="12">
        <f>IF('3. Ausbildungsjahr'!K31="-",0,'3. Ausbildungsjahr'!$K$3)</f>
        <v>0</v>
      </c>
    </row>
    <row r="32" spans="1:21" x14ac:dyDescent="0.25">
      <c r="A32" s="59" t="s">
        <v>61</v>
      </c>
      <c r="B32" s="16">
        <f>IF('3. Ausbildungsjahr'!$B32="-",0,'3. Ausbildungsjahr'!B32)</f>
        <v>0</v>
      </c>
      <c r="C32" s="67">
        <f>IF('3. Ausbildungsjahr'!$B32="-",0,'3. Ausbildungsjahr'!$B$3)</f>
        <v>0</v>
      </c>
      <c r="D32" s="16">
        <f>IF('3. Ausbildungsjahr'!C32="-",0,'3. Ausbildungsjahr'!C32)</f>
        <v>0</v>
      </c>
      <c r="E32" s="67">
        <f>IF('3. Ausbildungsjahr'!C32="-",0,'3. Ausbildungsjahr'!$C$3)</f>
        <v>0</v>
      </c>
      <c r="F32" s="16">
        <f>IF('3. Ausbildungsjahr'!D32="-",0,'3. Ausbildungsjahr'!D32)</f>
        <v>0</v>
      </c>
      <c r="G32" s="67">
        <f>IF('3. Ausbildungsjahr'!D32="-",0,'3. Ausbildungsjahr'!$D$3)</f>
        <v>0</v>
      </c>
      <c r="H32" s="16">
        <f>IF('3. Ausbildungsjahr'!E32="-",0,'3. Ausbildungsjahr'!E32)</f>
        <v>0</v>
      </c>
      <c r="I32" s="67">
        <f>IF('3. Ausbildungsjahr'!E32="-",0,'3. Ausbildungsjahr'!$E$3)</f>
        <v>0</v>
      </c>
      <c r="J32" s="16">
        <f>IF('3. Ausbildungsjahr'!F32="-",0,'3. Ausbildungsjahr'!F32)</f>
        <v>0</v>
      </c>
      <c r="K32" s="67">
        <f>IF('3. Ausbildungsjahr'!F32="-",0,'3. Ausbildungsjahr'!$F$3)</f>
        <v>0</v>
      </c>
      <c r="L32" s="16">
        <f>IF('3. Ausbildungsjahr'!G32="-",0,'3. Ausbildungsjahr'!G32)</f>
        <v>0</v>
      </c>
      <c r="M32" s="67">
        <f>IF('3. Ausbildungsjahr'!G32="-",0,'3. Ausbildungsjahr'!$G$3)</f>
        <v>0</v>
      </c>
      <c r="N32" s="16">
        <f>IF('3. Ausbildungsjahr'!H32="-",0,'3. Ausbildungsjahr'!H32)</f>
        <v>0</v>
      </c>
      <c r="O32" s="67">
        <f>IF('3. Ausbildungsjahr'!H32="-",0,'3. Ausbildungsjahr'!$H$3)</f>
        <v>0</v>
      </c>
      <c r="P32" s="16">
        <f>IF('3. Ausbildungsjahr'!I32="-",0,'3. Ausbildungsjahr'!I32)</f>
        <v>0</v>
      </c>
      <c r="Q32" s="67">
        <f>IF('3. Ausbildungsjahr'!I32="-",0,'3. Ausbildungsjahr'!$I$3)</f>
        <v>0</v>
      </c>
      <c r="R32" s="16">
        <f>IF('3. Ausbildungsjahr'!J32="-",0,'3. Ausbildungsjahr'!J32)</f>
        <v>0</v>
      </c>
      <c r="S32" s="67">
        <f>IF('3. Ausbildungsjahr'!J32="-",0,'3. Ausbildungsjahr'!$J$3)</f>
        <v>0</v>
      </c>
      <c r="T32" s="16">
        <f>IF('3. Ausbildungsjahr'!K32="-",0,'3. Ausbildungsjahr'!K32)</f>
        <v>0</v>
      </c>
      <c r="U32" s="12">
        <f>IF('3. Ausbildungsjahr'!K32="-",0,'3. Ausbildungsjahr'!$K$3)</f>
        <v>0</v>
      </c>
    </row>
    <row r="33" spans="1:21" x14ac:dyDescent="0.25">
      <c r="A33" s="59" t="s">
        <v>62</v>
      </c>
      <c r="B33" s="16">
        <f>IF('3. Ausbildungsjahr'!$B33="-",0,'3. Ausbildungsjahr'!B33)</f>
        <v>0</v>
      </c>
      <c r="C33" s="67">
        <f>IF('3. Ausbildungsjahr'!$B33="-",0,'3. Ausbildungsjahr'!$B$3)</f>
        <v>0</v>
      </c>
      <c r="D33" s="16">
        <f>IF('3. Ausbildungsjahr'!C33="-",0,'3. Ausbildungsjahr'!C33)</f>
        <v>0</v>
      </c>
      <c r="E33" s="67">
        <f>IF('3. Ausbildungsjahr'!C33="-",0,'3. Ausbildungsjahr'!$C$3)</f>
        <v>0</v>
      </c>
      <c r="F33" s="16">
        <f>IF('3. Ausbildungsjahr'!D33="-",0,'3. Ausbildungsjahr'!D33)</f>
        <v>0</v>
      </c>
      <c r="G33" s="67">
        <f>IF('3. Ausbildungsjahr'!D33="-",0,'3. Ausbildungsjahr'!$D$3)</f>
        <v>0</v>
      </c>
      <c r="H33" s="16">
        <f>IF('3. Ausbildungsjahr'!E33="-",0,'3. Ausbildungsjahr'!E33)</f>
        <v>0</v>
      </c>
      <c r="I33" s="67">
        <f>IF('3. Ausbildungsjahr'!E33="-",0,'3. Ausbildungsjahr'!$E$3)</f>
        <v>0</v>
      </c>
      <c r="J33" s="16">
        <f>IF('3. Ausbildungsjahr'!F33="-",0,'3. Ausbildungsjahr'!F33)</f>
        <v>0</v>
      </c>
      <c r="K33" s="67">
        <f>IF('3. Ausbildungsjahr'!F33="-",0,'3. Ausbildungsjahr'!$F$3)</f>
        <v>0</v>
      </c>
      <c r="L33" s="16">
        <f>IF('3. Ausbildungsjahr'!G33="-",0,'3. Ausbildungsjahr'!G33)</f>
        <v>0</v>
      </c>
      <c r="M33" s="67">
        <f>IF('3. Ausbildungsjahr'!G33="-",0,'3. Ausbildungsjahr'!$G$3)</f>
        <v>0</v>
      </c>
      <c r="N33" s="16">
        <f>IF('3. Ausbildungsjahr'!H33="-",0,'3. Ausbildungsjahr'!H33)</f>
        <v>0</v>
      </c>
      <c r="O33" s="67">
        <f>IF('3. Ausbildungsjahr'!H33="-",0,'3. Ausbildungsjahr'!$H$3)</f>
        <v>0</v>
      </c>
      <c r="P33" s="16">
        <f>IF('3. Ausbildungsjahr'!I33="-",0,'3. Ausbildungsjahr'!I33)</f>
        <v>0</v>
      </c>
      <c r="Q33" s="67">
        <f>IF('3. Ausbildungsjahr'!I33="-",0,'3. Ausbildungsjahr'!$I$3)</f>
        <v>0</v>
      </c>
      <c r="R33" s="16">
        <f>IF('3. Ausbildungsjahr'!J33="-",0,'3. Ausbildungsjahr'!J33)</f>
        <v>0</v>
      </c>
      <c r="S33" s="67">
        <f>IF('3. Ausbildungsjahr'!J33="-",0,'3. Ausbildungsjahr'!$J$3)</f>
        <v>0</v>
      </c>
      <c r="T33" s="16">
        <f>IF('3. Ausbildungsjahr'!K33="-",0,'3. Ausbildungsjahr'!K33)</f>
        <v>0</v>
      </c>
      <c r="U33" s="12">
        <f>IF('3. Ausbildungsjahr'!K33="-",0,'3. Ausbildungsjahr'!$K$3)</f>
        <v>0</v>
      </c>
    </row>
    <row r="34" spans="1:21" x14ac:dyDescent="0.25">
      <c r="A34" s="59" t="s">
        <v>63</v>
      </c>
      <c r="B34" s="16">
        <f>IF('3. Ausbildungsjahr'!$B34="-",0,'3. Ausbildungsjahr'!B34)</f>
        <v>0</v>
      </c>
      <c r="C34" s="67">
        <f>IF('3. Ausbildungsjahr'!$B34="-",0,'3. Ausbildungsjahr'!$B$3)</f>
        <v>0</v>
      </c>
      <c r="D34" s="16">
        <f>IF('3. Ausbildungsjahr'!C34="-",0,'3. Ausbildungsjahr'!C34)</f>
        <v>0</v>
      </c>
      <c r="E34" s="67">
        <f>IF('3. Ausbildungsjahr'!C34="-",0,'3. Ausbildungsjahr'!$C$3)</f>
        <v>0</v>
      </c>
      <c r="F34" s="16">
        <f>IF('3. Ausbildungsjahr'!D34="-",0,'3. Ausbildungsjahr'!D34)</f>
        <v>0</v>
      </c>
      <c r="G34" s="67">
        <f>IF('3. Ausbildungsjahr'!D34="-",0,'3. Ausbildungsjahr'!$D$3)</f>
        <v>0</v>
      </c>
      <c r="H34" s="16">
        <f>IF('3. Ausbildungsjahr'!E34="-",0,'3. Ausbildungsjahr'!E34)</f>
        <v>0</v>
      </c>
      <c r="I34" s="67">
        <f>IF('3. Ausbildungsjahr'!E34="-",0,'3. Ausbildungsjahr'!$E$3)</f>
        <v>0</v>
      </c>
      <c r="J34" s="16">
        <f>IF('3. Ausbildungsjahr'!F34="-",0,'3. Ausbildungsjahr'!F34)</f>
        <v>0</v>
      </c>
      <c r="K34" s="67">
        <f>IF('3. Ausbildungsjahr'!F34="-",0,'3. Ausbildungsjahr'!$F$3)</f>
        <v>0</v>
      </c>
      <c r="L34" s="16">
        <f>IF('3. Ausbildungsjahr'!G34="-",0,'3. Ausbildungsjahr'!G34)</f>
        <v>0</v>
      </c>
      <c r="M34" s="67">
        <f>IF('3. Ausbildungsjahr'!G34="-",0,'3. Ausbildungsjahr'!$G$3)</f>
        <v>0</v>
      </c>
      <c r="N34" s="16">
        <f>IF('3. Ausbildungsjahr'!H34="-",0,'3. Ausbildungsjahr'!H34)</f>
        <v>0</v>
      </c>
      <c r="O34" s="67">
        <f>IF('3. Ausbildungsjahr'!H34="-",0,'3. Ausbildungsjahr'!$H$3)</f>
        <v>0</v>
      </c>
      <c r="P34" s="16">
        <f>IF('3. Ausbildungsjahr'!I34="-",0,'3. Ausbildungsjahr'!I34)</f>
        <v>0</v>
      </c>
      <c r="Q34" s="67">
        <f>IF('3. Ausbildungsjahr'!I34="-",0,'3. Ausbildungsjahr'!$I$3)</f>
        <v>0</v>
      </c>
      <c r="R34" s="16">
        <f>IF('3. Ausbildungsjahr'!J34="-",0,'3. Ausbildungsjahr'!J34)</f>
        <v>0</v>
      </c>
      <c r="S34" s="67">
        <f>IF('3. Ausbildungsjahr'!J34="-",0,'3. Ausbildungsjahr'!$J$3)</f>
        <v>0</v>
      </c>
      <c r="T34" s="16">
        <f>IF('3. Ausbildungsjahr'!K34="-",0,'3. Ausbildungsjahr'!K34)</f>
        <v>0</v>
      </c>
      <c r="U34" s="12">
        <f>IF('3. Ausbildungsjahr'!K34="-",0,'3. Ausbildungsjahr'!$K$3)</f>
        <v>0</v>
      </c>
    </row>
    <row r="35" spans="1:21" x14ac:dyDescent="0.25">
      <c r="A35" s="53"/>
      <c r="B35" s="16"/>
      <c r="C35" s="67"/>
      <c r="D35" s="16"/>
      <c r="E35" s="67"/>
      <c r="F35" s="16"/>
      <c r="G35" s="67"/>
      <c r="H35" s="16"/>
      <c r="I35" s="67"/>
      <c r="J35" s="16"/>
      <c r="K35" s="67"/>
      <c r="L35" s="16"/>
      <c r="M35" s="67"/>
      <c r="N35" s="16"/>
      <c r="O35" s="67"/>
      <c r="P35" s="16"/>
      <c r="Q35" s="67"/>
      <c r="R35" s="16"/>
      <c r="S35" s="67"/>
      <c r="T35" s="16"/>
      <c r="U35" s="12"/>
    </row>
    <row r="36" spans="1:21" x14ac:dyDescent="0.25">
      <c r="A36" s="53"/>
      <c r="B36" s="16"/>
      <c r="C36" s="67"/>
      <c r="D36" s="16"/>
      <c r="E36" s="67"/>
      <c r="F36" s="16"/>
      <c r="G36" s="67"/>
      <c r="H36" s="16"/>
      <c r="I36" s="67"/>
      <c r="J36" s="16"/>
      <c r="K36" s="67"/>
      <c r="L36" s="16"/>
      <c r="M36" s="67"/>
      <c r="N36" s="16"/>
      <c r="O36" s="67"/>
      <c r="P36" s="16"/>
      <c r="Q36" s="67"/>
      <c r="R36" s="16"/>
      <c r="S36" s="67"/>
      <c r="T36" s="16"/>
      <c r="U36" s="12"/>
    </row>
    <row r="37" spans="1:21" ht="18" x14ac:dyDescent="0.25">
      <c r="A37" s="77" t="s">
        <v>64</v>
      </c>
      <c r="B37" s="16"/>
      <c r="C37" s="67"/>
      <c r="D37" s="16"/>
      <c r="E37" s="67"/>
      <c r="F37" s="16"/>
      <c r="G37" s="67"/>
      <c r="H37" s="16"/>
      <c r="I37" s="67"/>
      <c r="J37" s="16"/>
      <c r="K37" s="67"/>
      <c r="L37" s="16"/>
      <c r="M37" s="67"/>
      <c r="N37" s="16"/>
      <c r="O37" s="67"/>
      <c r="P37" s="16"/>
      <c r="Q37" s="67"/>
      <c r="R37" s="16"/>
      <c r="S37" s="67"/>
      <c r="T37" s="16"/>
      <c r="U37" s="12"/>
    </row>
    <row r="38" spans="1:21" x14ac:dyDescent="0.25">
      <c r="A38" s="78" t="s">
        <v>78</v>
      </c>
      <c r="B38" s="16"/>
      <c r="C38" s="67"/>
      <c r="D38" s="16"/>
      <c r="E38" s="67"/>
      <c r="F38" s="16"/>
      <c r="G38" s="67"/>
      <c r="H38" s="16"/>
      <c r="I38" s="67"/>
      <c r="J38" s="16"/>
      <c r="K38" s="67"/>
      <c r="L38" s="16"/>
      <c r="M38" s="67"/>
      <c r="N38" s="16"/>
      <c r="O38" s="67"/>
      <c r="P38" s="16"/>
      <c r="Q38" s="67"/>
      <c r="R38" s="16"/>
      <c r="S38" s="67"/>
      <c r="T38" s="16"/>
      <c r="U38" s="12"/>
    </row>
    <row r="39" spans="1:21" x14ac:dyDescent="0.25">
      <c r="A39" s="79" t="s">
        <v>9</v>
      </c>
      <c r="B39" s="16">
        <f>IF('3. Ausbildungsjahr'!$B39="-",0,'3. Ausbildungsjahr'!B39)</f>
        <v>0</v>
      </c>
      <c r="C39" s="67">
        <f>IF('3. Ausbildungsjahr'!$B39="-",0,'3. Ausbildungsjahr'!$B$3)</f>
        <v>0</v>
      </c>
      <c r="D39" s="16">
        <f>IF('3. Ausbildungsjahr'!C39="-",0,'3. Ausbildungsjahr'!C39)</f>
        <v>0</v>
      </c>
      <c r="E39" s="67">
        <f>IF('3. Ausbildungsjahr'!C39="-",0,'3. Ausbildungsjahr'!$C$3)</f>
        <v>0</v>
      </c>
      <c r="F39" s="16">
        <f>IF('3. Ausbildungsjahr'!D39="-",0,'3. Ausbildungsjahr'!D39)</f>
        <v>0</v>
      </c>
      <c r="G39" s="67">
        <f>IF('3. Ausbildungsjahr'!D39="-",0,'3. Ausbildungsjahr'!$D$3)</f>
        <v>0</v>
      </c>
      <c r="H39" s="16">
        <f>IF('3. Ausbildungsjahr'!E39="-",0,'3. Ausbildungsjahr'!E39)</f>
        <v>0</v>
      </c>
      <c r="I39" s="67">
        <f>IF('3. Ausbildungsjahr'!E39="-",0,'3. Ausbildungsjahr'!$E$3)</f>
        <v>0</v>
      </c>
      <c r="J39" s="16">
        <f>IF('3. Ausbildungsjahr'!F39="-",0,'3. Ausbildungsjahr'!F39)</f>
        <v>0</v>
      </c>
      <c r="K39" s="67">
        <f>IF('3. Ausbildungsjahr'!F39="-",0,'3. Ausbildungsjahr'!$F$3)</f>
        <v>0</v>
      </c>
      <c r="L39" s="16">
        <f>IF('3. Ausbildungsjahr'!G39="-",0,'3. Ausbildungsjahr'!G39)</f>
        <v>0</v>
      </c>
      <c r="M39" s="67">
        <f>IF('3. Ausbildungsjahr'!G39="-",0,'3. Ausbildungsjahr'!$G$3)</f>
        <v>0</v>
      </c>
      <c r="N39" s="16">
        <f>IF('3. Ausbildungsjahr'!H39="-",0,'3. Ausbildungsjahr'!H39)</f>
        <v>0</v>
      </c>
      <c r="O39" s="67">
        <f>IF('3. Ausbildungsjahr'!H39="-",0,'3. Ausbildungsjahr'!$H$3)</f>
        <v>0</v>
      </c>
      <c r="P39" s="16">
        <f>IF('3. Ausbildungsjahr'!I39="-",0,'3. Ausbildungsjahr'!I39)</f>
        <v>0</v>
      </c>
      <c r="Q39" s="67">
        <f>IF('3. Ausbildungsjahr'!I39="-",0,'3. Ausbildungsjahr'!$I$3)</f>
        <v>0</v>
      </c>
      <c r="R39" s="16">
        <f>IF('3. Ausbildungsjahr'!J39="-",0,'3. Ausbildungsjahr'!J39)</f>
        <v>0</v>
      </c>
      <c r="S39" s="67">
        <f>IF('3. Ausbildungsjahr'!J39="-",0,'3. Ausbildungsjahr'!$J$3)</f>
        <v>0</v>
      </c>
      <c r="T39" s="16">
        <f>IF('3. Ausbildungsjahr'!K39="-",0,'3. Ausbildungsjahr'!K39)</f>
        <v>0</v>
      </c>
      <c r="U39" s="12">
        <f>IF('3. Ausbildungsjahr'!K39="-",0,'3. Ausbildungsjahr'!$K$3)</f>
        <v>0</v>
      </c>
    </row>
    <row r="40" spans="1:21" x14ac:dyDescent="0.25">
      <c r="A40" s="79" t="s">
        <v>10</v>
      </c>
      <c r="B40" s="16">
        <f>IF('3. Ausbildungsjahr'!$B40="-",0,'3. Ausbildungsjahr'!B40)</f>
        <v>0</v>
      </c>
      <c r="C40" s="67">
        <f>IF('3. Ausbildungsjahr'!$B40="-",0,'3. Ausbildungsjahr'!$B$3)</f>
        <v>0</v>
      </c>
      <c r="D40" s="16">
        <f>IF('3. Ausbildungsjahr'!C40="-",0,'3. Ausbildungsjahr'!C40)</f>
        <v>0</v>
      </c>
      <c r="E40" s="67">
        <f>IF('3. Ausbildungsjahr'!C40="-",0,'3. Ausbildungsjahr'!$C$3)</f>
        <v>0</v>
      </c>
      <c r="F40" s="16">
        <f>IF('3. Ausbildungsjahr'!D40="-",0,'3. Ausbildungsjahr'!D40)</f>
        <v>0</v>
      </c>
      <c r="G40" s="67">
        <f>IF('3. Ausbildungsjahr'!D40="-",0,'3. Ausbildungsjahr'!$D$3)</f>
        <v>0</v>
      </c>
      <c r="H40" s="16">
        <f>IF('3. Ausbildungsjahr'!E40="-",0,'3. Ausbildungsjahr'!E40)</f>
        <v>0</v>
      </c>
      <c r="I40" s="67">
        <f>IF('3. Ausbildungsjahr'!E40="-",0,'3. Ausbildungsjahr'!$E$3)</f>
        <v>0</v>
      </c>
      <c r="J40" s="16">
        <f>IF('3. Ausbildungsjahr'!F40="-",0,'3. Ausbildungsjahr'!F40)</f>
        <v>0</v>
      </c>
      <c r="K40" s="67">
        <f>IF('3. Ausbildungsjahr'!F40="-",0,'3. Ausbildungsjahr'!$F$3)</f>
        <v>0</v>
      </c>
      <c r="L40" s="16">
        <f>IF('3. Ausbildungsjahr'!G40="-",0,'3. Ausbildungsjahr'!G40)</f>
        <v>0</v>
      </c>
      <c r="M40" s="67">
        <f>IF('3. Ausbildungsjahr'!G40="-",0,'3. Ausbildungsjahr'!$G$3)</f>
        <v>0</v>
      </c>
      <c r="N40" s="16">
        <f>IF('3. Ausbildungsjahr'!H40="-",0,'3. Ausbildungsjahr'!H40)</f>
        <v>0</v>
      </c>
      <c r="O40" s="67">
        <f>IF('3. Ausbildungsjahr'!H40="-",0,'3. Ausbildungsjahr'!$H$3)</f>
        <v>0</v>
      </c>
      <c r="P40" s="16">
        <f>IF('3. Ausbildungsjahr'!I40="-",0,'3. Ausbildungsjahr'!I40)</f>
        <v>0</v>
      </c>
      <c r="Q40" s="67">
        <f>IF('3. Ausbildungsjahr'!I40="-",0,'3. Ausbildungsjahr'!$I$3)</f>
        <v>0</v>
      </c>
      <c r="R40" s="16">
        <f>IF('3. Ausbildungsjahr'!J40="-",0,'3. Ausbildungsjahr'!J40)</f>
        <v>0</v>
      </c>
      <c r="S40" s="67">
        <f>IF('3. Ausbildungsjahr'!J40="-",0,'3. Ausbildungsjahr'!$J$3)</f>
        <v>0</v>
      </c>
      <c r="T40" s="16">
        <f>IF('3. Ausbildungsjahr'!K40="-",0,'3. Ausbildungsjahr'!K40)</f>
        <v>0</v>
      </c>
      <c r="U40" s="12">
        <f>IF('3. Ausbildungsjahr'!K40="-",0,'3. Ausbildungsjahr'!$K$3)</f>
        <v>0</v>
      </c>
    </row>
    <row r="41" spans="1:21" x14ac:dyDescent="0.25">
      <c r="A41" s="79" t="s">
        <v>11</v>
      </c>
      <c r="B41" s="16">
        <f>IF('3. Ausbildungsjahr'!$B41="-",0,'3. Ausbildungsjahr'!B41)</f>
        <v>0</v>
      </c>
      <c r="C41" s="67">
        <f>IF('3. Ausbildungsjahr'!$B41="-",0,'3. Ausbildungsjahr'!$B$3)</f>
        <v>0</v>
      </c>
      <c r="D41" s="16">
        <f>IF('3. Ausbildungsjahr'!C41="-",0,'3. Ausbildungsjahr'!C41)</f>
        <v>0</v>
      </c>
      <c r="E41" s="67">
        <f>IF('3. Ausbildungsjahr'!C41="-",0,'3. Ausbildungsjahr'!$C$3)</f>
        <v>0</v>
      </c>
      <c r="F41" s="16">
        <f>IF('3. Ausbildungsjahr'!D41="-",0,'3. Ausbildungsjahr'!D41)</f>
        <v>0</v>
      </c>
      <c r="G41" s="67">
        <f>IF('3. Ausbildungsjahr'!D41="-",0,'3. Ausbildungsjahr'!$D$3)</f>
        <v>0</v>
      </c>
      <c r="H41" s="16">
        <f>IF('3. Ausbildungsjahr'!E41="-",0,'3. Ausbildungsjahr'!E41)</f>
        <v>0</v>
      </c>
      <c r="I41" s="67">
        <f>IF('3. Ausbildungsjahr'!E41="-",0,'3. Ausbildungsjahr'!$E$3)</f>
        <v>0</v>
      </c>
      <c r="J41" s="16">
        <f>IF('3. Ausbildungsjahr'!F41="-",0,'3. Ausbildungsjahr'!F41)</f>
        <v>0</v>
      </c>
      <c r="K41" s="67">
        <f>IF('3. Ausbildungsjahr'!F41="-",0,'3. Ausbildungsjahr'!$F$3)</f>
        <v>0</v>
      </c>
      <c r="L41" s="16">
        <f>IF('3. Ausbildungsjahr'!G41="-",0,'3. Ausbildungsjahr'!G41)</f>
        <v>0</v>
      </c>
      <c r="M41" s="67">
        <f>IF('3. Ausbildungsjahr'!G41="-",0,'3. Ausbildungsjahr'!$G$3)</f>
        <v>0</v>
      </c>
      <c r="N41" s="16">
        <f>IF('3. Ausbildungsjahr'!H41="-",0,'3. Ausbildungsjahr'!H41)</f>
        <v>0</v>
      </c>
      <c r="O41" s="67">
        <f>IF('3. Ausbildungsjahr'!H41="-",0,'3. Ausbildungsjahr'!$H$3)</f>
        <v>0</v>
      </c>
      <c r="P41" s="16">
        <f>IF('3. Ausbildungsjahr'!I41="-",0,'3. Ausbildungsjahr'!I41)</f>
        <v>0</v>
      </c>
      <c r="Q41" s="67">
        <f>IF('3. Ausbildungsjahr'!I41="-",0,'3. Ausbildungsjahr'!$I$3)</f>
        <v>0</v>
      </c>
      <c r="R41" s="16">
        <f>IF('3. Ausbildungsjahr'!J41="-",0,'3. Ausbildungsjahr'!J41)</f>
        <v>0</v>
      </c>
      <c r="S41" s="67">
        <f>IF('3. Ausbildungsjahr'!J41="-",0,'3. Ausbildungsjahr'!$J$3)</f>
        <v>0</v>
      </c>
      <c r="T41" s="16">
        <f>IF('3. Ausbildungsjahr'!K41="-",0,'3. Ausbildungsjahr'!K41)</f>
        <v>0</v>
      </c>
      <c r="U41" s="12">
        <f>IF('3. Ausbildungsjahr'!K41="-",0,'3. Ausbildungsjahr'!$K$3)</f>
        <v>0</v>
      </c>
    </row>
    <row r="42" spans="1:21" x14ac:dyDescent="0.25">
      <c r="A42" s="79" t="s">
        <v>79</v>
      </c>
      <c r="B42" s="16">
        <f>IF('3. Ausbildungsjahr'!$B42="-",0,'3. Ausbildungsjahr'!B42)</f>
        <v>0</v>
      </c>
      <c r="C42" s="67">
        <f>IF('3. Ausbildungsjahr'!$B42="-",0,'3. Ausbildungsjahr'!$B$3)</f>
        <v>0</v>
      </c>
      <c r="D42" s="16">
        <f>IF('3. Ausbildungsjahr'!C42="-",0,'3. Ausbildungsjahr'!C42)</f>
        <v>0</v>
      </c>
      <c r="E42" s="67">
        <f>IF('3. Ausbildungsjahr'!C42="-",0,'3. Ausbildungsjahr'!$C$3)</f>
        <v>0</v>
      </c>
      <c r="F42" s="16">
        <f>IF('3. Ausbildungsjahr'!D42="-",0,'3. Ausbildungsjahr'!D42)</f>
        <v>0</v>
      </c>
      <c r="G42" s="67">
        <f>IF('3. Ausbildungsjahr'!D42="-",0,'3. Ausbildungsjahr'!$D$3)</f>
        <v>0</v>
      </c>
      <c r="H42" s="16">
        <f>IF('3. Ausbildungsjahr'!E42="-",0,'3. Ausbildungsjahr'!E42)</f>
        <v>0</v>
      </c>
      <c r="I42" s="67">
        <f>IF('3. Ausbildungsjahr'!E42="-",0,'3. Ausbildungsjahr'!$E$3)</f>
        <v>0</v>
      </c>
      <c r="J42" s="16">
        <f>IF('3. Ausbildungsjahr'!F42="-",0,'3. Ausbildungsjahr'!F42)</f>
        <v>0</v>
      </c>
      <c r="K42" s="67">
        <f>IF('3. Ausbildungsjahr'!F42="-",0,'3. Ausbildungsjahr'!$F$3)</f>
        <v>0</v>
      </c>
      <c r="L42" s="16">
        <f>IF('3. Ausbildungsjahr'!G42="-",0,'3. Ausbildungsjahr'!G42)</f>
        <v>0</v>
      </c>
      <c r="M42" s="67">
        <f>IF('3. Ausbildungsjahr'!G42="-",0,'3. Ausbildungsjahr'!$G$3)</f>
        <v>0</v>
      </c>
      <c r="N42" s="16">
        <f>IF('3. Ausbildungsjahr'!H42="-",0,'3. Ausbildungsjahr'!H42)</f>
        <v>0</v>
      </c>
      <c r="O42" s="67">
        <f>IF('3. Ausbildungsjahr'!H42="-",0,'3. Ausbildungsjahr'!$H$3)</f>
        <v>0</v>
      </c>
      <c r="P42" s="16">
        <f>IF('3. Ausbildungsjahr'!I42="-",0,'3. Ausbildungsjahr'!I42)</f>
        <v>0</v>
      </c>
      <c r="Q42" s="67">
        <f>IF('3. Ausbildungsjahr'!I42="-",0,'3. Ausbildungsjahr'!$I$3)</f>
        <v>0</v>
      </c>
      <c r="R42" s="16">
        <f>IF('3. Ausbildungsjahr'!J42="-",0,'3. Ausbildungsjahr'!J42)</f>
        <v>0</v>
      </c>
      <c r="S42" s="67">
        <f>IF('3. Ausbildungsjahr'!J42="-",0,'3. Ausbildungsjahr'!$J$3)</f>
        <v>0</v>
      </c>
      <c r="T42" s="16">
        <f>IF('3. Ausbildungsjahr'!K42="-",0,'3. Ausbildungsjahr'!K42)</f>
        <v>0</v>
      </c>
      <c r="U42" s="12">
        <f>IF('3. Ausbildungsjahr'!K42="-",0,'3. Ausbildungsjahr'!$K$3)</f>
        <v>0</v>
      </c>
    </row>
    <row r="43" spans="1:21" x14ac:dyDescent="0.25">
      <c r="A43" s="53"/>
      <c r="B43" s="16"/>
      <c r="C43" s="67"/>
      <c r="D43" s="16"/>
      <c r="E43" s="67"/>
      <c r="F43" s="16"/>
      <c r="G43" s="67"/>
      <c r="H43" s="16"/>
      <c r="I43" s="67"/>
      <c r="J43" s="16"/>
      <c r="K43" s="67"/>
      <c r="L43" s="16"/>
      <c r="M43" s="67"/>
      <c r="N43" s="16"/>
      <c r="O43" s="67"/>
      <c r="P43" s="16"/>
      <c r="Q43" s="67"/>
      <c r="R43" s="16"/>
      <c r="S43" s="67"/>
      <c r="T43" s="16"/>
      <c r="U43" s="12"/>
    </row>
    <row r="44" spans="1:21" x14ac:dyDescent="0.25">
      <c r="A44" s="78" t="s">
        <v>80</v>
      </c>
      <c r="B44" s="16"/>
      <c r="C44" s="67"/>
      <c r="D44" s="16"/>
      <c r="E44" s="67"/>
      <c r="F44" s="16"/>
      <c r="G44" s="67"/>
      <c r="H44" s="16"/>
      <c r="I44" s="67"/>
      <c r="J44" s="16"/>
      <c r="K44" s="67"/>
      <c r="L44" s="16"/>
      <c r="M44" s="67"/>
      <c r="N44" s="16"/>
      <c r="O44" s="67"/>
      <c r="P44" s="16"/>
      <c r="Q44" s="67"/>
      <c r="R44" s="16"/>
      <c r="S44" s="67"/>
      <c r="T44" s="16"/>
      <c r="U44" s="12"/>
    </row>
    <row r="45" spans="1:21" x14ac:dyDescent="0.25">
      <c r="A45" s="79" t="s">
        <v>81</v>
      </c>
      <c r="B45" s="16">
        <f>IF('3. Ausbildungsjahr'!$B45="-",0,'3. Ausbildungsjahr'!B45)</f>
        <v>0</v>
      </c>
      <c r="C45" s="67">
        <f>IF('3. Ausbildungsjahr'!$B45="-",0,'3. Ausbildungsjahr'!$B$3)</f>
        <v>0</v>
      </c>
      <c r="D45" s="16">
        <f>IF('3. Ausbildungsjahr'!C45="-",0,'3. Ausbildungsjahr'!C45)</f>
        <v>0</v>
      </c>
      <c r="E45" s="67">
        <f>IF('3. Ausbildungsjahr'!C45="-",0,'3. Ausbildungsjahr'!$C$3)</f>
        <v>0</v>
      </c>
      <c r="F45" s="16">
        <f>IF('3. Ausbildungsjahr'!D45="-",0,'3. Ausbildungsjahr'!D45)</f>
        <v>0</v>
      </c>
      <c r="G45" s="67">
        <f>IF('3. Ausbildungsjahr'!D45="-",0,'3. Ausbildungsjahr'!$D$3)</f>
        <v>0</v>
      </c>
      <c r="H45" s="16">
        <f>IF('3. Ausbildungsjahr'!E45="-",0,'3. Ausbildungsjahr'!E45)</f>
        <v>0</v>
      </c>
      <c r="I45" s="67">
        <f>IF('3. Ausbildungsjahr'!E45="-",0,'3. Ausbildungsjahr'!$E$3)</f>
        <v>0</v>
      </c>
      <c r="J45" s="16">
        <f>IF('3. Ausbildungsjahr'!F45="-",0,'3. Ausbildungsjahr'!F45)</f>
        <v>0</v>
      </c>
      <c r="K45" s="67">
        <f>IF('3. Ausbildungsjahr'!F45="-",0,'3. Ausbildungsjahr'!$F$3)</f>
        <v>0</v>
      </c>
      <c r="L45" s="16">
        <f>IF('3. Ausbildungsjahr'!G45="-",0,'3. Ausbildungsjahr'!G45)</f>
        <v>0</v>
      </c>
      <c r="M45" s="67">
        <f>IF('3. Ausbildungsjahr'!G45="-",0,'3. Ausbildungsjahr'!$G$3)</f>
        <v>0</v>
      </c>
      <c r="N45" s="16">
        <f>IF('3. Ausbildungsjahr'!H45="-",0,'3. Ausbildungsjahr'!H45)</f>
        <v>0</v>
      </c>
      <c r="O45" s="67">
        <f>IF('3. Ausbildungsjahr'!H45="-",0,'3. Ausbildungsjahr'!$H$3)</f>
        <v>0</v>
      </c>
      <c r="P45" s="16">
        <f>IF('3. Ausbildungsjahr'!I45="-",0,'3. Ausbildungsjahr'!I45)</f>
        <v>0</v>
      </c>
      <c r="Q45" s="67">
        <f>IF('3. Ausbildungsjahr'!I45="-",0,'3. Ausbildungsjahr'!$I$3)</f>
        <v>0</v>
      </c>
      <c r="R45" s="16">
        <f>IF('3. Ausbildungsjahr'!J45="-",0,'3. Ausbildungsjahr'!J45)</f>
        <v>0</v>
      </c>
      <c r="S45" s="67">
        <f>IF('3. Ausbildungsjahr'!J45="-",0,'3. Ausbildungsjahr'!$J$3)</f>
        <v>0</v>
      </c>
      <c r="T45" s="16">
        <f>IF('3. Ausbildungsjahr'!K45="-",0,'3. Ausbildungsjahr'!K45)</f>
        <v>0</v>
      </c>
      <c r="U45" s="12">
        <f>IF('3. Ausbildungsjahr'!K45="-",0,'3. Ausbildungsjahr'!$K$3)</f>
        <v>0</v>
      </c>
    </row>
    <row r="46" spans="1:21" x14ac:dyDescent="0.25">
      <c r="A46" s="79" t="s">
        <v>82</v>
      </c>
      <c r="B46" s="16">
        <f>IF('3. Ausbildungsjahr'!$B46="-",0,'3. Ausbildungsjahr'!B46)</f>
        <v>0</v>
      </c>
      <c r="C46" s="67">
        <f>IF('3. Ausbildungsjahr'!$B46="-",0,'3. Ausbildungsjahr'!$B$3)</f>
        <v>0</v>
      </c>
      <c r="D46" s="16">
        <f>IF('3. Ausbildungsjahr'!C46="-",0,'3. Ausbildungsjahr'!C46)</f>
        <v>0</v>
      </c>
      <c r="E46" s="67">
        <f>IF('3. Ausbildungsjahr'!C46="-",0,'3. Ausbildungsjahr'!$C$3)</f>
        <v>0</v>
      </c>
      <c r="F46" s="16">
        <f>IF('3. Ausbildungsjahr'!D46="-",0,'3. Ausbildungsjahr'!D46)</f>
        <v>0</v>
      </c>
      <c r="G46" s="67">
        <f>IF('3. Ausbildungsjahr'!D46="-",0,'3. Ausbildungsjahr'!$D$3)</f>
        <v>0</v>
      </c>
      <c r="H46" s="16">
        <f>IF('3. Ausbildungsjahr'!E46="-",0,'3. Ausbildungsjahr'!E46)</f>
        <v>0</v>
      </c>
      <c r="I46" s="67">
        <f>IF('3. Ausbildungsjahr'!E46="-",0,'3. Ausbildungsjahr'!$E$3)</f>
        <v>0</v>
      </c>
      <c r="J46" s="16">
        <f>IF('3. Ausbildungsjahr'!F46="-",0,'3. Ausbildungsjahr'!F46)</f>
        <v>0</v>
      </c>
      <c r="K46" s="67">
        <f>IF('3. Ausbildungsjahr'!F46="-",0,'3. Ausbildungsjahr'!$F$3)</f>
        <v>0</v>
      </c>
      <c r="L46" s="16">
        <f>IF('3. Ausbildungsjahr'!G46="-",0,'3. Ausbildungsjahr'!G46)</f>
        <v>0</v>
      </c>
      <c r="M46" s="67">
        <f>IF('3. Ausbildungsjahr'!G46="-",0,'3. Ausbildungsjahr'!$G$3)</f>
        <v>0</v>
      </c>
      <c r="N46" s="16">
        <f>IF('3. Ausbildungsjahr'!H46="-",0,'3. Ausbildungsjahr'!H46)</f>
        <v>0</v>
      </c>
      <c r="O46" s="67">
        <f>IF('3. Ausbildungsjahr'!H46="-",0,'3. Ausbildungsjahr'!$H$3)</f>
        <v>0</v>
      </c>
      <c r="P46" s="16">
        <f>IF('3. Ausbildungsjahr'!I46="-",0,'3. Ausbildungsjahr'!I46)</f>
        <v>0</v>
      </c>
      <c r="Q46" s="67">
        <f>IF('3. Ausbildungsjahr'!I46="-",0,'3. Ausbildungsjahr'!$I$3)</f>
        <v>0</v>
      </c>
      <c r="R46" s="16">
        <f>IF('3. Ausbildungsjahr'!J46="-",0,'3. Ausbildungsjahr'!J46)</f>
        <v>0</v>
      </c>
      <c r="S46" s="67">
        <f>IF('3. Ausbildungsjahr'!J46="-",0,'3. Ausbildungsjahr'!$J$3)</f>
        <v>0</v>
      </c>
      <c r="T46" s="16">
        <f>IF('3. Ausbildungsjahr'!K46="-",0,'3. Ausbildungsjahr'!K46)</f>
        <v>0</v>
      </c>
      <c r="U46" s="12">
        <f>IF('3. Ausbildungsjahr'!K46="-",0,'3. Ausbildungsjahr'!$K$3)</f>
        <v>0</v>
      </c>
    </row>
    <row r="47" spans="1:21" x14ac:dyDescent="0.25">
      <c r="A47" s="79" t="s">
        <v>83</v>
      </c>
      <c r="B47" s="16">
        <f>IF('3. Ausbildungsjahr'!$B47="-",0,'3. Ausbildungsjahr'!B47)</f>
        <v>0</v>
      </c>
      <c r="C47" s="67">
        <f>IF('3. Ausbildungsjahr'!$B47="-",0,'3. Ausbildungsjahr'!$B$3)</f>
        <v>0</v>
      </c>
      <c r="D47" s="16">
        <f>IF('3. Ausbildungsjahr'!C47="-",0,'3. Ausbildungsjahr'!C47)</f>
        <v>0</v>
      </c>
      <c r="E47" s="67">
        <f>IF('3. Ausbildungsjahr'!C47="-",0,'3. Ausbildungsjahr'!$C$3)</f>
        <v>0</v>
      </c>
      <c r="F47" s="16">
        <f>IF('3. Ausbildungsjahr'!D47="-",0,'3. Ausbildungsjahr'!D47)</f>
        <v>0</v>
      </c>
      <c r="G47" s="67">
        <f>IF('3. Ausbildungsjahr'!D47="-",0,'3. Ausbildungsjahr'!$D$3)</f>
        <v>0</v>
      </c>
      <c r="H47" s="16">
        <f>IF('3. Ausbildungsjahr'!E47="-",0,'3. Ausbildungsjahr'!E47)</f>
        <v>0</v>
      </c>
      <c r="I47" s="67">
        <f>IF('3. Ausbildungsjahr'!E47="-",0,'3. Ausbildungsjahr'!$E$3)</f>
        <v>0</v>
      </c>
      <c r="J47" s="16">
        <f>IF('3. Ausbildungsjahr'!F47="-",0,'3. Ausbildungsjahr'!F47)</f>
        <v>0</v>
      </c>
      <c r="K47" s="67">
        <f>IF('3. Ausbildungsjahr'!F47="-",0,'3. Ausbildungsjahr'!$F$3)</f>
        <v>0</v>
      </c>
      <c r="L47" s="16">
        <f>IF('3. Ausbildungsjahr'!G47="-",0,'3. Ausbildungsjahr'!G47)</f>
        <v>0</v>
      </c>
      <c r="M47" s="67">
        <f>IF('3. Ausbildungsjahr'!G47="-",0,'3. Ausbildungsjahr'!$G$3)</f>
        <v>0</v>
      </c>
      <c r="N47" s="16">
        <f>IF('3. Ausbildungsjahr'!H47="-",0,'3. Ausbildungsjahr'!H47)</f>
        <v>0</v>
      </c>
      <c r="O47" s="67">
        <f>IF('3. Ausbildungsjahr'!H47="-",0,'3. Ausbildungsjahr'!$H$3)</f>
        <v>0</v>
      </c>
      <c r="P47" s="16">
        <f>IF('3. Ausbildungsjahr'!I47="-",0,'3. Ausbildungsjahr'!I47)</f>
        <v>0</v>
      </c>
      <c r="Q47" s="67">
        <f>IF('3. Ausbildungsjahr'!I47="-",0,'3. Ausbildungsjahr'!$I$3)</f>
        <v>0</v>
      </c>
      <c r="R47" s="16">
        <f>IF('3. Ausbildungsjahr'!J47="-",0,'3. Ausbildungsjahr'!J47)</f>
        <v>0</v>
      </c>
      <c r="S47" s="67">
        <f>IF('3. Ausbildungsjahr'!J47="-",0,'3. Ausbildungsjahr'!$J$3)</f>
        <v>0</v>
      </c>
      <c r="T47" s="16">
        <f>IF('3. Ausbildungsjahr'!K47="-",0,'3. Ausbildungsjahr'!K47)</f>
        <v>0</v>
      </c>
      <c r="U47" s="12">
        <f>IF('3. Ausbildungsjahr'!K47="-",0,'3. Ausbildungsjahr'!$K$3)</f>
        <v>0</v>
      </c>
    </row>
    <row r="48" spans="1:21" x14ac:dyDescent="0.25">
      <c r="A48" s="79" t="s">
        <v>13</v>
      </c>
      <c r="B48" s="16">
        <f>IF('3. Ausbildungsjahr'!$B48="-",0,'3. Ausbildungsjahr'!B48)</f>
        <v>0</v>
      </c>
      <c r="C48" s="67">
        <f>IF('3. Ausbildungsjahr'!$B48="-",0,'3. Ausbildungsjahr'!$B$3)</f>
        <v>0</v>
      </c>
      <c r="D48" s="16">
        <f>IF('3. Ausbildungsjahr'!C48="-",0,'3. Ausbildungsjahr'!C48)</f>
        <v>0</v>
      </c>
      <c r="E48" s="67">
        <f>IF('3. Ausbildungsjahr'!C48="-",0,'3. Ausbildungsjahr'!$C$3)</f>
        <v>0</v>
      </c>
      <c r="F48" s="16">
        <f>IF('3. Ausbildungsjahr'!D48="-",0,'3. Ausbildungsjahr'!D48)</f>
        <v>0</v>
      </c>
      <c r="G48" s="67">
        <f>IF('3. Ausbildungsjahr'!D48="-",0,'3. Ausbildungsjahr'!$D$3)</f>
        <v>0</v>
      </c>
      <c r="H48" s="16">
        <f>IF('3. Ausbildungsjahr'!E48="-",0,'3. Ausbildungsjahr'!E48)</f>
        <v>0</v>
      </c>
      <c r="I48" s="67">
        <f>IF('3. Ausbildungsjahr'!E48="-",0,'3. Ausbildungsjahr'!$E$3)</f>
        <v>0</v>
      </c>
      <c r="J48" s="16">
        <f>IF('3. Ausbildungsjahr'!F48="-",0,'3. Ausbildungsjahr'!F48)</f>
        <v>0</v>
      </c>
      <c r="K48" s="67">
        <f>IF('3. Ausbildungsjahr'!F48="-",0,'3. Ausbildungsjahr'!$F$3)</f>
        <v>0</v>
      </c>
      <c r="L48" s="16">
        <f>IF('3. Ausbildungsjahr'!G48="-",0,'3. Ausbildungsjahr'!G48)</f>
        <v>0</v>
      </c>
      <c r="M48" s="67">
        <f>IF('3. Ausbildungsjahr'!G48="-",0,'3. Ausbildungsjahr'!$G$3)</f>
        <v>0</v>
      </c>
      <c r="N48" s="16">
        <f>IF('3. Ausbildungsjahr'!H48="-",0,'3. Ausbildungsjahr'!H48)</f>
        <v>0</v>
      </c>
      <c r="O48" s="67">
        <f>IF('3. Ausbildungsjahr'!H48="-",0,'3. Ausbildungsjahr'!$H$3)</f>
        <v>0</v>
      </c>
      <c r="P48" s="16">
        <f>IF('3. Ausbildungsjahr'!I48="-",0,'3. Ausbildungsjahr'!I48)</f>
        <v>0</v>
      </c>
      <c r="Q48" s="67">
        <f>IF('3. Ausbildungsjahr'!I48="-",0,'3. Ausbildungsjahr'!$I$3)</f>
        <v>0</v>
      </c>
      <c r="R48" s="16">
        <f>IF('3. Ausbildungsjahr'!J48="-",0,'3. Ausbildungsjahr'!J48)</f>
        <v>0</v>
      </c>
      <c r="S48" s="67">
        <f>IF('3. Ausbildungsjahr'!J48="-",0,'3. Ausbildungsjahr'!$J$3)</f>
        <v>0</v>
      </c>
      <c r="T48" s="16">
        <f>IF('3. Ausbildungsjahr'!K48="-",0,'3. Ausbildungsjahr'!K48)</f>
        <v>0</v>
      </c>
      <c r="U48" s="12">
        <f>IF('3. Ausbildungsjahr'!K48="-",0,'3. Ausbildungsjahr'!$K$3)</f>
        <v>0</v>
      </c>
    </row>
    <row r="49" spans="1:21" x14ac:dyDescent="0.25">
      <c r="A49" s="53"/>
      <c r="B49" s="16"/>
      <c r="C49" s="67"/>
      <c r="D49" s="16"/>
      <c r="E49" s="67"/>
      <c r="F49" s="16"/>
      <c r="G49" s="67"/>
      <c r="H49" s="16"/>
      <c r="I49" s="67"/>
      <c r="J49" s="16"/>
      <c r="K49" s="67"/>
      <c r="L49" s="16"/>
      <c r="M49" s="67"/>
      <c r="N49" s="16"/>
      <c r="O49" s="67"/>
      <c r="P49" s="16"/>
      <c r="Q49" s="67"/>
      <c r="R49" s="16"/>
      <c r="S49" s="67"/>
      <c r="T49" s="16"/>
      <c r="U49" s="12"/>
    </row>
    <row r="50" spans="1:21" ht="18" x14ac:dyDescent="0.25">
      <c r="A50" s="77" t="s">
        <v>84</v>
      </c>
      <c r="B50" s="16"/>
      <c r="C50" s="67"/>
      <c r="D50" s="16"/>
      <c r="E50" s="67"/>
      <c r="F50" s="16"/>
      <c r="G50" s="67"/>
      <c r="H50" s="16"/>
      <c r="I50" s="67"/>
      <c r="J50" s="16"/>
      <c r="K50" s="67"/>
      <c r="L50" s="16"/>
      <c r="M50" s="67"/>
      <c r="N50" s="16"/>
      <c r="O50" s="67"/>
      <c r="P50" s="16"/>
      <c r="Q50" s="67"/>
      <c r="R50" s="16"/>
      <c r="S50" s="67"/>
      <c r="T50" s="16"/>
      <c r="U50" s="12"/>
    </row>
    <row r="51" spans="1:21" x14ac:dyDescent="0.25">
      <c r="A51" s="78" t="s">
        <v>85</v>
      </c>
      <c r="B51" s="16"/>
      <c r="C51" s="67"/>
      <c r="D51" s="16"/>
      <c r="E51" s="67"/>
      <c r="F51" s="16"/>
      <c r="G51" s="67"/>
      <c r="H51" s="16"/>
      <c r="I51" s="67"/>
      <c r="J51" s="16"/>
      <c r="K51" s="67"/>
      <c r="L51" s="16"/>
      <c r="M51" s="67"/>
      <c r="N51" s="16"/>
      <c r="O51" s="67"/>
      <c r="P51" s="16"/>
      <c r="Q51" s="67"/>
      <c r="R51" s="16"/>
      <c r="S51" s="67"/>
      <c r="T51" s="16"/>
      <c r="U51" s="12"/>
    </row>
    <row r="52" spans="1:21" x14ac:dyDescent="0.25">
      <c r="A52" s="59" t="s">
        <v>86</v>
      </c>
      <c r="B52" s="16">
        <f>IF('3. Ausbildungsjahr'!$B52="-",0,'3. Ausbildungsjahr'!B52)</f>
        <v>0</v>
      </c>
      <c r="C52" s="67">
        <f>IF('3. Ausbildungsjahr'!$B52="-",0,'3. Ausbildungsjahr'!$B$3)</f>
        <v>0</v>
      </c>
      <c r="D52" s="16">
        <f>IF('3. Ausbildungsjahr'!C52="-",0,'3. Ausbildungsjahr'!C52)</f>
        <v>0</v>
      </c>
      <c r="E52" s="67">
        <f>IF('3. Ausbildungsjahr'!C52="-",0,'3. Ausbildungsjahr'!$C$3)</f>
        <v>0</v>
      </c>
      <c r="F52" s="16">
        <f>IF('3. Ausbildungsjahr'!D52="-",0,'3. Ausbildungsjahr'!D52)</f>
        <v>0</v>
      </c>
      <c r="G52" s="67">
        <f>IF('3. Ausbildungsjahr'!D52="-",0,'3. Ausbildungsjahr'!$D$3)</f>
        <v>0</v>
      </c>
      <c r="H52" s="16">
        <f>IF('3. Ausbildungsjahr'!E52="-",0,'3. Ausbildungsjahr'!E52)</f>
        <v>0</v>
      </c>
      <c r="I52" s="67">
        <f>IF('3. Ausbildungsjahr'!E52="-",0,'3. Ausbildungsjahr'!$E$3)</f>
        <v>0</v>
      </c>
      <c r="J52" s="16">
        <f>IF('3. Ausbildungsjahr'!F52="-",0,'3. Ausbildungsjahr'!F52)</f>
        <v>0</v>
      </c>
      <c r="K52" s="67">
        <f>IF('3. Ausbildungsjahr'!F52="-",0,'3. Ausbildungsjahr'!$F$3)</f>
        <v>0</v>
      </c>
      <c r="L52" s="16">
        <f>IF('3. Ausbildungsjahr'!G52="-",0,'3. Ausbildungsjahr'!G52)</f>
        <v>0</v>
      </c>
      <c r="M52" s="67">
        <f>IF('3. Ausbildungsjahr'!G52="-",0,'3. Ausbildungsjahr'!$G$3)</f>
        <v>0</v>
      </c>
      <c r="N52" s="16">
        <f>IF('3. Ausbildungsjahr'!H52="-",0,'3. Ausbildungsjahr'!H52)</f>
        <v>0</v>
      </c>
      <c r="O52" s="67">
        <f>IF('3. Ausbildungsjahr'!H52="-",0,'3. Ausbildungsjahr'!$H$3)</f>
        <v>0</v>
      </c>
      <c r="P52" s="16">
        <f>IF('3. Ausbildungsjahr'!I52="-",0,'3. Ausbildungsjahr'!I52)</f>
        <v>0</v>
      </c>
      <c r="Q52" s="67">
        <f>IF('3. Ausbildungsjahr'!I52="-",0,'3. Ausbildungsjahr'!$I$3)</f>
        <v>0</v>
      </c>
      <c r="R52" s="16">
        <f>IF('3. Ausbildungsjahr'!J52="-",0,'3. Ausbildungsjahr'!J52)</f>
        <v>0</v>
      </c>
      <c r="S52" s="67">
        <f>IF('3. Ausbildungsjahr'!J52="-",0,'3. Ausbildungsjahr'!$J$3)</f>
        <v>0</v>
      </c>
      <c r="T52" s="16">
        <f>IF('3. Ausbildungsjahr'!K52="-",0,'3. Ausbildungsjahr'!K52)</f>
        <v>0</v>
      </c>
      <c r="U52" s="12">
        <f>IF('3. Ausbildungsjahr'!K52="-",0,'3. Ausbildungsjahr'!$K$3)</f>
        <v>0</v>
      </c>
    </row>
    <row r="53" spans="1:21" x14ac:dyDescent="0.25">
      <c r="A53" s="60" t="s">
        <v>14</v>
      </c>
      <c r="B53" s="16">
        <f>IF('3. Ausbildungsjahr'!$B53="-",0,'3. Ausbildungsjahr'!B53)</f>
        <v>0</v>
      </c>
      <c r="C53" s="67">
        <f>IF('3. Ausbildungsjahr'!$B53="-",0,'3. Ausbildungsjahr'!$B$3)</f>
        <v>0</v>
      </c>
      <c r="D53" s="16">
        <f>IF('3. Ausbildungsjahr'!C53="-",0,'3. Ausbildungsjahr'!C53)</f>
        <v>0</v>
      </c>
      <c r="E53" s="67">
        <f>IF('3. Ausbildungsjahr'!C53="-",0,'3. Ausbildungsjahr'!$C$3)</f>
        <v>0</v>
      </c>
      <c r="F53" s="16">
        <f>IF('3. Ausbildungsjahr'!D53="-",0,'3. Ausbildungsjahr'!D53)</f>
        <v>0</v>
      </c>
      <c r="G53" s="67">
        <f>IF('3. Ausbildungsjahr'!D53="-",0,'3. Ausbildungsjahr'!$D$3)</f>
        <v>0</v>
      </c>
      <c r="H53" s="16">
        <f>IF('3. Ausbildungsjahr'!E53="-",0,'3. Ausbildungsjahr'!E53)</f>
        <v>0</v>
      </c>
      <c r="I53" s="67">
        <f>IF('3. Ausbildungsjahr'!E53="-",0,'3. Ausbildungsjahr'!$E$3)</f>
        <v>0</v>
      </c>
      <c r="J53" s="16">
        <f>IF('3. Ausbildungsjahr'!F53="-",0,'3. Ausbildungsjahr'!F53)</f>
        <v>0</v>
      </c>
      <c r="K53" s="67">
        <f>IF('3. Ausbildungsjahr'!F53="-",0,'3. Ausbildungsjahr'!$F$3)</f>
        <v>0</v>
      </c>
      <c r="L53" s="16">
        <f>IF('3. Ausbildungsjahr'!G53="-",0,'3. Ausbildungsjahr'!G53)</f>
        <v>0</v>
      </c>
      <c r="M53" s="67">
        <f>IF('3. Ausbildungsjahr'!G53="-",0,'3. Ausbildungsjahr'!$G$3)</f>
        <v>0</v>
      </c>
      <c r="N53" s="16">
        <f>IF('3. Ausbildungsjahr'!H53="-",0,'3. Ausbildungsjahr'!H53)</f>
        <v>0</v>
      </c>
      <c r="O53" s="67">
        <f>IF('3. Ausbildungsjahr'!H53="-",0,'3. Ausbildungsjahr'!$H$3)</f>
        <v>0</v>
      </c>
      <c r="P53" s="16">
        <f>IF('3. Ausbildungsjahr'!I53="-",0,'3. Ausbildungsjahr'!I53)</f>
        <v>0</v>
      </c>
      <c r="Q53" s="67">
        <f>IF('3. Ausbildungsjahr'!I53="-",0,'3. Ausbildungsjahr'!$I$3)</f>
        <v>0</v>
      </c>
      <c r="R53" s="16">
        <f>IF('3. Ausbildungsjahr'!J53="-",0,'3. Ausbildungsjahr'!J53)</f>
        <v>0</v>
      </c>
      <c r="S53" s="67">
        <f>IF('3. Ausbildungsjahr'!J53="-",0,'3. Ausbildungsjahr'!$J$3)</f>
        <v>0</v>
      </c>
      <c r="T53" s="16">
        <f>IF('3. Ausbildungsjahr'!K53="-",0,'3. Ausbildungsjahr'!K53)</f>
        <v>0</v>
      </c>
      <c r="U53" s="12">
        <f>IF('3. Ausbildungsjahr'!K53="-",0,'3. Ausbildungsjahr'!$K$3)</f>
        <v>0</v>
      </c>
    </row>
    <row r="54" spans="1:21" x14ac:dyDescent="0.25">
      <c r="A54" s="60" t="s">
        <v>15</v>
      </c>
      <c r="B54" s="16">
        <f>IF('3. Ausbildungsjahr'!$B54="-",0,'3. Ausbildungsjahr'!B54)</f>
        <v>0</v>
      </c>
      <c r="C54" s="67">
        <f>IF('3. Ausbildungsjahr'!$B54="-",0,'3. Ausbildungsjahr'!$B$3)</f>
        <v>0</v>
      </c>
      <c r="D54" s="16">
        <f>IF('3. Ausbildungsjahr'!C54="-",0,'3. Ausbildungsjahr'!C54)</f>
        <v>0</v>
      </c>
      <c r="E54" s="67">
        <f>IF('3. Ausbildungsjahr'!C54="-",0,'3. Ausbildungsjahr'!$C$3)</f>
        <v>0</v>
      </c>
      <c r="F54" s="16">
        <f>IF('3. Ausbildungsjahr'!D54="-",0,'3. Ausbildungsjahr'!D54)</f>
        <v>0</v>
      </c>
      <c r="G54" s="67">
        <f>IF('3. Ausbildungsjahr'!D54="-",0,'3. Ausbildungsjahr'!$D$3)</f>
        <v>0</v>
      </c>
      <c r="H54" s="16">
        <f>IF('3. Ausbildungsjahr'!E54="-",0,'3. Ausbildungsjahr'!E54)</f>
        <v>0</v>
      </c>
      <c r="I54" s="67">
        <f>IF('3. Ausbildungsjahr'!E54="-",0,'3. Ausbildungsjahr'!$E$3)</f>
        <v>0</v>
      </c>
      <c r="J54" s="16">
        <f>IF('3. Ausbildungsjahr'!F54="-",0,'3. Ausbildungsjahr'!F54)</f>
        <v>0</v>
      </c>
      <c r="K54" s="67">
        <f>IF('3. Ausbildungsjahr'!F54="-",0,'3. Ausbildungsjahr'!$F$3)</f>
        <v>0</v>
      </c>
      <c r="L54" s="16">
        <f>IF('3. Ausbildungsjahr'!G54="-",0,'3. Ausbildungsjahr'!G54)</f>
        <v>0</v>
      </c>
      <c r="M54" s="67">
        <f>IF('3. Ausbildungsjahr'!G54="-",0,'3. Ausbildungsjahr'!$G$3)</f>
        <v>0</v>
      </c>
      <c r="N54" s="16">
        <f>IF('3. Ausbildungsjahr'!H54="-",0,'3. Ausbildungsjahr'!H54)</f>
        <v>0</v>
      </c>
      <c r="O54" s="67">
        <f>IF('3. Ausbildungsjahr'!H54="-",0,'3. Ausbildungsjahr'!$H$3)</f>
        <v>0</v>
      </c>
      <c r="P54" s="16">
        <f>IF('3. Ausbildungsjahr'!I54="-",0,'3. Ausbildungsjahr'!I54)</f>
        <v>0</v>
      </c>
      <c r="Q54" s="67">
        <f>IF('3. Ausbildungsjahr'!I54="-",0,'3. Ausbildungsjahr'!$I$3)</f>
        <v>0</v>
      </c>
      <c r="R54" s="16">
        <f>IF('3. Ausbildungsjahr'!J54="-",0,'3. Ausbildungsjahr'!J54)</f>
        <v>0</v>
      </c>
      <c r="S54" s="67">
        <f>IF('3. Ausbildungsjahr'!J54="-",0,'3. Ausbildungsjahr'!$J$3)</f>
        <v>0</v>
      </c>
      <c r="T54" s="16">
        <f>IF('3. Ausbildungsjahr'!K54="-",0,'3. Ausbildungsjahr'!K54)</f>
        <v>0</v>
      </c>
      <c r="U54" s="12">
        <f>IF('3. Ausbildungsjahr'!K54="-",0,'3. Ausbildungsjahr'!$K$3)</f>
        <v>0</v>
      </c>
    </row>
    <row r="55" spans="1:21" x14ac:dyDescent="0.25">
      <c r="A55" s="59" t="s">
        <v>16</v>
      </c>
      <c r="B55" s="16">
        <f>IF('3. Ausbildungsjahr'!$B55="-",0,'3. Ausbildungsjahr'!B55)</f>
        <v>0</v>
      </c>
      <c r="C55" s="67">
        <f>IF('3. Ausbildungsjahr'!$B55="-",0,'3. Ausbildungsjahr'!$B$3)</f>
        <v>0</v>
      </c>
      <c r="D55" s="16">
        <f>IF('3. Ausbildungsjahr'!C55="-",0,'3. Ausbildungsjahr'!C55)</f>
        <v>0</v>
      </c>
      <c r="E55" s="67">
        <f>IF('3. Ausbildungsjahr'!C55="-",0,'3. Ausbildungsjahr'!$C$3)</f>
        <v>0</v>
      </c>
      <c r="F55" s="16">
        <f>IF('3. Ausbildungsjahr'!D55="-",0,'3. Ausbildungsjahr'!D55)</f>
        <v>0</v>
      </c>
      <c r="G55" s="67">
        <f>IF('3. Ausbildungsjahr'!D55="-",0,'3. Ausbildungsjahr'!$D$3)</f>
        <v>0</v>
      </c>
      <c r="H55" s="16">
        <f>IF('3. Ausbildungsjahr'!E55="-",0,'3. Ausbildungsjahr'!E55)</f>
        <v>0</v>
      </c>
      <c r="I55" s="67">
        <f>IF('3. Ausbildungsjahr'!E55="-",0,'3. Ausbildungsjahr'!$E$3)</f>
        <v>0</v>
      </c>
      <c r="J55" s="16">
        <f>IF('3. Ausbildungsjahr'!F55="-",0,'3. Ausbildungsjahr'!F55)</f>
        <v>0</v>
      </c>
      <c r="K55" s="67">
        <f>IF('3. Ausbildungsjahr'!F55="-",0,'3. Ausbildungsjahr'!$F$3)</f>
        <v>0</v>
      </c>
      <c r="L55" s="16">
        <f>IF('3. Ausbildungsjahr'!G55="-",0,'3. Ausbildungsjahr'!G55)</f>
        <v>0</v>
      </c>
      <c r="M55" s="67">
        <f>IF('3. Ausbildungsjahr'!G55="-",0,'3. Ausbildungsjahr'!$G$3)</f>
        <v>0</v>
      </c>
      <c r="N55" s="16">
        <f>IF('3. Ausbildungsjahr'!H55="-",0,'3. Ausbildungsjahr'!H55)</f>
        <v>0</v>
      </c>
      <c r="O55" s="67">
        <f>IF('3. Ausbildungsjahr'!H55="-",0,'3. Ausbildungsjahr'!$H$3)</f>
        <v>0</v>
      </c>
      <c r="P55" s="16">
        <f>IF('3. Ausbildungsjahr'!I55="-",0,'3. Ausbildungsjahr'!I55)</f>
        <v>0</v>
      </c>
      <c r="Q55" s="67">
        <f>IF('3. Ausbildungsjahr'!I55="-",0,'3. Ausbildungsjahr'!$I$3)</f>
        <v>0</v>
      </c>
      <c r="R55" s="16">
        <f>IF('3. Ausbildungsjahr'!J55="-",0,'3. Ausbildungsjahr'!J55)</f>
        <v>0</v>
      </c>
      <c r="S55" s="67">
        <f>IF('3. Ausbildungsjahr'!J55="-",0,'3. Ausbildungsjahr'!$J$3)</f>
        <v>0</v>
      </c>
      <c r="T55" s="16">
        <f>IF('3. Ausbildungsjahr'!K55="-",0,'3. Ausbildungsjahr'!K55)</f>
        <v>0</v>
      </c>
      <c r="U55" s="12">
        <f>IF('3. Ausbildungsjahr'!K55="-",0,'3. Ausbildungsjahr'!$K$3)</f>
        <v>0</v>
      </c>
    </row>
    <row r="56" spans="1:21" x14ac:dyDescent="0.25">
      <c r="A56" s="59" t="s">
        <v>17</v>
      </c>
      <c r="B56" s="16">
        <f>IF('3. Ausbildungsjahr'!$B56="-",0,'3. Ausbildungsjahr'!B56)</f>
        <v>0</v>
      </c>
      <c r="C56" s="67">
        <f>IF('3. Ausbildungsjahr'!$B56="-",0,'3. Ausbildungsjahr'!$B$3)</f>
        <v>0</v>
      </c>
      <c r="D56" s="16">
        <f>IF('3. Ausbildungsjahr'!C56="-",0,'3. Ausbildungsjahr'!C56)</f>
        <v>0</v>
      </c>
      <c r="E56" s="67">
        <f>IF('3. Ausbildungsjahr'!C56="-",0,'3. Ausbildungsjahr'!$C$3)</f>
        <v>0</v>
      </c>
      <c r="F56" s="16">
        <f>IF('3. Ausbildungsjahr'!D56="-",0,'3. Ausbildungsjahr'!D56)</f>
        <v>0</v>
      </c>
      <c r="G56" s="67">
        <f>IF('3. Ausbildungsjahr'!D56="-",0,'3. Ausbildungsjahr'!$D$3)</f>
        <v>0</v>
      </c>
      <c r="H56" s="16">
        <f>IF('3. Ausbildungsjahr'!E56="-",0,'3. Ausbildungsjahr'!E56)</f>
        <v>0</v>
      </c>
      <c r="I56" s="67">
        <f>IF('3. Ausbildungsjahr'!E56="-",0,'3. Ausbildungsjahr'!$E$3)</f>
        <v>0</v>
      </c>
      <c r="J56" s="16">
        <f>IF('3. Ausbildungsjahr'!F56="-",0,'3. Ausbildungsjahr'!F56)</f>
        <v>0</v>
      </c>
      <c r="K56" s="67">
        <f>IF('3. Ausbildungsjahr'!F56="-",0,'3. Ausbildungsjahr'!$F$3)</f>
        <v>0</v>
      </c>
      <c r="L56" s="16">
        <f>IF('3. Ausbildungsjahr'!G56="-",0,'3. Ausbildungsjahr'!G56)</f>
        <v>0</v>
      </c>
      <c r="M56" s="67">
        <f>IF('3. Ausbildungsjahr'!G56="-",0,'3. Ausbildungsjahr'!$G$3)</f>
        <v>0</v>
      </c>
      <c r="N56" s="16">
        <f>IF('3. Ausbildungsjahr'!H56="-",0,'3. Ausbildungsjahr'!H56)</f>
        <v>0</v>
      </c>
      <c r="O56" s="67">
        <f>IF('3. Ausbildungsjahr'!H56="-",0,'3. Ausbildungsjahr'!$H$3)</f>
        <v>0</v>
      </c>
      <c r="P56" s="16">
        <f>IF('3. Ausbildungsjahr'!I56="-",0,'3. Ausbildungsjahr'!I56)</f>
        <v>0</v>
      </c>
      <c r="Q56" s="67">
        <f>IF('3. Ausbildungsjahr'!I56="-",0,'3. Ausbildungsjahr'!$I$3)</f>
        <v>0</v>
      </c>
      <c r="R56" s="16">
        <f>IF('3. Ausbildungsjahr'!J56="-",0,'3. Ausbildungsjahr'!J56)</f>
        <v>0</v>
      </c>
      <c r="S56" s="67">
        <f>IF('3. Ausbildungsjahr'!J56="-",0,'3. Ausbildungsjahr'!$J$3)</f>
        <v>0</v>
      </c>
      <c r="T56" s="16">
        <f>IF('3. Ausbildungsjahr'!K56="-",0,'3. Ausbildungsjahr'!K56)</f>
        <v>0</v>
      </c>
      <c r="U56" s="12">
        <f>IF('3. Ausbildungsjahr'!K56="-",0,'3. Ausbildungsjahr'!$K$3)</f>
        <v>0</v>
      </c>
    </row>
    <row r="57" spans="1:21" x14ac:dyDescent="0.25">
      <c r="A57" s="53"/>
      <c r="B57" s="16"/>
      <c r="C57" s="67"/>
      <c r="D57" s="16"/>
      <c r="E57" s="67"/>
      <c r="F57" s="16"/>
      <c r="G57" s="67"/>
      <c r="H57" s="16"/>
      <c r="I57" s="67"/>
      <c r="J57" s="16"/>
      <c r="K57" s="67"/>
      <c r="L57" s="16"/>
      <c r="M57" s="67"/>
      <c r="N57" s="16"/>
      <c r="O57" s="67"/>
      <c r="P57" s="16"/>
      <c r="Q57" s="67"/>
      <c r="R57" s="16"/>
      <c r="S57" s="67"/>
      <c r="T57" s="16"/>
      <c r="U57" s="12"/>
    </row>
    <row r="58" spans="1:21" ht="18" x14ac:dyDescent="0.25">
      <c r="A58" s="77" t="s">
        <v>87</v>
      </c>
      <c r="B58" s="16"/>
      <c r="C58" s="67"/>
      <c r="D58" s="16"/>
      <c r="E58" s="67"/>
      <c r="F58" s="16"/>
      <c r="G58" s="67"/>
      <c r="H58" s="16"/>
      <c r="I58" s="67"/>
      <c r="J58" s="16"/>
      <c r="K58" s="67"/>
      <c r="L58" s="16"/>
      <c r="M58" s="67"/>
      <c r="N58" s="16"/>
      <c r="O58" s="67"/>
      <c r="P58" s="16"/>
      <c r="Q58" s="67"/>
      <c r="R58" s="16"/>
      <c r="S58" s="67"/>
      <c r="T58" s="16"/>
      <c r="U58" s="12"/>
    </row>
    <row r="59" spans="1:21" x14ac:dyDescent="0.25">
      <c r="A59" s="78" t="s">
        <v>88</v>
      </c>
      <c r="B59" s="16"/>
      <c r="C59" s="67"/>
      <c r="D59" s="16"/>
      <c r="E59" s="67"/>
      <c r="F59" s="16"/>
      <c r="G59" s="67"/>
      <c r="H59" s="16"/>
      <c r="I59" s="67"/>
      <c r="J59" s="16"/>
      <c r="K59" s="67"/>
      <c r="L59" s="16"/>
      <c r="M59" s="67"/>
      <c r="N59" s="16"/>
      <c r="O59" s="67"/>
      <c r="P59" s="16"/>
      <c r="Q59" s="67"/>
      <c r="R59" s="16"/>
      <c r="S59" s="67"/>
      <c r="T59" s="16"/>
      <c r="U59" s="12"/>
    </row>
    <row r="60" spans="1:21" x14ac:dyDescent="0.25">
      <c r="A60" s="59" t="s">
        <v>39</v>
      </c>
      <c r="B60" s="16">
        <f>IF('3. Ausbildungsjahr'!$B60="-",0,'3. Ausbildungsjahr'!B60)</f>
        <v>0</v>
      </c>
      <c r="C60" s="67">
        <f>IF('3. Ausbildungsjahr'!$B60="-",0,'3. Ausbildungsjahr'!$B$3)</f>
        <v>0</v>
      </c>
      <c r="D60" s="16">
        <f>IF('3. Ausbildungsjahr'!C60="-",0,'3. Ausbildungsjahr'!C60)</f>
        <v>0</v>
      </c>
      <c r="E60" s="67">
        <f>IF('3. Ausbildungsjahr'!C60="-",0,'3. Ausbildungsjahr'!$C$3)</f>
        <v>0</v>
      </c>
      <c r="F60" s="16">
        <f>IF('3. Ausbildungsjahr'!D60="-",0,'3. Ausbildungsjahr'!D60)</f>
        <v>0</v>
      </c>
      <c r="G60" s="67">
        <f>IF('3. Ausbildungsjahr'!D60="-",0,'3. Ausbildungsjahr'!$D$3)</f>
        <v>0</v>
      </c>
      <c r="H60" s="16">
        <f>IF('3. Ausbildungsjahr'!E60="-",0,'3. Ausbildungsjahr'!E60)</f>
        <v>0</v>
      </c>
      <c r="I60" s="67">
        <f>IF('3. Ausbildungsjahr'!E60="-",0,'3. Ausbildungsjahr'!$E$3)</f>
        <v>0</v>
      </c>
      <c r="J60" s="16">
        <f>IF('3. Ausbildungsjahr'!F60="-",0,'3. Ausbildungsjahr'!F60)</f>
        <v>0</v>
      </c>
      <c r="K60" s="67">
        <f>IF('3. Ausbildungsjahr'!F60="-",0,'3. Ausbildungsjahr'!$F$3)</f>
        <v>0</v>
      </c>
      <c r="L60" s="16">
        <f>IF('3. Ausbildungsjahr'!G60="-",0,'3. Ausbildungsjahr'!G60)</f>
        <v>0</v>
      </c>
      <c r="M60" s="67">
        <f>IF('3. Ausbildungsjahr'!G60="-",0,'3. Ausbildungsjahr'!$G$3)</f>
        <v>0</v>
      </c>
      <c r="N60" s="16">
        <f>IF('3. Ausbildungsjahr'!H60="-",0,'3. Ausbildungsjahr'!H60)</f>
        <v>0</v>
      </c>
      <c r="O60" s="67">
        <f>IF('3. Ausbildungsjahr'!H60="-",0,'3. Ausbildungsjahr'!$H$3)</f>
        <v>0</v>
      </c>
      <c r="P60" s="16">
        <f>IF('3. Ausbildungsjahr'!I60="-",0,'3. Ausbildungsjahr'!I60)</f>
        <v>0</v>
      </c>
      <c r="Q60" s="67">
        <f>IF('3. Ausbildungsjahr'!I60="-",0,'3. Ausbildungsjahr'!$I$3)</f>
        <v>0</v>
      </c>
      <c r="R60" s="16">
        <f>IF('3. Ausbildungsjahr'!J60="-",0,'3. Ausbildungsjahr'!J60)</f>
        <v>0</v>
      </c>
      <c r="S60" s="67">
        <f>IF('3. Ausbildungsjahr'!J60="-",0,'3. Ausbildungsjahr'!$J$3)</f>
        <v>0</v>
      </c>
      <c r="T60" s="16">
        <f>IF('3. Ausbildungsjahr'!K60="-",0,'3. Ausbildungsjahr'!K60)</f>
        <v>0</v>
      </c>
      <c r="U60" s="12">
        <f>IF('3. Ausbildungsjahr'!K60="-",0,'3. Ausbildungsjahr'!$K$3)</f>
        <v>0</v>
      </c>
    </row>
    <row r="61" spans="1:21" x14ac:dyDescent="0.25">
      <c r="A61" s="59" t="s">
        <v>40</v>
      </c>
      <c r="B61" s="16">
        <f>IF('3. Ausbildungsjahr'!$B61="-",0,'3. Ausbildungsjahr'!B61)</f>
        <v>0</v>
      </c>
      <c r="C61" s="67">
        <f>IF('3. Ausbildungsjahr'!$B61="-",0,'3. Ausbildungsjahr'!$B$3)</f>
        <v>0</v>
      </c>
      <c r="D61" s="16">
        <f>IF('3. Ausbildungsjahr'!C61="-",0,'3. Ausbildungsjahr'!C61)</f>
        <v>0</v>
      </c>
      <c r="E61" s="67">
        <f>IF('3. Ausbildungsjahr'!C61="-",0,'3. Ausbildungsjahr'!$C$3)</f>
        <v>0</v>
      </c>
      <c r="F61" s="16">
        <f>IF('3. Ausbildungsjahr'!D61="-",0,'3. Ausbildungsjahr'!D61)</f>
        <v>0</v>
      </c>
      <c r="G61" s="67">
        <f>IF('3. Ausbildungsjahr'!D61="-",0,'3. Ausbildungsjahr'!$D$3)</f>
        <v>0</v>
      </c>
      <c r="H61" s="16">
        <f>IF('3. Ausbildungsjahr'!E61="-",0,'3. Ausbildungsjahr'!E61)</f>
        <v>0</v>
      </c>
      <c r="I61" s="67">
        <f>IF('3. Ausbildungsjahr'!E61="-",0,'3. Ausbildungsjahr'!$E$3)</f>
        <v>0</v>
      </c>
      <c r="J61" s="16">
        <f>IF('3. Ausbildungsjahr'!F61="-",0,'3. Ausbildungsjahr'!F61)</f>
        <v>0</v>
      </c>
      <c r="K61" s="67">
        <f>IF('3. Ausbildungsjahr'!F61="-",0,'3. Ausbildungsjahr'!$F$3)</f>
        <v>0</v>
      </c>
      <c r="L61" s="16">
        <f>IF('3. Ausbildungsjahr'!G61="-",0,'3. Ausbildungsjahr'!G61)</f>
        <v>0</v>
      </c>
      <c r="M61" s="67">
        <f>IF('3. Ausbildungsjahr'!G61="-",0,'3. Ausbildungsjahr'!$G$3)</f>
        <v>0</v>
      </c>
      <c r="N61" s="16">
        <f>IF('3. Ausbildungsjahr'!H61="-",0,'3. Ausbildungsjahr'!H61)</f>
        <v>0</v>
      </c>
      <c r="O61" s="67">
        <f>IF('3. Ausbildungsjahr'!H61="-",0,'3. Ausbildungsjahr'!$H$3)</f>
        <v>0</v>
      </c>
      <c r="P61" s="16">
        <f>IF('3. Ausbildungsjahr'!I61="-",0,'3. Ausbildungsjahr'!I61)</f>
        <v>0</v>
      </c>
      <c r="Q61" s="67">
        <f>IF('3. Ausbildungsjahr'!I61="-",0,'3. Ausbildungsjahr'!$I$3)</f>
        <v>0</v>
      </c>
      <c r="R61" s="16">
        <f>IF('3. Ausbildungsjahr'!J61="-",0,'3. Ausbildungsjahr'!J61)</f>
        <v>0</v>
      </c>
      <c r="S61" s="67">
        <f>IF('3. Ausbildungsjahr'!J61="-",0,'3. Ausbildungsjahr'!$J$3)</f>
        <v>0</v>
      </c>
      <c r="T61" s="16">
        <f>IF('3. Ausbildungsjahr'!K61="-",0,'3. Ausbildungsjahr'!K61)</f>
        <v>0</v>
      </c>
      <c r="U61" s="12">
        <f>IF('3. Ausbildungsjahr'!K61="-",0,'3. Ausbildungsjahr'!$K$3)</f>
        <v>0</v>
      </c>
    </row>
    <row r="62" spans="1:21" x14ac:dyDescent="0.25">
      <c r="A62" s="59" t="s">
        <v>41</v>
      </c>
      <c r="B62" s="16">
        <f>IF('3. Ausbildungsjahr'!$B62="-",0,'3. Ausbildungsjahr'!B62)</f>
        <v>0</v>
      </c>
      <c r="C62" s="67">
        <f>IF('3. Ausbildungsjahr'!$B62="-",0,'3. Ausbildungsjahr'!$B$3)</f>
        <v>0</v>
      </c>
      <c r="D62" s="16">
        <f>IF('3. Ausbildungsjahr'!C62="-",0,'3. Ausbildungsjahr'!C62)</f>
        <v>0</v>
      </c>
      <c r="E62" s="67">
        <f>IF('3. Ausbildungsjahr'!C62="-",0,'3. Ausbildungsjahr'!$C$3)</f>
        <v>0</v>
      </c>
      <c r="F62" s="16">
        <f>IF('3. Ausbildungsjahr'!D62="-",0,'3. Ausbildungsjahr'!D62)</f>
        <v>0</v>
      </c>
      <c r="G62" s="67">
        <f>IF('3. Ausbildungsjahr'!D62="-",0,'3. Ausbildungsjahr'!$D$3)</f>
        <v>0</v>
      </c>
      <c r="H62" s="16">
        <f>IF('3. Ausbildungsjahr'!E62="-",0,'3. Ausbildungsjahr'!E62)</f>
        <v>0</v>
      </c>
      <c r="I62" s="67">
        <f>IF('3. Ausbildungsjahr'!E62="-",0,'3. Ausbildungsjahr'!$E$3)</f>
        <v>0</v>
      </c>
      <c r="J62" s="16">
        <f>IF('3. Ausbildungsjahr'!F62="-",0,'3. Ausbildungsjahr'!F62)</f>
        <v>0</v>
      </c>
      <c r="K62" s="67">
        <f>IF('3. Ausbildungsjahr'!F62="-",0,'3. Ausbildungsjahr'!$F$3)</f>
        <v>0</v>
      </c>
      <c r="L62" s="16">
        <f>IF('3. Ausbildungsjahr'!G62="-",0,'3. Ausbildungsjahr'!G62)</f>
        <v>0</v>
      </c>
      <c r="M62" s="67">
        <f>IF('3. Ausbildungsjahr'!G62="-",0,'3. Ausbildungsjahr'!$G$3)</f>
        <v>0</v>
      </c>
      <c r="N62" s="16">
        <f>IF('3. Ausbildungsjahr'!H62="-",0,'3. Ausbildungsjahr'!H62)</f>
        <v>0</v>
      </c>
      <c r="O62" s="67">
        <f>IF('3. Ausbildungsjahr'!H62="-",0,'3. Ausbildungsjahr'!$H$3)</f>
        <v>0</v>
      </c>
      <c r="P62" s="16">
        <f>IF('3. Ausbildungsjahr'!I62="-",0,'3. Ausbildungsjahr'!I62)</f>
        <v>0</v>
      </c>
      <c r="Q62" s="67">
        <f>IF('3. Ausbildungsjahr'!I62="-",0,'3. Ausbildungsjahr'!$I$3)</f>
        <v>0</v>
      </c>
      <c r="R62" s="16">
        <f>IF('3. Ausbildungsjahr'!J62="-",0,'3. Ausbildungsjahr'!J62)</f>
        <v>0</v>
      </c>
      <c r="S62" s="67">
        <f>IF('3. Ausbildungsjahr'!J62="-",0,'3. Ausbildungsjahr'!$J$3)</f>
        <v>0</v>
      </c>
      <c r="T62" s="16">
        <f>IF('3. Ausbildungsjahr'!K62="-",0,'3. Ausbildungsjahr'!K62)</f>
        <v>0</v>
      </c>
      <c r="U62" s="12">
        <f>IF('3. Ausbildungsjahr'!K62="-",0,'3. Ausbildungsjahr'!$K$3)</f>
        <v>0</v>
      </c>
    </row>
    <row r="63" spans="1:21" x14ac:dyDescent="0.25">
      <c r="A63" s="59" t="s">
        <v>42</v>
      </c>
      <c r="B63" s="16">
        <f>IF('3. Ausbildungsjahr'!$B63="-",0,'3. Ausbildungsjahr'!B63)</f>
        <v>0</v>
      </c>
      <c r="C63" s="67">
        <f>IF('3. Ausbildungsjahr'!$B63="-",0,'3. Ausbildungsjahr'!$B$3)</f>
        <v>0</v>
      </c>
      <c r="D63" s="16">
        <f>IF('3. Ausbildungsjahr'!C63="-",0,'3. Ausbildungsjahr'!C63)</f>
        <v>0</v>
      </c>
      <c r="E63" s="67">
        <f>IF('3. Ausbildungsjahr'!C63="-",0,'3. Ausbildungsjahr'!$C$3)</f>
        <v>0</v>
      </c>
      <c r="F63" s="16">
        <f>IF('3. Ausbildungsjahr'!D63="-",0,'3. Ausbildungsjahr'!D63)</f>
        <v>0</v>
      </c>
      <c r="G63" s="67">
        <f>IF('3. Ausbildungsjahr'!D63="-",0,'3. Ausbildungsjahr'!$D$3)</f>
        <v>0</v>
      </c>
      <c r="H63" s="16">
        <f>IF('3. Ausbildungsjahr'!E63="-",0,'3. Ausbildungsjahr'!E63)</f>
        <v>0</v>
      </c>
      <c r="I63" s="67">
        <f>IF('3. Ausbildungsjahr'!E63="-",0,'3. Ausbildungsjahr'!$E$3)</f>
        <v>0</v>
      </c>
      <c r="J63" s="16">
        <f>IF('3. Ausbildungsjahr'!F63="-",0,'3. Ausbildungsjahr'!F63)</f>
        <v>0</v>
      </c>
      <c r="K63" s="67">
        <f>IF('3. Ausbildungsjahr'!F63="-",0,'3. Ausbildungsjahr'!$F$3)</f>
        <v>0</v>
      </c>
      <c r="L63" s="16">
        <f>IF('3. Ausbildungsjahr'!G63="-",0,'3. Ausbildungsjahr'!G63)</f>
        <v>0</v>
      </c>
      <c r="M63" s="67">
        <f>IF('3. Ausbildungsjahr'!G63="-",0,'3. Ausbildungsjahr'!$G$3)</f>
        <v>0</v>
      </c>
      <c r="N63" s="16">
        <f>IF('3. Ausbildungsjahr'!H63="-",0,'3. Ausbildungsjahr'!H63)</f>
        <v>0</v>
      </c>
      <c r="O63" s="67">
        <f>IF('3. Ausbildungsjahr'!H63="-",0,'3. Ausbildungsjahr'!$H$3)</f>
        <v>0</v>
      </c>
      <c r="P63" s="16">
        <f>IF('3. Ausbildungsjahr'!I63="-",0,'3. Ausbildungsjahr'!I63)</f>
        <v>0</v>
      </c>
      <c r="Q63" s="67">
        <f>IF('3. Ausbildungsjahr'!I63="-",0,'3. Ausbildungsjahr'!$I$3)</f>
        <v>0</v>
      </c>
      <c r="R63" s="16">
        <f>IF('3. Ausbildungsjahr'!J63="-",0,'3. Ausbildungsjahr'!J63)</f>
        <v>0</v>
      </c>
      <c r="S63" s="67">
        <f>IF('3. Ausbildungsjahr'!J63="-",0,'3. Ausbildungsjahr'!$J$3)</f>
        <v>0</v>
      </c>
      <c r="T63" s="16">
        <f>IF('3. Ausbildungsjahr'!K63="-",0,'3. Ausbildungsjahr'!K63)</f>
        <v>0</v>
      </c>
      <c r="U63" s="12">
        <f>IF('3. Ausbildungsjahr'!K63="-",0,'3. Ausbildungsjahr'!$K$3)</f>
        <v>0</v>
      </c>
    </row>
    <row r="64" spans="1:21" x14ac:dyDescent="0.25">
      <c r="A64" s="59" t="s">
        <v>89</v>
      </c>
      <c r="B64" s="16">
        <f>IF('3. Ausbildungsjahr'!$B64="-",0,'3. Ausbildungsjahr'!B64)</f>
        <v>0</v>
      </c>
      <c r="C64" s="67">
        <f>IF('3. Ausbildungsjahr'!$B64="-",0,'3. Ausbildungsjahr'!$B$3)</f>
        <v>0</v>
      </c>
      <c r="D64" s="16">
        <f>IF('3. Ausbildungsjahr'!C64="-",0,'3. Ausbildungsjahr'!C64)</f>
        <v>0</v>
      </c>
      <c r="E64" s="67">
        <f>IF('3. Ausbildungsjahr'!C64="-",0,'3. Ausbildungsjahr'!$C$3)</f>
        <v>0</v>
      </c>
      <c r="F64" s="16">
        <f>IF('3. Ausbildungsjahr'!D64="-",0,'3. Ausbildungsjahr'!D64)</f>
        <v>0</v>
      </c>
      <c r="G64" s="67">
        <f>IF('3. Ausbildungsjahr'!D64="-",0,'3. Ausbildungsjahr'!$D$3)</f>
        <v>0</v>
      </c>
      <c r="H64" s="16">
        <f>IF('3. Ausbildungsjahr'!E64="-",0,'3. Ausbildungsjahr'!E64)</f>
        <v>0</v>
      </c>
      <c r="I64" s="67">
        <f>IF('3. Ausbildungsjahr'!E64="-",0,'3. Ausbildungsjahr'!$E$3)</f>
        <v>0</v>
      </c>
      <c r="J64" s="16">
        <f>IF('3. Ausbildungsjahr'!F64="-",0,'3. Ausbildungsjahr'!F64)</f>
        <v>0</v>
      </c>
      <c r="K64" s="67">
        <f>IF('3. Ausbildungsjahr'!F64="-",0,'3. Ausbildungsjahr'!$F$3)</f>
        <v>0</v>
      </c>
      <c r="L64" s="16">
        <f>IF('3. Ausbildungsjahr'!G64="-",0,'3. Ausbildungsjahr'!G64)</f>
        <v>0</v>
      </c>
      <c r="M64" s="67">
        <f>IF('3. Ausbildungsjahr'!G64="-",0,'3. Ausbildungsjahr'!$G$3)</f>
        <v>0</v>
      </c>
      <c r="N64" s="16">
        <f>IF('3. Ausbildungsjahr'!H64="-",0,'3. Ausbildungsjahr'!H64)</f>
        <v>0</v>
      </c>
      <c r="O64" s="67">
        <f>IF('3. Ausbildungsjahr'!H64="-",0,'3. Ausbildungsjahr'!$H$3)</f>
        <v>0</v>
      </c>
      <c r="P64" s="16">
        <f>IF('3. Ausbildungsjahr'!I64="-",0,'3. Ausbildungsjahr'!I64)</f>
        <v>0</v>
      </c>
      <c r="Q64" s="67">
        <f>IF('3. Ausbildungsjahr'!I64="-",0,'3. Ausbildungsjahr'!$I$3)</f>
        <v>0</v>
      </c>
      <c r="R64" s="16">
        <f>IF('3. Ausbildungsjahr'!J64="-",0,'3. Ausbildungsjahr'!J64)</f>
        <v>0</v>
      </c>
      <c r="S64" s="67">
        <f>IF('3. Ausbildungsjahr'!J64="-",0,'3. Ausbildungsjahr'!$J$3)</f>
        <v>0</v>
      </c>
      <c r="T64" s="16">
        <f>IF('3. Ausbildungsjahr'!K64="-",0,'3. Ausbildungsjahr'!K64)</f>
        <v>0</v>
      </c>
      <c r="U64" s="12">
        <f>IF('3. Ausbildungsjahr'!K64="-",0,'3. Ausbildungsjahr'!$K$3)</f>
        <v>0</v>
      </c>
    </row>
    <row r="65" spans="1:21" x14ac:dyDescent="0.25">
      <c r="A65" s="53"/>
      <c r="B65" s="16"/>
      <c r="C65" s="67"/>
      <c r="D65" s="16"/>
      <c r="E65" s="67"/>
      <c r="F65" s="16"/>
      <c r="G65" s="67"/>
      <c r="H65" s="16"/>
      <c r="I65" s="67"/>
      <c r="J65" s="16"/>
      <c r="K65" s="67"/>
      <c r="L65" s="16"/>
      <c r="M65" s="67"/>
      <c r="N65" s="16"/>
      <c r="O65" s="67"/>
      <c r="P65" s="16"/>
      <c r="Q65" s="67"/>
      <c r="R65" s="16"/>
      <c r="S65" s="67"/>
      <c r="T65" s="16"/>
      <c r="U65" s="12"/>
    </row>
    <row r="66" spans="1:21" x14ac:dyDescent="0.25">
      <c r="A66" s="53"/>
      <c r="B66" s="16"/>
      <c r="C66" s="67"/>
      <c r="D66" s="16"/>
      <c r="E66" s="67"/>
      <c r="F66" s="16"/>
      <c r="G66" s="67"/>
      <c r="H66" s="16"/>
      <c r="I66" s="67"/>
      <c r="J66" s="16"/>
      <c r="K66" s="67"/>
      <c r="L66" s="16"/>
      <c r="M66" s="67"/>
      <c r="N66" s="16"/>
      <c r="O66" s="67"/>
      <c r="P66" s="16"/>
      <c r="Q66" s="67"/>
      <c r="R66" s="16"/>
      <c r="S66" s="67"/>
      <c r="T66" s="16"/>
      <c r="U66" s="12"/>
    </row>
    <row r="67" spans="1:21" ht="18" x14ac:dyDescent="0.25">
      <c r="A67" s="77" t="s">
        <v>90</v>
      </c>
      <c r="B67" s="16"/>
      <c r="C67" s="67"/>
      <c r="D67" s="16"/>
      <c r="E67" s="67"/>
      <c r="F67" s="16"/>
      <c r="G67" s="67"/>
      <c r="H67" s="16"/>
      <c r="I67" s="67"/>
      <c r="J67" s="16"/>
      <c r="K67" s="67"/>
      <c r="L67" s="16"/>
      <c r="M67" s="67"/>
      <c r="N67" s="16"/>
      <c r="O67" s="67"/>
      <c r="P67" s="16"/>
      <c r="Q67" s="67"/>
      <c r="R67" s="16"/>
      <c r="S67" s="67"/>
      <c r="T67" s="16"/>
      <c r="U67" s="12"/>
    </row>
    <row r="68" spans="1:21" x14ac:dyDescent="0.25">
      <c r="A68" s="78" t="s">
        <v>91</v>
      </c>
      <c r="B68" s="16"/>
      <c r="C68" s="67"/>
      <c r="D68" s="16"/>
      <c r="E68" s="67"/>
      <c r="F68" s="16"/>
      <c r="G68" s="67"/>
      <c r="H68" s="16"/>
      <c r="I68" s="67"/>
      <c r="J68" s="16"/>
      <c r="K68" s="67"/>
      <c r="L68" s="16"/>
      <c r="M68" s="67"/>
      <c r="N68" s="16"/>
      <c r="O68" s="67"/>
      <c r="P68" s="16"/>
      <c r="Q68" s="67"/>
      <c r="R68" s="16"/>
      <c r="S68" s="67"/>
      <c r="T68" s="16"/>
      <c r="U68" s="12"/>
    </row>
    <row r="69" spans="1:21" x14ac:dyDescent="0.25">
      <c r="A69" s="59" t="s">
        <v>36</v>
      </c>
      <c r="B69" s="16">
        <f>IF('3. Ausbildungsjahr'!$B69="-",0,'3. Ausbildungsjahr'!B69)</f>
        <v>0</v>
      </c>
      <c r="C69" s="67">
        <f>IF('3. Ausbildungsjahr'!$B69="-",0,'3. Ausbildungsjahr'!$B$3)</f>
        <v>0</v>
      </c>
      <c r="D69" s="16">
        <f>IF('3. Ausbildungsjahr'!C69="-",0,'3. Ausbildungsjahr'!C69)</f>
        <v>0</v>
      </c>
      <c r="E69" s="67">
        <f>IF('3. Ausbildungsjahr'!C69="-",0,'3. Ausbildungsjahr'!$C$3)</f>
        <v>0</v>
      </c>
      <c r="F69" s="16">
        <f>IF('3. Ausbildungsjahr'!D69="-",0,'3. Ausbildungsjahr'!D69)</f>
        <v>0</v>
      </c>
      <c r="G69" s="67">
        <f>IF('3. Ausbildungsjahr'!D69="-",0,'3. Ausbildungsjahr'!$D$3)</f>
        <v>0</v>
      </c>
      <c r="H69" s="16">
        <f>IF('3. Ausbildungsjahr'!E69="-",0,'3. Ausbildungsjahr'!E69)</f>
        <v>0</v>
      </c>
      <c r="I69" s="67">
        <f>IF('3. Ausbildungsjahr'!E69="-",0,'3. Ausbildungsjahr'!$E$3)</f>
        <v>0</v>
      </c>
      <c r="J69" s="16">
        <f>IF('3. Ausbildungsjahr'!F69="-",0,'3. Ausbildungsjahr'!F69)</f>
        <v>0</v>
      </c>
      <c r="K69" s="67">
        <f>IF('3. Ausbildungsjahr'!F69="-",0,'3. Ausbildungsjahr'!$F$3)</f>
        <v>0</v>
      </c>
      <c r="L69" s="16">
        <f>IF('3. Ausbildungsjahr'!G69="-",0,'3. Ausbildungsjahr'!G69)</f>
        <v>0</v>
      </c>
      <c r="M69" s="67">
        <f>IF('3. Ausbildungsjahr'!G69="-",0,'3. Ausbildungsjahr'!$G$3)</f>
        <v>0</v>
      </c>
      <c r="N69" s="16">
        <f>IF('3. Ausbildungsjahr'!H69="-",0,'3. Ausbildungsjahr'!H69)</f>
        <v>0</v>
      </c>
      <c r="O69" s="67">
        <f>IF('3. Ausbildungsjahr'!H69="-",0,'3. Ausbildungsjahr'!$H$3)</f>
        <v>0</v>
      </c>
      <c r="P69" s="16">
        <f>IF('3. Ausbildungsjahr'!I69="-",0,'3. Ausbildungsjahr'!I69)</f>
        <v>0</v>
      </c>
      <c r="Q69" s="67">
        <f>IF('3. Ausbildungsjahr'!I69="-",0,'3. Ausbildungsjahr'!$I$3)</f>
        <v>0</v>
      </c>
      <c r="R69" s="16">
        <f>IF('3. Ausbildungsjahr'!J69="-",0,'3. Ausbildungsjahr'!J69)</f>
        <v>0</v>
      </c>
      <c r="S69" s="67">
        <f>IF('3. Ausbildungsjahr'!J69="-",0,'3. Ausbildungsjahr'!$J$3)</f>
        <v>0</v>
      </c>
      <c r="T69" s="16">
        <f>IF('3. Ausbildungsjahr'!K69="-",0,'3. Ausbildungsjahr'!K69)</f>
        <v>0</v>
      </c>
      <c r="U69" s="12">
        <f>IF('3. Ausbildungsjahr'!K69="-",0,'3. Ausbildungsjahr'!$K$3)</f>
        <v>0</v>
      </c>
    </row>
    <row r="70" spans="1:21" x14ac:dyDescent="0.25">
      <c r="A70" s="59" t="s">
        <v>35</v>
      </c>
      <c r="B70" s="16">
        <f>IF('3. Ausbildungsjahr'!$B70="-",0,'3. Ausbildungsjahr'!B70)</f>
        <v>0</v>
      </c>
      <c r="C70" s="67">
        <f>IF('3. Ausbildungsjahr'!$B70="-",0,'3. Ausbildungsjahr'!$B$3)</f>
        <v>0</v>
      </c>
      <c r="D70" s="16">
        <f>IF('3. Ausbildungsjahr'!C70="-",0,'3. Ausbildungsjahr'!C70)</f>
        <v>0</v>
      </c>
      <c r="E70" s="67">
        <f>IF('3. Ausbildungsjahr'!C70="-",0,'3. Ausbildungsjahr'!$C$3)</f>
        <v>0</v>
      </c>
      <c r="F70" s="16">
        <f>IF('3. Ausbildungsjahr'!D70="-",0,'3. Ausbildungsjahr'!D70)</f>
        <v>0</v>
      </c>
      <c r="G70" s="67">
        <f>IF('3. Ausbildungsjahr'!D70="-",0,'3. Ausbildungsjahr'!$D$3)</f>
        <v>0</v>
      </c>
      <c r="H70" s="16">
        <f>IF('3. Ausbildungsjahr'!E70="-",0,'3. Ausbildungsjahr'!E70)</f>
        <v>0</v>
      </c>
      <c r="I70" s="67">
        <f>IF('3. Ausbildungsjahr'!E70="-",0,'3. Ausbildungsjahr'!$E$3)</f>
        <v>0</v>
      </c>
      <c r="J70" s="16">
        <f>IF('3. Ausbildungsjahr'!F70="-",0,'3. Ausbildungsjahr'!F70)</f>
        <v>0</v>
      </c>
      <c r="K70" s="67">
        <f>IF('3. Ausbildungsjahr'!F70="-",0,'3. Ausbildungsjahr'!$F$3)</f>
        <v>0</v>
      </c>
      <c r="L70" s="16">
        <f>IF('3. Ausbildungsjahr'!G70="-",0,'3. Ausbildungsjahr'!G70)</f>
        <v>0</v>
      </c>
      <c r="M70" s="67">
        <f>IF('3. Ausbildungsjahr'!G70="-",0,'3. Ausbildungsjahr'!$G$3)</f>
        <v>0</v>
      </c>
      <c r="N70" s="16">
        <f>IF('3. Ausbildungsjahr'!H70="-",0,'3. Ausbildungsjahr'!H70)</f>
        <v>0</v>
      </c>
      <c r="O70" s="67">
        <f>IF('3. Ausbildungsjahr'!H70="-",0,'3. Ausbildungsjahr'!$H$3)</f>
        <v>0</v>
      </c>
      <c r="P70" s="16">
        <f>IF('3. Ausbildungsjahr'!I70="-",0,'3. Ausbildungsjahr'!I70)</f>
        <v>0</v>
      </c>
      <c r="Q70" s="67">
        <f>IF('3. Ausbildungsjahr'!I70="-",0,'3. Ausbildungsjahr'!$I$3)</f>
        <v>0</v>
      </c>
      <c r="R70" s="16">
        <f>IF('3. Ausbildungsjahr'!J70="-",0,'3. Ausbildungsjahr'!J70)</f>
        <v>0</v>
      </c>
      <c r="S70" s="67">
        <f>IF('3. Ausbildungsjahr'!J70="-",0,'3. Ausbildungsjahr'!$J$3)</f>
        <v>0</v>
      </c>
      <c r="T70" s="16">
        <f>IF('3. Ausbildungsjahr'!K70="-",0,'3. Ausbildungsjahr'!K70)</f>
        <v>0</v>
      </c>
      <c r="U70" s="12">
        <f>IF('3. Ausbildungsjahr'!K70="-",0,'3. Ausbildungsjahr'!$K$3)</f>
        <v>0</v>
      </c>
    </row>
    <row r="71" spans="1:21" x14ac:dyDescent="0.25">
      <c r="A71" s="59" t="s">
        <v>37</v>
      </c>
      <c r="B71" s="16">
        <f>IF('3. Ausbildungsjahr'!$B71="-",0,'3. Ausbildungsjahr'!B71)</f>
        <v>0</v>
      </c>
      <c r="C71" s="67">
        <f>IF('3. Ausbildungsjahr'!$B71="-",0,'3. Ausbildungsjahr'!$B$3)</f>
        <v>0</v>
      </c>
      <c r="D71" s="16">
        <f>IF('3. Ausbildungsjahr'!C71="-",0,'3. Ausbildungsjahr'!C71)</f>
        <v>0</v>
      </c>
      <c r="E71" s="67">
        <f>IF('3. Ausbildungsjahr'!C71="-",0,'3. Ausbildungsjahr'!$C$3)</f>
        <v>0</v>
      </c>
      <c r="F71" s="16">
        <f>IF('3. Ausbildungsjahr'!D71="-",0,'3. Ausbildungsjahr'!D71)</f>
        <v>0</v>
      </c>
      <c r="G71" s="67">
        <f>IF('3. Ausbildungsjahr'!D71="-",0,'3. Ausbildungsjahr'!$D$3)</f>
        <v>0</v>
      </c>
      <c r="H71" s="16">
        <f>IF('3. Ausbildungsjahr'!E71="-",0,'3. Ausbildungsjahr'!E71)</f>
        <v>0</v>
      </c>
      <c r="I71" s="67">
        <f>IF('3. Ausbildungsjahr'!E71="-",0,'3. Ausbildungsjahr'!$E$3)</f>
        <v>0</v>
      </c>
      <c r="J71" s="16">
        <f>IF('3. Ausbildungsjahr'!F71="-",0,'3. Ausbildungsjahr'!F71)</f>
        <v>0</v>
      </c>
      <c r="K71" s="67">
        <f>IF('3. Ausbildungsjahr'!F71="-",0,'3. Ausbildungsjahr'!$F$3)</f>
        <v>0</v>
      </c>
      <c r="L71" s="16">
        <f>IF('3. Ausbildungsjahr'!G71="-",0,'3. Ausbildungsjahr'!G71)</f>
        <v>0</v>
      </c>
      <c r="M71" s="67">
        <f>IF('3. Ausbildungsjahr'!G71="-",0,'3. Ausbildungsjahr'!$G$3)</f>
        <v>0</v>
      </c>
      <c r="N71" s="16">
        <f>IF('3. Ausbildungsjahr'!H71="-",0,'3. Ausbildungsjahr'!H71)</f>
        <v>0</v>
      </c>
      <c r="O71" s="67">
        <f>IF('3. Ausbildungsjahr'!H71="-",0,'3. Ausbildungsjahr'!$H$3)</f>
        <v>0</v>
      </c>
      <c r="P71" s="16">
        <f>IF('3. Ausbildungsjahr'!I71="-",0,'3. Ausbildungsjahr'!I71)</f>
        <v>0</v>
      </c>
      <c r="Q71" s="67">
        <f>IF('3. Ausbildungsjahr'!I71="-",0,'3. Ausbildungsjahr'!$I$3)</f>
        <v>0</v>
      </c>
      <c r="R71" s="16">
        <f>IF('3. Ausbildungsjahr'!J71="-",0,'3. Ausbildungsjahr'!J71)</f>
        <v>0</v>
      </c>
      <c r="S71" s="67">
        <f>IF('3. Ausbildungsjahr'!J71="-",0,'3. Ausbildungsjahr'!$J$3)</f>
        <v>0</v>
      </c>
      <c r="T71" s="16">
        <f>IF('3. Ausbildungsjahr'!K71="-",0,'3. Ausbildungsjahr'!K71)</f>
        <v>0</v>
      </c>
      <c r="U71" s="12">
        <f>IF('3. Ausbildungsjahr'!K71="-",0,'3. Ausbildungsjahr'!$K$3)</f>
        <v>0</v>
      </c>
    </row>
    <row r="72" spans="1:21" x14ac:dyDescent="0.25">
      <c r="A72" s="59" t="s">
        <v>24</v>
      </c>
      <c r="B72" s="16">
        <f>IF('3. Ausbildungsjahr'!$B72="-",0,'3. Ausbildungsjahr'!B72)</f>
        <v>0</v>
      </c>
      <c r="C72" s="67">
        <f>IF('3. Ausbildungsjahr'!$B72="-",0,'3. Ausbildungsjahr'!$B$3)</f>
        <v>0</v>
      </c>
      <c r="D72" s="16">
        <f>IF('3. Ausbildungsjahr'!C72="-",0,'3. Ausbildungsjahr'!C72)</f>
        <v>0</v>
      </c>
      <c r="E72" s="67">
        <f>IF('3. Ausbildungsjahr'!C72="-",0,'3. Ausbildungsjahr'!$C$3)</f>
        <v>0</v>
      </c>
      <c r="F72" s="16">
        <f>IF('3. Ausbildungsjahr'!D72="-",0,'3. Ausbildungsjahr'!D72)</f>
        <v>0</v>
      </c>
      <c r="G72" s="67">
        <f>IF('3. Ausbildungsjahr'!D72="-",0,'3. Ausbildungsjahr'!$D$3)</f>
        <v>0</v>
      </c>
      <c r="H72" s="16">
        <f>IF('3. Ausbildungsjahr'!E72="-",0,'3. Ausbildungsjahr'!E72)</f>
        <v>0</v>
      </c>
      <c r="I72" s="67">
        <f>IF('3. Ausbildungsjahr'!E72="-",0,'3. Ausbildungsjahr'!$E$3)</f>
        <v>0</v>
      </c>
      <c r="J72" s="16">
        <f>IF('3. Ausbildungsjahr'!F72="-",0,'3. Ausbildungsjahr'!F72)</f>
        <v>0</v>
      </c>
      <c r="K72" s="67">
        <f>IF('3. Ausbildungsjahr'!F72="-",0,'3. Ausbildungsjahr'!$F$3)</f>
        <v>0</v>
      </c>
      <c r="L72" s="16">
        <f>IF('3. Ausbildungsjahr'!G72="-",0,'3. Ausbildungsjahr'!G72)</f>
        <v>0</v>
      </c>
      <c r="M72" s="67">
        <f>IF('3. Ausbildungsjahr'!G72="-",0,'3. Ausbildungsjahr'!$G$3)</f>
        <v>0</v>
      </c>
      <c r="N72" s="16">
        <f>IF('3. Ausbildungsjahr'!H72="-",0,'3. Ausbildungsjahr'!H72)</f>
        <v>0</v>
      </c>
      <c r="O72" s="67">
        <f>IF('3. Ausbildungsjahr'!H72="-",0,'3. Ausbildungsjahr'!$H$3)</f>
        <v>0</v>
      </c>
      <c r="P72" s="16">
        <f>IF('3. Ausbildungsjahr'!I72="-",0,'3. Ausbildungsjahr'!I72)</f>
        <v>0</v>
      </c>
      <c r="Q72" s="67">
        <f>IF('3. Ausbildungsjahr'!I72="-",0,'3. Ausbildungsjahr'!$I$3)</f>
        <v>0</v>
      </c>
      <c r="R72" s="16">
        <f>IF('3. Ausbildungsjahr'!J72="-",0,'3. Ausbildungsjahr'!J72)</f>
        <v>0</v>
      </c>
      <c r="S72" s="67">
        <f>IF('3. Ausbildungsjahr'!J72="-",0,'3. Ausbildungsjahr'!$J$3)</f>
        <v>0</v>
      </c>
      <c r="T72" s="16">
        <f>IF('3. Ausbildungsjahr'!K72="-",0,'3. Ausbildungsjahr'!K72)</f>
        <v>0</v>
      </c>
      <c r="U72" s="12">
        <f>IF('3. Ausbildungsjahr'!K72="-",0,'3. Ausbildungsjahr'!$K$3)</f>
        <v>0</v>
      </c>
    </row>
    <row r="73" spans="1:21" x14ac:dyDescent="0.25">
      <c r="A73" s="59" t="s">
        <v>23</v>
      </c>
      <c r="B73" s="16">
        <f>IF('3. Ausbildungsjahr'!$B73="-",0,'3. Ausbildungsjahr'!B73)</f>
        <v>0</v>
      </c>
      <c r="C73" s="67">
        <f>IF('3. Ausbildungsjahr'!$B73="-",0,'3. Ausbildungsjahr'!$B$3)</f>
        <v>0</v>
      </c>
      <c r="D73" s="16">
        <f>IF('3. Ausbildungsjahr'!C73="-",0,'3. Ausbildungsjahr'!C73)</f>
        <v>0</v>
      </c>
      <c r="E73" s="67">
        <f>IF('3. Ausbildungsjahr'!C73="-",0,'3. Ausbildungsjahr'!$C$3)</f>
        <v>0</v>
      </c>
      <c r="F73" s="16">
        <f>IF('3. Ausbildungsjahr'!D73="-",0,'3. Ausbildungsjahr'!D73)</f>
        <v>0</v>
      </c>
      <c r="G73" s="67">
        <f>IF('3. Ausbildungsjahr'!D73="-",0,'3. Ausbildungsjahr'!$D$3)</f>
        <v>0</v>
      </c>
      <c r="H73" s="16">
        <f>IF('3. Ausbildungsjahr'!E73="-",0,'3. Ausbildungsjahr'!E73)</f>
        <v>0</v>
      </c>
      <c r="I73" s="67">
        <f>IF('3. Ausbildungsjahr'!E73="-",0,'3. Ausbildungsjahr'!$E$3)</f>
        <v>0</v>
      </c>
      <c r="J73" s="16">
        <f>IF('3. Ausbildungsjahr'!F73="-",0,'3. Ausbildungsjahr'!F73)</f>
        <v>0</v>
      </c>
      <c r="K73" s="67">
        <f>IF('3. Ausbildungsjahr'!F73="-",0,'3. Ausbildungsjahr'!$F$3)</f>
        <v>0</v>
      </c>
      <c r="L73" s="16">
        <f>IF('3. Ausbildungsjahr'!G73="-",0,'3. Ausbildungsjahr'!G73)</f>
        <v>0</v>
      </c>
      <c r="M73" s="67">
        <f>IF('3. Ausbildungsjahr'!G73="-",0,'3. Ausbildungsjahr'!$G$3)</f>
        <v>0</v>
      </c>
      <c r="N73" s="16">
        <f>IF('3. Ausbildungsjahr'!H73="-",0,'3. Ausbildungsjahr'!H73)</f>
        <v>0</v>
      </c>
      <c r="O73" s="67">
        <f>IF('3. Ausbildungsjahr'!H73="-",0,'3. Ausbildungsjahr'!$H$3)</f>
        <v>0</v>
      </c>
      <c r="P73" s="16">
        <f>IF('3. Ausbildungsjahr'!I73="-",0,'3. Ausbildungsjahr'!I73)</f>
        <v>0</v>
      </c>
      <c r="Q73" s="67">
        <f>IF('3. Ausbildungsjahr'!I73="-",0,'3. Ausbildungsjahr'!$I$3)</f>
        <v>0</v>
      </c>
      <c r="R73" s="16">
        <f>IF('3. Ausbildungsjahr'!J73="-",0,'3. Ausbildungsjahr'!J73)</f>
        <v>0</v>
      </c>
      <c r="S73" s="67">
        <f>IF('3. Ausbildungsjahr'!J73="-",0,'3. Ausbildungsjahr'!$J$3)</f>
        <v>0</v>
      </c>
      <c r="T73" s="16">
        <f>IF('3. Ausbildungsjahr'!K73="-",0,'3. Ausbildungsjahr'!K73)</f>
        <v>0</v>
      </c>
      <c r="U73" s="12">
        <f>IF('3. Ausbildungsjahr'!K73="-",0,'3. Ausbildungsjahr'!$K$3)</f>
        <v>0</v>
      </c>
    </row>
    <row r="74" spans="1:21" x14ac:dyDescent="0.25">
      <c r="A74" s="53"/>
      <c r="B74" s="16"/>
      <c r="C74" s="67"/>
      <c r="D74" s="16"/>
      <c r="E74" s="67"/>
      <c r="F74" s="16"/>
      <c r="G74" s="67"/>
      <c r="H74" s="16"/>
      <c r="I74" s="67"/>
      <c r="J74" s="16"/>
      <c r="K74" s="67"/>
      <c r="L74" s="16"/>
      <c r="M74" s="67"/>
      <c r="N74" s="16"/>
      <c r="O74" s="67"/>
      <c r="P74" s="16"/>
      <c r="Q74" s="67"/>
      <c r="R74" s="16"/>
      <c r="S74" s="67"/>
      <c r="T74" s="16"/>
      <c r="U74" s="12"/>
    </row>
    <row r="75" spans="1:21" x14ac:dyDescent="0.25">
      <c r="A75" s="78" t="s">
        <v>30</v>
      </c>
      <c r="B75" s="16"/>
      <c r="C75" s="67"/>
      <c r="D75" s="16"/>
      <c r="E75" s="67"/>
      <c r="F75" s="16"/>
      <c r="G75" s="67"/>
      <c r="H75" s="16"/>
      <c r="I75" s="67"/>
      <c r="J75" s="16"/>
      <c r="K75" s="67"/>
      <c r="L75" s="16"/>
      <c r="M75" s="67"/>
      <c r="N75" s="16"/>
      <c r="O75" s="67"/>
      <c r="P75" s="16"/>
      <c r="Q75" s="67"/>
      <c r="R75" s="16"/>
      <c r="S75" s="67"/>
      <c r="T75" s="16"/>
      <c r="U75" s="12"/>
    </row>
    <row r="76" spans="1:21" x14ac:dyDescent="0.25">
      <c r="A76" s="59" t="s">
        <v>31</v>
      </c>
      <c r="B76" s="16">
        <f>IF('3. Ausbildungsjahr'!$B76="-",0,'3. Ausbildungsjahr'!B76)</f>
        <v>0</v>
      </c>
      <c r="C76" s="67">
        <f>IF('3. Ausbildungsjahr'!$B76="-",0,'3. Ausbildungsjahr'!$B$3)</f>
        <v>0</v>
      </c>
      <c r="D76" s="16">
        <f>IF('3. Ausbildungsjahr'!C76="-",0,'3. Ausbildungsjahr'!C76)</f>
        <v>0</v>
      </c>
      <c r="E76" s="67">
        <f>IF('3. Ausbildungsjahr'!C76="-",0,'3. Ausbildungsjahr'!$C$3)</f>
        <v>0</v>
      </c>
      <c r="F76" s="16">
        <f>IF('3. Ausbildungsjahr'!D76="-",0,'3. Ausbildungsjahr'!D76)</f>
        <v>0</v>
      </c>
      <c r="G76" s="67">
        <f>IF('3. Ausbildungsjahr'!D76="-",0,'3. Ausbildungsjahr'!$D$3)</f>
        <v>0</v>
      </c>
      <c r="H76" s="16">
        <f>IF('3. Ausbildungsjahr'!E76="-",0,'3. Ausbildungsjahr'!E76)</f>
        <v>0</v>
      </c>
      <c r="I76" s="67">
        <f>IF('3. Ausbildungsjahr'!E76="-",0,'3. Ausbildungsjahr'!$E$3)</f>
        <v>0</v>
      </c>
      <c r="J76" s="16">
        <f>IF('3. Ausbildungsjahr'!F76="-",0,'3. Ausbildungsjahr'!F76)</f>
        <v>0</v>
      </c>
      <c r="K76" s="67">
        <f>IF('3. Ausbildungsjahr'!F76="-",0,'3. Ausbildungsjahr'!$F$3)</f>
        <v>0</v>
      </c>
      <c r="L76" s="16">
        <f>IF('3. Ausbildungsjahr'!G76="-",0,'3. Ausbildungsjahr'!G76)</f>
        <v>0</v>
      </c>
      <c r="M76" s="67">
        <f>IF('3. Ausbildungsjahr'!G76="-",0,'3. Ausbildungsjahr'!$G$3)</f>
        <v>0</v>
      </c>
      <c r="N76" s="16">
        <f>IF('3. Ausbildungsjahr'!H76="-",0,'3. Ausbildungsjahr'!H76)</f>
        <v>0</v>
      </c>
      <c r="O76" s="67">
        <f>IF('3. Ausbildungsjahr'!H76="-",0,'3. Ausbildungsjahr'!$H$3)</f>
        <v>0</v>
      </c>
      <c r="P76" s="16">
        <f>IF('3. Ausbildungsjahr'!I76="-",0,'3. Ausbildungsjahr'!I76)</f>
        <v>0</v>
      </c>
      <c r="Q76" s="67">
        <f>IF('3. Ausbildungsjahr'!I76="-",0,'3. Ausbildungsjahr'!$I$3)</f>
        <v>0</v>
      </c>
      <c r="R76" s="16">
        <f>IF('3. Ausbildungsjahr'!J76="-",0,'3. Ausbildungsjahr'!J76)</f>
        <v>0</v>
      </c>
      <c r="S76" s="67">
        <f>IF('3. Ausbildungsjahr'!J76="-",0,'3. Ausbildungsjahr'!$J$3)</f>
        <v>0</v>
      </c>
      <c r="T76" s="16">
        <f>IF('3. Ausbildungsjahr'!K76="-",0,'3. Ausbildungsjahr'!K76)</f>
        <v>0</v>
      </c>
      <c r="U76" s="12">
        <f>IF('3. Ausbildungsjahr'!K76="-",0,'3. Ausbildungsjahr'!$K$3)</f>
        <v>0</v>
      </c>
    </row>
    <row r="77" spans="1:21" x14ac:dyDescent="0.25">
      <c r="A77" s="59" t="s">
        <v>32</v>
      </c>
      <c r="B77" s="16">
        <f>IF('3. Ausbildungsjahr'!$B77="-",0,'3. Ausbildungsjahr'!B77)</f>
        <v>0</v>
      </c>
      <c r="C77" s="67">
        <f>IF('3. Ausbildungsjahr'!$B77="-",0,'3. Ausbildungsjahr'!$B$3)</f>
        <v>0</v>
      </c>
      <c r="D77" s="16">
        <f>IF('3. Ausbildungsjahr'!C77="-",0,'3. Ausbildungsjahr'!C77)</f>
        <v>0</v>
      </c>
      <c r="E77" s="67">
        <f>IF('3. Ausbildungsjahr'!C77="-",0,'3. Ausbildungsjahr'!$C$3)</f>
        <v>0</v>
      </c>
      <c r="F77" s="16">
        <f>IF('3. Ausbildungsjahr'!D77="-",0,'3. Ausbildungsjahr'!D77)</f>
        <v>0</v>
      </c>
      <c r="G77" s="67">
        <f>IF('3. Ausbildungsjahr'!D77="-",0,'3. Ausbildungsjahr'!$D$3)</f>
        <v>0</v>
      </c>
      <c r="H77" s="16">
        <f>IF('3. Ausbildungsjahr'!E77="-",0,'3. Ausbildungsjahr'!E77)</f>
        <v>0</v>
      </c>
      <c r="I77" s="67">
        <f>IF('3. Ausbildungsjahr'!E77="-",0,'3. Ausbildungsjahr'!$E$3)</f>
        <v>0</v>
      </c>
      <c r="J77" s="16">
        <f>IF('3. Ausbildungsjahr'!F77="-",0,'3. Ausbildungsjahr'!F77)</f>
        <v>0</v>
      </c>
      <c r="K77" s="67">
        <f>IF('3. Ausbildungsjahr'!F77="-",0,'3. Ausbildungsjahr'!$F$3)</f>
        <v>0</v>
      </c>
      <c r="L77" s="16">
        <f>IF('3. Ausbildungsjahr'!G77="-",0,'3. Ausbildungsjahr'!G77)</f>
        <v>0</v>
      </c>
      <c r="M77" s="67">
        <f>IF('3. Ausbildungsjahr'!G77="-",0,'3. Ausbildungsjahr'!$G$3)</f>
        <v>0</v>
      </c>
      <c r="N77" s="16">
        <f>IF('3. Ausbildungsjahr'!H77="-",0,'3. Ausbildungsjahr'!H77)</f>
        <v>0</v>
      </c>
      <c r="O77" s="67">
        <f>IF('3. Ausbildungsjahr'!H77="-",0,'3. Ausbildungsjahr'!$H$3)</f>
        <v>0</v>
      </c>
      <c r="P77" s="16">
        <f>IF('3. Ausbildungsjahr'!I77="-",0,'3. Ausbildungsjahr'!I77)</f>
        <v>0</v>
      </c>
      <c r="Q77" s="67">
        <f>IF('3. Ausbildungsjahr'!I77="-",0,'3. Ausbildungsjahr'!$I$3)</f>
        <v>0</v>
      </c>
      <c r="R77" s="16">
        <f>IF('3. Ausbildungsjahr'!J77="-",0,'3. Ausbildungsjahr'!J77)</f>
        <v>0</v>
      </c>
      <c r="S77" s="67">
        <f>IF('3. Ausbildungsjahr'!J77="-",0,'3. Ausbildungsjahr'!$J$3)</f>
        <v>0</v>
      </c>
      <c r="T77" s="16">
        <f>IF('3. Ausbildungsjahr'!K77="-",0,'3. Ausbildungsjahr'!K77)</f>
        <v>0</v>
      </c>
      <c r="U77" s="12">
        <f>IF('3. Ausbildungsjahr'!K77="-",0,'3. Ausbildungsjahr'!$K$3)</f>
        <v>0</v>
      </c>
    </row>
    <row r="78" spans="1:21" x14ac:dyDescent="0.25">
      <c r="A78" s="59" t="s">
        <v>92</v>
      </c>
      <c r="B78" s="16">
        <f>IF('3. Ausbildungsjahr'!$B78="-",0,'3. Ausbildungsjahr'!B78)</f>
        <v>0</v>
      </c>
      <c r="C78" s="67">
        <f>IF('3. Ausbildungsjahr'!$B78="-",0,'3. Ausbildungsjahr'!$B$3)</f>
        <v>0</v>
      </c>
      <c r="D78" s="16">
        <f>IF('3. Ausbildungsjahr'!C78="-",0,'3. Ausbildungsjahr'!C78)</f>
        <v>0</v>
      </c>
      <c r="E78" s="67">
        <f>IF('3. Ausbildungsjahr'!C78="-",0,'3. Ausbildungsjahr'!$C$3)</f>
        <v>0</v>
      </c>
      <c r="F78" s="16">
        <f>IF('3. Ausbildungsjahr'!D78="-",0,'3. Ausbildungsjahr'!D78)</f>
        <v>0</v>
      </c>
      <c r="G78" s="67">
        <f>IF('3. Ausbildungsjahr'!D78="-",0,'3. Ausbildungsjahr'!$D$3)</f>
        <v>0</v>
      </c>
      <c r="H78" s="16">
        <f>IF('3. Ausbildungsjahr'!E78="-",0,'3. Ausbildungsjahr'!E78)</f>
        <v>0</v>
      </c>
      <c r="I78" s="67">
        <f>IF('3. Ausbildungsjahr'!E78="-",0,'3. Ausbildungsjahr'!$E$3)</f>
        <v>0</v>
      </c>
      <c r="J78" s="16">
        <f>IF('3. Ausbildungsjahr'!F78="-",0,'3. Ausbildungsjahr'!F78)</f>
        <v>0</v>
      </c>
      <c r="K78" s="67">
        <f>IF('3. Ausbildungsjahr'!F78="-",0,'3. Ausbildungsjahr'!$F$3)</f>
        <v>0</v>
      </c>
      <c r="L78" s="16">
        <f>IF('3. Ausbildungsjahr'!G78="-",0,'3. Ausbildungsjahr'!G78)</f>
        <v>0</v>
      </c>
      <c r="M78" s="67">
        <f>IF('3. Ausbildungsjahr'!G78="-",0,'3. Ausbildungsjahr'!$G$3)</f>
        <v>0</v>
      </c>
      <c r="N78" s="16">
        <f>IF('3. Ausbildungsjahr'!H78="-",0,'3. Ausbildungsjahr'!H78)</f>
        <v>0</v>
      </c>
      <c r="O78" s="67">
        <f>IF('3. Ausbildungsjahr'!H78="-",0,'3. Ausbildungsjahr'!$H$3)</f>
        <v>0</v>
      </c>
      <c r="P78" s="16">
        <f>IF('3. Ausbildungsjahr'!I78="-",0,'3. Ausbildungsjahr'!I78)</f>
        <v>0</v>
      </c>
      <c r="Q78" s="67">
        <f>IF('3. Ausbildungsjahr'!I78="-",0,'3. Ausbildungsjahr'!$I$3)</f>
        <v>0</v>
      </c>
      <c r="R78" s="16">
        <f>IF('3. Ausbildungsjahr'!J78="-",0,'3. Ausbildungsjahr'!J78)</f>
        <v>0</v>
      </c>
      <c r="S78" s="67">
        <f>IF('3. Ausbildungsjahr'!J78="-",0,'3. Ausbildungsjahr'!$J$3)</f>
        <v>0</v>
      </c>
      <c r="T78" s="16">
        <f>IF('3. Ausbildungsjahr'!K78="-",0,'3. Ausbildungsjahr'!K78)</f>
        <v>0</v>
      </c>
      <c r="U78" s="12">
        <f>IF('3. Ausbildungsjahr'!K78="-",0,'3. Ausbildungsjahr'!$K$3)</f>
        <v>0</v>
      </c>
    </row>
    <row r="79" spans="1:21" x14ac:dyDescent="0.25">
      <c r="A79" s="59" t="s">
        <v>33</v>
      </c>
      <c r="B79" s="16">
        <f>IF('3. Ausbildungsjahr'!$B79="-",0,'3. Ausbildungsjahr'!B79)</f>
        <v>0</v>
      </c>
      <c r="C79" s="67">
        <f>IF('3. Ausbildungsjahr'!$B79="-",0,'3. Ausbildungsjahr'!$B$3)</f>
        <v>0</v>
      </c>
      <c r="D79" s="16">
        <f>IF('3. Ausbildungsjahr'!C79="-",0,'3. Ausbildungsjahr'!C79)</f>
        <v>0</v>
      </c>
      <c r="E79" s="67">
        <f>IF('3. Ausbildungsjahr'!C79="-",0,'3. Ausbildungsjahr'!$C$3)</f>
        <v>0</v>
      </c>
      <c r="F79" s="16">
        <f>IF('3. Ausbildungsjahr'!D79="-",0,'3. Ausbildungsjahr'!D79)</f>
        <v>0</v>
      </c>
      <c r="G79" s="67">
        <f>IF('3. Ausbildungsjahr'!D79="-",0,'3. Ausbildungsjahr'!$D$3)</f>
        <v>0</v>
      </c>
      <c r="H79" s="16">
        <f>IF('3. Ausbildungsjahr'!E79="-",0,'3. Ausbildungsjahr'!E79)</f>
        <v>0</v>
      </c>
      <c r="I79" s="67">
        <f>IF('3. Ausbildungsjahr'!E79="-",0,'3. Ausbildungsjahr'!$E$3)</f>
        <v>0</v>
      </c>
      <c r="J79" s="16">
        <f>IF('3. Ausbildungsjahr'!F79="-",0,'3. Ausbildungsjahr'!F79)</f>
        <v>0</v>
      </c>
      <c r="K79" s="67">
        <f>IF('3. Ausbildungsjahr'!F79="-",0,'3. Ausbildungsjahr'!$F$3)</f>
        <v>0</v>
      </c>
      <c r="L79" s="16">
        <f>IF('3. Ausbildungsjahr'!G79="-",0,'3. Ausbildungsjahr'!G79)</f>
        <v>0</v>
      </c>
      <c r="M79" s="67">
        <f>IF('3. Ausbildungsjahr'!G79="-",0,'3. Ausbildungsjahr'!$G$3)</f>
        <v>0</v>
      </c>
      <c r="N79" s="16">
        <f>IF('3. Ausbildungsjahr'!H79="-",0,'3. Ausbildungsjahr'!H79)</f>
        <v>0</v>
      </c>
      <c r="O79" s="67">
        <f>IF('3. Ausbildungsjahr'!H79="-",0,'3. Ausbildungsjahr'!$H$3)</f>
        <v>0</v>
      </c>
      <c r="P79" s="16">
        <f>IF('3. Ausbildungsjahr'!I79="-",0,'3. Ausbildungsjahr'!I79)</f>
        <v>0</v>
      </c>
      <c r="Q79" s="67">
        <f>IF('3. Ausbildungsjahr'!I79="-",0,'3. Ausbildungsjahr'!$I$3)</f>
        <v>0</v>
      </c>
      <c r="R79" s="16">
        <f>IF('3. Ausbildungsjahr'!J79="-",0,'3. Ausbildungsjahr'!J79)</f>
        <v>0</v>
      </c>
      <c r="S79" s="67">
        <f>IF('3. Ausbildungsjahr'!J79="-",0,'3. Ausbildungsjahr'!$J$3)</f>
        <v>0</v>
      </c>
      <c r="T79" s="16">
        <f>IF('3. Ausbildungsjahr'!K79="-",0,'3. Ausbildungsjahr'!K79)</f>
        <v>0</v>
      </c>
      <c r="U79" s="12">
        <f>IF('3. Ausbildungsjahr'!K79="-",0,'3. Ausbildungsjahr'!$K$3)</f>
        <v>0</v>
      </c>
    </row>
    <row r="80" spans="1:21" x14ac:dyDescent="0.25">
      <c r="A80" s="59" t="s">
        <v>34</v>
      </c>
      <c r="B80" s="16">
        <f>IF('3. Ausbildungsjahr'!$B80="-",0,'3. Ausbildungsjahr'!B80)</f>
        <v>0</v>
      </c>
      <c r="C80" s="67">
        <f>IF('3. Ausbildungsjahr'!$B80="-",0,'3. Ausbildungsjahr'!$B$3)</f>
        <v>0</v>
      </c>
      <c r="D80" s="16">
        <f>IF('3. Ausbildungsjahr'!C80="-",0,'3. Ausbildungsjahr'!C80)</f>
        <v>0</v>
      </c>
      <c r="E80" s="67">
        <f>IF('3. Ausbildungsjahr'!C80="-",0,'3. Ausbildungsjahr'!$C$3)</f>
        <v>0</v>
      </c>
      <c r="F80" s="16">
        <f>IF('3. Ausbildungsjahr'!D80="-",0,'3. Ausbildungsjahr'!D80)</f>
        <v>0</v>
      </c>
      <c r="G80" s="67">
        <f>IF('3. Ausbildungsjahr'!D80="-",0,'3. Ausbildungsjahr'!$D$3)</f>
        <v>0</v>
      </c>
      <c r="H80" s="16">
        <f>IF('3. Ausbildungsjahr'!E80="-",0,'3. Ausbildungsjahr'!E80)</f>
        <v>0</v>
      </c>
      <c r="I80" s="67">
        <f>IF('3. Ausbildungsjahr'!E80="-",0,'3. Ausbildungsjahr'!$E$3)</f>
        <v>0</v>
      </c>
      <c r="J80" s="16">
        <f>IF('3. Ausbildungsjahr'!F80="-",0,'3. Ausbildungsjahr'!F80)</f>
        <v>0</v>
      </c>
      <c r="K80" s="67">
        <f>IF('3. Ausbildungsjahr'!F80="-",0,'3. Ausbildungsjahr'!$F$3)</f>
        <v>0</v>
      </c>
      <c r="L80" s="16">
        <f>IF('3. Ausbildungsjahr'!G80="-",0,'3. Ausbildungsjahr'!G80)</f>
        <v>0</v>
      </c>
      <c r="M80" s="67">
        <f>IF('3. Ausbildungsjahr'!G80="-",0,'3. Ausbildungsjahr'!$G$3)</f>
        <v>0</v>
      </c>
      <c r="N80" s="16">
        <f>IF('3. Ausbildungsjahr'!H80="-",0,'3. Ausbildungsjahr'!H80)</f>
        <v>0</v>
      </c>
      <c r="O80" s="67">
        <f>IF('3. Ausbildungsjahr'!H80="-",0,'3. Ausbildungsjahr'!$H$3)</f>
        <v>0</v>
      </c>
      <c r="P80" s="16">
        <f>IF('3. Ausbildungsjahr'!I80="-",0,'3. Ausbildungsjahr'!I80)</f>
        <v>0</v>
      </c>
      <c r="Q80" s="67">
        <f>IF('3. Ausbildungsjahr'!I80="-",0,'3. Ausbildungsjahr'!$I$3)</f>
        <v>0</v>
      </c>
      <c r="R80" s="16">
        <f>IF('3. Ausbildungsjahr'!J80="-",0,'3. Ausbildungsjahr'!J80)</f>
        <v>0</v>
      </c>
      <c r="S80" s="67">
        <f>IF('3. Ausbildungsjahr'!J80="-",0,'3. Ausbildungsjahr'!$J$3)</f>
        <v>0</v>
      </c>
      <c r="T80" s="16">
        <f>IF('3. Ausbildungsjahr'!K80="-",0,'3. Ausbildungsjahr'!K80)</f>
        <v>0</v>
      </c>
      <c r="U80" s="12">
        <f>IF('3. Ausbildungsjahr'!K80="-",0,'3. Ausbildungsjahr'!$K$3)</f>
        <v>0</v>
      </c>
    </row>
    <row r="81" spans="1:21" x14ac:dyDescent="0.25">
      <c r="A81" s="53"/>
      <c r="B81" s="16"/>
      <c r="C81" s="67"/>
      <c r="D81" s="16"/>
      <c r="E81" s="67"/>
      <c r="F81" s="16"/>
      <c r="G81" s="67"/>
      <c r="H81" s="16"/>
      <c r="I81" s="67"/>
      <c r="J81" s="16"/>
      <c r="K81" s="67"/>
      <c r="L81" s="16"/>
      <c r="M81" s="67"/>
      <c r="N81" s="16"/>
      <c r="O81" s="67"/>
      <c r="P81" s="16"/>
      <c r="Q81" s="67"/>
      <c r="R81" s="16"/>
      <c r="S81" s="67"/>
      <c r="T81" s="16"/>
      <c r="U81" s="12"/>
    </row>
    <row r="82" spans="1:21" x14ac:dyDescent="0.25">
      <c r="A82" s="78" t="s">
        <v>2</v>
      </c>
      <c r="B82" s="16"/>
      <c r="C82" s="67"/>
      <c r="D82" s="16"/>
      <c r="E82" s="67"/>
      <c r="F82" s="16"/>
      <c r="G82" s="67"/>
      <c r="H82" s="16"/>
      <c r="I82" s="67"/>
      <c r="J82" s="16"/>
      <c r="K82" s="67"/>
      <c r="L82" s="16"/>
      <c r="M82" s="67"/>
      <c r="N82" s="16"/>
      <c r="O82" s="67"/>
      <c r="P82" s="16"/>
      <c r="Q82" s="67"/>
      <c r="R82" s="16"/>
      <c r="S82" s="67"/>
      <c r="T82" s="16"/>
      <c r="U82" s="12"/>
    </row>
    <row r="83" spans="1:21" x14ac:dyDescent="0.25">
      <c r="A83" s="59" t="s">
        <v>25</v>
      </c>
      <c r="B83" s="16">
        <f>IF('3. Ausbildungsjahr'!$B83="-",0,'3. Ausbildungsjahr'!B83)</f>
        <v>0</v>
      </c>
      <c r="C83" s="67">
        <f>IF('3. Ausbildungsjahr'!$B83="-",0,'3. Ausbildungsjahr'!$B$3)</f>
        <v>0</v>
      </c>
      <c r="D83" s="16">
        <f>IF('3. Ausbildungsjahr'!C83="-",0,'3. Ausbildungsjahr'!C83)</f>
        <v>0</v>
      </c>
      <c r="E83" s="67">
        <f>IF('3. Ausbildungsjahr'!C83="-",0,'3. Ausbildungsjahr'!$C$3)</f>
        <v>0</v>
      </c>
      <c r="F83" s="16">
        <f>IF('3. Ausbildungsjahr'!D83="-",0,'3. Ausbildungsjahr'!D83)</f>
        <v>0</v>
      </c>
      <c r="G83" s="67">
        <f>IF('3. Ausbildungsjahr'!D83="-",0,'3. Ausbildungsjahr'!$D$3)</f>
        <v>0</v>
      </c>
      <c r="H83" s="16">
        <f>IF('3. Ausbildungsjahr'!E83="-",0,'3. Ausbildungsjahr'!E83)</f>
        <v>0</v>
      </c>
      <c r="I83" s="67">
        <f>IF('3. Ausbildungsjahr'!E83="-",0,'3. Ausbildungsjahr'!$E$3)</f>
        <v>0</v>
      </c>
      <c r="J83" s="16">
        <f>IF('3. Ausbildungsjahr'!F83="-",0,'3. Ausbildungsjahr'!F83)</f>
        <v>0</v>
      </c>
      <c r="K83" s="67">
        <f>IF('3. Ausbildungsjahr'!F83="-",0,'3. Ausbildungsjahr'!$F$3)</f>
        <v>0</v>
      </c>
      <c r="L83" s="16">
        <f>IF('3. Ausbildungsjahr'!G83="-",0,'3. Ausbildungsjahr'!G83)</f>
        <v>0</v>
      </c>
      <c r="M83" s="67">
        <f>IF('3. Ausbildungsjahr'!G83="-",0,'3. Ausbildungsjahr'!$G$3)</f>
        <v>0</v>
      </c>
      <c r="N83" s="16">
        <f>IF('3. Ausbildungsjahr'!H83="-",0,'3. Ausbildungsjahr'!H83)</f>
        <v>0</v>
      </c>
      <c r="O83" s="67">
        <f>IF('3. Ausbildungsjahr'!H83="-",0,'3. Ausbildungsjahr'!$H$3)</f>
        <v>0</v>
      </c>
      <c r="P83" s="16">
        <f>IF('3. Ausbildungsjahr'!I83="-",0,'3. Ausbildungsjahr'!I83)</f>
        <v>0</v>
      </c>
      <c r="Q83" s="67">
        <f>IF('3. Ausbildungsjahr'!I83="-",0,'3. Ausbildungsjahr'!$I$3)</f>
        <v>0</v>
      </c>
      <c r="R83" s="16">
        <f>IF('3. Ausbildungsjahr'!J83="-",0,'3. Ausbildungsjahr'!J83)</f>
        <v>0</v>
      </c>
      <c r="S83" s="67">
        <f>IF('3. Ausbildungsjahr'!J83="-",0,'3. Ausbildungsjahr'!$J$3)</f>
        <v>0</v>
      </c>
      <c r="T83" s="16">
        <f>IF('3. Ausbildungsjahr'!K83="-",0,'3. Ausbildungsjahr'!K83)</f>
        <v>0</v>
      </c>
      <c r="U83" s="12">
        <f>IF('3. Ausbildungsjahr'!K83="-",0,'3. Ausbildungsjahr'!$K$3)</f>
        <v>0</v>
      </c>
    </row>
    <row r="84" spans="1:21" x14ac:dyDescent="0.25">
      <c r="A84" s="59" t="s">
        <v>26</v>
      </c>
      <c r="B84" s="16">
        <f>IF('3. Ausbildungsjahr'!$B84="-",0,'3. Ausbildungsjahr'!B84)</f>
        <v>0</v>
      </c>
      <c r="C84" s="67">
        <f>IF('3. Ausbildungsjahr'!$B84="-",0,'3. Ausbildungsjahr'!$B$3)</f>
        <v>0</v>
      </c>
      <c r="D84" s="16">
        <f>IF('3. Ausbildungsjahr'!C84="-",0,'3. Ausbildungsjahr'!C84)</f>
        <v>0</v>
      </c>
      <c r="E84" s="67">
        <f>IF('3. Ausbildungsjahr'!C84="-",0,'3. Ausbildungsjahr'!$C$3)</f>
        <v>0</v>
      </c>
      <c r="F84" s="16">
        <f>IF('3. Ausbildungsjahr'!D84="-",0,'3. Ausbildungsjahr'!D84)</f>
        <v>0</v>
      </c>
      <c r="G84" s="67">
        <f>IF('3. Ausbildungsjahr'!D84="-",0,'3. Ausbildungsjahr'!$D$3)</f>
        <v>0</v>
      </c>
      <c r="H84" s="16">
        <f>IF('3. Ausbildungsjahr'!E84="-",0,'3. Ausbildungsjahr'!E84)</f>
        <v>0</v>
      </c>
      <c r="I84" s="67">
        <f>IF('3. Ausbildungsjahr'!E84="-",0,'3. Ausbildungsjahr'!$E$3)</f>
        <v>0</v>
      </c>
      <c r="J84" s="16">
        <f>IF('3. Ausbildungsjahr'!F84="-",0,'3. Ausbildungsjahr'!F84)</f>
        <v>0</v>
      </c>
      <c r="K84" s="67">
        <f>IF('3. Ausbildungsjahr'!F84="-",0,'3. Ausbildungsjahr'!$F$3)</f>
        <v>0</v>
      </c>
      <c r="L84" s="16">
        <f>IF('3. Ausbildungsjahr'!G84="-",0,'3. Ausbildungsjahr'!G84)</f>
        <v>0</v>
      </c>
      <c r="M84" s="67">
        <f>IF('3. Ausbildungsjahr'!G84="-",0,'3. Ausbildungsjahr'!$G$3)</f>
        <v>0</v>
      </c>
      <c r="N84" s="16">
        <f>IF('3. Ausbildungsjahr'!H84="-",0,'3. Ausbildungsjahr'!H84)</f>
        <v>0</v>
      </c>
      <c r="O84" s="67">
        <f>IF('3. Ausbildungsjahr'!H84="-",0,'3. Ausbildungsjahr'!$H$3)</f>
        <v>0</v>
      </c>
      <c r="P84" s="16">
        <f>IF('3. Ausbildungsjahr'!I84="-",0,'3. Ausbildungsjahr'!I84)</f>
        <v>0</v>
      </c>
      <c r="Q84" s="67">
        <f>IF('3. Ausbildungsjahr'!I84="-",0,'3. Ausbildungsjahr'!$I$3)</f>
        <v>0</v>
      </c>
      <c r="R84" s="16">
        <f>IF('3. Ausbildungsjahr'!J84="-",0,'3. Ausbildungsjahr'!J84)</f>
        <v>0</v>
      </c>
      <c r="S84" s="67">
        <f>IF('3. Ausbildungsjahr'!J84="-",0,'3. Ausbildungsjahr'!$J$3)</f>
        <v>0</v>
      </c>
      <c r="T84" s="16">
        <f>IF('3. Ausbildungsjahr'!K84="-",0,'3. Ausbildungsjahr'!K84)</f>
        <v>0</v>
      </c>
      <c r="U84" s="12">
        <f>IF('3. Ausbildungsjahr'!K84="-",0,'3. Ausbildungsjahr'!$K$3)</f>
        <v>0</v>
      </c>
    </row>
    <row r="85" spans="1:21" x14ac:dyDescent="0.25">
      <c r="A85" s="59" t="s">
        <v>27</v>
      </c>
      <c r="B85" s="16">
        <f>IF('3. Ausbildungsjahr'!$B85="-",0,'3. Ausbildungsjahr'!B85)</f>
        <v>0</v>
      </c>
      <c r="C85" s="67">
        <f>IF('3. Ausbildungsjahr'!$B85="-",0,'3. Ausbildungsjahr'!$B$3)</f>
        <v>0</v>
      </c>
      <c r="D85" s="16">
        <f>IF('3. Ausbildungsjahr'!C85="-",0,'3. Ausbildungsjahr'!C85)</f>
        <v>0</v>
      </c>
      <c r="E85" s="67">
        <f>IF('3. Ausbildungsjahr'!C85="-",0,'3. Ausbildungsjahr'!$C$3)</f>
        <v>0</v>
      </c>
      <c r="F85" s="16">
        <f>IF('3. Ausbildungsjahr'!D85="-",0,'3. Ausbildungsjahr'!D85)</f>
        <v>0</v>
      </c>
      <c r="G85" s="67">
        <f>IF('3. Ausbildungsjahr'!D85="-",0,'3. Ausbildungsjahr'!$D$3)</f>
        <v>0</v>
      </c>
      <c r="H85" s="16">
        <f>IF('3. Ausbildungsjahr'!E85="-",0,'3. Ausbildungsjahr'!E85)</f>
        <v>0</v>
      </c>
      <c r="I85" s="67">
        <f>IF('3. Ausbildungsjahr'!E85="-",0,'3. Ausbildungsjahr'!$E$3)</f>
        <v>0</v>
      </c>
      <c r="J85" s="16">
        <f>IF('3. Ausbildungsjahr'!F85="-",0,'3. Ausbildungsjahr'!F85)</f>
        <v>0</v>
      </c>
      <c r="K85" s="67">
        <f>IF('3. Ausbildungsjahr'!F85="-",0,'3. Ausbildungsjahr'!$F$3)</f>
        <v>0</v>
      </c>
      <c r="L85" s="16">
        <f>IF('3. Ausbildungsjahr'!G85="-",0,'3. Ausbildungsjahr'!G85)</f>
        <v>0</v>
      </c>
      <c r="M85" s="67">
        <f>IF('3. Ausbildungsjahr'!G85="-",0,'3. Ausbildungsjahr'!$G$3)</f>
        <v>0</v>
      </c>
      <c r="N85" s="16">
        <f>IF('3. Ausbildungsjahr'!H85="-",0,'3. Ausbildungsjahr'!H85)</f>
        <v>0</v>
      </c>
      <c r="O85" s="67">
        <f>IF('3. Ausbildungsjahr'!H85="-",0,'3. Ausbildungsjahr'!$H$3)</f>
        <v>0</v>
      </c>
      <c r="P85" s="16">
        <f>IF('3. Ausbildungsjahr'!I85="-",0,'3. Ausbildungsjahr'!I85)</f>
        <v>0</v>
      </c>
      <c r="Q85" s="67">
        <f>IF('3. Ausbildungsjahr'!I85="-",0,'3. Ausbildungsjahr'!$I$3)</f>
        <v>0</v>
      </c>
      <c r="R85" s="16">
        <f>IF('3. Ausbildungsjahr'!J85="-",0,'3. Ausbildungsjahr'!J85)</f>
        <v>0</v>
      </c>
      <c r="S85" s="67">
        <f>IF('3. Ausbildungsjahr'!J85="-",0,'3. Ausbildungsjahr'!$J$3)</f>
        <v>0</v>
      </c>
      <c r="T85" s="16">
        <f>IF('3. Ausbildungsjahr'!K85="-",0,'3. Ausbildungsjahr'!K85)</f>
        <v>0</v>
      </c>
      <c r="U85" s="12">
        <f>IF('3. Ausbildungsjahr'!K85="-",0,'3. Ausbildungsjahr'!$K$3)</f>
        <v>0</v>
      </c>
    </row>
    <row r="86" spans="1:21" x14ac:dyDescent="0.25">
      <c r="A86" s="59" t="s">
        <v>28</v>
      </c>
      <c r="B86" s="16">
        <f>IF('3. Ausbildungsjahr'!$B86="-",0,'3. Ausbildungsjahr'!B86)</f>
        <v>0</v>
      </c>
      <c r="C86" s="67">
        <f>IF('3. Ausbildungsjahr'!$B86="-",0,'3. Ausbildungsjahr'!$B$3)</f>
        <v>0</v>
      </c>
      <c r="D86" s="16">
        <f>IF('3. Ausbildungsjahr'!C86="-",0,'3. Ausbildungsjahr'!C86)</f>
        <v>0</v>
      </c>
      <c r="E86" s="67">
        <f>IF('3. Ausbildungsjahr'!C86="-",0,'3. Ausbildungsjahr'!$C$3)</f>
        <v>0</v>
      </c>
      <c r="F86" s="16">
        <f>IF('3. Ausbildungsjahr'!D86="-",0,'3. Ausbildungsjahr'!D86)</f>
        <v>0</v>
      </c>
      <c r="G86" s="67">
        <f>IF('3. Ausbildungsjahr'!D86="-",0,'3. Ausbildungsjahr'!$D$3)</f>
        <v>0</v>
      </c>
      <c r="H86" s="16">
        <f>IF('3. Ausbildungsjahr'!E86="-",0,'3. Ausbildungsjahr'!E86)</f>
        <v>0</v>
      </c>
      <c r="I86" s="67">
        <f>IF('3. Ausbildungsjahr'!E86="-",0,'3. Ausbildungsjahr'!$E$3)</f>
        <v>0</v>
      </c>
      <c r="J86" s="16">
        <f>IF('3. Ausbildungsjahr'!F86="-",0,'3. Ausbildungsjahr'!F86)</f>
        <v>0</v>
      </c>
      <c r="K86" s="67">
        <f>IF('3. Ausbildungsjahr'!F86="-",0,'3. Ausbildungsjahr'!$F$3)</f>
        <v>0</v>
      </c>
      <c r="L86" s="16">
        <f>IF('3. Ausbildungsjahr'!G86="-",0,'3. Ausbildungsjahr'!G86)</f>
        <v>0</v>
      </c>
      <c r="M86" s="67">
        <f>IF('3. Ausbildungsjahr'!G86="-",0,'3. Ausbildungsjahr'!$G$3)</f>
        <v>0</v>
      </c>
      <c r="N86" s="16">
        <f>IF('3. Ausbildungsjahr'!H86="-",0,'3. Ausbildungsjahr'!H86)</f>
        <v>0</v>
      </c>
      <c r="O86" s="67">
        <f>IF('3. Ausbildungsjahr'!H86="-",0,'3. Ausbildungsjahr'!$H$3)</f>
        <v>0</v>
      </c>
      <c r="P86" s="16">
        <f>IF('3. Ausbildungsjahr'!I86="-",0,'3. Ausbildungsjahr'!I86)</f>
        <v>0</v>
      </c>
      <c r="Q86" s="67">
        <f>IF('3. Ausbildungsjahr'!I86="-",0,'3. Ausbildungsjahr'!$I$3)</f>
        <v>0</v>
      </c>
      <c r="R86" s="16">
        <f>IF('3. Ausbildungsjahr'!J86="-",0,'3. Ausbildungsjahr'!J86)</f>
        <v>0</v>
      </c>
      <c r="S86" s="67">
        <f>IF('3. Ausbildungsjahr'!J86="-",0,'3. Ausbildungsjahr'!$J$3)</f>
        <v>0</v>
      </c>
      <c r="T86" s="16">
        <f>IF('3. Ausbildungsjahr'!K86="-",0,'3. Ausbildungsjahr'!K86)</f>
        <v>0</v>
      </c>
      <c r="U86" s="12">
        <f>IF('3. Ausbildungsjahr'!K86="-",0,'3. Ausbildungsjahr'!$K$3)</f>
        <v>0</v>
      </c>
    </row>
    <row r="87" spans="1:21" x14ac:dyDescent="0.25">
      <c r="A87" s="59" t="s">
        <v>29</v>
      </c>
      <c r="B87" s="16">
        <f>IF('3. Ausbildungsjahr'!$B87="-",0,'3. Ausbildungsjahr'!B87)</f>
        <v>0</v>
      </c>
      <c r="C87" s="67">
        <f>IF('3. Ausbildungsjahr'!$B87="-",0,'3. Ausbildungsjahr'!$B$3)</f>
        <v>0</v>
      </c>
      <c r="D87" s="16">
        <f>IF('3. Ausbildungsjahr'!C87="-",0,'3. Ausbildungsjahr'!C87)</f>
        <v>0</v>
      </c>
      <c r="E87" s="67">
        <f>IF('3. Ausbildungsjahr'!C87="-",0,'3. Ausbildungsjahr'!$C$3)</f>
        <v>0</v>
      </c>
      <c r="F87" s="16">
        <f>IF('3. Ausbildungsjahr'!D87="-",0,'3. Ausbildungsjahr'!D87)</f>
        <v>0</v>
      </c>
      <c r="G87" s="67">
        <f>IF('3. Ausbildungsjahr'!D87="-",0,'3. Ausbildungsjahr'!$D$3)</f>
        <v>0</v>
      </c>
      <c r="H87" s="16">
        <f>IF('3. Ausbildungsjahr'!E87="-",0,'3. Ausbildungsjahr'!E87)</f>
        <v>0</v>
      </c>
      <c r="I87" s="67">
        <f>IF('3. Ausbildungsjahr'!E87="-",0,'3. Ausbildungsjahr'!$E$3)</f>
        <v>0</v>
      </c>
      <c r="J87" s="16">
        <f>IF('3. Ausbildungsjahr'!F87="-",0,'3. Ausbildungsjahr'!F87)</f>
        <v>0</v>
      </c>
      <c r="K87" s="67">
        <f>IF('3. Ausbildungsjahr'!F87="-",0,'3. Ausbildungsjahr'!$F$3)</f>
        <v>0</v>
      </c>
      <c r="L87" s="16">
        <f>IF('3. Ausbildungsjahr'!G87="-",0,'3. Ausbildungsjahr'!G87)</f>
        <v>0</v>
      </c>
      <c r="M87" s="67">
        <f>IF('3. Ausbildungsjahr'!G87="-",0,'3. Ausbildungsjahr'!$G$3)</f>
        <v>0</v>
      </c>
      <c r="N87" s="16">
        <f>IF('3. Ausbildungsjahr'!H87="-",0,'3. Ausbildungsjahr'!H87)</f>
        <v>0</v>
      </c>
      <c r="O87" s="67">
        <f>IF('3. Ausbildungsjahr'!H87="-",0,'3. Ausbildungsjahr'!$H$3)</f>
        <v>0</v>
      </c>
      <c r="P87" s="16">
        <f>IF('3. Ausbildungsjahr'!I87="-",0,'3. Ausbildungsjahr'!I87)</f>
        <v>0</v>
      </c>
      <c r="Q87" s="67">
        <f>IF('3. Ausbildungsjahr'!I87="-",0,'3. Ausbildungsjahr'!$I$3)</f>
        <v>0</v>
      </c>
      <c r="R87" s="16">
        <f>IF('3. Ausbildungsjahr'!J87="-",0,'3. Ausbildungsjahr'!J87)</f>
        <v>0</v>
      </c>
      <c r="S87" s="67">
        <f>IF('3. Ausbildungsjahr'!J87="-",0,'3. Ausbildungsjahr'!$J$3)</f>
        <v>0</v>
      </c>
      <c r="T87" s="16">
        <f>IF('3. Ausbildungsjahr'!K87="-",0,'3. Ausbildungsjahr'!K87)</f>
        <v>0</v>
      </c>
      <c r="U87" s="12">
        <f>IF('3. Ausbildungsjahr'!K87="-",0,'3. Ausbildungsjahr'!$K$3)</f>
        <v>0</v>
      </c>
    </row>
    <row r="88" spans="1:21" x14ac:dyDescent="0.25">
      <c r="A88" s="53"/>
      <c r="B88" s="16"/>
      <c r="C88" s="67"/>
      <c r="D88" s="16"/>
      <c r="E88" s="67"/>
      <c r="F88" s="16"/>
      <c r="G88" s="67"/>
      <c r="H88" s="16"/>
      <c r="I88" s="67"/>
      <c r="J88" s="16"/>
      <c r="K88" s="67"/>
      <c r="L88" s="16"/>
      <c r="M88" s="67"/>
      <c r="N88" s="16"/>
      <c r="O88" s="67"/>
      <c r="P88" s="16"/>
      <c r="Q88" s="67"/>
      <c r="R88" s="16"/>
      <c r="S88" s="67"/>
      <c r="T88" s="16"/>
      <c r="U88" s="12"/>
    </row>
    <row r="89" spans="1:21" ht="18" x14ac:dyDescent="0.25">
      <c r="A89" s="77" t="s">
        <v>93</v>
      </c>
      <c r="B89" s="16"/>
      <c r="C89" s="67"/>
      <c r="D89" s="16"/>
      <c r="E89" s="67"/>
      <c r="F89" s="16"/>
      <c r="G89" s="67"/>
      <c r="H89" s="16"/>
      <c r="I89" s="67"/>
      <c r="J89" s="16"/>
      <c r="K89" s="67"/>
      <c r="L89" s="16"/>
      <c r="M89" s="67"/>
      <c r="N89" s="16"/>
      <c r="O89" s="67"/>
      <c r="P89" s="16"/>
      <c r="Q89" s="67"/>
      <c r="R89" s="16"/>
      <c r="S89" s="67"/>
      <c r="T89" s="16"/>
      <c r="U89" s="12"/>
    </row>
    <row r="90" spans="1:21" x14ac:dyDescent="0.25">
      <c r="A90" s="78" t="s">
        <v>94</v>
      </c>
      <c r="B90" s="16"/>
      <c r="C90" s="67"/>
      <c r="D90" s="16"/>
      <c r="E90" s="67"/>
      <c r="F90" s="16"/>
      <c r="G90" s="67"/>
      <c r="H90" s="16"/>
      <c r="I90" s="67"/>
      <c r="J90" s="16"/>
      <c r="K90" s="67"/>
      <c r="L90" s="16"/>
      <c r="M90" s="67"/>
      <c r="N90" s="16"/>
      <c r="O90" s="67"/>
      <c r="P90" s="16"/>
      <c r="Q90" s="67"/>
      <c r="R90" s="16"/>
      <c r="S90" s="67"/>
      <c r="T90" s="16"/>
      <c r="U90" s="12"/>
    </row>
    <row r="91" spans="1:21" x14ac:dyDescent="0.25">
      <c r="A91" s="59" t="s">
        <v>18</v>
      </c>
      <c r="B91" s="16">
        <f>IF('3. Ausbildungsjahr'!$B91="-",0,'3. Ausbildungsjahr'!B91)</f>
        <v>0</v>
      </c>
      <c r="C91" s="67">
        <f>IF('3. Ausbildungsjahr'!$B91="-",0,'3. Ausbildungsjahr'!$B$3)</f>
        <v>0</v>
      </c>
      <c r="D91" s="16">
        <f>IF('3. Ausbildungsjahr'!C91="-",0,'3. Ausbildungsjahr'!C91)</f>
        <v>0</v>
      </c>
      <c r="E91" s="67">
        <f>IF('3. Ausbildungsjahr'!C91="-",0,'3. Ausbildungsjahr'!$C$3)</f>
        <v>0</v>
      </c>
      <c r="F91" s="16">
        <f>IF('3. Ausbildungsjahr'!D91="-",0,'3. Ausbildungsjahr'!D91)</f>
        <v>0</v>
      </c>
      <c r="G91" s="67">
        <f>IF('3. Ausbildungsjahr'!D91="-",0,'3. Ausbildungsjahr'!$D$3)</f>
        <v>0</v>
      </c>
      <c r="H91" s="16">
        <f>IF('3. Ausbildungsjahr'!E91="-",0,'3. Ausbildungsjahr'!E91)</f>
        <v>0</v>
      </c>
      <c r="I91" s="67">
        <f>IF('3. Ausbildungsjahr'!E91="-",0,'3. Ausbildungsjahr'!$E$3)</f>
        <v>0</v>
      </c>
      <c r="J91" s="16">
        <f>IF('3. Ausbildungsjahr'!F91="-",0,'3. Ausbildungsjahr'!F91)</f>
        <v>0</v>
      </c>
      <c r="K91" s="67">
        <f>IF('3. Ausbildungsjahr'!F91="-",0,'3. Ausbildungsjahr'!$F$3)</f>
        <v>0</v>
      </c>
      <c r="L91" s="16">
        <f>IF('3. Ausbildungsjahr'!G91="-",0,'3. Ausbildungsjahr'!G91)</f>
        <v>0</v>
      </c>
      <c r="M91" s="67">
        <f>IF('3. Ausbildungsjahr'!G91="-",0,'3. Ausbildungsjahr'!$G$3)</f>
        <v>0</v>
      </c>
      <c r="N91" s="16">
        <f>IF('3. Ausbildungsjahr'!H91="-",0,'3. Ausbildungsjahr'!H91)</f>
        <v>0</v>
      </c>
      <c r="O91" s="67">
        <f>IF('3. Ausbildungsjahr'!H91="-",0,'3. Ausbildungsjahr'!$H$3)</f>
        <v>0</v>
      </c>
      <c r="P91" s="16">
        <f>IF('3. Ausbildungsjahr'!I91="-",0,'3. Ausbildungsjahr'!I91)</f>
        <v>0</v>
      </c>
      <c r="Q91" s="67">
        <f>IF('3. Ausbildungsjahr'!I91="-",0,'3. Ausbildungsjahr'!$I$3)</f>
        <v>0</v>
      </c>
      <c r="R91" s="16">
        <f>IF('3. Ausbildungsjahr'!J91="-",0,'3. Ausbildungsjahr'!J91)</f>
        <v>0</v>
      </c>
      <c r="S91" s="67">
        <f>IF('3. Ausbildungsjahr'!J91="-",0,'3. Ausbildungsjahr'!$J$3)</f>
        <v>0</v>
      </c>
      <c r="T91" s="16">
        <f>IF('3. Ausbildungsjahr'!K91="-",0,'3. Ausbildungsjahr'!K91)</f>
        <v>0</v>
      </c>
      <c r="U91" s="12">
        <f>IF('3. Ausbildungsjahr'!K91="-",0,'3. Ausbildungsjahr'!$K$3)</f>
        <v>0</v>
      </c>
    </row>
    <row r="92" spans="1:21" x14ac:dyDescent="0.25">
      <c r="A92" s="59" t="s">
        <v>19</v>
      </c>
      <c r="B92" s="16">
        <f>IF('3. Ausbildungsjahr'!$B92="-",0,'3. Ausbildungsjahr'!B92)</f>
        <v>0</v>
      </c>
      <c r="C92" s="67">
        <f>IF('3. Ausbildungsjahr'!$B92="-",0,'3. Ausbildungsjahr'!$B$3)</f>
        <v>0</v>
      </c>
      <c r="D92" s="16">
        <f>IF('3. Ausbildungsjahr'!C92="-",0,'3. Ausbildungsjahr'!C92)</f>
        <v>0</v>
      </c>
      <c r="E92" s="67">
        <f>IF('3. Ausbildungsjahr'!C92="-",0,'3. Ausbildungsjahr'!$C$3)</f>
        <v>0</v>
      </c>
      <c r="F92" s="16">
        <f>IF('3. Ausbildungsjahr'!D92="-",0,'3. Ausbildungsjahr'!D92)</f>
        <v>0</v>
      </c>
      <c r="G92" s="67">
        <f>IF('3. Ausbildungsjahr'!D92="-",0,'3. Ausbildungsjahr'!$D$3)</f>
        <v>0</v>
      </c>
      <c r="H92" s="16">
        <f>IF('3. Ausbildungsjahr'!E92="-",0,'3. Ausbildungsjahr'!E92)</f>
        <v>0</v>
      </c>
      <c r="I92" s="67">
        <f>IF('3. Ausbildungsjahr'!E92="-",0,'3. Ausbildungsjahr'!$E$3)</f>
        <v>0</v>
      </c>
      <c r="J92" s="16">
        <f>IF('3. Ausbildungsjahr'!F92="-",0,'3. Ausbildungsjahr'!F92)</f>
        <v>0</v>
      </c>
      <c r="K92" s="67">
        <f>IF('3. Ausbildungsjahr'!F92="-",0,'3. Ausbildungsjahr'!$F$3)</f>
        <v>0</v>
      </c>
      <c r="L92" s="16">
        <f>IF('3. Ausbildungsjahr'!G92="-",0,'3. Ausbildungsjahr'!G92)</f>
        <v>0</v>
      </c>
      <c r="M92" s="67">
        <f>IF('3. Ausbildungsjahr'!G92="-",0,'3. Ausbildungsjahr'!$G$3)</f>
        <v>0</v>
      </c>
      <c r="N92" s="16">
        <f>IF('3. Ausbildungsjahr'!H92="-",0,'3. Ausbildungsjahr'!H92)</f>
        <v>0</v>
      </c>
      <c r="O92" s="67">
        <f>IF('3. Ausbildungsjahr'!H92="-",0,'3. Ausbildungsjahr'!$H$3)</f>
        <v>0</v>
      </c>
      <c r="P92" s="16">
        <f>IF('3. Ausbildungsjahr'!I92="-",0,'3. Ausbildungsjahr'!I92)</f>
        <v>0</v>
      </c>
      <c r="Q92" s="67">
        <f>IF('3. Ausbildungsjahr'!I92="-",0,'3. Ausbildungsjahr'!$I$3)</f>
        <v>0</v>
      </c>
      <c r="R92" s="16">
        <f>IF('3. Ausbildungsjahr'!J92="-",0,'3. Ausbildungsjahr'!J92)</f>
        <v>0</v>
      </c>
      <c r="S92" s="67">
        <f>IF('3. Ausbildungsjahr'!J92="-",0,'3. Ausbildungsjahr'!$J$3)</f>
        <v>0</v>
      </c>
      <c r="T92" s="16">
        <f>IF('3. Ausbildungsjahr'!K92="-",0,'3. Ausbildungsjahr'!K92)</f>
        <v>0</v>
      </c>
      <c r="U92" s="12">
        <f>IF('3. Ausbildungsjahr'!K92="-",0,'3. Ausbildungsjahr'!$K$3)</f>
        <v>0</v>
      </c>
    </row>
    <row r="93" spans="1:21" x14ac:dyDescent="0.25">
      <c r="A93" s="59" t="s">
        <v>95</v>
      </c>
      <c r="B93" s="16">
        <f>IF('3. Ausbildungsjahr'!$B93="-",0,'3. Ausbildungsjahr'!B93)</f>
        <v>0</v>
      </c>
      <c r="C93" s="67">
        <f>IF('3. Ausbildungsjahr'!$B93="-",0,'3. Ausbildungsjahr'!$B$3)</f>
        <v>0</v>
      </c>
      <c r="D93" s="16">
        <f>IF('3. Ausbildungsjahr'!C93="-",0,'3. Ausbildungsjahr'!C93)</f>
        <v>0</v>
      </c>
      <c r="E93" s="67">
        <f>IF('3. Ausbildungsjahr'!C93="-",0,'3. Ausbildungsjahr'!$C$3)</f>
        <v>0</v>
      </c>
      <c r="F93" s="16">
        <f>IF('3. Ausbildungsjahr'!D93="-",0,'3. Ausbildungsjahr'!D93)</f>
        <v>0</v>
      </c>
      <c r="G93" s="67">
        <f>IF('3. Ausbildungsjahr'!D93="-",0,'3. Ausbildungsjahr'!$D$3)</f>
        <v>0</v>
      </c>
      <c r="H93" s="16">
        <f>IF('3. Ausbildungsjahr'!E93="-",0,'3. Ausbildungsjahr'!E93)</f>
        <v>0</v>
      </c>
      <c r="I93" s="67">
        <f>IF('3. Ausbildungsjahr'!E93="-",0,'3. Ausbildungsjahr'!$E$3)</f>
        <v>0</v>
      </c>
      <c r="J93" s="16">
        <f>IF('3. Ausbildungsjahr'!F93="-",0,'3. Ausbildungsjahr'!F93)</f>
        <v>0</v>
      </c>
      <c r="K93" s="67">
        <f>IF('3. Ausbildungsjahr'!F93="-",0,'3. Ausbildungsjahr'!$F$3)</f>
        <v>0</v>
      </c>
      <c r="L93" s="16">
        <f>IF('3. Ausbildungsjahr'!G93="-",0,'3. Ausbildungsjahr'!G93)</f>
        <v>0</v>
      </c>
      <c r="M93" s="67">
        <f>IF('3. Ausbildungsjahr'!G93="-",0,'3. Ausbildungsjahr'!$G$3)</f>
        <v>0</v>
      </c>
      <c r="N93" s="16">
        <f>IF('3. Ausbildungsjahr'!H93="-",0,'3. Ausbildungsjahr'!H93)</f>
        <v>0</v>
      </c>
      <c r="O93" s="67">
        <f>IF('3. Ausbildungsjahr'!H93="-",0,'3. Ausbildungsjahr'!$H$3)</f>
        <v>0</v>
      </c>
      <c r="P93" s="16">
        <f>IF('3. Ausbildungsjahr'!I93="-",0,'3. Ausbildungsjahr'!I93)</f>
        <v>0</v>
      </c>
      <c r="Q93" s="67">
        <f>IF('3. Ausbildungsjahr'!I93="-",0,'3. Ausbildungsjahr'!$I$3)</f>
        <v>0</v>
      </c>
      <c r="R93" s="16">
        <f>IF('3. Ausbildungsjahr'!J93="-",0,'3. Ausbildungsjahr'!J93)</f>
        <v>0</v>
      </c>
      <c r="S93" s="67">
        <f>IF('3. Ausbildungsjahr'!J93="-",0,'3. Ausbildungsjahr'!$J$3)</f>
        <v>0</v>
      </c>
      <c r="T93" s="16">
        <f>IF('3. Ausbildungsjahr'!K93="-",0,'3. Ausbildungsjahr'!K93)</f>
        <v>0</v>
      </c>
      <c r="U93" s="12">
        <f>IF('3. Ausbildungsjahr'!K93="-",0,'3. Ausbildungsjahr'!$K$3)</f>
        <v>0</v>
      </c>
    </row>
    <row r="94" spans="1:21" x14ac:dyDescent="0.25">
      <c r="A94" s="59" t="s">
        <v>20</v>
      </c>
      <c r="B94" s="16">
        <f>IF('3. Ausbildungsjahr'!$B94="-",0,'3. Ausbildungsjahr'!B94)</f>
        <v>0</v>
      </c>
      <c r="C94" s="67">
        <f>IF('3. Ausbildungsjahr'!$B94="-",0,'3. Ausbildungsjahr'!$B$3)</f>
        <v>0</v>
      </c>
      <c r="D94" s="16">
        <f>IF('3. Ausbildungsjahr'!C94="-",0,'3. Ausbildungsjahr'!C94)</f>
        <v>0</v>
      </c>
      <c r="E94" s="67">
        <f>IF('3. Ausbildungsjahr'!C94="-",0,'3. Ausbildungsjahr'!$C$3)</f>
        <v>0</v>
      </c>
      <c r="F94" s="16">
        <f>IF('3. Ausbildungsjahr'!D94="-",0,'3. Ausbildungsjahr'!D94)</f>
        <v>0</v>
      </c>
      <c r="G94" s="67">
        <f>IF('3. Ausbildungsjahr'!D94="-",0,'3. Ausbildungsjahr'!$D$3)</f>
        <v>0</v>
      </c>
      <c r="H94" s="16">
        <f>IF('3. Ausbildungsjahr'!E94="-",0,'3. Ausbildungsjahr'!E94)</f>
        <v>0</v>
      </c>
      <c r="I94" s="67">
        <f>IF('3. Ausbildungsjahr'!E94="-",0,'3. Ausbildungsjahr'!$E$3)</f>
        <v>0</v>
      </c>
      <c r="J94" s="16">
        <f>IF('3. Ausbildungsjahr'!F94="-",0,'3. Ausbildungsjahr'!F94)</f>
        <v>0</v>
      </c>
      <c r="K94" s="67">
        <f>IF('3. Ausbildungsjahr'!F94="-",0,'3. Ausbildungsjahr'!$F$3)</f>
        <v>0</v>
      </c>
      <c r="L94" s="16">
        <f>IF('3. Ausbildungsjahr'!G94="-",0,'3. Ausbildungsjahr'!G94)</f>
        <v>0</v>
      </c>
      <c r="M94" s="67">
        <f>IF('3. Ausbildungsjahr'!G94="-",0,'3. Ausbildungsjahr'!$G$3)</f>
        <v>0</v>
      </c>
      <c r="N94" s="16">
        <f>IF('3. Ausbildungsjahr'!H94="-",0,'3. Ausbildungsjahr'!H94)</f>
        <v>0</v>
      </c>
      <c r="O94" s="67">
        <f>IF('3. Ausbildungsjahr'!H94="-",0,'3. Ausbildungsjahr'!$H$3)</f>
        <v>0</v>
      </c>
      <c r="P94" s="16">
        <f>IF('3. Ausbildungsjahr'!I94="-",0,'3. Ausbildungsjahr'!I94)</f>
        <v>0</v>
      </c>
      <c r="Q94" s="67">
        <f>IF('3. Ausbildungsjahr'!I94="-",0,'3. Ausbildungsjahr'!$I$3)</f>
        <v>0</v>
      </c>
      <c r="R94" s="16">
        <f>IF('3. Ausbildungsjahr'!J94="-",0,'3. Ausbildungsjahr'!J94)</f>
        <v>0</v>
      </c>
      <c r="S94" s="67">
        <f>IF('3. Ausbildungsjahr'!J94="-",0,'3. Ausbildungsjahr'!$J$3)</f>
        <v>0</v>
      </c>
      <c r="T94" s="16">
        <f>IF('3. Ausbildungsjahr'!K94="-",0,'3. Ausbildungsjahr'!K94)</f>
        <v>0</v>
      </c>
      <c r="U94" s="12">
        <f>IF('3. Ausbildungsjahr'!K94="-",0,'3. Ausbildungsjahr'!$K$3)</f>
        <v>0</v>
      </c>
    </row>
    <row r="95" spans="1:21" x14ac:dyDescent="0.25">
      <c r="A95" s="59" t="s">
        <v>21</v>
      </c>
      <c r="B95" s="16">
        <f>IF('3. Ausbildungsjahr'!$B95="-",0,'3. Ausbildungsjahr'!B95)</f>
        <v>0</v>
      </c>
      <c r="C95" s="67">
        <f>IF('3. Ausbildungsjahr'!$B95="-",0,'3. Ausbildungsjahr'!$B$3)</f>
        <v>0</v>
      </c>
      <c r="D95" s="16">
        <f>IF('3. Ausbildungsjahr'!C95="-",0,'3. Ausbildungsjahr'!C95)</f>
        <v>0</v>
      </c>
      <c r="E95" s="67">
        <f>IF('3. Ausbildungsjahr'!C95="-",0,'3. Ausbildungsjahr'!$C$3)</f>
        <v>0</v>
      </c>
      <c r="F95" s="16">
        <f>IF('3. Ausbildungsjahr'!D95="-",0,'3. Ausbildungsjahr'!D95)</f>
        <v>0</v>
      </c>
      <c r="G95" s="67">
        <f>IF('3. Ausbildungsjahr'!D95="-",0,'3. Ausbildungsjahr'!$D$3)</f>
        <v>0</v>
      </c>
      <c r="H95" s="16">
        <f>IF('3. Ausbildungsjahr'!E95="-",0,'3. Ausbildungsjahr'!E95)</f>
        <v>0</v>
      </c>
      <c r="I95" s="67">
        <f>IF('3. Ausbildungsjahr'!E95="-",0,'3. Ausbildungsjahr'!$E$3)</f>
        <v>0</v>
      </c>
      <c r="J95" s="16">
        <f>IF('3. Ausbildungsjahr'!F95="-",0,'3. Ausbildungsjahr'!F95)</f>
        <v>0</v>
      </c>
      <c r="K95" s="67">
        <f>IF('3. Ausbildungsjahr'!F95="-",0,'3. Ausbildungsjahr'!$F$3)</f>
        <v>0</v>
      </c>
      <c r="L95" s="16">
        <f>IF('3. Ausbildungsjahr'!G95="-",0,'3. Ausbildungsjahr'!G95)</f>
        <v>0</v>
      </c>
      <c r="M95" s="67">
        <f>IF('3. Ausbildungsjahr'!G95="-",0,'3. Ausbildungsjahr'!$G$3)</f>
        <v>0</v>
      </c>
      <c r="N95" s="16">
        <f>IF('3. Ausbildungsjahr'!H95="-",0,'3. Ausbildungsjahr'!H95)</f>
        <v>0</v>
      </c>
      <c r="O95" s="67">
        <f>IF('3. Ausbildungsjahr'!H95="-",0,'3. Ausbildungsjahr'!$H$3)</f>
        <v>0</v>
      </c>
      <c r="P95" s="16">
        <f>IF('3. Ausbildungsjahr'!I95="-",0,'3. Ausbildungsjahr'!I95)</f>
        <v>0</v>
      </c>
      <c r="Q95" s="67">
        <f>IF('3. Ausbildungsjahr'!I95="-",0,'3. Ausbildungsjahr'!$I$3)</f>
        <v>0</v>
      </c>
      <c r="R95" s="16">
        <f>IF('3. Ausbildungsjahr'!J95="-",0,'3. Ausbildungsjahr'!J95)</f>
        <v>0</v>
      </c>
      <c r="S95" s="67">
        <f>IF('3. Ausbildungsjahr'!J95="-",0,'3. Ausbildungsjahr'!$J$3)</f>
        <v>0</v>
      </c>
      <c r="T95" s="16">
        <f>IF('3. Ausbildungsjahr'!K95="-",0,'3. Ausbildungsjahr'!K95)</f>
        <v>0</v>
      </c>
      <c r="U95" s="12">
        <f>IF('3. Ausbildungsjahr'!K95="-",0,'3. Ausbildungsjahr'!$K$3)</f>
        <v>0</v>
      </c>
    </row>
    <row r="96" spans="1:21" x14ac:dyDescent="0.25">
      <c r="A96" s="59" t="s">
        <v>22</v>
      </c>
      <c r="B96" s="16">
        <f>IF('3. Ausbildungsjahr'!$B96="-",0,'3. Ausbildungsjahr'!B96)</f>
        <v>0</v>
      </c>
      <c r="C96" s="67">
        <f>IF('3. Ausbildungsjahr'!$B96="-",0,'3. Ausbildungsjahr'!$B$3)</f>
        <v>0</v>
      </c>
      <c r="D96" s="16">
        <f>IF('3. Ausbildungsjahr'!C96="-",0,'3. Ausbildungsjahr'!C96)</f>
        <v>0</v>
      </c>
      <c r="E96" s="67">
        <f>IF('3. Ausbildungsjahr'!C96="-",0,'3. Ausbildungsjahr'!$C$3)</f>
        <v>0</v>
      </c>
      <c r="F96" s="16">
        <f>IF('3. Ausbildungsjahr'!D96="-",0,'3. Ausbildungsjahr'!D96)</f>
        <v>0</v>
      </c>
      <c r="G96" s="67">
        <f>IF('3. Ausbildungsjahr'!D96="-",0,'3. Ausbildungsjahr'!$D$3)</f>
        <v>0</v>
      </c>
      <c r="H96" s="16">
        <f>IF('3. Ausbildungsjahr'!E96="-",0,'3. Ausbildungsjahr'!E96)</f>
        <v>0</v>
      </c>
      <c r="I96" s="67">
        <f>IF('3. Ausbildungsjahr'!E96="-",0,'3. Ausbildungsjahr'!$E$3)</f>
        <v>0</v>
      </c>
      <c r="J96" s="16">
        <f>IF('3. Ausbildungsjahr'!F96="-",0,'3. Ausbildungsjahr'!F96)</f>
        <v>0</v>
      </c>
      <c r="K96" s="67">
        <f>IF('3. Ausbildungsjahr'!F96="-",0,'3. Ausbildungsjahr'!$F$3)</f>
        <v>0</v>
      </c>
      <c r="L96" s="16">
        <f>IF('3. Ausbildungsjahr'!G96="-",0,'3. Ausbildungsjahr'!G96)</f>
        <v>0</v>
      </c>
      <c r="M96" s="67">
        <f>IF('3. Ausbildungsjahr'!G96="-",0,'3. Ausbildungsjahr'!$G$3)</f>
        <v>0</v>
      </c>
      <c r="N96" s="16">
        <f>IF('3. Ausbildungsjahr'!H96="-",0,'3. Ausbildungsjahr'!H96)</f>
        <v>0</v>
      </c>
      <c r="O96" s="67">
        <f>IF('3. Ausbildungsjahr'!H96="-",0,'3. Ausbildungsjahr'!$H$3)</f>
        <v>0</v>
      </c>
      <c r="P96" s="16">
        <f>IF('3. Ausbildungsjahr'!I96="-",0,'3. Ausbildungsjahr'!I96)</f>
        <v>0</v>
      </c>
      <c r="Q96" s="67">
        <f>IF('3. Ausbildungsjahr'!I96="-",0,'3. Ausbildungsjahr'!$I$3)</f>
        <v>0</v>
      </c>
      <c r="R96" s="16">
        <f>IF('3. Ausbildungsjahr'!J96="-",0,'3. Ausbildungsjahr'!J96)</f>
        <v>0</v>
      </c>
      <c r="S96" s="67">
        <f>IF('3. Ausbildungsjahr'!J96="-",0,'3. Ausbildungsjahr'!$J$3)</f>
        <v>0</v>
      </c>
      <c r="T96" s="16">
        <f>IF('3. Ausbildungsjahr'!K96="-",0,'3. Ausbildungsjahr'!K96)</f>
        <v>0</v>
      </c>
      <c r="U96" s="12">
        <f>IF('3. Ausbildungsjahr'!K96="-",0,'3. Ausbildungsjahr'!$K$3)</f>
        <v>0</v>
      </c>
    </row>
  </sheetData>
  <mergeCells count="20">
    <mergeCell ref="N4:O4"/>
    <mergeCell ref="P4:Q4"/>
    <mergeCell ref="R4:S4"/>
    <mergeCell ref="T4:U4"/>
    <mergeCell ref="N3:O3"/>
    <mergeCell ref="P3:Q3"/>
    <mergeCell ref="R3:S3"/>
    <mergeCell ref="T3:U3"/>
    <mergeCell ref="L4:M4"/>
    <mergeCell ref="B3:C3"/>
    <mergeCell ref="D3:E3"/>
    <mergeCell ref="F3:G3"/>
    <mergeCell ref="H3:I3"/>
    <mergeCell ref="J3:K3"/>
    <mergeCell ref="L3:M3"/>
    <mergeCell ref="B4:C4"/>
    <mergeCell ref="D4:E4"/>
    <mergeCell ref="F4:G4"/>
    <mergeCell ref="H4:I4"/>
    <mergeCell ref="J4:K4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4"/>
  <sheetViews>
    <sheetView zoomScale="80" zoomScaleNormal="80" workbookViewId="0">
      <selection activeCell="I211" sqref="I211"/>
    </sheetView>
  </sheetViews>
  <sheetFormatPr baseColWidth="10" defaultRowHeight="15" x14ac:dyDescent="0.25"/>
  <cols>
    <col min="1" max="4" width="11.42578125" style="453"/>
    <col min="5" max="5" width="50.140625" style="453" customWidth="1"/>
    <col min="6" max="6" width="11.42578125" style="453"/>
    <col min="7" max="7" width="16.28515625" style="453" customWidth="1"/>
    <col min="8" max="8" width="12.85546875" style="453" customWidth="1"/>
    <col min="9" max="9" width="10.5703125" style="453" customWidth="1"/>
    <col min="10" max="10" width="14.42578125" style="453" customWidth="1"/>
    <col min="11" max="11" width="11.42578125" style="453" customWidth="1"/>
    <col min="12" max="16384" width="11.42578125" style="453"/>
  </cols>
  <sheetData>
    <row r="1" spans="1:24" x14ac:dyDescent="0.25">
      <c r="A1" s="512" t="s">
        <v>114</v>
      </c>
      <c r="B1" s="512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</row>
    <row r="2" spans="1:24" ht="27.75" x14ac:dyDescent="0.4">
      <c r="A2" s="450" t="s">
        <v>176</v>
      </c>
      <c r="B2" s="450"/>
      <c r="C2" s="450"/>
      <c r="D2" s="450"/>
      <c r="E2" s="450"/>
      <c r="F2" s="450"/>
      <c r="G2" s="144"/>
      <c r="H2" s="144"/>
      <c r="I2" s="144"/>
      <c r="J2" s="144"/>
      <c r="K2" s="144"/>
      <c r="L2" s="144"/>
      <c r="M2" s="144"/>
      <c r="N2" s="450"/>
      <c r="O2" s="144"/>
      <c r="P2" s="144"/>
      <c r="Q2" s="144"/>
      <c r="R2" s="144"/>
      <c r="S2" s="144"/>
      <c r="T2" s="144"/>
      <c r="U2" s="144"/>
      <c r="V2" s="144"/>
      <c r="W2" s="144"/>
      <c r="X2" s="144"/>
    </row>
    <row r="3" spans="1:24" x14ac:dyDescent="0.25">
      <c r="A3" s="144"/>
      <c r="B3" s="144"/>
      <c r="C3" s="144"/>
      <c r="D3" s="144"/>
      <c r="E3" s="144"/>
      <c r="F3" s="144"/>
      <c r="G3" s="451"/>
      <c r="H3" s="451"/>
      <c r="I3" s="451"/>
      <c r="J3" s="144"/>
      <c r="K3" s="144"/>
      <c r="L3" s="144"/>
      <c r="M3" s="451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</row>
    <row r="4" spans="1:24" ht="18" x14ac:dyDescent="0.25">
      <c r="A4" s="144"/>
      <c r="B4" s="452" t="s">
        <v>72</v>
      </c>
      <c r="C4" s="452"/>
      <c r="D4" s="452"/>
      <c r="E4" s="452"/>
      <c r="F4" s="452"/>
      <c r="G4" s="452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</row>
    <row r="5" spans="1:24" x14ac:dyDescent="0.25">
      <c r="A5" s="144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</row>
    <row r="6" spans="1:24" x14ac:dyDescent="0.25">
      <c r="A6" s="144"/>
      <c r="B6" s="144"/>
      <c r="C6" s="138" t="s">
        <v>43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</row>
    <row r="7" spans="1:24" x14ac:dyDescent="0.25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</row>
    <row r="8" spans="1:24" x14ac:dyDescent="0.25">
      <c r="A8" s="144"/>
      <c r="B8" s="144"/>
      <c r="C8" s="138" t="s">
        <v>44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</row>
    <row r="9" spans="1:24" x14ac:dyDescent="0.25">
      <c r="A9" s="144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</row>
    <row r="10" spans="1:24" x14ac:dyDescent="0.25">
      <c r="A10" s="144"/>
      <c r="B10" s="144"/>
      <c r="C10" s="138" t="s">
        <v>73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</row>
    <row r="11" spans="1:24" x14ac:dyDescent="0.25">
      <c r="A11" s="144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</row>
    <row r="12" spans="1:24" x14ac:dyDescent="0.25">
      <c r="A12" s="144"/>
      <c r="B12" s="144"/>
      <c r="C12" s="138" t="s">
        <v>74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463" t="s">
        <v>177</v>
      </c>
      <c r="O12" s="144"/>
      <c r="P12" s="144"/>
      <c r="Q12" s="144"/>
      <c r="R12" s="144"/>
      <c r="S12" s="144"/>
      <c r="T12" s="144"/>
      <c r="U12" s="144"/>
      <c r="V12" s="144"/>
      <c r="W12" s="144"/>
      <c r="X12" s="144"/>
    </row>
    <row r="13" spans="1:24" x14ac:dyDescent="0.25">
      <c r="A13" s="144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</row>
    <row r="14" spans="1:24" x14ac:dyDescent="0.25">
      <c r="A14" s="144"/>
      <c r="B14" s="144"/>
      <c r="C14" s="138" t="s">
        <v>45</v>
      </c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</row>
    <row r="15" spans="1:24" x14ac:dyDescent="0.25">
      <c r="A15" s="144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</row>
    <row r="16" spans="1:24" x14ac:dyDescent="0.25">
      <c r="A16" s="144"/>
      <c r="B16" s="144"/>
      <c r="C16" s="458" t="s">
        <v>46</v>
      </c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</row>
    <row r="17" spans="1:24" x14ac:dyDescent="0.25">
      <c r="A17" s="144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</row>
    <row r="18" spans="1:24" x14ac:dyDescent="0.25">
      <c r="A18" s="144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</row>
    <row r="19" spans="1:24" x14ac:dyDescent="0.25">
      <c r="A19" s="144"/>
      <c r="B19" s="144"/>
      <c r="C19" s="144"/>
      <c r="D19" s="144"/>
      <c r="E19" s="144"/>
      <c r="F19" s="144"/>
      <c r="G19" s="459" t="s">
        <v>5</v>
      </c>
      <c r="H19" s="459" t="s">
        <v>12</v>
      </c>
      <c r="I19" s="459" t="s">
        <v>6</v>
      </c>
      <c r="J19" s="459" t="s">
        <v>7</v>
      </c>
      <c r="K19" s="459" t="s">
        <v>8</v>
      </c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</row>
    <row r="20" spans="1:24" x14ac:dyDescent="0.25">
      <c r="A20" s="144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</row>
    <row r="21" spans="1:24" x14ac:dyDescent="0.25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</row>
    <row r="22" spans="1:24" x14ac:dyDescent="0.25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</row>
    <row r="23" spans="1:24" x14ac:dyDescent="0.25">
      <c r="A23" s="144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</row>
    <row r="24" spans="1:24" ht="18" x14ac:dyDescent="0.25">
      <c r="A24" s="144"/>
      <c r="B24" s="460"/>
      <c r="C24" s="130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</row>
    <row r="25" spans="1:24" ht="18" x14ac:dyDescent="0.25">
      <c r="A25" s="144"/>
      <c r="B25" s="452" t="s">
        <v>75</v>
      </c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</row>
    <row r="26" spans="1:24" x14ac:dyDescent="0.25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</row>
    <row r="27" spans="1:24" x14ac:dyDescent="0.25">
      <c r="A27" s="144"/>
      <c r="B27" s="144"/>
      <c r="C27" s="138" t="s">
        <v>48</v>
      </c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</row>
    <row r="28" spans="1:24" x14ac:dyDescent="0.25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</row>
    <row r="29" spans="1:24" x14ac:dyDescent="0.25">
      <c r="A29" s="144"/>
      <c r="B29" s="144"/>
      <c r="C29" s="138" t="s">
        <v>49</v>
      </c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</row>
    <row r="30" spans="1:24" x14ac:dyDescent="0.25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</row>
    <row r="31" spans="1:24" x14ac:dyDescent="0.25">
      <c r="A31" s="144"/>
      <c r="B31" s="144"/>
      <c r="C31" s="138" t="s">
        <v>50</v>
      </c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463" t="s">
        <v>47</v>
      </c>
      <c r="O31" s="144"/>
      <c r="P31" s="144"/>
      <c r="Q31" s="144"/>
      <c r="R31" s="144"/>
      <c r="S31" s="144"/>
      <c r="T31" s="144"/>
      <c r="U31" s="144"/>
      <c r="V31" s="144"/>
      <c r="W31" s="144"/>
      <c r="X31" s="144"/>
    </row>
    <row r="32" spans="1:24" x14ac:dyDescent="0.25">
      <c r="A32" s="144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</row>
    <row r="33" spans="1:24" x14ac:dyDescent="0.25">
      <c r="A33" s="144"/>
      <c r="B33" s="144"/>
      <c r="C33" s="138" t="s">
        <v>51</v>
      </c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</row>
    <row r="34" spans="1:24" x14ac:dyDescent="0.25">
      <c r="A34" s="144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</row>
    <row r="35" spans="1:24" x14ac:dyDescent="0.25">
      <c r="A35" s="144"/>
      <c r="B35" s="144"/>
      <c r="C35" s="138" t="s">
        <v>52</v>
      </c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</row>
    <row r="36" spans="1:24" x14ac:dyDescent="0.25">
      <c r="A36" s="144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</row>
    <row r="37" spans="1:24" x14ac:dyDescent="0.25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</row>
    <row r="38" spans="1:24" x14ac:dyDescent="0.25">
      <c r="A38" s="144"/>
      <c r="B38" s="144"/>
      <c r="C38" s="144"/>
      <c r="D38" s="144"/>
      <c r="E38" s="144"/>
      <c r="F38" s="144"/>
      <c r="G38" s="459" t="s">
        <v>5</v>
      </c>
      <c r="H38" s="459" t="s">
        <v>12</v>
      </c>
      <c r="I38" s="459" t="s">
        <v>6</v>
      </c>
      <c r="J38" s="459" t="s">
        <v>7</v>
      </c>
      <c r="K38" s="459" t="s">
        <v>8</v>
      </c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</row>
    <row r="39" spans="1:24" x14ac:dyDescent="0.25">
      <c r="A39" s="144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</row>
    <row r="40" spans="1:24" x14ac:dyDescent="0.25">
      <c r="A40" s="14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</row>
    <row r="41" spans="1:24" x14ac:dyDescent="0.25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</row>
    <row r="42" spans="1:24" x14ac:dyDescent="0.25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</row>
    <row r="43" spans="1:24" x14ac:dyDescent="0.25">
      <c r="A43" s="144"/>
      <c r="B43" s="144"/>
      <c r="C43" s="138" t="s">
        <v>54</v>
      </c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</row>
    <row r="44" spans="1:24" x14ac:dyDescent="0.25">
      <c r="A44" s="144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</row>
    <row r="45" spans="1:24" x14ac:dyDescent="0.25">
      <c r="A45" s="144"/>
      <c r="B45" s="144"/>
      <c r="C45" s="138" t="s">
        <v>55</v>
      </c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</row>
    <row r="46" spans="1:24" x14ac:dyDescent="0.25">
      <c r="A46" s="144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</row>
    <row r="47" spans="1:24" x14ac:dyDescent="0.25">
      <c r="A47" s="144"/>
      <c r="B47" s="144"/>
      <c r="C47" s="138" t="s">
        <v>56</v>
      </c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463" t="s">
        <v>53</v>
      </c>
      <c r="O47" s="144"/>
      <c r="P47" s="144"/>
      <c r="Q47" s="144"/>
      <c r="R47" s="144"/>
      <c r="S47" s="144"/>
      <c r="T47" s="144"/>
      <c r="U47" s="144"/>
      <c r="V47" s="144"/>
      <c r="W47" s="144"/>
      <c r="X47" s="144"/>
    </row>
    <row r="48" spans="1:24" x14ac:dyDescent="0.25">
      <c r="A48" s="144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</row>
    <row r="49" spans="1:24" x14ac:dyDescent="0.25">
      <c r="A49" s="144"/>
      <c r="B49" s="144"/>
      <c r="C49" s="138" t="s">
        <v>76</v>
      </c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</row>
    <row r="50" spans="1:24" x14ac:dyDescent="0.25">
      <c r="A50" s="144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</row>
    <row r="51" spans="1:24" x14ac:dyDescent="0.25">
      <c r="A51" s="144"/>
      <c r="B51" s="144"/>
      <c r="C51" s="138" t="s">
        <v>57</v>
      </c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</row>
    <row r="52" spans="1:24" x14ac:dyDescent="0.25">
      <c r="A52" s="144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</row>
    <row r="53" spans="1:24" x14ac:dyDescent="0.25">
      <c r="A53" s="144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</row>
    <row r="54" spans="1:24" x14ac:dyDescent="0.25">
      <c r="A54" s="144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</row>
    <row r="55" spans="1:24" x14ac:dyDescent="0.25">
      <c r="A55" s="144"/>
      <c r="B55" s="144"/>
      <c r="C55" s="144"/>
      <c r="D55" s="144"/>
      <c r="E55" s="144"/>
      <c r="F55" s="144"/>
      <c r="G55" s="459" t="s">
        <v>5</v>
      </c>
      <c r="H55" s="459" t="s">
        <v>12</v>
      </c>
      <c r="I55" s="459" t="s">
        <v>6</v>
      </c>
      <c r="J55" s="459" t="s">
        <v>7</v>
      </c>
      <c r="K55" s="459" t="s">
        <v>8</v>
      </c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</row>
    <row r="56" spans="1:24" x14ac:dyDescent="0.25">
      <c r="A56" s="144"/>
      <c r="B56" s="144"/>
      <c r="C56" s="144"/>
      <c r="D56" s="144"/>
      <c r="E56" s="144"/>
      <c r="F56" s="144"/>
      <c r="G56" s="459"/>
      <c r="H56" s="459"/>
      <c r="I56" s="459"/>
      <c r="J56" s="459"/>
      <c r="K56" s="459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</row>
    <row r="57" spans="1:24" x14ac:dyDescent="0.25">
      <c r="A57" s="144"/>
      <c r="B57" s="144"/>
      <c r="C57" s="144"/>
      <c r="D57" s="144"/>
      <c r="E57" s="144"/>
      <c r="F57" s="144"/>
      <c r="G57" s="459"/>
      <c r="H57" s="459"/>
      <c r="I57" s="459"/>
      <c r="J57" s="459"/>
      <c r="K57" s="459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</row>
    <row r="58" spans="1:24" ht="18" x14ac:dyDescent="0.25">
      <c r="A58" s="144"/>
      <c r="B58" s="460"/>
      <c r="C58" s="460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</row>
    <row r="59" spans="1:24" ht="18" x14ac:dyDescent="0.25">
      <c r="A59" s="144"/>
      <c r="B59" s="452" t="s">
        <v>77</v>
      </c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</row>
    <row r="60" spans="1:24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</row>
    <row r="61" spans="1:24" x14ac:dyDescent="0.25">
      <c r="A61" s="144"/>
      <c r="B61" s="144"/>
      <c r="C61" s="138" t="s">
        <v>59</v>
      </c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</row>
    <row r="62" spans="1:24" x14ac:dyDescent="0.25">
      <c r="A62" s="144"/>
      <c r="B62" s="144"/>
      <c r="C62" s="461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</row>
    <row r="63" spans="1:24" x14ac:dyDescent="0.25">
      <c r="A63" s="144"/>
      <c r="B63" s="144"/>
      <c r="C63" s="138" t="s">
        <v>60</v>
      </c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</row>
    <row r="64" spans="1:24" x14ac:dyDescent="0.25">
      <c r="A64" s="144"/>
      <c r="B64" s="144"/>
      <c r="C64" s="461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</row>
    <row r="65" spans="1:24" x14ac:dyDescent="0.25">
      <c r="A65" s="144"/>
      <c r="B65" s="144"/>
      <c r="C65" s="138" t="s">
        <v>61</v>
      </c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463" t="s">
        <v>58</v>
      </c>
      <c r="O65" s="144"/>
      <c r="P65" s="144"/>
      <c r="Q65" s="144"/>
      <c r="R65" s="144"/>
      <c r="S65" s="144"/>
      <c r="T65" s="144"/>
      <c r="U65" s="144"/>
      <c r="V65" s="144"/>
      <c r="W65" s="144"/>
      <c r="X65" s="144"/>
    </row>
    <row r="66" spans="1:24" x14ac:dyDescent="0.25">
      <c r="A66" s="144"/>
      <c r="B66" s="144"/>
      <c r="C66" s="461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</row>
    <row r="67" spans="1:24" x14ac:dyDescent="0.25">
      <c r="A67" s="144"/>
      <c r="B67" s="144"/>
      <c r="C67" s="138" t="s">
        <v>62</v>
      </c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</row>
    <row r="68" spans="1:24" x14ac:dyDescent="0.25">
      <c r="A68" s="144"/>
      <c r="B68" s="144"/>
      <c r="C68" s="461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</row>
    <row r="69" spans="1:24" x14ac:dyDescent="0.25">
      <c r="A69" s="144"/>
      <c r="B69" s="144"/>
      <c r="C69" s="138" t="s">
        <v>63</v>
      </c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</row>
    <row r="70" spans="1:24" x14ac:dyDescent="0.25">
      <c r="A70" s="144"/>
      <c r="B70" s="144"/>
      <c r="C70" s="138"/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</row>
    <row r="71" spans="1:24" x14ac:dyDescent="0.25">
      <c r="A71" s="144"/>
      <c r="B71" s="144"/>
      <c r="C71" s="138"/>
      <c r="D71" s="144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</row>
    <row r="72" spans="1:24" x14ac:dyDescent="0.25">
      <c r="A72" s="144"/>
      <c r="B72" s="144"/>
      <c r="C72" s="138"/>
      <c r="D72" s="144"/>
      <c r="E72" s="144"/>
      <c r="F72" s="144"/>
      <c r="G72" s="459" t="s">
        <v>5</v>
      </c>
      <c r="H72" s="459" t="s">
        <v>12</v>
      </c>
      <c r="I72" s="459" t="s">
        <v>6</v>
      </c>
      <c r="J72" s="459" t="s">
        <v>7</v>
      </c>
      <c r="K72" s="459" t="s">
        <v>8</v>
      </c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</row>
    <row r="73" spans="1:24" x14ac:dyDescent="0.25">
      <c r="A73" s="144"/>
      <c r="B73" s="144"/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</row>
    <row r="74" spans="1:24" ht="27.75" x14ac:dyDescent="0.4">
      <c r="A74" s="450" t="s">
        <v>178</v>
      </c>
      <c r="B74" s="450"/>
      <c r="C74" s="450"/>
      <c r="D74" s="450"/>
      <c r="E74" s="450"/>
      <c r="F74" s="450"/>
      <c r="G74" s="144"/>
      <c r="H74" s="144"/>
      <c r="I74" s="144"/>
      <c r="J74" s="144"/>
      <c r="K74" s="144"/>
      <c r="L74" s="144"/>
      <c r="M74" s="144"/>
      <c r="N74" s="450"/>
      <c r="O74" s="144"/>
      <c r="P74" s="144"/>
      <c r="Q74" s="144"/>
      <c r="R74" s="144"/>
      <c r="S74" s="144"/>
      <c r="T74" s="144"/>
      <c r="U74" s="144"/>
      <c r="V74" s="144"/>
      <c r="W74" s="144"/>
      <c r="X74" s="144"/>
    </row>
    <row r="75" spans="1:24" x14ac:dyDescent="0.25">
      <c r="A75" s="144"/>
      <c r="B75" s="144"/>
      <c r="C75" s="144"/>
      <c r="D75" s="144"/>
      <c r="E75" s="144"/>
      <c r="F75" s="144"/>
      <c r="G75" s="451"/>
      <c r="H75" s="451"/>
      <c r="I75" s="451"/>
      <c r="J75" s="144"/>
      <c r="K75" s="144"/>
      <c r="L75" s="144"/>
      <c r="M75" s="451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</row>
    <row r="76" spans="1:24" ht="18" x14ac:dyDescent="0.25">
      <c r="A76" s="144"/>
      <c r="B76" s="452" t="s">
        <v>64</v>
      </c>
      <c r="C76" s="452"/>
      <c r="D76" s="452"/>
      <c r="E76" s="452"/>
      <c r="F76" s="452"/>
      <c r="G76" s="452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</row>
    <row r="77" spans="1:24" x14ac:dyDescent="0.25">
      <c r="A77" s="144"/>
      <c r="B77" s="144"/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</row>
    <row r="78" spans="1:24" x14ac:dyDescent="0.25">
      <c r="A78" s="144"/>
      <c r="B78" s="144"/>
      <c r="C78" s="138" t="s">
        <v>9</v>
      </c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</row>
    <row r="79" spans="1:24" x14ac:dyDescent="0.25">
      <c r="A79" s="144"/>
      <c r="B79" s="144"/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</row>
    <row r="80" spans="1:24" x14ac:dyDescent="0.25">
      <c r="A80" s="144"/>
      <c r="B80" s="144"/>
      <c r="C80" s="138" t="s">
        <v>10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</row>
    <row r="81" spans="1:24" x14ac:dyDescent="0.25">
      <c r="A81" s="144"/>
      <c r="B81" s="144"/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</row>
    <row r="82" spans="1:24" x14ac:dyDescent="0.25">
      <c r="A82" s="144"/>
      <c r="B82" s="144"/>
      <c r="C82" s="138" t="s">
        <v>11</v>
      </c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463" t="s">
        <v>78</v>
      </c>
      <c r="O82" s="144"/>
      <c r="P82" s="462"/>
      <c r="Q82" s="144"/>
      <c r="R82" s="144"/>
      <c r="S82" s="144"/>
      <c r="T82" s="144"/>
      <c r="U82" s="144"/>
      <c r="V82" s="144"/>
      <c r="W82" s="144"/>
      <c r="X82" s="144"/>
    </row>
    <row r="83" spans="1:24" x14ac:dyDescent="0.25">
      <c r="A83" s="144"/>
      <c r="B83" s="144"/>
      <c r="C83" s="144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</row>
    <row r="84" spans="1:24" x14ac:dyDescent="0.25">
      <c r="A84" s="144"/>
      <c r="B84" s="144"/>
      <c r="C84" s="138" t="s">
        <v>79</v>
      </c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</row>
    <row r="85" spans="1:24" x14ac:dyDescent="0.25">
      <c r="A85" s="144"/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</row>
    <row r="86" spans="1:24" x14ac:dyDescent="0.25">
      <c r="A86" s="144"/>
      <c r="B86" s="144"/>
      <c r="C86" s="144"/>
      <c r="D86" s="144"/>
      <c r="E86" s="138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</row>
    <row r="87" spans="1:24" x14ac:dyDescent="0.25">
      <c r="A87" s="144"/>
      <c r="B87" s="144"/>
      <c r="C87" s="144"/>
      <c r="D87" s="144"/>
      <c r="E87" s="138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</row>
    <row r="88" spans="1:24" x14ac:dyDescent="0.25">
      <c r="A88" s="144"/>
      <c r="B88" s="144"/>
      <c r="C88" s="144"/>
      <c r="D88" s="144"/>
      <c r="E88" s="144"/>
      <c r="F88" s="144"/>
      <c r="G88" s="459" t="s">
        <v>5</v>
      </c>
      <c r="H88" s="459" t="s">
        <v>12</v>
      </c>
      <c r="I88" s="459" t="s">
        <v>6</v>
      </c>
      <c r="J88" s="459" t="s">
        <v>7</v>
      </c>
      <c r="K88" s="459" t="s">
        <v>8</v>
      </c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</row>
    <row r="89" spans="1:24" x14ac:dyDescent="0.25">
      <c r="A89" s="144"/>
      <c r="B89" s="144"/>
      <c r="C89" s="144"/>
      <c r="D89" s="144"/>
      <c r="E89" s="144"/>
      <c r="F89" s="144"/>
      <c r="G89" s="459"/>
      <c r="H89" s="459"/>
      <c r="I89" s="459"/>
      <c r="J89" s="459"/>
      <c r="K89" s="459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</row>
    <row r="90" spans="1:24" x14ac:dyDescent="0.25">
      <c r="A90" s="144"/>
      <c r="B90" s="144"/>
      <c r="C90" s="138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</row>
    <row r="91" spans="1:24" x14ac:dyDescent="0.25">
      <c r="A91" s="144"/>
      <c r="B91" s="144"/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</row>
    <row r="92" spans="1:24" x14ac:dyDescent="0.25">
      <c r="A92" s="144"/>
      <c r="B92" s="144"/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</row>
    <row r="93" spans="1:24" x14ac:dyDescent="0.25">
      <c r="A93" s="144"/>
      <c r="B93" s="144"/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</row>
    <row r="94" spans="1:24" x14ac:dyDescent="0.25">
      <c r="A94" s="144"/>
      <c r="B94" s="144"/>
      <c r="C94" s="138" t="s">
        <v>81</v>
      </c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</row>
    <row r="95" spans="1:24" x14ac:dyDescent="0.25">
      <c r="A95" s="144"/>
      <c r="B95" s="144"/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</row>
    <row r="96" spans="1:24" x14ac:dyDescent="0.25">
      <c r="A96" s="144"/>
      <c r="B96" s="144"/>
      <c r="C96" s="138" t="s">
        <v>82</v>
      </c>
      <c r="D96" s="144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</row>
    <row r="97" spans="1:24" x14ac:dyDescent="0.25">
      <c r="A97" s="144"/>
      <c r="B97" s="144"/>
      <c r="C97" s="144"/>
      <c r="D97" s="144"/>
      <c r="E97" s="144"/>
      <c r="F97" s="144"/>
      <c r="G97" s="144"/>
      <c r="H97" s="144"/>
      <c r="I97" s="144"/>
      <c r="J97" s="144"/>
      <c r="K97" s="144"/>
      <c r="L97" s="144"/>
      <c r="M97" s="144"/>
      <c r="N97" s="463" t="s">
        <v>80</v>
      </c>
      <c r="O97" s="144"/>
      <c r="P97" s="144"/>
      <c r="Q97" s="144"/>
      <c r="R97" s="144"/>
      <c r="S97" s="144"/>
      <c r="T97" s="144"/>
      <c r="U97" s="144"/>
      <c r="V97" s="144"/>
      <c r="W97" s="144"/>
      <c r="X97" s="144"/>
    </row>
    <row r="98" spans="1:24" x14ac:dyDescent="0.25">
      <c r="A98" s="144"/>
      <c r="B98" s="144"/>
      <c r="C98" s="138" t="s">
        <v>83</v>
      </c>
      <c r="D98" s="144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462"/>
      <c r="Q98" s="144"/>
      <c r="R98" s="144"/>
      <c r="S98" s="144"/>
      <c r="T98" s="144"/>
      <c r="U98" s="144"/>
      <c r="V98" s="144"/>
      <c r="W98" s="144"/>
      <c r="X98" s="144"/>
    </row>
    <row r="99" spans="1:24" x14ac:dyDescent="0.25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</row>
    <row r="100" spans="1:24" x14ac:dyDescent="0.25">
      <c r="A100" s="144"/>
      <c r="B100" s="144"/>
      <c r="C100" s="138" t="s">
        <v>13</v>
      </c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</row>
    <row r="101" spans="1:24" x14ac:dyDescent="0.25">
      <c r="A101" s="144"/>
      <c r="B101" s="144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</row>
    <row r="102" spans="1:24" x14ac:dyDescent="0.25">
      <c r="A102" s="144"/>
      <c r="B102" s="144"/>
      <c r="C102" s="144"/>
      <c r="D102" s="144"/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</row>
    <row r="103" spans="1:24" x14ac:dyDescent="0.25">
      <c r="A103" s="144"/>
      <c r="B103" s="144"/>
      <c r="C103" s="144"/>
      <c r="D103" s="144"/>
      <c r="E103" s="144"/>
      <c r="F103" s="144"/>
      <c r="G103" s="459" t="s">
        <v>5</v>
      </c>
      <c r="H103" s="459" t="s">
        <v>12</v>
      </c>
      <c r="I103" s="459" t="s">
        <v>6</v>
      </c>
      <c r="J103" s="459" t="s">
        <v>7</v>
      </c>
      <c r="K103" s="459" t="s">
        <v>8</v>
      </c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</row>
    <row r="104" spans="1:24" x14ac:dyDescent="0.25">
      <c r="A104" s="144"/>
      <c r="B104" s="144"/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</row>
    <row r="105" spans="1:24" x14ac:dyDescent="0.25">
      <c r="A105" s="144"/>
      <c r="B105" s="144"/>
      <c r="C105" s="144"/>
      <c r="D105" s="144"/>
      <c r="E105" s="144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</row>
    <row r="106" spans="1:24" x14ac:dyDescent="0.25">
      <c r="A106" s="144"/>
      <c r="B106" s="144"/>
      <c r="C106" s="144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</row>
    <row r="107" spans="1:24" ht="18" x14ac:dyDescent="0.25">
      <c r="A107" s="144"/>
      <c r="B107" s="452" t="s">
        <v>84</v>
      </c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</row>
    <row r="108" spans="1:24" x14ac:dyDescent="0.25">
      <c r="A108" s="144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</row>
    <row r="109" spans="1:24" x14ac:dyDescent="0.25">
      <c r="A109" s="144"/>
      <c r="B109" s="144"/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</row>
    <row r="110" spans="1:24" x14ac:dyDescent="0.25">
      <c r="A110" s="144"/>
      <c r="B110" s="144"/>
      <c r="C110" s="138" t="s">
        <v>86</v>
      </c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</row>
    <row r="111" spans="1:24" x14ac:dyDescent="0.25">
      <c r="A111" s="144"/>
      <c r="B111" s="144"/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</row>
    <row r="112" spans="1:24" x14ac:dyDescent="0.25">
      <c r="A112" s="144"/>
      <c r="B112" s="144"/>
      <c r="C112" s="138" t="s">
        <v>14</v>
      </c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</row>
    <row r="113" spans="1:24" x14ac:dyDescent="0.25">
      <c r="A113" s="144"/>
      <c r="B113" s="144"/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</row>
    <row r="114" spans="1:24" x14ac:dyDescent="0.25">
      <c r="A114" s="144"/>
      <c r="B114" s="144"/>
      <c r="C114" s="138" t="s">
        <v>15</v>
      </c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463" t="s">
        <v>85</v>
      </c>
      <c r="O114" s="144"/>
      <c r="P114" s="462"/>
      <c r="Q114" s="144"/>
      <c r="R114" s="144"/>
      <c r="S114" s="144"/>
      <c r="T114" s="144"/>
      <c r="U114" s="144"/>
      <c r="V114" s="144"/>
      <c r="W114" s="144"/>
      <c r="X114" s="144"/>
    </row>
    <row r="115" spans="1:24" x14ac:dyDescent="0.25">
      <c r="A115" s="144"/>
      <c r="B115" s="144"/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</row>
    <row r="116" spans="1:24" x14ac:dyDescent="0.25">
      <c r="A116" s="144"/>
      <c r="B116" s="144"/>
      <c r="C116" s="138" t="s">
        <v>16</v>
      </c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</row>
    <row r="117" spans="1:24" x14ac:dyDescent="0.25">
      <c r="A117" s="144"/>
      <c r="B117" s="144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</row>
    <row r="118" spans="1:24" x14ac:dyDescent="0.25">
      <c r="A118" s="144"/>
      <c r="B118" s="144"/>
      <c r="C118" s="138" t="s">
        <v>17</v>
      </c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</row>
    <row r="119" spans="1:24" x14ac:dyDescent="0.25">
      <c r="A119" s="144"/>
      <c r="B119" s="144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</row>
    <row r="120" spans="1:24" x14ac:dyDescent="0.25">
      <c r="A120" s="144"/>
      <c r="B120" s="144"/>
      <c r="C120" s="144"/>
      <c r="D120" s="144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</row>
    <row r="121" spans="1:24" x14ac:dyDescent="0.25">
      <c r="A121" s="144"/>
      <c r="B121" s="144"/>
      <c r="C121" s="144"/>
      <c r="D121" s="144"/>
      <c r="E121" s="144"/>
      <c r="F121" s="144"/>
      <c r="G121" s="459" t="s">
        <v>5</v>
      </c>
      <c r="H121" s="459" t="s">
        <v>12</v>
      </c>
      <c r="I121" s="459" t="s">
        <v>6</v>
      </c>
      <c r="J121" s="459" t="s">
        <v>7</v>
      </c>
      <c r="K121" s="459" t="s">
        <v>8</v>
      </c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</row>
    <row r="122" spans="1:24" x14ac:dyDescent="0.25">
      <c r="A122" s="144"/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</row>
    <row r="123" spans="1:24" x14ac:dyDescent="0.25">
      <c r="A123" s="144"/>
      <c r="B123" s="144"/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</row>
    <row r="124" spans="1:24" ht="18" x14ac:dyDescent="0.25">
      <c r="A124" s="144"/>
      <c r="B124" s="452" t="s">
        <v>87</v>
      </c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</row>
    <row r="125" spans="1:24" x14ac:dyDescent="0.25">
      <c r="A125" s="144"/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</row>
    <row r="126" spans="1:24" x14ac:dyDescent="0.25">
      <c r="A126" s="144"/>
      <c r="B126" s="144"/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</row>
    <row r="127" spans="1:24" x14ac:dyDescent="0.25">
      <c r="A127" s="144"/>
      <c r="B127" s="144"/>
      <c r="C127" s="138" t="s">
        <v>39</v>
      </c>
      <c r="D127" s="144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</row>
    <row r="128" spans="1:24" x14ac:dyDescent="0.25">
      <c r="A128" s="144"/>
      <c r="B128" s="144"/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</row>
    <row r="129" spans="1:24" x14ac:dyDescent="0.25">
      <c r="A129" s="144"/>
      <c r="B129" s="144"/>
      <c r="C129" s="138" t="s">
        <v>40</v>
      </c>
      <c r="D129" s="144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</row>
    <row r="130" spans="1:24" x14ac:dyDescent="0.25">
      <c r="A130" s="144"/>
      <c r="B130" s="144"/>
      <c r="C130" s="144"/>
      <c r="D130" s="144"/>
      <c r="E130" s="144"/>
      <c r="F130" s="144"/>
      <c r="G130" s="144"/>
      <c r="H130" s="144"/>
      <c r="I130" s="144"/>
      <c r="J130" s="144"/>
      <c r="K130" s="144"/>
      <c r="L130" s="144"/>
      <c r="M130" s="144"/>
      <c r="N130" s="463" t="s">
        <v>88</v>
      </c>
      <c r="O130" s="144"/>
      <c r="P130" s="462"/>
      <c r="Q130" s="144"/>
      <c r="R130" s="144"/>
      <c r="S130" s="144"/>
      <c r="T130" s="144"/>
      <c r="U130" s="144"/>
      <c r="V130" s="144"/>
      <c r="W130" s="144"/>
      <c r="X130" s="144"/>
    </row>
    <row r="131" spans="1:24" x14ac:dyDescent="0.25">
      <c r="A131" s="144"/>
      <c r="B131" s="144"/>
      <c r="C131" s="138" t="s">
        <v>41</v>
      </c>
      <c r="D131" s="144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</row>
    <row r="132" spans="1:24" x14ac:dyDescent="0.25">
      <c r="A132" s="144"/>
      <c r="B132" s="144"/>
      <c r="C132" s="138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</row>
    <row r="133" spans="1:24" x14ac:dyDescent="0.25">
      <c r="A133" s="144"/>
      <c r="B133" s="144"/>
      <c r="C133" s="138" t="s">
        <v>42</v>
      </c>
      <c r="D133" s="144"/>
      <c r="E133" s="144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</row>
    <row r="134" spans="1:24" x14ac:dyDescent="0.25">
      <c r="A134" s="144"/>
      <c r="B134" s="144"/>
      <c r="C134" s="144"/>
      <c r="D134" s="144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</row>
    <row r="135" spans="1:24" x14ac:dyDescent="0.25">
      <c r="A135" s="144"/>
      <c r="B135" s="144"/>
      <c r="C135" s="138" t="s">
        <v>89</v>
      </c>
      <c r="D135" s="144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</row>
    <row r="136" spans="1:24" x14ac:dyDescent="0.25">
      <c r="A136" s="144"/>
      <c r="B136" s="144"/>
      <c r="C136" s="138"/>
      <c r="D136" s="144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</row>
    <row r="137" spans="1:24" x14ac:dyDescent="0.25">
      <c r="A137" s="144"/>
      <c r="B137" s="144"/>
      <c r="C137" s="138"/>
      <c r="D137" s="144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</row>
    <row r="138" spans="1:24" x14ac:dyDescent="0.25">
      <c r="A138" s="144"/>
      <c r="B138" s="144"/>
      <c r="C138" s="144"/>
      <c r="D138" s="144"/>
      <c r="E138" s="144"/>
      <c r="F138" s="144"/>
      <c r="G138" s="459" t="s">
        <v>5</v>
      </c>
      <c r="H138" s="459" t="s">
        <v>12</v>
      </c>
      <c r="I138" s="459" t="s">
        <v>6</v>
      </c>
      <c r="J138" s="459" t="s">
        <v>7</v>
      </c>
      <c r="K138" s="459" t="s">
        <v>8</v>
      </c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</row>
    <row r="139" spans="1:24" x14ac:dyDescent="0.25">
      <c r="A139" s="144"/>
      <c r="B139" s="144"/>
      <c r="C139" s="144"/>
      <c r="D139" s="144"/>
      <c r="E139" s="144"/>
      <c r="F139" s="144"/>
      <c r="G139" s="459"/>
      <c r="H139" s="459"/>
      <c r="I139" s="459"/>
      <c r="J139" s="459"/>
      <c r="K139" s="459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</row>
    <row r="140" spans="1:24" x14ac:dyDescent="0.25">
      <c r="A140" s="144"/>
      <c r="B140" s="144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</row>
    <row r="141" spans="1:24" ht="27.75" x14ac:dyDescent="0.4">
      <c r="A141" s="450" t="s">
        <v>179</v>
      </c>
      <c r="B141" s="450"/>
      <c r="C141" s="450"/>
      <c r="D141" s="450"/>
      <c r="E141" s="450"/>
      <c r="F141" s="450"/>
      <c r="G141" s="144"/>
      <c r="H141" s="144"/>
      <c r="I141" s="144"/>
      <c r="J141" s="144"/>
      <c r="K141" s="144"/>
      <c r="L141" s="144"/>
      <c r="M141" s="144"/>
      <c r="N141" s="450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</row>
    <row r="142" spans="1:24" x14ac:dyDescent="0.25">
      <c r="A142" s="144"/>
      <c r="B142" s="144"/>
      <c r="C142" s="144"/>
      <c r="D142" s="144"/>
      <c r="E142" s="144"/>
      <c r="F142" s="144"/>
      <c r="G142" s="451"/>
      <c r="H142" s="451"/>
      <c r="I142" s="451"/>
      <c r="J142" s="144"/>
      <c r="K142" s="144"/>
      <c r="L142" s="144"/>
      <c r="M142" s="451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</row>
    <row r="143" spans="1:24" ht="18" x14ac:dyDescent="0.25">
      <c r="A143" s="144"/>
      <c r="B143" s="452" t="s">
        <v>90</v>
      </c>
      <c r="C143" s="452"/>
      <c r="D143" s="452"/>
      <c r="E143" s="452"/>
      <c r="F143" s="452"/>
      <c r="G143" s="452"/>
      <c r="H143" s="144"/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</row>
    <row r="144" spans="1:24" x14ac:dyDescent="0.25">
      <c r="A144" s="144"/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</row>
    <row r="145" spans="1:24" x14ac:dyDescent="0.25">
      <c r="A145" s="144"/>
      <c r="B145" s="144"/>
      <c r="C145" s="138" t="s">
        <v>36</v>
      </c>
      <c r="D145" s="144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</row>
    <row r="146" spans="1:24" x14ac:dyDescent="0.25">
      <c r="A146" s="144"/>
      <c r="B146" s="144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</row>
    <row r="147" spans="1:24" x14ac:dyDescent="0.25">
      <c r="A147" s="144"/>
      <c r="B147" s="144"/>
      <c r="C147" s="138" t="s">
        <v>35</v>
      </c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</row>
    <row r="148" spans="1:24" x14ac:dyDescent="0.25">
      <c r="A148" s="144"/>
      <c r="B148" s="144"/>
      <c r="C148" s="144"/>
      <c r="D148" s="144"/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</row>
    <row r="149" spans="1:24" x14ac:dyDescent="0.25">
      <c r="A149" s="144"/>
      <c r="B149" s="144"/>
      <c r="C149" s="138" t="s">
        <v>37</v>
      </c>
      <c r="D149" s="144"/>
      <c r="E149" s="144"/>
      <c r="F149" s="144"/>
      <c r="G149" s="144"/>
      <c r="H149" s="144"/>
      <c r="I149" s="144"/>
      <c r="J149" s="144"/>
      <c r="K149" s="144"/>
      <c r="L149" s="144"/>
      <c r="M149" s="144"/>
      <c r="N149" s="463" t="s">
        <v>91</v>
      </c>
      <c r="O149" s="144"/>
      <c r="P149" s="462"/>
      <c r="Q149" s="144"/>
      <c r="R149" s="144"/>
      <c r="S149" s="144"/>
      <c r="T149" s="144"/>
      <c r="U149" s="144"/>
      <c r="V149" s="144"/>
      <c r="W149" s="144"/>
      <c r="X149" s="144"/>
    </row>
    <row r="150" spans="1:24" x14ac:dyDescent="0.25">
      <c r="A150" s="144"/>
      <c r="B150" s="144"/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</row>
    <row r="151" spans="1:24" x14ac:dyDescent="0.25">
      <c r="A151" s="144"/>
      <c r="B151" s="144"/>
      <c r="C151" s="138" t="s">
        <v>24</v>
      </c>
      <c r="D151" s="144"/>
      <c r="E151" s="144"/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</row>
    <row r="152" spans="1:24" x14ac:dyDescent="0.25">
      <c r="A152" s="144"/>
      <c r="B152" s="144"/>
      <c r="C152" s="144"/>
      <c r="D152" s="144"/>
      <c r="E152" s="144"/>
      <c r="F152" s="144"/>
      <c r="G152" s="144"/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</row>
    <row r="153" spans="1:24" x14ac:dyDescent="0.25">
      <c r="A153" s="144"/>
      <c r="B153" s="144"/>
      <c r="C153" s="138" t="s">
        <v>23</v>
      </c>
      <c r="D153" s="144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</row>
    <row r="154" spans="1:24" x14ac:dyDescent="0.25">
      <c r="A154" s="144"/>
      <c r="B154" s="144"/>
      <c r="C154" s="144"/>
      <c r="D154" s="144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</row>
    <row r="155" spans="1:24" x14ac:dyDescent="0.25">
      <c r="A155" s="144"/>
      <c r="B155" s="144"/>
      <c r="C155" s="138"/>
      <c r="D155" s="144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</row>
    <row r="156" spans="1:24" x14ac:dyDescent="0.25">
      <c r="A156" s="144"/>
      <c r="B156" s="144"/>
      <c r="C156" s="144"/>
      <c r="D156" s="144"/>
      <c r="E156" s="144"/>
      <c r="F156" s="144"/>
      <c r="G156" s="459" t="s">
        <v>5</v>
      </c>
      <c r="H156" s="459" t="s">
        <v>12</v>
      </c>
      <c r="I156" s="459" t="s">
        <v>6</v>
      </c>
      <c r="J156" s="459" t="s">
        <v>7</v>
      </c>
      <c r="K156" s="459" t="s">
        <v>8</v>
      </c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</row>
    <row r="157" spans="1:24" x14ac:dyDescent="0.25">
      <c r="A157" s="144"/>
      <c r="B157" s="144"/>
      <c r="C157" s="144"/>
      <c r="D157" s="144"/>
      <c r="E157" s="144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</row>
    <row r="158" spans="1:24" x14ac:dyDescent="0.25">
      <c r="A158" s="144"/>
      <c r="B158" s="144"/>
      <c r="C158" s="144"/>
      <c r="D158" s="144"/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</row>
    <row r="159" spans="1:24" x14ac:dyDescent="0.25">
      <c r="A159" s="144"/>
      <c r="B159" s="144"/>
      <c r="C159" s="144"/>
      <c r="D159" s="144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</row>
    <row r="160" spans="1:24" x14ac:dyDescent="0.25">
      <c r="A160" s="144"/>
      <c r="B160" s="144"/>
      <c r="C160" s="138" t="s">
        <v>31</v>
      </c>
      <c r="D160" s="144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</row>
    <row r="161" spans="1:24" x14ac:dyDescent="0.25">
      <c r="A161" s="144"/>
      <c r="B161" s="144"/>
      <c r="C161" s="144"/>
      <c r="D161" s="144"/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</row>
    <row r="162" spans="1:24" x14ac:dyDescent="0.25">
      <c r="A162" s="144"/>
      <c r="B162" s="144"/>
      <c r="C162" s="138" t="s">
        <v>32</v>
      </c>
      <c r="D162" s="144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</row>
    <row r="163" spans="1:24" x14ac:dyDescent="0.25">
      <c r="A163" s="144"/>
      <c r="B163" s="144"/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</row>
    <row r="164" spans="1:24" x14ac:dyDescent="0.25">
      <c r="A164" s="144"/>
      <c r="B164" s="144"/>
      <c r="C164" s="138" t="s">
        <v>92</v>
      </c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463" t="s">
        <v>30</v>
      </c>
      <c r="O164" s="144"/>
      <c r="P164" s="462"/>
      <c r="Q164" s="144"/>
      <c r="R164" s="144"/>
      <c r="S164" s="144"/>
      <c r="T164" s="144"/>
      <c r="U164" s="144"/>
      <c r="V164" s="144"/>
      <c r="W164" s="144"/>
      <c r="X164" s="144"/>
    </row>
    <row r="165" spans="1:24" x14ac:dyDescent="0.25">
      <c r="A165" s="144"/>
      <c r="B165" s="144"/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</row>
    <row r="166" spans="1:24" x14ac:dyDescent="0.25">
      <c r="A166" s="144"/>
      <c r="B166" s="144"/>
      <c r="C166" s="138" t="s">
        <v>33</v>
      </c>
      <c r="D166" s="144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</row>
    <row r="167" spans="1:24" x14ac:dyDescent="0.25">
      <c r="A167" s="144"/>
      <c r="B167" s="144"/>
      <c r="C167" s="144"/>
      <c r="D167" s="144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</row>
    <row r="168" spans="1:24" x14ac:dyDescent="0.25">
      <c r="A168" s="144"/>
      <c r="B168" s="144"/>
      <c r="C168" s="138" t="s">
        <v>34</v>
      </c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</row>
    <row r="169" spans="1:24" x14ac:dyDescent="0.25">
      <c r="A169" s="144"/>
      <c r="B169" s="144"/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</row>
    <row r="170" spans="1:24" x14ac:dyDescent="0.25">
      <c r="A170" s="144"/>
      <c r="B170" s="144"/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</row>
    <row r="171" spans="1:24" x14ac:dyDescent="0.25">
      <c r="A171" s="144"/>
      <c r="B171" s="144"/>
      <c r="C171" s="144"/>
      <c r="D171" s="144"/>
      <c r="E171" s="144"/>
      <c r="F171" s="144"/>
      <c r="G171" s="459" t="s">
        <v>5</v>
      </c>
      <c r="H171" s="459" t="s">
        <v>12</v>
      </c>
      <c r="I171" s="459" t="s">
        <v>6</v>
      </c>
      <c r="J171" s="459" t="s">
        <v>7</v>
      </c>
      <c r="K171" s="459" t="s">
        <v>8</v>
      </c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</row>
    <row r="172" spans="1:24" x14ac:dyDescent="0.25">
      <c r="A172" s="144"/>
      <c r="B172" s="144"/>
      <c r="C172" s="144"/>
      <c r="D172" s="144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</row>
    <row r="173" spans="1:24" x14ac:dyDescent="0.25">
      <c r="A173" s="144"/>
      <c r="B173" s="144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</row>
    <row r="174" spans="1:24" x14ac:dyDescent="0.25">
      <c r="A174" s="144"/>
      <c r="B174" s="144"/>
      <c r="C174" s="144"/>
      <c r="D174" s="144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  <c r="W174" s="144"/>
      <c r="X174" s="144"/>
    </row>
    <row r="175" spans="1:24" x14ac:dyDescent="0.25">
      <c r="A175" s="144"/>
      <c r="B175" s="144"/>
      <c r="C175" s="144"/>
      <c r="D175" s="144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</row>
    <row r="176" spans="1:24" x14ac:dyDescent="0.25">
      <c r="A176" s="144"/>
      <c r="B176" s="144"/>
      <c r="C176" s="144"/>
      <c r="D176" s="144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</row>
    <row r="177" spans="1:24" x14ac:dyDescent="0.25">
      <c r="A177" s="144"/>
      <c r="B177" s="144"/>
      <c r="C177" s="144"/>
      <c r="D177" s="144"/>
      <c r="E177" s="144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  <c r="W177" s="144"/>
      <c r="X177" s="144"/>
    </row>
    <row r="178" spans="1:24" x14ac:dyDescent="0.25">
      <c r="A178" s="144"/>
      <c r="B178" s="144"/>
      <c r="C178" s="138" t="s">
        <v>25</v>
      </c>
      <c r="D178" s="144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</row>
    <row r="179" spans="1:24" x14ac:dyDescent="0.25">
      <c r="A179" s="144"/>
      <c r="B179" s="144"/>
      <c r="C179" s="144"/>
      <c r="D179" s="144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</row>
    <row r="180" spans="1:24" x14ac:dyDescent="0.25">
      <c r="A180" s="144"/>
      <c r="B180" s="144"/>
      <c r="C180" s="138" t="s">
        <v>26</v>
      </c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463" t="s">
        <v>2</v>
      </c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</row>
    <row r="181" spans="1:24" x14ac:dyDescent="0.25">
      <c r="A181" s="144"/>
      <c r="B181" s="144"/>
      <c r="C181" s="144"/>
      <c r="D181" s="144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462"/>
      <c r="Q181" s="144"/>
      <c r="R181" s="144"/>
      <c r="S181" s="144"/>
      <c r="T181" s="144"/>
      <c r="U181" s="144"/>
      <c r="V181" s="144"/>
      <c r="W181" s="144"/>
      <c r="X181" s="144"/>
    </row>
    <row r="182" spans="1:24" x14ac:dyDescent="0.25">
      <c r="A182" s="144"/>
      <c r="B182" s="144"/>
      <c r="C182" s="138" t="s">
        <v>27</v>
      </c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</row>
    <row r="183" spans="1:24" x14ac:dyDescent="0.25">
      <c r="A183" s="144"/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</row>
    <row r="184" spans="1:24" x14ac:dyDescent="0.25">
      <c r="A184" s="144"/>
      <c r="B184" s="144"/>
      <c r="C184" s="138" t="s">
        <v>28</v>
      </c>
      <c r="D184" s="144"/>
      <c r="E184" s="144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144"/>
      <c r="W184" s="144"/>
      <c r="X184" s="144"/>
    </row>
    <row r="185" spans="1:24" x14ac:dyDescent="0.25">
      <c r="A185" s="144"/>
      <c r="B185" s="144"/>
      <c r="C185" s="144"/>
      <c r="D185" s="144"/>
      <c r="E185" s="144"/>
      <c r="F185" s="144"/>
      <c r="G185" s="144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144"/>
      <c r="W185" s="144"/>
      <c r="X185" s="144"/>
    </row>
    <row r="186" spans="1:24" x14ac:dyDescent="0.25">
      <c r="A186" s="144"/>
      <c r="B186" s="144"/>
      <c r="C186" s="138" t="s">
        <v>29</v>
      </c>
      <c r="D186" s="144"/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144"/>
      <c r="W186" s="144"/>
      <c r="X186" s="144"/>
    </row>
    <row r="187" spans="1:24" x14ac:dyDescent="0.25">
      <c r="A187" s="144"/>
      <c r="B187" s="144"/>
      <c r="C187" s="144"/>
      <c r="D187" s="144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</row>
    <row r="188" spans="1:24" x14ac:dyDescent="0.25">
      <c r="A188" s="144"/>
      <c r="B188" s="144"/>
      <c r="C188" s="144"/>
      <c r="D188" s="144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</row>
    <row r="189" spans="1:24" x14ac:dyDescent="0.25">
      <c r="A189" s="144"/>
      <c r="B189" s="144"/>
      <c r="C189" s="144"/>
      <c r="D189" s="144"/>
      <c r="E189" s="144"/>
      <c r="F189" s="144"/>
      <c r="G189" s="459" t="s">
        <v>5</v>
      </c>
      <c r="H189" s="459" t="s">
        <v>12</v>
      </c>
      <c r="I189" s="459" t="s">
        <v>6</v>
      </c>
      <c r="J189" s="459" t="s">
        <v>7</v>
      </c>
      <c r="K189" s="459" t="s">
        <v>8</v>
      </c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</row>
    <row r="190" spans="1:24" x14ac:dyDescent="0.25">
      <c r="A190" s="144"/>
      <c r="B190" s="144"/>
      <c r="C190" s="144"/>
      <c r="D190" s="144"/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</row>
    <row r="191" spans="1:24" x14ac:dyDescent="0.25">
      <c r="A191" s="144"/>
      <c r="B191" s="144"/>
      <c r="C191" s="144"/>
      <c r="D191" s="144"/>
      <c r="E191" s="144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</row>
    <row r="192" spans="1:24" x14ac:dyDescent="0.25">
      <c r="A192" s="144"/>
      <c r="B192" s="144"/>
      <c r="C192" s="144"/>
      <c r="D192" s="144"/>
      <c r="E192" s="144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4"/>
      <c r="W192" s="144"/>
      <c r="X192" s="144"/>
    </row>
    <row r="193" spans="1:24" ht="18" x14ac:dyDescent="0.25">
      <c r="A193" s="144"/>
      <c r="B193" s="452" t="s">
        <v>93</v>
      </c>
      <c r="C193" s="144"/>
      <c r="D193" s="144"/>
      <c r="E193" s="144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144"/>
      <c r="W193" s="144"/>
      <c r="X193" s="144"/>
    </row>
    <row r="194" spans="1:24" x14ac:dyDescent="0.25">
      <c r="A194" s="144"/>
      <c r="B194" s="144"/>
      <c r="C194" s="144"/>
      <c r="D194" s="144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</row>
    <row r="195" spans="1:24" x14ac:dyDescent="0.25">
      <c r="A195" s="144"/>
      <c r="B195" s="144"/>
      <c r="C195" s="138" t="s">
        <v>18</v>
      </c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</row>
    <row r="196" spans="1:24" x14ac:dyDescent="0.25">
      <c r="A196" s="144"/>
      <c r="B196" s="144"/>
      <c r="C196" s="144"/>
      <c r="D196" s="144"/>
      <c r="E196" s="144"/>
      <c r="F196" s="144"/>
      <c r="G196" s="144"/>
      <c r="H196" s="144"/>
      <c r="I196" s="144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  <c r="U196" s="144"/>
      <c r="V196" s="144"/>
      <c r="W196" s="144"/>
      <c r="X196" s="144"/>
    </row>
    <row r="197" spans="1:24" x14ac:dyDescent="0.25">
      <c r="A197" s="144"/>
      <c r="B197" s="144"/>
      <c r="C197" s="138" t="s">
        <v>19</v>
      </c>
      <c r="D197" s="144"/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  <c r="U197" s="144"/>
      <c r="V197" s="144"/>
      <c r="W197" s="144"/>
      <c r="X197" s="144"/>
    </row>
    <row r="198" spans="1:24" x14ac:dyDescent="0.25">
      <c r="A198" s="144"/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V198" s="144"/>
      <c r="W198" s="144"/>
      <c r="X198" s="144"/>
    </row>
    <row r="199" spans="1:24" x14ac:dyDescent="0.25">
      <c r="A199" s="144"/>
      <c r="B199" s="144"/>
      <c r="C199" s="138" t="s">
        <v>95</v>
      </c>
      <c r="D199" s="144"/>
      <c r="E199" s="144"/>
      <c r="F199" s="144"/>
      <c r="G199" s="144"/>
      <c r="H199" s="144"/>
      <c r="I199" s="144"/>
      <c r="J199" s="144"/>
      <c r="K199" s="144"/>
      <c r="L199" s="144"/>
      <c r="M199" s="144"/>
      <c r="N199" s="463" t="s">
        <v>94</v>
      </c>
      <c r="O199" s="144"/>
      <c r="P199" s="462"/>
      <c r="Q199" s="144"/>
      <c r="R199" s="144"/>
      <c r="S199" s="144"/>
      <c r="T199" s="144"/>
      <c r="U199" s="144"/>
      <c r="V199" s="144"/>
      <c r="W199" s="144"/>
      <c r="X199" s="144"/>
    </row>
    <row r="200" spans="1:24" x14ac:dyDescent="0.25">
      <c r="A200" s="144"/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144"/>
      <c r="T200" s="144"/>
      <c r="U200" s="144"/>
      <c r="V200" s="144"/>
      <c r="W200" s="144"/>
      <c r="X200" s="144"/>
    </row>
    <row r="201" spans="1:24" x14ac:dyDescent="0.25">
      <c r="A201" s="144"/>
      <c r="B201" s="144"/>
      <c r="C201" s="138" t="s">
        <v>20</v>
      </c>
      <c r="D201" s="144"/>
      <c r="E201" s="144"/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144"/>
      <c r="Q201" s="144"/>
      <c r="R201" s="144"/>
      <c r="S201" s="144"/>
      <c r="T201" s="144"/>
      <c r="U201" s="144"/>
      <c r="V201" s="144"/>
      <c r="W201" s="144"/>
      <c r="X201" s="144"/>
    </row>
    <row r="202" spans="1:24" x14ac:dyDescent="0.25">
      <c r="A202" s="144"/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  <c r="U202" s="144"/>
      <c r="V202" s="144"/>
      <c r="W202" s="144"/>
      <c r="X202" s="144"/>
    </row>
    <row r="203" spans="1:24" x14ac:dyDescent="0.25">
      <c r="A203" s="144"/>
      <c r="B203" s="144"/>
      <c r="C203" s="138" t="s">
        <v>21</v>
      </c>
      <c r="D203" s="144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</row>
    <row r="204" spans="1:24" x14ac:dyDescent="0.25">
      <c r="A204" s="144"/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  <c r="T204" s="144"/>
      <c r="U204" s="144"/>
      <c r="V204" s="144"/>
      <c r="W204" s="144"/>
      <c r="X204" s="144"/>
    </row>
    <row r="205" spans="1:24" x14ac:dyDescent="0.25">
      <c r="A205" s="144"/>
      <c r="B205" s="144"/>
      <c r="C205" s="138" t="s">
        <v>22</v>
      </c>
      <c r="D205" s="144"/>
      <c r="E205" s="144"/>
      <c r="F205" s="144"/>
      <c r="G205" s="144"/>
      <c r="H205" s="144"/>
      <c r="I205" s="144"/>
      <c r="J205" s="144"/>
      <c r="K205" s="144"/>
      <c r="L205" s="144"/>
      <c r="M205" s="144"/>
      <c r="N205" s="144"/>
      <c r="O205" s="144"/>
      <c r="P205" s="144"/>
      <c r="Q205" s="144"/>
      <c r="R205" s="144"/>
      <c r="S205" s="144"/>
      <c r="T205" s="144"/>
      <c r="U205" s="144"/>
      <c r="V205" s="144"/>
      <c r="W205" s="144"/>
      <c r="X205" s="144"/>
    </row>
    <row r="206" spans="1:24" x14ac:dyDescent="0.25">
      <c r="A206" s="144"/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  <c r="L206" s="144"/>
      <c r="M206" s="144"/>
      <c r="N206" s="144"/>
      <c r="O206" s="144"/>
      <c r="P206" s="144"/>
      <c r="Q206" s="144"/>
      <c r="R206" s="144"/>
      <c r="S206" s="144"/>
      <c r="T206" s="144"/>
      <c r="U206" s="144"/>
      <c r="V206" s="144"/>
      <c r="W206" s="144"/>
      <c r="X206" s="144"/>
    </row>
    <row r="207" spans="1:24" x14ac:dyDescent="0.25">
      <c r="A207" s="144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  <c r="L207" s="144"/>
      <c r="M207" s="144"/>
      <c r="N207" s="144"/>
      <c r="O207" s="144"/>
      <c r="P207" s="144"/>
      <c r="Q207" s="144"/>
      <c r="R207" s="144"/>
      <c r="S207" s="144"/>
      <c r="T207" s="144"/>
      <c r="U207" s="144"/>
      <c r="V207" s="144"/>
      <c r="W207" s="144"/>
      <c r="X207" s="144"/>
    </row>
    <row r="208" spans="1:24" x14ac:dyDescent="0.25">
      <c r="A208" s="144"/>
      <c r="B208" s="144"/>
      <c r="C208" s="144"/>
      <c r="D208" s="144"/>
      <c r="E208" s="144"/>
      <c r="F208" s="144"/>
      <c r="G208" s="459" t="s">
        <v>5</v>
      </c>
      <c r="H208" s="459" t="s">
        <v>12</v>
      </c>
      <c r="I208" s="459" t="s">
        <v>6</v>
      </c>
      <c r="J208" s="459" t="s">
        <v>7</v>
      </c>
      <c r="K208" s="459" t="s">
        <v>8</v>
      </c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  <c r="W208" s="144"/>
      <c r="X208" s="144"/>
    </row>
    <row r="209" spans="1:24" x14ac:dyDescent="0.25">
      <c r="A209" s="144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144"/>
      <c r="Q209" s="144"/>
      <c r="R209" s="144"/>
      <c r="S209" s="144"/>
      <c r="T209" s="144"/>
      <c r="U209" s="144"/>
      <c r="V209" s="144"/>
      <c r="W209" s="144"/>
      <c r="X209" s="144"/>
    </row>
    <row r="210" spans="1:24" x14ac:dyDescent="0.25">
      <c r="A210" s="144"/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  <c r="L210" s="144"/>
      <c r="M210" s="144"/>
      <c r="N210" s="144"/>
      <c r="O210" s="144"/>
      <c r="P210" s="144"/>
      <c r="Q210" s="144"/>
      <c r="R210" s="144"/>
      <c r="S210" s="144"/>
      <c r="T210" s="144"/>
      <c r="U210" s="144"/>
      <c r="V210" s="144"/>
      <c r="W210" s="144"/>
      <c r="X210" s="144"/>
    </row>
    <row r="211" spans="1:24" x14ac:dyDescent="0.25">
      <c r="A211" s="144"/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144"/>
      <c r="Q211" s="144"/>
      <c r="R211" s="144"/>
      <c r="S211" s="144"/>
      <c r="T211" s="144"/>
      <c r="U211" s="144"/>
      <c r="V211" s="144"/>
      <c r="W211" s="144"/>
      <c r="X211" s="144"/>
    </row>
    <row r="212" spans="1:24" x14ac:dyDescent="0.25">
      <c r="A212" s="144"/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  <c r="L212" s="144"/>
      <c r="M212" s="144"/>
      <c r="N212" s="144"/>
      <c r="O212" s="144"/>
      <c r="P212" s="144"/>
      <c r="Q212" s="144"/>
      <c r="R212" s="144"/>
      <c r="S212" s="144"/>
      <c r="T212" s="144"/>
      <c r="U212" s="144"/>
      <c r="V212" s="144"/>
      <c r="W212" s="144"/>
      <c r="X212" s="144"/>
    </row>
    <row r="213" spans="1:24" x14ac:dyDescent="0.25">
      <c r="A213" s="144"/>
      <c r="B213" s="144"/>
      <c r="C213" s="144"/>
      <c r="D213" s="144"/>
      <c r="E213" s="144"/>
      <c r="F213" s="144"/>
      <c r="G213" s="144"/>
      <c r="H213" s="144"/>
      <c r="I213" s="144"/>
      <c r="J213" s="144"/>
      <c r="K213" s="144"/>
      <c r="L213" s="144"/>
      <c r="M213" s="144"/>
      <c r="N213" s="144"/>
      <c r="O213" s="144"/>
      <c r="P213" s="144"/>
      <c r="Q213" s="144"/>
      <c r="R213" s="144"/>
      <c r="S213" s="144"/>
      <c r="T213" s="144"/>
      <c r="U213" s="144"/>
      <c r="V213" s="144"/>
      <c r="W213" s="144"/>
      <c r="X213" s="144"/>
    </row>
    <row r="214" spans="1:24" x14ac:dyDescent="0.25">
      <c r="A214" s="144"/>
      <c r="B214" s="144"/>
      <c r="C214" s="144"/>
      <c r="D214" s="144"/>
      <c r="E214" s="144"/>
      <c r="F214" s="144"/>
      <c r="G214" s="144"/>
      <c r="H214" s="144"/>
      <c r="I214" s="144"/>
      <c r="J214" s="144"/>
      <c r="K214" s="144"/>
      <c r="L214" s="144"/>
      <c r="M214" s="144"/>
      <c r="N214" s="144"/>
      <c r="O214" s="144"/>
      <c r="P214" s="144"/>
      <c r="Q214" s="144"/>
      <c r="R214" s="144"/>
      <c r="S214" s="144"/>
      <c r="T214" s="144"/>
      <c r="U214" s="144"/>
      <c r="V214" s="144"/>
      <c r="W214" s="144"/>
      <c r="X214" s="144"/>
    </row>
    <row r="215" spans="1:24" x14ac:dyDescent="0.25">
      <c r="A215" s="144"/>
      <c r="B215" s="144"/>
      <c r="C215" s="144"/>
      <c r="D215" s="144"/>
      <c r="E215" s="144"/>
      <c r="F215" s="144"/>
      <c r="G215" s="144"/>
      <c r="H215" s="144"/>
      <c r="I215" s="144"/>
      <c r="J215" s="144"/>
      <c r="K215" s="144"/>
      <c r="L215" s="144"/>
      <c r="M215" s="144"/>
      <c r="N215" s="144"/>
      <c r="O215" s="144"/>
      <c r="P215" s="144"/>
      <c r="Q215" s="144"/>
      <c r="R215" s="144"/>
      <c r="S215" s="144"/>
      <c r="T215" s="144"/>
      <c r="U215" s="144"/>
      <c r="V215" s="144"/>
      <c r="W215" s="144"/>
      <c r="X215" s="144"/>
    </row>
    <row r="216" spans="1:24" x14ac:dyDescent="0.25">
      <c r="A216" s="144"/>
      <c r="B216" s="144"/>
      <c r="C216" s="144"/>
      <c r="D216" s="144"/>
      <c r="E216" s="144"/>
      <c r="F216" s="144"/>
      <c r="G216" s="144"/>
      <c r="H216" s="144"/>
      <c r="I216" s="144"/>
      <c r="J216" s="144"/>
      <c r="K216" s="144"/>
      <c r="L216" s="144"/>
      <c r="M216" s="144"/>
      <c r="N216" s="144"/>
      <c r="O216" s="144"/>
      <c r="P216" s="144"/>
      <c r="Q216" s="144"/>
      <c r="R216" s="144"/>
      <c r="S216" s="144"/>
      <c r="T216" s="144"/>
      <c r="U216" s="144"/>
      <c r="V216" s="144"/>
      <c r="W216" s="144"/>
      <c r="X216" s="144"/>
    </row>
    <row r="217" spans="1:24" x14ac:dyDescent="0.25">
      <c r="A217" s="144"/>
      <c r="B217" s="144"/>
      <c r="C217" s="144"/>
      <c r="D217" s="144"/>
      <c r="E217" s="144"/>
      <c r="F217" s="144"/>
      <c r="G217" s="144"/>
      <c r="H217" s="144"/>
      <c r="I217" s="144"/>
      <c r="J217" s="144"/>
      <c r="K217" s="144"/>
      <c r="L217" s="144"/>
      <c r="M217" s="144"/>
      <c r="N217" s="144"/>
      <c r="O217" s="144"/>
      <c r="P217" s="144"/>
      <c r="Q217" s="144"/>
      <c r="R217" s="144"/>
      <c r="S217" s="144"/>
      <c r="T217" s="144"/>
      <c r="U217" s="144"/>
      <c r="V217" s="144"/>
      <c r="W217" s="144"/>
      <c r="X217" s="144"/>
    </row>
    <row r="218" spans="1:24" x14ac:dyDescent="0.25">
      <c r="A218" s="144"/>
      <c r="B218" s="144"/>
      <c r="C218" s="144"/>
      <c r="D218" s="144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</row>
    <row r="219" spans="1:24" x14ac:dyDescent="0.25">
      <c r="A219" s="144"/>
      <c r="B219" s="144"/>
      <c r="C219" s="144"/>
      <c r="D219" s="144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144"/>
      <c r="W219" s="144"/>
      <c r="X219" s="144"/>
    </row>
    <row r="220" spans="1:24" x14ac:dyDescent="0.25">
      <c r="A220" s="144"/>
      <c r="B220" s="144"/>
      <c r="C220" s="144"/>
      <c r="D220" s="144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144"/>
      <c r="W220" s="144"/>
      <c r="X220" s="144"/>
    </row>
    <row r="221" spans="1:24" x14ac:dyDescent="0.25">
      <c r="A221" s="144"/>
      <c r="B221" s="144"/>
      <c r="C221" s="144"/>
      <c r="D221" s="144"/>
      <c r="E221" s="144"/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144"/>
      <c r="W221" s="144"/>
      <c r="X221" s="144"/>
    </row>
    <row r="222" spans="1:24" x14ac:dyDescent="0.25">
      <c r="A222" s="144"/>
      <c r="B222" s="144"/>
      <c r="C222" s="144"/>
      <c r="D222" s="144"/>
      <c r="E222" s="144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144"/>
      <c r="W222" s="144"/>
      <c r="X222" s="144"/>
    </row>
    <row r="223" spans="1:24" x14ac:dyDescent="0.25">
      <c r="A223" s="144"/>
      <c r="B223" s="144"/>
      <c r="C223" s="144"/>
      <c r="D223" s="144"/>
      <c r="E223" s="144"/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  <c r="U223" s="144"/>
      <c r="V223" s="144"/>
      <c r="W223" s="144"/>
      <c r="X223" s="144"/>
    </row>
    <row r="224" spans="1:24" x14ac:dyDescent="0.25">
      <c r="A224" s="144"/>
      <c r="B224" s="144"/>
      <c r="C224" s="144"/>
      <c r="D224" s="144"/>
      <c r="E224" s="144"/>
      <c r="F224" s="144"/>
      <c r="G224" s="144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144"/>
      <c r="W224" s="144"/>
      <c r="X224" s="144"/>
    </row>
  </sheetData>
  <mergeCells count="1">
    <mergeCell ref="A1:B1"/>
  </mergeCells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B1" workbookViewId="0">
      <selection activeCell="B7" sqref="B7"/>
    </sheetView>
  </sheetViews>
  <sheetFormatPr baseColWidth="10" defaultRowHeight="15" x14ac:dyDescent="0.25"/>
  <cols>
    <col min="1" max="1" width="79" bestFit="1" customWidth="1"/>
    <col min="2" max="3" width="16.42578125" bestFit="1" customWidth="1"/>
  </cols>
  <sheetData>
    <row r="1" spans="1:13" x14ac:dyDescent="0.25">
      <c r="A1" s="76" t="s">
        <v>120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x14ac:dyDescent="0.25">
      <c r="A3" s="75" t="s">
        <v>67</v>
      </c>
      <c r="B3" s="72">
        <f>IF(B4=SOLL!$P$4,TNPa!$B$2,IF(B4=SOLL!$N$4,"-",IF(B$4=SOLL!$B$4,TNBa!$B$2,IF('4. Ausbildungsjahr'!B$4=SOLL!$C$4,'KVE 3. AJ'!$B$2,IF('4. Ausbildungsjahr'!B$4=SOLL!$D$4,'TNBn 1.&amp;2. AJ'!$B$2,IF('4. Ausbildungsjahr'!B$4=SOLL!$E$4,'TNBn 3.&amp;4. AJ'!$B$2,IF('4. Ausbildungsjahr'!B$4=SOLL!$F$4,'TEBa 1&amp;2'!$B$2,IF('4. Ausbildungsjahr'!B$4=SOLL!$G$4,'TEBa 3&amp;4'!$B$2,IF('4. Ausbildungsjahr'!B$4=SOLL!$H$4,'SME.T.1 3.&amp;4. AJ'!$B$2,IF('4. Ausbildungsjahr'!B$4=SOLL!$I$4,'SME.T.1 1.&amp;2. AJ'!$B$2,IF('4. Ausbildungsjahr'!B$4=SOLL!$J$4,KSGs!$B$2,IF('4. Ausbildungsjahr'!B$4=SOLL!$K$4,Unterstützung!$B$2,IF('4. Ausbildungsjahr'!B$4=SOLL!$L$4,TNBLf!$B$2,IF('4. Ausbildungsjahr'!B$4=SOLL!$M$4,Zielbogen!$B$2,""))))))))))))))</f>
        <v>0</v>
      </c>
      <c r="C3" s="256">
        <f>IF(C4=SOLL!$P$4,TNPa!$B$2,IF(C4=SOLL!$N$4,"-",IF(C$4=SOLL!$B$4,TNBa!$B$2,IF('4. Ausbildungsjahr'!C$4=SOLL!$C$4,'KVE 3. AJ'!$B$2,IF('4. Ausbildungsjahr'!C$4=SOLL!$D$4,'TNBn 1.&amp;2. AJ'!$B$2,IF('4. Ausbildungsjahr'!C$4=SOLL!$E$4,'TNBn 3.&amp;4. AJ'!$B$2,IF('4. Ausbildungsjahr'!C$4=SOLL!$F$4,'TEBa 1&amp;2'!$B$2,IF('4. Ausbildungsjahr'!C$4=SOLL!$G$4,'TEBa 3&amp;4'!$B$2,IF('4. Ausbildungsjahr'!C$4=SOLL!$H$4,'SME.T.1 3.&amp;4. AJ'!$B$2,IF('4. Ausbildungsjahr'!C$4=SOLL!$I$4,'SME.T.1 1.&amp;2. AJ'!$B$2,IF('4. Ausbildungsjahr'!C$4=SOLL!$J$4,KSGs!$B$2,IF('4. Ausbildungsjahr'!C$4=SOLL!$K$4,Unterstützung!$B$2,IF('4. Ausbildungsjahr'!C$4=SOLL!$L$4,TNBLf!$B$2,IF('4. Ausbildungsjahr'!C$4=SOLL!$M$4,Zielbogen!$B$2,""))))))))))))))</f>
        <v>0</v>
      </c>
      <c r="D3" s="256" t="str">
        <f>IF(D4=SOLL!$P$4,TNPa!$B$2,IF(D4=SOLL!$N$4,"-",IF(D$4=SOLL!$B$4,TNBa!$B$2,IF('4. Ausbildungsjahr'!D$4=SOLL!$C$4,'KVE 3. AJ'!$B$2,IF('4. Ausbildungsjahr'!D$4=SOLL!$D$4,'TNBn 1.&amp;2. AJ'!$B$2,IF('4. Ausbildungsjahr'!D$4=SOLL!$E$4,'TNBn 3.&amp;4. AJ'!$B$2,IF('4. Ausbildungsjahr'!D$4=SOLL!$F$4,'TEBa 1&amp;2'!$B$2,IF('4. Ausbildungsjahr'!D$4=SOLL!$G$4,'TEBa 3&amp;4'!$B$2,IF('4. Ausbildungsjahr'!D$4=SOLL!$H$4,'SME.T.1 3.&amp;4. AJ'!$B$2,IF('4. Ausbildungsjahr'!D$4=SOLL!$I$4,'SME.T.1 1.&amp;2. AJ'!$B$2,IF('4. Ausbildungsjahr'!D$4=SOLL!$J$4,KSGs!$B$2,IF('4. Ausbildungsjahr'!D$4=SOLL!$K$4,Unterstützung!$B$2,IF('4. Ausbildungsjahr'!D$4=SOLL!$L$4,TNBLf!$B$2,IF('4. Ausbildungsjahr'!D$4=SOLL!$M$4,Zielbogen!$B$2,""))))))))))))))</f>
        <v>-</v>
      </c>
      <c r="E3" s="256" t="str">
        <f>IF(E4=SOLL!$P$4,TNPa!$B$2,IF(E4=SOLL!$N$4,"-",IF(E$4=SOLL!$B$4,TNBa!$B$2,IF('4. Ausbildungsjahr'!E$4=SOLL!$C$4,'KVE 3. AJ'!$B$2,IF('4. Ausbildungsjahr'!E$4=SOLL!$D$4,'TNBn 1.&amp;2. AJ'!$B$2,IF('4. Ausbildungsjahr'!E$4=SOLL!$E$4,'TNBn 3.&amp;4. AJ'!$B$2,IF('4. Ausbildungsjahr'!E$4=SOLL!$F$4,'TEBa 1&amp;2'!$B$2,IF('4. Ausbildungsjahr'!E$4=SOLL!$G$4,'TEBa 3&amp;4'!$B$2,IF('4. Ausbildungsjahr'!E$4=SOLL!$H$4,'SME.T.1 3.&amp;4. AJ'!$B$2,IF('4. Ausbildungsjahr'!E$4=SOLL!$I$4,'SME.T.1 1.&amp;2. AJ'!$B$2,IF('4. Ausbildungsjahr'!E$4=SOLL!$J$4,KSGs!$B$2,IF('4. Ausbildungsjahr'!E$4=SOLL!$K$4,Unterstützung!$B$2,IF('4. Ausbildungsjahr'!E$4=SOLL!$L$4,TNBLf!$B$2,IF('4. Ausbildungsjahr'!E$4=SOLL!$M$4,Zielbogen!$B$2,""))))))))))))))</f>
        <v>-</v>
      </c>
      <c r="F3" s="256" t="str">
        <f>IF(F4=SOLL!$P$4,TNPa!$B$2,IF(F4=SOLL!$N$4,"-",IF(F$4=SOLL!$B$4,TNBa!$B$2,IF('4. Ausbildungsjahr'!F$4=SOLL!$C$4,'KVE 3. AJ'!$B$2,IF('4. Ausbildungsjahr'!F$4=SOLL!$D$4,'TNBn 1.&amp;2. AJ'!$B$2,IF('4. Ausbildungsjahr'!F$4=SOLL!$E$4,'TNBn 3.&amp;4. AJ'!$B$2,IF('4. Ausbildungsjahr'!F$4=SOLL!$F$4,'TEBa 1&amp;2'!$B$2,IF('4. Ausbildungsjahr'!F$4=SOLL!$G$4,'TEBa 3&amp;4'!$B$2,IF('4. Ausbildungsjahr'!F$4=SOLL!$H$4,'SME.T.1 3.&amp;4. AJ'!$B$2,IF('4. Ausbildungsjahr'!F$4=SOLL!$I$4,'SME.T.1 1.&amp;2. AJ'!$B$2,IF('4. Ausbildungsjahr'!F$4=SOLL!$J$4,KSGs!$B$2,IF('4. Ausbildungsjahr'!F$4=SOLL!$K$4,Unterstützung!$B$2,IF('4. Ausbildungsjahr'!F$4=SOLL!$L$4,TNBLf!$B$2,IF('4. Ausbildungsjahr'!F$4=SOLL!$M$4,Zielbogen!$B$2,""))))))))))))))</f>
        <v>-</v>
      </c>
      <c r="G3" s="256" t="str">
        <f>IF(G4=SOLL!$P$4,TNPa!$B$2,IF(G4=SOLL!$N$4,"-",IF(G$4=SOLL!$B$4,TNBa!$B$2,IF('4. Ausbildungsjahr'!G$4=SOLL!$C$4,'KVE 3. AJ'!$B$2,IF('4. Ausbildungsjahr'!G$4=SOLL!$D$4,'TNBn 1.&amp;2. AJ'!$B$2,IF('4. Ausbildungsjahr'!G$4=SOLL!$E$4,'TNBn 3.&amp;4. AJ'!$B$2,IF('4. Ausbildungsjahr'!G$4=SOLL!$F$4,'TEBa 1&amp;2'!$B$2,IF('4. Ausbildungsjahr'!G$4=SOLL!$G$4,'TEBa 3&amp;4'!$B$2,IF('4. Ausbildungsjahr'!G$4=SOLL!$H$4,'SME.T.1 3.&amp;4. AJ'!$B$2,IF('4. Ausbildungsjahr'!G$4=SOLL!$I$4,'SME.T.1 1.&amp;2. AJ'!$B$2,IF('4. Ausbildungsjahr'!G$4=SOLL!$J$4,KSGs!$B$2,IF('4. Ausbildungsjahr'!G$4=SOLL!$K$4,Unterstützung!$B$2,IF('4. Ausbildungsjahr'!G$4=SOLL!$L$4,TNBLf!$B$2,IF('4. Ausbildungsjahr'!G$4=SOLL!$M$4,Zielbogen!$B$2,""))))))))))))))</f>
        <v>-</v>
      </c>
      <c r="H3" s="256" t="str">
        <f>IF(H4=SOLL!$P$4,TNPa!$B$2,IF(H4=SOLL!$N$4,"-",IF(H$4=SOLL!$B$4,TNBa!$B$2,IF('4. Ausbildungsjahr'!H$4=SOLL!$C$4,'KVE 3. AJ'!$B$2,IF('4. Ausbildungsjahr'!H$4=SOLL!$D$4,'TNBn 1.&amp;2. AJ'!$B$2,IF('4. Ausbildungsjahr'!H$4=SOLL!$E$4,'TNBn 3.&amp;4. AJ'!$B$2,IF('4. Ausbildungsjahr'!H$4=SOLL!$F$4,'TEBa 1&amp;2'!$B$2,IF('4. Ausbildungsjahr'!H$4=SOLL!$G$4,'TEBa 3&amp;4'!$B$2,IF('4. Ausbildungsjahr'!H$4=SOLL!$H$4,'SME.T.1 3.&amp;4. AJ'!$B$2,IF('4. Ausbildungsjahr'!H$4=SOLL!$I$4,'SME.T.1 1.&amp;2. AJ'!$B$2,IF('4. Ausbildungsjahr'!H$4=SOLL!$J$4,KSGs!$B$2,IF('4. Ausbildungsjahr'!H$4=SOLL!$K$4,Unterstützung!$B$2,IF('4. Ausbildungsjahr'!H$4=SOLL!$L$4,TNBLf!$B$2,IF('4. Ausbildungsjahr'!H$4=SOLL!$M$4,Zielbogen!$B$2,""))))))))))))))</f>
        <v>-</v>
      </c>
      <c r="I3" s="256" t="str">
        <f>IF(I4=SOLL!$P$4,TNPa!$B$2,IF(I4=SOLL!$N$4,"-",IF(I$4=SOLL!$B$4,TNBa!$B$2,IF('4. Ausbildungsjahr'!I$4=SOLL!$C$4,'KVE 3. AJ'!$B$2,IF('4. Ausbildungsjahr'!I$4=SOLL!$D$4,'TNBn 1.&amp;2. AJ'!$B$2,IF('4. Ausbildungsjahr'!I$4=SOLL!$E$4,'TNBn 3.&amp;4. AJ'!$B$2,IF('4. Ausbildungsjahr'!I$4=SOLL!$F$4,'TEBa 1&amp;2'!$B$2,IF('4. Ausbildungsjahr'!I$4=SOLL!$G$4,'TEBa 3&amp;4'!$B$2,IF('4. Ausbildungsjahr'!I$4=SOLL!$H$4,'SME.T.1 3.&amp;4. AJ'!$B$2,IF('4. Ausbildungsjahr'!I$4=SOLL!$I$4,'SME.T.1 1.&amp;2. AJ'!$B$2,IF('4. Ausbildungsjahr'!I$4=SOLL!$J$4,KSGs!$B$2,IF('4. Ausbildungsjahr'!I$4=SOLL!$K$4,Unterstützung!$B$2,IF('4. Ausbildungsjahr'!I$4=SOLL!$L$4,TNBLf!$B$2,IF('4. Ausbildungsjahr'!I$4=SOLL!$M$4,Zielbogen!$B$2,""))))))))))))))</f>
        <v>-</v>
      </c>
      <c r="J3" s="256" t="str">
        <f>IF(J4=SOLL!$P$4,TNPa!$B$2,IF(J4=SOLL!$N$4,"-",IF(J$4=SOLL!$B$4,TNBa!$B$2,IF('4. Ausbildungsjahr'!J$4=SOLL!$C$4,'KVE 3. AJ'!$B$2,IF('4. Ausbildungsjahr'!J$4=SOLL!$D$4,'TNBn 1.&amp;2. AJ'!$B$2,IF('4. Ausbildungsjahr'!J$4=SOLL!$E$4,'TNBn 3.&amp;4. AJ'!$B$2,IF('4. Ausbildungsjahr'!J$4=SOLL!$F$4,'TEBa 1&amp;2'!$B$2,IF('4. Ausbildungsjahr'!J$4=SOLL!$G$4,'TEBa 3&amp;4'!$B$2,IF('4. Ausbildungsjahr'!J$4=SOLL!$H$4,'SME.T.1 3.&amp;4. AJ'!$B$2,IF('4. Ausbildungsjahr'!J$4=SOLL!$I$4,'SME.T.1 1.&amp;2. AJ'!$B$2,IF('4. Ausbildungsjahr'!J$4=SOLL!$J$4,KSGs!$B$2,IF('4. Ausbildungsjahr'!J$4=SOLL!$K$4,Unterstützung!$B$2,IF('4. Ausbildungsjahr'!J$4=SOLL!$L$4,TNBLf!$B$2,IF('4. Ausbildungsjahr'!J$4=SOLL!$M$4,Zielbogen!$B$2,""))))))))))))))</f>
        <v>-</v>
      </c>
      <c r="K3" s="256" t="str">
        <f>IF(K4=SOLL!$P$4,TNPa!$B$2,IF(K4=SOLL!$N$4,"-",IF(K$4=SOLL!$B$4,TNBa!$B$2,IF('4. Ausbildungsjahr'!K$4=SOLL!$C$4,'KVE 3. AJ'!$B$2,IF('4. Ausbildungsjahr'!K$4=SOLL!$D$4,'TNBn 1.&amp;2. AJ'!$B$2,IF('4. Ausbildungsjahr'!K$4=SOLL!$E$4,'TNBn 3.&amp;4. AJ'!$B$2,IF('4. Ausbildungsjahr'!K$4=SOLL!$F$4,'TEBa 1&amp;2'!$B$2,IF('4. Ausbildungsjahr'!K$4=SOLL!$G$4,'TEBa 3&amp;4'!$B$2,IF('4. Ausbildungsjahr'!K$4=SOLL!$H$4,'SME.T.1 3.&amp;4. AJ'!$B$2,IF('4. Ausbildungsjahr'!K$4=SOLL!$I$4,'SME.T.1 1.&amp;2. AJ'!$B$2,IF('4. Ausbildungsjahr'!K$4=SOLL!$J$4,KSGs!$B$2,IF('4. Ausbildungsjahr'!K$4=SOLL!$K$4,Unterstützung!$B$2,IF('4. Ausbildungsjahr'!K$4=SOLL!$L$4,TNBLf!$B$2,IF('4. Ausbildungsjahr'!K$4=SOLL!$M$4,Zielbogen!$B$2,""))))))))))))))</f>
        <v>-</v>
      </c>
      <c r="L3" s="67"/>
      <c r="M3" s="58"/>
    </row>
    <row r="4" spans="1:13" ht="18" x14ac:dyDescent="0.25">
      <c r="A4" s="74" t="s">
        <v>72</v>
      </c>
      <c r="B4" s="72" t="s">
        <v>165</v>
      </c>
      <c r="C4" s="256" t="s">
        <v>167</v>
      </c>
      <c r="D4" s="256" t="s">
        <v>97</v>
      </c>
      <c r="E4" s="256" t="s">
        <v>97</v>
      </c>
      <c r="F4" s="256" t="s">
        <v>97</v>
      </c>
      <c r="G4" s="256" t="s">
        <v>97</v>
      </c>
      <c r="H4" s="256" t="s">
        <v>97</v>
      </c>
      <c r="I4" s="256" t="s">
        <v>97</v>
      </c>
      <c r="J4" s="256" t="s">
        <v>97</v>
      </c>
      <c r="K4" s="256" t="s">
        <v>97</v>
      </c>
      <c r="L4" s="73" t="s">
        <v>69</v>
      </c>
      <c r="M4" s="17" t="s">
        <v>68</v>
      </c>
    </row>
    <row r="5" spans="1:13" x14ac:dyDescent="0.25">
      <c r="A5" s="27" t="s">
        <v>38</v>
      </c>
      <c r="B5" s="61"/>
      <c r="C5" s="58"/>
      <c r="D5" s="63"/>
      <c r="E5" s="63"/>
      <c r="F5" s="63"/>
      <c r="G5" s="63"/>
      <c r="H5" s="63"/>
      <c r="I5" s="63"/>
      <c r="J5" s="63"/>
      <c r="K5" s="7"/>
      <c r="L5" s="11"/>
      <c r="M5" s="58"/>
    </row>
    <row r="6" spans="1:13" x14ac:dyDescent="0.25">
      <c r="A6" s="124" t="s">
        <v>43</v>
      </c>
      <c r="B6" s="62">
        <f>IF(B$4=SOLL!$O$4,Grundausbildung!$H7,IF(B$4=SOLL!$P$4,TNPa!$H11,IF(B$4=SOLL!$B$4,TNBa!$H7,IF('4. Ausbildungsjahr'!B$4=SOLL!$C$4,'KVE 3. AJ'!$H12,IF('4. Ausbildungsjahr'!B$4=SOLL!$D$4,'TNBn 1.&amp;2. AJ'!$H$8,IF('4. Ausbildungsjahr'!B$4=SOLL!$E$4,'TNBn 3.&amp;4. AJ'!$H7,IF('4. Ausbildungsjahr'!B$4=SOLL!$F$4,'TEBa 1&amp;2'!$H7,IF('4. Ausbildungsjahr'!B$4=SOLL!$G$4,'TEBa 3&amp;4'!$H7,IF('4. Ausbildungsjahr'!B$4=SOLL!$H$4,'SME.T.1 3.&amp;4. AJ'!$H7,IF('4. Ausbildungsjahr'!B$4=SOLL!$I$4,'SME.T.1 1.&amp;2. AJ'!$H7,IF('4. Ausbildungsjahr'!B$4=SOLL!$J$4,KSGs!$H7,IF('4. Ausbildungsjahr'!B$4=SOLL!$K$4,Unterstützung!$H10,IF('4. Ausbildungsjahr'!B$4=SOLL!$L$4,TNBLf!$H14,IF(B$4=SOLL!$N$4,"-",IF('4. Ausbildungsjahr'!B$4=SOLL!$M$4,Zielbogen!$H7,"")))))))))))))))</f>
        <v>1</v>
      </c>
      <c r="C6" s="62">
        <f>IF(C$4=SOLL!$O$4,Grundausbildung!$H7,IF(C$4=SOLL!$P$4,TNPa!$H11,IF(C$4=SOLL!$B$4,TNBa!$H7,IF('4. Ausbildungsjahr'!C$4=SOLL!$C$4,'KVE 3. AJ'!$H12,IF('4. Ausbildungsjahr'!C$4=SOLL!$D$4,'TNBn 1.&amp;2. AJ'!$H$8,IF('4. Ausbildungsjahr'!C$4=SOLL!$E$4,'TNBn 3.&amp;4. AJ'!$H7,IF('4. Ausbildungsjahr'!C$4=SOLL!$F$4,'TEBa 1&amp;2'!$H7,IF('4. Ausbildungsjahr'!C$4=SOLL!$G$4,'TEBa 3&amp;4'!$H7,IF('4. Ausbildungsjahr'!C$4=SOLL!$H$4,'SME.T.1 3.&amp;4. AJ'!$H7,IF('4. Ausbildungsjahr'!C$4=SOLL!$I$4,'SME.T.1 1.&amp;2. AJ'!$H7,IF('4. Ausbildungsjahr'!C$4=SOLL!$J$4,KSGs!$H7,IF('4. Ausbildungsjahr'!C$4=SOLL!$K$4,Unterstützung!$H10,IF('4. Ausbildungsjahr'!C$4=SOLL!$L$4,TNBLf!$H14,IF(C$4=SOLL!$N$4,"-",IF('4. Ausbildungsjahr'!C$4=SOLL!$M$4,Zielbogen!$H7,"")))))))))))))))</f>
        <v>3</v>
      </c>
      <c r="D6" s="62" t="str">
        <f>IF(D$4=SOLL!$O$4,Grundausbildung!$H7,IF(D$4=SOLL!$P$4,TNPa!$H11,IF(D$4=SOLL!$B$4,TNBa!$H7,IF('4. Ausbildungsjahr'!D$4=SOLL!$C$4,'KVE 3. AJ'!$H12,IF('4. Ausbildungsjahr'!D$4=SOLL!$D$4,'TNBn 1.&amp;2. AJ'!$H$8,IF('4. Ausbildungsjahr'!D$4=SOLL!$E$4,'TNBn 3.&amp;4. AJ'!$H7,IF('4. Ausbildungsjahr'!D$4=SOLL!$F$4,'TEBa 1&amp;2'!$H7,IF('4. Ausbildungsjahr'!D$4=SOLL!$G$4,'TEBa 3&amp;4'!$H7,IF('4. Ausbildungsjahr'!D$4=SOLL!$H$4,'SME.T.1 3.&amp;4. AJ'!$H7,IF('4. Ausbildungsjahr'!D$4=SOLL!$I$4,'SME.T.1 1.&amp;2. AJ'!$H7,IF('4. Ausbildungsjahr'!D$4=SOLL!$J$4,KSGs!$H7,IF('4. Ausbildungsjahr'!D$4=SOLL!$K$4,Unterstützung!$H10,IF('4. Ausbildungsjahr'!D$4=SOLL!$L$4,TNBLf!$H14,IF(D$4=SOLL!$N$4,"-",IF('4. Ausbildungsjahr'!D$4=SOLL!$M$4,Zielbogen!$H7,"")))))))))))))))</f>
        <v>-</v>
      </c>
      <c r="E6" s="62" t="str">
        <f>IF(E$4=SOLL!$O$4,Grundausbildung!$H7,IF(E$4=SOLL!$P$4,TNPa!$H11,IF(E$4=SOLL!$B$4,TNBa!$H7,IF('4. Ausbildungsjahr'!E$4=SOLL!$C$4,'KVE 3. AJ'!$H12,IF('4. Ausbildungsjahr'!E$4=SOLL!$D$4,'TNBn 1.&amp;2. AJ'!$H$8,IF('4. Ausbildungsjahr'!E$4=SOLL!$E$4,'TNBn 3.&amp;4. AJ'!$H7,IF('4. Ausbildungsjahr'!E$4=SOLL!$F$4,'TEBa 1&amp;2'!$H7,IF('4. Ausbildungsjahr'!E$4=SOLL!$G$4,'TEBa 3&amp;4'!$H7,IF('4. Ausbildungsjahr'!E$4=SOLL!$H$4,'SME.T.1 3.&amp;4. AJ'!$H7,IF('4. Ausbildungsjahr'!E$4=SOLL!$I$4,'SME.T.1 1.&amp;2. AJ'!$H7,IF('4. Ausbildungsjahr'!E$4=SOLL!$J$4,KSGs!$H7,IF('4. Ausbildungsjahr'!E$4=SOLL!$K$4,Unterstützung!$H10,IF('4. Ausbildungsjahr'!E$4=SOLL!$L$4,TNBLf!$H14,IF(E$4=SOLL!$N$4,"-",IF('4. Ausbildungsjahr'!E$4=SOLL!$M$4,Zielbogen!$H7,"")))))))))))))))</f>
        <v>-</v>
      </c>
      <c r="F6" s="62" t="str">
        <f>IF(F$4=SOLL!$O$4,Grundausbildung!$H7,IF(F$4=SOLL!$P$4,TNPa!$H11,IF(F$4=SOLL!$B$4,TNBa!$H7,IF('4. Ausbildungsjahr'!F$4=SOLL!$C$4,'KVE 3. AJ'!$H12,IF('4. Ausbildungsjahr'!F$4=SOLL!$D$4,'TNBn 1.&amp;2. AJ'!$H$8,IF('4. Ausbildungsjahr'!F$4=SOLL!$E$4,'TNBn 3.&amp;4. AJ'!$H7,IF('4. Ausbildungsjahr'!F$4=SOLL!$F$4,'TEBa 1&amp;2'!$H7,IF('4. Ausbildungsjahr'!F$4=SOLL!$G$4,'TEBa 3&amp;4'!$H7,IF('4. Ausbildungsjahr'!F$4=SOLL!$H$4,'SME.T.1 3.&amp;4. AJ'!$H7,IF('4. Ausbildungsjahr'!F$4=SOLL!$I$4,'SME.T.1 1.&amp;2. AJ'!$H7,IF('4. Ausbildungsjahr'!F$4=SOLL!$J$4,KSGs!$H7,IF('4. Ausbildungsjahr'!F$4=SOLL!$K$4,Unterstützung!$H10,IF('4. Ausbildungsjahr'!F$4=SOLL!$L$4,TNBLf!$H14,IF(F$4=SOLL!$N$4,"-",IF('4. Ausbildungsjahr'!F$4=SOLL!$M$4,Zielbogen!$H7,"")))))))))))))))</f>
        <v>-</v>
      </c>
      <c r="G6" s="62" t="str">
        <f>IF(G$4=SOLL!$O$4,Grundausbildung!$H7,IF(G$4=SOLL!$P$4,TNPa!$H11,IF(G$4=SOLL!$B$4,TNBa!$H7,IF('4. Ausbildungsjahr'!G$4=SOLL!$C$4,'KVE 3. AJ'!$H12,IF('4. Ausbildungsjahr'!G$4=SOLL!$D$4,'TNBn 1.&amp;2. AJ'!$H$8,IF('4. Ausbildungsjahr'!G$4=SOLL!$E$4,'TNBn 3.&amp;4. AJ'!$H7,IF('4. Ausbildungsjahr'!G$4=SOLL!$F$4,'TEBa 1&amp;2'!$H7,IF('4. Ausbildungsjahr'!G$4=SOLL!$G$4,'TEBa 3&amp;4'!$H7,IF('4. Ausbildungsjahr'!G$4=SOLL!$H$4,'SME.T.1 3.&amp;4. AJ'!$H7,IF('4. Ausbildungsjahr'!G$4=SOLL!$I$4,'SME.T.1 1.&amp;2. AJ'!$H7,IF('4. Ausbildungsjahr'!G$4=SOLL!$J$4,KSGs!$H7,IF('4. Ausbildungsjahr'!G$4=SOLL!$K$4,Unterstützung!$H10,IF('4. Ausbildungsjahr'!G$4=SOLL!$L$4,TNBLf!$H14,IF(G$4=SOLL!$N$4,"-",IF('4. Ausbildungsjahr'!G$4=SOLL!$M$4,Zielbogen!$H7,"")))))))))))))))</f>
        <v>-</v>
      </c>
      <c r="H6" s="62" t="str">
        <f>IF(H$4=SOLL!$O$4,Grundausbildung!$H7,IF(H$4=SOLL!$P$4,TNPa!$H11,IF(H$4=SOLL!$B$4,TNBa!$H7,IF('4. Ausbildungsjahr'!H$4=SOLL!$C$4,'KVE 3. AJ'!$H12,IF('4. Ausbildungsjahr'!H$4=SOLL!$D$4,'TNBn 1.&amp;2. AJ'!$H$8,IF('4. Ausbildungsjahr'!H$4=SOLL!$E$4,'TNBn 3.&amp;4. AJ'!$H7,IF('4. Ausbildungsjahr'!H$4=SOLL!$F$4,'TEBa 1&amp;2'!$H7,IF('4. Ausbildungsjahr'!H$4=SOLL!$G$4,'TEBa 3&amp;4'!$H7,IF('4. Ausbildungsjahr'!H$4=SOLL!$H$4,'SME.T.1 3.&amp;4. AJ'!$H7,IF('4. Ausbildungsjahr'!H$4=SOLL!$I$4,'SME.T.1 1.&amp;2. AJ'!$H7,IF('4. Ausbildungsjahr'!H$4=SOLL!$J$4,KSGs!$H7,IF('4. Ausbildungsjahr'!H$4=SOLL!$K$4,Unterstützung!$H10,IF('4. Ausbildungsjahr'!H$4=SOLL!$L$4,TNBLf!$H14,IF(H$4=SOLL!$N$4,"-",IF('4. Ausbildungsjahr'!H$4=SOLL!$M$4,Zielbogen!$H7,"")))))))))))))))</f>
        <v>-</v>
      </c>
      <c r="I6" s="62" t="str">
        <f>IF(I$4=SOLL!$O$4,Grundausbildung!$H7,IF(I$4=SOLL!$P$4,TNPa!$H11,IF(I$4=SOLL!$B$4,TNBa!$H7,IF('4. Ausbildungsjahr'!I$4=SOLL!$C$4,'KVE 3. AJ'!$H12,IF('4. Ausbildungsjahr'!I$4=SOLL!$D$4,'TNBn 1.&amp;2. AJ'!$H$8,IF('4. Ausbildungsjahr'!I$4=SOLL!$E$4,'TNBn 3.&amp;4. AJ'!$H7,IF('4. Ausbildungsjahr'!I$4=SOLL!$F$4,'TEBa 1&amp;2'!$H7,IF('4. Ausbildungsjahr'!I$4=SOLL!$G$4,'TEBa 3&amp;4'!$H7,IF('4. Ausbildungsjahr'!I$4=SOLL!$H$4,'SME.T.1 3.&amp;4. AJ'!$H7,IF('4. Ausbildungsjahr'!I$4=SOLL!$I$4,'SME.T.1 1.&amp;2. AJ'!$H7,IF('4. Ausbildungsjahr'!I$4=SOLL!$J$4,KSGs!$H7,IF('4. Ausbildungsjahr'!I$4=SOLL!$K$4,Unterstützung!$H10,IF('4. Ausbildungsjahr'!I$4=SOLL!$L$4,TNBLf!$H14,IF(I$4=SOLL!$N$4,"-",IF('4. Ausbildungsjahr'!I$4=SOLL!$M$4,Zielbogen!$H7,"")))))))))))))))</f>
        <v>-</v>
      </c>
      <c r="J6" s="62" t="str">
        <f>IF(J$4=SOLL!$O$4,Grundausbildung!$H7,IF(J$4=SOLL!$P$4,TNPa!$H11,IF(J$4=SOLL!$B$4,TNBa!$H7,IF('4. Ausbildungsjahr'!J$4=SOLL!$C$4,'KVE 3. AJ'!$H12,IF('4. Ausbildungsjahr'!J$4=SOLL!$D$4,'TNBn 1.&amp;2. AJ'!$H$8,IF('4. Ausbildungsjahr'!J$4=SOLL!$E$4,'TNBn 3.&amp;4. AJ'!$H7,IF('4. Ausbildungsjahr'!J$4=SOLL!$F$4,'TEBa 1&amp;2'!$H7,IF('4. Ausbildungsjahr'!J$4=SOLL!$G$4,'TEBa 3&amp;4'!$H7,IF('4. Ausbildungsjahr'!J$4=SOLL!$H$4,'SME.T.1 3.&amp;4. AJ'!$H7,IF('4. Ausbildungsjahr'!J$4=SOLL!$I$4,'SME.T.1 1.&amp;2. AJ'!$H7,IF('4. Ausbildungsjahr'!J$4=SOLL!$J$4,KSGs!$H7,IF('4. Ausbildungsjahr'!J$4=SOLL!$K$4,Unterstützung!$H10,IF('4. Ausbildungsjahr'!J$4=SOLL!$L$4,TNBLf!$H14,IF(J$4=SOLL!$N$4,"-",IF('4. Ausbildungsjahr'!J$4=SOLL!$M$4,Zielbogen!$H7,"")))))))))))))))</f>
        <v>-</v>
      </c>
      <c r="K6" s="62" t="str">
        <f>IF(K$4=SOLL!$O$4,Grundausbildung!$H7,IF(K$4=SOLL!$P$4,TNPa!$H11,IF(K$4=SOLL!$B$4,TNBa!$H7,IF('4. Ausbildungsjahr'!K$4=SOLL!$C$4,'KVE 3. AJ'!$H12,IF('4. Ausbildungsjahr'!K$4=SOLL!$D$4,'TNBn 1.&amp;2. AJ'!$H$8,IF('4. Ausbildungsjahr'!K$4=SOLL!$E$4,'TNBn 3.&amp;4. AJ'!$H7,IF('4. Ausbildungsjahr'!K$4=SOLL!$F$4,'TEBa 1&amp;2'!$H7,IF('4. Ausbildungsjahr'!K$4=SOLL!$G$4,'TEBa 3&amp;4'!$H7,IF('4. Ausbildungsjahr'!K$4=SOLL!$H$4,'SME.T.1 3.&amp;4. AJ'!$H7,IF('4. Ausbildungsjahr'!K$4=SOLL!$I$4,'SME.T.1 1.&amp;2. AJ'!$H7,IF('4. Ausbildungsjahr'!K$4=SOLL!$J$4,KSGs!$H7,IF('4. Ausbildungsjahr'!K$4=SOLL!$K$4,Unterstützung!$H10,IF('4. Ausbildungsjahr'!K$4=SOLL!$L$4,TNBLf!$H14,IF(K$4=SOLL!$N$4,"-",IF('4. Ausbildungsjahr'!K$4=SOLL!$M$4,Zielbogen!$H7,"")))))))))))))))</f>
        <v>-</v>
      </c>
      <c r="L6" s="11">
        <f>SUM('Hilfsblatt 4. AJ'!C6,'Hilfsblatt 4. AJ'!E6,'Hilfsblatt 4. AJ'!G6,'Hilfsblatt 4. AJ'!I6,'Hilfsblatt 4. AJ'!K6,'Hilfsblatt 4. AJ'!M6,'Hilfsblatt 4. AJ'!O6,'Hilfsblatt 4. AJ'!Q6,'Hilfsblatt 4. AJ'!S6,'Hilfsblatt 4. AJ'!U6)</f>
        <v>0</v>
      </c>
      <c r="M6" s="10" t="e">
        <f>('Hilfsblatt 4. AJ'!B6*'Hilfsblatt 4. AJ'!C6+'Hilfsblatt 4. AJ'!D6*'Hilfsblatt 4. AJ'!E6+'Hilfsblatt 4. AJ'!F6*'Hilfsblatt 4. AJ'!G6+'Hilfsblatt 4. AJ'!H6*'Hilfsblatt 4. AJ'!I6+'Hilfsblatt 4. AJ'!J6*'Hilfsblatt 4. AJ'!K6+'Hilfsblatt 4. AJ'!L6*'Hilfsblatt 4. AJ'!M6+'Hilfsblatt 4. AJ'!N6*'Hilfsblatt 4. AJ'!O6+'Hilfsblatt 4. AJ'!P6*'Hilfsblatt 4. AJ'!Q6+'Hilfsblatt 4. AJ'!R6*'Hilfsblatt 4. AJ'!S6+'Hilfsblatt 4. AJ'!T6*'Hilfsblatt 4. AJ'!U6)/L6</f>
        <v>#DIV/0!</v>
      </c>
    </row>
    <row r="7" spans="1:13" x14ac:dyDescent="0.25">
      <c r="A7" s="124" t="s">
        <v>44</v>
      </c>
      <c r="B7" s="62">
        <f>IF(B$4=SOLL!$O$4,Grundausbildung!$H8,IF(B$4=SOLL!$P$4,TNPa!$H12,IF(B$4=SOLL!$B$4,TNBa!$H8,IF('4. Ausbildungsjahr'!B$4=SOLL!$C$4,'KVE 3. AJ'!$H13,IF('4. Ausbildungsjahr'!B$4=SOLL!$D$4,'TNBn 1.&amp;2. AJ'!$H$8,IF('4. Ausbildungsjahr'!B$4=SOLL!$E$4,'TNBn 3.&amp;4. AJ'!$H8,IF('4. Ausbildungsjahr'!B$4=SOLL!$F$4,'TEBa 1&amp;2'!$H8,IF('4. Ausbildungsjahr'!B$4=SOLL!$G$4,'TEBa 3&amp;4'!$H8,IF('4. Ausbildungsjahr'!B$4=SOLL!$H$4,'SME.T.1 3.&amp;4. AJ'!$H8,IF('4. Ausbildungsjahr'!B$4=SOLL!$I$4,'SME.T.1 1.&amp;2. AJ'!$H8,IF('4. Ausbildungsjahr'!B$4=SOLL!$J$4,KSGs!$H8,IF('4. Ausbildungsjahr'!B$4=SOLL!$K$4,Unterstützung!$H11,IF('4. Ausbildungsjahr'!B$4=SOLL!$L$4,TNBLf!$H15,IF(B$4=SOLL!$N$4,"-",IF('4. Ausbildungsjahr'!B$4=SOLL!$M$4,Zielbogen!$H8,"")))))))))))))))</f>
        <v>1</v>
      </c>
      <c r="C7" s="62" t="str">
        <f>IF(C$4=SOLL!$O$4,Grundausbildung!$H8,IF(C$4=SOLL!$P$4,TNPa!$H12,IF(C$4=SOLL!$B$4,TNBa!$H8,IF('4. Ausbildungsjahr'!C$4=SOLL!$C$4,'KVE 3. AJ'!$H13,IF('4. Ausbildungsjahr'!C$4=SOLL!$D$4,'TNBn 1.&amp;2. AJ'!$H$8,IF('4. Ausbildungsjahr'!C$4=SOLL!$E$4,'TNBn 3.&amp;4. AJ'!$H8,IF('4. Ausbildungsjahr'!C$4=SOLL!$F$4,'TEBa 1&amp;2'!$H8,IF('4. Ausbildungsjahr'!C$4=SOLL!$G$4,'TEBa 3&amp;4'!$H8,IF('4. Ausbildungsjahr'!C$4=SOLL!$H$4,'SME.T.1 3.&amp;4. AJ'!$H8,IF('4. Ausbildungsjahr'!C$4=SOLL!$I$4,'SME.T.1 1.&amp;2. AJ'!$H8,IF('4. Ausbildungsjahr'!C$4=SOLL!$J$4,KSGs!$H8,IF('4. Ausbildungsjahr'!C$4=SOLL!$K$4,Unterstützung!$H11,IF('4. Ausbildungsjahr'!C$4=SOLL!$L$4,TNBLf!$H15,IF(C$4=SOLL!$N$4,"-",IF('4. Ausbildungsjahr'!C$4=SOLL!$M$4,Zielbogen!$H8,"")))))))))))))))</f>
        <v>-</v>
      </c>
      <c r="D7" s="62" t="str">
        <f>IF(D$4=SOLL!$O$4,Grundausbildung!$H8,IF(D$4=SOLL!$P$4,TNPa!$H12,IF(D$4=SOLL!$B$4,TNBa!$H8,IF('4. Ausbildungsjahr'!D$4=SOLL!$C$4,'KVE 3. AJ'!$H13,IF('4. Ausbildungsjahr'!D$4=SOLL!$D$4,'TNBn 1.&amp;2. AJ'!$H$8,IF('4. Ausbildungsjahr'!D$4=SOLL!$E$4,'TNBn 3.&amp;4. AJ'!$H8,IF('4. Ausbildungsjahr'!D$4=SOLL!$F$4,'TEBa 1&amp;2'!$H8,IF('4. Ausbildungsjahr'!D$4=SOLL!$G$4,'TEBa 3&amp;4'!$H8,IF('4. Ausbildungsjahr'!D$4=SOLL!$H$4,'SME.T.1 3.&amp;4. AJ'!$H8,IF('4. Ausbildungsjahr'!D$4=SOLL!$I$4,'SME.T.1 1.&amp;2. AJ'!$H8,IF('4. Ausbildungsjahr'!D$4=SOLL!$J$4,KSGs!$H8,IF('4. Ausbildungsjahr'!D$4=SOLL!$K$4,Unterstützung!$H11,IF('4. Ausbildungsjahr'!D$4=SOLL!$L$4,TNBLf!$H15,IF(D$4=SOLL!$N$4,"-",IF('4. Ausbildungsjahr'!D$4=SOLL!$M$4,Zielbogen!$H8,"")))))))))))))))</f>
        <v>-</v>
      </c>
      <c r="E7" s="62" t="str">
        <f>IF(E$4=SOLL!$O$4,Grundausbildung!$H8,IF(E$4=SOLL!$P$4,TNPa!$H12,IF(E$4=SOLL!$B$4,TNBa!$H8,IF('4. Ausbildungsjahr'!E$4=SOLL!$C$4,'KVE 3. AJ'!$H13,IF('4. Ausbildungsjahr'!E$4=SOLL!$D$4,'TNBn 1.&amp;2. AJ'!$H$8,IF('4. Ausbildungsjahr'!E$4=SOLL!$E$4,'TNBn 3.&amp;4. AJ'!$H8,IF('4. Ausbildungsjahr'!E$4=SOLL!$F$4,'TEBa 1&amp;2'!$H8,IF('4. Ausbildungsjahr'!E$4=SOLL!$G$4,'TEBa 3&amp;4'!$H8,IF('4. Ausbildungsjahr'!E$4=SOLL!$H$4,'SME.T.1 3.&amp;4. AJ'!$H8,IF('4. Ausbildungsjahr'!E$4=SOLL!$I$4,'SME.T.1 1.&amp;2. AJ'!$H8,IF('4. Ausbildungsjahr'!E$4=SOLL!$J$4,KSGs!$H8,IF('4. Ausbildungsjahr'!E$4=SOLL!$K$4,Unterstützung!$H11,IF('4. Ausbildungsjahr'!E$4=SOLL!$L$4,TNBLf!$H15,IF(E$4=SOLL!$N$4,"-",IF('4. Ausbildungsjahr'!E$4=SOLL!$M$4,Zielbogen!$H8,"")))))))))))))))</f>
        <v>-</v>
      </c>
      <c r="F7" s="62" t="str">
        <f>IF(F$4=SOLL!$O$4,Grundausbildung!$H8,IF(F$4=SOLL!$P$4,TNPa!$H12,IF(F$4=SOLL!$B$4,TNBa!$H8,IF('4. Ausbildungsjahr'!F$4=SOLL!$C$4,'KVE 3. AJ'!$H13,IF('4. Ausbildungsjahr'!F$4=SOLL!$D$4,'TNBn 1.&amp;2. AJ'!$H$8,IF('4. Ausbildungsjahr'!F$4=SOLL!$E$4,'TNBn 3.&amp;4. AJ'!$H8,IF('4. Ausbildungsjahr'!F$4=SOLL!$F$4,'TEBa 1&amp;2'!$H8,IF('4. Ausbildungsjahr'!F$4=SOLL!$G$4,'TEBa 3&amp;4'!$H8,IF('4. Ausbildungsjahr'!F$4=SOLL!$H$4,'SME.T.1 3.&amp;4. AJ'!$H8,IF('4. Ausbildungsjahr'!F$4=SOLL!$I$4,'SME.T.1 1.&amp;2. AJ'!$H8,IF('4. Ausbildungsjahr'!F$4=SOLL!$J$4,KSGs!$H8,IF('4. Ausbildungsjahr'!F$4=SOLL!$K$4,Unterstützung!$H11,IF('4. Ausbildungsjahr'!F$4=SOLL!$L$4,TNBLf!$H15,IF(F$4=SOLL!$N$4,"-",IF('4. Ausbildungsjahr'!F$4=SOLL!$M$4,Zielbogen!$H8,"")))))))))))))))</f>
        <v>-</v>
      </c>
      <c r="G7" s="62" t="str">
        <f>IF(G$4=SOLL!$O$4,Grundausbildung!$H8,IF(G$4=SOLL!$P$4,TNPa!$H12,IF(G$4=SOLL!$B$4,TNBa!$H8,IF('4. Ausbildungsjahr'!G$4=SOLL!$C$4,'KVE 3. AJ'!$H13,IF('4. Ausbildungsjahr'!G$4=SOLL!$D$4,'TNBn 1.&amp;2. AJ'!$H$8,IF('4. Ausbildungsjahr'!G$4=SOLL!$E$4,'TNBn 3.&amp;4. AJ'!$H8,IF('4. Ausbildungsjahr'!G$4=SOLL!$F$4,'TEBa 1&amp;2'!$H8,IF('4. Ausbildungsjahr'!G$4=SOLL!$G$4,'TEBa 3&amp;4'!$H8,IF('4. Ausbildungsjahr'!G$4=SOLL!$H$4,'SME.T.1 3.&amp;4. AJ'!$H8,IF('4. Ausbildungsjahr'!G$4=SOLL!$I$4,'SME.T.1 1.&amp;2. AJ'!$H8,IF('4. Ausbildungsjahr'!G$4=SOLL!$J$4,KSGs!$H8,IF('4. Ausbildungsjahr'!G$4=SOLL!$K$4,Unterstützung!$H11,IF('4. Ausbildungsjahr'!G$4=SOLL!$L$4,TNBLf!$H15,IF(G$4=SOLL!$N$4,"-",IF('4. Ausbildungsjahr'!G$4=SOLL!$M$4,Zielbogen!$H8,"")))))))))))))))</f>
        <v>-</v>
      </c>
      <c r="H7" s="62" t="str">
        <f>IF(H$4=SOLL!$O$4,Grundausbildung!$H8,IF(H$4=SOLL!$P$4,TNPa!$H12,IF(H$4=SOLL!$B$4,TNBa!$H8,IF('4. Ausbildungsjahr'!H$4=SOLL!$C$4,'KVE 3. AJ'!$H13,IF('4. Ausbildungsjahr'!H$4=SOLL!$D$4,'TNBn 1.&amp;2. AJ'!$H$8,IF('4. Ausbildungsjahr'!H$4=SOLL!$E$4,'TNBn 3.&amp;4. AJ'!$H8,IF('4. Ausbildungsjahr'!H$4=SOLL!$F$4,'TEBa 1&amp;2'!$H8,IF('4. Ausbildungsjahr'!H$4=SOLL!$G$4,'TEBa 3&amp;4'!$H8,IF('4. Ausbildungsjahr'!H$4=SOLL!$H$4,'SME.T.1 3.&amp;4. AJ'!$H8,IF('4. Ausbildungsjahr'!H$4=SOLL!$I$4,'SME.T.1 1.&amp;2. AJ'!$H8,IF('4. Ausbildungsjahr'!H$4=SOLL!$J$4,KSGs!$H8,IF('4. Ausbildungsjahr'!H$4=SOLL!$K$4,Unterstützung!$H11,IF('4. Ausbildungsjahr'!H$4=SOLL!$L$4,TNBLf!$H15,IF(H$4=SOLL!$N$4,"-",IF('4. Ausbildungsjahr'!H$4=SOLL!$M$4,Zielbogen!$H8,"")))))))))))))))</f>
        <v>-</v>
      </c>
      <c r="I7" s="62" t="str">
        <f>IF(I$4=SOLL!$O$4,Grundausbildung!$H8,IF(I$4=SOLL!$P$4,TNPa!$H12,IF(I$4=SOLL!$B$4,TNBa!$H8,IF('4. Ausbildungsjahr'!I$4=SOLL!$C$4,'KVE 3. AJ'!$H13,IF('4. Ausbildungsjahr'!I$4=SOLL!$D$4,'TNBn 1.&amp;2. AJ'!$H$8,IF('4. Ausbildungsjahr'!I$4=SOLL!$E$4,'TNBn 3.&amp;4. AJ'!$H8,IF('4. Ausbildungsjahr'!I$4=SOLL!$F$4,'TEBa 1&amp;2'!$H8,IF('4. Ausbildungsjahr'!I$4=SOLL!$G$4,'TEBa 3&amp;4'!$H8,IF('4. Ausbildungsjahr'!I$4=SOLL!$H$4,'SME.T.1 3.&amp;4. AJ'!$H8,IF('4. Ausbildungsjahr'!I$4=SOLL!$I$4,'SME.T.1 1.&amp;2. AJ'!$H8,IF('4. Ausbildungsjahr'!I$4=SOLL!$J$4,KSGs!$H8,IF('4. Ausbildungsjahr'!I$4=SOLL!$K$4,Unterstützung!$H11,IF('4. Ausbildungsjahr'!I$4=SOLL!$L$4,TNBLf!$H15,IF(I$4=SOLL!$N$4,"-",IF('4. Ausbildungsjahr'!I$4=SOLL!$M$4,Zielbogen!$H8,"")))))))))))))))</f>
        <v>-</v>
      </c>
      <c r="J7" s="62" t="str">
        <f>IF(J$4=SOLL!$O$4,Grundausbildung!$H8,IF(J$4=SOLL!$P$4,TNPa!$H12,IF(J$4=SOLL!$B$4,TNBa!$H8,IF('4. Ausbildungsjahr'!J$4=SOLL!$C$4,'KVE 3. AJ'!$H13,IF('4. Ausbildungsjahr'!J$4=SOLL!$D$4,'TNBn 1.&amp;2. AJ'!$H$8,IF('4. Ausbildungsjahr'!J$4=SOLL!$E$4,'TNBn 3.&amp;4. AJ'!$H8,IF('4. Ausbildungsjahr'!J$4=SOLL!$F$4,'TEBa 1&amp;2'!$H8,IF('4. Ausbildungsjahr'!J$4=SOLL!$G$4,'TEBa 3&amp;4'!$H8,IF('4. Ausbildungsjahr'!J$4=SOLL!$H$4,'SME.T.1 3.&amp;4. AJ'!$H8,IF('4. Ausbildungsjahr'!J$4=SOLL!$I$4,'SME.T.1 1.&amp;2. AJ'!$H8,IF('4. Ausbildungsjahr'!J$4=SOLL!$J$4,KSGs!$H8,IF('4. Ausbildungsjahr'!J$4=SOLL!$K$4,Unterstützung!$H11,IF('4. Ausbildungsjahr'!J$4=SOLL!$L$4,TNBLf!$H15,IF(J$4=SOLL!$N$4,"-",IF('4. Ausbildungsjahr'!J$4=SOLL!$M$4,Zielbogen!$H8,"")))))))))))))))</f>
        <v>-</v>
      </c>
      <c r="K7" s="62" t="str">
        <f>IF(K$4=SOLL!$O$4,Grundausbildung!$H8,IF(K$4=SOLL!$P$4,TNPa!$H12,IF(K$4=SOLL!$B$4,TNBa!$H8,IF('4. Ausbildungsjahr'!K$4=SOLL!$C$4,'KVE 3. AJ'!$H13,IF('4. Ausbildungsjahr'!K$4=SOLL!$D$4,'TNBn 1.&amp;2. AJ'!$H$8,IF('4. Ausbildungsjahr'!K$4=SOLL!$E$4,'TNBn 3.&amp;4. AJ'!$H8,IF('4. Ausbildungsjahr'!K$4=SOLL!$F$4,'TEBa 1&amp;2'!$H8,IF('4. Ausbildungsjahr'!K$4=SOLL!$G$4,'TEBa 3&amp;4'!$H8,IF('4. Ausbildungsjahr'!K$4=SOLL!$H$4,'SME.T.1 3.&amp;4. AJ'!$H8,IF('4. Ausbildungsjahr'!K$4=SOLL!$I$4,'SME.T.1 1.&amp;2. AJ'!$H8,IF('4. Ausbildungsjahr'!K$4=SOLL!$J$4,KSGs!$H8,IF('4. Ausbildungsjahr'!K$4=SOLL!$K$4,Unterstützung!$H11,IF('4. Ausbildungsjahr'!K$4=SOLL!$L$4,TNBLf!$H15,IF(K$4=SOLL!$N$4,"-",IF('4. Ausbildungsjahr'!K$4=SOLL!$M$4,Zielbogen!$H8,"")))))))))))))))</f>
        <v>-</v>
      </c>
      <c r="L7" s="11">
        <f>SUM('Hilfsblatt 4. AJ'!C7,'Hilfsblatt 4. AJ'!E7,'Hilfsblatt 4. AJ'!G7,'Hilfsblatt 4. AJ'!I7,'Hilfsblatt 4. AJ'!K7,'Hilfsblatt 4. AJ'!M7,'Hilfsblatt 4. AJ'!O7,'Hilfsblatt 4. AJ'!Q7,'Hilfsblatt 4. AJ'!S7,'Hilfsblatt 4. AJ'!U7)</f>
        <v>0</v>
      </c>
      <c r="M7" s="10" t="e">
        <f>('Hilfsblatt 4. AJ'!B7*'Hilfsblatt 4. AJ'!C7+'Hilfsblatt 4. AJ'!D7*'Hilfsblatt 4. AJ'!E7+'Hilfsblatt 4. AJ'!F7*'Hilfsblatt 4. AJ'!G7+'Hilfsblatt 4. AJ'!H7*'Hilfsblatt 4. AJ'!I7+'Hilfsblatt 4. AJ'!J7*'Hilfsblatt 4. AJ'!K7+'Hilfsblatt 4. AJ'!L7*'Hilfsblatt 4. AJ'!M7+'Hilfsblatt 4. AJ'!N7*'Hilfsblatt 4. AJ'!O7+'Hilfsblatt 4. AJ'!P7*'Hilfsblatt 4. AJ'!Q7+'Hilfsblatt 4. AJ'!R7*'Hilfsblatt 4. AJ'!S7+'Hilfsblatt 4. AJ'!T7*'Hilfsblatt 4. AJ'!U7)/L7</f>
        <v>#DIV/0!</v>
      </c>
    </row>
    <row r="8" spans="1:13" x14ac:dyDescent="0.25">
      <c r="A8" s="124" t="s">
        <v>73</v>
      </c>
      <c r="B8" s="62">
        <f>IF(B$4=SOLL!$O$4,Grundausbildung!$H9,IF(B$4=SOLL!$P$4,TNPa!$H13,IF(B$4=SOLL!$B$4,TNBa!$H9,IF('4. Ausbildungsjahr'!B$4=SOLL!$C$4,'KVE 3. AJ'!$H14,IF('4. Ausbildungsjahr'!B$4=SOLL!$D$4,'TNBn 1.&amp;2. AJ'!$H$8,IF('4. Ausbildungsjahr'!B$4=SOLL!$E$4,'TNBn 3.&amp;4. AJ'!$H9,IF('4. Ausbildungsjahr'!B$4=SOLL!$F$4,'TEBa 1&amp;2'!$H9,IF('4. Ausbildungsjahr'!B$4=SOLL!$G$4,'TEBa 3&amp;4'!$H9,IF('4. Ausbildungsjahr'!B$4=SOLL!$H$4,'SME.T.1 3.&amp;4. AJ'!$H9,IF('4. Ausbildungsjahr'!B$4=SOLL!$I$4,'SME.T.1 1.&amp;2. AJ'!$H9,IF('4. Ausbildungsjahr'!B$4=SOLL!$J$4,KSGs!$H9,IF('4. Ausbildungsjahr'!B$4=SOLL!$K$4,Unterstützung!$H12,IF('4. Ausbildungsjahr'!B$4=SOLL!$L$4,TNBLf!$H16,IF(B$4=SOLL!$N$4,"-",IF('4. Ausbildungsjahr'!B$4=SOLL!$M$4,Zielbogen!$H9,"")))))))))))))))</f>
        <v>1</v>
      </c>
      <c r="C8" s="62" t="str">
        <f>IF(C$4=SOLL!$O$4,Grundausbildung!$H9,IF(C$4=SOLL!$P$4,TNPa!$H13,IF(C$4=SOLL!$B$4,TNBa!$H9,IF('4. Ausbildungsjahr'!C$4=SOLL!$C$4,'KVE 3. AJ'!$H14,IF('4. Ausbildungsjahr'!C$4=SOLL!$D$4,'TNBn 1.&amp;2. AJ'!$H$8,IF('4. Ausbildungsjahr'!C$4=SOLL!$E$4,'TNBn 3.&amp;4. AJ'!$H9,IF('4. Ausbildungsjahr'!C$4=SOLL!$F$4,'TEBa 1&amp;2'!$H9,IF('4. Ausbildungsjahr'!C$4=SOLL!$G$4,'TEBa 3&amp;4'!$H9,IF('4. Ausbildungsjahr'!C$4=SOLL!$H$4,'SME.T.1 3.&amp;4. AJ'!$H9,IF('4. Ausbildungsjahr'!C$4=SOLL!$I$4,'SME.T.1 1.&amp;2. AJ'!$H9,IF('4. Ausbildungsjahr'!C$4=SOLL!$J$4,KSGs!$H9,IF('4. Ausbildungsjahr'!C$4=SOLL!$K$4,Unterstützung!$H12,IF('4. Ausbildungsjahr'!C$4=SOLL!$L$4,TNBLf!$H16,IF(C$4=SOLL!$N$4,"-",IF('4. Ausbildungsjahr'!C$4=SOLL!$M$4,Zielbogen!$H9,"")))))))))))))))</f>
        <v>-</v>
      </c>
      <c r="D8" s="62" t="str">
        <f>IF(D$4=SOLL!$O$4,Grundausbildung!$H9,IF(D$4=SOLL!$P$4,TNPa!$H13,IF(D$4=SOLL!$B$4,TNBa!$H9,IF('4. Ausbildungsjahr'!D$4=SOLL!$C$4,'KVE 3. AJ'!$H14,IF('4. Ausbildungsjahr'!D$4=SOLL!$D$4,'TNBn 1.&amp;2. AJ'!$H$8,IF('4. Ausbildungsjahr'!D$4=SOLL!$E$4,'TNBn 3.&amp;4. AJ'!$H9,IF('4. Ausbildungsjahr'!D$4=SOLL!$F$4,'TEBa 1&amp;2'!$H9,IF('4. Ausbildungsjahr'!D$4=SOLL!$G$4,'TEBa 3&amp;4'!$H9,IF('4. Ausbildungsjahr'!D$4=SOLL!$H$4,'SME.T.1 3.&amp;4. AJ'!$H9,IF('4. Ausbildungsjahr'!D$4=SOLL!$I$4,'SME.T.1 1.&amp;2. AJ'!$H9,IF('4. Ausbildungsjahr'!D$4=SOLL!$J$4,KSGs!$H9,IF('4. Ausbildungsjahr'!D$4=SOLL!$K$4,Unterstützung!$H12,IF('4. Ausbildungsjahr'!D$4=SOLL!$L$4,TNBLf!$H16,IF(D$4=SOLL!$N$4,"-",IF('4. Ausbildungsjahr'!D$4=SOLL!$M$4,Zielbogen!$H9,"")))))))))))))))</f>
        <v>-</v>
      </c>
      <c r="E8" s="62" t="str">
        <f>IF(E$4=SOLL!$O$4,Grundausbildung!$H9,IF(E$4=SOLL!$P$4,TNPa!$H13,IF(E$4=SOLL!$B$4,TNBa!$H9,IF('4. Ausbildungsjahr'!E$4=SOLL!$C$4,'KVE 3. AJ'!$H14,IF('4. Ausbildungsjahr'!E$4=SOLL!$D$4,'TNBn 1.&amp;2. AJ'!$H$8,IF('4. Ausbildungsjahr'!E$4=SOLL!$E$4,'TNBn 3.&amp;4. AJ'!$H9,IF('4. Ausbildungsjahr'!E$4=SOLL!$F$4,'TEBa 1&amp;2'!$H9,IF('4. Ausbildungsjahr'!E$4=SOLL!$G$4,'TEBa 3&amp;4'!$H9,IF('4. Ausbildungsjahr'!E$4=SOLL!$H$4,'SME.T.1 3.&amp;4. AJ'!$H9,IF('4. Ausbildungsjahr'!E$4=SOLL!$I$4,'SME.T.1 1.&amp;2. AJ'!$H9,IF('4. Ausbildungsjahr'!E$4=SOLL!$J$4,KSGs!$H9,IF('4. Ausbildungsjahr'!E$4=SOLL!$K$4,Unterstützung!$H12,IF('4. Ausbildungsjahr'!E$4=SOLL!$L$4,TNBLf!$H16,IF(E$4=SOLL!$N$4,"-",IF('4. Ausbildungsjahr'!E$4=SOLL!$M$4,Zielbogen!$H9,"")))))))))))))))</f>
        <v>-</v>
      </c>
      <c r="F8" s="62" t="str">
        <f>IF(F$4=SOLL!$O$4,Grundausbildung!$H9,IF(F$4=SOLL!$P$4,TNPa!$H13,IF(F$4=SOLL!$B$4,TNBa!$H9,IF('4. Ausbildungsjahr'!F$4=SOLL!$C$4,'KVE 3. AJ'!$H14,IF('4. Ausbildungsjahr'!F$4=SOLL!$D$4,'TNBn 1.&amp;2. AJ'!$H$8,IF('4. Ausbildungsjahr'!F$4=SOLL!$E$4,'TNBn 3.&amp;4. AJ'!$H9,IF('4. Ausbildungsjahr'!F$4=SOLL!$F$4,'TEBa 1&amp;2'!$H9,IF('4. Ausbildungsjahr'!F$4=SOLL!$G$4,'TEBa 3&amp;4'!$H9,IF('4. Ausbildungsjahr'!F$4=SOLL!$H$4,'SME.T.1 3.&amp;4. AJ'!$H9,IF('4. Ausbildungsjahr'!F$4=SOLL!$I$4,'SME.T.1 1.&amp;2. AJ'!$H9,IF('4. Ausbildungsjahr'!F$4=SOLL!$J$4,KSGs!$H9,IF('4. Ausbildungsjahr'!F$4=SOLL!$K$4,Unterstützung!$H12,IF('4. Ausbildungsjahr'!F$4=SOLL!$L$4,TNBLf!$H16,IF(F$4=SOLL!$N$4,"-",IF('4. Ausbildungsjahr'!F$4=SOLL!$M$4,Zielbogen!$H9,"")))))))))))))))</f>
        <v>-</v>
      </c>
      <c r="G8" s="62" t="str">
        <f>IF(G$4=SOLL!$O$4,Grundausbildung!$H9,IF(G$4=SOLL!$P$4,TNPa!$H13,IF(G$4=SOLL!$B$4,TNBa!$H9,IF('4. Ausbildungsjahr'!G$4=SOLL!$C$4,'KVE 3. AJ'!$H14,IF('4. Ausbildungsjahr'!G$4=SOLL!$D$4,'TNBn 1.&amp;2. AJ'!$H$8,IF('4. Ausbildungsjahr'!G$4=SOLL!$E$4,'TNBn 3.&amp;4. AJ'!$H9,IF('4. Ausbildungsjahr'!G$4=SOLL!$F$4,'TEBa 1&amp;2'!$H9,IF('4. Ausbildungsjahr'!G$4=SOLL!$G$4,'TEBa 3&amp;4'!$H9,IF('4. Ausbildungsjahr'!G$4=SOLL!$H$4,'SME.T.1 3.&amp;4. AJ'!$H9,IF('4. Ausbildungsjahr'!G$4=SOLL!$I$4,'SME.T.1 1.&amp;2. AJ'!$H9,IF('4. Ausbildungsjahr'!G$4=SOLL!$J$4,KSGs!$H9,IF('4. Ausbildungsjahr'!G$4=SOLL!$K$4,Unterstützung!$H12,IF('4. Ausbildungsjahr'!G$4=SOLL!$L$4,TNBLf!$H16,IF(G$4=SOLL!$N$4,"-",IF('4. Ausbildungsjahr'!G$4=SOLL!$M$4,Zielbogen!$H9,"")))))))))))))))</f>
        <v>-</v>
      </c>
      <c r="H8" s="62" t="str">
        <f>IF(H$4=SOLL!$O$4,Grundausbildung!$H9,IF(H$4=SOLL!$P$4,TNPa!$H13,IF(H$4=SOLL!$B$4,TNBa!$H9,IF('4. Ausbildungsjahr'!H$4=SOLL!$C$4,'KVE 3. AJ'!$H14,IF('4. Ausbildungsjahr'!H$4=SOLL!$D$4,'TNBn 1.&amp;2. AJ'!$H$8,IF('4. Ausbildungsjahr'!H$4=SOLL!$E$4,'TNBn 3.&amp;4. AJ'!$H9,IF('4. Ausbildungsjahr'!H$4=SOLL!$F$4,'TEBa 1&amp;2'!$H9,IF('4. Ausbildungsjahr'!H$4=SOLL!$G$4,'TEBa 3&amp;4'!$H9,IF('4. Ausbildungsjahr'!H$4=SOLL!$H$4,'SME.T.1 3.&amp;4. AJ'!$H9,IF('4. Ausbildungsjahr'!H$4=SOLL!$I$4,'SME.T.1 1.&amp;2. AJ'!$H9,IF('4. Ausbildungsjahr'!H$4=SOLL!$J$4,KSGs!$H9,IF('4. Ausbildungsjahr'!H$4=SOLL!$K$4,Unterstützung!$H12,IF('4. Ausbildungsjahr'!H$4=SOLL!$L$4,TNBLf!$H16,IF(H$4=SOLL!$N$4,"-",IF('4. Ausbildungsjahr'!H$4=SOLL!$M$4,Zielbogen!$H9,"")))))))))))))))</f>
        <v>-</v>
      </c>
      <c r="I8" s="62" t="str">
        <f>IF(I$4=SOLL!$O$4,Grundausbildung!$H9,IF(I$4=SOLL!$P$4,TNPa!$H13,IF(I$4=SOLL!$B$4,TNBa!$H9,IF('4. Ausbildungsjahr'!I$4=SOLL!$C$4,'KVE 3. AJ'!$H14,IF('4. Ausbildungsjahr'!I$4=SOLL!$D$4,'TNBn 1.&amp;2. AJ'!$H$8,IF('4. Ausbildungsjahr'!I$4=SOLL!$E$4,'TNBn 3.&amp;4. AJ'!$H9,IF('4. Ausbildungsjahr'!I$4=SOLL!$F$4,'TEBa 1&amp;2'!$H9,IF('4. Ausbildungsjahr'!I$4=SOLL!$G$4,'TEBa 3&amp;4'!$H9,IF('4. Ausbildungsjahr'!I$4=SOLL!$H$4,'SME.T.1 3.&amp;4. AJ'!$H9,IF('4. Ausbildungsjahr'!I$4=SOLL!$I$4,'SME.T.1 1.&amp;2. AJ'!$H9,IF('4. Ausbildungsjahr'!I$4=SOLL!$J$4,KSGs!$H9,IF('4. Ausbildungsjahr'!I$4=SOLL!$K$4,Unterstützung!$H12,IF('4. Ausbildungsjahr'!I$4=SOLL!$L$4,TNBLf!$H16,IF(I$4=SOLL!$N$4,"-",IF('4. Ausbildungsjahr'!I$4=SOLL!$M$4,Zielbogen!$H9,"")))))))))))))))</f>
        <v>-</v>
      </c>
      <c r="J8" s="62" t="str">
        <f>IF(J$4=SOLL!$O$4,Grundausbildung!$H9,IF(J$4=SOLL!$P$4,TNPa!$H13,IF(J$4=SOLL!$B$4,TNBa!$H9,IF('4. Ausbildungsjahr'!J$4=SOLL!$C$4,'KVE 3. AJ'!$H14,IF('4. Ausbildungsjahr'!J$4=SOLL!$D$4,'TNBn 1.&amp;2. AJ'!$H$8,IF('4. Ausbildungsjahr'!J$4=SOLL!$E$4,'TNBn 3.&amp;4. AJ'!$H9,IF('4. Ausbildungsjahr'!J$4=SOLL!$F$4,'TEBa 1&amp;2'!$H9,IF('4. Ausbildungsjahr'!J$4=SOLL!$G$4,'TEBa 3&amp;4'!$H9,IF('4. Ausbildungsjahr'!J$4=SOLL!$H$4,'SME.T.1 3.&amp;4. AJ'!$H9,IF('4. Ausbildungsjahr'!J$4=SOLL!$I$4,'SME.T.1 1.&amp;2. AJ'!$H9,IF('4. Ausbildungsjahr'!J$4=SOLL!$J$4,KSGs!$H9,IF('4. Ausbildungsjahr'!J$4=SOLL!$K$4,Unterstützung!$H12,IF('4. Ausbildungsjahr'!J$4=SOLL!$L$4,TNBLf!$H16,IF(J$4=SOLL!$N$4,"-",IF('4. Ausbildungsjahr'!J$4=SOLL!$M$4,Zielbogen!$H9,"")))))))))))))))</f>
        <v>-</v>
      </c>
      <c r="K8" s="62" t="str">
        <f>IF(K$4=SOLL!$O$4,Grundausbildung!$H9,IF(K$4=SOLL!$P$4,TNPa!$H13,IF(K$4=SOLL!$B$4,TNBa!$H9,IF('4. Ausbildungsjahr'!K$4=SOLL!$C$4,'KVE 3. AJ'!$H14,IF('4. Ausbildungsjahr'!K$4=SOLL!$D$4,'TNBn 1.&amp;2. AJ'!$H$8,IF('4. Ausbildungsjahr'!K$4=SOLL!$E$4,'TNBn 3.&amp;4. AJ'!$H9,IF('4. Ausbildungsjahr'!K$4=SOLL!$F$4,'TEBa 1&amp;2'!$H9,IF('4. Ausbildungsjahr'!K$4=SOLL!$G$4,'TEBa 3&amp;4'!$H9,IF('4. Ausbildungsjahr'!K$4=SOLL!$H$4,'SME.T.1 3.&amp;4. AJ'!$H9,IF('4. Ausbildungsjahr'!K$4=SOLL!$I$4,'SME.T.1 1.&amp;2. AJ'!$H9,IF('4. Ausbildungsjahr'!K$4=SOLL!$J$4,KSGs!$H9,IF('4. Ausbildungsjahr'!K$4=SOLL!$K$4,Unterstützung!$H12,IF('4. Ausbildungsjahr'!K$4=SOLL!$L$4,TNBLf!$H16,IF(K$4=SOLL!$N$4,"-",IF('4. Ausbildungsjahr'!K$4=SOLL!$M$4,Zielbogen!$H9,"")))))))))))))))</f>
        <v>-</v>
      </c>
      <c r="L8" s="11">
        <f>SUM('Hilfsblatt 4. AJ'!C8,'Hilfsblatt 4. AJ'!E8,'Hilfsblatt 4. AJ'!G8,'Hilfsblatt 4. AJ'!I8,'Hilfsblatt 4. AJ'!K8,'Hilfsblatt 4. AJ'!M8,'Hilfsblatt 4. AJ'!O8,'Hilfsblatt 4. AJ'!Q8,'Hilfsblatt 4. AJ'!S8,'Hilfsblatt 4. AJ'!U8)</f>
        <v>0</v>
      </c>
      <c r="M8" s="10" t="e">
        <f>('Hilfsblatt 4. AJ'!B8*'Hilfsblatt 4. AJ'!C8+'Hilfsblatt 4. AJ'!D8*'Hilfsblatt 4. AJ'!E8+'Hilfsblatt 4. AJ'!F8*'Hilfsblatt 4. AJ'!G8+'Hilfsblatt 4. AJ'!H8*'Hilfsblatt 4. AJ'!I8+'Hilfsblatt 4. AJ'!J8*'Hilfsblatt 4. AJ'!K8+'Hilfsblatt 4. AJ'!L8*'Hilfsblatt 4. AJ'!M8+'Hilfsblatt 4. AJ'!N8*'Hilfsblatt 4. AJ'!O8+'Hilfsblatt 4. AJ'!P8*'Hilfsblatt 4. AJ'!Q8+'Hilfsblatt 4. AJ'!R8*'Hilfsblatt 4. AJ'!S8+'Hilfsblatt 4. AJ'!T8*'Hilfsblatt 4. AJ'!U8)/L8</f>
        <v>#DIV/0!</v>
      </c>
    </row>
    <row r="9" spans="1:13" x14ac:dyDescent="0.25">
      <c r="A9" s="124" t="s">
        <v>74</v>
      </c>
      <c r="B9" s="62">
        <f>IF(B$4=SOLL!$O$4,Grundausbildung!$H10,IF(B$4=SOLL!$P$4,TNPa!$H14,IF(B$4=SOLL!$B$4,TNBa!$H10,IF('4. Ausbildungsjahr'!B$4=SOLL!$C$4,'KVE 3. AJ'!$H15,IF('4. Ausbildungsjahr'!B$4=SOLL!$D$4,'TNBn 1.&amp;2. AJ'!$H$8,IF('4. Ausbildungsjahr'!B$4=SOLL!$E$4,'TNBn 3.&amp;4. AJ'!$H10,IF('4. Ausbildungsjahr'!B$4=SOLL!$F$4,'TEBa 1&amp;2'!$H10,IF('4. Ausbildungsjahr'!B$4=SOLL!$G$4,'TEBa 3&amp;4'!$H10,IF('4. Ausbildungsjahr'!B$4=SOLL!$H$4,'SME.T.1 3.&amp;4. AJ'!$H10,IF('4. Ausbildungsjahr'!B$4=SOLL!$I$4,'SME.T.1 1.&amp;2. AJ'!$H10,IF('4. Ausbildungsjahr'!B$4=SOLL!$J$4,KSGs!$H10,IF('4. Ausbildungsjahr'!B$4=SOLL!$K$4,Unterstützung!$H13,IF('4. Ausbildungsjahr'!B$4=SOLL!$L$4,TNBLf!$H17,IF(B$4=SOLL!$N$4,"-",IF('4. Ausbildungsjahr'!B$4=SOLL!$M$4,Zielbogen!$H10,"")))))))))))))))</f>
        <v>1</v>
      </c>
      <c r="C9" s="62">
        <f>IF(C$4=SOLL!$O$4,Grundausbildung!$H10,IF(C$4=SOLL!$P$4,TNPa!$H14,IF(C$4=SOLL!$B$4,TNBa!$H10,IF('4. Ausbildungsjahr'!C$4=SOLL!$C$4,'KVE 3. AJ'!$H15,IF('4. Ausbildungsjahr'!C$4=SOLL!$D$4,'TNBn 1.&amp;2. AJ'!$H$8,IF('4. Ausbildungsjahr'!C$4=SOLL!$E$4,'TNBn 3.&amp;4. AJ'!$H10,IF('4. Ausbildungsjahr'!C$4=SOLL!$F$4,'TEBa 1&amp;2'!$H10,IF('4. Ausbildungsjahr'!C$4=SOLL!$G$4,'TEBa 3&amp;4'!$H10,IF('4. Ausbildungsjahr'!C$4=SOLL!$H$4,'SME.T.1 3.&amp;4. AJ'!$H10,IF('4. Ausbildungsjahr'!C$4=SOLL!$I$4,'SME.T.1 1.&amp;2. AJ'!$H10,IF('4. Ausbildungsjahr'!C$4=SOLL!$J$4,KSGs!$H10,IF('4. Ausbildungsjahr'!C$4=SOLL!$K$4,Unterstützung!$H13,IF('4. Ausbildungsjahr'!C$4=SOLL!$L$4,TNBLf!$H17,IF(C$4=SOLL!$N$4,"-",IF('4. Ausbildungsjahr'!C$4=SOLL!$M$4,Zielbogen!$H10,"")))))))))))))))</f>
        <v>3</v>
      </c>
      <c r="D9" s="62" t="str">
        <f>IF(D$4=SOLL!$O$4,Grundausbildung!$H10,IF(D$4=SOLL!$P$4,TNPa!$H14,IF(D$4=SOLL!$B$4,TNBa!$H10,IF('4. Ausbildungsjahr'!D$4=SOLL!$C$4,'KVE 3. AJ'!$H15,IF('4. Ausbildungsjahr'!D$4=SOLL!$D$4,'TNBn 1.&amp;2. AJ'!$H$8,IF('4. Ausbildungsjahr'!D$4=SOLL!$E$4,'TNBn 3.&amp;4. AJ'!$H10,IF('4. Ausbildungsjahr'!D$4=SOLL!$F$4,'TEBa 1&amp;2'!$H10,IF('4. Ausbildungsjahr'!D$4=SOLL!$G$4,'TEBa 3&amp;4'!$H10,IF('4. Ausbildungsjahr'!D$4=SOLL!$H$4,'SME.T.1 3.&amp;4. AJ'!$H10,IF('4. Ausbildungsjahr'!D$4=SOLL!$I$4,'SME.T.1 1.&amp;2. AJ'!$H10,IF('4. Ausbildungsjahr'!D$4=SOLL!$J$4,KSGs!$H10,IF('4. Ausbildungsjahr'!D$4=SOLL!$K$4,Unterstützung!$H13,IF('4. Ausbildungsjahr'!D$4=SOLL!$L$4,TNBLf!$H17,IF(D$4=SOLL!$N$4,"-",IF('4. Ausbildungsjahr'!D$4=SOLL!$M$4,Zielbogen!$H10,"")))))))))))))))</f>
        <v>-</v>
      </c>
      <c r="E9" s="62" t="str">
        <f>IF(E$4=SOLL!$O$4,Grundausbildung!$H10,IF(E$4=SOLL!$P$4,TNPa!$H14,IF(E$4=SOLL!$B$4,TNBa!$H10,IF('4. Ausbildungsjahr'!E$4=SOLL!$C$4,'KVE 3. AJ'!$H15,IF('4. Ausbildungsjahr'!E$4=SOLL!$D$4,'TNBn 1.&amp;2. AJ'!$H$8,IF('4. Ausbildungsjahr'!E$4=SOLL!$E$4,'TNBn 3.&amp;4. AJ'!$H10,IF('4. Ausbildungsjahr'!E$4=SOLL!$F$4,'TEBa 1&amp;2'!$H10,IF('4. Ausbildungsjahr'!E$4=SOLL!$G$4,'TEBa 3&amp;4'!$H10,IF('4. Ausbildungsjahr'!E$4=SOLL!$H$4,'SME.T.1 3.&amp;4. AJ'!$H10,IF('4. Ausbildungsjahr'!E$4=SOLL!$I$4,'SME.T.1 1.&amp;2. AJ'!$H10,IF('4. Ausbildungsjahr'!E$4=SOLL!$J$4,KSGs!$H10,IF('4. Ausbildungsjahr'!E$4=SOLL!$K$4,Unterstützung!$H13,IF('4. Ausbildungsjahr'!E$4=SOLL!$L$4,TNBLf!$H17,IF(E$4=SOLL!$N$4,"-",IF('4. Ausbildungsjahr'!E$4=SOLL!$M$4,Zielbogen!$H10,"")))))))))))))))</f>
        <v>-</v>
      </c>
      <c r="F9" s="62" t="str">
        <f>IF(F$4=SOLL!$O$4,Grundausbildung!$H10,IF(F$4=SOLL!$P$4,TNPa!$H14,IF(F$4=SOLL!$B$4,TNBa!$H10,IF('4. Ausbildungsjahr'!F$4=SOLL!$C$4,'KVE 3. AJ'!$H15,IF('4. Ausbildungsjahr'!F$4=SOLL!$D$4,'TNBn 1.&amp;2. AJ'!$H$8,IF('4. Ausbildungsjahr'!F$4=SOLL!$E$4,'TNBn 3.&amp;4. AJ'!$H10,IF('4. Ausbildungsjahr'!F$4=SOLL!$F$4,'TEBa 1&amp;2'!$H10,IF('4. Ausbildungsjahr'!F$4=SOLL!$G$4,'TEBa 3&amp;4'!$H10,IF('4. Ausbildungsjahr'!F$4=SOLL!$H$4,'SME.T.1 3.&amp;4. AJ'!$H10,IF('4. Ausbildungsjahr'!F$4=SOLL!$I$4,'SME.T.1 1.&amp;2. AJ'!$H10,IF('4. Ausbildungsjahr'!F$4=SOLL!$J$4,KSGs!$H10,IF('4. Ausbildungsjahr'!F$4=SOLL!$K$4,Unterstützung!$H13,IF('4. Ausbildungsjahr'!F$4=SOLL!$L$4,TNBLf!$H17,IF(F$4=SOLL!$N$4,"-",IF('4. Ausbildungsjahr'!F$4=SOLL!$M$4,Zielbogen!$H10,"")))))))))))))))</f>
        <v>-</v>
      </c>
      <c r="G9" s="62" t="str">
        <f>IF(G$4=SOLL!$O$4,Grundausbildung!$H10,IF(G$4=SOLL!$P$4,TNPa!$H14,IF(G$4=SOLL!$B$4,TNBa!$H10,IF('4. Ausbildungsjahr'!G$4=SOLL!$C$4,'KVE 3. AJ'!$H15,IF('4. Ausbildungsjahr'!G$4=SOLL!$D$4,'TNBn 1.&amp;2. AJ'!$H$8,IF('4. Ausbildungsjahr'!G$4=SOLL!$E$4,'TNBn 3.&amp;4. AJ'!$H10,IF('4. Ausbildungsjahr'!G$4=SOLL!$F$4,'TEBa 1&amp;2'!$H10,IF('4. Ausbildungsjahr'!G$4=SOLL!$G$4,'TEBa 3&amp;4'!$H10,IF('4. Ausbildungsjahr'!G$4=SOLL!$H$4,'SME.T.1 3.&amp;4. AJ'!$H10,IF('4. Ausbildungsjahr'!G$4=SOLL!$I$4,'SME.T.1 1.&amp;2. AJ'!$H10,IF('4. Ausbildungsjahr'!G$4=SOLL!$J$4,KSGs!$H10,IF('4. Ausbildungsjahr'!G$4=SOLL!$K$4,Unterstützung!$H13,IF('4. Ausbildungsjahr'!G$4=SOLL!$L$4,TNBLf!$H17,IF(G$4=SOLL!$N$4,"-",IF('4. Ausbildungsjahr'!G$4=SOLL!$M$4,Zielbogen!$H10,"")))))))))))))))</f>
        <v>-</v>
      </c>
      <c r="H9" s="62" t="str">
        <f>IF(H$4=SOLL!$O$4,Grundausbildung!$H10,IF(H$4=SOLL!$P$4,TNPa!$H14,IF(H$4=SOLL!$B$4,TNBa!$H10,IF('4. Ausbildungsjahr'!H$4=SOLL!$C$4,'KVE 3. AJ'!$H15,IF('4. Ausbildungsjahr'!H$4=SOLL!$D$4,'TNBn 1.&amp;2. AJ'!$H$8,IF('4. Ausbildungsjahr'!H$4=SOLL!$E$4,'TNBn 3.&amp;4. AJ'!$H10,IF('4. Ausbildungsjahr'!H$4=SOLL!$F$4,'TEBa 1&amp;2'!$H10,IF('4. Ausbildungsjahr'!H$4=SOLL!$G$4,'TEBa 3&amp;4'!$H10,IF('4. Ausbildungsjahr'!H$4=SOLL!$H$4,'SME.T.1 3.&amp;4. AJ'!$H10,IF('4. Ausbildungsjahr'!H$4=SOLL!$I$4,'SME.T.1 1.&amp;2. AJ'!$H10,IF('4. Ausbildungsjahr'!H$4=SOLL!$J$4,KSGs!$H10,IF('4. Ausbildungsjahr'!H$4=SOLL!$K$4,Unterstützung!$H13,IF('4. Ausbildungsjahr'!H$4=SOLL!$L$4,TNBLf!$H17,IF(H$4=SOLL!$N$4,"-",IF('4. Ausbildungsjahr'!H$4=SOLL!$M$4,Zielbogen!$H10,"")))))))))))))))</f>
        <v>-</v>
      </c>
      <c r="I9" s="62" t="str">
        <f>IF(I$4=SOLL!$O$4,Grundausbildung!$H10,IF(I$4=SOLL!$P$4,TNPa!$H14,IF(I$4=SOLL!$B$4,TNBa!$H10,IF('4. Ausbildungsjahr'!I$4=SOLL!$C$4,'KVE 3. AJ'!$H15,IF('4. Ausbildungsjahr'!I$4=SOLL!$D$4,'TNBn 1.&amp;2. AJ'!$H$8,IF('4. Ausbildungsjahr'!I$4=SOLL!$E$4,'TNBn 3.&amp;4. AJ'!$H10,IF('4. Ausbildungsjahr'!I$4=SOLL!$F$4,'TEBa 1&amp;2'!$H10,IF('4. Ausbildungsjahr'!I$4=SOLL!$G$4,'TEBa 3&amp;4'!$H10,IF('4. Ausbildungsjahr'!I$4=SOLL!$H$4,'SME.T.1 3.&amp;4. AJ'!$H10,IF('4. Ausbildungsjahr'!I$4=SOLL!$I$4,'SME.T.1 1.&amp;2. AJ'!$H10,IF('4. Ausbildungsjahr'!I$4=SOLL!$J$4,KSGs!$H10,IF('4. Ausbildungsjahr'!I$4=SOLL!$K$4,Unterstützung!$H13,IF('4. Ausbildungsjahr'!I$4=SOLL!$L$4,TNBLf!$H17,IF(I$4=SOLL!$N$4,"-",IF('4. Ausbildungsjahr'!I$4=SOLL!$M$4,Zielbogen!$H10,"")))))))))))))))</f>
        <v>-</v>
      </c>
      <c r="J9" s="62" t="str">
        <f>IF(J$4=SOLL!$O$4,Grundausbildung!$H10,IF(J$4=SOLL!$P$4,TNPa!$H14,IF(J$4=SOLL!$B$4,TNBa!$H10,IF('4. Ausbildungsjahr'!J$4=SOLL!$C$4,'KVE 3. AJ'!$H15,IF('4. Ausbildungsjahr'!J$4=SOLL!$D$4,'TNBn 1.&amp;2. AJ'!$H$8,IF('4. Ausbildungsjahr'!J$4=SOLL!$E$4,'TNBn 3.&amp;4. AJ'!$H10,IF('4. Ausbildungsjahr'!J$4=SOLL!$F$4,'TEBa 1&amp;2'!$H10,IF('4. Ausbildungsjahr'!J$4=SOLL!$G$4,'TEBa 3&amp;4'!$H10,IF('4. Ausbildungsjahr'!J$4=SOLL!$H$4,'SME.T.1 3.&amp;4. AJ'!$H10,IF('4. Ausbildungsjahr'!J$4=SOLL!$I$4,'SME.T.1 1.&amp;2. AJ'!$H10,IF('4. Ausbildungsjahr'!J$4=SOLL!$J$4,KSGs!$H10,IF('4. Ausbildungsjahr'!J$4=SOLL!$K$4,Unterstützung!$H13,IF('4. Ausbildungsjahr'!J$4=SOLL!$L$4,TNBLf!$H17,IF(J$4=SOLL!$N$4,"-",IF('4. Ausbildungsjahr'!J$4=SOLL!$M$4,Zielbogen!$H10,"")))))))))))))))</f>
        <v>-</v>
      </c>
      <c r="K9" s="62" t="str">
        <f>IF(K$4=SOLL!$O$4,Grundausbildung!$H10,IF(K$4=SOLL!$P$4,TNPa!$H14,IF(K$4=SOLL!$B$4,TNBa!$H10,IF('4. Ausbildungsjahr'!K$4=SOLL!$C$4,'KVE 3. AJ'!$H15,IF('4. Ausbildungsjahr'!K$4=SOLL!$D$4,'TNBn 1.&amp;2. AJ'!$H$8,IF('4. Ausbildungsjahr'!K$4=SOLL!$E$4,'TNBn 3.&amp;4. AJ'!$H10,IF('4. Ausbildungsjahr'!K$4=SOLL!$F$4,'TEBa 1&amp;2'!$H10,IF('4. Ausbildungsjahr'!K$4=SOLL!$G$4,'TEBa 3&amp;4'!$H10,IF('4. Ausbildungsjahr'!K$4=SOLL!$H$4,'SME.T.1 3.&amp;4. AJ'!$H10,IF('4. Ausbildungsjahr'!K$4=SOLL!$I$4,'SME.T.1 1.&amp;2. AJ'!$H10,IF('4. Ausbildungsjahr'!K$4=SOLL!$J$4,KSGs!$H10,IF('4. Ausbildungsjahr'!K$4=SOLL!$K$4,Unterstützung!$H13,IF('4. Ausbildungsjahr'!K$4=SOLL!$L$4,TNBLf!$H17,IF(K$4=SOLL!$N$4,"-",IF('4. Ausbildungsjahr'!K$4=SOLL!$M$4,Zielbogen!$H10,"")))))))))))))))</f>
        <v>-</v>
      </c>
      <c r="L9" s="11">
        <f>SUM('Hilfsblatt 4. AJ'!C9,'Hilfsblatt 4. AJ'!E9,'Hilfsblatt 4. AJ'!G9,'Hilfsblatt 4. AJ'!I9,'Hilfsblatt 4. AJ'!K9,'Hilfsblatt 4. AJ'!M9,'Hilfsblatt 4. AJ'!O9,'Hilfsblatt 4. AJ'!Q9,'Hilfsblatt 4. AJ'!S9,'Hilfsblatt 4. AJ'!U9)</f>
        <v>0</v>
      </c>
      <c r="M9" s="10" t="e">
        <f>('Hilfsblatt 4. AJ'!B9*'Hilfsblatt 4. AJ'!C9+'Hilfsblatt 4. AJ'!D9*'Hilfsblatt 4. AJ'!E9+'Hilfsblatt 4. AJ'!F9*'Hilfsblatt 4. AJ'!G9+'Hilfsblatt 4. AJ'!H9*'Hilfsblatt 4. AJ'!I9+'Hilfsblatt 4. AJ'!J9*'Hilfsblatt 4. AJ'!K9+'Hilfsblatt 4. AJ'!L9*'Hilfsblatt 4. AJ'!M9+'Hilfsblatt 4. AJ'!N9*'Hilfsblatt 4. AJ'!O9+'Hilfsblatt 4. AJ'!P9*'Hilfsblatt 4. AJ'!Q9+'Hilfsblatt 4. AJ'!R9*'Hilfsblatt 4. AJ'!S9+'Hilfsblatt 4. AJ'!T9*'Hilfsblatt 4. AJ'!U9)/L9</f>
        <v>#DIV/0!</v>
      </c>
    </row>
    <row r="10" spans="1:13" x14ac:dyDescent="0.25">
      <c r="A10" s="124" t="s">
        <v>45</v>
      </c>
      <c r="B10" s="62">
        <f>IF(B$4=SOLL!$O$4,Grundausbildung!$H11,IF(B$4=SOLL!$P$4,TNPa!$H15,IF(B$4=SOLL!$B$4,TNBa!$H11,IF('4. Ausbildungsjahr'!B$4=SOLL!$C$4,'KVE 3. AJ'!$H16,IF('4. Ausbildungsjahr'!B$4=SOLL!$D$4,'TNBn 1.&amp;2. AJ'!$H$8,IF('4. Ausbildungsjahr'!B$4=SOLL!$E$4,'TNBn 3.&amp;4. AJ'!$H11,IF('4. Ausbildungsjahr'!B$4=SOLL!$F$4,'TEBa 1&amp;2'!$H11,IF('4. Ausbildungsjahr'!B$4=SOLL!$G$4,'TEBa 3&amp;4'!$H11,IF('4. Ausbildungsjahr'!B$4=SOLL!$H$4,'SME.T.1 3.&amp;4. AJ'!$H11,IF('4. Ausbildungsjahr'!B$4=SOLL!$I$4,'SME.T.1 1.&amp;2. AJ'!$H11,IF('4. Ausbildungsjahr'!B$4=SOLL!$J$4,KSGs!$H11,IF('4. Ausbildungsjahr'!B$4=SOLL!$K$4,Unterstützung!$H14,IF('4. Ausbildungsjahr'!B$4=SOLL!$L$4,TNBLf!$H18,IF(B$4=SOLL!$N$4,"-",IF('4. Ausbildungsjahr'!B$4=SOLL!$M$4,Zielbogen!$H11,"")))))))))))))))</f>
        <v>1</v>
      </c>
      <c r="C10" s="62">
        <f>IF(C$4=SOLL!$O$4,Grundausbildung!$H11,IF(C$4=SOLL!$P$4,TNPa!$H15,IF(C$4=SOLL!$B$4,TNBa!$H11,IF('4. Ausbildungsjahr'!C$4=SOLL!$C$4,'KVE 3. AJ'!$H16,IF('4. Ausbildungsjahr'!C$4=SOLL!$D$4,'TNBn 1.&amp;2. AJ'!$H$8,IF('4. Ausbildungsjahr'!C$4=SOLL!$E$4,'TNBn 3.&amp;4. AJ'!$H11,IF('4. Ausbildungsjahr'!C$4=SOLL!$F$4,'TEBa 1&amp;2'!$H11,IF('4. Ausbildungsjahr'!C$4=SOLL!$G$4,'TEBa 3&amp;4'!$H11,IF('4. Ausbildungsjahr'!C$4=SOLL!$H$4,'SME.T.1 3.&amp;4. AJ'!$H11,IF('4. Ausbildungsjahr'!C$4=SOLL!$I$4,'SME.T.1 1.&amp;2. AJ'!$H11,IF('4. Ausbildungsjahr'!C$4=SOLL!$J$4,KSGs!$H11,IF('4. Ausbildungsjahr'!C$4=SOLL!$K$4,Unterstützung!$H14,IF('4. Ausbildungsjahr'!C$4=SOLL!$L$4,TNBLf!$H18,IF(C$4=SOLL!$N$4,"-",IF('4. Ausbildungsjahr'!C$4=SOLL!$M$4,Zielbogen!$H11,"")))))))))))))))</f>
        <v>2</v>
      </c>
      <c r="D10" s="62" t="str">
        <f>IF(D$4=SOLL!$O$4,Grundausbildung!$H11,IF(D$4=SOLL!$P$4,TNPa!$H15,IF(D$4=SOLL!$B$4,TNBa!$H11,IF('4. Ausbildungsjahr'!D$4=SOLL!$C$4,'KVE 3. AJ'!$H16,IF('4. Ausbildungsjahr'!D$4=SOLL!$D$4,'TNBn 1.&amp;2. AJ'!$H$8,IF('4. Ausbildungsjahr'!D$4=SOLL!$E$4,'TNBn 3.&amp;4. AJ'!$H11,IF('4. Ausbildungsjahr'!D$4=SOLL!$F$4,'TEBa 1&amp;2'!$H11,IF('4. Ausbildungsjahr'!D$4=SOLL!$G$4,'TEBa 3&amp;4'!$H11,IF('4. Ausbildungsjahr'!D$4=SOLL!$H$4,'SME.T.1 3.&amp;4. AJ'!$H11,IF('4. Ausbildungsjahr'!D$4=SOLL!$I$4,'SME.T.1 1.&amp;2. AJ'!$H11,IF('4. Ausbildungsjahr'!D$4=SOLL!$J$4,KSGs!$H11,IF('4. Ausbildungsjahr'!D$4=SOLL!$K$4,Unterstützung!$H14,IF('4. Ausbildungsjahr'!D$4=SOLL!$L$4,TNBLf!$H18,IF(D$4=SOLL!$N$4,"-",IF('4. Ausbildungsjahr'!D$4=SOLL!$M$4,Zielbogen!$H11,"")))))))))))))))</f>
        <v>-</v>
      </c>
      <c r="E10" s="62" t="str">
        <f>IF(E$4=SOLL!$O$4,Grundausbildung!$H11,IF(E$4=SOLL!$P$4,TNPa!$H15,IF(E$4=SOLL!$B$4,TNBa!$H11,IF('4. Ausbildungsjahr'!E$4=SOLL!$C$4,'KVE 3. AJ'!$H16,IF('4. Ausbildungsjahr'!E$4=SOLL!$D$4,'TNBn 1.&amp;2. AJ'!$H$8,IF('4. Ausbildungsjahr'!E$4=SOLL!$E$4,'TNBn 3.&amp;4. AJ'!$H11,IF('4. Ausbildungsjahr'!E$4=SOLL!$F$4,'TEBa 1&amp;2'!$H11,IF('4. Ausbildungsjahr'!E$4=SOLL!$G$4,'TEBa 3&amp;4'!$H11,IF('4. Ausbildungsjahr'!E$4=SOLL!$H$4,'SME.T.1 3.&amp;4. AJ'!$H11,IF('4. Ausbildungsjahr'!E$4=SOLL!$I$4,'SME.T.1 1.&amp;2. AJ'!$H11,IF('4. Ausbildungsjahr'!E$4=SOLL!$J$4,KSGs!$H11,IF('4. Ausbildungsjahr'!E$4=SOLL!$K$4,Unterstützung!$H14,IF('4. Ausbildungsjahr'!E$4=SOLL!$L$4,TNBLf!$H18,IF(E$4=SOLL!$N$4,"-",IF('4. Ausbildungsjahr'!E$4=SOLL!$M$4,Zielbogen!$H11,"")))))))))))))))</f>
        <v>-</v>
      </c>
      <c r="F10" s="62" t="str">
        <f>IF(F$4=SOLL!$O$4,Grundausbildung!$H11,IF(F$4=SOLL!$P$4,TNPa!$H15,IF(F$4=SOLL!$B$4,TNBa!$H11,IF('4. Ausbildungsjahr'!F$4=SOLL!$C$4,'KVE 3. AJ'!$H16,IF('4. Ausbildungsjahr'!F$4=SOLL!$D$4,'TNBn 1.&amp;2. AJ'!$H$8,IF('4. Ausbildungsjahr'!F$4=SOLL!$E$4,'TNBn 3.&amp;4. AJ'!$H11,IF('4. Ausbildungsjahr'!F$4=SOLL!$F$4,'TEBa 1&amp;2'!$H11,IF('4. Ausbildungsjahr'!F$4=SOLL!$G$4,'TEBa 3&amp;4'!$H11,IF('4. Ausbildungsjahr'!F$4=SOLL!$H$4,'SME.T.1 3.&amp;4. AJ'!$H11,IF('4. Ausbildungsjahr'!F$4=SOLL!$I$4,'SME.T.1 1.&amp;2. AJ'!$H11,IF('4. Ausbildungsjahr'!F$4=SOLL!$J$4,KSGs!$H11,IF('4. Ausbildungsjahr'!F$4=SOLL!$K$4,Unterstützung!$H14,IF('4. Ausbildungsjahr'!F$4=SOLL!$L$4,TNBLf!$H18,IF(F$4=SOLL!$N$4,"-",IF('4. Ausbildungsjahr'!F$4=SOLL!$M$4,Zielbogen!$H11,"")))))))))))))))</f>
        <v>-</v>
      </c>
      <c r="G10" s="62" t="str">
        <f>IF(G$4=SOLL!$O$4,Grundausbildung!$H11,IF(G$4=SOLL!$P$4,TNPa!$H15,IF(G$4=SOLL!$B$4,TNBa!$H11,IF('4. Ausbildungsjahr'!G$4=SOLL!$C$4,'KVE 3. AJ'!$H16,IF('4. Ausbildungsjahr'!G$4=SOLL!$D$4,'TNBn 1.&amp;2. AJ'!$H$8,IF('4. Ausbildungsjahr'!G$4=SOLL!$E$4,'TNBn 3.&amp;4. AJ'!$H11,IF('4. Ausbildungsjahr'!G$4=SOLL!$F$4,'TEBa 1&amp;2'!$H11,IF('4. Ausbildungsjahr'!G$4=SOLL!$G$4,'TEBa 3&amp;4'!$H11,IF('4. Ausbildungsjahr'!G$4=SOLL!$H$4,'SME.T.1 3.&amp;4. AJ'!$H11,IF('4. Ausbildungsjahr'!G$4=SOLL!$I$4,'SME.T.1 1.&amp;2. AJ'!$H11,IF('4. Ausbildungsjahr'!G$4=SOLL!$J$4,KSGs!$H11,IF('4. Ausbildungsjahr'!G$4=SOLL!$K$4,Unterstützung!$H14,IF('4. Ausbildungsjahr'!G$4=SOLL!$L$4,TNBLf!$H18,IF(G$4=SOLL!$N$4,"-",IF('4. Ausbildungsjahr'!G$4=SOLL!$M$4,Zielbogen!$H11,"")))))))))))))))</f>
        <v>-</v>
      </c>
      <c r="H10" s="62" t="str">
        <f>IF(H$4=SOLL!$O$4,Grundausbildung!$H11,IF(H$4=SOLL!$P$4,TNPa!$H15,IF(H$4=SOLL!$B$4,TNBa!$H11,IF('4. Ausbildungsjahr'!H$4=SOLL!$C$4,'KVE 3. AJ'!$H16,IF('4. Ausbildungsjahr'!H$4=SOLL!$D$4,'TNBn 1.&amp;2. AJ'!$H$8,IF('4. Ausbildungsjahr'!H$4=SOLL!$E$4,'TNBn 3.&amp;4. AJ'!$H11,IF('4. Ausbildungsjahr'!H$4=SOLL!$F$4,'TEBa 1&amp;2'!$H11,IF('4. Ausbildungsjahr'!H$4=SOLL!$G$4,'TEBa 3&amp;4'!$H11,IF('4. Ausbildungsjahr'!H$4=SOLL!$H$4,'SME.T.1 3.&amp;4. AJ'!$H11,IF('4. Ausbildungsjahr'!H$4=SOLL!$I$4,'SME.T.1 1.&amp;2. AJ'!$H11,IF('4. Ausbildungsjahr'!H$4=SOLL!$J$4,KSGs!$H11,IF('4. Ausbildungsjahr'!H$4=SOLL!$K$4,Unterstützung!$H14,IF('4. Ausbildungsjahr'!H$4=SOLL!$L$4,TNBLf!$H18,IF(H$4=SOLL!$N$4,"-",IF('4. Ausbildungsjahr'!H$4=SOLL!$M$4,Zielbogen!$H11,"")))))))))))))))</f>
        <v>-</v>
      </c>
      <c r="I10" s="62" t="str">
        <f>IF(I$4=SOLL!$O$4,Grundausbildung!$H11,IF(I$4=SOLL!$P$4,TNPa!$H15,IF(I$4=SOLL!$B$4,TNBa!$H11,IF('4. Ausbildungsjahr'!I$4=SOLL!$C$4,'KVE 3. AJ'!$H16,IF('4. Ausbildungsjahr'!I$4=SOLL!$D$4,'TNBn 1.&amp;2. AJ'!$H$8,IF('4. Ausbildungsjahr'!I$4=SOLL!$E$4,'TNBn 3.&amp;4. AJ'!$H11,IF('4. Ausbildungsjahr'!I$4=SOLL!$F$4,'TEBa 1&amp;2'!$H11,IF('4. Ausbildungsjahr'!I$4=SOLL!$G$4,'TEBa 3&amp;4'!$H11,IF('4. Ausbildungsjahr'!I$4=SOLL!$H$4,'SME.T.1 3.&amp;4. AJ'!$H11,IF('4. Ausbildungsjahr'!I$4=SOLL!$I$4,'SME.T.1 1.&amp;2. AJ'!$H11,IF('4. Ausbildungsjahr'!I$4=SOLL!$J$4,KSGs!$H11,IF('4. Ausbildungsjahr'!I$4=SOLL!$K$4,Unterstützung!$H14,IF('4. Ausbildungsjahr'!I$4=SOLL!$L$4,TNBLf!$H18,IF(I$4=SOLL!$N$4,"-",IF('4. Ausbildungsjahr'!I$4=SOLL!$M$4,Zielbogen!$H11,"")))))))))))))))</f>
        <v>-</v>
      </c>
      <c r="J10" s="62" t="str">
        <f>IF(J$4=SOLL!$O$4,Grundausbildung!$H11,IF(J$4=SOLL!$P$4,TNPa!$H15,IF(J$4=SOLL!$B$4,TNBa!$H11,IF('4. Ausbildungsjahr'!J$4=SOLL!$C$4,'KVE 3. AJ'!$H16,IF('4. Ausbildungsjahr'!J$4=SOLL!$D$4,'TNBn 1.&amp;2. AJ'!$H$8,IF('4. Ausbildungsjahr'!J$4=SOLL!$E$4,'TNBn 3.&amp;4. AJ'!$H11,IF('4. Ausbildungsjahr'!J$4=SOLL!$F$4,'TEBa 1&amp;2'!$H11,IF('4. Ausbildungsjahr'!J$4=SOLL!$G$4,'TEBa 3&amp;4'!$H11,IF('4. Ausbildungsjahr'!J$4=SOLL!$H$4,'SME.T.1 3.&amp;4. AJ'!$H11,IF('4. Ausbildungsjahr'!J$4=SOLL!$I$4,'SME.T.1 1.&amp;2. AJ'!$H11,IF('4. Ausbildungsjahr'!J$4=SOLL!$J$4,KSGs!$H11,IF('4. Ausbildungsjahr'!J$4=SOLL!$K$4,Unterstützung!$H14,IF('4. Ausbildungsjahr'!J$4=SOLL!$L$4,TNBLf!$H18,IF(J$4=SOLL!$N$4,"-",IF('4. Ausbildungsjahr'!J$4=SOLL!$M$4,Zielbogen!$H11,"")))))))))))))))</f>
        <v>-</v>
      </c>
      <c r="K10" s="62" t="str">
        <f>IF(K$4=SOLL!$O$4,Grundausbildung!$H11,IF(K$4=SOLL!$P$4,TNPa!$H15,IF(K$4=SOLL!$B$4,TNBa!$H11,IF('4. Ausbildungsjahr'!K$4=SOLL!$C$4,'KVE 3. AJ'!$H16,IF('4. Ausbildungsjahr'!K$4=SOLL!$D$4,'TNBn 1.&amp;2. AJ'!$H$8,IF('4. Ausbildungsjahr'!K$4=SOLL!$E$4,'TNBn 3.&amp;4. AJ'!$H11,IF('4. Ausbildungsjahr'!K$4=SOLL!$F$4,'TEBa 1&amp;2'!$H11,IF('4. Ausbildungsjahr'!K$4=SOLL!$G$4,'TEBa 3&amp;4'!$H11,IF('4. Ausbildungsjahr'!K$4=SOLL!$H$4,'SME.T.1 3.&amp;4. AJ'!$H11,IF('4. Ausbildungsjahr'!K$4=SOLL!$I$4,'SME.T.1 1.&amp;2. AJ'!$H11,IF('4. Ausbildungsjahr'!K$4=SOLL!$J$4,KSGs!$H11,IF('4. Ausbildungsjahr'!K$4=SOLL!$K$4,Unterstützung!$H14,IF('4. Ausbildungsjahr'!K$4=SOLL!$L$4,TNBLf!$H18,IF(K$4=SOLL!$N$4,"-",IF('4. Ausbildungsjahr'!K$4=SOLL!$M$4,Zielbogen!$H11,"")))))))))))))))</f>
        <v>-</v>
      </c>
      <c r="L10" s="11">
        <f>SUM('Hilfsblatt 4. AJ'!C10,'Hilfsblatt 4. AJ'!E10,'Hilfsblatt 4. AJ'!G10,'Hilfsblatt 4. AJ'!I10,'Hilfsblatt 4. AJ'!K10,'Hilfsblatt 4. AJ'!M10,'Hilfsblatt 4. AJ'!O10,'Hilfsblatt 4. AJ'!Q10,'Hilfsblatt 4. AJ'!S10,'Hilfsblatt 4. AJ'!U10)</f>
        <v>0</v>
      </c>
      <c r="M10" s="10" t="e">
        <f>('Hilfsblatt 4. AJ'!B10*'Hilfsblatt 4. AJ'!C10+'Hilfsblatt 4. AJ'!D10*'Hilfsblatt 4. AJ'!E10+'Hilfsblatt 4. AJ'!F10*'Hilfsblatt 4. AJ'!G10+'Hilfsblatt 4. AJ'!H10*'Hilfsblatt 4. AJ'!I10+'Hilfsblatt 4. AJ'!J10*'Hilfsblatt 4. AJ'!K10+'Hilfsblatt 4. AJ'!L10*'Hilfsblatt 4. AJ'!M10+'Hilfsblatt 4. AJ'!N10*'Hilfsblatt 4. AJ'!O10+'Hilfsblatt 4. AJ'!P10*'Hilfsblatt 4. AJ'!Q10+'Hilfsblatt 4. AJ'!R10*'Hilfsblatt 4. AJ'!S10+'Hilfsblatt 4. AJ'!T10*'Hilfsblatt 4. AJ'!U10)/L10</f>
        <v>#DIV/0!</v>
      </c>
    </row>
    <row r="11" spans="1:13" x14ac:dyDescent="0.25">
      <c r="A11" s="124" t="s">
        <v>46</v>
      </c>
      <c r="B11" s="62">
        <f>IF(B$4=SOLL!$O$4,Grundausbildung!$H12,IF(B$4=SOLL!$P$4,TNPa!$H16,IF(B$4=SOLL!$B$4,TNBa!$H12,IF('4. Ausbildungsjahr'!B$4=SOLL!$C$4,'KVE 3. AJ'!$H17,IF('4. Ausbildungsjahr'!B$4=SOLL!$D$4,'TNBn 1.&amp;2. AJ'!$H$8,IF('4. Ausbildungsjahr'!B$4=SOLL!$E$4,'TNBn 3.&amp;4. AJ'!$H12,IF('4. Ausbildungsjahr'!B$4=SOLL!$F$4,'TEBa 1&amp;2'!$H12,IF('4. Ausbildungsjahr'!B$4=SOLL!$G$4,'TEBa 3&amp;4'!$H12,IF('4. Ausbildungsjahr'!B$4=SOLL!$H$4,'SME.T.1 3.&amp;4. AJ'!$H12,IF('4. Ausbildungsjahr'!B$4=SOLL!$I$4,'SME.T.1 1.&amp;2. AJ'!$H12,IF('4. Ausbildungsjahr'!B$4=SOLL!$J$4,KSGs!$H12,IF('4. Ausbildungsjahr'!B$4=SOLL!$K$4,Unterstützung!$H15,IF('4. Ausbildungsjahr'!B$4=SOLL!$L$4,TNBLf!$H19,IF(B$4=SOLL!$N$4,"-",IF('4. Ausbildungsjahr'!B$4=SOLL!$M$4,Zielbogen!$H12,"")))))))))))))))</f>
        <v>1</v>
      </c>
      <c r="C11" s="62">
        <f>IF(C$4=SOLL!$O$4,Grundausbildung!$H12,IF(C$4=SOLL!$P$4,TNPa!$H16,IF(C$4=SOLL!$B$4,TNBa!$H12,IF('4. Ausbildungsjahr'!C$4=SOLL!$C$4,'KVE 3. AJ'!$H17,IF('4. Ausbildungsjahr'!C$4=SOLL!$D$4,'TNBn 1.&amp;2. AJ'!$H$8,IF('4. Ausbildungsjahr'!C$4=SOLL!$E$4,'TNBn 3.&amp;4. AJ'!$H12,IF('4. Ausbildungsjahr'!C$4=SOLL!$F$4,'TEBa 1&amp;2'!$H12,IF('4. Ausbildungsjahr'!C$4=SOLL!$G$4,'TEBa 3&amp;4'!$H12,IF('4. Ausbildungsjahr'!C$4=SOLL!$H$4,'SME.T.1 3.&amp;4. AJ'!$H12,IF('4. Ausbildungsjahr'!C$4=SOLL!$I$4,'SME.T.1 1.&amp;2. AJ'!$H12,IF('4. Ausbildungsjahr'!C$4=SOLL!$J$4,KSGs!$H12,IF('4. Ausbildungsjahr'!C$4=SOLL!$K$4,Unterstützung!$H15,IF('4. Ausbildungsjahr'!C$4=SOLL!$L$4,TNBLf!$H19,IF(C$4=SOLL!$N$4,"-",IF('4. Ausbildungsjahr'!C$4=SOLL!$M$4,Zielbogen!$H12,"")))))))))))))))</f>
        <v>2</v>
      </c>
      <c r="D11" s="62" t="str">
        <f>IF(D$4=SOLL!$O$4,Grundausbildung!$H12,IF(D$4=SOLL!$P$4,TNPa!$H16,IF(D$4=SOLL!$B$4,TNBa!$H12,IF('4. Ausbildungsjahr'!D$4=SOLL!$C$4,'KVE 3. AJ'!$H17,IF('4. Ausbildungsjahr'!D$4=SOLL!$D$4,'TNBn 1.&amp;2. AJ'!$H$8,IF('4. Ausbildungsjahr'!D$4=SOLL!$E$4,'TNBn 3.&amp;4. AJ'!$H12,IF('4. Ausbildungsjahr'!D$4=SOLL!$F$4,'TEBa 1&amp;2'!$H12,IF('4. Ausbildungsjahr'!D$4=SOLL!$G$4,'TEBa 3&amp;4'!$H12,IF('4. Ausbildungsjahr'!D$4=SOLL!$H$4,'SME.T.1 3.&amp;4. AJ'!$H12,IF('4. Ausbildungsjahr'!D$4=SOLL!$I$4,'SME.T.1 1.&amp;2. AJ'!$H12,IF('4. Ausbildungsjahr'!D$4=SOLL!$J$4,KSGs!$H12,IF('4. Ausbildungsjahr'!D$4=SOLL!$K$4,Unterstützung!$H15,IF('4. Ausbildungsjahr'!D$4=SOLL!$L$4,TNBLf!$H19,IF(D$4=SOLL!$N$4,"-",IF('4. Ausbildungsjahr'!D$4=SOLL!$M$4,Zielbogen!$H12,"")))))))))))))))</f>
        <v>-</v>
      </c>
      <c r="E11" s="62" t="str">
        <f>IF(E$4=SOLL!$O$4,Grundausbildung!$H12,IF(E$4=SOLL!$P$4,TNPa!$H16,IF(E$4=SOLL!$B$4,TNBa!$H12,IF('4. Ausbildungsjahr'!E$4=SOLL!$C$4,'KVE 3. AJ'!$H17,IF('4. Ausbildungsjahr'!E$4=SOLL!$D$4,'TNBn 1.&amp;2. AJ'!$H$8,IF('4. Ausbildungsjahr'!E$4=SOLL!$E$4,'TNBn 3.&amp;4. AJ'!$H12,IF('4. Ausbildungsjahr'!E$4=SOLL!$F$4,'TEBa 1&amp;2'!$H12,IF('4. Ausbildungsjahr'!E$4=SOLL!$G$4,'TEBa 3&amp;4'!$H12,IF('4. Ausbildungsjahr'!E$4=SOLL!$H$4,'SME.T.1 3.&amp;4. AJ'!$H12,IF('4. Ausbildungsjahr'!E$4=SOLL!$I$4,'SME.T.1 1.&amp;2. AJ'!$H12,IF('4. Ausbildungsjahr'!E$4=SOLL!$J$4,KSGs!$H12,IF('4. Ausbildungsjahr'!E$4=SOLL!$K$4,Unterstützung!$H15,IF('4. Ausbildungsjahr'!E$4=SOLL!$L$4,TNBLf!$H19,IF(E$4=SOLL!$N$4,"-",IF('4. Ausbildungsjahr'!E$4=SOLL!$M$4,Zielbogen!$H12,"")))))))))))))))</f>
        <v>-</v>
      </c>
      <c r="F11" s="62" t="str">
        <f>IF(F$4=SOLL!$O$4,Grundausbildung!$H12,IF(F$4=SOLL!$P$4,TNPa!$H16,IF(F$4=SOLL!$B$4,TNBa!$H12,IF('4. Ausbildungsjahr'!F$4=SOLL!$C$4,'KVE 3. AJ'!$H17,IF('4. Ausbildungsjahr'!F$4=SOLL!$D$4,'TNBn 1.&amp;2. AJ'!$H$8,IF('4. Ausbildungsjahr'!F$4=SOLL!$E$4,'TNBn 3.&amp;4. AJ'!$H12,IF('4. Ausbildungsjahr'!F$4=SOLL!$F$4,'TEBa 1&amp;2'!$H12,IF('4. Ausbildungsjahr'!F$4=SOLL!$G$4,'TEBa 3&amp;4'!$H12,IF('4. Ausbildungsjahr'!F$4=SOLL!$H$4,'SME.T.1 3.&amp;4. AJ'!$H12,IF('4. Ausbildungsjahr'!F$4=SOLL!$I$4,'SME.T.1 1.&amp;2. AJ'!$H12,IF('4. Ausbildungsjahr'!F$4=SOLL!$J$4,KSGs!$H12,IF('4. Ausbildungsjahr'!F$4=SOLL!$K$4,Unterstützung!$H15,IF('4. Ausbildungsjahr'!F$4=SOLL!$L$4,TNBLf!$H19,IF(F$4=SOLL!$N$4,"-",IF('4. Ausbildungsjahr'!F$4=SOLL!$M$4,Zielbogen!$H12,"")))))))))))))))</f>
        <v>-</v>
      </c>
      <c r="G11" s="62" t="str">
        <f>IF(G$4=SOLL!$O$4,Grundausbildung!$H12,IF(G$4=SOLL!$P$4,TNPa!$H16,IF(G$4=SOLL!$B$4,TNBa!$H12,IF('4. Ausbildungsjahr'!G$4=SOLL!$C$4,'KVE 3. AJ'!$H17,IF('4. Ausbildungsjahr'!G$4=SOLL!$D$4,'TNBn 1.&amp;2. AJ'!$H$8,IF('4. Ausbildungsjahr'!G$4=SOLL!$E$4,'TNBn 3.&amp;4. AJ'!$H12,IF('4. Ausbildungsjahr'!G$4=SOLL!$F$4,'TEBa 1&amp;2'!$H12,IF('4. Ausbildungsjahr'!G$4=SOLL!$G$4,'TEBa 3&amp;4'!$H12,IF('4. Ausbildungsjahr'!G$4=SOLL!$H$4,'SME.T.1 3.&amp;4. AJ'!$H12,IF('4. Ausbildungsjahr'!G$4=SOLL!$I$4,'SME.T.1 1.&amp;2. AJ'!$H12,IF('4. Ausbildungsjahr'!G$4=SOLL!$J$4,KSGs!$H12,IF('4. Ausbildungsjahr'!G$4=SOLL!$K$4,Unterstützung!$H15,IF('4. Ausbildungsjahr'!G$4=SOLL!$L$4,TNBLf!$H19,IF(G$4=SOLL!$N$4,"-",IF('4. Ausbildungsjahr'!G$4=SOLL!$M$4,Zielbogen!$H12,"")))))))))))))))</f>
        <v>-</v>
      </c>
      <c r="H11" s="62" t="str">
        <f>IF(H$4=SOLL!$O$4,Grundausbildung!$H12,IF(H$4=SOLL!$P$4,TNPa!$H16,IF(H$4=SOLL!$B$4,TNBa!$H12,IF('4. Ausbildungsjahr'!H$4=SOLL!$C$4,'KVE 3. AJ'!$H17,IF('4. Ausbildungsjahr'!H$4=SOLL!$D$4,'TNBn 1.&amp;2. AJ'!$H$8,IF('4. Ausbildungsjahr'!H$4=SOLL!$E$4,'TNBn 3.&amp;4. AJ'!$H12,IF('4. Ausbildungsjahr'!H$4=SOLL!$F$4,'TEBa 1&amp;2'!$H12,IF('4. Ausbildungsjahr'!H$4=SOLL!$G$4,'TEBa 3&amp;4'!$H12,IF('4. Ausbildungsjahr'!H$4=SOLL!$H$4,'SME.T.1 3.&amp;4. AJ'!$H12,IF('4. Ausbildungsjahr'!H$4=SOLL!$I$4,'SME.T.1 1.&amp;2. AJ'!$H12,IF('4. Ausbildungsjahr'!H$4=SOLL!$J$4,KSGs!$H12,IF('4. Ausbildungsjahr'!H$4=SOLL!$K$4,Unterstützung!$H15,IF('4. Ausbildungsjahr'!H$4=SOLL!$L$4,TNBLf!$H19,IF(H$4=SOLL!$N$4,"-",IF('4. Ausbildungsjahr'!H$4=SOLL!$M$4,Zielbogen!$H12,"")))))))))))))))</f>
        <v>-</v>
      </c>
      <c r="I11" s="62" t="str">
        <f>IF(I$4=SOLL!$O$4,Grundausbildung!$H12,IF(I$4=SOLL!$P$4,TNPa!$H16,IF(I$4=SOLL!$B$4,TNBa!$H12,IF('4. Ausbildungsjahr'!I$4=SOLL!$C$4,'KVE 3. AJ'!$H17,IF('4. Ausbildungsjahr'!I$4=SOLL!$D$4,'TNBn 1.&amp;2. AJ'!$H$8,IF('4. Ausbildungsjahr'!I$4=SOLL!$E$4,'TNBn 3.&amp;4. AJ'!$H12,IF('4. Ausbildungsjahr'!I$4=SOLL!$F$4,'TEBa 1&amp;2'!$H12,IF('4. Ausbildungsjahr'!I$4=SOLL!$G$4,'TEBa 3&amp;4'!$H12,IF('4. Ausbildungsjahr'!I$4=SOLL!$H$4,'SME.T.1 3.&amp;4. AJ'!$H12,IF('4. Ausbildungsjahr'!I$4=SOLL!$I$4,'SME.T.1 1.&amp;2. AJ'!$H12,IF('4. Ausbildungsjahr'!I$4=SOLL!$J$4,KSGs!$H12,IF('4. Ausbildungsjahr'!I$4=SOLL!$K$4,Unterstützung!$H15,IF('4. Ausbildungsjahr'!I$4=SOLL!$L$4,TNBLf!$H19,IF(I$4=SOLL!$N$4,"-",IF('4. Ausbildungsjahr'!I$4=SOLL!$M$4,Zielbogen!$H12,"")))))))))))))))</f>
        <v>-</v>
      </c>
      <c r="J11" s="62" t="str">
        <f>IF(J$4=SOLL!$O$4,Grundausbildung!$H12,IF(J$4=SOLL!$P$4,TNPa!$H16,IF(J$4=SOLL!$B$4,TNBa!$H12,IF('4. Ausbildungsjahr'!J$4=SOLL!$C$4,'KVE 3. AJ'!$H17,IF('4. Ausbildungsjahr'!J$4=SOLL!$D$4,'TNBn 1.&amp;2. AJ'!$H$8,IF('4. Ausbildungsjahr'!J$4=SOLL!$E$4,'TNBn 3.&amp;4. AJ'!$H12,IF('4. Ausbildungsjahr'!J$4=SOLL!$F$4,'TEBa 1&amp;2'!$H12,IF('4. Ausbildungsjahr'!J$4=SOLL!$G$4,'TEBa 3&amp;4'!$H12,IF('4. Ausbildungsjahr'!J$4=SOLL!$H$4,'SME.T.1 3.&amp;4. AJ'!$H12,IF('4. Ausbildungsjahr'!J$4=SOLL!$I$4,'SME.T.1 1.&amp;2. AJ'!$H12,IF('4. Ausbildungsjahr'!J$4=SOLL!$J$4,KSGs!$H12,IF('4. Ausbildungsjahr'!J$4=SOLL!$K$4,Unterstützung!$H15,IF('4. Ausbildungsjahr'!J$4=SOLL!$L$4,TNBLf!$H19,IF(J$4=SOLL!$N$4,"-",IF('4. Ausbildungsjahr'!J$4=SOLL!$M$4,Zielbogen!$H12,"")))))))))))))))</f>
        <v>-</v>
      </c>
      <c r="K11" s="62" t="str">
        <f>IF(K$4=SOLL!$O$4,Grundausbildung!$H12,IF(K$4=SOLL!$P$4,TNPa!$H16,IF(K$4=SOLL!$B$4,TNBa!$H12,IF('4. Ausbildungsjahr'!K$4=SOLL!$C$4,'KVE 3. AJ'!$H17,IF('4. Ausbildungsjahr'!K$4=SOLL!$D$4,'TNBn 1.&amp;2. AJ'!$H$8,IF('4. Ausbildungsjahr'!K$4=SOLL!$E$4,'TNBn 3.&amp;4. AJ'!$H12,IF('4. Ausbildungsjahr'!K$4=SOLL!$F$4,'TEBa 1&amp;2'!$H12,IF('4. Ausbildungsjahr'!K$4=SOLL!$G$4,'TEBa 3&amp;4'!$H12,IF('4. Ausbildungsjahr'!K$4=SOLL!$H$4,'SME.T.1 3.&amp;4. AJ'!$H12,IF('4. Ausbildungsjahr'!K$4=SOLL!$I$4,'SME.T.1 1.&amp;2. AJ'!$H12,IF('4. Ausbildungsjahr'!K$4=SOLL!$J$4,KSGs!$H12,IF('4. Ausbildungsjahr'!K$4=SOLL!$K$4,Unterstützung!$H15,IF('4. Ausbildungsjahr'!K$4=SOLL!$L$4,TNBLf!$H19,IF(K$4=SOLL!$N$4,"-",IF('4. Ausbildungsjahr'!K$4=SOLL!$M$4,Zielbogen!$H12,"")))))))))))))))</f>
        <v>-</v>
      </c>
      <c r="L11" s="11">
        <f>SUM('Hilfsblatt 4. AJ'!C11,'Hilfsblatt 4. AJ'!E11,'Hilfsblatt 4. AJ'!G11,'Hilfsblatt 4. AJ'!I11,'Hilfsblatt 4. AJ'!K11,'Hilfsblatt 4. AJ'!M11,'Hilfsblatt 4. AJ'!O11,'Hilfsblatt 4. AJ'!Q11,'Hilfsblatt 4. AJ'!S11,'Hilfsblatt 4. AJ'!U11)</f>
        <v>0</v>
      </c>
      <c r="M11" s="10" t="e">
        <f>('Hilfsblatt 4. AJ'!B11*'Hilfsblatt 4. AJ'!C11+'Hilfsblatt 4. AJ'!D11*'Hilfsblatt 4. AJ'!E11+'Hilfsblatt 4. AJ'!F11*'Hilfsblatt 4. AJ'!G11+'Hilfsblatt 4. AJ'!H11*'Hilfsblatt 4. AJ'!I11+'Hilfsblatt 4. AJ'!J11*'Hilfsblatt 4. AJ'!K11+'Hilfsblatt 4. AJ'!L11*'Hilfsblatt 4. AJ'!M11+'Hilfsblatt 4. AJ'!N11*'Hilfsblatt 4. AJ'!O11+'Hilfsblatt 4. AJ'!P11*'Hilfsblatt 4. AJ'!Q11+'Hilfsblatt 4. AJ'!R11*'Hilfsblatt 4. AJ'!S11+'Hilfsblatt 4. AJ'!T11*'Hilfsblatt 4. AJ'!U11)/L11</f>
        <v>#DIV/0!</v>
      </c>
    </row>
    <row r="12" spans="1:13" x14ac:dyDescent="0.25">
      <c r="A12" s="53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11"/>
      <c r="M12" s="10"/>
    </row>
    <row r="13" spans="1:13" ht="18" x14ac:dyDescent="0.25">
      <c r="A13" s="126" t="s">
        <v>75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11"/>
      <c r="M13" s="10"/>
    </row>
    <row r="14" spans="1:13" x14ac:dyDescent="0.25">
      <c r="A14" s="78" t="s">
        <v>47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11"/>
      <c r="M14" s="10"/>
    </row>
    <row r="15" spans="1:13" x14ac:dyDescent="0.25">
      <c r="A15" s="125" t="s">
        <v>48</v>
      </c>
      <c r="B15" s="62">
        <f>IF(B$4=SOLL!$O$4,Grundausbildung!$H26,IF(B$4=SOLL!$P$4,TNPa!$H23,IF(B$4=SOLL!$B$4,TNBa!$H19,IF('4. Ausbildungsjahr'!B$4=SOLL!$C$4,'KVE 3. AJ'!$H28,IF('4. Ausbildungsjahr'!B$4=SOLL!$D$4,'TNBn 1.&amp;2. AJ'!$H$8,IF('4. Ausbildungsjahr'!B$4=SOLL!$E$4,'TNBn 3.&amp;4. AJ'!$H19,IF('4. Ausbildungsjahr'!B$4=SOLL!$F$4,'TEBa 1&amp;2'!$H16,IF('4. Ausbildungsjahr'!B$4=SOLL!$G$4,'TEBa 3&amp;4'!$H16,IF('4. Ausbildungsjahr'!B$4=SOLL!$H$4,'SME.T.1 3.&amp;4. AJ'!$H19,IF('4. Ausbildungsjahr'!B$4=SOLL!$I$4,'SME.T.1 1.&amp;2. AJ'!$H19,IF('4. Ausbildungsjahr'!B$4=SOLL!$J$4,KSGs!$H20,IF('4. Ausbildungsjahr'!B$4=SOLL!$K$4,Unterstützung!$H24,IF('4. Ausbildungsjahr'!B$4=SOLL!$L$4,TNBLf!$H27,IF(B$4=SOLL!$N$4,"-",IF('4. Ausbildungsjahr'!B$4=SOLL!$M$4,Zielbogen!$H16,"")))))))))))))))</f>
        <v>2</v>
      </c>
      <c r="C15" s="62">
        <f>IF(C$4=SOLL!$O$4,Grundausbildung!$H26,IF(C$4=SOLL!$P$4,TNPa!$H23,IF(C$4=SOLL!$B$4,TNBa!$H19,IF('4. Ausbildungsjahr'!C$4=SOLL!$C$4,'KVE 3. AJ'!$H28,IF('4. Ausbildungsjahr'!C$4=SOLL!$D$4,'TNBn 1.&amp;2. AJ'!$H$8,IF('4. Ausbildungsjahr'!C$4=SOLL!$E$4,'TNBn 3.&amp;4. AJ'!$H19,IF('4. Ausbildungsjahr'!C$4=SOLL!$F$4,'TEBa 1&amp;2'!$H16,IF('4. Ausbildungsjahr'!C$4=SOLL!$G$4,'TEBa 3&amp;4'!$H16,IF('4. Ausbildungsjahr'!C$4=SOLL!$H$4,'SME.T.1 3.&amp;4. AJ'!$H19,IF('4. Ausbildungsjahr'!C$4=SOLL!$I$4,'SME.T.1 1.&amp;2. AJ'!$H19,IF('4. Ausbildungsjahr'!C$4=SOLL!$J$4,KSGs!$H20,IF('4. Ausbildungsjahr'!C$4=SOLL!$K$4,Unterstützung!$H24,IF('4. Ausbildungsjahr'!C$4=SOLL!$L$4,TNBLf!$H27,IF(C$4=SOLL!$N$4,"-",IF('4. Ausbildungsjahr'!C$4=SOLL!$M$4,Zielbogen!$H16,"")))))))))))))))</f>
        <v>3</v>
      </c>
      <c r="D15" s="62" t="str">
        <f>IF(D$4=SOLL!$O$4,Grundausbildung!$H26,IF(D$4=SOLL!$P$4,TNPa!$H23,IF(D$4=SOLL!$B$4,TNBa!$H19,IF('4. Ausbildungsjahr'!D$4=SOLL!$C$4,'KVE 3. AJ'!$H28,IF('4. Ausbildungsjahr'!D$4=SOLL!$D$4,'TNBn 1.&amp;2. AJ'!$H$8,IF('4. Ausbildungsjahr'!D$4=SOLL!$E$4,'TNBn 3.&amp;4. AJ'!$H19,IF('4. Ausbildungsjahr'!D$4=SOLL!$F$4,'TEBa 1&amp;2'!$H16,IF('4. Ausbildungsjahr'!D$4=SOLL!$G$4,'TEBa 3&amp;4'!$H16,IF('4. Ausbildungsjahr'!D$4=SOLL!$H$4,'SME.T.1 3.&amp;4. AJ'!$H19,IF('4. Ausbildungsjahr'!D$4=SOLL!$I$4,'SME.T.1 1.&amp;2. AJ'!$H19,IF('4. Ausbildungsjahr'!D$4=SOLL!$J$4,KSGs!$H20,IF('4. Ausbildungsjahr'!D$4=SOLL!$K$4,Unterstützung!$H24,IF('4. Ausbildungsjahr'!D$4=SOLL!$L$4,TNBLf!$H27,IF(D$4=SOLL!$N$4,"-",IF('4. Ausbildungsjahr'!D$4=SOLL!$M$4,Zielbogen!$H16,"")))))))))))))))</f>
        <v>-</v>
      </c>
      <c r="E15" s="62" t="str">
        <f>IF(E$4=SOLL!$O$4,Grundausbildung!$H26,IF(E$4=SOLL!$P$4,TNPa!$H23,IF(E$4=SOLL!$B$4,TNBa!$H19,IF('4. Ausbildungsjahr'!E$4=SOLL!$C$4,'KVE 3. AJ'!$H28,IF('4. Ausbildungsjahr'!E$4=SOLL!$D$4,'TNBn 1.&amp;2. AJ'!$H$8,IF('4. Ausbildungsjahr'!E$4=SOLL!$E$4,'TNBn 3.&amp;4. AJ'!$H19,IF('4. Ausbildungsjahr'!E$4=SOLL!$F$4,'TEBa 1&amp;2'!$H16,IF('4. Ausbildungsjahr'!E$4=SOLL!$G$4,'TEBa 3&amp;4'!$H16,IF('4. Ausbildungsjahr'!E$4=SOLL!$H$4,'SME.T.1 3.&amp;4. AJ'!$H19,IF('4. Ausbildungsjahr'!E$4=SOLL!$I$4,'SME.T.1 1.&amp;2. AJ'!$H19,IF('4. Ausbildungsjahr'!E$4=SOLL!$J$4,KSGs!$H20,IF('4. Ausbildungsjahr'!E$4=SOLL!$K$4,Unterstützung!$H24,IF('4. Ausbildungsjahr'!E$4=SOLL!$L$4,TNBLf!$H27,IF(E$4=SOLL!$N$4,"-",IF('4. Ausbildungsjahr'!E$4=SOLL!$M$4,Zielbogen!$H16,"")))))))))))))))</f>
        <v>-</v>
      </c>
      <c r="F15" s="62" t="str">
        <f>IF(F$4=SOLL!$O$4,Grundausbildung!$H26,IF(F$4=SOLL!$P$4,TNPa!$H23,IF(F$4=SOLL!$B$4,TNBa!$H19,IF('4. Ausbildungsjahr'!F$4=SOLL!$C$4,'KVE 3. AJ'!$H28,IF('4. Ausbildungsjahr'!F$4=SOLL!$D$4,'TNBn 1.&amp;2. AJ'!$H$8,IF('4. Ausbildungsjahr'!F$4=SOLL!$E$4,'TNBn 3.&amp;4. AJ'!$H19,IF('4. Ausbildungsjahr'!F$4=SOLL!$F$4,'TEBa 1&amp;2'!$H16,IF('4. Ausbildungsjahr'!F$4=SOLL!$G$4,'TEBa 3&amp;4'!$H16,IF('4. Ausbildungsjahr'!F$4=SOLL!$H$4,'SME.T.1 3.&amp;4. AJ'!$H19,IF('4. Ausbildungsjahr'!F$4=SOLL!$I$4,'SME.T.1 1.&amp;2. AJ'!$H19,IF('4. Ausbildungsjahr'!F$4=SOLL!$J$4,KSGs!$H20,IF('4. Ausbildungsjahr'!F$4=SOLL!$K$4,Unterstützung!$H24,IF('4. Ausbildungsjahr'!F$4=SOLL!$L$4,TNBLf!$H27,IF(F$4=SOLL!$N$4,"-",IF('4. Ausbildungsjahr'!F$4=SOLL!$M$4,Zielbogen!$H16,"")))))))))))))))</f>
        <v>-</v>
      </c>
      <c r="G15" s="62" t="str">
        <f>IF(G$4=SOLL!$O$4,Grundausbildung!$H26,IF(G$4=SOLL!$P$4,TNPa!$H23,IF(G$4=SOLL!$B$4,TNBa!$H19,IF('4. Ausbildungsjahr'!G$4=SOLL!$C$4,'KVE 3. AJ'!$H28,IF('4. Ausbildungsjahr'!G$4=SOLL!$D$4,'TNBn 1.&amp;2. AJ'!$H$8,IF('4. Ausbildungsjahr'!G$4=SOLL!$E$4,'TNBn 3.&amp;4. AJ'!$H19,IF('4. Ausbildungsjahr'!G$4=SOLL!$F$4,'TEBa 1&amp;2'!$H16,IF('4. Ausbildungsjahr'!G$4=SOLL!$G$4,'TEBa 3&amp;4'!$H16,IF('4. Ausbildungsjahr'!G$4=SOLL!$H$4,'SME.T.1 3.&amp;4. AJ'!$H19,IF('4. Ausbildungsjahr'!G$4=SOLL!$I$4,'SME.T.1 1.&amp;2. AJ'!$H19,IF('4. Ausbildungsjahr'!G$4=SOLL!$J$4,KSGs!$H20,IF('4. Ausbildungsjahr'!G$4=SOLL!$K$4,Unterstützung!$H24,IF('4. Ausbildungsjahr'!G$4=SOLL!$L$4,TNBLf!$H27,IF(G$4=SOLL!$N$4,"-",IF('4. Ausbildungsjahr'!G$4=SOLL!$M$4,Zielbogen!$H16,"")))))))))))))))</f>
        <v>-</v>
      </c>
      <c r="H15" s="62" t="str">
        <f>IF(H$4=SOLL!$O$4,Grundausbildung!$H26,IF(H$4=SOLL!$P$4,TNPa!$H23,IF(H$4=SOLL!$B$4,TNBa!$H19,IF('4. Ausbildungsjahr'!H$4=SOLL!$C$4,'KVE 3. AJ'!$H28,IF('4. Ausbildungsjahr'!H$4=SOLL!$D$4,'TNBn 1.&amp;2. AJ'!$H$8,IF('4. Ausbildungsjahr'!H$4=SOLL!$E$4,'TNBn 3.&amp;4. AJ'!$H19,IF('4. Ausbildungsjahr'!H$4=SOLL!$F$4,'TEBa 1&amp;2'!$H16,IF('4. Ausbildungsjahr'!H$4=SOLL!$G$4,'TEBa 3&amp;4'!$H16,IF('4. Ausbildungsjahr'!H$4=SOLL!$H$4,'SME.T.1 3.&amp;4. AJ'!$H19,IF('4. Ausbildungsjahr'!H$4=SOLL!$I$4,'SME.T.1 1.&amp;2. AJ'!$H19,IF('4. Ausbildungsjahr'!H$4=SOLL!$J$4,KSGs!$H20,IF('4. Ausbildungsjahr'!H$4=SOLL!$K$4,Unterstützung!$H24,IF('4. Ausbildungsjahr'!H$4=SOLL!$L$4,TNBLf!$H27,IF(H$4=SOLL!$N$4,"-",IF('4. Ausbildungsjahr'!H$4=SOLL!$M$4,Zielbogen!$H16,"")))))))))))))))</f>
        <v>-</v>
      </c>
      <c r="I15" s="62" t="str">
        <f>IF(I$4=SOLL!$O$4,Grundausbildung!$H26,IF(I$4=SOLL!$P$4,TNPa!$H23,IF(I$4=SOLL!$B$4,TNBa!$H19,IF('4. Ausbildungsjahr'!I$4=SOLL!$C$4,'KVE 3. AJ'!$H28,IF('4. Ausbildungsjahr'!I$4=SOLL!$D$4,'TNBn 1.&amp;2. AJ'!$H$8,IF('4. Ausbildungsjahr'!I$4=SOLL!$E$4,'TNBn 3.&amp;4. AJ'!$H19,IF('4. Ausbildungsjahr'!I$4=SOLL!$F$4,'TEBa 1&amp;2'!$H16,IF('4. Ausbildungsjahr'!I$4=SOLL!$G$4,'TEBa 3&amp;4'!$H16,IF('4. Ausbildungsjahr'!I$4=SOLL!$H$4,'SME.T.1 3.&amp;4. AJ'!$H19,IF('4. Ausbildungsjahr'!I$4=SOLL!$I$4,'SME.T.1 1.&amp;2. AJ'!$H19,IF('4. Ausbildungsjahr'!I$4=SOLL!$J$4,KSGs!$H20,IF('4. Ausbildungsjahr'!I$4=SOLL!$K$4,Unterstützung!$H24,IF('4. Ausbildungsjahr'!I$4=SOLL!$L$4,TNBLf!$H27,IF(I$4=SOLL!$N$4,"-",IF('4. Ausbildungsjahr'!I$4=SOLL!$M$4,Zielbogen!$H16,"")))))))))))))))</f>
        <v>-</v>
      </c>
      <c r="J15" s="62" t="str">
        <f>IF(J$4=SOLL!$O$4,Grundausbildung!$H26,IF(J$4=SOLL!$P$4,TNPa!$H23,IF(J$4=SOLL!$B$4,TNBa!$H19,IF('4. Ausbildungsjahr'!J$4=SOLL!$C$4,'KVE 3. AJ'!$H28,IF('4. Ausbildungsjahr'!J$4=SOLL!$D$4,'TNBn 1.&amp;2. AJ'!$H$8,IF('4. Ausbildungsjahr'!J$4=SOLL!$E$4,'TNBn 3.&amp;4. AJ'!$H19,IF('4. Ausbildungsjahr'!J$4=SOLL!$F$4,'TEBa 1&amp;2'!$H16,IF('4. Ausbildungsjahr'!J$4=SOLL!$G$4,'TEBa 3&amp;4'!$H16,IF('4. Ausbildungsjahr'!J$4=SOLL!$H$4,'SME.T.1 3.&amp;4. AJ'!$H19,IF('4. Ausbildungsjahr'!J$4=SOLL!$I$4,'SME.T.1 1.&amp;2. AJ'!$H19,IF('4. Ausbildungsjahr'!J$4=SOLL!$J$4,KSGs!$H20,IF('4. Ausbildungsjahr'!J$4=SOLL!$K$4,Unterstützung!$H24,IF('4. Ausbildungsjahr'!J$4=SOLL!$L$4,TNBLf!$H27,IF(J$4=SOLL!$N$4,"-",IF('4. Ausbildungsjahr'!J$4=SOLL!$M$4,Zielbogen!$H16,"")))))))))))))))</f>
        <v>-</v>
      </c>
      <c r="K15" s="62" t="str">
        <f>IF(K$4=SOLL!$O$4,Grundausbildung!$H26,IF(K$4=SOLL!$P$4,TNPa!$H23,IF(K$4=SOLL!$B$4,TNBa!$H19,IF('4. Ausbildungsjahr'!K$4=SOLL!$C$4,'KVE 3. AJ'!$H28,IF('4. Ausbildungsjahr'!K$4=SOLL!$D$4,'TNBn 1.&amp;2. AJ'!$H$8,IF('4. Ausbildungsjahr'!K$4=SOLL!$E$4,'TNBn 3.&amp;4. AJ'!$H19,IF('4. Ausbildungsjahr'!K$4=SOLL!$F$4,'TEBa 1&amp;2'!$H16,IF('4. Ausbildungsjahr'!K$4=SOLL!$G$4,'TEBa 3&amp;4'!$H16,IF('4. Ausbildungsjahr'!K$4=SOLL!$H$4,'SME.T.1 3.&amp;4. AJ'!$H19,IF('4. Ausbildungsjahr'!K$4=SOLL!$I$4,'SME.T.1 1.&amp;2. AJ'!$H19,IF('4. Ausbildungsjahr'!K$4=SOLL!$J$4,KSGs!$H20,IF('4. Ausbildungsjahr'!K$4=SOLL!$K$4,Unterstützung!$H24,IF('4. Ausbildungsjahr'!K$4=SOLL!$L$4,TNBLf!$H27,IF(K$4=SOLL!$N$4,"-",IF('4. Ausbildungsjahr'!K$4=SOLL!$M$4,Zielbogen!$H16,"")))))))))))))))</f>
        <v>-</v>
      </c>
      <c r="L15" s="11">
        <f>SUM('Hilfsblatt 4. AJ'!C15,'Hilfsblatt 4. AJ'!E15,'Hilfsblatt 4. AJ'!G15,'Hilfsblatt 4. AJ'!I15,'Hilfsblatt 4. AJ'!K15,'Hilfsblatt 4. AJ'!M15,'Hilfsblatt 4. AJ'!O15,'Hilfsblatt 4. AJ'!Q15,'Hilfsblatt 4. AJ'!S15,'Hilfsblatt 4. AJ'!U15)</f>
        <v>0</v>
      </c>
      <c r="M15" s="10" t="e">
        <f>('Hilfsblatt 4. AJ'!B15*'Hilfsblatt 4. AJ'!C15+'Hilfsblatt 4. AJ'!D15*'Hilfsblatt 4. AJ'!E15+'Hilfsblatt 4. AJ'!F15*'Hilfsblatt 4. AJ'!G15+'Hilfsblatt 4. AJ'!H15*'Hilfsblatt 4. AJ'!I15+'Hilfsblatt 4. AJ'!J15*'Hilfsblatt 4. AJ'!K15+'Hilfsblatt 4. AJ'!L15*'Hilfsblatt 4. AJ'!M15+'Hilfsblatt 4. AJ'!N15*'Hilfsblatt 4. AJ'!O15+'Hilfsblatt 4. AJ'!P15*'Hilfsblatt 4. AJ'!Q15+'Hilfsblatt 4. AJ'!R15*'Hilfsblatt 4. AJ'!S15+'Hilfsblatt 4. AJ'!T15*'Hilfsblatt 4. AJ'!U15)/L15</f>
        <v>#DIV/0!</v>
      </c>
    </row>
    <row r="16" spans="1:13" x14ac:dyDescent="0.25">
      <c r="A16" s="125" t="s">
        <v>49</v>
      </c>
      <c r="B16" s="62">
        <f>IF(B$4=SOLL!$O$4,Grundausbildung!$H27,IF(B$4=SOLL!$P$4,TNPa!$H24,IF(B$4=SOLL!$B$4,TNBa!$H20,IF('4. Ausbildungsjahr'!B$4=SOLL!$C$4,'KVE 3. AJ'!$H29,IF('4. Ausbildungsjahr'!B$4=SOLL!$D$4,'TNBn 1.&amp;2. AJ'!$H$8,IF('4. Ausbildungsjahr'!B$4=SOLL!$E$4,'TNBn 3.&amp;4. AJ'!$H20,IF('4. Ausbildungsjahr'!B$4=SOLL!$F$4,'TEBa 1&amp;2'!$H17,IF('4. Ausbildungsjahr'!B$4=SOLL!$G$4,'TEBa 3&amp;4'!$H17,IF('4. Ausbildungsjahr'!B$4=SOLL!$H$4,'SME.T.1 3.&amp;4. AJ'!$H20,IF('4. Ausbildungsjahr'!B$4=SOLL!$I$4,'SME.T.1 1.&amp;2. AJ'!$H20,IF('4. Ausbildungsjahr'!B$4=SOLL!$J$4,KSGs!$H21,IF('4. Ausbildungsjahr'!B$4=SOLL!$K$4,Unterstützung!$H25,IF('4. Ausbildungsjahr'!B$4=SOLL!$L$4,TNBLf!$H28,IF(B$4=SOLL!$N$4,"-",IF('4. Ausbildungsjahr'!B$4=SOLL!$M$4,Zielbogen!$H17,"")))))))))))))))</f>
        <v>2</v>
      </c>
      <c r="C16" s="62" t="str">
        <f>IF(C$4=SOLL!$O$4,Grundausbildung!$H27,IF(C$4=SOLL!$P$4,TNPa!$H24,IF(C$4=SOLL!$B$4,TNBa!$H20,IF('4. Ausbildungsjahr'!C$4=SOLL!$C$4,'KVE 3. AJ'!$H29,IF('4. Ausbildungsjahr'!C$4=SOLL!$D$4,'TNBn 1.&amp;2. AJ'!$H$8,IF('4. Ausbildungsjahr'!C$4=SOLL!$E$4,'TNBn 3.&amp;4. AJ'!$H20,IF('4. Ausbildungsjahr'!C$4=SOLL!$F$4,'TEBa 1&amp;2'!$H17,IF('4. Ausbildungsjahr'!C$4=SOLL!$G$4,'TEBa 3&amp;4'!$H17,IF('4. Ausbildungsjahr'!C$4=SOLL!$H$4,'SME.T.1 3.&amp;4. AJ'!$H20,IF('4. Ausbildungsjahr'!C$4=SOLL!$I$4,'SME.T.1 1.&amp;2. AJ'!$H20,IF('4. Ausbildungsjahr'!C$4=SOLL!$J$4,KSGs!$H21,IF('4. Ausbildungsjahr'!C$4=SOLL!$K$4,Unterstützung!$H25,IF('4. Ausbildungsjahr'!C$4=SOLL!$L$4,TNBLf!$H28,IF(C$4=SOLL!$N$4,"-",IF('4. Ausbildungsjahr'!C$4=SOLL!$M$4,Zielbogen!$H17,"")))))))))))))))</f>
        <v>-</v>
      </c>
      <c r="D16" s="62" t="str">
        <f>IF(D$4=SOLL!$O$4,Grundausbildung!$H27,IF(D$4=SOLL!$P$4,TNPa!$H24,IF(D$4=SOLL!$B$4,TNBa!$H20,IF('4. Ausbildungsjahr'!D$4=SOLL!$C$4,'KVE 3. AJ'!$H29,IF('4. Ausbildungsjahr'!D$4=SOLL!$D$4,'TNBn 1.&amp;2. AJ'!$H$8,IF('4. Ausbildungsjahr'!D$4=SOLL!$E$4,'TNBn 3.&amp;4. AJ'!$H20,IF('4. Ausbildungsjahr'!D$4=SOLL!$F$4,'TEBa 1&amp;2'!$H17,IF('4. Ausbildungsjahr'!D$4=SOLL!$G$4,'TEBa 3&amp;4'!$H17,IF('4. Ausbildungsjahr'!D$4=SOLL!$H$4,'SME.T.1 3.&amp;4. AJ'!$H20,IF('4. Ausbildungsjahr'!D$4=SOLL!$I$4,'SME.T.1 1.&amp;2. AJ'!$H20,IF('4. Ausbildungsjahr'!D$4=SOLL!$J$4,KSGs!$H21,IF('4. Ausbildungsjahr'!D$4=SOLL!$K$4,Unterstützung!$H25,IF('4. Ausbildungsjahr'!D$4=SOLL!$L$4,TNBLf!$H28,IF(D$4=SOLL!$N$4,"-",IF('4. Ausbildungsjahr'!D$4=SOLL!$M$4,Zielbogen!$H17,"")))))))))))))))</f>
        <v>-</v>
      </c>
      <c r="E16" s="62" t="str">
        <f>IF(E$4=SOLL!$O$4,Grundausbildung!$H27,IF(E$4=SOLL!$P$4,TNPa!$H24,IF(E$4=SOLL!$B$4,TNBa!$H20,IF('4. Ausbildungsjahr'!E$4=SOLL!$C$4,'KVE 3. AJ'!$H29,IF('4. Ausbildungsjahr'!E$4=SOLL!$D$4,'TNBn 1.&amp;2. AJ'!$H$8,IF('4. Ausbildungsjahr'!E$4=SOLL!$E$4,'TNBn 3.&amp;4. AJ'!$H20,IF('4. Ausbildungsjahr'!E$4=SOLL!$F$4,'TEBa 1&amp;2'!$H17,IF('4. Ausbildungsjahr'!E$4=SOLL!$G$4,'TEBa 3&amp;4'!$H17,IF('4. Ausbildungsjahr'!E$4=SOLL!$H$4,'SME.T.1 3.&amp;4. AJ'!$H20,IF('4. Ausbildungsjahr'!E$4=SOLL!$I$4,'SME.T.1 1.&amp;2. AJ'!$H20,IF('4. Ausbildungsjahr'!E$4=SOLL!$J$4,KSGs!$H21,IF('4. Ausbildungsjahr'!E$4=SOLL!$K$4,Unterstützung!$H25,IF('4. Ausbildungsjahr'!E$4=SOLL!$L$4,TNBLf!$H28,IF(E$4=SOLL!$N$4,"-",IF('4. Ausbildungsjahr'!E$4=SOLL!$M$4,Zielbogen!$H17,"")))))))))))))))</f>
        <v>-</v>
      </c>
      <c r="F16" s="62" t="str">
        <f>IF(F$4=SOLL!$O$4,Grundausbildung!$H27,IF(F$4=SOLL!$P$4,TNPa!$H24,IF(F$4=SOLL!$B$4,TNBa!$H20,IF('4. Ausbildungsjahr'!F$4=SOLL!$C$4,'KVE 3. AJ'!$H29,IF('4. Ausbildungsjahr'!F$4=SOLL!$D$4,'TNBn 1.&amp;2. AJ'!$H$8,IF('4. Ausbildungsjahr'!F$4=SOLL!$E$4,'TNBn 3.&amp;4. AJ'!$H20,IF('4. Ausbildungsjahr'!F$4=SOLL!$F$4,'TEBa 1&amp;2'!$H17,IF('4. Ausbildungsjahr'!F$4=SOLL!$G$4,'TEBa 3&amp;4'!$H17,IF('4. Ausbildungsjahr'!F$4=SOLL!$H$4,'SME.T.1 3.&amp;4. AJ'!$H20,IF('4. Ausbildungsjahr'!F$4=SOLL!$I$4,'SME.T.1 1.&amp;2. AJ'!$H20,IF('4. Ausbildungsjahr'!F$4=SOLL!$J$4,KSGs!$H21,IF('4. Ausbildungsjahr'!F$4=SOLL!$K$4,Unterstützung!$H25,IF('4. Ausbildungsjahr'!F$4=SOLL!$L$4,TNBLf!$H28,IF(F$4=SOLL!$N$4,"-",IF('4. Ausbildungsjahr'!F$4=SOLL!$M$4,Zielbogen!$H17,"")))))))))))))))</f>
        <v>-</v>
      </c>
      <c r="G16" s="62" t="str">
        <f>IF(G$4=SOLL!$O$4,Grundausbildung!$H27,IF(G$4=SOLL!$P$4,TNPa!$H24,IF(G$4=SOLL!$B$4,TNBa!$H20,IF('4. Ausbildungsjahr'!G$4=SOLL!$C$4,'KVE 3. AJ'!$H29,IF('4. Ausbildungsjahr'!G$4=SOLL!$D$4,'TNBn 1.&amp;2. AJ'!$H$8,IF('4. Ausbildungsjahr'!G$4=SOLL!$E$4,'TNBn 3.&amp;4. AJ'!$H20,IF('4. Ausbildungsjahr'!G$4=SOLL!$F$4,'TEBa 1&amp;2'!$H17,IF('4. Ausbildungsjahr'!G$4=SOLL!$G$4,'TEBa 3&amp;4'!$H17,IF('4. Ausbildungsjahr'!G$4=SOLL!$H$4,'SME.T.1 3.&amp;4. AJ'!$H20,IF('4. Ausbildungsjahr'!G$4=SOLL!$I$4,'SME.T.1 1.&amp;2. AJ'!$H20,IF('4. Ausbildungsjahr'!G$4=SOLL!$J$4,KSGs!$H21,IF('4. Ausbildungsjahr'!G$4=SOLL!$K$4,Unterstützung!$H25,IF('4. Ausbildungsjahr'!G$4=SOLL!$L$4,TNBLf!$H28,IF(G$4=SOLL!$N$4,"-",IF('4. Ausbildungsjahr'!G$4=SOLL!$M$4,Zielbogen!$H17,"")))))))))))))))</f>
        <v>-</v>
      </c>
      <c r="H16" s="62" t="str">
        <f>IF(H$4=SOLL!$O$4,Grundausbildung!$H27,IF(H$4=SOLL!$P$4,TNPa!$H24,IF(H$4=SOLL!$B$4,TNBa!$H20,IF('4. Ausbildungsjahr'!H$4=SOLL!$C$4,'KVE 3. AJ'!$H29,IF('4. Ausbildungsjahr'!H$4=SOLL!$D$4,'TNBn 1.&amp;2. AJ'!$H$8,IF('4. Ausbildungsjahr'!H$4=SOLL!$E$4,'TNBn 3.&amp;4. AJ'!$H20,IF('4. Ausbildungsjahr'!H$4=SOLL!$F$4,'TEBa 1&amp;2'!$H17,IF('4. Ausbildungsjahr'!H$4=SOLL!$G$4,'TEBa 3&amp;4'!$H17,IF('4. Ausbildungsjahr'!H$4=SOLL!$H$4,'SME.T.1 3.&amp;4. AJ'!$H20,IF('4. Ausbildungsjahr'!H$4=SOLL!$I$4,'SME.T.1 1.&amp;2. AJ'!$H20,IF('4. Ausbildungsjahr'!H$4=SOLL!$J$4,KSGs!$H21,IF('4. Ausbildungsjahr'!H$4=SOLL!$K$4,Unterstützung!$H25,IF('4. Ausbildungsjahr'!H$4=SOLL!$L$4,TNBLf!$H28,IF(H$4=SOLL!$N$4,"-",IF('4. Ausbildungsjahr'!H$4=SOLL!$M$4,Zielbogen!$H17,"")))))))))))))))</f>
        <v>-</v>
      </c>
      <c r="I16" s="62" t="str">
        <f>IF(I$4=SOLL!$O$4,Grundausbildung!$H27,IF(I$4=SOLL!$P$4,TNPa!$H24,IF(I$4=SOLL!$B$4,TNBa!$H20,IF('4. Ausbildungsjahr'!I$4=SOLL!$C$4,'KVE 3. AJ'!$H29,IF('4. Ausbildungsjahr'!I$4=SOLL!$D$4,'TNBn 1.&amp;2. AJ'!$H$8,IF('4. Ausbildungsjahr'!I$4=SOLL!$E$4,'TNBn 3.&amp;4. AJ'!$H20,IF('4. Ausbildungsjahr'!I$4=SOLL!$F$4,'TEBa 1&amp;2'!$H17,IF('4. Ausbildungsjahr'!I$4=SOLL!$G$4,'TEBa 3&amp;4'!$H17,IF('4. Ausbildungsjahr'!I$4=SOLL!$H$4,'SME.T.1 3.&amp;4. AJ'!$H20,IF('4. Ausbildungsjahr'!I$4=SOLL!$I$4,'SME.T.1 1.&amp;2. AJ'!$H20,IF('4. Ausbildungsjahr'!I$4=SOLL!$J$4,KSGs!$H21,IF('4. Ausbildungsjahr'!I$4=SOLL!$K$4,Unterstützung!$H25,IF('4. Ausbildungsjahr'!I$4=SOLL!$L$4,TNBLf!$H28,IF(I$4=SOLL!$N$4,"-",IF('4. Ausbildungsjahr'!I$4=SOLL!$M$4,Zielbogen!$H17,"")))))))))))))))</f>
        <v>-</v>
      </c>
      <c r="J16" s="62" t="str">
        <f>IF(J$4=SOLL!$O$4,Grundausbildung!$H27,IF(J$4=SOLL!$P$4,TNPa!$H24,IF(J$4=SOLL!$B$4,TNBa!$H20,IF('4. Ausbildungsjahr'!J$4=SOLL!$C$4,'KVE 3. AJ'!$H29,IF('4. Ausbildungsjahr'!J$4=SOLL!$D$4,'TNBn 1.&amp;2. AJ'!$H$8,IF('4. Ausbildungsjahr'!J$4=SOLL!$E$4,'TNBn 3.&amp;4. AJ'!$H20,IF('4. Ausbildungsjahr'!J$4=SOLL!$F$4,'TEBa 1&amp;2'!$H17,IF('4. Ausbildungsjahr'!J$4=SOLL!$G$4,'TEBa 3&amp;4'!$H17,IF('4. Ausbildungsjahr'!J$4=SOLL!$H$4,'SME.T.1 3.&amp;4. AJ'!$H20,IF('4. Ausbildungsjahr'!J$4=SOLL!$I$4,'SME.T.1 1.&amp;2. AJ'!$H20,IF('4. Ausbildungsjahr'!J$4=SOLL!$J$4,KSGs!$H21,IF('4. Ausbildungsjahr'!J$4=SOLL!$K$4,Unterstützung!$H25,IF('4. Ausbildungsjahr'!J$4=SOLL!$L$4,TNBLf!$H28,IF(J$4=SOLL!$N$4,"-",IF('4. Ausbildungsjahr'!J$4=SOLL!$M$4,Zielbogen!$H17,"")))))))))))))))</f>
        <v>-</v>
      </c>
      <c r="K16" s="62" t="str">
        <f>IF(K$4=SOLL!$O$4,Grundausbildung!$H27,IF(K$4=SOLL!$P$4,TNPa!$H24,IF(K$4=SOLL!$B$4,TNBa!$H20,IF('4. Ausbildungsjahr'!K$4=SOLL!$C$4,'KVE 3. AJ'!$H29,IF('4. Ausbildungsjahr'!K$4=SOLL!$D$4,'TNBn 1.&amp;2. AJ'!$H$8,IF('4. Ausbildungsjahr'!K$4=SOLL!$E$4,'TNBn 3.&amp;4. AJ'!$H20,IF('4. Ausbildungsjahr'!K$4=SOLL!$F$4,'TEBa 1&amp;2'!$H17,IF('4. Ausbildungsjahr'!K$4=SOLL!$G$4,'TEBa 3&amp;4'!$H17,IF('4. Ausbildungsjahr'!K$4=SOLL!$H$4,'SME.T.1 3.&amp;4. AJ'!$H20,IF('4. Ausbildungsjahr'!K$4=SOLL!$I$4,'SME.T.1 1.&amp;2. AJ'!$H20,IF('4. Ausbildungsjahr'!K$4=SOLL!$J$4,KSGs!$H21,IF('4. Ausbildungsjahr'!K$4=SOLL!$K$4,Unterstützung!$H25,IF('4. Ausbildungsjahr'!K$4=SOLL!$L$4,TNBLf!$H28,IF(K$4=SOLL!$N$4,"-",IF('4. Ausbildungsjahr'!K$4=SOLL!$M$4,Zielbogen!$H17,"")))))))))))))))</f>
        <v>-</v>
      </c>
      <c r="L16" s="11">
        <f>SUM('Hilfsblatt 4. AJ'!C16,'Hilfsblatt 4. AJ'!E16,'Hilfsblatt 4. AJ'!G16,'Hilfsblatt 4. AJ'!I16,'Hilfsblatt 4. AJ'!K16,'Hilfsblatt 4. AJ'!M16,'Hilfsblatt 4. AJ'!O16,'Hilfsblatt 4. AJ'!Q16,'Hilfsblatt 4. AJ'!S16,'Hilfsblatt 4. AJ'!U16)</f>
        <v>0</v>
      </c>
      <c r="M16" s="10" t="e">
        <f>('Hilfsblatt 4. AJ'!B16*'Hilfsblatt 4. AJ'!C16+'Hilfsblatt 4. AJ'!D16*'Hilfsblatt 4. AJ'!E16+'Hilfsblatt 4. AJ'!F16*'Hilfsblatt 4. AJ'!G16+'Hilfsblatt 4. AJ'!H16*'Hilfsblatt 4. AJ'!I16+'Hilfsblatt 4. AJ'!J16*'Hilfsblatt 4. AJ'!K16+'Hilfsblatt 4. AJ'!L16*'Hilfsblatt 4. AJ'!M16+'Hilfsblatt 4. AJ'!N16*'Hilfsblatt 4. AJ'!O16+'Hilfsblatt 4. AJ'!P16*'Hilfsblatt 4. AJ'!Q16+'Hilfsblatt 4. AJ'!R16*'Hilfsblatt 4. AJ'!S16+'Hilfsblatt 4. AJ'!T16*'Hilfsblatt 4. AJ'!U16)/L16</f>
        <v>#DIV/0!</v>
      </c>
    </row>
    <row r="17" spans="1:13" x14ac:dyDescent="0.25">
      <c r="A17" s="125" t="s">
        <v>50</v>
      </c>
      <c r="B17" s="62">
        <f>IF(B$4=SOLL!$O$4,Grundausbildung!$H28,IF(B$4=SOLL!$P$4,TNPa!$H25,IF(B$4=SOLL!$B$4,TNBa!$H21,IF('4. Ausbildungsjahr'!B$4=SOLL!$C$4,'KVE 3. AJ'!$H30,IF('4. Ausbildungsjahr'!B$4=SOLL!$D$4,'TNBn 1.&amp;2. AJ'!$H$8,IF('4. Ausbildungsjahr'!B$4=SOLL!$E$4,'TNBn 3.&amp;4. AJ'!$H21,IF('4. Ausbildungsjahr'!B$4=SOLL!$F$4,'TEBa 1&amp;2'!$H18,IF('4. Ausbildungsjahr'!B$4=SOLL!$G$4,'TEBa 3&amp;4'!$H18,IF('4. Ausbildungsjahr'!B$4=SOLL!$H$4,'SME.T.1 3.&amp;4. AJ'!$H21,IF('4. Ausbildungsjahr'!B$4=SOLL!$I$4,'SME.T.1 1.&amp;2. AJ'!$H21,IF('4. Ausbildungsjahr'!B$4=SOLL!$J$4,KSGs!$H22,IF('4. Ausbildungsjahr'!B$4=SOLL!$K$4,Unterstützung!$H26,IF('4. Ausbildungsjahr'!B$4=SOLL!$L$4,TNBLf!$H29,IF(B$4=SOLL!$N$4,"-",IF('4. Ausbildungsjahr'!B$4=SOLL!$M$4,Zielbogen!$H18,"")))))))))))))))</f>
        <v>1</v>
      </c>
      <c r="C17" s="62" t="str">
        <f>IF(C$4=SOLL!$O$4,Grundausbildung!$H28,IF(C$4=SOLL!$P$4,TNPa!$H25,IF(C$4=SOLL!$B$4,TNBa!$H21,IF('4. Ausbildungsjahr'!C$4=SOLL!$C$4,'KVE 3. AJ'!$H30,IF('4. Ausbildungsjahr'!C$4=SOLL!$D$4,'TNBn 1.&amp;2. AJ'!$H$8,IF('4. Ausbildungsjahr'!C$4=SOLL!$E$4,'TNBn 3.&amp;4. AJ'!$H21,IF('4. Ausbildungsjahr'!C$4=SOLL!$F$4,'TEBa 1&amp;2'!$H18,IF('4. Ausbildungsjahr'!C$4=SOLL!$G$4,'TEBa 3&amp;4'!$H18,IF('4. Ausbildungsjahr'!C$4=SOLL!$H$4,'SME.T.1 3.&amp;4. AJ'!$H21,IF('4. Ausbildungsjahr'!C$4=SOLL!$I$4,'SME.T.1 1.&amp;2. AJ'!$H21,IF('4. Ausbildungsjahr'!C$4=SOLL!$J$4,KSGs!$H22,IF('4. Ausbildungsjahr'!C$4=SOLL!$K$4,Unterstützung!$H26,IF('4. Ausbildungsjahr'!C$4=SOLL!$L$4,TNBLf!$H29,IF(C$4=SOLL!$N$4,"-",IF('4. Ausbildungsjahr'!C$4=SOLL!$M$4,Zielbogen!$H18,"")))))))))))))))</f>
        <v>-</v>
      </c>
      <c r="D17" s="62" t="str">
        <f>IF(D$4=SOLL!$O$4,Grundausbildung!$H28,IF(D$4=SOLL!$P$4,TNPa!$H25,IF(D$4=SOLL!$B$4,TNBa!$H21,IF('4. Ausbildungsjahr'!D$4=SOLL!$C$4,'KVE 3. AJ'!$H30,IF('4. Ausbildungsjahr'!D$4=SOLL!$D$4,'TNBn 1.&amp;2. AJ'!$H$8,IF('4. Ausbildungsjahr'!D$4=SOLL!$E$4,'TNBn 3.&amp;4. AJ'!$H21,IF('4. Ausbildungsjahr'!D$4=SOLL!$F$4,'TEBa 1&amp;2'!$H18,IF('4. Ausbildungsjahr'!D$4=SOLL!$G$4,'TEBa 3&amp;4'!$H18,IF('4. Ausbildungsjahr'!D$4=SOLL!$H$4,'SME.T.1 3.&amp;4. AJ'!$H21,IF('4. Ausbildungsjahr'!D$4=SOLL!$I$4,'SME.T.1 1.&amp;2. AJ'!$H21,IF('4. Ausbildungsjahr'!D$4=SOLL!$J$4,KSGs!$H22,IF('4. Ausbildungsjahr'!D$4=SOLL!$K$4,Unterstützung!$H26,IF('4. Ausbildungsjahr'!D$4=SOLL!$L$4,TNBLf!$H29,IF(D$4=SOLL!$N$4,"-",IF('4. Ausbildungsjahr'!D$4=SOLL!$M$4,Zielbogen!$H18,"")))))))))))))))</f>
        <v>-</v>
      </c>
      <c r="E17" s="62" t="str">
        <f>IF(E$4=SOLL!$O$4,Grundausbildung!$H28,IF(E$4=SOLL!$P$4,TNPa!$H25,IF(E$4=SOLL!$B$4,TNBa!$H21,IF('4. Ausbildungsjahr'!E$4=SOLL!$C$4,'KVE 3. AJ'!$H30,IF('4. Ausbildungsjahr'!E$4=SOLL!$D$4,'TNBn 1.&amp;2. AJ'!$H$8,IF('4. Ausbildungsjahr'!E$4=SOLL!$E$4,'TNBn 3.&amp;4. AJ'!$H21,IF('4. Ausbildungsjahr'!E$4=SOLL!$F$4,'TEBa 1&amp;2'!$H18,IF('4. Ausbildungsjahr'!E$4=SOLL!$G$4,'TEBa 3&amp;4'!$H18,IF('4. Ausbildungsjahr'!E$4=SOLL!$H$4,'SME.T.1 3.&amp;4. AJ'!$H21,IF('4. Ausbildungsjahr'!E$4=SOLL!$I$4,'SME.T.1 1.&amp;2. AJ'!$H21,IF('4. Ausbildungsjahr'!E$4=SOLL!$J$4,KSGs!$H22,IF('4. Ausbildungsjahr'!E$4=SOLL!$K$4,Unterstützung!$H26,IF('4. Ausbildungsjahr'!E$4=SOLL!$L$4,TNBLf!$H29,IF(E$4=SOLL!$N$4,"-",IF('4. Ausbildungsjahr'!E$4=SOLL!$M$4,Zielbogen!$H18,"")))))))))))))))</f>
        <v>-</v>
      </c>
      <c r="F17" s="62" t="str">
        <f>IF(F$4=SOLL!$O$4,Grundausbildung!$H28,IF(F$4=SOLL!$P$4,TNPa!$H25,IF(F$4=SOLL!$B$4,TNBa!$H21,IF('4. Ausbildungsjahr'!F$4=SOLL!$C$4,'KVE 3. AJ'!$H30,IF('4. Ausbildungsjahr'!F$4=SOLL!$D$4,'TNBn 1.&amp;2. AJ'!$H$8,IF('4. Ausbildungsjahr'!F$4=SOLL!$E$4,'TNBn 3.&amp;4. AJ'!$H21,IF('4. Ausbildungsjahr'!F$4=SOLL!$F$4,'TEBa 1&amp;2'!$H18,IF('4. Ausbildungsjahr'!F$4=SOLL!$G$4,'TEBa 3&amp;4'!$H18,IF('4. Ausbildungsjahr'!F$4=SOLL!$H$4,'SME.T.1 3.&amp;4. AJ'!$H21,IF('4. Ausbildungsjahr'!F$4=SOLL!$I$4,'SME.T.1 1.&amp;2. AJ'!$H21,IF('4. Ausbildungsjahr'!F$4=SOLL!$J$4,KSGs!$H22,IF('4. Ausbildungsjahr'!F$4=SOLL!$K$4,Unterstützung!$H26,IF('4. Ausbildungsjahr'!F$4=SOLL!$L$4,TNBLf!$H29,IF(F$4=SOLL!$N$4,"-",IF('4. Ausbildungsjahr'!F$4=SOLL!$M$4,Zielbogen!$H18,"")))))))))))))))</f>
        <v>-</v>
      </c>
      <c r="G17" s="62" t="str">
        <f>IF(G$4=SOLL!$O$4,Grundausbildung!$H28,IF(G$4=SOLL!$P$4,TNPa!$H25,IF(G$4=SOLL!$B$4,TNBa!$H21,IF('4. Ausbildungsjahr'!G$4=SOLL!$C$4,'KVE 3. AJ'!$H30,IF('4. Ausbildungsjahr'!G$4=SOLL!$D$4,'TNBn 1.&amp;2. AJ'!$H$8,IF('4. Ausbildungsjahr'!G$4=SOLL!$E$4,'TNBn 3.&amp;4. AJ'!$H21,IF('4. Ausbildungsjahr'!G$4=SOLL!$F$4,'TEBa 1&amp;2'!$H18,IF('4. Ausbildungsjahr'!G$4=SOLL!$G$4,'TEBa 3&amp;4'!$H18,IF('4. Ausbildungsjahr'!G$4=SOLL!$H$4,'SME.T.1 3.&amp;4. AJ'!$H21,IF('4. Ausbildungsjahr'!G$4=SOLL!$I$4,'SME.T.1 1.&amp;2. AJ'!$H21,IF('4. Ausbildungsjahr'!G$4=SOLL!$J$4,KSGs!$H22,IF('4. Ausbildungsjahr'!G$4=SOLL!$K$4,Unterstützung!$H26,IF('4. Ausbildungsjahr'!G$4=SOLL!$L$4,TNBLf!$H29,IF(G$4=SOLL!$N$4,"-",IF('4. Ausbildungsjahr'!G$4=SOLL!$M$4,Zielbogen!$H18,"")))))))))))))))</f>
        <v>-</v>
      </c>
      <c r="H17" s="62" t="str">
        <f>IF(H$4=SOLL!$O$4,Grundausbildung!$H28,IF(H$4=SOLL!$P$4,TNPa!$H25,IF(H$4=SOLL!$B$4,TNBa!$H21,IF('4. Ausbildungsjahr'!H$4=SOLL!$C$4,'KVE 3. AJ'!$H30,IF('4. Ausbildungsjahr'!H$4=SOLL!$D$4,'TNBn 1.&amp;2. AJ'!$H$8,IF('4. Ausbildungsjahr'!H$4=SOLL!$E$4,'TNBn 3.&amp;4. AJ'!$H21,IF('4. Ausbildungsjahr'!H$4=SOLL!$F$4,'TEBa 1&amp;2'!$H18,IF('4. Ausbildungsjahr'!H$4=SOLL!$G$4,'TEBa 3&amp;4'!$H18,IF('4. Ausbildungsjahr'!H$4=SOLL!$H$4,'SME.T.1 3.&amp;4. AJ'!$H21,IF('4. Ausbildungsjahr'!H$4=SOLL!$I$4,'SME.T.1 1.&amp;2. AJ'!$H21,IF('4. Ausbildungsjahr'!H$4=SOLL!$J$4,KSGs!$H22,IF('4. Ausbildungsjahr'!H$4=SOLL!$K$4,Unterstützung!$H26,IF('4. Ausbildungsjahr'!H$4=SOLL!$L$4,TNBLf!$H29,IF(H$4=SOLL!$N$4,"-",IF('4. Ausbildungsjahr'!H$4=SOLL!$M$4,Zielbogen!$H18,"")))))))))))))))</f>
        <v>-</v>
      </c>
      <c r="I17" s="62" t="str">
        <f>IF(I$4=SOLL!$O$4,Grundausbildung!$H28,IF(I$4=SOLL!$P$4,TNPa!$H25,IF(I$4=SOLL!$B$4,TNBa!$H21,IF('4. Ausbildungsjahr'!I$4=SOLL!$C$4,'KVE 3. AJ'!$H30,IF('4. Ausbildungsjahr'!I$4=SOLL!$D$4,'TNBn 1.&amp;2. AJ'!$H$8,IF('4. Ausbildungsjahr'!I$4=SOLL!$E$4,'TNBn 3.&amp;4. AJ'!$H21,IF('4. Ausbildungsjahr'!I$4=SOLL!$F$4,'TEBa 1&amp;2'!$H18,IF('4. Ausbildungsjahr'!I$4=SOLL!$G$4,'TEBa 3&amp;4'!$H18,IF('4. Ausbildungsjahr'!I$4=SOLL!$H$4,'SME.T.1 3.&amp;4. AJ'!$H21,IF('4. Ausbildungsjahr'!I$4=SOLL!$I$4,'SME.T.1 1.&amp;2. AJ'!$H21,IF('4. Ausbildungsjahr'!I$4=SOLL!$J$4,KSGs!$H22,IF('4. Ausbildungsjahr'!I$4=SOLL!$K$4,Unterstützung!$H26,IF('4. Ausbildungsjahr'!I$4=SOLL!$L$4,TNBLf!$H29,IF(I$4=SOLL!$N$4,"-",IF('4. Ausbildungsjahr'!I$4=SOLL!$M$4,Zielbogen!$H18,"")))))))))))))))</f>
        <v>-</v>
      </c>
      <c r="J17" s="62" t="str">
        <f>IF(J$4=SOLL!$O$4,Grundausbildung!$H28,IF(J$4=SOLL!$P$4,TNPa!$H25,IF(J$4=SOLL!$B$4,TNBa!$H21,IF('4. Ausbildungsjahr'!J$4=SOLL!$C$4,'KVE 3. AJ'!$H30,IF('4. Ausbildungsjahr'!J$4=SOLL!$D$4,'TNBn 1.&amp;2. AJ'!$H$8,IF('4. Ausbildungsjahr'!J$4=SOLL!$E$4,'TNBn 3.&amp;4. AJ'!$H21,IF('4. Ausbildungsjahr'!J$4=SOLL!$F$4,'TEBa 1&amp;2'!$H18,IF('4. Ausbildungsjahr'!J$4=SOLL!$G$4,'TEBa 3&amp;4'!$H18,IF('4. Ausbildungsjahr'!J$4=SOLL!$H$4,'SME.T.1 3.&amp;4. AJ'!$H21,IF('4. Ausbildungsjahr'!J$4=SOLL!$I$4,'SME.T.1 1.&amp;2. AJ'!$H21,IF('4. Ausbildungsjahr'!J$4=SOLL!$J$4,KSGs!$H22,IF('4. Ausbildungsjahr'!J$4=SOLL!$K$4,Unterstützung!$H26,IF('4. Ausbildungsjahr'!J$4=SOLL!$L$4,TNBLf!$H29,IF(J$4=SOLL!$N$4,"-",IF('4. Ausbildungsjahr'!J$4=SOLL!$M$4,Zielbogen!$H18,"")))))))))))))))</f>
        <v>-</v>
      </c>
      <c r="K17" s="62" t="str">
        <f>IF(K$4=SOLL!$O$4,Grundausbildung!$H28,IF(K$4=SOLL!$P$4,TNPa!$H25,IF(K$4=SOLL!$B$4,TNBa!$H21,IF('4. Ausbildungsjahr'!K$4=SOLL!$C$4,'KVE 3. AJ'!$H30,IF('4. Ausbildungsjahr'!K$4=SOLL!$D$4,'TNBn 1.&amp;2. AJ'!$H$8,IF('4. Ausbildungsjahr'!K$4=SOLL!$E$4,'TNBn 3.&amp;4. AJ'!$H21,IF('4. Ausbildungsjahr'!K$4=SOLL!$F$4,'TEBa 1&amp;2'!$H18,IF('4. Ausbildungsjahr'!K$4=SOLL!$G$4,'TEBa 3&amp;4'!$H18,IF('4. Ausbildungsjahr'!K$4=SOLL!$H$4,'SME.T.1 3.&amp;4. AJ'!$H21,IF('4. Ausbildungsjahr'!K$4=SOLL!$I$4,'SME.T.1 1.&amp;2. AJ'!$H21,IF('4. Ausbildungsjahr'!K$4=SOLL!$J$4,KSGs!$H22,IF('4. Ausbildungsjahr'!K$4=SOLL!$K$4,Unterstützung!$H26,IF('4. Ausbildungsjahr'!K$4=SOLL!$L$4,TNBLf!$H29,IF(K$4=SOLL!$N$4,"-",IF('4. Ausbildungsjahr'!K$4=SOLL!$M$4,Zielbogen!$H18,"")))))))))))))))</f>
        <v>-</v>
      </c>
      <c r="L17" s="11">
        <f>SUM('Hilfsblatt 4. AJ'!C17,'Hilfsblatt 4. AJ'!E17,'Hilfsblatt 4. AJ'!G17,'Hilfsblatt 4. AJ'!I17,'Hilfsblatt 4. AJ'!K17,'Hilfsblatt 4. AJ'!M17,'Hilfsblatt 4. AJ'!O17,'Hilfsblatt 4. AJ'!Q17,'Hilfsblatt 4. AJ'!S17,'Hilfsblatt 4. AJ'!U17)</f>
        <v>0</v>
      </c>
      <c r="M17" s="10" t="e">
        <f>('Hilfsblatt 4. AJ'!B17*'Hilfsblatt 4. AJ'!C17+'Hilfsblatt 4. AJ'!D17*'Hilfsblatt 4. AJ'!E17+'Hilfsblatt 4. AJ'!F17*'Hilfsblatt 4. AJ'!G17+'Hilfsblatt 4. AJ'!H17*'Hilfsblatt 4. AJ'!I17+'Hilfsblatt 4. AJ'!J17*'Hilfsblatt 4. AJ'!K17+'Hilfsblatt 4. AJ'!L17*'Hilfsblatt 4. AJ'!M17+'Hilfsblatt 4. AJ'!N17*'Hilfsblatt 4. AJ'!O17+'Hilfsblatt 4. AJ'!P17*'Hilfsblatt 4. AJ'!Q17+'Hilfsblatt 4. AJ'!R17*'Hilfsblatt 4. AJ'!S17+'Hilfsblatt 4. AJ'!T17*'Hilfsblatt 4. AJ'!U17)/L17</f>
        <v>#DIV/0!</v>
      </c>
    </row>
    <row r="18" spans="1:13" x14ac:dyDescent="0.25">
      <c r="A18" s="125" t="s">
        <v>51</v>
      </c>
      <c r="B18" s="62">
        <f>IF(B$4=SOLL!$O$4,Grundausbildung!$H29,IF(B$4=SOLL!$P$4,TNPa!$H26,IF(B$4=SOLL!$B$4,TNBa!$H22,IF('4. Ausbildungsjahr'!B$4=SOLL!$C$4,'KVE 3. AJ'!$H31,IF('4. Ausbildungsjahr'!B$4=SOLL!$D$4,'TNBn 1.&amp;2. AJ'!$H$8,IF('4. Ausbildungsjahr'!B$4=SOLL!$E$4,'TNBn 3.&amp;4. AJ'!$H22,IF('4. Ausbildungsjahr'!B$4=SOLL!$F$4,'TEBa 1&amp;2'!$H19,IF('4. Ausbildungsjahr'!B$4=SOLL!$G$4,'TEBa 3&amp;4'!$H19,IF('4. Ausbildungsjahr'!B$4=SOLL!$H$4,'SME.T.1 3.&amp;4. AJ'!$H22,IF('4. Ausbildungsjahr'!B$4=SOLL!$I$4,'SME.T.1 1.&amp;2. AJ'!$H22,IF('4. Ausbildungsjahr'!B$4=SOLL!$J$4,KSGs!$H23,IF('4. Ausbildungsjahr'!B$4=SOLL!$K$4,Unterstützung!$H27,IF('4. Ausbildungsjahr'!B$4=SOLL!$L$4,TNBLf!$H30,IF(B$4=SOLL!$N$4,"-",IF('4. Ausbildungsjahr'!B$4=SOLL!$M$4,Zielbogen!$H19,"")))))))))))))))</f>
        <v>1</v>
      </c>
      <c r="C18" s="62">
        <f>IF(C$4=SOLL!$O$4,Grundausbildung!$H29,IF(C$4=SOLL!$P$4,TNPa!$H26,IF(C$4=SOLL!$B$4,TNBa!$H22,IF('4. Ausbildungsjahr'!C$4=SOLL!$C$4,'KVE 3. AJ'!$H31,IF('4. Ausbildungsjahr'!C$4=SOLL!$D$4,'TNBn 1.&amp;2. AJ'!$H$8,IF('4. Ausbildungsjahr'!C$4=SOLL!$E$4,'TNBn 3.&amp;4. AJ'!$H22,IF('4. Ausbildungsjahr'!C$4=SOLL!$F$4,'TEBa 1&amp;2'!$H19,IF('4. Ausbildungsjahr'!C$4=SOLL!$G$4,'TEBa 3&amp;4'!$H19,IF('4. Ausbildungsjahr'!C$4=SOLL!$H$4,'SME.T.1 3.&amp;4. AJ'!$H22,IF('4. Ausbildungsjahr'!C$4=SOLL!$I$4,'SME.T.1 1.&amp;2. AJ'!$H22,IF('4. Ausbildungsjahr'!C$4=SOLL!$J$4,KSGs!$H23,IF('4. Ausbildungsjahr'!C$4=SOLL!$K$4,Unterstützung!$H27,IF('4. Ausbildungsjahr'!C$4=SOLL!$L$4,TNBLf!$H30,IF(C$4=SOLL!$N$4,"-",IF('4. Ausbildungsjahr'!C$4=SOLL!$M$4,Zielbogen!$H19,"")))))))))))))))</f>
        <v>2</v>
      </c>
      <c r="D18" s="62" t="str">
        <f>IF(D$4=SOLL!$O$4,Grundausbildung!$H29,IF(D$4=SOLL!$P$4,TNPa!$H26,IF(D$4=SOLL!$B$4,TNBa!$H22,IF('4. Ausbildungsjahr'!D$4=SOLL!$C$4,'KVE 3. AJ'!$H31,IF('4. Ausbildungsjahr'!D$4=SOLL!$D$4,'TNBn 1.&amp;2. AJ'!$H$8,IF('4. Ausbildungsjahr'!D$4=SOLL!$E$4,'TNBn 3.&amp;4. AJ'!$H22,IF('4. Ausbildungsjahr'!D$4=SOLL!$F$4,'TEBa 1&amp;2'!$H19,IF('4. Ausbildungsjahr'!D$4=SOLL!$G$4,'TEBa 3&amp;4'!$H19,IF('4. Ausbildungsjahr'!D$4=SOLL!$H$4,'SME.T.1 3.&amp;4. AJ'!$H22,IF('4. Ausbildungsjahr'!D$4=SOLL!$I$4,'SME.T.1 1.&amp;2. AJ'!$H22,IF('4. Ausbildungsjahr'!D$4=SOLL!$J$4,KSGs!$H23,IF('4. Ausbildungsjahr'!D$4=SOLL!$K$4,Unterstützung!$H27,IF('4. Ausbildungsjahr'!D$4=SOLL!$L$4,TNBLf!$H30,IF(D$4=SOLL!$N$4,"-",IF('4. Ausbildungsjahr'!D$4=SOLL!$M$4,Zielbogen!$H19,"")))))))))))))))</f>
        <v>-</v>
      </c>
      <c r="E18" s="62" t="str">
        <f>IF(E$4=SOLL!$O$4,Grundausbildung!$H29,IF(E$4=SOLL!$P$4,TNPa!$H26,IF(E$4=SOLL!$B$4,TNBa!$H22,IF('4. Ausbildungsjahr'!E$4=SOLL!$C$4,'KVE 3. AJ'!$H31,IF('4. Ausbildungsjahr'!E$4=SOLL!$D$4,'TNBn 1.&amp;2. AJ'!$H$8,IF('4. Ausbildungsjahr'!E$4=SOLL!$E$4,'TNBn 3.&amp;4. AJ'!$H22,IF('4. Ausbildungsjahr'!E$4=SOLL!$F$4,'TEBa 1&amp;2'!$H19,IF('4. Ausbildungsjahr'!E$4=SOLL!$G$4,'TEBa 3&amp;4'!$H19,IF('4. Ausbildungsjahr'!E$4=SOLL!$H$4,'SME.T.1 3.&amp;4. AJ'!$H22,IF('4. Ausbildungsjahr'!E$4=SOLL!$I$4,'SME.T.1 1.&amp;2. AJ'!$H22,IF('4. Ausbildungsjahr'!E$4=SOLL!$J$4,KSGs!$H23,IF('4. Ausbildungsjahr'!E$4=SOLL!$K$4,Unterstützung!$H27,IF('4. Ausbildungsjahr'!E$4=SOLL!$L$4,TNBLf!$H30,IF(E$4=SOLL!$N$4,"-",IF('4. Ausbildungsjahr'!E$4=SOLL!$M$4,Zielbogen!$H19,"")))))))))))))))</f>
        <v>-</v>
      </c>
      <c r="F18" s="62" t="str">
        <f>IF(F$4=SOLL!$O$4,Grundausbildung!$H29,IF(F$4=SOLL!$P$4,TNPa!$H26,IF(F$4=SOLL!$B$4,TNBa!$H22,IF('4. Ausbildungsjahr'!F$4=SOLL!$C$4,'KVE 3. AJ'!$H31,IF('4. Ausbildungsjahr'!F$4=SOLL!$D$4,'TNBn 1.&amp;2. AJ'!$H$8,IF('4. Ausbildungsjahr'!F$4=SOLL!$E$4,'TNBn 3.&amp;4. AJ'!$H22,IF('4. Ausbildungsjahr'!F$4=SOLL!$F$4,'TEBa 1&amp;2'!$H19,IF('4. Ausbildungsjahr'!F$4=SOLL!$G$4,'TEBa 3&amp;4'!$H19,IF('4. Ausbildungsjahr'!F$4=SOLL!$H$4,'SME.T.1 3.&amp;4. AJ'!$H22,IF('4. Ausbildungsjahr'!F$4=SOLL!$I$4,'SME.T.1 1.&amp;2. AJ'!$H22,IF('4. Ausbildungsjahr'!F$4=SOLL!$J$4,KSGs!$H23,IF('4. Ausbildungsjahr'!F$4=SOLL!$K$4,Unterstützung!$H27,IF('4. Ausbildungsjahr'!F$4=SOLL!$L$4,TNBLf!$H30,IF(F$4=SOLL!$N$4,"-",IF('4. Ausbildungsjahr'!F$4=SOLL!$M$4,Zielbogen!$H19,"")))))))))))))))</f>
        <v>-</v>
      </c>
      <c r="G18" s="62" t="str">
        <f>IF(G$4=SOLL!$O$4,Grundausbildung!$H29,IF(G$4=SOLL!$P$4,TNPa!$H26,IF(G$4=SOLL!$B$4,TNBa!$H22,IF('4. Ausbildungsjahr'!G$4=SOLL!$C$4,'KVE 3. AJ'!$H31,IF('4. Ausbildungsjahr'!G$4=SOLL!$D$4,'TNBn 1.&amp;2. AJ'!$H$8,IF('4. Ausbildungsjahr'!G$4=SOLL!$E$4,'TNBn 3.&amp;4. AJ'!$H22,IF('4. Ausbildungsjahr'!G$4=SOLL!$F$4,'TEBa 1&amp;2'!$H19,IF('4. Ausbildungsjahr'!G$4=SOLL!$G$4,'TEBa 3&amp;4'!$H19,IF('4. Ausbildungsjahr'!G$4=SOLL!$H$4,'SME.T.1 3.&amp;4. AJ'!$H22,IF('4. Ausbildungsjahr'!G$4=SOLL!$I$4,'SME.T.1 1.&amp;2. AJ'!$H22,IF('4. Ausbildungsjahr'!G$4=SOLL!$J$4,KSGs!$H23,IF('4. Ausbildungsjahr'!G$4=SOLL!$K$4,Unterstützung!$H27,IF('4. Ausbildungsjahr'!G$4=SOLL!$L$4,TNBLf!$H30,IF(G$4=SOLL!$N$4,"-",IF('4. Ausbildungsjahr'!G$4=SOLL!$M$4,Zielbogen!$H19,"")))))))))))))))</f>
        <v>-</v>
      </c>
      <c r="H18" s="62" t="str">
        <f>IF(H$4=SOLL!$O$4,Grundausbildung!$H29,IF(H$4=SOLL!$P$4,TNPa!$H26,IF(H$4=SOLL!$B$4,TNBa!$H22,IF('4. Ausbildungsjahr'!H$4=SOLL!$C$4,'KVE 3. AJ'!$H31,IF('4. Ausbildungsjahr'!H$4=SOLL!$D$4,'TNBn 1.&amp;2. AJ'!$H$8,IF('4. Ausbildungsjahr'!H$4=SOLL!$E$4,'TNBn 3.&amp;4. AJ'!$H22,IF('4. Ausbildungsjahr'!H$4=SOLL!$F$4,'TEBa 1&amp;2'!$H19,IF('4. Ausbildungsjahr'!H$4=SOLL!$G$4,'TEBa 3&amp;4'!$H19,IF('4. Ausbildungsjahr'!H$4=SOLL!$H$4,'SME.T.1 3.&amp;4. AJ'!$H22,IF('4. Ausbildungsjahr'!H$4=SOLL!$I$4,'SME.T.1 1.&amp;2. AJ'!$H22,IF('4. Ausbildungsjahr'!H$4=SOLL!$J$4,KSGs!$H23,IF('4. Ausbildungsjahr'!H$4=SOLL!$K$4,Unterstützung!$H27,IF('4. Ausbildungsjahr'!H$4=SOLL!$L$4,TNBLf!$H30,IF(H$4=SOLL!$N$4,"-",IF('4. Ausbildungsjahr'!H$4=SOLL!$M$4,Zielbogen!$H19,"")))))))))))))))</f>
        <v>-</v>
      </c>
      <c r="I18" s="62" t="str">
        <f>IF(I$4=SOLL!$O$4,Grundausbildung!$H29,IF(I$4=SOLL!$P$4,TNPa!$H26,IF(I$4=SOLL!$B$4,TNBa!$H22,IF('4. Ausbildungsjahr'!I$4=SOLL!$C$4,'KVE 3. AJ'!$H31,IF('4. Ausbildungsjahr'!I$4=SOLL!$D$4,'TNBn 1.&amp;2. AJ'!$H$8,IF('4. Ausbildungsjahr'!I$4=SOLL!$E$4,'TNBn 3.&amp;4. AJ'!$H22,IF('4. Ausbildungsjahr'!I$4=SOLL!$F$4,'TEBa 1&amp;2'!$H19,IF('4. Ausbildungsjahr'!I$4=SOLL!$G$4,'TEBa 3&amp;4'!$H19,IF('4. Ausbildungsjahr'!I$4=SOLL!$H$4,'SME.T.1 3.&amp;4. AJ'!$H22,IF('4. Ausbildungsjahr'!I$4=SOLL!$I$4,'SME.T.1 1.&amp;2. AJ'!$H22,IF('4. Ausbildungsjahr'!I$4=SOLL!$J$4,KSGs!$H23,IF('4. Ausbildungsjahr'!I$4=SOLL!$K$4,Unterstützung!$H27,IF('4. Ausbildungsjahr'!I$4=SOLL!$L$4,TNBLf!$H30,IF(I$4=SOLL!$N$4,"-",IF('4. Ausbildungsjahr'!I$4=SOLL!$M$4,Zielbogen!$H19,"")))))))))))))))</f>
        <v>-</v>
      </c>
      <c r="J18" s="62" t="str">
        <f>IF(J$4=SOLL!$O$4,Grundausbildung!$H29,IF(J$4=SOLL!$P$4,TNPa!$H26,IF(J$4=SOLL!$B$4,TNBa!$H22,IF('4. Ausbildungsjahr'!J$4=SOLL!$C$4,'KVE 3. AJ'!$H31,IF('4. Ausbildungsjahr'!J$4=SOLL!$D$4,'TNBn 1.&amp;2. AJ'!$H$8,IF('4. Ausbildungsjahr'!J$4=SOLL!$E$4,'TNBn 3.&amp;4. AJ'!$H22,IF('4. Ausbildungsjahr'!J$4=SOLL!$F$4,'TEBa 1&amp;2'!$H19,IF('4. Ausbildungsjahr'!J$4=SOLL!$G$4,'TEBa 3&amp;4'!$H19,IF('4. Ausbildungsjahr'!J$4=SOLL!$H$4,'SME.T.1 3.&amp;4. AJ'!$H22,IF('4. Ausbildungsjahr'!J$4=SOLL!$I$4,'SME.T.1 1.&amp;2. AJ'!$H22,IF('4. Ausbildungsjahr'!J$4=SOLL!$J$4,KSGs!$H23,IF('4. Ausbildungsjahr'!J$4=SOLL!$K$4,Unterstützung!$H27,IF('4. Ausbildungsjahr'!J$4=SOLL!$L$4,TNBLf!$H30,IF(J$4=SOLL!$N$4,"-",IF('4. Ausbildungsjahr'!J$4=SOLL!$M$4,Zielbogen!$H19,"")))))))))))))))</f>
        <v>-</v>
      </c>
      <c r="K18" s="62" t="str">
        <f>IF(K$4=SOLL!$O$4,Grundausbildung!$H29,IF(K$4=SOLL!$P$4,TNPa!$H26,IF(K$4=SOLL!$B$4,TNBa!$H22,IF('4. Ausbildungsjahr'!K$4=SOLL!$C$4,'KVE 3. AJ'!$H31,IF('4. Ausbildungsjahr'!K$4=SOLL!$D$4,'TNBn 1.&amp;2. AJ'!$H$8,IF('4. Ausbildungsjahr'!K$4=SOLL!$E$4,'TNBn 3.&amp;4. AJ'!$H22,IF('4. Ausbildungsjahr'!K$4=SOLL!$F$4,'TEBa 1&amp;2'!$H19,IF('4. Ausbildungsjahr'!K$4=SOLL!$G$4,'TEBa 3&amp;4'!$H19,IF('4. Ausbildungsjahr'!K$4=SOLL!$H$4,'SME.T.1 3.&amp;4. AJ'!$H22,IF('4. Ausbildungsjahr'!K$4=SOLL!$I$4,'SME.T.1 1.&amp;2. AJ'!$H22,IF('4. Ausbildungsjahr'!K$4=SOLL!$J$4,KSGs!$H23,IF('4. Ausbildungsjahr'!K$4=SOLL!$K$4,Unterstützung!$H27,IF('4. Ausbildungsjahr'!K$4=SOLL!$L$4,TNBLf!$H30,IF(K$4=SOLL!$N$4,"-",IF('4. Ausbildungsjahr'!K$4=SOLL!$M$4,Zielbogen!$H19,"")))))))))))))))</f>
        <v>-</v>
      </c>
      <c r="L18" s="11">
        <f>SUM('Hilfsblatt 4. AJ'!C18,'Hilfsblatt 4. AJ'!E18,'Hilfsblatt 4. AJ'!G18,'Hilfsblatt 4. AJ'!I18,'Hilfsblatt 4. AJ'!K18,'Hilfsblatt 4. AJ'!M18,'Hilfsblatt 4. AJ'!O18,'Hilfsblatt 4. AJ'!Q18,'Hilfsblatt 4. AJ'!S18,'Hilfsblatt 4. AJ'!U18)</f>
        <v>0</v>
      </c>
      <c r="M18" s="10" t="e">
        <f>('Hilfsblatt 4. AJ'!B18*'Hilfsblatt 4. AJ'!C18+'Hilfsblatt 4. AJ'!D18*'Hilfsblatt 4. AJ'!E18+'Hilfsblatt 4. AJ'!F18*'Hilfsblatt 4. AJ'!G18+'Hilfsblatt 4. AJ'!H18*'Hilfsblatt 4. AJ'!I18+'Hilfsblatt 4. AJ'!J18*'Hilfsblatt 4. AJ'!K18+'Hilfsblatt 4. AJ'!L18*'Hilfsblatt 4. AJ'!M18+'Hilfsblatt 4. AJ'!N18*'Hilfsblatt 4. AJ'!O18+'Hilfsblatt 4. AJ'!P18*'Hilfsblatt 4. AJ'!Q18+'Hilfsblatt 4. AJ'!R18*'Hilfsblatt 4. AJ'!S18+'Hilfsblatt 4. AJ'!T18*'Hilfsblatt 4. AJ'!U18)/L18</f>
        <v>#DIV/0!</v>
      </c>
    </row>
    <row r="19" spans="1:13" x14ac:dyDescent="0.25">
      <c r="A19" s="125" t="s">
        <v>52</v>
      </c>
      <c r="B19" s="62">
        <f>IF(B$4=SOLL!$O$4,Grundausbildung!$H30,IF(B$4=SOLL!$P$4,TNPa!$H27,IF(B$4=SOLL!$B$4,TNBa!$H23,IF('4. Ausbildungsjahr'!B$4=SOLL!$C$4,'KVE 3. AJ'!$H32,IF('4. Ausbildungsjahr'!B$4=SOLL!$D$4,'TNBn 1.&amp;2. AJ'!$H$8,IF('4. Ausbildungsjahr'!B$4=SOLL!$E$4,'TNBn 3.&amp;4. AJ'!$H23,IF('4. Ausbildungsjahr'!B$4=SOLL!$F$4,'TEBa 1&amp;2'!$H20,IF('4. Ausbildungsjahr'!B$4=SOLL!$G$4,'TEBa 3&amp;4'!$H20,IF('4. Ausbildungsjahr'!B$4=SOLL!$H$4,'SME.T.1 3.&amp;4. AJ'!$H23,IF('4. Ausbildungsjahr'!B$4=SOLL!$I$4,'SME.T.1 1.&amp;2. AJ'!$H23,IF('4. Ausbildungsjahr'!B$4=SOLL!$J$4,KSGs!$H24,IF('4. Ausbildungsjahr'!B$4=SOLL!$K$4,Unterstützung!$H28,IF('4. Ausbildungsjahr'!B$4=SOLL!$L$4,TNBLf!$H31,IF(B$4=SOLL!$N$4,"-",IF('4. Ausbildungsjahr'!B$4=SOLL!$M$4,Zielbogen!$H20,"")))))))))))))))</f>
        <v>1</v>
      </c>
      <c r="C19" s="62">
        <f>IF(C$4=SOLL!$O$4,Grundausbildung!$H30,IF(C$4=SOLL!$P$4,TNPa!$H27,IF(C$4=SOLL!$B$4,TNBa!$H23,IF('4. Ausbildungsjahr'!C$4=SOLL!$C$4,'KVE 3. AJ'!$H32,IF('4. Ausbildungsjahr'!C$4=SOLL!$D$4,'TNBn 1.&amp;2. AJ'!$H$8,IF('4. Ausbildungsjahr'!C$4=SOLL!$E$4,'TNBn 3.&amp;4. AJ'!$H23,IF('4. Ausbildungsjahr'!C$4=SOLL!$F$4,'TEBa 1&amp;2'!$H20,IF('4. Ausbildungsjahr'!C$4=SOLL!$G$4,'TEBa 3&amp;4'!$H20,IF('4. Ausbildungsjahr'!C$4=SOLL!$H$4,'SME.T.1 3.&amp;4. AJ'!$H23,IF('4. Ausbildungsjahr'!C$4=SOLL!$I$4,'SME.T.1 1.&amp;2. AJ'!$H23,IF('4. Ausbildungsjahr'!C$4=SOLL!$J$4,KSGs!$H24,IF('4. Ausbildungsjahr'!C$4=SOLL!$K$4,Unterstützung!$H28,IF('4. Ausbildungsjahr'!C$4=SOLL!$L$4,TNBLf!$H31,IF(C$4=SOLL!$N$4,"-",IF('4. Ausbildungsjahr'!C$4=SOLL!$M$4,Zielbogen!$H20,"")))))))))))))))</f>
        <v>3</v>
      </c>
      <c r="D19" s="62" t="str">
        <f>IF(D$4=SOLL!$O$4,Grundausbildung!$H30,IF(D$4=SOLL!$P$4,TNPa!$H27,IF(D$4=SOLL!$B$4,TNBa!$H23,IF('4. Ausbildungsjahr'!D$4=SOLL!$C$4,'KVE 3. AJ'!$H32,IF('4. Ausbildungsjahr'!D$4=SOLL!$D$4,'TNBn 1.&amp;2. AJ'!$H$8,IF('4. Ausbildungsjahr'!D$4=SOLL!$E$4,'TNBn 3.&amp;4. AJ'!$H23,IF('4. Ausbildungsjahr'!D$4=SOLL!$F$4,'TEBa 1&amp;2'!$H20,IF('4. Ausbildungsjahr'!D$4=SOLL!$G$4,'TEBa 3&amp;4'!$H20,IF('4. Ausbildungsjahr'!D$4=SOLL!$H$4,'SME.T.1 3.&amp;4. AJ'!$H23,IF('4. Ausbildungsjahr'!D$4=SOLL!$I$4,'SME.T.1 1.&amp;2. AJ'!$H23,IF('4. Ausbildungsjahr'!D$4=SOLL!$J$4,KSGs!$H24,IF('4. Ausbildungsjahr'!D$4=SOLL!$K$4,Unterstützung!$H28,IF('4. Ausbildungsjahr'!D$4=SOLL!$L$4,TNBLf!$H31,IF(D$4=SOLL!$N$4,"-",IF('4. Ausbildungsjahr'!D$4=SOLL!$M$4,Zielbogen!$H20,"")))))))))))))))</f>
        <v>-</v>
      </c>
      <c r="E19" s="62" t="str">
        <f>IF(E$4=SOLL!$O$4,Grundausbildung!$H30,IF(E$4=SOLL!$P$4,TNPa!$H27,IF(E$4=SOLL!$B$4,TNBa!$H23,IF('4. Ausbildungsjahr'!E$4=SOLL!$C$4,'KVE 3. AJ'!$H32,IF('4. Ausbildungsjahr'!E$4=SOLL!$D$4,'TNBn 1.&amp;2. AJ'!$H$8,IF('4. Ausbildungsjahr'!E$4=SOLL!$E$4,'TNBn 3.&amp;4. AJ'!$H23,IF('4. Ausbildungsjahr'!E$4=SOLL!$F$4,'TEBa 1&amp;2'!$H20,IF('4. Ausbildungsjahr'!E$4=SOLL!$G$4,'TEBa 3&amp;4'!$H20,IF('4. Ausbildungsjahr'!E$4=SOLL!$H$4,'SME.T.1 3.&amp;4. AJ'!$H23,IF('4. Ausbildungsjahr'!E$4=SOLL!$I$4,'SME.T.1 1.&amp;2. AJ'!$H23,IF('4. Ausbildungsjahr'!E$4=SOLL!$J$4,KSGs!$H24,IF('4. Ausbildungsjahr'!E$4=SOLL!$K$4,Unterstützung!$H28,IF('4. Ausbildungsjahr'!E$4=SOLL!$L$4,TNBLf!$H31,IF(E$4=SOLL!$N$4,"-",IF('4. Ausbildungsjahr'!E$4=SOLL!$M$4,Zielbogen!$H20,"")))))))))))))))</f>
        <v>-</v>
      </c>
      <c r="F19" s="62" t="str">
        <f>IF(F$4=SOLL!$O$4,Grundausbildung!$H30,IF(F$4=SOLL!$P$4,TNPa!$H27,IF(F$4=SOLL!$B$4,TNBa!$H23,IF('4. Ausbildungsjahr'!F$4=SOLL!$C$4,'KVE 3. AJ'!$H32,IF('4. Ausbildungsjahr'!F$4=SOLL!$D$4,'TNBn 1.&amp;2. AJ'!$H$8,IF('4. Ausbildungsjahr'!F$4=SOLL!$E$4,'TNBn 3.&amp;4. AJ'!$H23,IF('4. Ausbildungsjahr'!F$4=SOLL!$F$4,'TEBa 1&amp;2'!$H20,IF('4. Ausbildungsjahr'!F$4=SOLL!$G$4,'TEBa 3&amp;4'!$H20,IF('4. Ausbildungsjahr'!F$4=SOLL!$H$4,'SME.T.1 3.&amp;4. AJ'!$H23,IF('4. Ausbildungsjahr'!F$4=SOLL!$I$4,'SME.T.1 1.&amp;2. AJ'!$H23,IF('4. Ausbildungsjahr'!F$4=SOLL!$J$4,KSGs!$H24,IF('4. Ausbildungsjahr'!F$4=SOLL!$K$4,Unterstützung!$H28,IF('4. Ausbildungsjahr'!F$4=SOLL!$L$4,TNBLf!$H31,IF(F$4=SOLL!$N$4,"-",IF('4. Ausbildungsjahr'!F$4=SOLL!$M$4,Zielbogen!$H20,"")))))))))))))))</f>
        <v>-</v>
      </c>
      <c r="G19" s="62" t="str">
        <f>IF(G$4=SOLL!$O$4,Grundausbildung!$H30,IF(G$4=SOLL!$P$4,TNPa!$H27,IF(G$4=SOLL!$B$4,TNBa!$H23,IF('4. Ausbildungsjahr'!G$4=SOLL!$C$4,'KVE 3. AJ'!$H32,IF('4. Ausbildungsjahr'!G$4=SOLL!$D$4,'TNBn 1.&amp;2. AJ'!$H$8,IF('4. Ausbildungsjahr'!G$4=SOLL!$E$4,'TNBn 3.&amp;4. AJ'!$H23,IF('4. Ausbildungsjahr'!G$4=SOLL!$F$4,'TEBa 1&amp;2'!$H20,IF('4. Ausbildungsjahr'!G$4=SOLL!$G$4,'TEBa 3&amp;4'!$H20,IF('4. Ausbildungsjahr'!G$4=SOLL!$H$4,'SME.T.1 3.&amp;4. AJ'!$H23,IF('4. Ausbildungsjahr'!G$4=SOLL!$I$4,'SME.T.1 1.&amp;2. AJ'!$H23,IF('4. Ausbildungsjahr'!G$4=SOLL!$J$4,KSGs!$H24,IF('4. Ausbildungsjahr'!G$4=SOLL!$K$4,Unterstützung!$H28,IF('4. Ausbildungsjahr'!G$4=SOLL!$L$4,TNBLf!$H31,IF(G$4=SOLL!$N$4,"-",IF('4. Ausbildungsjahr'!G$4=SOLL!$M$4,Zielbogen!$H20,"")))))))))))))))</f>
        <v>-</v>
      </c>
      <c r="H19" s="62" t="str">
        <f>IF(H$4=SOLL!$O$4,Grundausbildung!$H30,IF(H$4=SOLL!$P$4,TNPa!$H27,IF(H$4=SOLL!$B$4,TNBa!$H23,IF('4. Ausbildungsjahr'!H$4=SOLL!$C$4,'KVE 3. AJ'!$H32,IF('4. Ausbildungsjahr'!H$4=SOLL!$D$4,'TNBn 1.&amp;2. AJ'!$H$8,IF('4. Ausbildungsjahr'!H$4=SOLL!$E$4,'TNBn 3.&amp;4. AJ'!$H23,IF('4. Ausbildungsjahr'!H$4=SOLL!$F$4,'TEBa 1&amp;2'!$H20,IF('4. Ausbildungsjahr'!H$4=SOLL!$G$4,'TEBa 3&amp;4'!$H20,IF('4. Ausbildungsjahr'!H$4=SOLL!$H$4,'SME.T.1 3.&amp;4. AJ'!$H23,IF('4. Ausbildungsjahr'!H$4=SOLL!$I$4,'SME.T.1 1.&amp;2. AJ'!$H23,IF('4. Ausbildungsjahr'!H$4=SOLL!$J$4,KSGs!$H24,IF('4. Ausbildungsjahr'!H$4=SOLL!$K$4,Unterstützung!$H28,IF('4. Ausbildungsjahr'!H$4=SOLL!$L$4,TNBLf!$H31,IF(H$4=SOLL!$N$4,"-",IF('4. Ausbildungsjahr'!H$4=SOLL!$M$4,Zielbogen!$H20,"")))))))))))))))</f>
        <v>-</v>
      </c>
      <c r="I19" s="62" t="str">
        <f>IF(I$4=SOLL!$O$4,Grundausbildung!$H30,IF(I$4=SOLL!$P$4,TNPa!$H27,IF(I$4=SOLL!$B$4,TNBa!$H23,IF('4. Ausbildungsjahr'!I$4=SOLL!$C$4,'KVE 3. AJ'!$H32,IF('4. Ausbildungsjahr'!I$4=SOLL!$D$4,'TNBn 1.&amp;2. AJ'!$H$8,IF('4. Ausbildungsjahr'!I$4=SOLL!$E$4,'TNBn 3.&amp;4. AJ'!$H23,IF('4. Ausbildungsjahr'!I$4=SOLL!$F$4,'TEBa 1&amp;2'!$H20,IF('4. Ausbildungsjahr'!I$4=SOLL!$G$4,'TEBa 3&amp;4'!$H20,IF('4. Ausbildungsjahr'!I$4=SOLL!$H$4,'SME.T.1 3.&amp;4. AJ'!$H23,IF('4. Ausbildungsjahr'!I$4=SOLL!$I$4,'SME.T.1 1.&amp;2. AJ'!$H23,IF('4. Ausbildungsjahr'!I$4=SOLL!$J$4,KSGs!$H24,IF('4. Ausbildungsjahr'!I$4=SOLL!$K$4,Unterstützung!$H28,IF('4. Ausbildungsjahr'!I$4=SOLL!$L$4,TNBLf!$H31,IF(I$4=SOLL!$N$4,"-",IF('4. Ausbildungsjahr'!I$4=SOLL!$M$4,Zielbogen!$H20,"")))))))))))))))</f>
        <v>-</v>
      </c>
      <c r="J19" s="62" t="str">
        <f>IF(J$4=SOLL!$O$4,Grundausbildung!$H30,IF(J$4=SOLL!$P$4,TNPa!$H27,IF(J$4=SOLL!$B$4,TNBa!$H23,IF('4. Ausbildungsjahr'!J$4=SOLL!$C$4,'KVE 3. AJ'!$H32,IF('4. Ausbildungsjahr'!J$4=SOLL!$D$4,'TNBn 1.&amp;2. AJ'!$H$8,IF('4. Ausbildungsjahr'!J$4=SOLL!$E$4,'TNBn 3.&amp;4. AJ'!$H23,IF('4. Ausbildungsjahr'!J$4=SOLL!$F$4,'TEBa 1&amp;2'!$H20,IF('4. Ausbildungsjahr'!J$4=SOLL!$G$4,'TEBa 3&amp;4'!$H20,IF('4. Ausbildungsjahr'!J$4=SOLL!$H$4,'SME.T.1 3.&amp;4. AJ'!$H23,IF('4. Ausbildungsjahr'!J$4=SOLL!$I$4,'SME.T.1 1.&amp;2. AJ'!$H23,IF('4. Ausbildungsjahr'!J$4=SOLL!$J$4,KSGs!$H24,IF('4. Ausbildungsjahr'!J$4=SOLL!$K$4,Unterstützung!$H28,IF('4. Ausbildungsjahr'!J$4=SOLL!$L$4,TNBLf!$H31,IF(J$4=SOLL!$N$4,"-",IF('4. Ausbildungsjahr'!J$4=SOLL!$M$4,Zielbogen!$H20,"")))))))))))))))</f>
        <v>-</v>
      </c>
      <c r="K19" s="62" t="str">
        <f>IF(K$4=SOLL!$O$4,Grundausbildung!$H30,IF(K$4=SOLL!$P$4,TNPa!$H27,IF(K$4=SOLL!$B$4,TNBa!$H23,IF('4. Ausbildungsjahr'!K$4=SOLL!$C$4,'KVE 3. AJ'!$H32,IF('4. Ausbildungsjahr'!K$4=SOLL!$D$4,'TNBn 1.&amp;2. AJ'!$H$8,IF('4. Ausbildungsjahr'!K$4=SOLL!$E$4,'TNBn 3.&amp;4. AJ'!$H23,IF('4. Ausbildungsjahr'!K$4=SOLL!$F$4,'TEBa 1&amp;2'!$H20,IF('4. Ausbildungsjahr'!K$4=SOLL!$G$4,'TEBa 3&amp;4'!$H20,IF('4. Ausbildungsjahr'!K$4=SOLL!$H$4,'SME.T.1 3.&amp;4. AJ'!$H23,IF('4. Ausbildungsjahr'!K$4=SOLL!$I$4,'SME.T.1 1.&amp;2. AJ'!$H23,IF('4. Ausbildungsjahr'!K$4=SOLL!$J$4,KSGs!$H24,IF('4. Ausbildungsjahr'!K$4=SOLL!$K$4,Unterstützung!$H28,IF('4. Ausbildungsjahr'!K$4=SOLL!$L$4,TNBLf!$H31,IF(K$4=SOLL!$N$4,"-",IF('4. Ausbildungsjahr'!K$4=SOLL!$M$4,Zielbogen!$H20,"")))))))))))))))</f>
        <v>-</v>
      </c>
      <c r="L19" s="11">
        <f>SUM('Hilfsblatt 4. AJ'!C19,'Hilfsblatt 4. AJ'!E19,'Hilfsblatt 4. AJ'!G19,'Hilfsblatt 4. AJ'!I19,'Hilfsblatt 4. AJ'!K19,'Hilfsblatt 4. AJ'!M19,'Hilfsblatt 4. AJ'!O19,'Hilfsblatt 4. AJ'!Q19,'Hilfsblatt 4. AJ'!S19,'Hilfsblatt 4. AJ'!U19)</f>
        <v>0</v>
      </c>
      <c r="M19" s="10" t="e">
        <f>('Hilfsblatt 4. AJ'!B19*'Hilfsblatt 4. AJ'!C19+'Hilfsblatt 4. AJ'!D19*'Hilfsblatt 4. AJ'!E19+'Hilfsblatt 4. AJ'!F19*'Hilfsblatt 4. AJ'!G19+'Hilfsblatt 4. AJ'!H19*'Hilfsblatt 4. AJ'!I19+'Hilfsblatt 4. AJ'!J19*'Hilfsblatt 4. AJ'!K19+'Hilfsblatt 4. AJ'!L19*'Hilfsblatt 4. AJ'!M19+'Hilfsblatt 4. AJ'!N19*'Hilfsblatt 4. AJ'!O19+'Hilfsblatt 4. AJ'!P19*'Hilfsblatt 4. AJ'!Q19+'Hilfsblatt 4. AJ'!R19*'Hilfsblatt 4. AJ'!S19+'Hilfsblatt 4. AJ'!T19*'Hilfsblatt 4. AJ'!U19)/L19</f>
        <v>#DIV/0!</v>
      </c>
    </row>
    <row r="20" spans="1:13" x14ac:dyDescent="0.25">
      <c r="A20" s="53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11"/>
      <c r="M20" s="10"/>
    </row>
    <row r="21" spans="1:13" x14ac:dyDescent="0.25">
      <c r="A21" s="78" t="s">
        <v>53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11"/>
      <c r="M21" s="10"/>
    </row>
    <row r="22" spans="1:13" x14ac:dyDescent="0.25">
      <c r="A22" s="124" t="s">
        <v>54</v>
      </c>
      <c r="B22" s="62">
        <f>IF(B$4=SOLL!$O$4,Grundausbildung!$H33,IF(B$4=SOLL!$P$4,TNPa!$H30,IF(B$4=SOLL!$B$4,TNBa!$H26,IF('4. Ausbildungsjahr'!B$4=SOLL!$C$4,'KVE 3. AJ'!$H35,IF('4. Ausbildungsjahr'!B$4=SOLL!$D$4,'TNBn 1.&amp;2. AJ'!$H$8,IF('4. Ausbildungsjahr'!B$4=SOLL!$E$4,'TNBn 3.&amp;4. AJ'!$H26,IF('4. Ausbildungsjahr'!B$4=SOLL!$F$4,'TEBa 1&amp;2'!$H23,IF('4. Ausbildungsjahr'!B$4=SOLL!$G$4,'TEBa 3&amp;4'!$H23,IF('4. Ausbildungsjahr'!B$4=SOLL!$H$4,'SME.T.1 3.&amp;4. AJ'!$H26,IF('4. Ausbildungsjahr'!B$4=SOLL!$I$4,'SME.T.1 1.&amp;2. AJ'!$H26,IF('4. Ausbildungsjahr'!B$4=SOLL!$J$4,KSGs!$H27,IF('4. Ausbildungsjahr'!B$4=SOLL!$K$4,Unterstützung!$H31,IF('4. Ausbildungsjahr'!B$4=SOLL!$L$4,TNBLf!$H34,IF(B$4=SOLL!$N$4,"-",IF('4. Ausbildungsjahr'!B$4=SOLL!$M$4,Zielbogen!$H23,"")))))))))))))))</f>
        <v>1</v>
      </c>
      <c r="C22" s="62">
        <f>IF(C$4=SOLL!$O$4,Grundausbildung!$H33,IF(C$4=SOLL!$P$4,TNPa!$H30,IF(C$4=SOLL!$B$4,TNBa!$H26,IF('4. Ausbildungsjahr'!C$4=SOLL!$C$4,'KVE 3. AJ'!$H35,IF('4. Ausbildungsjahr'!C$4=SOLL!$D$4,'TNBn 1.&amp;2. AJ'!$H$8,IF('4. Ausbildungsjahr'!C$4=SOLL!$E$4,'TNBn 3.&amp;4. AJ'!$H26,IF('4. Ausbildungsjahr'!C$4=SOLL!$F$4,'TEBa 1&amp;2'!$H23,IF('4. Ausbildungsjahr'!C$4=SOLL!$G$4,'TEBa 3&amp;4'!$H23,IF('4. Ausbildungsjahr'!C$4=SOLL!$H$4,'SME.T.1 3.&amp;4. AJ'!$H26,IF('4. Ausbildungsjahr'!C$4=SOLL!$I$4,'SME.T.1 1.&amp;2. AJ'!$H26,IF('4. Ausbildungsjahr'!C$4=SOLL!$J$4,KSGs!$H27,IF('4. Ausbildungsjahr'!C$4=SOLL!$K$4,Unterstützung!$H31,IF('4. Ausbildungsjahr'!C$4=SOLL!$L$4,TNBLf!$H34,IF(C$4=SOLL!$N$4,"-",IF('4. Ausbildungsjahr'!C$4=SOLL!$M$4,Zielbogen!$H23,"")))))))))))))))</f>
        <v>2</v>
      </c>
      <c r="D22" s="62" t="str">
        <f>IF(D$4=SOLL!$O$4,Grundausbildung!$H33,IF(D$4=SOLL!$P$4,TNPa!$H30,IF(D$4=SOLL!$B$4,TNBa!$H26,IF('4. Ausbildungsjahr'!D$4=SOLL!$C$4,'KVE 3. AJ'!$H35,IF('4. Ausbildungsjahr'!D$4=SOLL!$D$4,'TNBn 1.&amp;2. AJ'!$H$8,IF('4. Ausbildungsjahr'!D$4=SOLL!$E$4,'TNBn 3.&amp;4. AJ'!$H26,IF('4. Ausbildungsjahr'!D$4=SOLL!$F$4,'TEBa 1&amp;2'!$H23,IF('4. Ausbildungsjahr'!D$4=SOLL!$G$4,'TEBa 3&amp;4'!$H23,IF('4. Ausbildungsjahr'!D$4=SOLL!$H$4,'SME.T.1 3.&amp;4. AJ'!$H26,IF('4. Ausbildungsjahr'!D$4=SOLL!$I$4,'SME.T.1 1.&amp;2. AJ'!$H26,IF('4. Ausbildungsjahr'!D$4=SOLL!$J$4,KSGs!$H27,IF('4. Ausbildungsjahr'!D$4=SOLL!$K$4,Unterstützung!$H31,IF('4. Ausbildungsjahr'!D$4=SOLL!$L$4,TNBLf!$H34,IF(D$4=SOLL!$N$4,"-",IF('4. Ausbildungsjahr'!D$4=SOLL!$M$4,Zielbogen!$H23,"")))))))))))))))</f>
        <v>-</v>
      </c>
      <c r="E22" s="62" t="str">
        <f>IF(E$4=SOLL!$O$4,Grundausbildung!$H33,IF(E$4=SOLL!$P$4,TNPa!$H30,IF(E$4=SOLL!$B$4,TNBa!$H26,IF('4. Ausbildungsjahr'!E$4=SOLL!$C$4,'KVE 3. AJ'!$H35,IF('4. Ausbildungsjahr'!E$4=SOLL!$D$4,'TNBn 1.&amp;2. AJ'!$H$8,IF('4. Ausbildungsjahr'!E$4=SOLL!$E$4,'TNBn 3.&amp;4. AJ'!$H26,IF('4. Ausbildungsjahr'!E$4=SOLL!$F$4,'TEBa 1&amp;2'!$H23,IF('4. Ausbildungsjahr'!E$4=SOLL!$G$4,'TEBa 3&amp;4'!$H23,IF('4. Ausbildungsjahr'!E$4=SOLL!$H$4,'SME.T.1 3.&amp;4. AJ'!$H26,IF('4. Ausbildungsjahr'!E$4=SOLL!$I$4,'SME.T.1 1.&amp;2. AJ'!$H26,IF('4. Ausbildungsjahr'!E$4=SOLL!$J$4,KSGs!$H27,IF('4. Ausbildungsjahr'!E$4=SOLL!$K$4,Unterstützung!$H31,IF('4. Ausbildungsjahr'!E$4=SOLL!$L$4,TNBLf!$H34,IF(E$4=SOLL!$N$4,"-",IF('4. Ausbildungsjahr'!E$4=SOLL!$M$4,Zielbogen!$H23,"")))))))))))))))</f>
        <v>-</v>
      </c>
      <c r="F22" s="62" t="str">
        <f>IF(F$4=SOLL!$O$4,Grundausbildung!$H33,IF(F$4=SOLL!$P$4,TNPa!$H30,IF(F$4=SOLL!$B$4,TNBa!$H26,IF('4. Ausbildungsjahr'!F$4=SOLL!$C$4,'KVE 3. AJ'!$H35,IF('4. Ausbildungsjahr'!F$4=SOLL!$D$4,'TNBn 1.&amp;2. AJ'!$H$8,IF('4. Ausbildungsjahr'!F$4=SOLL!$E$4,'TNBn 3.&amp;4. AJ'!$H26,IF('4. Ausbildungsjahr'!F$4=SOLL!$F$4,'TEBa 1&amp;2'!$H23,IF('4. Ausbildungsjahr'!F$4=SOLL!$G$4,'TEBa 3&amp;4'!$H23,IF('4. Ausbildungsjahr'!F$4=SOLL!$H$4,'SME.T.1 3.&amp;4. AJ'!$H26,IF('4. Ausbildungsjahr'!F$4=SOLL!$I$4,'SME.T.1 1.&amp;2. AJ'!$H26,IF('4. Ausbildungsjahr'!F$4=SOLL!$J$4,KSGs!$H27,IF('4. Ausbildungsjahr'!F$4=SOLL!$K$4,Unterstützung!$H31,IF('4. Ausbildungsjahr'!F$4=SOLL!$L$4,TNBLf!$H34,IF(F$4=SOLL!$N$4,"-",IF('4. Ausbildungsjahr'!F$4=SOLL!$M$4,Zielbogen!$H23,"")))))))))))))))</f>
        <v>-</v>
      </c>
      <c r="G22" s="62" t="str">
        <f>IF(G$4=SOLL!$O$4,Grundausbildung!$H33,IF(G$4=SOLL!$P$4,TNPa!$H30,IF(G$4=SOLL!$B$4,TNBa!$H26,IF('4. Ausbildungsjahr'!G$4=SOLL!$C$4,'KVE 3. AJ'!$H35,IF('4. Ausbildungsjahr'!G$4=SOLL!$D$4,'TNBn 1.&amp;2. AJ'!$H$8,IF('4. Ausbildungsjahr'!G$4=SOLL!$E$4,'TNBn 3.&amp;4. AJ'!$H26,IF('4. Ausbildungsjahr'!G$4=SOLL!$F$4,'TEBa 1&amp;2'!$H23,IF('4. Ausbildungsjahr'!G$4=SOLL!$G$4,'TEBa 3&amp;4'!$H23,IF('4. Ausbildungsjahr'!G$4=SOLL!$H$4,'SME.T.1 3.&amp;4. AJ'!$H26,IF('4. Ausbildungsjahr'!G$4=SOLL!$I$4,'SME.T.1 1.&amp;2. AJ'!$H26,IF('4. Ausbildungsjahr'!G$4=SOLL!$J$4,KSGs!$H27,IF('4. Ausbildungsjahr'!G$4=SOLL!$K$4,Unterstützung!$H31,IF('4. Ausbildungsjahr'!G$4=SOLL!$L$4,TNBLf!$H34,IF(G$4=SOLL!$N$4,"-",IF('4. Ausbildungsjahr'!G$4=SOLL!$M$4,Zielbogen!$H23,"")))))))))))))))</f>
        <v>-</v>
      </c>
      <c r="H22" s="62" t="str">
        <f>IF(H$4=SOLL!$O$4,Grundausbildung!$H33,IF(H$4=SOLL!$P$4,TNPa!$H30,IF(H$4=SOLL!$B$4,TNBa!$H26,IF('4. Ausbildungsjahr'!H$4=SOLL!$C$4,'KVE 3. AJ'!$H35,IF('4. Ausbildungsjahr'!H$4=SOLL!$D$4,'TNBn 1.&amp;2. AJ'!$H$8,IF('4. Ausbildungsjahr'!H$4=SOLL!$E$4,'TNBn 3.&amp;4. AJ'!$H26,IF('4. Ausbildungsjahr'!H$4=SOLL!$F$4,'TEBa 1&amp;2'!$H23,IF('4. Ausbildungsjahr'!H$4=SOLL!$G$4,'TEBa 3&amp;4'!$H23,IF('4. Ausbildungsjahr'!H$4=SOLL!$H$4,'SME.T.1 3.&amp;4. AJ'!$H26,IF('4. Ausbildungsjahr'!H$4=SOLL!$I$4,'SME.T.1 1.&amp;2. AJ'!$H26,IF('4. Ausbildungsjahr'!H$4=SOLL!$J$4,KSGs!$H27,IF('4. Ausbildungsjahr'!H$4=SOLL!$K$4,Unterstützung!$H31,IF('4. Ausbildungsjahr'!H$4=SOLL!$L$4,TNBLf!$H34,IF(H$4=SOLL!$N$4,"-",IF('4. Ausbildungsjahr'!H$4=SOLL!$M$4,Zielbogen!$H23,"")))))))))))))))</f>
        <v>-</v>
      </c>
      <c r="I22" s="62" t="str">
        <f>IF(I$4=SOLL!$O$4,Grundausbildung!$H33,IF(I$4=SOLL!$P$4,TNPa!$H30,IF(I$4=SOLL!$B$4,TNBa!$H26,IF('4. Ausbildungsjahr'!I$4=SOLL!$C$4,'KVE 3. AJ'!$H35,IF('4. Ausbildungsjahr'!I$4=SOLL!$D$4,'TNBn 1.&amp;2. AJ'!$H$8,IF('4. Ausbildungsjahr'!I$4=SOLL!$E$4,'TNBn 3.&amp;4. AJ'!$H26,IF('4. Ausbildungsjahr'!I$4=SOLL!$F$4,'TEBa 1&amp;2'!$H23,IF('4. Ausbildungsjahr'!I$4=SOLL!$G$4,'TEBa 3&amp;4'!$H23,IF('4. Ausbildungsjahr'!I$4=SOLL!$H$4,'SME.T.1 3.&amp;4. AJ'!$H26,IF('4. Ausbildungsjahr'!I$4=SOLL!$I$4,'SME.T.1 1.&amp;2. AJ'!$H26,IF('4. Ausbildungsjahr'!I$4=SOLL!$J$4,KSGs!$H27,IF('4. Ausbildungsjahr'!I$4=SOLL!$K$4,Unterstützung!$H31,IF('4. Ausbildungsjahr'!I$4=SOLL!$L$4,TNBLf!$H34,IF(I$4=SOLL!$N$4,"-",IF('4. Ausbildungsjahr'!I$4=SOLL!$M$4,Zielbogen!$H23,"")))))))))))))))</f>
        <v>-</v>
      </c>
      <c r="J22" s="62" t="str">
        <f>IF(J$4=SOLL!$O$4,Grundausbildung!$H33,IF(J$4=SOLL!$P$4,TNPa!$H30,IF(J$4=SOLL!$B$4,TNBa!$H26,IF('4. Ausbildungsjahr'!J$4=SOLL!$C$4,'KVE 3. AJ'!$H35,IF('4. Ausbildungsjahr'!J$4=SOLL!$D$4,'TNBn 1.&amp;2. AJ'!$H$8,IF('4. Ausbildungsjahr'!J$4=SOLL!$E$4,'TNBn 3.&amp;4. AJ'!$H26,IF('4. Ausbildungsjahr'!J$4=SOLL!$F$4,'TEBa 1&amp;2'!$H23,IF('4. Ausbildungsjahr'!J$4=SOLL!$G$4,'TEBa 3&amp;4'!$H23,IF('4. Ausbildungsjahr'!J$4=SOLL!$H$4,'SME.T.1 3.&amp;4. AJ'!$H26,IF('4. Ausbildungsjahr'!J$4=SOLL!$I$4,'SME.T.1 1.&amp;2. AJ'!$H26,IF('4. Ausbildungsjahr'!J$4=SOLL!$J$4,KSGs!$H27,IF('4. Ausbildungsjahr'!J$4=SOLL!$K$4,Unterstützung!$H31,IF('4. Ausbildungsjahr'!J$4=SOLL!$L$4,TNBLf!$H34,IF(J$4=SOLL!$N$4,"-",IF('4. Ausbildungsjahr'!J$4=SOLL!$M$4,Zielbogen!$H23,"")))))))))))))))</f>
        <v>-</v>
      </c>
      <c r="K22" s="62" t="str">
        <f>IF(K$4=SOLL!$O$4,Grundausbildung!$H33,IF(K$4=SOLL!$P$4,TNPa!$H30,IF(K$4=SOLL!$B$4,TNBa!$H26,IF('4. Ausbildungsjahr'!K$4=SOLL!$C$4,'KVE 3. AJ'!$H35,IF('4. Ausbildungsjahr'!K$4=SOLL!$D$4,'TNBn 1.&amp;2. AJ'!$H$8,IF('4. Ausbildungsjahr'!K$4=SOLL!$E$4,'TNBn 3.&amp;4. AJ'!$H26,IF('4. Ausbildungsjahr'!K$4=SOLL!$F$4,'TEBa 1&amp;2'!$H23,IF('4. Ausbildungsjahr'!K$4=SOLL!$G$4,'TEBa 3&amp;4'!$H23,IF('4. Ausbildungsjahr'!K$4=SOLL!$H$4,'SME.T.1 3.&amp;4. AJ'!$H26,IF('4. Ausbildungsjahr'!K$4=SOLL!$I$4,'SME.T.1 1.&amp;2. AJ'!$H26,IF('4. Ausbildungsjahr'!K$4=SOLL!$J$4,KSGs!$H27,IF('4. Ausbildungsjahr'!K$4=SOLL!$K$4,Unterstützung!$H31,IF('4. Ausbildungsjahr'!K$4=SOLL!$L$4,TNBLf!$H34,IF(K$4=SOLL!$N$4,"-",IF('4. Ausbildungsjahr'!K$4=SOLL!$M$4,Zielbogen!$H23,"")))))))))))))))</f>
        <v>-</v>
      </c>
      <c r="L22" s="11">
        <f>SUM('Hilfsblatt 4. AJ'!C22,'Hilfsblatt 4. AJ'!E22,'Hilfsblatt 4. AJ'!G22,'Hilfsblatt 4. AJ'!I22,'Hilfsblatt 4. AJ'!K22,'Hilfsblatt 4. AJ'!M22,'Hilfsblatt 4. AJ'!O22,'Hilfsblatt 4. AJ'!Q22,'Hilfsblatt 4. AJ'!S22,'Hilfsblatt 4. AJ'!U22)</f>
        <v>0</v>
      </c>
      <c r="M22" s="10" t="e">
        <f>('Hilfsblatt 4. AJ'!B22*'Hilfsblatt 4. AJ'!C22+'Hilfsblatt 4. AJ'!D22*'Hilfsblatt 4. AJ'!E22+'Hilfsblatt 4. AJ'!F22*'Hilfsblatt 4. AJ'!G22+'Hilfsblatt 4. AJ'!H22*'Hilfsblatt 4. AJ'!I22+'Hilfsblatt 4. AJ'!J22*'Hilfsblatt 4. AJ'!K22+'Hilfsblatt 4. AJ'!L22*'Hilfsblatt 4. AJ'!M22+'Hilfsblatt 4. AJ'!N22*'Hilfsblatt 4. AJ'!O22+'Hilfsblatt 4. AJ'!P22*'Hilfsblatt 4. AJ'!Q22+'Hilfsblatt 4. AJ'!R22*'Hilfsblatt 4. AJ'!S22+'Hilfsblatt 4. AJ'!T22*'Hilfsblatt 4. AJ'!U22)/L22</f>
        <v>#DIV/0!</v>
      </c>
    </row>
    <row r="23" spans="1:13" x14ac:dyDescent="0.25">
      <c r="A23" s="124" t="s">
        <v>55</v>
      </c>
      <c r="B23" s="62">
        <f>IF(B$4=SOLL!$O$4,Grundausbildung!$H34,IF(B$4=SOLL!$P$4,TNPa!$H31,IF(B$4=SOLL!$B$4,TNBa!$H27,IF('4. Ausbildungsjahr'!B$4=SOLL!$C$4,'KVE 3. AJ'!$H36,IF('4. Ausbildungsjahr'!B$4=SOLL!$D$4,'TNBn 1.&amp;2. AJ'!$H$8,IF('4. Ausbildungsjahr'!B$4=SOLL!$E$4,'TNBn 3.&amp;4. AJ'!$H27,IF('4. Ausbildungsjahr'!B$4=SOLL!$F$4,'TEBa 1&amp;2'!$H24,IF('4. Ausbildungsjahr'!B$4=SOLL!$G$4,'TEBa 3&amp;4'!$H24,IF('4. Ausbildungsjahr'!B$4=SOLL!$H$4,'SME.T.1 3.&amp;4. AJ'!$H27,IF('4. Ausbildungsjahr'!B$4=SOLL!$I$4,'SME.T.1 1.&amp;2. AJ'!$H27,IF('4. Ausbildungsjahr'!B$4=SOLL!$J$4,KSGs!$H28,IF('4. Ausbildungsjahr'!B$4=SOLL!$K$4,Unterstützung!$H32,IF('4. Ausbildungsjahr'!B$4=SOLL!$L$4,TNBLf!$H35,IF(B$4=SOLL!$N$4,"-",IF('4. Ausbildungsjahr'!B$4=SOLL!$M$4,Zielbogen!$H24,"")))))))))))))))</f>
        <v>1</v>
      </c>
      <c r="C23" s="62">
        <f>IF(C$4=SOLL!$O$4,Grundausbildung!$H34,IF(C$4=SOLL!$P$4,TNPa!$H31,IF(C$4=SOLL!$B$4,TNBa!$H27,IF('4. Ausbildungsjahr'!C$4=SOLL!$C$4,'KVE 3. AJ'!$H36,IF('4. Ausbildungsjahr'!C$4=SOLL!$D$4,'TNBn 1.&amp;2. AJ'!$H$8,IF('4. Ausbildungsjahr'!C$4=SOLL!$E$4,'TNBn 3.&amp;4. AJ'!$H27,IF('4. Ausbildungsjahr'!C$4=SOLL!$F$4,'TEBa 1&amp;2'!$H24,IF('4. Ausbildungsjahr'!C$4=SOLL!$G$4,'TEBa 3&amp;4'!$H24,IF('4. Ausbildungsjahr'!C$4=SOLL!$H$4,'SME.T.1 3.&amp;4. AJ'!$H27,IF('4. Ausbildungsjahr'!C$4=SOLL!$I$4,'SME.T.1 1.&amp;2. AJ'!$H27,IF('4. Ausbildungsjahr'!C$4=SOLL!$J$4,KSGs!$H28,IF('4. Ausbildungsjahr'!C$4=SOLL!$K$4,Unterstützung!$H32,IF('4. Ausbildungsjahr'!C$4=SOLL!$L$4,TNBLf!$H35,IF(C$4=SOLL!$N$4,"-",IF('4. Ausbildungsjahr'!C$4=SOLL!$M$4,Zielbogen!$H24,"")))))))))))))))</f>
        <v>2</v>
      </c>
      <c r="D23" s="62" t="str">
        <f>IF(D$4=SOLL!$O$4,Grundausbildung!$H34,IF(D$4=SOLL!$P$4,TNPa!$H31,IF(D$4=SOLL!$B$4,TNBa!$H27,IF('4. Ausbildungsjahr'!D$4=SOLL!$C$4,'KVE 3. AJ'!$H36,IF('4. Ausbildungsjahr'!D$4=SOLL!$D$4,'TNBn 1.&amp;2. AJ'!$H$8,IF('4. Ausbildungsjahr'!D$4=SOLL!$E$4,'TNBn 3.&amp;4. AJ'!$H27,IF('4. Ausbildungsjahr'!D$4=SOLL!$F$4,'TEBa 1&amp;2'!$H24,IF('4. Ausbildungsjahr'!D$4=SOLL!$G$4,'TEBa 3&amp;4'!$H24,IF('4. Ausbildungsjahr'!D$4=SOLL!$H$4,'SME.T.1 3.&amp;4. AJ'!$H27,IF('4. Ausbildungsjahr'!D$4=SOLL!$I$4,'SME.T.1 1.&amp;2. AJ'!$H27,IF('4. Ausbildungsjahr'!D$4=SOLL!$J$4,KSGs!$H28,IF('4. Ausbildungsjahr'!D$4=SOLL!$K$4,Unterstützung!$H32,IF('4. Ausbildungsjahr'!D$4=SOLL!$L$4,TNBLf!$H35,IF(D$4=SOLL!$N$4,"-",IF('4. Ausbildungsjahr'!D$4=SOLL!$M$4,Zielbogen!$H24,"")))))))))))))))</f>
        <v>-</v>
      </c>
      <c r="E23" s="62" t="str">
        <f>IF(E$4=SOLL!$O$4,Grundausbildung!$H34,IF(E$4=SOLL!$P$4,TNPa!$H31,IF(E$4=SOLL!$B$4,TNBa!$H27,IF('4. Ausbildungsjahr'!E$4=SOLL!$C$4,'KVE 3. AJ'!$H36,IF('4. Ausbildungsjahr'!E$4=SOLL!$D$4,'TNBn 1.&amp;2. AJ'!$H$8,IF('4. Ausbildungsjahr'!E$4=SOLL!$E$4,'TNBn 3.&amp;4. AJ'!$H27,IF('4. Ausbildungsjahr'!E$4=SOLL!$F$4,'TEBa 1&amp;2'!$H24,IF('4. Ausbildungsjahr'!E$4=SOLL!$G$4,'TEBa 3&amp;4'!$H24,IF('4. Ausbildungsjahr'!E$4=SOLL!$H$4,'SME.T.1 3.&amp;4. AJ'!$H27,IF('4. Ausbildungsjahr'!E$4=SOLL!$I$4,'SME.T.1 1.&amp;2. AJ'!$H27,IF('4. Ausbildungsjahr'!E$4=SOLL!$J$4,KSGs!$H28,IF('4. Ausbildungsjahr'!E$4=SOLL!$K$4,Unterstützung!$H32,IF('4. Ausbildungsjahr'!E$4=SOLL!$L$4,TNBLf!$H35,IF(E$4=SOLL!$N$4,"-",IF('4. Ausbildungsjahr'!E$4=SOLL!$M$4,Zielbogen!$H24,"")))))))))))))))</f>
        <v>-</v>
      </c>
      <c r="F23" s="62" t="str">
        <f>IF(F$4=SOLL!$O$4,Grundausbildung!$H34,IF(F$4=SOLL!$P$4,TNPa!$H31,IF(F$4=SOLL!$B$4,TNBa!$H27,IF('4. Ausbildungsjahr'!F$4=SOLL!$C$4,'KVE 3. AJ'!$H36,IF('4. Ausbildungsjahr'!F$4=SOLL!$D$4,'TNBn 1.&amp;2. AJ'!$H$8,IF('4. Ausbildungsjahr'!F$4=SOLL!$E$4,'TNBn 3.&amp;4. AJ'!$H27,IF('4. Ausbildungsjahr'!F$4=SOLL!$F$4,'TEBa 1&amp;2'!$H24,IF('4. Ausbildungsjahr'!F$4=SOLL!$G$4,'TEBa 3&amp;4'!$H24,IF('4. Ausbildungsjahr'!F$4=SOLL!$H$4,'SME.T.1 3.&amp;4. AJ'!$H27,IF('4. Ausbildungsjahr'!F$4=SOLL!$I$4,'SME.T.1 1.&amp;2. AJ'!$H27,IF('4. Ausbildungsjahr'!F$4=SOLL!$J$4,KSGs!$H28,IF('4. Ausbildungsjahr'!F$4=SOLL!$K$4,Unterstützung!$H32,IF('4. Ausbildungsjahr'!F$4=SOLL!$L$4,TNBLf!$H35,IF(F$4=SOLL!$N$4,"-",IF('4. Ausbildungsjahr'!F$4=SOLL!$M$4,Zielbogen!$H24,"")))))))))))))))</f>
        <v>-</v>
      </c>
      <c r="G23" s="62" t="str">
        <f>IF(G$4=SOLL!$O$4,Grundausbildung!$H34,IF(G$4=SOLL!$P$4,TNPa!$H31,IF(G$4=SOLL!$B$4,TNBa!$H27,IF('4. Ausbildungsjahr'!G$4=SOLL!$C$4,'KVE 3. AJ'!$H36,IF('4. Ausbildungsjahr'!G$4=SOLL!$D$4,'TNBn 1.&amp;2. AJ'!$H$8,IF('4. Ausbildungsjahr'!G$4=SOLL!$E$4,'TNBn 3.&amp;4. AJ'!$H27,IF('4. Ausbildungsjahr'!G$4=SOLL!$F$4,'TEBa 1&amp;2'!$H24,IF('4. Ausbildungsjahr'!G$4=SOLL!$G$4,'TEBa 3&amp;4'!$H24,IF('4. Ausbildungsjahr'!G$4=SOLL!$H$4,'SME.T.1 3.&amp;4. AJ'!$H27,IF('4. Ausbildungsjahr'!G$4=SOLL!$I$4,'SME.T.1 1.&amp;2. AJ'!$H27,IF('4. Ausbildungsjahr'!G$4=SOLL!$J$4,KSGs!$H28,IF('4. Ausbildungsjahr'!G$4=SOLL!$K$4,Unterstützung!$H32,IF('4. Ausbildungsjahr'!G$4=SOLL!$L$4,TNBLf!$H35,IF(G$4=SOLL!$N$4,"-",IF('4. Ausbildungsjahr'!G$4=SOLL!$M$4,Zielbogen!$H24,"")))))))))))))))</f>
        <v>-</v>
      </c>
      <c r="H23" s="62" t="str">
        <f>IF(H$4=SOLL!$O$4,Grundausbildung!$H34,IF(H$4=SOLL!$P$4,TNPa!$H31,IF(H$4=SOLL!$B$4,TNBa!$H27,IF('4. Ausbildungsjahr'!H$4=SOLL!$C$4,'KVE 3. AJ'!$H36,IF('4. Ausbildungsjahr'!H$4=SOLL!$D$4,'TNBn 1.&amp;2. AJ'!$H$8,IF('4. Ausbildungsjahr'!H$4=SOLL!$E$4,'TNBn 3.&amp;4. AJ'!$H27,IF('4. Ausbildungsjahr'!H$4=SOLL!$F$4,'TEBa 1&amp;2'!$H24,IF('4. Ausbildungsjahr'!H$4=SOLL!$G$4,'TEBa 3&amp;4'!$H24,IF('4. Ausbildungsjahr'!H$4=SOLL!$H$4,'SME.T.1 3.&amp;4. AJ'!$H27,IF('4. Ausbildungsjahr'!H$4=SOLL!$I$4,'SME.T.1 1.&amp;2. AJ'!$H27,IF('4. Ausbildungsjahr'!H$4=SOLL!$J$4,KSGs!$H28,IF('4. Ausbildungsjahr'!H$4=SOLL!$K$4,Unterstützung!$H32,IF('4. Ausbildungsjahr'!H$4=SOLL!$L$4,TNBLf!$H35,IF(H$4=SOLL!$N$4,"-",IF('4. Ausbildungsjahr'!H$4=SOLL!$M$4,Zielbogen!$H24,"")))))))))))))))</f>
        <v>-</v>
      </c>
      <c r="I23" s="62" t="str">
        <f>IF(I$4=SOLL!$O$4,Grundausbildung!$H34,IF(I$4=SOLL!$P$4,TNPa!$H31,IF(I$4=SOLL!$B$4,TNBa!$H27,IF('4. Ausbildungsjahr'!I$4=SOLL!$C$4,'KVE 3. AJ'!$H36,IF('4. Ausbildungsjahr'!I$4=SOLL!$D$4,'TNBn 1.&amp;2. AJ'!$H$8,IF('4. Ausbildungsjahr'!I$4=SOLL!$E$4,'TNBn 3.&amp;4. AJ'!$H27,IF('4. Ausbildungsjahr'!I$4=SOLL!$F$4,'TEBa 1&amp;2'!$H24,IF('4. Ausbildungsjahr'!I$4=SOLL!$G$4,'TEBa 3&amp;4'!$H24,IF('4. Ausbildungsjahr'!I$4=SOLL!$H$4,'SME.T.1 3.&amp;4. AJ'!$H27,IF('4. Ausbildungsjahr'!I$4=SOLL!$I$4,'SME.T.1 1.&amp;2. AJ'!$H27,IF('4. Ausbildungsjahr'!I$4=SOLL!$J$4,KSGs!$H28,IF('4. Ausbildungsjahr'!I$4=SOLL!$K$4,Unterstützung!$H32,IF('4. Ausbildungsjahr'!I$4=SOLL!$L$4,TNBLf!$H35,IF(I$4=SOLL!$N$4,"-",IF('4. Ausbildungsjahr'!I$4=SOLL!$M$4,Zielbogen!$H24,"")))))))))))))))</f>
        <v>-</v>
      </c>
      <c r="J23" s="62" t="str">
        <f>IF(J$4=SOLL!$O$4,Grundausbildung!$H34,IF(J$4=SOLL!$P$4,TNPa!$H31,IF(J$4=SOLL!$B$4,TNBa!$H27,IF('4. Ausbildungsjahr'!J$4=SOLL!$C$4,'KVE 3. AJ'!$H36,IF('4. Ausbildungsjahr'!J$4=SOLL!$D$4,'TNBn 1.&amp;2. AJ'!$H$8,IF('4. Ausbildungsjahr'!J$4=SOLL!$E$4,'TNBn 3.&amp;4. AJ'!$H27,IF('4. Ausbildungsjahr'!J$4=SOLL!$F$4,'TEBa 1&amp;2'!$H24,IF('4. Ausbildungsjahr'!J$4=SOLL!$G$4,'TEBa 3&amp;4'!$H24,IF('4. Ausbildungsjahr'!J$4=SOLL!$H$4,'SME.T.1 3.&amp;4. AJ'!$H27,IF('4. Ausbildungsjahr'!J$4=SOLL!$I$4,'SME.T.1 1.&amp;2. AJ'!$H27,IF('4. Ausbildungsjahr'!J$4=SOLL!$J$4,KSGs!$H28,IF('4. Ausbildungsjahr'!J$4=SOLL!$K$4,Unterstützung!$H32,IF('4. Ausbildungsjahr'!J$4=SOLL!$L$4,TNBLf!$H35,IF(J$4=SOLL!$N$4,"-",IF('4. Ausbildungsjahr'!J$4=SOLL!$M$4,Zielbogen!$H24,"")))))))))))))))</f>
        <v>-</v>
      </c>
      <c r="K23" s="62" t="str">
        <f>IF(K$4=SOLL!$O$4,Grundausbildung!$H34,IF(K$4=SOLL!$P$4,TNPa!$H31,IF(K$4=SOLL!$B$4,TNBa!$H27,IF('4. Ausbildungsjahr'!K$4=SOLL!$C$4,'KVE 3. AJ'!$H36,IF('4. Ausbildungsjahr'!K$4=SOLL!$D$4,'TNBn 1.&amp;2. AJ'!$H$8,IF('4. Ausbildungsjahr'!K$4=SOLL!$E$4,'TNBn 3.&amp;4. AJ'!$H27,IF('4. Ausbildungsjahr'!K$4=SOLL!$F$4,'TEBa 1&amp;2'!$H24,IF('4. Ausbildungsjahr'!K$4=SOLL!$G$4,'TEBa 3&amp;4'!$H24,IF('4. Ausbildungsjahr'!K$4=SOLL!$H$4,'SME.T.1 3.&amp;4. AJ'!$H27,IF('4. Ausbildungsjahr'!K$4=SOLL!$I$4,'SME.T.1 1.&amp;2. AJ'!$H27,IF('4. Ausbildungsjahr'!K$4=SOLL!$J$4,KSGs!$H28,IF('4. Ausbildungsjahr'!K$4=SOLL!$K$4,Unterstützung!$H32,IF('4. Ausbildungsjahr'!K$4=SOLL!$L$4,TNBLf!$H35,IF(K$4=SOLL!$N$4,"-",IF('4. Ausbildungsjahr'!K$4=SOLL!$M$4,Zielbogen!$H24,"")))))))))))))))</f>
        <v>-</v>
      </c>
      <c r="L23" s="11">
        <f>SUM('Hilfsblatt 4. AJ'!C23,'Hilfsblatt 4. AJ'!E23,'Hilfsblatt 4. AJ'!G23,'Hilfsblatt 4. AJ'!I23,'Hilfsblatt 4. AJ'!K23,'Hilfsblatt 4. AJ'!M23,'Hilfsblatt 4. AJ'!O23,'Hilfsblatt 4. AJ'!Q23,'Hilfsblatt 4. AJ'!S23,'Hilfsblatt 4. AJ'!U23)</f>
        <v>0</v>
      </c>
      <c r="M23" s="10" t="e">
        <f>('Hilfsblatt 4. AJ'!B23*'Hilfsblatt 4. AJ'!C23+'Hilfsblatt 4. AJ'!D23*'Hilfsblatt 4. AJ'!E23+'Hilfsblatt 4. AJ'!F23*'Hilfsblatt 4. AJ'!G23+'Hilfsblatt 4. AJ'!H23*'Hilfsblatt 4. AJ'!I23+'Hilfsblatt 4. AJ'!J23*'Hilfsblatt 4. AJ'!K23+'Hilfsblatt 4. AJ'!L23*'Hilfsblatt 4. AJ'!M23+'Hilfsblatt 4. AJ'!N23*'Hilfsblatt 4. AJ'!O23+'Hilfsblatt 4. AJ'!P23*'Hilfsblatt 4. AJ'!Q23+'Hilfsblatt 4. AJ'!R23*'Hilfsblatt 4. AJ'!S23+'Hilfsblatt 4. AJ'!T23*'Hilfsblatt 4. AJ'!U23)/L23</f>
        <v>#DIV/0!</v>
      </c>
    </row>
    <row r="24" spans="1:13" x14ac:dyDescent="0.25">
      <c r="A24" s="124" t="s">
        <v>56</v>
      </c>
      <c r="B24" s="62">
        <f>IF(B$4=SOLL!$O$4,Grundausbildung!$H35,IF(B$4=SOLL!$P$4,TNPa!$H32,IF(B$4=SOLL!$B$4,TNBa!$H28,IF('4. Ausbildungsjahr'!B$4=SOLL!$C$4,'KVE 3. AJ'!$H37,IF('4. Ausbildungsjahr'!B$4=SOLL!$D$4,'TNBn 1.&amp;2. AJ'!$H$8,IF('4. Ausbildungsjahr'!B$4=SOLL!$E$4,'TNBn 3.&amp;4. AJ'!$H28,IF('4. Ausbildungsjahr'!B$4=SOLL!$F$4,'TEBa 1&amp;2'!$H25,IF('4. Ausbildungsjahr'!B$4=SOLL!$G$4,'TEBa 3&amp;4'!$H25,IF('4. Ausbildungsjahr'!B$4=SOLL!$H$4,'SME.T.1 3.&amp;4. AJ'!$H28,IF('4. Ausbildungsjahr'!B$4=SOLL!$I$4,'SME.T.1 1.&amp;2. AJ'!$H28,IF('4. Ausbildungsjahr'!B$4=SOLL!$J$4,KSGs!$H29,IF('4. Ausbildungsjahr'!B$4=SOLL!$K$4,Unterstützung!$H33,IF('4. Ausbildungsjahr'!B$4=SOLL!$L$4,TNBLf!$H36,IF(B$4=SOLL!$N$4,"-",IF('4. Ausbildungsjahr'!B$4=SOLL!$M$4,Zielbogen!$H25,"")))))))))))))))</f>
        <v>1</v>
      </c>
      <c r="C24" s="62" t="str">
        <f>IF(C$4=SOLL!$O$4,Grundausbildung!$H35,IF(C$4=SOLL!$P$4,TNPa!$H32,IF(C$4=SOLL!$B$4,TNBa!$H28,IF('4. Ausbildungsjahr'!C$4=SOLL!$C$4,'KVE 3. AJ'!$H37,IF('4. Ausbildungsjahr'!C$4=SOLL!$D$4,'TNBn 1.&amp;2. AJ'!$H$8,IF('4. Ausbildungsjahr'!C$4=SOLL!$E$4,'TNBn 3.&amp;4. AJ'!$H28,IF('4. Ausbildungsjahr'!C$4=SOLL!$F$4,'TEBa 1&amp;2'!$H25,IF('4. Ausbildungsjahr'!C$4=SOLL!$G$4,'TEBa 3&amp;4'!$H25,IF('4. Ausbildungsjahr'!C$4=SOLL!$H$4,'SME.T.1 3.&amp;4. AJ'!$H28,IF('4. Ausbildungsjahr'!C$4=SOLL!$I$4,'SME.T.1 1.&amp;2. AJ'!$H28,IF('4. Ausbildungsjahr'!C$4=SOLL!$J$4,KSGs!$H29,IF('4. Ausbildungsjahr'!C$4=SOLL!$K$4,Unterstützung!$H33,IF('4. Ausbildungsjahr'!C$4=SOLL!$L$4,TNBLf!$H36,IF(C$4=SOLL!$N$4,"-",IF('4. Ausbildungsjahr'!C$4=SOLL!$M$4,Zielbogen!$H25,"")))))))))))))))</f>
        <v>-</v>
      </c>
      <c r="D24" s="62" t="str">
        <f>IF(D$4=SOLL!$O$4,Grundausbildung!$H35,IF(D$4=SOLL!$P$4,TNPa!$H32,IF(D$4=SOLL!$B$4,TNBa!$H28,IF('4. Ausbildungsjahr'!D$4=SOLL!$C$4,'KVE 3. AJ'!$H37,IF('4. Ausbildungsjahr'!D$4=SOLL!$D$4,'TNBn 1.&amp;2. AJ'!$H$8,IF('4. Ausbildungsjahr'!D$4=SOLL!$E$4,'TNBn 3.&amp;4. AJ'!$H28,IF('4. Ausbildungsjahr'!D$4=SOLL!$F$4,'TEBa 1&amp;2'!$H25,IF('4. Ausbildungsjahr'!D$4=SOLL!$G$4,'TEBa 3&amp;4'!$H25,IF('4. Ausbildungsjahr'!D$4=SOLL!$H$4,'SME.T.1 3.&amp;4. AJ'!$H28,IF('4. Ausbildungsjahr'!D$4=SOLL!$I$4,'SME.T.1 1.&amp;2. AJ'!$H28,IF('4. Ausbildungsjahr'!D$4=SOLL!$J$4,KSGs!$H29,IF('4. Ausbildungsjahr'!D$4=SOLL!$K$4,Unterstützung!$H33,IF('4. Ausbildungsjahr'!D$4=SOLL!$L$4,TNBLf!$H36,IF(D$4=SOLL!$N$4,"-",IF('4. Ausbildungsjahr'!D$4=SOLL!$M$4,Zielbogen!$H25,"")))))))))))))))</f>
        <v>-</v>
      </c>
      <c r="E24" s="62" t="str">
        <f>IF(E$4=SOLL!$O$4,Grundausbildung!$H35,IF(E$4=SOLL!$P$4,TNPa!$H32,IF(E$4=SOLL!$B$4,TNBa!$H28,IF('4. Ausbildungsjahr'!E$4=SOLL!$C$4,'KVE 3. AJ'!$H37,IF('4. Ausbildungsjahr'!E$4=SOLL!$D$4,'TNBn 1.&amp;2. AJ'!$H$8,IF('4. Ausbildungsjahr'!E$4=SOLL!$E$4,'TNBn 3.&amp;4. AJ'!$H28,IF('4. Ausbildungsjahr'!E$4=SOLL!$F$4,'TEBa 1&amp;2'!$H25,IF('4. Ausbildungsjahr'!E$4=SOLL!$G$4,'TEBa 3&amp;4'!$H25,IF('4. Ausbildungsjahr'!E$4=SOLL!$H$4,'SME.T.1 3.&amp;4. AJ'!$H28,IF('4. Ausbildungsjahr'!E$4=SOLL!$I$4,'SME.T.1 1.&amp;2. AJ'!$H28,IF('4. Ausbildungsjahr'!E$4=SOLL!$J$4,KSGs!$H29,IF('4. Ausbildungsjahr'!E$4=SOLL!$K$4,Unterstützung!$H33,IF('4. Ausbildungsjahr'!E$4=SOLL!$L$4,TNBLf!$H36,IF(E$4=SOLL!$N$4,"-",IF('4. Ausbildungsjahr'!E$4=SOLL!$M$4,Zielbogen!$H25,"")))))))))))))))</f>
        <v>-</v>
      </c>
      <c r="F24" s="62" t="str">
        <f>IF(F$4=SOLL!$O$4,Grundausbildung!$H35,IF(F$4=SOLL!$P$4,TNPa!$H32,IF(F$4=SOLL!$B$4,TNBa!$H28,IF('4. Ausbildungsjahr'!F$4=SOLL!$C$4,'KVE 3. AJ'!$H37,IF('4. Ausbildungsjahr'!F$4=SOLL!$D$4,'TNBn 1.&amp;2. AJ'!$H$8,IF('4. Ausbildungsjahr'!F$4=SOLL!$E$4,'TNBn 3.&amp;4. AJ'!$H28,IF('4. Ausbildungsjahr'!F$4=SOLL!$F$4,'TEBa 1&amp;2'!$H25,IF('4. Ausbildungsjahr'!F$4=SOLL!$G$4,'TEBa 3&amp;4'!$H25,IF('4. Ausbildungsjahr'!F$4=SOLL!$H$4,'SME.T.1 3.&amp;4. AJ'!$H28,IF('4. Ausbildungsjahr'!F$4=SOLL!$I$4,'SME.T.1 1.&amp;2. AJ'!$H28,IF('4. Ausbildungsjahr'!F$4=SOLL!$J$4,KSGs!$H29,IF('4. Ausbildungsjahr'!F$4=SOLL!$K$4,Unterstützung!$H33,IF('4. Ausbildungsjahr'!F$4=SOLL!$L$4,TNBLf!$H36,IF(F$4=SOLL!$N$4,"-",IF('4. Ausbildungsjahr'!F$4=SOLL!$M$4,Zielbogen!$H25,"")))))))))))))))</f>
        <v>-</v>
      </c>
      <c r="G24" s="62" t="str">
        <f>IF(G$4=SOLL!$O$4,Grundausbildung!$H35,IF(G$4=SOLL!$P$4,TNPa!$H32,IF(G$4=SOLL!$B$4,TNBa!$H28,IF('4. Ausbildungsjahr'!G$4=SOLL!$C$4,'KVE 3. AJ'!$H37,IF('4. Ausbildungsjahr'!G$4=SOLL!$D$4,'TNBn 1.&amp;2. AJ'!$H$8,IF('4. Ausbildungsjahr'!G$4=SOLL!$E$4,'TNBn 3.&amp;4. AJ'!$H28,IF('4. Ausbildungsjahr'!G$4=SOLL!$F$4,'TEBa 1&amp;2'!$H25,IF('4. Ausbildungsjahr'!G$4=SOLL!$G$4,'TEBa 3&amp;4'!$H25,IF('4. Ausbildungsjahr'!G$4=SOLL!$H$4,'SME.T.1 3.&amp;4. AJ'!$H28,IF('4. Ausbildungsjahr'!G$4=SOLL!$I$4,'SME.T.1 1.&amp;2. AJ'!$H28,IF('4. Ausbildungsjahr'!G$4=SOLL!$J$4,KSGs!$H29,IF('4. Ausbildungsjahr'!G$4=SOLL!$K$4,Unterstützung!$H33,IF('4. Ausbildungsjahr'!G$4=SOLL!$L$4,TNBLf!$H36,IF(G$4=SOLL!$N$4,"-",IF('4. Ausbildungsjahr'!G$4=SOLL!$M$4,Zielbogen!$H25,"")))))))))))))))</f>
        <v>-</v>
      </c>
      <c r="H24" s="62" t="str">
        <f>IF(H$4=SOLL!$O$4,Grundausbildung!$H35,IF(H$4=SOLL!$P$4,TNPa!$H32,IF(H$4=SOLL!$B$4,TNBa!$H28,IF('4. Ausbildungsjahr'!H$4=SOLL!$C$4,'KVE 3. AJ'!$H37,IF('4. Ausbildungsjahr'!H$4=SOLL!$D$4,'TNBn 1.&amp;2. AJ'!$H$8,IF('4. Ausbildungsjahr'!H$4=SOLL!$E$4,'TNBn 3.&amp;4. AJ'!$H28,IF('4. Ausbildungsjahr'!H$4=SOLL!$F$4,'TEBa 1&amp;2'!$H25,IF('4. Ausbildungsjahr'!H$4=SOLL!$G$4,'TEBa 3&amp;4'!$H25,IF('4. Ausbildungsjahr'!H$4=SOLL!$H$4,'SME.T.1 3.&amp;4. AJ'!$H28,IF('4. Ausbildungsjahr'!H$4=SOLL!$I$4,'SME.T.1 1.&amp;2. AJ'!$H28,IF('4. Ausbildungsjahr'!H$4=SOLL!$J$4,KSGs!$H29,IF('4. Ausbildungsjahr'!H$4=SOLL!$K$4,Unterstützung!$H33,IF('4. Ausbildungsjahr'!H$4=SOLL!$L$4,TNBLf!$H36,IF(H$4=SOLL!$N$4,"-",IF('4. Ausbildungsjahr'!H$4=SOLL!$M$4,Zielbogen!$H25,"")))))))))))))))</f>
        <v>-</v>
      </c>
      <c r="I24" s="62" t="str">
        <f>IF(I$4=SOLL!$O$4,Grundausbildung!$H35,IF(I$4=SOLL!$P$4,TNPa!$H32,IF(I$4=SOLL!$B$4,TNBa!$H28,IF('4. Ausbildungsjahr'!I$4=SOLL!$C$4,'KVE 3. AJ'!$H37,IF('4. Ausbildungsjahr'!I$4=SOLL!$D$4,'TNBn 1.&amp;2. AJ'!$H$8,IF('4. Ausbildungsjahr'!I$4=SOLL!$E$4,'TNBn 3.&amp;4. AJ'!$H28,IF('4. Ausbildungsjahr'!I$4=SOLL!$F$4,'TEBa 1&amp;2'!$H25,IF('4. Ausbildungsjahr'!I$4=SOLL!$G$4,'TEBa 3&amp;4'!$H25,IF('4. Ausbildungsjahr'!I$4=SOLL!$H$4,'SME.T.1 3.&amp;4. AJ'!$H28,IF('4. Ausbildungsjahr'!I$4=SOLL!$I$4,'SME.T.1 1.&amp;2. AJ'!$H28,IF('4. Ausbildungsjahr'!I$4=SOLL!$J$4,KSGs!$H29,IF('4. Ausbildungsjahr'!I$4=SOLL!$K$4,Unterstützung!$H33,IF('4. Ausbildungsjahr'!I$4=SOLL!$L$4,TNBLf!$H36,IF(I$4=SOLL!$N$4,"-",IF('4. Ausbildungsjahr'!I$4=SOLL!$M$4,Zielbogen!$H25,"")))))))))))))))</f>
        <v>-</v>
      </c>
      <c r="J24" s="62" t="str">
        <f>IF(J$4=SOLL!$O$4,Grundausbildung!$H35,IF(J$4=SOLL!$P$4,TNPa!$H32,IF(J$4=SOLL!$B$4,TNBa!$H28,IF('4. Ausbildungsjahr'!J$4=SOLL!$C$4,'KVE 3. AJ'!$H37,IF('4. Ausbildungsjahr'!J$4=SOLL!$D$4,'TNBn 1.&amp;2. AJ'!$H$8,IF('4. Ausbildungsjahr'!J$4=SOLL!$E$4,'TNBn 3.&amp;4. AJ'!$H28,IF('4. Ausbildungsjahr'!J$4=SOLL!$F$4,'TEBa 1&amp;2'!$H25,IF('4. Ausbildungsjahr'!J$4=SOLL!$G$4,'TEBa 3&amp;4'!$H25,IF('4. Ausbildungsjahr'!J$4=SOLL!$H$4,'SME.T.1 3.&amp;4. AJ'!$H28,IF('4. Ausbildungsjahr'!J$4=SOLL!$I$4,'SME.T.1 1.&amp;2. AJ'!$H28,IF('4. Ausbildungsjahr'!J$4=SOLL!$J$4,KSGs!$H29,IF('4. Ausbildungsjahr'!J$4=SOLL!$K$4,Unterstützung!$H33,IF('4. Ausbildungsjahr'!J$4=SOLL!$L$4,TNBLf!$H36,IF(J$4=SOLL!$N$4,"-",IF('4. Ausbildungsjahr'!J$4=SOLL!$M$4,Zielbogen!$H25,"")))))))))))))))</f>
        <v>-</v>
      </c>
      <c r="K24" s="62" t="str">
        <f>IF(K$4=SOLL!$O$4,Grundausbildung!$H35,IF(K$4=SOLL!$P$4,TNPa!$H32,IF(K$4=SOLL!$B$4,TNBa!$H28,IF('4. Ausbildungsjahr'!K$4=SOLL!$C$4,'KVE 3. AJ'!$H37,IF('4. Ausbildungsjahr'!K$4=SOLL!$D$4,'TNBn 1.&amp;2. AJ'!$H$8,IF('4. Ausbildungsjahr'!K$4=SOLL!$E$4,'TNBn 3.&amp;4. AJ'!$H28,IF('4. Ausbildungsjahr'!K$4=SOLL!$F$4,'TEBa 1&amp;2'!$H25,IF('4. Ausbildungsjahr'!K$4=SOLL!$G$4,'TEBa 3&amp;4'!$H25,IF('4. Ausbildungsjahr'!K$4=SOLL!$H$4,'SME.T.1 3.&amp;4. AJ'!$H28,IF('4. Ausbildungsjahr'!K$4=SOLL!$I$4,'SME.T.1 1.&amp;2. AJ'!$H28,IF('4. Ausbildungsjahr'!K$4=SOLL!$J$4,KSGs!$H29,IF('4. Ausbildungsjahr'!K$4=SOLL!$K$4,Unterstützung!$H33,IF('4. Ausbildungsjahr'!K$4=SOLL!$L$4,TNBLf!$H36,IF(K$4=SOLL!$N$4,"-",IF('4. Ausbildungsjahr'!K$4=SOLL!$M$4,Zielbogen!$H25,"")))))))))))))))</f>
        <v>-</v>
      </c>
      <c r="L24" s="11">
        <f>SUM('Hilfsblatt 4. AJ'!C24,'Hilfsblatt 4. AJ'!E24,'Hilfsblatt 4. AJ'!G24,'Hilfsblatt 4. AJ'!I24,'Hilfsblatt 4. AJ'!K24,'Hilfsblatt 4. AJ'!M24,'Hilfsblatt 4. AJ'!O24,'Hilfsblatt 4. AJ'!Q24,'Hilfsblatt 4. AJ'!S24,'Hilfsblatt 4. AJ'!U24)</f>
        <v>0</v>
      </c>
      <c r="M24" s="10" t="e">
        <f>('Hilfsblatt 4. AJ'!B24*'Hilfsblatt 4. AJ'!C24+'Hilfsblatt 4. AJ'!D24*'Hilfsblatt 4. AJ'!E24+'Hilfsblatt 4. AJ'!F24*'Hilfsblatt 4. AJ'!G24+'Hilfsblatt 4. AJ'!H24*'Hilfsblatt 4. AJ'!I24+'Hilfsblatt 4. AJ'!J24*'Hilfsblatt 4. AJ'!K24+'Hilfsblatt 4. AJ'!L24*'Hilfsblatt 4. AJ'!M24+'Hilfsblatt 4. AJ'!N24*'Hilfsblatt 4. AJ'!O24+'Hilfsblatt 4. AJ'!P24*'Hilfsblatt 4. AJ'!Q24+'Hilfsblatt 4. AJ'!R24*'Hilfsblatt 4. AJ'!S24+'Hilfsblatt 4. AJ'!T24*'Hilfsblatt 4. AJ'!U24)/L24</f>
        <v>#DIV/0!</v>
      </c>
    </row>
    <row r="25" spans="1:13" x14ac:dyDescent="0.25">
      <c r="A25" s="124" t="s">
        <v>76</v>
      </c>
      <c r="B25" s="62">
        <f>IF(B$4=SOLL!$O$4,Grundausbildung!$H36,IF(B$4=SOLL!$P$4,TNPa!$H33,IF(B$4=SOLL!$B$4,TNBa!$H29,IF('4. Ausbildungsjahr'!B$4=SOLL!$C$4,'KVE 3. AJ'!$H38,IF('4. Ausbildungsjahr'!B$4=SOLL!$D$4,'TNBn 1.&amp;2. AJ'!$H$8,IF('4. Ausbildungsjahr'!B$4=SOLL!$E$4,'TNBn 3.&amp;4. AJ'!$H29,IF('4. Ausbildungsjahr'!B$4=SOLL!$F$4,'TEBa 1&amp;2'!$H26,IF('4. Ausbildungsjahr'!B$4=SOLL!$G$4,'TEBa 3&amp;4'!$H26,IF('4. Ausbildungsjahr'!B$4=SOLL!$H$4,'SME.T.1 3.&amp;4. AJ'!$H29,IF('4. Ausbildungsjahr'!B$4=SOLL!$I$4,'SME.T.1 1.&amp;2. AJ'!$H29,IF('4. Ausbildungsjahr'!B$4=SOLL!$J$4,KSGs!$H30,IF('4. Ausbildungsjahr'!B$4=SOLL!$K$4,Unterstützung!$H34,IF('4. Ausbildungsjahr'!B$4=SOLL!$L$4,TNBLf!$H37,IF(B$4=SOLL!$N$4,"-",IF('4. Ausbildungsjahr'!B$4=SOLL!$M$4,Zielbogen!$H26,"")))))))))))))))</f>
        <v>1</v>
      </c>
      <c r="C25" s="62">
        <f>IF(C$4=SOLL!$O$4,Grundausbildung!$H36,IF(C$4=SOLL!$P$4,TNPa!$H33,IF(C$4=SOLL!$B$4,TNBa!$H29,IF('4. Ausbildungsjahr'!C$4=SOLL!$C$4,'KVE 3. AJ'!$H38,IF('4. Ausbildungsjahr'!C$4=SOLL!$D$4,'TNBn 1.&amp;2. AJ'!$H$8,IF('4. Ausbildungsjahr'!C$4=SOLL!$E$4,'TNBn 3.&amp;4. AJ'!$H29,IF('4. Ausbildungsjahr'!C$4=SOLL!$F$4,'TEBa 1&amp;2'!$H26,IF('4. Ausbildungsjahr'!C$4=SOLL!$G$4,'TEBa 3&amp;4'!$H26,IF('4. Ausbildungsjahr'!C$4=SOLL!$H$4,'SME.T.1 3.&amp;4. AJ'!$H29,IF('4. Ausbildungsjahr'!C$4=SOLL!$I$4,'SME.T.1 1.&amp;2. AJ'!$H29,IF('4. Ausbildungsjahr'!C$4=SOLL!$J$4,KSGs!$H30,IF('4. Ausbildungsjahr'!C$4=SOLL!$K$4,Unterstützung!$H34,IF('4. Ausbildungsjahr'!C$4=SOLL!$L$4,TNBLf!$H37,IF(C$4=SOLL!$N$4,"-",IF('4. Ausbildungsjahr'!C$4=SOLL!$M$4,Zielbogen!$H26,"")))))))))))))))</f>
        <v>2</v>
      </c>
      <c r="D25" s="62" t="str">
        <f>IF(D$4=SOLL!$O$4,Grundausbildung!$H36,IF(D$4=SOLL!$P$4,TNPa!$H33,IF(D$4=SOLL!$B$4,TNBa!$H29,IF('4. Ausbildungsjahr'!D$4=SOLL!$C$4,'KVE 3. AJ'!$H38,IF('4. Ausbildungsjahr'!D$4=SOLL!$D$4,'TNBn 1.&amp;2. AJ'!$H$8,IF('4. Ausbildungsjahr'!D$4=SOLL!$E$4,'TNBn 3.&amp;4. AJ'!$H29,IF('4. Ausbildungsjahr'!D$4=SOLL!$F$4,'TEBa 1&amp;2'!$H26,IF('4. Ausbildungsjahr'!D$4=SOLL!$G$4,'TEBa 3&amp;4'!$H26,IF('4. Ausbildungsjahr'!D$4=SOLL!$H$4,'SME.T.1 3.&amp;4. AJ'!$H29,IF('4. Ausbildungsjahr'!D$4=SOLL!$I$4,'SME.T.1 1.&amp;2. AJ'!$H29,IF('4. Ausbildungsjahr'!D$4=SOLL!$J$4,KSGs!$H30,IF('4. Ausbildungsjahr'!D$4=SOLL!$K$4,Unterstützung!$H34,IF('4. Ausbildungsjahr'!D$4=SOLL!$L$4,TNBLf!$H37,IF(D$4=SOLL!$N$4,"-",IF('4. Ausbildungsjahr'!D$4=SOLL!$M$4,Zielbogen!$H26,"")))))))))))))))</f>
        <v>-</v>
      </c>
      <c r="E25" s="62" t="str">
        <f>IF(E$4=SOLL!$O$4,Grundausbildung!$H36,IF(E$4=SOLL!$P$4,TNPa!$H33,IF(E$4=SOLL!$B$4,TNBa!$H29,IF('4. Ausbildungsjahr'!E$4=SOLL!$C$4,'KVE 3. AJ'!$H38,IF('4. Ausbildungsjahr'!E$4=SOLL!$D$4,'TNBn 1.&amp;2. AJ'!$H$8,IF('4. Ausbildungsjahr'!E$4=SOLL!$E$4,'TNBn 3.&amp;4. AJ'!$H29,IF('4. Ausbildungsjahr'!E$4=SOLL!$F$4,'TEBa 1&amp;2'!$H26,IF('4. Ausbildungsjahr'!E$4=SOLL!$G$4,'TEBa 3&amp;4'!$H26,IF('4. Ausbildungsjahr'!E$4=SOLL!$H$4,'SME.T.1 3.&amp;4. AJ'!$H29,IF('4. Ausbildungsjahr'!E$4=SOLL!$I$4,'SME.T.1 1.&amp;2. AJ'!$H29,IF('4. Ausbildungsjahr'!E$4=SOLL!$J$4,KSGs!$H30,IF('4. Ausbildungsjahr'!E$4=SOLL!$K$4,Unterstützung!$H34,IF('4. Ausbildungsjahr'!E$4=SOLL!$L$4,TNBLf!$H37,IF(E$4=SOLL!$N$4,"-",IF('4. Ausbildungsjahr'!E$4=SOLL!$M$4,Zielbogen!$H26,"")))))))))))))))</f>
        <v>-</v>
      </c>
      <c r="F25" s="62" t="str">
        <f>IF(F$4=SOLL!$O$4,Grundausbildung!$H36,IF(F$4=SOLL!$P$4,TNPa!$H33,IF(F$4=SOLL!$B$4,TNBa!$H29,IF('4. Ausbildungsjahr'!F$4=SOLL!$C$4,'KVE 3. AJ'!$H38,IF('4. Ausbildungsjahr'!F$4=SOLL!$D$4,'TNBn 1.&amp;2. AJ'!$H$8,IF('4. Ausbildungsjahr'!F$4=SOLL!$E$4,'TNBn 3.&amp;4. AJ'!$H29,IF('4. Ausbildungsjahr'!F$4=SOLL!$F$4,'TEBa 1&amp;2'!$H26,IF('4. Ausbildungsjahr'!F$4=SOLL!$G$4,'TEBa 3&amp;4'!$H26,IF('4. Ausbildungsjahr'!F$4=SOLL!$H$4,'SME.T.1 3.&amp;4. AJ'!$H29,IF('4. Ausbildungsjahr'!F$4=SOLL!$I$4,'SME.T.1 1.&amp;2. AJ'!$H29,IF('4. Ausbildungsjahr'!F$4=SOLL!$J$4,KSGs!$H30,IF('4. Ausbildungsjahr'!F$4=SOLL!$K$4,Unterstützung!$H34,IF('4. Ausbildungsjahr'!F$4=SOLL!$L$4,TNBLf!$H37,IF(F$4=SOLL!$N$4,"-",IF('4. Ausbildungsjahr'!F$4=SOLL!$M$4,Zielbogen!$H26,"")))))))))))))))</f>
        <v>-</v>
      </c>
      <c r="G25" s="62" t="str">
        <f>IF(G$4=SOLL!$O$4,Grundausbildung!$H36,IF(G$4=SOLL!$P$4,TNPa!$H33,IF(G$4=SOLL!$B$4,TNBa!$H29,IF('4. Ausbildungsjahr'!G$4=SOLL!$C$4,'KVE 3. AJ'!$H38,IF('4. Ausbildungsjahr'!G$4=SOLL!$D$4,'TNBn 1.&amp;2. AJ'!$H$8,IF('4. Ausbildungsjahr'!G$4=SOLL!$E$4,'TNBn 3.&amp;4. AJ'!$H29,IF('4. Ausbildungsjahr'!G$4=SOLL!$F$4,'TEBa 1&amp;2'!$H26,IF('4. Ausbildungsjahr'!G$4=SOLL!$G$4,'TEBa 3&amp;4'!$H26,IF('4. Ausbildungsjahr'!G$4=SOLL!$H$4,'SME.T.1 3.&amp;4. AJ'!$H29,IF('4. Ausbildungsjahr'!G$4=SOLL!$I$4,'SME.T.1 1.&amp;2. AJ'!$H29,IF('4. Ausbildungsjahr'!G$4=SOLL!$J$4,KSGs!$H30,IF('4. Ausbildungsjahr'!G$4=SOLL!$K$4,Unterstützung!$H34,IF('4. Ausbildungsjahr'!G$4=SOLL!$L$4,TNBLf!$H37,IF(G$4=SOLL!$N$4,"-",IF('4. Ausbildungsjahr'!G$4=SOLL!$M$4,Zielbogen!$H26,"")))))))))))))))</f>
        <v>-</v>
      </c>
      <c r="H25" s="62" t="str">
        <f>IF(H$4=SOLL!$O$4,Grundausbildung!$H36,IF(H$4=SOLL!$P$4,TNPa!$H33,IF(H$4=SOLL!$B$4,TNBa!$H29,IF('4. Ausbildungsjahr'!H$4=SOLL!$C$4,'KVE 3. AJ'!$H38,IF('4. Ausbildungsjahr'!H$4=SOLL!$D$4,'TNBn 1.&amp;2. AJ'!$H$8,IF('4. Ausbildungsjahr'!H$4=SOLL!$E$4,'TNBn 3.&amp;4. AJ'!$H29,IF('4. Ausbildungsjahr'!H$4=SOLL!$F$4,'TEBa 1&amp;2'!$H26,IF('4. Ausbildungsjahr'!H$4=SOLL!$G$4,'TEBa 3&amp;4'!$H26,IF('4. Ausbildungsjahr'!H$4=SOLL!$H$4,'SME.T.1 3.&amp;4. AJ'!$H29,IF('4. Ausbildungsjahr'!H$4=SOLL!$I$4,'SME.T.1 1.&amp;2. AJ'!$H29,IF('4. Ausbildungsjahr'!H$4=SOLL!$J$4,KSGs!$H30,IF('4. Ausbildungsjahr'!H$4=SOLL!$K$4,Unterstützung!$H34,IF('4. Ausbildungsjahr'!H$4=SOLL!$L$4,TNBLf!$H37,IF(H$4=SOLL!$N$4,"-",IF('4. Ausbildungsjahr'!H$4=SOLL!$M$4,Zielbogen!$H26,"")))))))))))))))</f>
        <v>-</v>
      </c>
      <c r="I25" s="62" t="str">
        <f>IF(I$4=SOLL!$O$4,Grundausbildung!$H36,IF(I$4=SOLL!$P$4,TNPa!$H33,IF(I$4=SOLL!$B$4,TNBa!$H29,IF('4. Ausbildungsjahr'!I$4=SOLL!$C$4,'KVE 3. AJ'!$H38,IF('4. Ausbildungsjahr'!I$4=SOLL!$D$4,'TNBn 1.&amp;2. AJ'!$H$8,IF('4. Ausbildungsjahr'!I$4=SOLL!$E$4,'TNBn 3.&amp;4. AJ'!$H29,IF('4. Ausbildungsjahr'!I$4=SOLL!$F$4,'TEBa 1&amp;2'!$H26,IF('4. Ausbildungsjahr'!I$4=SOLL!$G$4,'TEBa 3&amp;4'!$H26,IF('4. Ausbildungsjahr'!I$4=SOLL!$H$4,'SME.T.1 3.&amp;4. AJ'!$H29,IF('4. Ausbildungsjahr'!I$4=SOLL!$I$4,'SME.T.1 1.&amp;2. AJ'!$H29,IF('4. Ausbildungsjahr'!I$4=SOLL!$J$4,KSGs!$H30,IF('4. Ausbildungsjahr'!I$4=SOLL!$K$4,Unterstützung!$H34,IF('4. Ausbildungsjahr'!I$4=SOLL!$L$4,TNBLf!$H37,IF(I$4=SOLL!$N$4,"-",IF('4. Ausbildungsjahr'!I$4=SOLL!$M$4,Zielbogen!$H26,"")))))))))))))))</f>
        <v>-</v>
      </c>
      <c r="J25" s="62" t="str">
        <f>IF(J$4=SOLL!$O$4,Grundausbildung!$H36,IF(J$4=SOLL!$P$4,TNPa!$H33,IF(J$4=SOLL!$B$4,TNBa!$H29,IF('4. Ausbildungsjahr'!J$4=SOLL!$C$4,'KVE 3. AJ'!$H38,IF('4. Ausbildungsjahr'!J$4=SOLL!$D$4,'TNBn 1.&amp;2. AJ'!$H$8,IF('4. Ausbildungsjahr'!J$4=SOLL!$E$4,'TNBn 3.&amp;4. AJ'!$H29,IF('4. Ausbildungsjahr'!J$4=SOLL!$F$4,'TEBa 1&amp;2'!$H26,IF('4. Ausbildungsjahr'!J$4=SOLL!$G$4,'TEBa 3&amp;4'!$H26,IF('4. Ausbildungsjahr'!J$4=SOLL!$H$4,'SME.T.1 3.&amp;4. AJ'!$H29,IF('4. Ausbildungsjahr'!J$4=SOLL!$I$4,'SME.T.1 1.&amp;2. AJ'!$H29,IF('4. Ausbildungsjahr'!J$4=SOLL!$J$4,KSGs!$H30,IF('4. Ausbildungsjahr'!J$4=SOLL!$K$4,Unterstützung!$H34,IF('4. Ausbildungsjahr'!J$4=SOLL!$L$4,TNBLf!$H37,IF(J$4=SOLL!$N$4,"-",IF('4. Ausbildungsjahr'!J$4=SOLL!$M$4,Zielbogen!$H26,"")))))))))))))))</f>
        <v>-</v>
      </c>
      <c r="K25" s="62" t="str">
        <f>IF(K$4=SOLL!$O$4,Grundausbildung!$H36,IF(K$4=SOLL!$P$4,TNPa!$H33,IF(K$4=SOLL!$B$4,TNBa!$H29,IF('4. Ausbildungsjahr'!K$4=SOLL!$C$4,'KVE 3. AJ'!$H38,IF('4. Ausbildungsjahr'!K$4=SOLL!$D$4,'TNBn 1.&amp;2. AJ'!$H$8,IF('4. Ausbildungsjahr'!K$4=SOLL!$E$4,'TNBn 3.&amp;4. AJ'!$H29,IF('4. Ausbildungsjahr'!K$4=SOLL!$F$4,'TEBa 1&amp;2'!$H26,IF('4. Ausbildungsjahr'!K$4=SOLL!$G$4,'TEBa 3&amp;4'!$H26,IF('4. Ausbildungsjahr'!K$4=SOLL!$H$4,'SME.T.1 3.&amp;4. AJ'!$H29,IF('4. Ausbildungsjahr'!K$4=SOLL!$I$4,'SME.T.1 1.&amp;2. AJ'!$H29,IF('4. Ausbildungsjahr'!K$4=SOLL!$J$4,KSGs!$H30,IF('4. Ausbildungsjahr'!K$4=SOLL!$K$4,Unterstützung!$H34,IF('4. Ausbildungsjahr'!K$4=SOLL!$L$4,TNBLf!$H37,IF(K$4=SOLL!$N$4,"-",IF('4. Ausbildungsjahr'!K$4=SOLL!$M$4,Zielbogen!$H26,"")))))))))))))))</f>
        <v>-</v>
      </c>
      <c r="L25" s="11">
        <f>SUM('Hilfsblatt 4. AJ'!C25,'Hilfsblatt 4. AJ'!E25,'Hilfsblatt 4. AJ'!G25,'Hilfsblatt 4. AJ'!I25,'Hilfsblatt 4. AJ'!K25,'Hilfsblatt 4. AJ'!M25,'Hilfsblatt 4. AJ'!O25,'Hilfsblatt 4. AJ'!Q25,'Hilfsblatt 4. AJ'!S25,'Hilfsblatt 4. AJ'!U25)</f>
        <v>0</v>
      </c>
      <c r="M25" s="10" t="e">
        <f>('Hilfsblatt 4. AJ'!B25*'Hilfsblatt 4. AJ'!C25+'Hilfsblatt 4. AJ'!D25*'Hilfsblatt 4. AJ'!E25+'Hilfsblatt 4. AJ'!F25*'Hilfsblatt 4. AJ'!G25+'Hilfsblatt 4. AJ'!H25*'Hilfsblatt 4. AJ'!I25+'Hilfsblatt 4. AJ'!J25*'Hilfsblatt 4. AJ'!K25+'Hilfsblatt 4. AJ'!L25*'Hilfsblatt 4. AJ'!M25+'Hilfsblatt 4. AJ'!N25*'Hilfsblatt 4. AJ'!O25+'Hilfsblatt 4. AJ'!P25*'Hilfsblatt 4. AJ'!Q25+'Hilfsblatt 4. AJ'!R25*'Hilfsblatt 4. AJ'!S25+'Hilfsblatt 4. AJ'!T25*'Hilfsblatt 4. AJ'!U25)/L25</f>
        <v>#DIV/0!</v>
      </c>
    </row>
    <row r="26" spans="1:13" x14ac:dyDescent="0.25">
      <c r="A26" s="124" t="s">
        <v>57</v>
      </c>
      <c r="B26" s="62">
        <f>IF(B$4=SOLL!$O$4,Grundausbildung!$H37,IF(B$4=SOLL!$P$4,TNPa!$H34,IF(B$4=SOLL!$B$4,TNBa!$H30,IF('4. Ausbildungsjahr'!B$4=SOLL!$C$4,'KVE 3. AJ'!$H39,IF('4. Ausbildungsjahr'!B$4=SOLL!$D$4,'TNBn 1.&amp;2. AJ'!$H$8,IF('4. Ausbildungsjahr'!B$4=SOLL!$E$4,'TNBn 3.&amp;4. AJ'!$H30,IF('4. Ausbildungsjahr'!B$4=SOLL!$F$4,'TEBa 1&amp;2'!$H27,IF('4. Ausbildungsjahr'!B$4=SOLL!$G$4,'TEBa 3&amp;4'!$H27,IF('4. Ausbildungsjahr'!B$4=SOLL!$H$4,'SME.T.1 3.&amp;4. AJ'!$H30,IF('4. Ausbildungsjahr'!B$4=SOLL!$I$4,'SME.T.1 1.&amp;2. AJ'!$H30,IF('4. Ausbildungsjahr'!B$4=SOLL!$J$4,KSGs!$H31,IF('4. Ausbildungsjahr'!B$4=SOLL!$K$4,Unterstützung!$H35,IF('4. Ausbildungsjahr'!B$4=SOLL!$L$4,TNBLf!$H38,IF(B$4=SOLL!$N$4,"-",IF('4. Ausbildungsjahr'!B$4=SOLL!$M$4,Zielbogen!$H27,"")))))))))))))))</f>
        <v>2</v>
      </c>
      <c r="C26" s="62" t="str">
        <f>IF(C$4=SOLL!$O$4,Grundausbildung!$H37,IF(C$4=SOLL!$P$4,TNPa!$H34,IF(C$4=SOLL!$B$4,TNBa!$H30,IF('4. Ausbildungsjahr'!C$4=SOLL!$C$4,'KVE 3. AJ'!$H39,IF('4. Ausbildungsjahr'!C$4=SOLL!$D$4,'TNBn 1.&amp;2. AJ'!$H$8,IF('4. Ausbildungsjahr'!C$4=SOLL!$E$4,'TNBn 3.&amp;4. AJ'!$H30,IF('4. Ausbildungsjahr'!C$4=SOLL!$F$4,'TEBa 1&amp;2'!$H27,IF('4. Ausbildungsjahr'!C$4=SOLL!$G$4,'TEBa 3&amp;4'!$H27,IF('4. Ausbildungsjahr'!C$4=SOLL!$H$4,'SME.T.1 3.&amp;4. AJ'!$H30,IF('4. Ausbildungsjahr'!C$4=SOLL!$I$4,'SME.T.1 1.&amp;2. AJ'!$H30,IF('4. Ausbildungsjahr'!C$4=SOLL!$J$4,KSGs!$H31,IF('4. Ausbildungsjahr'!C$4=SOLL!$K$4,Unterstützung!$H35,IF('4. Ausbildungsjahr'!C$4=SOLL!$L$4,TNBLf!$H38,IF(C$4=SOLL!$N$4,"-",IF('4. Ausbildungsjahr'!C$4=SOLL!$M$4,Zielbogen!$H27,"")))))))))))))))</f>
        <v>-</v>
      </c>
      <c r="D26" s="62" t="str">
        <f>IF(D$4=SOLL!$O$4,Grundausbildung!$H37,IF(D$4=SOLL!$P$4,TNPa!$H34,IF(D$4=SOLL!$B$4,TNBa!$H30,IF('4. Ausbildungsjahr'!D$4=SOLL!$C$4,'KVE 3. AJ'!$H39,IF('4. Ausbildungsjahr'!D$4=SOLL!$D$4,'TNBn 1.&amp;2. AJ'!$H$8,IF('4. Ausbildungsjahr'!D$4=SOLL!$E$4,'TNBn 3.&amp;4. AJ'!$H30,IF('4. Ausbildungsjahr'!D$4=SOLL!$F$4,'TEBa 1&amp;2'!$H27,IF('4. Ausbildungsjahr'!D$4=SOLL!$G$4,'TEBa 3&amp;4'!$H27,IF('4. Ausbildungsjahr'!D$4=SOLL!$H$4,'SME.T.1 3.&amp;4. AJ'!$H30,IF('4. Ausbildungsjahr'!D$4=SOLL!$I$4,'SME.T.1 1.&amp;2. AJ'!$H30,IF('4. Ausbildungsjahr'!D$4=SOLL!$J$4,KSGs!$H31,IF('4. Ausbildungsjahr'!D$4=SOLL!$K$4,Unterstützung!$H35,IF('4. Ausbildungsjahr'!D$4=SOLL!$L$4,TNBLf!$H38,IF(D$4=SOLL!$N$4,"-",IF('4. Ausbildungsjahr'!D$4=SOLL!$M$4,Zielbogen!$H27,"")))))))))))))))</f>
        <v>-</v>
      </c>
      <c r="E26" s="62" t="str">
        <f>IF(E$4=SOLL!$O$4,Grundausbildung!$H37,IF(E$4=SOLL!$P$4,TNPa!$H34,IF(E$4=SOLL!$B$4,TNBa!$H30,IF('4. Ausbildungsjahr'!E$4=SOLL!$C$4,'KVE 3. AJ'!$H39,IF('4. Ausbildungsjahr'!E$4=SOLL!$D$4,'TNBn 1.&amp;2. AJ'!$H$8,IF('4. Ausbildungsjahr'!E$4=SOLL!$E$4,'TNBn 3.&amp;4. AJ'!$H30,IF('4. Ausbildungsjahr'!E$4=SOLL!$F$4,'TEBa 1&amp;2'!$H27,IF('4. Ausbildungsjahr'!E$4=SOLL!$G$4,'TEBa 3&amp;4'!$H27,IF('4. Ausbildungsjahr'!E$4=SOLL!$H$4,'SME.T.1 3.&amp;4. AJ'!$H30,IF('4. Ausbildungsjahr'!E$4=SOLL!$I$4,'SME.T.1 1.&amp;2. AJ'!$H30,IF('4. Ausbildungsjahr'!E$4=SOLL!$J$4,KSGs!$H31,IF('4. Ausbildungsjahr'!E$4=SOLL!$K$4,Unterstützung!$H35,IF('4. Ausbildungsjahr'!E$4=SOLL!$L$4,TNBLf!$H38,IF(E$4=SOLL!$N$4,"-",IF('4. Ausbildungsjahr'!E$4=SOLL!$M$4,Zielbogen!$H27,"")))))))))))))))</f>
        <v>-</v>
      </c>
      <c r="F26" s="62" t="str">
        <f>IF(F$4=SOLL!$O$4,Grundausbildung!$H37,IF(F$4=SOLL!$P$4,TNPa!$H34,IF(F$4=SOLL!$B$4,TNBa!$H30,IF('4. Ausbildungsjahr'!F$4=SOLL!$C$4,'KVE 3. AJ'!$H39,IF('4. Ausbildungsjahr'!F$4=SOLL!$D$4,'TNBn 1.&amp;2. AJ'!$H$8,IF('4. Ausbildungsjahr'!F$4=SOLL!$E$4,'TNBn 3.&amp;4. AJ'!$H30,IF('4. Ausbildungsjahr'!F$4=SOLL!$F$4,'TEBa 1&amp;2'!$H27,IF('4. Ausbildungsjahr'!F$4=SOLL!$G$4,'TEBa 3&amp;4'!$H27,IF('4. Ausbildungsjahr'!F$4=SOLL!$H$4,'SME.T.1 3.&amp;4. AJ'!$H30,IF('4. Ausbildungsjahr'!F$4=SOLL!$I$4,'SME.T.1 1.&amp;2. AJ'!$H30,IF('4. Ausbildungsjahr'!F$4=SOLL!$J$4,KSGs!$H31,IF('4. Ausbildungsjahr'!F$4=SOLL!$K$4,Unterstützung!$H35,IF('4. Ausbildungsjahr'!F$4=SOLL!$L$4,TNBLf!$H38,IF(F$4=SOLL!$N$4,"-",IF('4. Ausbildungsjahr'!F$4=SOLL!$M$4,Zielbogen!$H27,"")))))))))))))))</f>
        <v>-</v>
      </c>
      <c r="G26" s="62" t="str">
        <f>IF(G$4=SOLL!$O$4,Grundausbildung!$H37,IF(G$4=SOLL!$P$4,TNPa!$H34,IF(G$4=SOLL!$B$4,TNBa!$H30,IF('4. Ausbildungsjahr'!G$4=SOLL!$C$4,'KVE 3. AJ'!$H39,IF('4. Ausbildungsjahr'!G$4=SOLL!$D$4,'TNBn 1.&amp;2. AJ'!$H$8,IF('4. Ausbildungsjahr'!G$4=SOLL!$E$4,'TNBn 3.&amp;4. AJ'!$H30,IF('4. Ausbildungsjahr'!G$4=SOLL!$F$4,'TEBa 1&amp;2'!$H27,IF('4. Ausbildungsjahr'!G$4=SOLL!$G$4,'TEBa 3&amp;4'!$H27,IF('4. Ausbildungsjahr'!G$4=SOLL!$H$4,'SME.T.1 3.&amp;4. AJ'!$H30,IF('4. Ausbildungsjahr'!G$4=SOLL!$I$4,'SME.T.1 1.&amp;2. AJ'!$H30,IF('4. Ausbildungsjahr'!G$4=SOLL!$J$4,KSGs!$H31,IF('4. Ausbildungsjahr'!G$4=SOLL!$K$4,Unterstützung!$H35,IF('4. Ausbildungsjahr'!G$4=SOLL!$L$4,TNBLf!$H38,IF(G$4=SOLL!$N$4,"-",IF('4. Ausbildungsjahr'!G$4=SOLL!$M$4,Zielbogen!$H27,"")))))))))))))))</f>
        <v>-</v>
      </c>
      <c r="H26" s="62" t="str">
        <f>IF(H$4=SOLL!$O$4,Grundausbildung!$H37,IF(H$4=SOLL!$P$4,TNPa!$H34,IF(H$4=SOLL!$B$4,TNBa!$H30,IF('4. Ausbildungsjahr'!H$4=SOLL!$C$4,'KVE 3. AJ'!$H39,IF('4. Ausbildungsjahr'!H$4=SOLL!$D$4,'TNBn 1.&amp;2. AJ'!$H$8,IF('4. Ausbildungsjahr'!H$4=SOLL!$E$4,'TNBn 3.&amp;4. AJ'!$H30,IF('4. Ausbildungsjahr'!H$4=SOLL!$F$4,'TEBa 1&amp;2'!$H27,IF('4. Ausbildungsjahr'!H$4=SOLL!$G$4,'TEBa 3&amp;4'!$H27,IF('4. Ausbildungsjahr'!H$4=SOLL!$H$4,'SME.T.1 3.&amp;4. AJ'!$H30,IF('4. Ausbildungsjahr'!H$4=SOLL!$I$4,'SME.T.1 1.&amp;2. AJ'!$H30,IF('4. Ausbildungsjahr'!H$4=SOLL!$J$4,KSGs!$H31,IF('4. Ausbildungsjahr'!H$4=SOLL!$K$4,Unterstützung!$H35,IF('4. Ausbildungsjahr'!H$4=SOLL!$L$4,TNBLf!$H38,IF(H$4=SOLL!$N$4,"-",IF('4. Ausbildungsjahr'!H$4=SOLL!$M$4,Zielbogen!$H27,"")))))))))))))))</f>
        <v>-</v>
      </c>
      <c r="I26" s="62" t="str">
        <f>IF(I$4=SOLL!$O$4,Grundausbildung!$H37,IF(I$4=SOLL!$P$4,TNPa!$H34,IF(I$4=SOLL!$B$4,TNBa!$H30,IF('4. Ausbildungsjahr'!I$4=SOLL!$C$4,'KVE 3. AJ'!$H39,IF('4. Ausbildungsjahr'!I$4=SOLL!$D$4,'TNBn 1.&amp;2. AJ'!$H$8,IF('4. Ausbildungsjahr'!I$4=SOLL!$E$4,'TNBn 3.&amp;4. AJ'!$H30,IF('4. Ausbildungsjahr'!I$4=SOLL!$F$4,'TEBa 1&amp;2'!$H27,IF('4. Ausbildungsjahr'!I$4=SOLL!$G$4,'TEBa 3&amp;4'!$H27,IF('4. Ausbildungsjahr'!I$4=SOLL!$H$4,'SME.T.1 3.&amp;4. AJ'!$H30,IF('4. Ausbildungsjahr'!I$4=SOLL!$I$4,'SME.T.1 1.&amp;2. AJ'!$H30,IF('4. Ausbildungsjahr'!I$4=SOLL!$J$4,KSGs!$H31,IF('4. Ausbildungsjahr'!I$4=SOLL!$K$4,Unterstützung!$H35,IF('4. Ausbildungsjahr'!I$4=SOLL!$L$4,TNBLf!$H38,IF(I$4=SOLL!$N$4,"-",IF('4. Ausbildungsjahr'!I$4=SOLL!$M$4,Zielbogen!$H27,"")))))))))))))))</f>
        <v>-</v>
      </c>
      <c r="J26" s="62" t="str">
        <f>IF(J$4=SOLL!$O$4,Grundausbildung!$H37,IF(J$4=SOLL!$P$4,TNPa!$H34,IF(J$4=SOLL!$B$4,TNBa!$H30,IF('4. Ausbildungsjahr'!J$4=SOLL!$C$4,'KVE 3. AJ'!$H39,IF('4. Ausbildungsjahr'!J$4=SOLL!$D$4,'TNBn 1.&amp;2. AJ'!$H$8,IF('4. Ausbildungsjahr'!J$4=SOLL!$E$4,'TNBn 3.&amp;4. AJ'!$H30,IF('4. Ausbildungsjahr'!J$4=SOLL!$F$4,'TEBa 1&amp;2'!$H27,IF('4. Ausbildungsjahr'!J$4=SOLL!$G$4,'TEBa 3&amp;4'!$H27,IF('4. Ausbildungsjahr'!J$4=SOLL!$H$4,'SME.T.1 3.&amp;4. AJ'!$H30,IF('4. Ausbildungsjahr'!J$4=SOLL!$I$4,'SME.T.1 1.&amp;2. AJ'!$H30,IF('4. Ausbildungsjahr'!J$4=SOLL!$J$4,KSGs!$H31,IF('4. Ausbildungsjahr'!J$4=SOLL!$K$4,Unterstützung!$H35,IF('4. Ausbildungsjahr'!J$4=SOLL!$L$4,TNBLf!$H38,IF(J$4=SOLL!$N$4,"-",IF('4. Ausbildungsjahr'!J$4=SOLL!$M$4,Zielbogen!$H27,"")))))))))))))))</f>
        <v>-</v>
      </c>
      <c r="K26" s="62" t="str">
        <f>IF(K$4=SOLL!$O$4,Grundausbildung!$H37,IF(K$4=SOLL!$P$4,TNPa!$H34,IF(K$4=SOLL!$B$4,TNBa!$H30,IF('4. Ausbildungsjahr'!K$4=SOLL!$C$4,'KVE 3. AJ'!$H39,IF('4. Ausbildungsjahr'!K$4=SOLL!$D$4,'TNBn 1.&amp;2. AJ'!$H$8,IF('4. Ausbildungsjahr'!K$4=SOLL!$E$4,'TNBn 3.&amp;4. AJ'!$H30,IF('4. Ausbildungsjahr'!K$4=SOLL!$F$4,'TEBa 1&amp;2'!$H27,IF('4. Ausbildungsjahr'!K$4=SOLL!$G$4,'TEBa 3&amp;4'!$H27,IF('4. Ausbildungsjahr'!K$4=SOLL!$H$4,'SME.T.1 3.&amp;4. AJ'!$H30,IF('4. Ausbildungsjahr'!K$4=SOLL!$I$4,'SME.T.1 1.&amp;2. AJ'!$H30,IF('4. Ausbildungsjahr'!K$4=SOLL!$J$4,KSGs!$H31,IF('4. Ausbildungsjahr'!K$4=SOLL!$K$4,Unterstützung!$H35,IF('4. Ausbildungsjahr'!K$4=SOLL!$L$4,TNBLf!$H38,IF(K$4=SOLL!$N$4,"-",IF('4. Ausbildungsjahr'!K$4=SOLL!$M$4,Zielbogen!$H27,"")))))))))))))))</f>
        <v>-</v>
      </c>
      <c r="L26" s="11">
        <f>SUM('Hilfsblatt 4. AJ'!C26,'Hilfsblatt 4. AJ'!E26,'Hilfsblatt 4. AJ'!G26,'Hilfsblatt 4. AJ'!I26,'Hilfsblatt 4. AJ'!K26,'Hilfsblatt 4. AJ'!M26,'Hilfsblatt 4. AJ'!O26,'Hilfsblatt 4. AJ'!Q26,'Hilfsblatt 4. AJ'!S26,'Hilfsblatt 4. AJ'!U26)</f>
        <v>0</v>
      </c>
      <c r="M26" s="10" t="e">
        <f>('Hilfsblatt 4. AJ'!B26*'Hilfsblatt 4. AJ'!C26+'Hilfsblatt 4. AJ'!D26*'Hilfsblatt 4. AJ'!E26+'Hilfsblatt 4. AJ'!F26*'Hilfsblatt 4. AJ'!G26+'Hilfsblatt 4. AJ'!H26*'Hilfsblatt 4. AJ'!I26+'Hilfsblatt 4. AJ'!J26*'Hilfsblatt 4. AJ'!K26+'Hilfsblatt 4. AJ'!L26*'Hilfsblatt 4. AJ'!M26+'Hilfsblatt 4. AJ'!N26*'Hilfsblatt 4. AJ'!O26+'Hilfsblatt 4. AJ'!P26*'Hilfsblatt 4. AJ'!Q26+'Hilfsblatt 4. AJ'!R26*'Hilfsblatt 4. AJ'!S26+'Hilfsblatt 4. AJ'!T26*'Hilfsblatt 4. AJ'!U26)/L26</f>
        <v>#DIV/0!</v>
      </c>
    </row>
    <row r="27" spans="1:13" x14ac:dyDescent="0.25">
      <c r="A27" s="53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11"/>
      <c r="M27" s="10"/>
    </row>
    <row r="28" spans="1:13" ht="18" x14ac:dyDescent="0.25">
      <c r="A28" s="126" t="s">
        <v>77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11"/>
      <c r="M28" s="10"/>
    </row>
    <row r="29" spans="1:13" x14ac:dyDescent="0.25">
      <c r="A29" s="78" t="s">
        <v>58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11"/>
      <c r="M29" s="10"/>
    </row>
    <row r="30" spans="1:13" x14ac:dyDescent="0.25">
      <c r="A30" s="124" t="s">
        <v>59</v>
      </c>
      <c r="B30" s="62">
        <f>IF(B$4=SOLL!$O$4,Grundausbildung!$H41,IF(B$4=SOLL!$P$4,TNPa!$H38,IF(B$4=SOLL!$B$4,TNBa!$H34,IF('4. Ausbildungsjahr'!B$4=SOLL!$C$4,'KVE 3. AJ'!$H46,IF('4. Ausbildungsjahr'!B$4=SOLL!$D$4,'TNBn 1.&amp;2. AJ'!$H$8,IF('4. Ausbildungsjahr'!B$4=SOLL!$E$4,'TNBn 3.&amp;4. AJ'!$H34,IF('4. Ausbildungsjahr'!B$4=SOLL!$F$4,'TEBa 1&amp;2'!$H31,IF('4. Ausbildungsjahr'!B$4=SOLL!$G$4,'TEBa 3&amp;4'!$H31,IF('4. Ausbildungsjahr'!B$4=SOLL!$H$4,'SME.T.1 3.&amp;4. AJ'!$H34,IF('4. Ausbildungsjahr'!B$4=SOLL!$I$4,'SME.T.1 1.&amp;2. AJ'!$H34,IF('4. Ausbildungsjahr'!B$4=SOLL!$J$4,KSGs!$H35,IF('4. Ausbildungsjahr'!B$4=SOLL!$K$4,Unterstützung!$H39,IF('4. Ausbildungsjahr'!B$4=SOLL!$L$4,TNBLf!$H42,IF(B$4=SOLL!$N$4,"-",IF('4. Ausbildungsjahr'!B$4=SOLL!$M$4,Zielbogen!$H31,"")))))))))))))))</f>
        <v>1</v>
      </c>
      <c r="C30" s="62">
        <f>IF(C$4=SOLL!$O$4,Grundausbildung!$H41,IF(C$4=SOLL!$P$4,TNPa!$H38,IF(C$4=SOLL!$B$4,TNBa!$H34,IF('4. Ausbildungsjahr'!C$4=SOLL!$C$4,'KVE 3. AJ'!$H46,IF('4. Ausbildungsjahr'!C$4=SOLL!$D$4,'TNBn 1.&amp;2. AJ'!$H$8,IF('4. Ausbildungsjahr'!C$4=SOLL!$E$4,'TNBn 3.&amp;4. AJ'!$H34,IF('4. Ausbildungsjahr'!C$4=SOLL!$F$4,'TEBa 1&amp;2'!$H31,IF('4. Ausbildungsjahr'!C$4=SOLL!$G$4,'TEBa 3&amp;4'!$H31,IF('4. Ausbildungsjahr'!C$4=SOLL!$H$4,'SME.T.1 3.&amp;4. AJ'!$H34,IF('4. Ausbildungsjahr'!C$4=SOLL!$I$4,'SME.T.1 1.&amp;2. AJ'!$H34,IF('4. Ausbildungsjahr'!C$4=SOLL!$J$4,KSGs!$H35,IF('4. Ausbildungsjahr'!C$4=SOLL!$K$4,Unterstützung!$H39,IF('4. Ausbildungsjahr'!C$4=SOLL!$L$4,TNBLf!$H42,IF(C$4=SOLL!$N$4,"-",IF('4. Ausbildungsjahr'!C$4=SOLL!$M$4,Zielbogen!$H31,"")))))))))))))))</f>
        <v>3</v>
      </c>
      <c r="D30" s="62" t="str">
        <f>IF(D$4=SOLL!$O$4,Grundausbildung!$H41,IF(D$4=SOLL!$P$4,TNPa!$H38,IF(D$4=SOLL!$B$4,TNBa!$H34,IF('4. Ausbildungsjahr'!D$4=SOLL!$C$4,'KVE 3. AJ'!$H46,IF('4. Ausbildungsjahr'!D$4=SOLL!$D$4,'TNBn 1.&amp;2. AJ'!$H$8,IF('4. Ausbildungsjahr'!D$4=SOLL!$E$4,'TNBn 3.&amp;4. AJ'!$H34,IF('4. Ausbildungsjahr'!D$4=SOLL!$F$4,'TEBa 1&amp;2'!$H31,IF('4. Ausbildungsjahr'!D$4=SOLL!$G$4,'TEBa 3&amp;4'!$H31,IF('4. Ausbildungsjahr'!D$4=SOLL!$H$4,'SME.T.1 3.&amp;4. AJ'!$H34,IF('4. Ausbildungsjahr'!D$4=SOLL!$I$4,'SME.T.1 1.&amp;2. AJ'!$H34,IF('4. Ausbildungsjahr'!D$4=SOLL!$J$4,KSGs!$H35,IF('4. Ausbildungsjahr'!D$4=SOLL!$K$4,Unterstützung!$H39,IF('4. Ausbildungsjahr'!D$4=SOLL!$L$4,TNBLf!$H42,IF(D$4=SOLL!$N$4,"-",IF('4. Ausbildungsjahr'!D$4=SOLL!$M$4,Zielbogen!$H31,"")))))))))))))))</f>
        <v>-</v>
      </c>
      <c r="E30" s="62" t="str">
        <f>IF(E$4=SOLL!$O$4,Grundausbildung!$H41,IF(E$4=SOLL!$P$4,TNPa!$H38,IF(E$4=SOLL!$B$4,TNBa!$H34,IF('4. Ausbildungsjahr'!E$4=SOLL!$C$4,'KVE 3. AJ'!$H46,IF('4. Ausbildungsjahr'!E$4=SOLL!$D$4,'TNBn 1.&amp;2. AJ'!$H$8,IF('4. Ausbildungsjahr'!E$4=SOLL!$E$4,'TNBn 3.&amp;4. AJ'!$H34,IF('4. Ausbildungsjahr'!E$4=SOLL!$F$4,'TEBa 1&amp;2'!$H31,IF('4. Ausbildungsjahr'!E$4=SOLL!$G$4,'TEBa 3&amp;4'!$H31,IF('4. Ausbildungsjahr'!E$4=SOLL!$H$4,'SME.T.1 3.&amp;4. AJ'!$H34,IF('4. Ausbildungsjahr'!E$4=SOLL!$I$4,'SME.T.1 1.&amp;2. AJ'!$H34,IF('4. Ausbildungsjahr'!E$4=SOLL!$J$4,KSGs!$H35,IF('4. Ausbildungsjahr'!E$4=SOLL!$K$4,Unterstützung!$H39,IF('4. Ausbildungsjahr'!E$4=SOLL!$L$4,TNBLf!$H42,IF(E$4=SOLL!$N$4,"-",IF('4. Ausbildungsjahr'!E$4=SOLL!$M$4,Zielbogen!$H31,"")))))))))))))))</f>
        <v>-</v>
      </c>
      <c r="F30" s="62" t="str">
        <f>IF(F$4=SOLL!$O$4,Grundausbildung!$H41,IF(F$4=SOLL!$P$4,TNPa!$H38,IF(F$4=SOLL!$B$4,TNBa!$H34,IF('4. Ausbildungsjahr'!F$4=SOLL!$C$4,'KVE 3. AJ'!$H46,IF('4. Ausbildungsjahr'!F$4=SOLL!$D$4,'TNBn 1.&amp;2. AJ'!$H$8,IF('4. Ausbildungsjahr'!F$4=SOLL!$E$4,'TNBn 3.&amp;4. AJ'!$H34,IF('4. Ausbildungsjahr'!F$4=SOLL!$F$4,'TEBa 1&amp;2'!$H31,IF('4. Ausbildungsjahr'!F$4=SOLL!$G$4,'TEBa 3&amp;4'!$H31,IF('4. Ausbildungsjahr'!F$4=SOLL!$H$4,'SME.T.1 3.&amp;4. AJ'!$H34,IF('4. Ausbildungsjahr'!F$4=SOLL!$I$4,'SME.T.1 1.&amp;2. AJ'!$H34,IF('4. Ausbildungsjahr'!F$4=SOLL!$J$4,KSGs!$H35,IF('4. Ausbildungsjahr'!F$4=SOLL!$K$4,Unterstützung!$H39,IF('4. Ausbildungsjahr'!F$4=SOLL!$L$4,TNBLf!$H42,IF(F$4=SOLL!$N$4,"-",IF('4. Ausbildungsjahr'!F$4=SOLL!$M$4,Zielbogen!$H31,"")))))))))))))))</f>
        <v>-</v>
      </c>
      <c r="G30" s="62" t="str">
        <f>IF(G$4=SOLL!$O$4,Grundausbildung!$H41,IF(G$4=SOLL!$P$4,TNPa!$H38,IF(G$4=SOLL!$B$4,TNBa!$H34,IF('4. Ausbildungsjahr'!G$4=SOLL!$C$4,'KVE 3. AJ'!$H46,IF('4. Ausbildungsjahr'!G$4=SOLL!$D$4,'TNBn 1.&amp;2. AJ'!$H$8,IF('4. Ausbildungsjahr'!G$4=SOLL!$E$4,'TNBn 3.&amp;4. AJ'!$H34,IF('4. Ausbildungsjahr'!G$4=SOLL!$F$4,'TEBa 1&amp;2'!$H31,IF('4. Ausbildungsjahr'!G$4=SOLL!$G$4,'TEBa 3&amp;4'!$H31,IF('4. Ausbildungsjahr'!G$4=SOLL!$H$4,'SME.T.1 3.&amp;4. AJ'!$H34,IF('4. Ausbildungsjahr'!G$4=SOLL!$I$4,'SME.T.1 1.&amp;2. AJ'!$H34,IF('4. Ausbildungsjahr'!G$4=SOLL!$J$4,KSGs!$H35,IF('4. Ausbildungsjahr'!G$4=SOLL!$K$4,Unterstützung!$H39,IF('4. Ausbildungsjahr'!G$4=SOLL!$L$4,TNBLf!$H42,IF(G$4=SOLL!$N$4,"-",IF('4. Ausbildungsjahr'!G$4=SOLL!$M$4,Zielbogen!$H31,"")))))))))))))))</f>
        <v>-</v>
      </c>
      <c r="H30" s="62" t="str">
        <f>IF(H$4=SOLL!$O$4,Grundausbildung!$H41,IF(H$4=SOLL!$P$4,TNPa!$H38,IF(H$4=SOLL!$B$4,TNBa!$H34,IF('4. Ausbildungsjahr'!H$4=SOLL!$C$4,'KVE 3. AJ'!$H46,IF('4. Ausbildungsjahr'!H$4=SOLL!$D$4,'TNBn 1.&amp;2. AJ'!$H$8,IF('4. Ausbildungsjahr'!H$4=SOLL!$E$4,'TNBn 3.&amp;4. AJ'!$H34,IF('4. Ausbildungsjahr'!H$4=SOLL!$F$4,'TEBa 1&amp;2'!$H31,IF('4. Ausbildungsjahr'!H$4=SOLL!$G$4,'TEBa 3&amp;4'!$H31,IF('4. Ausbildungsjahr'!H$4=SOLL!$H$4,'SME.T.1 3.&amp;4. AJ'!$H34,IF('4. Ausbildungsjahr'!H$4=SOLL!$I$4,'SME.T.1 1.&amp;2. AJ'!$H34,IF('4. Ausbildungsjahr'!H$4=SOLL!$J$4,KSGs!$H35,IF('4. Ausbildungsjahr'!H$4=SOLL!$K$4,Unterstützung!$H39,IF('4. Ausbildungsjahr'!H$4=SOLL!$L$4,TNBLf!$H42,IF(H$4=SOLL!$N$4,"-",IF('4. Ausbildungsjahr'!H$4=SOLL!$M$4,Zielbogen!$H31,"")))))))))))))))</f>
        <v>-</v>
      </c>
      <c r="I30" s="62" t="str">
        <f>IF(I$4=SOLL!$O$4,Grundausbildung!$H41,IF(I$4=SOLL!$P$4,TNPa!$H38,IF(I$4=SOLL!$B$4,TNBa!$H34,IF('4. Ausbildungsjahr'!I$4=SOLL!$C$4,'KVE 3. AJ'!$H46,IF('4. Ausbildungsjahr'!I$4=SOLL!$D$4,'TNBn 1.&amp;2. AJ'!$H$8,IF('4. Ausbildungsjahr'!I$4=SOLL!$E$4,'TNBn 3.&amp;4. AJ'!$H34,IF('4. Ausbildungsjahr'!I$4=SOLL!$F$4,'TEBa 1&amp;2'!$H31,IF('4. Ausbildungsjahr'!I$4=SOLL!$G$4,'TEBa 3&amp;4'!$H31,IF('4. Ausbildungsjahr'!I$4=SOLL!$H$4,'SME.T.1 3.&amp;4. AJ'!$H34,IF('4. Ausbildungsjahr'!I$4=SOLL!$I$4,'SME.T.1 1.&amp;2. AJ'!$H34,IF('4. Ausbildungsjahr'!I$4=SOLL!$J$4,KSGs!$H35,IF('4. Ausbildungsjahr'!I$4=SOLL!$K$4,Unterstützung!$H39,IF('4. Ausbildungsjahr'!I$4=SOLL!$L$4,TNBLf!$H42,IF(I$4=SOLL!$N$4,"-",IF('4. Ausbildungsjahr'!I$4=SOLL!$M$4,Zielbogen!$H31,"")))))))))))))))</f>
        <v>-</v>
      </c>
      <c r="J30" s="62" t="str">
        <f>IF(J$4=SOLL!$O$4,Grundausbildung!$H41,IF(J$4=SOLL!$P$4,TNPa!$H38,IF(J$4=SOLL!$B$4,TNBa!$H34,IF('4. Ausbildungsjahr'!J$4=SOLL!$C$4,'KVE 3. AJ'!$H46,IF('4. Ausbildungsjahr'!J$4=SOLL!$D$4,'TNBn 1.&amp;2. AJ'!$H$8,IF('4. Ausbildungsjahr'!J$4=SOLL!$E$4,'TNBn 3.&amp;4. AJ'!$H34,IF('4. Ausbildungsjahr'!J$4=SOLL!$F$4,'TEBa 1&amp;2'!$H31,IF('4. Ausbildungsjahr'!J$4=SOLL!$G$4,'TEBa 3&amp;4'!$H31,IF('4. Ausbildungsjahr'!J$4=SOLL!$H$4,'SME.T.1 3.&amp;4. AJ'!$H34,IF('4. Ausbildungsjahr'!J$4=SOLL!$I$4,'SME.T.1 1.&amp;2. AJ'!$H34,IF('4. Ausbildungsjahr'!J$4=SOLL!$J$4,KSGs!$H35,IF('4. Ausbildungsjahr'!J$4=SOLL!$K$4,Unterstützung!$H39,IF('4. Ausbildungsjahr'!J$4=SOLL!$L$4,TNBLf!$H42,IF(J$4=SOLL!$N$4,"-",IF('4. Ausbildungsjahr'!J$4=SOLL!$M$4,Zielbogen!$H31,"")))))))))))))))</f>
        <v>-</v>
      </c>
      <c r="K30" s="62" t="str">
        <f>IF(K$4=SOLL!$O$4,Grundausbildung!$H41,IF(K$4=SOLL!$P$4,TNPa!$H38,IF(K$4=SOLL!$B$4,TNBa!$H34,IF('4. Ausbildungsjahr'!K$4=SOLL!$C$4,'KVE 3. AJ'!$H46,IF('4. Ausbildungsjahr'!K$4=SOLL!$D$4,'TNBn 1.&amp;2. AJ'!$H$8,IF('4. Ausbildungsjahr'!K$4=SOLL!$E$4,'TNBn 3.&amp;4. AJ'!$H34,IF('4. Ausbildungsjahr'!K$4=SOLL!$F$4,'TEBa 1&amp;2'!$H31,IF('4. Ausbildungsjahr'!K$4=SOLL!$G$4,'TEBa 3&amp;4'!$H31,IF('4. Ausbildungsjahr'!K$4=SOLL!$H$4,'SME.T.1 3.&amp;4. AJ'!$H34,IF('4. Ausbildungsjahr'!K$4=SOLL!$I$4,'SME.T.1 1.&amp;2. AJ'!$H34,IF('4. Ausbildungsjahr'!K$4=SOLL!$J$4,KSGs!$H35,IF('4. Ausbildungsjahr'!K$4=SOLL!$K$4,Unterstützung!$H39,IF('4. Ausbildungsjahr'!K$4=SOLL!$L$4,TNBLf!$H42,IF(K$4=SOLL!$N$4,"-",IF('4. Ausbildungsjahr'!K$4=SOLL!$M$4,Zielbogen!$H31,"")))))))))))))))</f>
        <v>-</v>
      </c>
      <c r="L30" s="11">
        <f>SUM('Hilfsblatt 4. AJ'!C30,'Hilfsblatt 4. AJ'!E30,'Hilfsblatt 4. AJ'!G30,'Hilfsblatt 4. AJ'!I30,'Hilfsblatt 4. AJ'!K30,'Hilfsblatt 4. AJ'!M30,'Hilfsblatt 4. AJ'!O30,'Hilfsblatt 4. AJ'!Q30,'Hilfsblatt 4. AJ'!S30,'Hilfsblatt 4. AJ'!U30)</f>
        <v>0</v>
      </c>
      <c r="M30" s="10" t="e">
        <f>('Hilfsblatt 4. AJ'!B30*'Hilfsblatt 4. AJ'!C30+'Hilfsblatt 4. AJ'!D30*'Hilfsblatt 4. AJ'!E30+'Hilfsblatt 4. AJ'!F30*'Hilfsblatt 4. AJ'!G30+'Hilfsblatt 4. AJ'!H30*'Hilfsblatt 4. AJ'!I30+'Hilfsblatt 4. AJ'!J30*'Hilfsblatt 4. AJ'!K30+'Hilfsblatt 4. AJ'!L30*'Hilfsblatt 4. AJ'!M30+'Hilfsblatt 4. AJ'!N30*'Hilfsblatt 4. AJ'!O30+'Hilfsblatt 4. AJ'!P30*'Hilfsblatt 4. AJ'!Q30+'Hilfsblatt 4. AJ'!R30*'Hilfsblatt 4. AJ'!S30+'Hilfsblatt 4. AJ'!T30*'Hilfsblatt 4. AJ'!U30)/L30</f>
        <v>#DIV/0!</v>
      </c>
    </row>
    <row r="31" spans="1:13" x14ac:dyDescent="0.25">
      <c r="A31" s="124" t="s">
        <v>60</v>
      </c>
      <c r="B31" s="62">
        <f>IF(B$4=SOLL!$O$4,Grundausbildung!$H42,IF(B$4=SOLL!$P$4,TNPa!$H39,IF(B$4=SOLL!$B$4,TNBa!$H35,IF('4. Ausbildungsjahr'!B$4=SOLL!$C$4,'KVE 3. AJ'!$H47,IF('4. Ausbildungsjahr'!B$4=SOLL!$D$4,'TNBn 1.&amp;2. AJ'!$H$8,IF('4. Ausbildungsjahr'!B$4=SOLL!$E$4,'TNBn 3.&amp;4. AJ'!$H35,IF('4. Ausbildungsjahr'!B$4=SOLL!$F$4,'TEBa 1&amp;2'!$H32,IF('4. Ausbildungsjahr'!B$4=SOLL!$G$4,'TEBa 3&amp;4'!$H32,IF('4. Ausbildungsjahr'!B$4=SOLL!$H$4,'SME.T.1 3.&amp;4. AJ'!$H35,IF('4. Ausbildungsjahr'!B$4=SOLL!$I$4,'SME.T.1 1.&amp;2. AJ'!$H35,IF('4. Ausbildungsjahr'!B$4=SOLL!$J$4,KSGs!$H36,IF('4. Ausbildungsjahr'!B$4=SOLL!$K$4,Unterstützung!$H40,IF('4. Ausbildungsjahr'!B$4=SOLL!$L$4,TNBLf!$H43,IF(B$4=SOLL!$N$4,"-",IF('4. Ausbildungsjahr'!B$4=SOLL!$M$4,Zielbogen!$H32,"")))))))))))))))</f>
        <v>1</v>
      </c>
      <c r="C31" s="62">
        <f>IF(C$4=SOLL!$O$4,Grundausbildung!$H42,IF(C$4=SOLL!$P$4,TNPa!$H39,IF(C$4=SOLL!$B$4,TNBa!$H35,IF('4. Ausbildungsjahr'!C$4=SOLL!$C$4,'KVE 3. AJ'!$H47,IF('4. Ausbildungsjahr'!C$4=SOLL!$D$4,'TNBn 1.&amp;2. AJ'!$H$8,IF('4. Ausbildungsjahr'!C$4=SOLL!$E$4,'TNBn 3.&amp;4. AJ'!$H35,IF('4. Ausbildungsjahr'!C$4=SOLL!$F$4,'TEBa 1&amp;2'!$H32,IF('4. Ausbildungsjahr'!C$4=SOLL!$G$4,'TEBa 3&amp;4'!$H32,IF('4. Ausbildungsjahr'!C$4=SOLL!$H$4,'SME.T.1 3.&amp;4. AJ'!$H35,IF('4. Ausbildungsjahr'!C$4=SOLL!$I$4,'SME.T.1 1.&amp;2. AJ'!$H35,IF('4. Ausbildungsjahr'!C$4=SOLL!$J$4,KSGs!$H36,IF('4. Ausbildungsjahr'!C$4=SOLL!$K$4,Unterstützung!$H40,IF('4. Ausbildungsjahr'!C$4=SOLL!$L$4,TNBLf!$H43,IF(C$4=SOLL!$N$4,"-",IF('4. Ausbildungsjahr'!C$4=SOLL!$M$4,Zielbogen!$H32,"")))))))))))))))</f>
        <v>3</v>
      </c>
      <c r="D31" s="62" t="str">
        <f>IF(D$4=SOLL!$O$4,Grundausbildung!$H42,IF(D$4=SOLL!$P$4,TNPa!$H39,IF(D$4=SOLL!$B$4,TNBa!$H35,IF('4. Ausbildungsjahr'!D$4=SOLL!$C$4,'KVE 3. AJ'!$H47,IF('4. Ausbildungsjahr'!D$4=SOLL!$D$4,'TNBn 1.&amp;2. AJ'!$H$8,IF('4. Ausbildungsjahr'!D$4=SOLL!$E$4,'TNBn 3.&amp;4. AJ'!$H35,IF('4. Ausbildungsjahr'!D$4=SOLL!$F$4,'TEBa 1&amp;2'!$H32,IF('4. Ausbildungsjahr'!D$4=SOLL!$G$4,'TEBa 3&amp;4'!$H32,IF('4. Ausbildungsjahr'!D$4=SOLL!$H$4,'SME.T.1 3.&amp;4. AJ'!$H35,IF('4. Ausbildungsjahr'!D$4=SOLL!$I$4,'SME.T.1 1.&amp;2. AJ'!$H35,IF('4. Ausbildungsjahr'!D$4=SOLL!$J$4,KSGs!$H36,IF('4. Ausbildungsjahr'!D$4=SOLL!$K$4,Unterstützung!$H40,IF('4. Ausbildungsjahr'!D$4=SOLL!$L$4,TNBLf!$H43,IF(D$4=SOLL!$N$4,"-",IF('4. Ausbildungsjahr'!D$4=SOLL!$M$4,Zielbogen!$H32,"")))))))))))))))</f>
        <v>-</v>
      </c>
      <c r="E31" s="62" t="str">
        <f>IF(E$4=SOLL!$O$4,Grundausbildung!$H42,IF(E$4=SOLL!$P$4,TNPa!$H39,IF(E$4=SOLL!$B$4,TNBa!$H35,IF('4. Ausbildungsjahr'!E$4=SOLL!$C$4,'KVE 3. AJ'!$H47,IF('4. Ausbildungsjahr'!E$4=SOLL!$D$4,'TNBn 1.&amp;2. AJ'!$H$8,IF('4. Ausbildungsjahr'!E$4=SOLL!$E$4,'TNBn 3.&amp;4. AJ'!$H35,IF('4. Ausbildungsjahr'!E$4=SOLL!$F$4,'TEBa 1&amp;2'!$H32,IF('4. Ausbildungsjahr'!E$4=SOLL!$G$4,'TEBa 3&amp;4'!$H32,IF('4. Ausbildungsjahr'!E$4=SOLL!$H$4,'SME.T.1 3.&amp;4. AJ'!$H35,IF('4. Ausbildungsjahr'!E$4=SOLL!$I$4,'SME.T.1 1.&amp;2. AJ'!$H35,IF('4. Ausbildungsjahr'!E$4=SOLL!$J$4,KSGs!$H36,IF('4. Ausbildungsjahr'!E$4=SOLL!$K$4,Unterstützung!$H40,IF('4. Ausbildungsjahr'!E$4=SOLL!$L$4,TNBLf!$H43,IF(E$4=SOLL!$N$4,"-",IF('4. Ausbildungsjahr'!E$4=SOLL!$M$4,Zielbogen!$H32,"")))))))))))))))</f>
        <v>-</v>
      </c>
      <c r="F31" s="62" t="str">
        <f>IF(F$4=SOLL!$O$4,Grundausbildung!$H42,IF(F$4=SOLL!$P$4,TNPa!$H39,IF(F$4=SOLL!$B$4,TNBa!$H35,IF('4. Ausbildungsjahr'!F$4=SOLL!$C$4,'KVE 3. AJ'!$H47,IF('4. Ausbildungsjahr'!F$4=SOLL!$D$4,'TNBn 1.&amp;2. AJ'!$H$8,IF('4. Ausbildungsjahr'!F$4=SOLL!$E$4,'TNBn 3.&amp;4. AJ'!$H35,IF('4. Ausbildungsjahr'!F$4=SOLL!$F$4,'TEBa 1&amp;2'!$H32,IF('4. Ausbildungsjahr'!F$4=SOLL!$G$4,'TEBa 3&amp;4'!$H32,IF('4. Ausbildungsjahr'!F$4=SOLL!$H$4,'SME.T.1 3.&amp;4. AJ'!$H35,IF('4. Ausbildungsjahr'!F$4=SOLL!$I$4,'SME.T.1 1.&amp;2. AJ'!$H35,IF('4. Ausbildungsjahr'!F$4=SOLL!$J$4,KSGs!$H36,IF('4. Ausbildungsjahr'!F$4=SOLL!$K$4,Unterstützung!$H40,IF('4. Ausbildungsjahr'!F$4=SOLL!$L$4,TNBLf!$H43,IF(F$4=SOLL!$N$4,"-",IF('4. Ausbildungsjahr'!F$4=SOLL!$M$4,Zielbogen!$H32,"")))))))))))))))</f>
        <v>-</v>
      </c>
      <c r="G31" s="62" t="str">
        <f>IF(G$4=SOLL!$O$4,Grundausbildung!$H42,IF(G$4=SOLL!$P$4,TNPa!$H39,IF(G$4=SOLL!$B$4,TNBa!$H35,IF('4. Ausbildungsjahr'!G$4=SOLL!$C$4,'KVE 3. AJ'!$H47,IF('4. Ausbildungsjahr'!G$4=SOLL!$D$4,'TNBn 1.&amp;2. AJ'!$H$8,IF('4. Ausbildungsjahr'!G$4=SOLL!$E$4,'TNBn 3.&amp;4. AJ'!$H35,IF('4. Ausbildungsjahr'!G$4=SOLL!$F$4,'TEBa 1&amp;2'!$H32,IF('4. Ausbildungsjahr'!G$4=SOLL!$G$4,'TEBa 3&amp;4'!$H32,IF('4. Ausbildungsjahr'!G$4=SOLL!$H$4,'SME.T.1 3.&amp;4. AJ'!$H35,IF('4. Ausbildungsjahr'!G$4=SOLL!$I$4,'SME.T.1 1.&amp;2. AJ'!$H35,IF('4. Ausbildungsjahr'!G$4=SOLL!$J$4,KSGs!$H36,IF('4. Ausbildungsjahr'!G$4=SOLL!$K$4,Unterstützung!$H40,IF('4. Ausbildungsjahr'!G$4=SOLL!$L$4,TNBLf!$H43,IF(G$4=SOLL!$N$4,"-",IF('4. Ausbildungsjahr'!G$4=SOLL!$M$4,Zielbogen!$H32,"")))))))))))))))</f>
        <v>-</v>
      </c>
      <c r="H31" s="62" t="str">
        <f>IF(H$4=SOLL!$O$4,Grundausbildung!$H42,IF(H$4=SOLL!$P$4,TNPa!$H39,IF(H$4=SOLL!$B$4,TNBa!$H35,IF('4. Ausbildungsjahr'!H$4=SOLL!$C$4,'KVE 3. AJ'!$H47,IF('4. Ausbildungsjahr'!H$4=SOLL!$D$4,'TNBn 1.&amp;2. AJ'!$H$8,IF('4. Ausbildungsjahr'!H$4=SOLL!$E$4,'TNBn 3.&amp;4. AJ'!$H35,IF('4. Ausbildungsjahr'!H$4=SOLL!$F$4,'TEBa 1&amp;2'!$H32,IF('4. Ausbildungsjahr'!H$4=SOLL!$G$4,'TEBa 3&amp;4'!$H32,IF('4. Ausbildungsjahr'!H$4=SOLL!$H$4,'SME.T.1 3.&amp;4. AJ'!$H35,IF('4. Ausbildungsjahr'!H$4=SOLL!$I$4,'SME.T.1 1.&amp;2. AJ'!$H35,IF('4. Ausbildungsjahr'!H$4=SOLL!$J$4,KSGs!$H36,IF('4. Ausbildungsjahr'!H$4=SOLL!$K$4,Unterstützung!$H40,IF('4. Ausbildungsjahr'!H$4=SOLL!$L$4,TNBLf!$H43,IF(H$4=SOLL!$N$4,"-",IF('4. Ausbildungsjahr'!H$4=SOLL!$M$4,Zielbogen!$H32,"")))))))))))))))</f>
        <v>-</v>
      </c>
      <c r="I31" s="62" t="str">
        <f>IF(I$4=SOLL!$O$4,Grundausbildung!$H42,IF(I$4=SOLL!$P$4,TNPa!$H39,IF(I$4=SOLL!$B$4,TNBa!$H35,IF('4. Ausbildungsjahr'!I$4=SOLL!$C$4,'KVE 3. AJ'!$H47,IF('4. Ausbildungsjahr'!I$4=SOLL!$D$4,'TNBn 1.&amp;2. AJ'!$H$8,IF('4. Ausbildungsjahr'!I$4=SOLL!$E$4,'TNBn 3.&amp;4. AJ'!$H35,IF('4. Ausbildungsjahr'!I$4=SOLL!$F$4,'TEBa 1&amp;2'!$H32,IF('4. Ausbildungsjahr'!I$4=SOLL!$G$4,'TEBa 3&amp;4'!$H32,IF('4. Ausbildungsjahr'!I$4=SOLL!$H$4,'SME.T.1 3.&amp;4. AJ'!$H35,IF('4. Ausbildungsjahr'!I$4=SOLL!$I$4,'SME.T.1 1.&amp;2. AJ'!$H35,IF('4. Ausbildungsjahr'!I$4=SOLL!$J$4,KSGs!$H36,IF('4. Ausbildungsjahr'!I$4=SOLL!$K$4,Unterstützung!$H40,IF('4. Ausbildungsjahr'!I$4=SOLL!$L$4,TNBLf!$H43,IF(I$4=SOLL!$N$4,"-",IF('4. Ausbildungsjahr'!I$4=SOLL!$M$4,Zielbogen!$H32,"")))))))))))))))</f>
        <v>-</v>
      </c>
      <c r="J31" s="62" t="str">
        <f>IF(J$4=SOLL!$O$4,Grundausbildung!$H42,IF(J$4=SOLL!$P$4,TNPa!$H39,IF(J$4=SOLL!$B$4,TNBa!$H35,IF('4. Ausbildungsjahr'!J$4=SOLL!$C$4,'KVE 3. AJ'!$H47,IF('4. Ausbildungsjahr'!J$4=SOLL!$D$4,'TNBn 1.&amp;2. AJ'!$H$8,IF('4. Ausbildungsjahr'!J$4=SOLL!$E$4,'TNBn 3.&amp;4. AJ'!$H35,IF('4. Ausbildungsjahr'!J$4=SOLL!$F$4,'TEBa 1&amp;2'!$H32,IF('4. Ausbildungsjahr'!J$4=SOLL!$G$4,'TEBa 3&amp;4'!$H32,IF('4. Ausbildungsjahr'!J$4=SOLL!$H$4,'SME.T.1 3.&amp;4. AJ'!$H35,IF('4. Ausbildungsjahr'!J$4=SOLL!$I$4,'SME.T.1 1.&amp;2. AJ'!$H35,IF('4. Ausbildungsjahr'!J$4=SOLL!$J$4,KSGs!$H36,IF('4. Ausbildungsjahr'!J$4=SOLL!$K$4,Unterstützung!$H40,IF('4. Ausbildungsjahr'!J$4=SOLL!$L$4,TNBLf!$H43,IF(J$4=SOLL!$N$4,"-",IF('4. Ausbildungsjahr'!J$4=SOLL!$M$4,Zielbogen!$H32,"")))))))))))))))</f>
        <v>-</v>
      </c>
      <c r="K31" s="62" t="str">
        <f>IF(K$4=SOLL!$O$4,Grundausbildung!$H42,IF(K$4=SOLL!$P$4,TNPa!$H39,IF(K$4=SOLL!$B$4,TNBa!$H35,IF('4. Ausbildungsjahr'!K$4=SOLL!$C$4,'KVE 3. AJ'!$H47,IF('4. Ausbildungsjahr'!K$4=SOLL!$D$4,'TNBn 1.&amp;2. AJ'!$H$8,IF('4. Ausbildungsjahr'!K$4=SOLL!$E$4,'TNBn 3.&amp;4. AJ'!$H35,IF('4. Ausbildungsjahr'!K$4=SOLL!$F$4,'TEBa 1&amp;2'!$H32,IF('4. Ausbildungsjahr'!K$4=SOLL!$G$4,'TEBa 3&amp;4'!$H32,IF('4. Ausbildungsjahr'!K$4=SOLL!$H$4,'SME.T.1 3.&amp;4. AJ'!$H35,IF('4. Ausbildungsjahr'!K$4=SOLL!$I$4,'SME.T.1 1.&amp;2. AJ'!$H35,IF('4. Ausbildungsjahr'!K$4=SOLL!$J$4,KSGs!$H36,IF('4. Ausbildungsjahr'!K$4=SOLL!$K$4,Unterstützung!$H40,IF('4. Ausbildungsjahr'!K$4=SOLL!$L$4,TNBLf!$H43,IF(K$4=SOLL!$N$4,"-",IF('4. Ausbildungsjahr'!K$4=SOLL!$M$4,Zielbogen!$H32,"")))))))))))))))</f>
        <v>-</v>
      </c>
      <c r="L31" s="11">
        <f>SUM('Hilfsblatt 4. AJ'!C31,'Hilfsblatt 4. AJ'!E31,'Hilfsblatt 4. AJ'!G31,'Hilfsblatt 4. AJ'!I31,'Hilfsblatt 4. AJ'!K31,'Hilfsblatt 4. AJ'!M31,'Hilfsblatt 4. AJ'!O31,'Hilfsblatt 4. AJ'!Q31,'Hilfsblatt 4. AJ'!S31,'Hilfsblatt 4. AJ'!U31)</f>
        <v>0</v>
      </c>
      <c r="M31" s="10" t="e">
        <f>('Hilfsblatt 4. AJ'!B31*'Hilfsblatt 4. AJ'!C31+'Hilfsblatt 4. AJ'!D31*'Hilfsblatt 4. AJ'!E31+'Hilfsblatt 4. AJ'!F31*'Hilfsblatt 4. AJ'!G31+'Hilfsblatt 4. AJ'!H31*'Hilfsblatt 4. AJ'!I31+'Hilfsblatt 4. AJ'!J31*'Hilfsblatt 4. AJ'!K31+'Hilfsblatt 4. AJ'!L31*'Hilfsblatt 4. AJ'!M31+'Hilfsblatt 4. AJ'!N31*'Hilfsblatt 4. AJ'!O31+'Hilfsblatt 4. AJ'!P31*'Hilfsblatt 4. AJ'!Q31+'Hilfsblatt 4. AJ'!R31*'Hilfsblatt 4. AJ'!S31+'Hilfsblatt 4. AJ'!T31*'Hilfsblatt 4. AJ'!U31)/L31</f>
        <v>#DIV/0!</v>
      </c>
    </row>
    <row r="32" spans="1:13" x14ac:dyDescent="0.25">
      <c r="A32" s="124" t="s">
        <v>61</v>
      </c>
      <c r="B32" s="62">
        <f>IF(B$4=SOLL!$O$4,Grundausbildung!$H43,IF(B$4=SOLL!$P$4,TNPa!$H40,IF(B$4=SOLL!$B$4,TNBa!$H36,IF('4. Ausbildungsjahr'!B$4=SOLL!$C$4,'KVE 3. AJ'!$H48,IF('4. Ausbildungsjahr'!B$4=SOLL!$D$4,'TNBn 1.&amp;2. AJ'!$H$8,IF('4. Ausbildungsjahr'!B$4=SOLL!$E$4,'TNBn 3.&amp;4. AJ'!$H36,IF('4. Ausbildungsjahr'!B$4=SOLL!$F$4,'TEBa 1&amp;2'!$H33,IF('4. Ausbildungsjahr'!B$4=SOLL!$G$4,'TEBa 3&amp;4'!$H33,IF('4. Ausbildungsjahr'!B$4=SOLL!$H$4,'SME.T.1 3.&amp;4. AJ'!$H36,IF('4. Ausbildungsjahr'!B$4=SOLL!$I$4,'SME.T.1 1.&amp;2. AJ'!$H36,IF('4. Ausbildungsjahr'!B$4=SOLL!$J$4,KSGs!$H37,IF('4. Ausbildungsjahr'!B$4=SOLL!$K$4,Unterstützung!$H41,IF('4. Ausbildungsjahr'!B$4=SOLL!$L$4,TNBLf!$H44,IF(B$4=SOLL!$N$4,"-",IF('4. Ausbildungsjahr'!B$4=SOLL!$M$4,Zielbogen!$H33,"")))))))))))))))</f>
        <v>1</v>
      </c>
      <c r="C32" s="62">
        <f>IF(C$4=SOLL!$O$4,Grundausbildung!$H43,IF(C$4=SOLL!$P$4,TNPa!$H40,IF(C$4=SOLL!$B$4,TNBa!$H36,IF('4. Ausbildungsjahr'!C$4=SOLL!$C$4,'KVE 3. AJ'!$H48,IF('4. Ausbildungsjahr'!C$4=SOLL!$D$4,'TNBn 1.&amp;2. AJ'!$H$8,IF('4. Ausbildungsjahr'!C$4=SOLL!$E$4,'TNBn 3.&amp;4. AJ'!$H36,IF('4. Ausbildungsjahr'!C$4=SOLL!$F$4,'TEBa 1&amp;2'!$H33,IF('4. Ausbildungsjahr'!C$4=SOLL!$G$4,'TEBa 3&amp;4'!$H33,IF('4. Ausbildungsjahr'!C$4=SOLL!$H$4,'SME.T.1 3.&amp;4. AJ'!$H36,IF('4. Ausbildungsjahr'!C$4=SOLL!$I$4,'SME.T.1 1.&amp;2. AJ'!$H36,IF('4. Ausbildungsjahr'!C$4=SOLL!$J$4,KSGs!$H37,IF('4. Ausbildungsjahr'!C$4=SOLL!$K$4,Unterstützung!$H41,IF('4. Ausbildungsjahr'!C$4=SOLL!$L$4,TNBLf!$H44,IF(C$4=SOLL!$N$4,"-",IF('4. Ausbildungsjahr'!C$4=SOLL!$M$4,Zielbogen!$H33,"")))))))))))))))</f>
        <v>2</v>
      </c>
      <c r="D32" s="62" t="str">
        <f>IF(D$4=SOLL!$O$4,Grundausbildung!$H43,IF(D$4=SOLL!$P$4,TNPa!$H40,IF(D$4=SOLL!$B$4,TNBa!$H36,IF('4. Ausbildungsjahr'!D$4=SOLL!$C$4,'KVE 3. AJ'!$H48,IF('4. Ausbildungsjahr'!D$4=SOLL!$D$4,'TNBn 1.&amp;2. AJ'!$H$8,IF('4. Ausbildungsjahr'!D$4=SOLL!$E$4,'TNBn 3.&amp;4. AJ'!$H36,IF('4. Ausbildungsjahr'!D$4=SOLL!$F$4,'TEBa 1&amp;2'!$H33,IF('4. Ausbildungsjahr'!D$4=SOLL!$G$4,'TEBa 3&amp;4'!$H33,IF('4. Ausbildungsjahr'!D$4=SOLL!$H$4,'SME.T.1 3.&amp;4. AJ'!$H36,IF('4. Ausbildungsjahr'!D$4=SOLL!$I$4,'SME.T.1 1.&amp;2. AJ'!$H36,IF('4. Ausbildungsjahr'!D$4=SOLL!$J$4,KSGs!$H37,IF('4. Ausbildungsjahr'!D$4=SOLL!$K$4,Unterstützung!$H41,IF('4. Ausbildungsjahr'!D$4=SOLL!$L$4,TNBLf!$H44,IF(D$4=SOLL!$N$4,"-",IF('4. Ausbildungsjahr'!D$4=SOLL!$M$4,Zielbogen!$H33,"")))))))))))))))</f>
        <v>-</v>
      </c>
      <c r="E32" s="62" t="str">
        <f>IF(E$4=SOLL!$O$4,Grundausbildung!$H43,IF(E$4=SOLL!$P$4,TNPa!$H40,IF(E$4=SOLL!$B$4,TNBa!$H36,IF('4. Ausbildungsjahr'!E$4=SOLL!$C$4,'KVE 3. AJ'!$H48,IF('4. Ausbildungsjahr'!E$4=SOLL!$D$4,'TNBn 1.&amp;2. AJ'!$H$8,IF('4. Ausbildungsjahr'!E$4=SOLL!$E$4,'TNBn 3.&amp;4. AJ'!$H36,IF('4. Ausbildungsjahr'!E$4=SOLL!$F$4,'TEBa 1&amp;2'!$H33,IF('4. Ausbildungsjahr'!E$4=SOLL!$G$4,'TEBa 3&amp;4'!$H33,IF('4. Ausbildungsjahr'!E$4=SOLL!$H$4,'SME.T.1 3.&amp;4. AJ'!$H36,IF('4. Ausbildungsjahr'!E$4=SOLL!$I$4,'SME.T.1 1.&amp;2. AJ'!$H36,IF('4. Ausbildungsjahr'!E$4=SOLL!$J$4,KSGs!$H37,IF('4. Ausbildungsjahr'!E$4=SOLL!$K$4,Unterstützung!$H41,IF('4. Ausbildungsjahr'!E$4=SOLL!$L$4,TNBLf!$H44,IF(E$4=SOLL!$N$4,"-",IF('4. Ausbildungsjahr'!E$4=SOLL!$M$4,Zielbogen!$H33,"")))))))))))))))</f>
        <v>-</v>
      </c>
      <c r="F32" s="62" t="str">
        <f>IF(F$4=SOLL!$O$4,Grundausbildung!$H43,IF(F$4=SOLL!$P$4,TNPa!$H40,IF(F$4=SOLL!$B$4,TNBa!$H36,IF('4. Ausbildungsjahr'!F$4=SOLL!$C$4,'KVE 3. AJ'!$H48,IF('4. Ausbildungsjahr'!F$4=SOLL!$D$4,'TNBn 1.&amp;2. AJ'!$H$8,IF('4. Ausbildungsjahr'!F$4=SOLL!$E$4,'TNBn 3.&amp;4. AJ'!$H36,IF('4. Ausbildungsjahr'!F$4=SOLL!$F$4,'TEBa 1&amp;2'!$H33,IF('4. Ausbildungsjahr'!F$4=SOLL!$G$4,'TEBa 3&amp;4'!$H33,IF('4. Ausbildungsjahr'!F$4=SOLL!$H$4,'SME.T.1 3.&amp;4. AJ'!$H36,IF('4. Ausbildungsjahr'!F$4=SOLL!$I$4,'SME.T.1 1.&amp;2. AJ'!$H36,IF('4. Ausbildungsjahr'!F$4=SOLL!$J$4,KSGs!$H37,IF('4. Ausbildungsjahr'!F$4=SOLL!$K$4,Unterstützung!$H41,IF('4. Ausbildungsjahr'!F$4=SOLL!$L$4,TNBLf!$H44,IF(F$4=SOLL!$N$4,"-",IF('4. Ausbildungsjahr'!F$4=SOLL!$M$4,Zielbogen!$H33,"")))))))))))))))</f>
        <v>-</v>
      </c>
      <c r="G32" s="62" t="str">
        <f>IF(G$4=SOLL!$O$4,Grundausbildung!$H43,IF(G$4=SOLL!$P$4,TNPa!$H40,IF(G$4=SOLL!$B$4,TNBa!$H36,IF('4. Ausbildungsjahr'!G$4=SOLL!$C$4,'KVE 3. AJ'!$H48,IF('4. Ausbildungsjahr'!G$4=SOLL!$D$4,'TNBn 1.&amp;2. AJ'!$H$8,IF('4. Ausbildungsjahr'!G$4=SOLL!$E$4,'TNBn 3.&amp;4. AJ'!$H36,IF('4. Ausbildungsjahr'!G$4=SOLL!$F$4,'TEBa 1&amp;2'!$H33,IF('4. Ausbildungsjahr'!G$4=SOLL!$G$4,'TEBa 3&amp;4'!$H33,IF('4. Ausbildungsjahr'!G$4=SOLL!$H$4,'SME.T.1 3.&amp;4. AJ'!$H36,IF('4. Ausbildungsjahr'!G$4=SOLL!$I$4,'SME.T.1 1.&amp;2. AJ'!$H36,IF('4. Ausbildungsjahr'!G$4=SOLL!$J$4,KSGs!$H37,IF('4. Ausbildungsjahr'!G$4=SOLL!$K$4,Unterstützung!$H41,IF('4. Ausbildungsjahr'!G$4=SOLL!$L$4,TNBLf!$H44,IF(G$4=SOLL!$N$4,"-",IF('4. Ausbildungsjahr'!G$4=SOLL!$M$4,Zielbogen!$H33,"")))))))))))))))</f>
        <v>-</v>
      </c>
      <c r="H32" s="62" t="str">
        <f>IF(H$4=SOLL!$O$4,Grundausbildung!$H43,IF(H$4=SOLL!$P$4,TNPa!$H40,IF(H$4=SOLL!$B$4,TNBa!$H36,IF('4. Ausbildungsjahr'!H$4=SOLL!$C$4,'KVE 3. AJ'!$H48,IF('4. Ausbildungsjahr'!H$4=SOLL!$D$4,'TNBn 1.&amp;2. AJ'!$H$8,IF('4. Ausbildungsjahr'!H$4=SOLL!$E$4,'TNBn 3.&amp;4. AJ'!$H36,IF('4. Ausbildungsjahr'!H$4=SOLL!$F$4,'TEBa 1&amp;2'!$H33,IF('4. Ausbildungsjahr'!H$4=SOLL!$G$4,'TEBa 3&amp;4'!$H33,IF('4. Ausbildungsjahr'!H$4=SOLL!$H$4,'SME.T.1 3.&amp;4. AJ'!$H36,IF('4. Ausbildungsjahr'!H$4=SOLL!$I$4,'SME.T.1 1.&amp;2. AJ'!$H36,IF('4. Ausbildungsjahr'!H$4=SOLL!$J$4,KSGs!$H37,IF('4. Ausbildungsjahr'!H$4=SOLL!$K$4,Unterstützung!$H41,IF('4. Ausbildungsjahr'!H$4=SOLL!$L$4,TNBLf!$H44,IF(H$4=SOLL!$N$4,"-",IF('4. Ausbildungsjahr'!H$4=SOLL!$M$4,Zielbogen!$H33,"")))))))))))))))</f>
        <v>-</v>
      </c>
      <c r="I32" s="62" t="str">
        <f>IF(I$4=SOLL!$O$4,Grundausbildung!$H43,IF(I$4=SOLL!$P$4,TNPa!$H40,IF(I$4=SOLL!$B$4,TNBa!$H36,IF('4. Ausbildungsjahr'!I$4=SOLL!$C$4,'KVE 3. AJ'!$H48,IF('4. Ausbildungsjahr'!I$4=SOLL!$D$4,'TNBn 1.&amp;2. AJ'!$H$8,IF('4. Ausbildungsjahr'!I$4=SOLL!$E$4,'TNBn 3.&amp;4. AJ'!$H36,IF('4. Ausbildungsjahr'!I$4=SOLL!$F$4,'TEBa 1&amp;2'!$H33,IF('4. Ausbildungsjahr'!I$4=SOLL!$G$4,'TEBa 3&amp;4'!$H33,IF('4. Ausbildungsjahr'!I$4=SOLL!$H$4,'SME.T.1 3.&amp;4. AJ'!$H36,IF('4. Ausbildungsjahr'!I$4=SOLL!$I$4,'SME.T.1 1.&amp;2. AJ'!$H36,IF('4. Ausbildungsjahr'!I$4=SOLL!$J$4,KSGs!$H37,IF('4. Ausbildungsjahr'!I$4=SOLL!$K$4,Unterstützung!$H41,IF('4. Ausbildungsjahr'!I$4=SOLL!$L$4,TNBLf!$H44,IF(I$4=SOLL!$N$4,"-",IF('4. Ausbildungsjahr'!I$4=SOLL!$M$4,Zielbogen!$H33,"")))))))))))))))</f>
        <v>-</v>
      </c>
      <c r="J32" s="62" t="str">
        <f>IF(J$4=SOLL!$O$4,Grundausbildung!$H43,IF(J$4=SOLL!$P$4,TNPa!$H40,IF(J$4=SOLL!$B$4,TNBa!$H36,IF('4. Ausbildungsjahr'!J$4=SOLL!$C$4,'KVE 3. AJ'!$H48,IF('4. Ausbildungsjahr'!J$4=SOLL!$D$4,'TNBn 1.&amp;2. AJ'!$H$8,IF('4. Ausbildungsjahr'!J$4=SOLL!$E$4,'TNBn 3.&amp;4. AJ'!$H36,IF('4. Ausbildungsjahr'!J$4=SOLL!$F$4,'TEBa 1&amp;2'!$H33,IF('4. Ausbildungsjahr'!J$4=SOLL!$G$4,'TEBa 3&amp;4'!$H33,IF('4. Ausbildungsjahr'!J$4=SOLL!$H$4,'SME.T.1 3.&amp;4. AJ'!$H36,IF('4. Ausbildungsjahr'!J$4=SOLL!$I$4,'SME.T.1 1.&amp;2. AJ'!$H36,IF('4. Ausbildungsjahr'!J$4=SOLL!$J$4,KSGs!$H37,IF('4. Ausbildungsjahr'!J$4=SOLL!$K$4,Unterstützung!$H41,IF('4. Ausbildungsjahr'!J$4=SOLL!$L$4,TNBLf!$H44,IF(J$4=SOLL!$N$4,"-",IF('4. Ausbildungsjahr'!J$4=SOLL!$M$4,Zielbogen!$H33,"")))))))))))))))</f>
        <v>-</v>
      </c>
      <c r="K32" s="62" t="str">
        <f>IF(K$4=SOLL!$O$4,Grundausbildung!$H43,IF(K$4=SOLL!$P$4,TNPa!$H40,IF(K$4=SOLL!$B$4,TNBa!$H36,IF('4. Ausbildungsjahr'!K$4=SOLL!$C$4,'KVE 3. AJ'!$H48,IF('4. Ausbildungsjahr'!K$4=SOLL!$D$4,'TNBn 1.&amp;2. AJ'!$H$8,IF('4. Ausbildungsjahr'!K$4=SOLL!$E$4,'TNBn 3.&amp;4. AJ'!$H36,IF('4. Ausbildungsjahr'!K$4=SOLL!$F$4,'TEBa 1&amp;2'!$H33,IF('4. Ausbildungsjahr'!K$4=SOLL!$G$4,'TEBa 3&amp;4'!$H33,IF('4. Ausbildungsjahr'!K$4=SOLL!$H$4,'SME.T.1 3.&amp;4. AJ'!$H36,IF('4. Ausbildungsjahr'!K$4=SOLL!$I$4,'SME.T.1 1.&amp;2. AJ'!$H36,IF('4. Ausbildungsjahr'!K$4=SOLL!$J$4,KSGs!$H37,IF('4. Ausbildungsjahr'!K$4=SOLL!$K$4,Unterstützung!$H41,IF('4. Ausbildungsjahr'!K$4=SOLL!$L$4,TNBLf!$H44,IF(K$4=SOLL!$N$4,"-",IF('4. Ausbildungsjahr'!K$4=SOLL!$M$4,Zielbogen!$H33,"")))))))))))))))</f>
        <v>-</v>
      </c>
      <c r="L32" s="11">
        <f>SUM('Hilfsblatt 4. AJ'!C32,'Hilfsblatt 4. AJ'!E32,'Hilfsblatt 4. AJ'!G32,'Hilfsblatt 4. AJ'!I32,'Hilfsblatt 4. AJ'!K32,'Hilfsblatt 4. AJ'!M32,'Hilfsblatt 4. AJ'!O32,'Hilfsblatt 4. AJ'!Q32,'Hilfsblatt 4. AJ'!S32,'Hilfsblatt 4. AJ'!U32)</f>
        <v>0</v>
      </c>
      <c r="M32" s="10" t="e">
        <f>('Hilfsblatt 4. AJ'!B32*'Hilfsblatt 4. AJ'!C32+'Hilfsblatt 4. AJ'!D32*'Hilfsblatt 4. AJ'!E32+'Hilfsblatt 4. AJ'!F32*'Hilfsblatt 4. AJ'!G32+'Hilfsblatt 4. AJ'!H32*'Hilfsblatt 4. AJ'!I32+'Hilfsblatt 4. AJ'!J32*'Hilfsblatt 4. AJ'!K32+'Hilfsblatt 4. AJ'!L32*'Hilfsblatt 4. AJ'!M32+'Hilfsblatt 4. AJ'!N32*'Hilfsblatt 4. AJ'!O32+'Hilfsblatt 4. AJ'!P32*'Hilfsblatt 4. AJ'!Q32+'Hilfsblatt 4. AJ'!R32*'Hilfsblatt 4. AJ'!S32+'Hilfsblatt 4. AJ'!T32*'Hilfsblatt 4. AJ'!U32)/L32</f>
        <v>#DIV/0!</v>
      </c>
    </row>
    <row r="33" spans="1:13" x14ac:dyDescent="0.25">
      <c r="A33" s="124" t="s">
        <v>62</v>
      </c>
      <c r="B33" s="62">
        <f>IF(B$4=SOLL!$O$4,Grundausbildung!$H44,IF(B$4=SOLL!$P$4,TNPa!$H41,IF(B$4=SOLL!$B$4,TNBa!$H37,IF('4. Ausbildungsjahr'!B$4=SOLL!$C$4,'KVE 3. AJ'!$H49,IF('4. Ausbildungsjahr'!B$4=SOLL!$D$4,'TNBn 1.&amp;2. AJ'!$H$8,IF('4. Ausbildungsjahr'!B$4=SOLL!$E$4,'TNBn 3.&amp;4. AJ'!$H37,IF('4. Ausbildungsjahr'!B$4=SOLL!$F$4,'TEBa 1&amp;2'!$H34,IF('4. Ausbildungsjahr'!B$4=SOLL!$G$4,'TEBa 3&amp;4'!$H34,IF('4. Ausbildungsjahr'!B$4=SOLL!$H$4,'SME.T.1 3.&amp;4. AJ'!$H37,IF('4. Ausbildungsjahr'!B$4=SOLL!$I$4,'SME.T.1 1.&amp;2. AJ'!$H37,IF('4. Ausbildungsjahr'!B$4=SOLL!$J$4,KSGs!$H38,IF('4. Ausbildungsjahr'!B$4=SOLL!$K$4,Unterstützung!$H42,IF('4. Ausbildungsjahr'!B$4=SOLL!$L$4,TNBLf!$H45,IF(B$4=SOLL!$N$4,"-",IF('4. Ausbildungsjahr'!B$4=SOLL!$M$4,Zielbogen!$H34,"")))))))))))))))</f>
        <v>1</v>
      </c>
      <c r="C33" s="62" t="str">
        <f>IF(C$4=SOLL!$O$4,Grundausbildung!$H44,IF(C$4=SOLL!$P$4,TNPa!$H41,IF(C$4=SOLL!$B$4,TNBa!$H37,IF('4. Ausbildungsjahr'!C$4=SOLL!$C$4,'KVE 3. AJ'!$H49,IF('4. Ausbildungsjahr'!C$4=SOLL!$D$4,'TNBn 1.&amp;2. AJ'!$H$8,IF('4. Ausbildungsjahr'!C$4=SOLL!$E$4,'TNBn 3.&amp;4. AJ'!$H37,IF('4. Ausbildungsjahr'!C$4=SOLL!$F$4,'TEBa 1&amp;2'!$H34,IF('4. Ausbildungsjahr'!C$4=SOLL!$G$4,'TEBa 3&amp;4'!$H34,IF('4. Ausbildungsjahr'!C$4=SOLL!$H$4,'SME.T.1 3.&amp;4. AJ'!$H37,IF('4. Ausbildungsjahr'!C$4=SOLL!$I$4,'SME.T.1 1.&amp;2. AJ'!$H37,IF('4. Ausbildungsjahr'!C$4=SOLL!$J$4,KSGs!$H38,IF('4. Ausbildungsjahr'!C$4=SOLL!$K$4,Unterstützung!$H42,IF('4. Ausbildungsjahr'!C$4=SOLL!$L$4,TNBLf!$H45,IF(C$4=SOLL!$N$4,"-",IF('4. Ausbildungsjahr'!C$4=SOLL!$M$4,Zielbogen!$H34,"")))))))))))))))</f>
        <v>-</v>
      </c>
      <c r="D33" s="62" t="str">
        <f>IF(D$4=SOLL!$O$4,Grundausbildung!$H44,IF(D$4=SOLL!$P$4,TNPa!$H41,IF(D$4=SOLL!$B$4,TNBa!$H37,IF('4. Ausbildungsjahr'!D$4=SOLL!$C$4,'KVE 3. AJ'!$H49,IF('4. Ausbildungsjahr'!D$4=SOLL!$D$4,'TNBn 1.&amp;2. AJ'!$H$8,IF('4. Ausbildungsjahr'!D$4=SOLL!$E$4,'TNBn 3.&amp;4. AJ'!$H37,IF('4. Ausbildungsjahr'!D$4=SOLL!$F$4,'TEBa 1&amp;2'!$H34,IF('4. Ausbildungsjahr'!D$4=SOLL!$G$4,'TEBa 3&amp;4'!$H34,IF('4. Ausbildungsjahr'!D$4=SOLL!$H$4,'SME.T.1 3.&amp;4. AJ'!$H37,IF('4. Ausbildungsjahr'!D$4=SOLL!$I$4,'SME.T.1 1.&amp;2. AJ'!$H37,IF('4. Ausbildungsjahr'!D$4=SOLL!$J$4,KSGs!$H38,IF('4. Ausbildungsjahr'!D$4=SOLL!$K$4,Unterstützung!$H42,IF('4. Ausbildungsjahr'!D$4=SOLL!$L$4,TNBLf!$H45,IF(D$4=SOLL!$N$4,"-",IF('4. Ausbildungsjahr'!D$4=SOLL!$M$4,Zielbogen!$H34,"")))))))))))))))</f>
        <v>-</v>
      </c>
      <c r="E33" s="62" t="str">
        <f>IF(E$4=SOLL!$O$4,Grundausbildung!$H44,IF(E$4=SOLL!$P$4,TNPa!$H41,IF(E$4=SOLL!$B$4,TNBa!$H37,IF('4. Ausbildungsjahr'!E$4=SOLL!$C$4,'KVE 3. AJ'!$H49,IF('4. Ausbildungsjahr'!E$4=SOLL!$D$4,'TNBn 1.&amp;2. AJ'!$H$8,IF('4. Ausbildungsjahr'!E$4=SOLL!$E$4,'TNBn 3.&amp;4. AJ'!$H37,IF('4. Ausbildungsjahr'!E$4=SOLL!$F$4,'TEBa 1&amp;2'!$H34,IF('4. Ausbildungsjahr'!E$4=SOLL!$G$4,'TEBa 3&amp;4'!$H34,IF('4. Ausbildungsjahr'!E$4=SOLL!$H$4,'SME.T.1 3.&amp;4. AJ'!$H37,IF('4. Ausbildungsjahr'!E$4=SOLL!$I$4,'SME.T.1 1.&amp;2. AJ'!$H37,IF('4. Ausbildungsjahr'!E$4=SOLL!$J$4,KSGs!$H38,IF('4. Ausbildungsjahr'!E$4=SOLL!$K$4,Unterstützung!$H42,IF('4. Ausbildungsjahr'!E$4=SOLL!$L$4,TNBLf!$H45,IF(E$4=SOLL!$N$4,"-",IF('4. Ausbildungsjahr'!E$4=SOLL!$M$4,Zielbogen!$H34,"")))))))))))))))</f>
        <v>-</v>
      </c>
      <c r="F33" s="62" t="str">
        <f>IF(F$4=SOLL!$O$4,Grundausbildung!$H44,IF(F$4=SOLL!$P$4,TNPa!$H41,IF(F$4=SOLL!$B$4,TNBa!$H37,IF('4. Ausbildungsjahr'!F$4=SOLL!$C$4,'KVE 3. AJ'!$H49,IF('4. Ausbildungsjahr'!F$4=SOLL!$D$4,'TNBn 1.&amp;2. AJ'!$H$8,IF('4. Ausbildungsjahr'!F$4=SOLL!$E$4,'TNBn 3.&amp;4. AJ'!$H37,IF('4. Ausbildungsjahr'!F$4=SOLL!$F$4,'TEBa 1&amp;2'!$H34,IF('4. Ausbildungsjahr'!F$4=SOLL!$G$4,'TEBa 3&amp;4'!$H34,IF('4. Ausbildungsjahr'!F$4=SOLL!$H$4,'SME.T.1 3.&amp;4. AJ'!$H37,IF('4. Ausbildungsjahr'!F$4=SOLL!$I$4,'SME.T.1 1.&amp;2. AJ'!$H37,IF('4. Ausbildungsjahr'!F$4=SOLL!$J$4,KSGs!$H38,IF('4. Ausbildungsjahr'!F$4=SOLL!$K$4,Unterstützung!$H42,IF('4. Ausbildungsjahr'!F$4=SOLL!$L$4,TNBLf!$H45,IF(F$4=SOLL!$N$4,"-",IF('4. Ausbildungsjahr'!F$4=SOLL!$M$4,Zielbogen!$H34,"")))))))))))))))</f>
        <v>-</v>
      </c>
      <c r="G33" s="62" t="str">
        <f>IF(G$4=SOLL!$O$4,Grundausbildung!$H44,IF(G$4=SOLL!$P$4,TNPa!$H41,IF(G$4=SOLL!$B$4,TNBa!$H37,IF('4. Ausbildungsjahr'!G$4=SOLL!$C$4,'KVE 3. AJ'!$H49,IF('4. Ausbildungsjahr'!G$4=SOLL!$D$4,'TNBn 1.&amp;2. AJ'!$H$8,IF('4. Ausbildungsjahr'!G$4=SOLL!$E$4,'TNBn 3.&amp;4. AJ'!$H37,IF('4. Ausbildungsjahr'!G$4=SOLL!$F$4,'TEBa 1&amp;2'!$H34,IF('4. Ausbildungsjahr'!G$4=SOLL!$G$4,'TEBa 3&amp;4'!$H34,IF('4. Ausbildungsjahr'!G$4=SOLL!$H$4,'SME.T.1 3.&amp;4. AJ'!$H37,IF('4. Ausbildungsjahr'!G$4=SOLL!$I$4,'SME.T.1 1.&amp;2. AJ'!$H37,IF('4. Ausbildungsjahr'!G$4=SOLL!$J$4,KSGs!$H38,IF('4. Ausbildungsjahr'!G$4=SOLL!$K$4,Unterstützung!$H42,IF('4. Ausbildungsjahr'!G$4=SOLL!$L$4,TNBLf!$H45,IF(G$4=SOLL!$N$4,"-",IF('4. Ausbildungsjahr'!G$4=SOLL!$M$4,Zielbogen!$H34,"")))))))))))))))</f>
        <v>-</v>
      </c>
      <c r="H33" s="62" t="str">
        <f>IF(H$4=SOLL!$O$4,Grundausbildung!$H44,IF(H$4=SOLL!$P$4,TNPa!$H41,IF(H$4=SOLL!$B$4,TNBa!$H37,IF('4. Ausbildungsjahr'!H$4=SOLL!$C$4,'KVE 3. AJ'!$H49,IF('4. Ausbildungsjahr'!H$4=SOLL!$D$4,'TNBn 1.&amp;2. AJ'!$H$8,IF('4. Ausbildungsjahr'!H$4=SOLL!$E$4,'TNBn 3.&amp;4. AJ'!$H37,IF('4. Ausbildungsjahr'!H$4=SOLL!$F$4,'TEBa 1&amp;2'!$H34,IF('4. Ausbildungsjahr'!H$4=SOLL!$G$4,'TEBa 3&amp;4'!$H34,IF('4. Ausbildungsjahr'!H$4=SOLL!$H$4,'SME.T.1 3.&amp;4. AJ'!$H37,IF('4. Ausbildungsjahr'!H$4=SOLL!$I$4,'SME.T.1 1.&amp;2. AJ'!$H37,IF('4. Ausbildungsjahr'!H$4=SOLL!$J$4,KSGs!$H38,IF('4. Ausbildungsjahr'!H$4=SOLL!$K$4,Unterstützung!$H42,IF('4. Ausbildungsjahr'!H$4=SOLL!$L$4,TNBLf!$H45,IF(H$4=SOLL!$N$4,"-",IF('4. Ausbildungsjahr'!H$4=SOLL!$M$4,Zielbogen!$H34,"")))))))))))))))</f>
        <v>-</v>
      </c>
      <c r="I33" s="62" t="str">
        <f>IF(I$4=SOLL!$O$4,Grundausbildung!$H44,IF(I$4=SOLL!$P$4,TNPa!$H41,IF(I$4=SOLL!$B$4,TNBa!$H37,IF('4. Ausbildungsjahr'!I$4=SOLL!$C$4,'KVE 3. AJ'!$H49,IF('4. Ausbildungsjahr'!I$4=SOLL!$D$4,'TNBn 1.&amp;2. AJ'!$H$8,IF('4. Ausbildungsjahr'!I$4=SOLL!$E$4,'TNBn 3.&amp;4. AJ'!$H37,IF('4. Ausbildungsjahr'!I$4=SOLL!$F$4,'TEBa 1&amp;2'!$H34,IF('4. Ausbildungsjahr'!I$4=SOLL!$G$4,'TEBa 3&amp;4'!$H34,IF('4. Ausbildungsjahr'!I$4=SOLL!$H$4,'SME.T.1 3.&amp;4. AJ'!$H37,IF('4. Ausbildungsjahr'!I$4=SOLL!$I$4,'SME.T.1 1.&amp;2. AJ'!$H37,IF('4. Ausbildungsjahr'!I$4=SOLL!$J$4,KSGs!$H38,IF('4. Ausbildungsjahr'!I$4=SOLL!$K$4,Unterstützung!$H42,IF('4. Ausbildungsjahr'!I$4=SOLL!$L$4,TNBLf!$H45,IF(I$4=SOLL!$N$4,"-",IF('4. Ausbildungsjahr'!I$4=SOLL!$M$4,Zielbogen!$H34,"")))))))))))))))</f>
        <v>-</v>
      </c>
      <c r="J33" s="62" t="str">
        <f>IF(J$4=SOLL!$O$4,Grundausbildung!$H44,IF(J$4=SOLL!$P$4,TNPa!$H41,IF(J$4=SOLL!$B$4,TNBa!$H37,IF('4. Ausbildungsjahr'!J$4=SOLL!$C$4,'KVE 3. AJ'!$H49,IF('4. Ausbildungsjahr'!J$4=SOLL!$D$4,'TNBn 1.&amp;2. AJ'!$H$8,IF('4. Ausbildungsjahr'!J$4=SOLL!$E$4,'TNBn 3.&amp;4. AJ'!$H37,IF('4. Ausbildungsjahr'!J$4=SOLL!$F$4,'TEBa 1&amp;2'!$H34,IF('4. Ausbildungsjahr'!J$4=SOLL!$G$4,'TEBa 3&amp;4'!$H34,IF('4. Ausbildungsjahr'!J$4=SOLL!$H$4,'SME.T.1 3.&amp;4. AJ'!$H37,IF('4. Ausbildungsjahr'!J$4=SOLL!$I$4,'SME.T.1 1.&amp;2. AJ'!$H37,IF('4. Ausbildungsjahr'!J$4=SOLL!$J$4,KSGs!$H38,IF('4. Ausbildungsjahr'!J$4=SOLL!$K$4,Unterstützung!$H42,IF('4. Ausbildungsjahr'!J$4=SOLL!$L$4,TNBLf!$H45,IF(J$4=SOLL!$N$4,"-",IF('4. Ausbildungsjahr'!J$4=SOLL!$M$4,Zielbogen!$H34,"")))))))))))))))</f>
        <v>-</v>
      </c>
      <c r="K33" s="62" t="str">
        <f>IF(K$4=SOLL!$O$4,Grundausbildung!$H44,IF(K$4=SOLL!$P$4,TNPa!$H41,IF(K$4=SOLL!$B$4,TNBa!$H37,IF('4. Ausbildungsjahr'!K$4=SOLL!$C$4,'KVE 3. AJ'!$H49,IF('4. Ausbildungsjahr'!K$4=SOLL!$D$4,'TNBn 1.&amp;2. AJ'!$H$8,IF('4. Ausbildungsjahr'!K$4=SOLL!$E$4,'TNBn 3.&amp;4. AJ'!$H37,IF('4. Ausbildungsjahr'!K$4=SOLL!$F$4,'TEBa 1&amp;2'!$H34,IF('4. Ausbildungsjahr'!K$4=SOLL!$G$4,'TEBa 3&amp;4'!$H34,IF('4. Ausbildungsjahr'!K$4=SOLL!$H$4,'SME.T.1 3.&amp;4. AJ'!$H37,IF('4. Ausbildungsjahr'!K$4=SOLL!$I$4,'SME.T.1 1.&amp;2. AJ'!$H37,IF('4. Ausbildungsjahr'!K$4=SOLL!$J$4,KSGs!$H38,IF('4. Ausbildungsjahr'!K$4=SOLL!$K$4,Unterstützung!$H42,IF('4. Ausbildungsjahr'!K$4=SOLL!$L$4,TNBLf!$H45,IF(K$4=SOLL!$N$4,"-",IF('4. Ausbildungsjahr'!K$4=SOLL!$M$4,Zielbogen!$H34,"")))))))))))))))</f>
        <v>-</v>
      </c>
      <c r="L33" s="11">
        <f>SUM('Hilfsblatt 4. AJ'!C33,'Hilfsblatt 4. AJ'!E33,'Hilfsblatt 4. AJ'!G33,'Hilfsblatt 4. AJ'!I33,'Hilfsblatt 4. AJ'!K33,'Hilfsblatt 4. AJ'!M33,'Hilfsblatt 4. AJ'!O33,'Hilfsblatt 4. AJ'!Q33,'Hilfsblatt 4. AJ'!S33,'Hilfsblatt 4. AJ'!U33)</f>
        <v>0</v>
      </c>
      <c r="M33" s="10" t="e">
        <f>('Hilfsblatt 4. AJ'!B33*'Hilfsblatt 4. AJ'!C33+'Hilfsblatt 4. AJ'!D33*'Hilfsblatt 4. AJ'!E33+'Hilfsblatt 4. AJ'!F33*'Hilfsblatt 4. AJ'!G33+'Hilfsblatt 4. AJ'!H33*'Hilfsblatt 4. AJ'!I33+'Hilfsblatt 4. AJ'!J33*'Hilfsblatt 4. AJ'!K33+'Hilfsblatt 4. AJ'!L33*'Hilfsblatt 4. AJ'!M33+'Hilfsblatt 4. AJ'!N33*'Hilfsblatt 4. AJ'!O33+'Hilfsblatt 4. AJ'!P33*'Hilfsblatt 4. AJ'!Q33+'Hilfsblatt 4. AJ'!R33*'Hilfsblatt 4. AJ'!S33+'Hilfsblatt 4. AJ'!T33*'Hilfsblatt 4. AJ'!U33)/L33</f>
        <v>#DIV/0!</v>
      </c>
    </row>
    <row r="34" spans="1:13" x14ac:dyDescent="0.25">
      <c r="A34" s="124" t="s">
        <v>63</v>
      </c>
      <c r="B34" s="62">
        <f>IF(B$4=SOLL!$O$4,Grundausbildung!$H45,IF(B$4=SOLL!$P$4,TNPa!$H42,IF(B$4=SOLL!$B$4,TNBa!$H38,IF('4. Ausbildungsjahr'!B$4=SOLL!$C$4,'KVE 3. AJ'!$H50,IF('4. Ausbildungsjahr'!B$4=SOLL!$D$4,'TNBn 1.&amp;2. AJ'!$H$8,IF('4. Ausbildungsjahr'!B$4=SOLL!$E$4,'TNBn 3.&amp;4. AJ'!$H38,IF('4. Ausbildungsjahr'!B$4=SOLL!$F$4,'TEBa 1&amp;2'!$H35,IF('4. Ausbildungsjahr'!B$4=SOLL!$G$4,'TEBa 3&amp;4'!$H35,IF('4. Ausbildungsjahr'!B$4=SOLL!$H$4,'SME.T.1 3.&amp;4. AJ'!$H38,IF('4. Ausbildungsjahr'!B$4=SOLL!$I$4,'SME.T.1 1.&amp;2. AJ'!$H38,IF('4. Ausbildungsjahr'!B$4=SOLL!$J$4,KSGs!$H39,IF('4. Ausbildungsjahr'!B$4=SOLL!$K$4,Unterstützung!$H43,IF('4. Ausbildungsjahr'!B$4=SOLL!$L$4,TNBLf!$H46,IF(B$4=SOLL!$N$4,"-",IF('4. Ausbildungsjahr'!B$4=SOLL!$M$4,Zielbogen!$H35,"")))))))))))))))</f>
        <v>1</v>
      </c>
      <c r="C34" s="62">
        <f>IF(C$4=SOLL!$O$4,Grundausbildung!$H45,IF(C$4=SOLL!$P$4,TNPa!$H42,IF(C$4=SOLL!$B$4,TNBa!$H38,IF('4. Ausbildungsjahr'!C$4=SOLL!$C$4,'KVE 3. AJ'!$H50,IF('4. Ausbildungsjahr'!C$4=SOLL!$D$4,'TNBn 1.&amp;2. AJ'!$H$8,IF('4. Ausbildungsjahr'!C$4=SOLL!$E$4,'TNBn 3.&amp;4. AJ'!$H38,IF('4. Ausbildungsjahr'!C$4=SOLL!$F$4,'TEBa 1&amp;2'!$H35,IF('4. Ausbildungsjahr'!C$4=SOLL!$G$4,'TEBa 3&amp;4'!$H35,IF('4. Ausbildungsjahr'!C$4=SOLL!$H$4,'SME.T.1 3.&amp;4. AJ'!$H38,IF('4. Ausbildungsjahr'!C$4=SOLL!$I$4,'SME.T.1 1.&amp;2. AJ'!$H38,IF('4. Ausbildungsjahr'!C$4=SOLL!$J$4,KSGs!$H39,IF('4. Ausbildungsjahr'!C$4=SOLL!$K$4,Unterstützung!$H43,IF('4. Ausbildungsjahr'!C$4=SOLL!$L$4,TNBLf!$H46,IF(C$4=SOLL!$N$4,"-",IF('4. Ausbildungsjahr'!C$4=SOLL!$M$4,Zielbogen!$H35,"")))))))))))))))</f>
        <v>3</v>
      </c>
      <c r="D34" s="62" t="str">
        <f>IF(D$4=SOLL!$O$4,Grundausbildung!$H45,IF(D$4=SOLL!$P$4,TNPa!$H42,IF(D$4=SOLL!$B$4,TNBa!$H38,IF('4. Ausbildungsjahr'!D$4=SOLL!$C$4,'KVE 3. AJ'!$H50,IF('4. Ausbildungsjahr'!D$4=SOLL!$D$4,'TNBn 1.&amp;2. AJ'!$H$8,IF('4. Ausbildungsjahr'!D$4=SOLL!$E$4,'TNBn 3.&amp;4. AJ'!$H38,IF('4. Ausbildungsjahr'!D$4=SOLL!$F$4,'TEBa 1&amp;2'!$H35,IF('4. Ausbildungsjahr'!D$4=SOLL!$G$4,'TEBa 3&amp;4'!$H35,IF('4. Ausbildungsjahr'!D$4=SOLL!$H$4,'SME.T.1 3.&amp;4. AJ'!$H38,IF('4. Ausbildungsjahr'!D$4=SOLL!$I$4,'SME.T.1 1.&amp;2. AJ'!$H38,IF('4. Ausbildungsjahr'!D$4=SOLL!$J$4,KSGs!$H39,IF('4. Ausbildungsjahr'!D$4=SOLL!$K$4,Unterstützung!$H43,IF('4. Ausbildungsjahr'!D$4=SOLL!$L$4,TNBLf!$H46,IF(D$4=SOLL!$N$4,"-",IF('4. Ausbildungsjahr'!D$4=SOLL!$M$4,Zielbogen!$H35,"")))))))))))))))</f>
        <v>-</v>
      </c>
      <c r="E34" s="62" t="str">
        <f>IF(E$4=SOLL!$O$4,Grundausbildung!$H45,IF(E$4=SOLL!$P$4,TNPa!$H42,IF(E$4=SOLL!$B$4,TNBa!$H38,IF('4. Ausbildungsjahr'!E$4=SOLL!$C$4,'KVE 3. AJ'!$H50,IF('4. Ausbildungsjahr'!E$4=SOLL!$D$4,'TNBn 1.&amp;2. AJ'!$H$8,IF('4. Ausbildungsjahr'!E$4=SOLL!$E$4,'TNBn 3.&amp;4. AJ'!$H38,IF('4. Ausbildungsjahr'!E$4=SOLL!$F$4,'TEBa 1&amp;2'!$H35,IF('4. Ausbildungsjahr'!E$4=SOLL!$G$4,'TEBa 3&amp;4'!$H35,IF('4. Ausbildungsjahr'!E$4=SOLL!$H$4,'SME.T.1 3.&amp;4. AJ'!$H38,IF('4. Ausbildungsjahr'!E$4=SOLL!$I$4,'SME.T.1 1.&amp;2. AJ'!$H38,IF('4. Ausbildungsjahr'!E$4=SOLL!$J$4,KSGs!$H39,IF('4. Ausbildungsjahr'!E$4=SOLL!$K$4,Unterstützung!$H43,IF('4. Ausbildungsjahr'!E$4=SOLL!$L$4,TNBLf!$H46,IF(E$4=SOLL!$N$4,"-",IF('4. Ausbildungsjahr'!E$4=SOLL!$M$4,Zielbogen!$H35,"")))))))))))))))</f>
        <v>-</v>
      </c>
      <c r="F34" s="62" t="str">
        <f>IF(F$4=SOLL!$O$4,Grundausbildung!$H45,IF(F$4=SOLL!$P$4,TNPa!$H42,IF(F$4=SOLL!$B$4,TNBa!$H38,IF('4. Ausbildungsjahr'!F$4=SOLL!$C$4,'KVE 3. AJ'!$H50,IF('4. Ausbildungsjahr'!F$4=SOLL!$D$4,'TNBn 1.&amp;2. AJ'!$H$8,IF('4. Ausbildungsjahr'!F$4=SOLL!$E$4,'TNBn 3.&amp;4. AJ'!$H38,IF('4. Ausbildungsjahr'!F$4=SOLL!$F$4,'TEBa 1&amp;2'!$H35,IF('4. Ausbildungsjahr'!F$4=SOLL!$G$4,'TEBa 3&amp;4'!$H35,IF('4. Ausbildungsjahr'!F$4=SOLL!$H$4,'SME.T.1 3.&amp;4. AJ'!$H38,IF('4. Ausbildungsjahr'!F$4=SOLL!$I$4,'SME.T.1 1.&amp;2. AJ'!$H38,IF('4. Ausbildungsjahr'!F$4=SOLL!$J$4,KSGs!$H39,IF('4. Ausbildungsjahr'!F$4=SOLL!$K$4,Unterstützung!$H43,IF('4. Ausbildungsjahr'!F$4=SOLL!$L$4,TNBLf!$H46,IF(F$4=SOLL!$N$4,"-",IF('4. Ausbildungsjahr'!F$4=SOLL!$M$4,Zielbogen!$H35,"")))))))))))))))</f>
        <v>-</v>
      </c>
      <c r="G34" s="62" t="str">
        <f>IF(G$4=SOLL!$O$4,Grundausbildung!$H45,IF(G$4=SOLL!$P$4,TNPa!$H42,IF(G$4=SOLL!$B$4,TNBa!$H38,IF('4. Ausbildungsjahr'!G$4=SOLL!$C$4,'KVE 3. AJ'!$H50,IF('4. Ausbildungsjahr'!G$4=SOLL!$D$4,'TNBn 1.&amp;2. AJ'!$H$8,IF('4. Ausbildungsjahr'!G$4=SOLL!$E$4,'TNBn 3.&amp;4. AJ'!$H38,IF('4. Ausbildungsjahr'!G$4=SOLL!$F$4,'TEBa 1&amp;2'!$H35,IF('4. Ausbildungsjahr'!G$4=SOLL!$G$4,'TEBa 3&amp;4'!$H35,IF('4. Ausbildungsjahr'!G$4=SOLL!$H$4,'SME.T.1 3.&amp;4. AJ'!$H38,IF('4. Ausbildungsjahr'!G$4=SOLL!$I$4,'SME.T.1 1.&amp;2. AJ'!$H38,IF('4. Ausbildungsjahr'!G$4=SOLL!$J$4,KSGs!$H39,IF('4. Ausbildungsjahr'!G$4=SOLL!$K$4,Unterstützung!$H43,IF('4. Ausbildungsjahr'!G$4=SOLL!$L$4,TNBLf!$H46,IF(G$4=SOLL!$N$4,"-",IF('4. Ausbildungsjahr'!G$4=SOLL!$M$4,Zielbogen!$H35,"")))))))))))))))</f>
        <v>-</v>
      </c>
      <c r="H34" s="62" t="str">
        <f>IF(H$4=SOLL!$O$4,Grundausbildung!$H45,IF(H$4=SOLL!$P$4,TNPa!$H42,IF(H$4=SOLL!$B$4,TNBa!$H38,IF('4. Ausbildungsjahr'!H$4=SOLL!$C$4,'KVE 3. AJ'!$H50,IF('4. Ausbildungsjahr'!H$4=SOLL!$D$4,'TNBn 1.&amp;2. AJ'!$H$8,IF('4. Ausbildungsjahr'!H$4=SOLL!$E$4,'TNBn 3.&amp;4. AJ'!$H38,IF('4. Ausbildungsjahr'!H$4=SOLL!$F$4,'TEBa 1&amp;2'!$H35,IF('4. Ausbildungsjahr'!H$4=SOLL!$G$4,'TEBa 3&amp;4'!$H35,IF('4. Ausbildungsjahr'!H$4=SOLL!$H$4,'SME.T.1 3.&amp;4. AJ'!$H38,IF('4. Ausbildungsjahr'!H$4=SOLL!$I$4,'SME.T.1 1.&amp;2. AJ'!$H38,IF('4. Ausbildungsjahr'!H$4=SOLL!$J$4,KSGs!$H39,IF('4. Ausbildungsjahr'!H$4=SOLL!$K$4,Unterstützung!$H43,IF('4. Ausbildungsjahr'!H$4=SOLL!$L$4,TNBLf!$H46,IF(H$4=SOLL!$N$4,"-",IF('4. Ausbildungsjahr'!H$4=SOLL!$M$4,Zielbogen!$H35,"")))))))))))))))</f>
        <v>-</v>
      </c>
      <c r="I34" s="62" t="str">
        <f>IF(I$4=SOLL!$O$4,Grundausbildung!$H45,IF(I$4=SOLL!$P$4,TNPa!$H42,IF(I$4=SOLL!$B$4,TNBa!$H38,IF('4. Ausbildungsjahr'!I$4=SOLL!$C$4,'KVE 3. AJ'!$H50,IF('4. Ausbildungsjahr'!I$4=SOLL!$D$4,'TNBn 1.&amp;2. AJ'!$H$8,IF('4. Ausbildungsjahr'!I$4=SOLL!$E$4,'TNBn 3.&amp;4. AJ'!$H38,IF('4. Ausbildungsjahr'!I$4=SOLL!$F$4,'TEBa 1&amp;2'!$H35,IF('4. Ausbildungsjahr'!I$4=SOLL!$G$4,'TEBa 3&amp;4'!$H35,IF('4. Ausbildungsjahr'!I$4=SOLL!$H$4,'SME.T.1 3.&amp;4. AJ'!$H38,IF('4. Ausbildungsjahr'!I$4=SOLL!$I$4,'SME.T.1 1.&amp;2. AJ'!$H38,IF('4. Ausbildungsjahr'!I$4=SOLL!$J$4,KSGs!$H39,IF('4. Ausbildungsjahr'!I$4=SOLL!$K$4,Unterstützung!$H43,IF('4. Ausbildungsjahr'!I$4=SOLL!$L$4,TNBLf!$H46,IF(I$4=SOLL!$N$4,"-",IF('4. Ausbildungsjahr'!I$4=SOLL!$M$4,Zielbogen!$H35,"")))))))))))))))</f>
        <v>-</v>
      </c>
      <c r="J34" s="62" t="str">
        <f>IF(J$4=SOLL!$O$4,Grundausbildung!$H45,IF(J$4=SOLL!$P$4,TNPa!$H42,IF(J$4=SOLL!$B$4,TNBa!$H38,IF('4. Ausbildungsjahr'!J$4=SOLL!$C$4,'KVE 3. AJ'!$H50,IF('4. Ausbildungsjahr'!J$4=SOLL!$D$4,'TNBn 1.&amp;2. AJ'!$H$8,IF('4. Ausbildungsjahr'!J$4=SOLL!$E$4,'TNBn 3.&amp;4. AJ'!$H38,IF('4. Ausbildungsjahr'!J$4=SOLL!$F$4,'TEBa 1&amp;2'!$H35,IF('4. Ausbildungsjahr'!J$4=SOLL!$G$4,'TEBa 3&amp;4'!$H35,IF('4. Ausbildungsjahr'!J$4=SOLL!$H$4,'SME.T.1 3.&amp;4. AJ'!$H38,IF('4. Ausbildungsjahr'!J$4=SOLL!$I$4,'SME.T.1 1.&amp;2. AJ'!$H38,IF('4. Ausbildungsjahr'!J$4=SOLL!$J$4,KSGs!$H39,IF('4. Ausbildungsjahr'!J$4=SOLL!$K$4,Unterstützung!$H43,IF('4. Ausbildungsjahr'!J$4=SOLL!$L$4,TNBLf!$H46,IF(J$4=SOLL!$N$4,"-",IF('4. Ausbildungsjahr'!J$4=SOLL!$M$4,Zielbogen!$H35,"")))))))))))))))</f>
        <v>-</v>
      </c>
      <c r="K34" s="62" t="str">
        <f>IF(K$4=SOLL!$O$4,Grundausbildung!$H45,IF(K$4=SOLL!$P$4,TNPa!$H42,IF(K$4=SOLL!$B$4,TNBa!$H38,IF('4. Ausbildungsjahr'!K$4=SOLL!$C$4,'KVE 3. AJ'!$H50,IF('4. Ausbildungsjahr'!K$4=SOLL!$D$4,'TNBn 1.&amp;2. AJ'!$H$8,IF('4. Ausbildungsjahr'!K$4=SOLL!$E$4,'TNBn 3.&amp;4. AJ'!$H38,IF('4. Ausbildungsjahr'!K$4=SOLL!$F$4,'TEBa 1&amp;2'!$H35,IF('4. Ausbildungsjahr'!K$4=SOLL!$G$4,'TEBa 3&amp;4'!$H35,IF('4. Ausbildungsjahr'!K$4=SOLL!$H$4,'SME.T.1 3.&amp;4. AJ'!$H38,IF('4. Ausbildungsjahr'!K$4=SOLL!$I$4,'SME.T.1 1.&amp;2. AJ'!$H38,IF('4. Ausbildungsjahr'!K$4=SOLL!$J$4,KSGs!$H39,IF('4. Ausbildungsjahr'!K$4=SOLL!$K$4,Unterstützung!$H43,IF('4. Ausbildungsjahr'!K$4=SOLL!$L$4,TNBLf!$H46,IF(K$4=SOLL!$N$4,"-",IF('4. Ausbildungsjahr'!K$4=SOLL!$M$4,Zielbogen!$H35,"")))))))))))))))</f>
        <v>-</v>
      </c>
      <c r="L34" s="11">
        <f>SUM('Hilfsblatt 4. AJ'!C34,'Hilfsblatt 4. AJ'!E34,'Hilfsblatt 4. AJ'!G34,'Hilfsblatt 4. AJ'!I34,'Hilfsblatt 4. AJ'!K34,'Hilfsblatt 4. AJ'!M34,'Hilfsblatt 4. AJ'!O34,'Hilfsblatt 4. AJ'!Q34,'Hilfsblatt 4. AJ'!S34,'Hilfsblatt 4. AJ'!U34)</f>
        <v>0</v>
      </c>
      <c r="M34" s="10" t="e">
        <f>('Hilfsblatt 4. AJ'!B34*'Hilfsblatt 4. AJ'!C34+'Hilfsblatt 4. AJ'!D34*'Hilfsblatt 4. AJ'!E34+'Hilfsblatt 4. AJ'!F34*'Hilfsblatt 4. AJ'!G34+'Hilfsblatt 4. AJ'!H34*'Hilfsblatt 4. AJ'!I34+'Hilfsblatt 4. AJ'!J34*'Hilfsblatt 4. AJ'!K34+'Hilfsblatt 4. AJ'!L34*'Hilfsblatt 4. AJ'!M34+'Hilfsblatt 4. AJ'!N34*'Hilfsblatt 4. AJ'!O34+'Hilfsblatt 4. AJ'!P34*'Hilfsblatt 4. AJ'!Q34+'Hilfsblatt 4. AJ'!R34*'Hilfsblatt 4. AJ'!S34+'Hilfsblatt 4. AJ'!T34*'Hilfsblatt 4. AJ'!U34)/L34</f>
        <v>#DIV/0!</v>
      </c>
    </row>
    <row r="35" spans="1:13" x14ac:dyDescent="0.25">
      <c r="A35" s="53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11"/>
      <c r="M35" s="10"/>
    </row>
    <row r="36" spans="1:13" x14ac:dyDescent="0.25">
      <c r="A36" s="53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11"/>
      <c r="M36" s="10"/>
    </row>
    <row r="37" spans="1:13" ht="18" x14ac:dyDescent="0.25">
      <c r="A37" s="126" t="s">
        <v>64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11"/>
      <c r="M37" s="10"/>
    </row>
    <row r="38" spans="1:13" x14ac:dyDescent="0.25">
      <c r="A38" s="78" t="s">
        <v>78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11"/>
      <c r="M38" s="10"/>
    </row>
    <row r="39" spans="1:13" x14ac:dyDescent="0.25">
      <c r="A39" s="125" t="s">
        <v>9</v>
      </c>
      <c r="B39" s="62">
        <f>IF(B$4=SOLL!$O$4,Grundausbildung!$H105,IF(B$4=SOLL!$P$4,TNPa!$H65,IF(B$4=SOLL!$B$4,TNBa!$H51,IF('4. Ausbildungsjahr'!B$4=SOLL!$C$4,'KVE 3. AJ'!$H68,IF('4. Ausbildungsjahr'!B$4=SOLL!$D$4,'TNBn 1.&amp;2. AJ'!$H$8,IF('4. Ausbildungsjahr'!B$4=SOLL!$E$4,'TNBn 3.&amp;4. AJ'!$H67,IF('4. Ausbildungsjahr'!B$4=SOLL!$F$4,'TEBa 1&amp;2'!$H48,IF('4. Ausbildungsjahr'!B$4=SOLL!$G$4,'TEBa 3&amp;4'!$H48,IF('4. Ausbildungsjahr'!B$4=SOLL!$H$4,'SME.T.1 3.&amp;4. AJ'!$H67,IF('4. Ausbildungsjahr'!B$4=SOLL!$I$4,'SME.T.1 1.&amp;2. AJ'!$H67,IF('4. Ausbildungsjahr'!B$4=SOLL!$J$4,KSGs!$H81,IF('4. Ausbildungsjahr'!B$4=SOLL!$K$4,Unterstützung!$H69,IF('4. Ausbildungsjahr'!B$4=SOLL!$L$4,TNBLf!$H93,IF(B$4=SOLL!$N$4,"-",IF('4. Ausbildungsjahr'!B$4=SOLL!$M$4,Zielbogen!$H40,"")))))))))))))))</f>
        <v>1</v>
      </c>
      <c r="C39" s="62">
        <f>IF(C$4=SOLL!$O$4,Grundausbildung!$H105,IF(C$4=SOLL!$P$4,TNPa!$H65,IF(C$4=SOLL!$B$4,TNBa!$H51,IF('4. Ausbildungsjahr'!C$4=SOLL!$C$4,'KVE 3. AJ'!$H68,IF('4. Ausbildungsjahr'!C$4=SOLL!$D$4,'TNBn 1.&amp;2. AJ'!$H$8,IF('4. Ausbildungsjahr'!C$4=SOLL!$E$4,'TNBn 3.&amp;4. AJ'!$H67,IF('4. Ausbildungsjahr'!C$4=SOLL!$F$4,'TEBa 1&amp;2'!$H48,IF('4. Ausbildungsjahr'!C$4=SOLL!$G$4,'TEBa 3&amp;4'!$H48,IF('4. Ausbildungsjahr'!C$4=SOLL!$H$4,'SME.T.1 3.&amp;4. AJ'!$H67,IF('4. Ausbildungsjahr'!C$4=SOLL!$I$4,'SME.T.1 1.&amp;2. AJ'!$H67,IF('4. Ausbildungsjahr'!C$4=SOLL!$J$4,KSGs!$H81,IF('4. Ausbildungsjahr'!C$4=SOLL!$K$4,Unterstützung!$H69,IF('4. Ausbildungsjahr'!C$4=SOLL!$L$4,TNBLf!$H93,IF(C$4=SOLL!$N$4,"-",IF('4. Ausbildungsjahr'!C$4=SOLL!$M$4,Zielbogen!$H40,"")))))))))))))))</f>
        <v>3</v>
      </c>
      <c r="D39" s="62" t="str">
        <f>IF(D$4=SOLL!$O$4,Grundausbildung!$H105,IF(D$4=SOLL!$P$4,TNPa!$H65,IF(D$4=SOLL!$B$4,TNBa!$H51,IF('4. Ausbildungsjahr'!D$4=SOLL!$C$4,'KVE 3. AJ'!$H68,IF('4. Ausbildungsjahr'!D$4=SOLL!$D$4,'TNBn 1.&amp;2. AJ'!$H$8,IF('4. Ausbildungsjahr'!D$4=SOLL!$E$4,'TNBn 3.&amp;4. AJ'!$H67,IF('4. Ausbildungsjahr'!D$4=SOLL!$F$4,'TEBa 1&amp;2'!$H48,IF('4. Ausbildungsjahr'!D$4=SOLL!$G$4,'TEBa 3&amp;4'!$H48,IF('4. Ausbildungsjahr'!D$4=SOLL!$H$4,'SME.T.1 3.&amp;4. AJ'!$H67,IF('4. Ausbildungsjahr'!D$4=SOLL!$I$4,'SME.T.1 1.&amp;2. AJ'!$H67,IF('4. Ausbildungsjahr'!D$4=SOLL!$J$4,KSGs!$H81,IF('4. Ausbildungsjahr'!D$4=SOLL!$K$4,Unterstützung!$H69,IF('4. Ausbildungsjahr'!D$4=SOLL!$L$4,TNBLf!$H93,IF(D$4=SOLL!$N$4,"-",IF('4. Ausbildungsjahr'!D$4=SOLL!$M$4,Zielbogen!$H40,"")))))))))))))))</f>
        <v>-</v>
      </c>
      <c r="E39" s="62" t="str">
        <f>IF(E$4=SOLL!$O$4,Grundausbildung!$H105,IF(E$4=SOLL!$P$4,TNPa!$H65,IF(E$4=SOLL!$B$4,TNBa!$H51,IF('4. Ausbildungsjahr'!E$4=SOLL!$C$4,'KVE 3. AJ'!$H68,IF('4. Ausbildungsjahr'!E$4=SOLL!$D$4,'TNBn 1.&amp;2. AJ'!$H$8,IF('4. Ausbildungsjahr'!E$4=SOLL!$E$4,'TNBn 3.&amp;4. AJ'!$H67,IF('4. Ausbildungsjahr'!E$4=SOLL!$F$4,'TEBa 1&amp;2'!$H48,IF('4. Ausbildungsjahr'!E$4=SOLL!$G$4,'TEBa 3&amp;4'!$H48,IF('4. Ausbildungsjahr'!E$4=SOLL!$H$4,'SME.T.1 3.&amp;4. AJ'!$H67,IF('4. Ausbildungsjahr'!E$4=SOLL!$I$4,'SME.T.1 1.&amp;2. AJ'!$H67,IF('4. Ausbildungsjahr'!E$4=SOLL!$J$4,KSGs!$H81,IF('4. Ausbildungsjahr'!E$4=SOLL!$K$4,Unterstützung!$H69,IF('4. Ausbildungsjahr'!E$4=SOLL!$L$4,TNBLf!$H93,IF(E$4=SOLL!$N$4,"-",IF('4. Ausbildungsjahr'!E$4=SOLL!$M$4,Zielbogen!$H40,"")))))))))))))))</f>
        <v>-</v>
      </c>
      <c r="F39" s="62" t="str">
        <f>IF(F$4=SOLL!$O$4,Grundausbildung!$H105,IF(F$4=SOLL!$P$4,TNPa!$H65,IF(F$4=SOLL!$B$4,TNBa!$H51,IF('4. Ausbildungsjahr'!F$4=SOLL!$C$4,'KVE 3. AJ'!$H68,IF('4. Ausbildungsjahr'!F$4=SOLL!$D$4,'TNBn 1.&amp;2. AJ'!$H$8,IF('4. Ausbildungsjahr'!F$4=SOLL!$E$4,'TNBn 3.&amp;4. AJ'!$H67,IF('4. Ausbildungsjahr'!F$4=SOLL!$F$4,'TEBa 1&amp;2'!$H48,IF('4. Ausbildungsjahr'!F$4=SOLL!$G$4,'TEBa 3&amp;4'!$H48,IF('4. Ausbildungsjahr'!F$4=SOLL!$H$4,'SME.T.1 3.&amp;4. AJ'!$H67,IF('4. Ausbildungsjahr'!F$4=SOLL!$I$4,'SME.T.1 1.&amp;2. AJ'!$H67,IF('4. Ausbildungsjahr'!F$4=SOLL!$J$4,KSGs!$H81,IF('4. Ausbildungsjahr'!F$4=SOLL!$K$4,Unterstützung!$H69,IF('4. Ausbildungsjahr'!F$4=SOLL!$L$4,TNBLf!$H93,IF(F$4=SOLL!$N$4,"-",IF('4. Ausbildungsjahr'!F$4=SOLL!$M$4,Zielbogen!$H40,"")))))))))))))))</f>
        <v>-</v>
      </c>
      <c r="G39" s="62" t="str">
        <f>IF(G$4=SOLL!$O$4,Grundausbildung!$H105,IF(G$4=SOLL!$P$4,TNPa!$H65,IF(G$4=SOLL!$B$4,TNBa!$H51,IF('4. Ausbildungsjahr'!G$4=SOLL!$C$4,'KVE 3. AJ'!$H68,IF('4. Ausbildungsjahr'!G$4=SOLL!$D$4,'TNBn 1.&amp;2. AJ'!$H$8,IF('4. Ausbildungsjahr'!G$4=SOLL!$E$4,'TNBn 3.&amp;4. AJ'!$H67,IF('4. Ausbildungsjahr'!G$4=SOLL!$F$4,'TEBa 1&amp;2'!$H48,IF('4. Ausbildungsjahr'!G$4=SOLL!$G$4,'TEBa 3&amp;4'!$H48,IF('4. Ausbildungsjahr'!G$4=SOLL!$H$4,'SME.T.1 3.&amp;4. AJ'!$H67,IF('4. Ausbildungsjahr'!G$4=SOLL!$I$4,'SME.T.1 1.&amp;2. AJ'!$H67,IF('4. Ausbildungsjahr'!G$4=SOLL!$J$4,KSGs!$H81,IF('4. Ausbildungsjahr'!G$4=SOLL!$K$4,Unterstützung!$H69,IF('4. Ausbildungsjahr'!G$4=SOLL!$L$4,TNBLf!$H93,IF(G$4=SOLL!$N$4,"-",IF('4. Ausbildungsjahr'!G$4=SOLL!$M$4,Zielbogen!$H40,"")))))))))))))))</f>
        <v>-</v>
      </c>
      <c r="H39" s="62" t="str">
        <f>IF(H$4=SOLL!$O$4,Grundausbildung!$H105,IF(H$4=SOLL!$P$4,TNPa!$H65,IF(H$4=SOLL!$B$4,TNBa!$H51,IF('4. Ausbildungsjahr'!H$4=SOLL!$C$4,'KVE 3. AJ'!$H68,IF('4. Ausbildungsjahr'!H$4=SOLL!$D$4,'TNBn 1.&amp;2. AJ'!$H$8,IF('4. Ausbildungsjahr'!H$4=SOLL!$E$4,'TNBn 3.&amp;4. AJ'!$H67,IF('4. Ausbildungsjahr'!H$4=SOLL!$F$4,'TEBa 1&amp;2'!$H48,IF('4. Ausbildungsjahr'!H$4=SOLL!$G$4,'TEBa 3&amp;4'!$H48,IF('4. Ausbildungsjahr'!H$4=SOLL!$H$4,'SME.T.1 3.&amp;4. AJ'!$H67,IF('4. Ausbildungsjahr'!H$4=SOLL!$I$4,'SME.T.1 1.&amp;2. AJ'!$H67,IF('4. Ausbildungsjahr'!H$4=SOLL!$J$4,KSGs!$H81,IF('4. Ausbildungsjahr'!H$4=SOLL!$K$4,Unterstützung!$H69,IF('4. Ausbildungsjahr'!H$4=SOLL!$L$4,TNBLf!$H93,IF(H$4=SOLL!$N$4,"-",IF('4. Ausbildungsjahr'!H$4=SOLL!$M$4,Zielbogen!$H40,"")))))))))))))))</f>
        <v>-</v>
      </c>
      <c r="I39" s="62" t="str">
        <f>IF(I$4=SOLL!$O$4,Grundausbildung!$H105,IF(I$4=SOLL!$P$4,TNPa!$H65,IF(I$4=SOLL!$B$4,TNBa!$H51,IF('4. Ausbildungsjahr'!I$4=SOLL!$C$4,'KVE 3. AJ'!$H68,IF('4. Ausbildungsjahr'!I$4=SOLL!$D$4,'TNBn 1.&amp;2. AJ'!$H$8,IF('4. Ausbildungsjahr'!I$4=SOLL!$E$4,'TNBn 3.&amp;4. AJ'!$H67,IF('4. Ausbildungsjahr'!I$4=SOLL!$F$4,'TEBa 1&amp;2'!$H48,IF('4. Ausbildungsjahr'!I$4=SOLL!$G$4,'TEBa 3&amp;4'!$H48,IF('4. Ausbildungsjahr'!I$4=SOLL!$H$4,'SME.T.1 3.&amp;4. AJ'!$H67,IF('4. Ausbildungsjahr'!I$4=SOLL!$I$4,'SME.T.1 1.&amp;2. AJ'!$H67,IF('4. Ausbildungsjahr'!I$4=SOLL!$J$4,KSGs!$H81,IF('4. Ausbildungsjahr'!I$4=SOLL!$K$4,Unterstützung!$H69,IF('4. Ausbildungsjahr'!I$4=SOLL!$L$4,TNBLf!$H93,IF(I$4=SOLL!$N$4,"-",IF('4. Ausbildungsjahr'!I$4=SOLL!$M$4,Zielbogen!$H40,"")))))))))))))))</f>
        <v>-</v>
      </c>
      <c r="J39" s="62" t="str">
        <f>IF(J$4=SOLL!$O$4,Grundausbildung!$H105,IF(J$4=SOLL!$P$4,TNPa!$H65,IF(J$4=SOLL!$B$4,TNBa!$H51,IF('4. Ausbildungsjahr'!J$4=SOLL!$C$4,'KVE 3. AJ'!$H68,IF('4. Ausbildungsjahr'!J$4=SOLL!$D$4,'TNBn 1.&amp;2. AJ'!$H$8,IF('4. Ausbildungsjahr'!J$4=SOLL!$E$4,'TNBn 3.&amp;4. AJ'!$H67,IF('4. Ausbildungsjahr'!J$4=SOLL!$F$4,'TEBa 1&amp;2'!$H48,IF('4. Ausbildungsjahr'!J$4=SOLL!$G$4,'TEBa 3&amp;4'!$H48,IF('4. Ausbildungsjahr'!J$4=SOLL!$H$4,'SME.T.1 3.&amp;4. AJ'!$H67,IF('4. Ausbildungsjahr'!J$4=SOLL!$I$4,'SME.T.1 1.&amp;2. AJ'!$H67,IF('4. Ausbildungsjahr'!J$4=SOLL!$J$4,KSGs!$H81,IF('4. Ausbildungsjahr'!J$4=SOLL!$K$4,Unterstützung!$H69,IF('4. Ausbildungsjahr'!J$4=SOLL!$L$4,TNBLf!$H93,IF(J$4=SOLL!$N$4,"-",IF('4. Ausbildungsjahr'!J$4=SOLL!$M$4,Zielbogen!$H40,"")))))))))))))))</f>
        <v>-</v>
      </c>
      <c r="K39" s="62" t="str">
        <f>IF(K$4=SOLL!$O$4,Grundausbildung!$H105,IF(K$4=SOLL!$P$4,TNPa!$H65,IF(K$4=SOLL!$B$4,TNBa!$H51,IF('4. Ausbildungsjahr'!K$4=SOLL!$C$4,'KVE 3. AJ'!$H68,IF('4. Ausbildungsjahr'!K$4=SOLL!$D$4,'TNBn 1.&amp;2. AJ'!$H$8,IF('4. Ausbildungsjahr'!K$4=SOLL!$E$4,'TNBn 3.&amp;4. AJ'!$H67,IF('4. Ausbildungsjahr'!K$4=SOLL!$F$4,'TEBa 1&amp;2'!$H48,IF('4. Ausbildungsjahr'!K$4=SOLL!$G$4,'TEBa 3&amp;4'!$H48,IF('4. Ausbildungsjahr'!K$4=SOLL!$H$4,'SME.T.1 3.&amp;4. AJ'!$H67,IF('4. Ausbildungsjahr'!K$4=SOLL!$I$4,'SME.T.1 1.&amp;2. AJ'!$H67,IF('4. Ausbildungsjahr'!K$4=SOLL!$J$4,KSGs!$H81,IF('4. Ausbildungsjahr'!K$4=SOLL!$K$4,Unterstützung!$H69,IF('4. Ausbildungsjahr'!K$4=SOLL!$L$4,TNBLf!$H93,IF(K$4=SOLL!$N$4,"-",IF('4. Ausbildungsjahr'!K$4=SOLL!$M$4,Zielbogen!$H40,"")))))))))))))))</f>
        <v>-</v>
      </c>
      <c r="L39" s="11">
        <f>SUM('Hilfsblatt 4. AJ'!C39,'Hilfsblatt 4. AJ'!E39,'Hilfsblatt 4. AJ'!G39,'Hilfsblatt 4. AJ'!I39,'Hilfsblatt 4. AJ'!K39,'Hilfsblatt 4. AJ'!M39,'Hilfsblatt 4. AJ'!O39,'Hilfsblatt 4. AJ'!Q39,'Hilfsblatt 4. AJ'!S39,'Hilfsblatt 4. AJ'!U39)</f>
        <v>0</v>
      </c>
      <c r="M39" s="10" t="e">
        <f>('Hilfsblatt 4. AJ'!B39*'Hilfsblatt 4. AJ'!C39+'Hilfsblatt 4. AJ'!D39*'Hilfsblatt 4. AJ'!E39+'Hilfsblatt 4. AJ'!F39*'Hilfsblatt 4. AJ'!G39+'Hilfsblatt 4. AJ'!H39*'Hilfsblatt 4. AJ'!I39+'Hilfsblatt 4. AJ'!J39*'Hilfsblatt 4. AJ'!K39+'Hilfsblatt 4. AJ'!L39*'Hilfsblatt 4. AJ'!M39+'Hilfsblatt 4. AJ'!N39*'Hilfsblatt 4. AJ'!O39+'Hilfsblatt 4. AJ'!P39*'Hilfsblatt 4. AJ'!Q39+'Hilfsblatt 4. AJ'!R39*'Hilfsblatt 4. AJ'!S39+'Hilfsblatt 4. AJ'!T39*'Hilfsblatt 4. AJ'!U39)/L39</f>
        <v>#DIV/0!</v>
      </c>
    </row>
    <row r="40" spans="1:13" x14ac:dyDescent="0.25">
      <c r="A40" s="125" t="s">
        <v>10</v>
      </c>
      <c r="B40" s="62">
        <f>IF(B$4=SOLL!$O$4,Grundausbildung!$H106,IF(B$4=SOLL!$P$4,TNPa!$H66,IF(B$4=SOLL!$B$4,TNBa!$H52,IF('4. Ausbildungsjahr'!B$4=SOLL!$C$4,'KVE 3. AJ'!$H69,IF('4. Ausbildungsjahr'!B$4=SOLL!$D$4,'TNBn 1.&amp;2. AJ'!$H$8,IF('4. Ausbildungsjahr'!B$4=SOLL!$E$4,'TNBn 3.&amp;4. AJ'!$H68,IF('4. Ausbildungsjahr'!B$4=SOLL!$F$4,'TEBa 1&amp;2'!$H49,IF('4. Ausbildungsjahr'!B$4=SOLL!$G$4,'TEBa 3&amp;4'!$H49,IF('4. Ausbildungsjahr'!B$4=SOLL!$H$4,'SME.T.1 3.&amp;4. AJ'!$H68,IF('4. Ausbildungsjahr'!B$4=SOLL!$I$4,'SME.T.1 1.&amp;2. AJ'!$H68,IF('4. Ausbildungsjahr'!B$4=SOLL!$J$4,KSGs!$H82,IF('4. Ausbildungsjahr'!B$4=SOLL!$K$4,Unterstützung!$H70,IF('4. Ausbildungsjahr'!B$4=SOLL!$L$4,TNBLf!$H94,IF(B$4=SOLL!$N$4,"-",IF('4. Ausbildungsjahr'!B$4=SOLL!$M$4,Zielbogen!$H41,"")))))))))))))))</f>
        <v>1</v>
      </c>
      <c r="C40" s="62">
        <f>IF(C$4=SOLL!$O$4,Grundausbildung!$H106,IF(C$4=SOLL!$P$4,TNPa!$H66,IF(C$4=SOLL!$B$4,TNBa!$H52,IF('4. Ausbildungsjahr'!C$4=SOLL!$C$4,'KVE 3. AJ'!$H69,IF('4. Ausbildungsjahr'!C$4=SOLL!$D$4,'TNBn 1.&amp;2. AJ'!$H$8,IF('4. Ausbildungsjahr'!C$4=SOLL!$E$4,'TNBn 3.&amp;4. AJ'!$H68,IF('4. Ausbildungsjahr'!C$4=SOLL!$F$4,'TEBa 1&amp;2'!$H49,IF('4. Ausbildungsjahr'!C$4=SOLL!$G$4,'TEBa 3&amp;4'!$H49,IF('4. Ausbildungsjahr'!C$4=SOLL!$H$4,'SME.T.1 3.&amp;4. AJ'!$H68,IF('4. Ausbildungsjahr'!C$4=SOLL!$I$4,'SME.T.1 1.&amp;2. AJ'!$H68,IF('4. Ausbildungsjahr'!C$4=SOLL!$J$4,KSGs!$H82,IF('4. Ausbildungsjahr'!C$4=SOLL!$K$4,Unterstützung!$H70,IF('4. Ausbildungsjahr'!C$4=SOLL!$L$4,TNBLf!$H94,IF(C$4=SOLL!$N$4,"-",IF('4. Ausbildungsjahr'!C$4=SOLL!$M$4,Zielbogen!$H41,"")))))))))))))))</f>
        <v>2</v>
      </c>
      <c r="D40" s="62" t="str">
        <f>IF(D$4=SOLL!$O$4,Grundausbildung!$H106,IF(D$4=SOLL!$P$4,TNPa!$H66,IF(D$4=SOLL!$B$4,TNBa!$H52,IF('4. Ausbildungsjahr'!D$4=SOLL!$C$4,'KVE 3. AJ'!$H69,IF('4. Ausbildungsjahr'!D$4=SOLL!$D$4,'TNBn 1.&amp;2. AJ'!$H$8,IF('4. Ausbildungsjahr'!D$4=SOLL!$E$4,'TNBn 3.&amp;4. AJ'!$H68,IF('4. Ausbildungsjahr'!D$4=SOLL!$F$4,'TEBa 1&amp;2'!$H49,IF('4. Ausbildungsjahr'!D$4=SOLL!$G$4,'TEBa 3&amp;4'!$H49,IF('4. Ausbildungsjahr'!D$4=SOLL!$H$4,'SME.T.1 3.&amp;4. AJ'!$H68,IF('4. Ausbildungsjahr'!D$4=SOLL!$I$4,'SME.T.1 1.&amp;2. AJ'!$H68,IF('4. Ausbildungsjahr'!D$4=SOLL!$J$4,KSGs!$H82,IF('4. Ausbildungsjahr'!D$4=SOLL!$K$4,Unterstützung!$H70,IF('4. Ausbildungsjahr'!D$4=SOLL!$L$4,TNBLf!$H94,IF(D$4=SOLL!$N$4,"-",IF('4. Ausbildungsjahr'!D$4=SOLL!$M$4,Zielbogen!$H41,"")))))))))))))))</f>
        <v>-</v>
      </c>
      <c r="E40" s="62" t="str">
        <f>IF(E$4=SOLL!$O$4,Grundausbildung!$H106,IF(E$4=SOLL!$P$4,TNPa!$H66,IF(E$4=SOLL!$B$4,TNBa!$H52,IF('4. Ausbildungsjahr'!E$4=SOLL!$C$4,'KVE 3. AJ'!$H69,IF('4. Ausbildungsjahr'!E$4=SOLL!$D$4,'TNBn 1.&amp;2. AJ'!$H$8,IF('4. Ausbildungsjahr'!E$4=SOLL!$E$4,'TNBn 3.&amp;4. AJ'!$H68,IF('4. Ausbildungsjahr'!E$4=SOLL!$F$4,'TEBa 1&amp;2'!$H49,IF('4. Ausbildungsjahr'!E$4=SOLL!$G$4,'TEBa 3&amp;4'!$H49,IF('4. Ausbildungsjahr'!E$4=SOLL!$H$4,'SME.T.1 3.&amp;4. AJ'!$H68,IF('4. Ausbildungsjahr'!E$4=SOLL!$I$4,'SME.T.1 1.&amp;2. AJ'!$H68,IF('4. Ausbildungsjahr'!E$4=SOLL!$J$4,KSGs!$H82,IF('4. Ausbildungsjahr'!E$4=SOLL!$K$4,Unterstützung!$H70,IF('4. Ausbildungsjahr'!E$4=SOLL!$L$4,TNBLf!$H94,IF(E$4=SOLL!$N$4,"-",IF('4. Ausbildungsjahr'!E$4=SOLL!$M$4,Zielbogen!$H41,"")))))))))))))))</f>
        <v>-</v>
      </c>
      <c r="F40" s="62" t="str">
        <f>IF(F$4=SOLL!$O$4,Grundausbildung!$H106,IF(F$4=SOLL!$P$4,TNPa!$H66,IF(F$4=SOLL!$B$4,TNBa!$H52,IF('4. Ausbildungsjahr'!F$4=SOLL!$C$4,'KVE 3. AJ'!$H69,IF('4. Ausbildungsjahr'!F$4=SOLL!$D$4,'TNBn 1.&amp;2. AJ'!$H$8,IF('4. Ausbildungsjahr'!F$4=SOLL!$E$4,'TNBn 3.&amp;4. AJ'!$H68,IF('4. Ausbildungsjahr'!F$4=SOLL!$F$4,'TEBa 1&amp;2'!$H49,IF('4. Ausbildungsjahr'!F$4=SOLL!$G$4,'TEBa 3&amp;4'!$H49,IF('4. Ausbildungsjahr'!F$4=SOLL!$H$4,'SME.T.1 3.&amp;4. AJ'!$H68,IF('4. Ausbildungsjahr'!F$4=SOLL!$I$4,'SME.T.1 1.&amp;2. AJ'!$H68,IF('4. Ausbildungsjahr'!F$4=SOLL!$J$4,KSGs!$H82,IF('4. Ausbildungsjahr'!F$4=SOLL!$K$4,Unterstützung!$H70,IF('4. Ausbildungsjahr'!F$4=SOLL!$L$4,TNBLf!$H94,IF(F$4=SOLL!$N$4,"-",IF('4. Ausbildungsjahr'!F$4=SOLL!$M$4,Zielbogen!$H41,"")))))))))))))))</f>
        <v>-</v>
      </c>
      <c r="G40" s="62" t="str">
        <f>IF(G$4=SOLL!$O$4,Grundausbildung!$H106,IF(G$4=SOLL!$P$4,TNPa!$H66,IF(G$4=SOLL!$B$4,TNBa!$H52,IF('4. Ausbildungsjahr'!G$4=SOLL!$C$4,'KVE 3. AJ'!$H69,IF('4. Ausbildungsjahr'!G$4=SOLL!$D$4,'TNBn 1.&amp;2. AJ'!$H$8,IF('4. Ausbildungsjahr'!G$4=SOLL!$E$4,'TNBn 3.&amp;4. AJ'!$H68,IF('4. Ausbildungsjahr'!G$4=SOLL!$F$4,'TEBa 1&amp;2'!$H49,IF('4. Ausbildungsjahr'!G$4=SOLL!$G$4,'TEBa 3&amp;4'!$H49,IF('4. Ausbildungsjahr'!G$4=SOLL!$H$4,'SME.T.1 3.&amp;4. AJ'!$H68,IF('4. Ausbildungsjahr'!G$4=SOLL!$I$4,'SME.T.1 1.&amp;2. AJ'!$H68,IF('4. Ausbildungsjahr'!G$4=SOLL!$J$4,KSGs!$H82,IF('4. Ausbildungsjahr'!G$4=SOLL!$K$4,Unterstützung!$H70,IF('4. Ausbildungsjahr'!G$4=SOLL!$L$4,TNBLf!$H94,IF(G$4=SOLL!$N$4,"-",IF('4. Ausbildungsjahr'!G$4=SOLL!$M$4,Zielbogen!$H41,"")))))))))))))))</f>
        <v>-</v>
      </c>
      <c r="H40" s="62" t="str">
        <f>IF(H$4=SOLL!$O$4,Grundausbildung!$H106,IF(H$4=SOLL!$P$4,TNPa!$H66,IF(H$4=SOLL!$B$4,TNBa!$H52,IF('4. Ausbildungsjahr'!H$4=SOLL!$C$4,'KVE 3. AJ'!$H69,IF('4. Ausbildungsjahr'!H$4=SOLL!$D$4,'TNBn 1.&amp;2. AJ'!$H$8,IF('4. Ausbildungsjahr'!H$4=SOLL!$E$4,'TNBn 3.&amp;4. AJ'!$H68,IF('4. Ausbildungsjahr'!H$4=SOLL!$F$4,'TEBa 1&amp;2'!$H49,IF('4. Ausbildungsjahr'!H$4=SOLL!$G$4,'TEBa 3&amp;4'!$H49,IF('4. Ausbildungsjahr'!H$4=SOLL!$H$4,'SME.T.1 3.&amp;4. AJ'!$H68,IF('4. Ausbildungsjahr'!H$4=SOLL!$I$4,'SME.T.1 1.&amp;2. AJ'!$H68,IF('4. Ausbildungsjahr'!H$4=SOLL!$J$4,KSGs!$H82,IF('4. Ausbildungsjahr'!H$4=SOLL!$K$4,Unterstützung!$H70,IF('4. Ausbildungsjahr'!H$4=SOLL!$L$4,TNBLf!$H94,IF(H$4=SOLL!$N$4,"-",IF('4. Ausbildungsjahr'!H$4=SOLL!$M$4,Zielbogen!$H41,"")))))))))))))))</f>
        <v>-</v>
      </c>
      <c r="I40" s="62" t="str">
        <f>IF(I$4=SOLL!$O$4,Grundausbildung!$H106,IF(I$4=SOLL!$P$4,TNPa!$H66,IF(I$4=SOLL!$B$4,TNBa!$H52,IF('4. Ausbildungsjahr'!I$4=SOLL!$C$4,'KVE 3. AJ'!$H69,IF('4. Ausbildungsjahr'!I$4=SOLL!$D$4,'TNBn 1.&amp;2. AJ'!$H$8,IF('4. Ausbildungsjahr'!I$4=SOLL!$E$4,'TNBn 3.&amp;4. AJ'!$H68,IF('4. Ausbildungsjahr'!I$4=SOLL!$F$4,'TEBa 1&amp;2'!$H49,IF('4. Ausbildungsjahr'!I$4=SOLL!$G$4,'TEBa 3&amp;4'!$H49,IF('4. Ausbildungsjahr'!I$4=SOLL!$H$4,'SME.T.1 3.&amp;4. AJ'!$H68,IF('4. Ausbildungsjahr'!I$4=SOLL!$I$4,'SME.T.1 1.&amp;2. AJ'!$H68,IF('4. Ausbildungsjahr'!I$4=SOLL!$J$4,KSGs!$H82,IF('4. Ausbildungsjahr'!I$4=SOLL!$K$4,Unterstützung!$H70,IF('4. Ausbildungsjahr'!I$4=SOLL!$L$4,TNBLf!$H94,IF(I$4=SOLL!$N$4,"-",IF('4. Ausbildungsjahr'!I$4=SOLL!$M$4,Zielbogen!$H41,"")))))))))))))))</f>
        <v>-</v>
      </c>
      <c r="J40" s="62" t="str">
        <f>IF(J$4=SOLL!$O$4,Grundausbildung!$H106,IF(J$4=SOLL!$P$4,TNPa!$H66,IF(J$4=SOLL!$B$4,TNBa!$H52,IF('4. Ausbildungsjahr'!J$4=SOLL!$C$4,'KVE 3. AJ'!$H69,IF('4. Ausbildungsjahr'!J$4=SOLL!$D$4,'TNBn 1.&amp;2. AJ'!$H$8,IF('4. Ausbildungsjahr'!J$4=SOLL!$E$4,'TNBn 3.&amp;4. AJ'!$H68,IF('4. Ausbildungsjahr'!J$4=SOLL!$F$4,'TEBa 1&amp;2'!$H49,IF('4. Ausbildungsjahr'!J$4=SOLL!$G$4,'TEBa 3&amp;4'!$H49,IF('4. Ausbildungsjahr'!J$4=SOLL!$H$4,'SME.T.1 3.&amp;4. AJ'!$H68,IF('4. Ausbildungsjahr'!J$4=SOLL!$I$4,'SME.T.1 1.&amp;2. AJ'!$H68,IF('4. Ausbildungsjahr'!J$4=SOLL!$J$4,KSGs!$H82,IF('4. Ausbildungsjahr'!J$4=SOLL!$K$4,Unterstützung!$H70,IF('4. Ausbildungsjahr'!J$4=SOLL!$L$4,TNBLf!$H94,IF(J$4=SOLL!$N$4,"-",IF('4. Ausbildungsjahr'!J$4=SOLL!$M$4,Zielbogen!$H41,"")))))))))))))))</f>
        <v>-</v>
      </c>
      <c r="K40" s="62" t="str">
        <f>IF(K$4=SOLL!$O$4,Grundausbildung!$H106,IF(K$4=SOLL!$P$4,TNPa!$H66,IF(K$4=SOLL!$B$4,TNBa!$H52,IF('4. Ausbildungsjahr'!K$4=SOLL!$C$4,'KVE 3. AJ'!$H69,IF('4. Ausbildungsjahr'!K$4=SOLL!$D$4,'TNBn 1.&amp;2. AJ'!$H$8,IF('4. Ausbildungsjahr'!K$4=SOLL!$E$4,'TNBn 3.&amp;4. AJ'!$H68,IF('4. Ausbildungsjahr'!K$4=SOLL!$F$4,'TEBa 1&amp;2'!$H49,IF('4. Ausbildungsjahr'!K$4=SOLL!$G$4,'TEBa 3&amp;4'!$H49,IF('4. Ausbildungsjahr'!K$4=SOLL!$H$4,'SME.T.1 3.&amp;4. AJ'!$H68,IF('4. Ausbildungsjahr'!K$4=SOLL!$I$4,'SME.T.1 1.&amp;2. AJ'!$H68,IF('4. Ausbildungsjahr'!K$4=SOLL!$J$4,KSGs!$H82,IF('4. Ausbildungsjahr'!K$4=SOLL!$K$4,Unterstützung!$H70,IF('4. Ausbildungsjahr'!K$4=SOLL!$L$4,TNBLf!$H94,IF(K$4=SOLL!$N$4,"-",IF('4. Ausbildungsjahr'!K$4=SOLL!$M$4,Zielbogen!$H41,"")))))))))))))))</f>
        <v>-</v>
      </c>
      <c r="L40" s="11">
        <f>SUM('Hilfsblatt 4. AJ'!C40,'Hilfsblatt 4. AJ'!E40,'Hilfsblatt 4. AJ'!G40,'Hilfsblatt 4. AJ'!I40,'Hilfsblatt 4. AJ'!K40,'Hilfsblatt 4. AJ'!M40,'Hilfsblatt 4. AJ'!O40,'Hilfsblatt 4. AJ'!Q40,'Hilfsblatt 4. AJ'!S40,'Hilfsblatt 4. AJ'!U40)</f>
        <v>0</v>
      </c>
      <c r="M40" s="10" t="e">
        <f>('Hilfsblatt 4. AJ'!B40*'Hilfsblatt 4. AJ'!C40+'Hilfsblatt 4. AJ'!D40*'Hilfsblatt 4. AJ'!E40+'Hilfsblatt 4. AJ'!F40*'Hilfsblatt 4. AJ'!G40+'Hilfsblatt 4. AJ'!H40*'Hilfsblatt 4. AJ'!I40+'Hilfsblatt 4. AJ'!J40*'Hilfsblatt 4. AJ'!K40+'Hilfsblatt 4. AJ'!L40*'Hilfsblatt 4. AJ'!M40+'Hilfsblatt 4. AJ'!N40*'Hilfsblatt 4. AJ'!O40+'Hilfsblatt 4. AJ'!P40*'Hilfsblatt 4. AJ'!Q40+'Hilfsblatt 4. AJ'!R40*'Hilfsblatt 4. AJ'!S40+'Hilfsblatt 4. AJ'!T40*'Hilfsblatt 4. AJ'!U40)/L40</f>
        <v>#DIV/0!</v>
      </c>
    </row>
    <row r="41" spans="1:13" x14ac:dyDescent="0.25">
      <c r="A41" s="125" t="s">
        <v>11</v>
      </c>
      <c r="B41" s="62">
        <f>IF(B$4=SOLL!$O$4,Grundausbildung!$H107,IF(B$4=SOLL!$P$4,TNPa!$H67,IF(B$4=SOLL!$B$4,TNBa!$H53,IF('4. Ausbildungsjahr'!B$4=SOLL!$C$4,'KVE 3. AJ'!$H70,IF('4. Ausbildungsjahr'!B$4=SOLL!$D$4,'TNBn 1.&amp;2. AJ'!$H$8,IF('4. Ausbildungsjahr'!B$4=SOLL!$E$4,'TNBn 3.&amp;4. AJ'!$H69,IF('4. Ausbildungsjahr'!B$4=SOLL!$F$4,'TEBa 1&amp;2'!$H50,IF('4. Ausbildungsjahr'!B$4=SOLL!$G$4,'TEBa 3&amp;4'!$H50,IF('4. Ausbildungsjahr'!B$4=SOLL!$H$4,'SME.T.1 3.&amp;4. AJ'!$H69,IF('4. Ausbildungsjahr'!B$4=SOLL!$I$4,'SME.T.1 1.&amp;2. AJ'!$H69,IF('4. Ausbildungsjahr'!B$4=SOLL!$J$4,KSGs!$H83,IF('4. Ausbildungsjahr'!B$4=SOLL!$K$4,Unterstützung!$H71,IF('4. Ausbildungsjahr'!B$4=SOLL!$L$4,TNBLf!$H95,IF(B$4=SOLL!$N$4,"-",IF('4. Ausbildungsjahr'!B$4=SOLL!$M$4,Zielbogen!$H42,"")))))))))))))))</f>
        <v>1</v>
      </c>
      <c r="C41" s="62">
        <f>IF(C$4=SOLL!$O$4,Grundausbildung!$H107,IF(C$4=SOLL!$P$4,TNPa!$H67,IF(C$4=SOLL!$B$4,TNBa!$H53,IF('4. Ausbildungsjahr'!C$4=SOLL!$C$4,'KVE 3. AJ'!$H70,IF('4. Ausbildungsjahr'!C$4=SOLL!$D$4,'TNBn 1.&amp;2. AJ'!$H$8,IF('4. Ausbildungsjahr'!C$4=SOLL!$E$4,'TNBn 3.&amp;4. AJ'!$H69,IF('4. Ausbildungsjahr'!C$4=SOLL!$F$4,'TEBa 1&amp;2'!$H50,IF('4. Ausbildungsjahr'!C$4=SOLL!$G$4,'TEBa 3&amp;4'!$H50,IF('4. Ausbildungsjahr'!C$4=SOLL!$H$4,'SME.T.1 3.&amp;4. AJ'!$H69,IF('4. Ausbildungsjahr'!C$4=SOLL!$I$4,'SME.T.1 1.&amp;2. AJ'!$H69,IF('4. Ausbildungsjahr'!C$4=SOLL!$J$4,KSGs!$H83,IF('4. Ausbildungsjahr'!C$4=SOLL!$K$4,Unterstützung!$H71,IF('4. Ausbildungsjahr'!C$4=SOLL!$L$4,TNBLf!$H95,IF(C$4=SOLL!$N$4,"-",IF('4. Ausbildungsjahr'!C$4=SOLL!$M$4,Zielbogen!$H42,"")))))))))))))))</f>
        <v>3</v>
      </c>
      <c r="D41" s="62" t="str">
        <f>IF(D$4=SOLL!$O$4,Grundausbildung!$H107,IF(D$4=SOLL!$P$4,TNPa!$H67,IF(D$4=SOLL!$B$4,TNBa!$H53,IF('4. Ausbildungsjahr'!D$4=SOLL!$C$4,'KVE 3. AJ'!$H70,IF('4. Ausbildungsjahr'!D$4=SOLL!$D$4,'TNBn 1.&amp;2. AJ'!$H$8,IF('4. Ausbildungsjahr'!D$4=SOLL!$E$4,'TNBn 3.&amp;4. AJ'!$H69,IF('4. Ausbildungsjahr'!D$4=SOLL!$F$4,'TEBa 1&amp;2'!$H50,IF('4. Ausbildungsjahr'!D$4=SOLL!$G$4,'TEBa 3&amp;4'!$H50,IF('4. Ausbildungsjahr'!D$4=SOLL!$H$4,'SME.T.1 3.&amp;4. AJ'!$H69,IF('4. Ausbildungsjahr'!D$4=SOLL!$I$4,'SME.T.1 1.&amp;2. AJ'!$H69,IF('4. Ausbildungsjahr'!D$4=SOLL!$J$4,KSGs!$H83,IF('4. Ausbildungsjahr'!D$4=SOLL!$K$4,Unterstützung!$H71,IF('4. Ausbildungsjahr'!D$4=SOLL!$L$4,TNBLf!$H95,IF(D$4=SOLL!$N$4,"-",IF('4. Ausbildungsjahr'!D$4=SOLL!$M$4,Zielbogen!$H42,"")))))))))))))))</f>
        <v>-</v>
      </c>
      <c r="E41" s="62" t="str">
        <f>IF(E$4=SOLL!$O$4,Grundausbildung!$H107,IF(E$4=SOLL!$P$4,TNPa!$H67,IF(E$4=SOLL!$B$4,TNBa!$H53,IF('4. Ausbildungsjahr'!E$4=SOLL!$C$4,'KVE 3. AJ'!$H70,IF('4. Ausbildungsjahr'!E$4=SOLL!$D$4,'TNBn 1.&amp;2. AJ'!$H$8,IF('4. Ausbildungsjahr'!E$4=SOLL!$E$4,'TNBn 3.&amp;4. AJ'!$H69,IF('4. Ausbildungsjahr'!E$4=SOLL!$F$4,'TEBa 1&amp;2'!$H50,IF('4. Ausbildungsjahr'!E$4=SOLL!$G$4,'TEBa 3&amp;4'!$H50,IF('4. Ausbildungsjahr'!E$4=SOLL!$H$4,'SME.T.1 3.&amp;4. AJ'!$H69,IF('4. Ausbildungsjahr'!E$4=SOLL!$I$4,'SME.T.1 1.&amp;2. AJ'!$H69,IF('4. Ausbildungsjahr'!E$4=SOLL!$J$4,KSGs!$H83,IF('4. Ausbildungsjahr'!E$4=SOLL!$K$4,Unterstützung!$H71,IF('4. Ausbildungsjahr'!E$4=SOLL!$L$4,TNBLf!$H95,IF(E$4=SOLL!$N$4,"-",IF('4. Ausbildungsjahr'!E$4=SOLL!$M$4,Zielbogen!$H42,"")))))))))))))))</f>
        <v>-</v>
      </c>
      <c r="F41" s="62" t="str">
        <f>IF(F$4=SOLL!$O$4,Grundausbildung!$H107,IF(F$4=SOLL!$P$4,TNPa!$H67,IF(F$4=SOLL!$B$4,TNBa!$H53,IF('4. Ausbildungsjahr'!F$4=SOLL!$C$4,'KVE 3. AJ'!$H70,IF('4. Ausbildungsjahr'!F$4=SOLL!$D$4,'TNBn 1.&amp;2. AJ'!$H$8,IF('4. Ausbildungsjahr'!F$4=SOLL!$E$4,'TNBn 3.&amp;4. AJ'!$H69,IF('4. Ausbildungsjahr'!F$4=SOLL!$F$4,'TEBa 1&amp;2'!$H50,IF('4. Ausbildungsjahr'!F$4=SOLL!$G$4,'TEBa 3&amp;4'!$H50,IF('4. Ausbildungsjahr'!F$4=SOLL!$H$4,'SME.T.1 3.&amp;4. AJ'!$H69,IF('4. Ausbildungsjahr'!F$4=SOLL!$I$4,'SME.T.1 1.&amp;2. AJ'!$H69,IF('4. Ausbildungsjahr'!F$4=SOLL!$J$4,KSGs!$H83,IF('4. Ausbildungsjahr'!F$4=SOLL!$K$4,Unterstützung!$H71,IF('4. Ausbildungsjahr'!F$4=SOLL!$L$4,TNBLf!$H95,IF(F$4=SOLL!$N$4,"-",IF('4. Ausbildungsjahr'!F$4=SOLL!$M$4,Zielbogen!$H42,"")))))))))))))))</f>
        <v>-</v>
      </c>
      <c r="G41" s="62" t="str">
        <f>IF(G$4=SOLL!$O$4,Grundausbildung!$H107,IF(G$4=SOLL!$P$4,TNPa!$H67,IF(G$4=SOLL!$B$4,TNBa!$H53,IF('4. Ausbildungsjahr'!G$4=SOLL!$C$4,'KVE 3. AJ'!$H70,IF('4. Ausbildungsjahr'!G$4=SOLL!$D$4,'TNBn 1.&amp;2. AJ'!$H$8,IF('4. Ausbildungsjahr'!G$4=SOLL!$E$4,'TNBn 3.&amp;4. AJ'!$H69,IF('4. Ausbildungsjahr'!G$4=SOLL!$F$4,'TEBa 1&amp;2'!$H50,IF('4. Ausbildungsjahr'!G$4=SOLL!$G$4,'TEBa 3&amp;4'!$H50,IF('4. Ausbildungsjahr'!G$4=SOLL!$H$4,'SME.T.1 3.&amp;4. AJ'!$H69,IF('4. Ausbildungsjahr'!G$4=SOLL!$I$4,'SME.T.1 1.&amp;2. AJ'!$H69,IF('4. Ausbildungsjahr'!G$4=SOLL!$J$4,KSGs!$H83,IF('4. Ausbildungsjahr'!G$4=SOLL!$K$4,Unterstützung!$H71,IF('4. Ausbildungsjahr'!G$4=SOLL!$L$4,TNBLf!$H95,IF(G$4=SOLL!$N$4,"-",IF('4. Ausbildungsjahr'!G$4=SOLL!$M$4,Zielbogen!$H42,"")))))))))))))))</f>
        <v>-</v>
      </c>
      <c r="H41" s="62" t="str">
        <f>IF(H$4=SOLL!$O$4,Grundausbildung!$H107,IF(H$4=SOLL!$P$4,TNPa!$H67,IF(H$4=SOLL!$B$4,TNBa!$H53,IF('4. Ausbildungsjahr'!H$4=SOLL!$C$4,'KVE 3. AJ'!$H70,IF('4. Ausbildungsjahr'!H$4=SOLL!$D$4,'TNBn 1.&amp;2. AJ'!$H$8,IF('4. Ausbildungsjahr'!H$4=SOLL!$E$4,'TNBn 3.&amp;4. AJ'!$H69,IF('4. Ausbildungsjahr'!H$4=SOLL!$F$4,'TEBa 1&amp;2'!$H50,IF('4. Ausbildungsjahr'!H$4=SOLL!$G$4,'TEBa 3&amp;4'!$H50,IF('4. Ausbildungsjahr'!H$4=SOLL!$H$4,'SME.T.1 3.&amp;4. AJ'!$H69,IF('4. Ausbildungsjahr'!H$4=SOLL!$I$4,'SME.T.1 1.&amp;2. AJ'!$H69,IF('4. Ausbildungsjahr'!H$4=SOLL!$J$4,KSGs!$H83,IF('4. Ausbildungsjahr'!H$4=SOLL!$K$4,Unterstützung!$H71,IF('4. Ausbildungsjahr'!H$4=SOLL!$L$4,TNBLf!$H95,IF(H$4=SOLL!$N$4,"-",IF('4. Ausbildungsjahr'!H$4=SOLL!$M$4,Zielbogen!$H42,"")))))))))))))))</f>
        <v>-</v>
      </c>
      <c r="I41" s="62" t="str">
        <f>IF(I$4=SOLL!$O$4,Grundausbildung!$H107,IF(I$4=SOLL!$P$4,TNPa!$H67,IF(I$4=SOLL!$B$4,TNBa!$H53,IF('4. Ausbildungsjahr'!I$4=SOLL!$C$4,'KVE 3. AJ'!$H70,IF('4. Ausbildungsjahr'!I$4=SOLL!$D$4,'TNBn 1.&amp;2. AJ'!$H$8,IF('4. Ausbildungsjahr'!I$4=SOLL!$E$4,'TNBn 3.&amp;4. AJ'!$H69,IF('4. Ausbildungsjahr'!I$4=SOLL!$F$4,'TEBa 1&amp;2'!$H50,IF('4. Ausbildungsjahr'!I$4=SOLL!$G$4,'TEBa 3&amp;4'!$H50,IF('4. Ausbildungsjahr'!I$4=SOLL!$H$4,'SME.T.1 3.&amp;4. AJ'!$H69,IF('4. Ausbildungsjahr'!I$4=SOLL!$I$4,'SME.T.1 1.&amp;2. AJ'!$H69,IF('4. Ausbildungsjahr'!I$4=SOLL!$J$4,KSGs!$H83,IF('4. Ausbildungsjahr'!I$4=SOLL!$K$4,Unterstützung!$H71,IF('4. Ausbildungsjahr'!I$4=SOLL!$L$4,TNBLf!$H95,IF(I$4=SOLL!$N$4,"-",IF('4. Ausbildungsjahr'!I$4=SOLL!$M$4,Zielbogen!$H42,"")))))))))))))))</f>
        <v>-</v>
      </c>
      <c r="J41" s="62" t="str">
        <f>IF(J$4=SOLL!$O$4,Grundausbildung!$H107,IF(J$4=SOLL!$P$4,TNPa!$H67,IF(J$4=SOLL!$B$4,TNBa!$H53,IF('4. Ausbildungsjahr'!J$4=SOLL!$C$4,'KVE 3. AJ'!$H70,IF('4. Ausbildungsjahr'!J$4=SOLL!$D$4,'TNBn 1.&amp;2. AJ'!$H$8,IF('4. Ausbildungsjahr'!J$4=SOLL!$E$4,'TNBn 3.&amp;4. AJ'!$H69,IF('4. Ausbildungsjahr'!J$4=SOLL!$F$4,'TEBa 1&amp;2'!$H50,IF('4. Ausbildungsjahr'!J$4=SOLL!$G$4,'TEBa 3&amp;4'!$H50,IF('4. Ausbildungsjahr'!J$4=SOLL!$H$4,'SME.T.1 3.&amp;4. AJ'!$H69,IF('4. Ausbildungsjahr'!J$4=SOLL!$I$4,'SME.T.1 1.&amp;2. AJ'!$H69,IF('4. Ausbildungsjahr'!J$4=SOLL!$J$4,KSGs!$H83,IF('4. Ausbildungsjahr'!J$4=SOLL!$K$4,Unterstützung!$H71,IF('4. Ausbildungsjahr'!J$4=SOLL!$L$4,TNBLf!$H95,IF(J$4=SOLL!$N$4,"-",IF('4. Ausbildungsjahr'!J$4=SOLL!$M$4,Zielbogen!$H42,"")))))))))))))))</f>
        <v>-</v>
      </c>
      <c r="K41" s="62" t="str">
        <f>IF(K$4=SOLL!$O$4,Grundausbildung!$H107,IF(K$4=SOLL!$P$4,TNPa!$H67,IF(K$4=SOLL!$B$4,TNBa!$H53,IF('4. Ausbildungsjahr'!K$4=SOLL!$C$4,'KVE 3. AJ'!$H70,IF('4. Ausbildungsjahr'!K$4=SOLL!$D$4,'TNBn 1.&amp;2. AJ'!$H$8,IF('4. Ausbildungsjahr'!K$4=SOLL!$E$4,'TNBn 3.&amp;4. AJ'!$H69,IF('4. Ausbildungsjahr'!K$4=SOLL!$F$4,'TEBa 1&amp;2'!$H50,IF('4. Ausbildungsjahr'!K$4=SOLL!$G$4,'TEBa 3&amp;4'!$H50,IF('4. Ausbildungsjahr'!K$4=SOLL!$H$4,'SME.T.1 3.&amp;4. AJ'!$H69,IF('4. Ausbildungsjahr'!K$4=SOLL!$I$4,'SME.T.1 1.&amp;2. AJ'!$H69,IF('4. Ausbildungsjahr'!K$4=SOLL!$J$4,KSGs!$H83,IF('4. Ausbildungsjahr'!K$4=SOLL!$K$4,Unterstützung!$H71,IF('4. Ausbildungsjahr'!K$4=SOLL!$L$4,TNBLf!$H95,IF(K$4=SOLL!$N$4,"-",IF('4. Ausbildungsjahr'!K$4=SOLL!$M$4,Zielbogen!$H42,"")))))))))))))))</f>
        <v>-</v>
      </c>
      <c r="L41" s="11">
        <f>SUM('Hilfsblatt 4. AJ'!C41,'Hilfsblatt 4. AJ'!E41,'Hilfsblatt 4. AJ'!G41,'Hilfsblatt 4. AJ'!I41,'Hilfsblatt 4. AJ'!K41,'Hilfsblatt 4. AJ'!M41,'Hilfsblatt 4. AJ'!O41,'Hilfsblatt 4. AJ'!Q41,'Hilfsblatt 4. AJ'!S41,'Hilfsblatt 4. AJ'!U41)</f>
        <v>0</v>
      </c>
      <c r="M41" s="10" t="e">
        <f>('Hilfsblatt 4. AJ'!B41*'Hilfsblatt 4. AJ'!C41+'Hilfsblatt 4. AJ'!D41*'Hilfsblatt 4. AJ'!E41+'Hilfsblatt 4. AJ'!F41*'Hilfsblatt 4. AJ'!G41+'Hilfsblatt 4. AJ'!H41*'Hilfsblatt 4. AJ'!I41+'Hilfsblatt 4. AJ'!J41*'Hilfsblatt 4. AJ'!K41+'Hilfsblatt 4. AJ'!L41*'Hilfsblatt 4. AJ'!M41+'Hilfsblatt 4. AJ'!N41*'Hilfsblatt 4. AJ'!O41+'Hilfsblatt 4. AJ'!P41*'Hilfsblatt 4. AJ'!Q41+'Hilfsblatt 4. AJ'!R41*'Hilfsblatt 4. AJ'!S41+'Hilfsblatt 4. AJ'!T41*'Hilfsblatt 4. AJ'!U41)/L41</f>
        <v>#DIV/0!</v>
      </c>
    </row>
    <row r="42" spans="1:13" x14ac:dyDescent="0.25">
      <c r="A42" s="125" t="s">
        <v>79</v>
      </c>
      <c r="B42" s="62">
        <f>IF(B$4=SOLL!$O$4,Grundausbildung!$H108,IF(B$4=SOLL!$P$4,TNPa!$H68,IF(B$4=SOLL!$B$4,TNBa!$H54,IF('4. Ausbildungsjahr'!B$4=SOLL!$C$4,'KVE 3. AJ'!$H71,IF('4. Ausbildungsjahr'!B$4=SOLL!$D$4,'TNBn 1.&amp;2. AJ'!$H$8,IF('4. Ausbildungsjahr'!B$4=SOLL!$E$4,'TNBn 3.&amp;4. AJ'!$H70,IF('4. Ausbildungsjahr'!B$4=SOLL!$F$4,'TEBa 1&amp;2'!$H51,IF('4. Ausbildungsjahr'!B$4=SOLL!$G$4,'TEBa 3&amp;4'!$H51,IF('4. Ausbildungsjahr'!B$4=SOLL!$H$4,'SME.T.1 3.&amp;4. AJ'!$H70,IF('4. Ausbildungsjahr'!B$4=SOLL!$I$4,'SME.T.1 1.&amp;2. AJ'!$H70,IF('4. Ausbildungsjahr'!B$4=SOLL!$J$4,KSGs!$H84,IF('4. Ausbildungsjahr'!B$4=SOLL!$K$4,Unterstützung!$H72,IF('4. Ausbildungsjahr'!B$4=SOLL!$L$4,TNBLf!$H96,IF(B$4=SOLL!$N$4,"-",IF('4. Ausbildungsjahr'!B$4=SOLL!$M$4,Zielbogen!$H43,"")))))))))))))))</f>
        <v>1</v>
      </c>
      <c r="C42" s="62">
        <f>IF(C$4=SOLL!$O$4,Grundausbildung!$H108,IF(C$4=SOLL!$P$4,TNPa!$H68,IF(C$4=SOLL!$B$4,TNBa!$H54,IF('4. Ausbildungsjahr'!C$4=SOLL!$C$4,'KVE 3. AJ'!$H71,IF('4. Ausbildungsjahr'!C$4=SOLL!$D$4,'TNBn 1.&amp;2. AJ'!$H$8,IF('4. Ausbildungsjahr'!C$4=SOLL!$E$4,'TNBn 3.&amp;4. AJ'!$H70,IF('4. Ausbildungsjahr'!C$4=SOLL!$F$4,'TEBa 1&amp;2'!$H51,IF('4. Ausbildungsjahr'!C$4=SOLL!$G$4,'TEBa 3&amp;4'!$H51,IF('4. Ausbildungsjahr'!C$4=SOLL!$H$4,'SME.T.1 3.&amp;4. AJ'!$H70,IF('4. Ausbildungsjahr'!C$4=SOLL!$I$4,'SME.T.1 1.&amp;2. AJ'!$H70,IF('4. Ausbildungsjahr'!C$4=SOLL!$J$4,KSGs!$H84,IF('4. Ausbildungsjahr'!C$4=SOLL!$K$4,Unterstützung!$H72,IF('4. Ausbildungsjahr'!C$4=SOLL!$L$4,TNBLf!$H96,IF(C$4=SOLL!$N$4,"-",IF('4. Ausbildungsjahr'!C$4=SOLL!$M$4,Zielbogen!$H43,"")))))))))))))))</f>
        <v>3</v>
      </c>
      <c r="D42" s="62" t="str">
        <f>IF(D$4=SOLL!$O$4,Grundausbildung!$H108,IF(D$4=SOLL!$P$4,TNPa!$H68,IF(D$4=SOLL!$B$4,TNBa!$H54,IF('4. Ausbildungsjahr'!D$4=SOLL!$C$4,'KVE 3. AJ'!$H71,IF('4. Ausbildungsjahr'!D$4=SOLL!$D$4,'TNBn 1.&amp;2. AJ'!$H$8,IF('4. Ausbildungsjahr'!D$4=SOLL!$E$4,'TNBn 3.&amp;4. AJ'!$H70,IF('4. Ausbildungsjahr'!D$4=SOLL!$F$4,'TEBa 1&amp;2'!$H51,IF('4. Ausbildungsjahr'!D$4=SOLL!$G$4,'TEBa 3&amp;4'!$H51,IF('4. Ausbildungsjahr'!D$4=SOLL!$H$4,'SME.T.1 3.&amp;4. AJ'!$H70,IF('4. Ausbildungsjahr'!D$4=SOLL!$I$4,'SME.T.1 1.&amp;2. AJ'!$H70,IF('4. Ausbildungsjahr'!D$4=SOLL!$J$4,KSGs!$H84,IF('4. Ausbildungsjahr'!D$4=SOLL!$K$4,Unterstützung!$H72,IF('4. Ausbildungsjahr'!D$4=SOLL!$L$4,TNBLf!$H96,IF(D$4=SOLL!$N$4,"-",IF('4. Ausbildungsjahr'!D$4=SOLL!$M$4,Zielbogen!$H43,"")))))))))))))))</f>
        <v>-</v>
      </c>
      <c r="E42" s="62" t="str">
        <f>IF(E$4=SOLL!$O$4,Grundausbildung!$H108,IF(E$4=SOLL!$P$4,TNPa!$H68,IF(E$4=SOLL!$B$4,TNBa!$H54,IF('4. Ausbildungsjahr'!E$4=SOLL!$C$4,'KVE 3. AJ'!$H71,IF('4. Ausbildungsjahr'!E$4=SOLL!$D$4,'TNBn 1.&amp;2. AJ'!$H$8,IF('4. Ausbildungsjahr'!E$4=SOLL!$E$4,'TNBn 3.&amp;4. AJ'!$H70,IF('4. Ausbildungsjahr'!E$4=SOLL!$F$4,'TEBa 1&amp;2'!$H51,IF('4. Ausbildungsjahr'!E$4=SOLL!$G$4,'TEBa 3&amp;4'!$H51,IF('4. Ausbildungsjahr'!E$4=SOLL!$H$4,'SME.T.1 3.&amp;4. AJ'!$H70,IF('4. Ausbildungsjahr'!E$4=SOLL!$I$4,'SME.T.1 1.&amp;2. AJ'!$H70,IF('4. Ausbildungsjahr'!E$4=SOLL!$J$4,KSGs!$H84,IF('4. Ausbildungsjahr'!E$4=SOLL!$K$4,Unterstützung!$H72,IF('4. Ausbildungsjahr'!E$4=SOLL!$L$4,TNBLf!$H96,IF(E$4=SOLL!$N$4,"-",IF('4. Ausbildungsjahr'!E$4=SOLL!$M$4,Zielbogen!$H43,"")))))))))))))))</f>
        <v>-</v>
      </c>
      <c r="F42" s="62" t="str">
        <f>IF(F$4=SOLL!$O$4,Grundausbildung!$H108,IF(F$4=SOLL!$P$4,TNPa!$H68,IF(F$4=SOLL!$B$4,TNBa!$H54,IF('4. Ausbildungsjahr'!F$4=SOLL!$C$4,'KVE 3. AJ'!$H71,IF('4. Ausbildungsjahr'!F$4=SOLL!$D$4,'TNBn 1.&amp;2. AJ'!$H$8,IF('4. Ausbildungsjahr'!F$4=SOLL!$E$4,'TNBn 3.&amp;4. AJ'!$H70,IF('4. Ausbildungsjahr'!F$4=SOLL!$F$4,'TEBa 1&amp;2'!$H51,IF('4. Ausbildungsjahr'!F$4=SOLL!$G$4,'TEBa 3&amp;4'!$H51,IF('4. Ausbildungsjahr'!F$4=SOLL!$H$4,'SME.T.1 3.&amp;4. AJ'!$H70,IF('4. Ausbildungsjahr'!F$4=SOLL!$I$4,'SME.T.1 1.&amp;2. AJ'!$H70,IF('4. Ausbildungsjahr'!F$4=SOLL!$J$4,KSGs!$H84,IF('4. Ausbildungsjahr'!F$4=SOLL!$K$4,Unterstützung!$H72,IF('4. Ausbildungsjahr'!F$4=SOLL!$L$4,TNBLf!$H96,IF(F$4=SOLL!$N$4,"-",IF('4. Ausbildungsjahr'!F$4=SOLL!$M$4,Zielbogen!$H43,"")))))))))))))))</f>
        <v>-</v>
      </c>
      <c r="G42" s="62" t="str">
        <f>IF(G$4=SOLL!$O$4,Grundausbildung!$H108,IF(G$4=SOLL!$P$4,TNPa!$H68,IF(G$4=SOLL!$B$4,TNBa!$H54,IF('4. Ausbildungsjahr'!G$4=SOLL!$C$4,'KVE 3. AJ'!$H71,IF('4. Ausbildungsjahr'!G$4=SOLL!$D$4,'TNBn 1.&amp;2. AJ'!$H$8,IF('4. Ausbildungsjahr'!G$4=SOLL!$E$4,'TNBn 3.&amp;4. AJ'!$H70,IF('4. Ausbildungsjahr'!G$4=SOLL!$F$4,'TEBa 1&amp;2'!$H51,IF('4. Ausbildungsjahr'!G$4=SOLL!$G$4,'TEBa 3&amp;4'!$H51,IF('4. Ausbildungsjahr'!G$4=SOLL!$H$4,'SME.T.1 3.&amp;4. AJ'!$H70,IF('4. Ausbildungsjahr'!G$4=SOLL!$I$4,'SME.T.1 1.&amp;2. AJ'!$H70,IF('4. Ausbildungsjahr'!G$4=SOLL!$J$4,KSGs!$H84,IF('4. Ausbildungsjahr'!G$4=SOLL!$K$4,Unterstützung!$H72,IF('4. Ausbildungsjahr'!G$4=SOLL!$L$4,TNBLf!$H96,IF(G$4=SOLL!$N$4,"-",IF('4. Ausbildungsjahr'!G$4=SOLL!$M$4,Zielbogen!$H43,"")))))))))))))))</f>
        <v>-</v>
      </c>
      <c r="H42" s="62" t="str">
        <f>IF(H$4=SOLL!$O$4,Grundausbildung!$H108,IF(H$4=SOLL!$P$4,TNPa!$H68,IF(H$4=SOLL!$B$4,TNBa!$H54,IF('4. Ausbildungsjahr'!H$4=SOLL!$C$4,'KVE 3. AJ'!$H71,IF('4. Ausbildungsjahr'!H$4=SOLL!$D$4,'TNBn 1.&amp;2. AJ'!$H$8,IF('4. Ausbildungsjahr'!H$4=SOLL!$E$4,'TNBn 3.&amp;4. AJ'!$H70,IF('4. Ausbildungsjahr'!H$4=SOLL!$F$4,'TEBa 1&amp;2'!$H51,IF('4. Ausbildungsjahr'!H$4=SOLL!$G$4,'TEBa 3&amp;4'!$H51,IF('4. Ausbildungsjahr'!H$4=SOLL!$H$4,'SME.T.1 3.&amp;4. AJ'!$H70,IF('4. Ausbildungsjahr'!H$4=SOLL!$I$4,'SME.T.1 1.&amp;2. AJ'!$H70,IF('4. Ausbildungsjahr'!H$4=SOLL!$J$4,KSGs!$H84,IF('4. Ausbildungsjahr'!H$4=SOLL!$K$4,Unterstützung!$H72,IF('4. Ausbildungsjahr'!H$4=SOLL!$L$4,TNBLf!$H96,IF(H$4=SOLL!$N$4,"-",IF('4. Ausbildungsjahr'!H$4=SOLL!$M$4,Zielbogen!$H43,"")))))))))))))))</f>
        <v>-</v>
      </c>
      <c r="I42" s="62" t="str">
        <f>IF(I$4=SOLL!$O$4,Grundausbildung!$H108,IF(I$4=SOLL!$P$4,TNPa!$H68,IF(I$4=SOLL!$B$4,TNBa!$H54,IF('4. Ausbildungsjahr'!I$4=SOLL!$C$4,'KVE 3. AJ'!$H71,IF('4. Ausbildungsjahr'!I$4=SOLL!$D$4,'TNBn 1.&amp;2. AJ'!$H$8,IF('4. Ausbildungsjahr'!I$4=SOLL!$E$4,'TNBn 3.&amp;4. AJ'!$H70,IF('4. Ausbildungsjahr'!I$4=SOLL!$F$4,'TEBa 1&amp;2'!$H51,IF('4. Ausbildungsjahr'!I$4=SOLL!$G$4,'TEBa 3&amp;4'!$H51,IF('4. Ausbildungsjahr'!I$4=SOLL!$H$4,'SME.T.1 3.&amp;4. AJ'!$H70,IF('4. Ausbildungsjahr'!I$4=SOLL!$I$4,'SME.T.1 1.&amp;2. AJ'!$H70,IF('4. Ausbildungsjahr'!I$4=SOLL!$J$4,KSGs!$H84,IF('4. Ausbildungsjahr'!I$4=SOLL!$K$4,Unterstützung!$H72,IF('4. Ausbildungsjahr'!I$4=SOLL!$L$4,TNBLf!$H96,IF(I$4=SOLL!$N$4,"-",IF('4. Ausbildungsjahr'!I$4=SOLL!$M$4,Zielbogen!$H43,"")))))))))))))))</f>
        <v>-</v>
      </c>
      <c r="J42" s="62" t="str">
        <f>IF(J$4=SOLL!$O$4,Grundausbildung!$H108,IF(J$4=SOLL!$P$4,TNPa!$H68,IF(J$4=SOLL!$B$4,TNBa!$H54,IF('4. Ausbildungsjahr'!J$4=SOLL!$C$4,'KVE 3. AJ'!$H71,IF('4. Ausbildungsjahr'!J$4=SOLL!$D$4,'TNBn 1.&amp;2. AJ'!$H$8,IF('4. Ausbildungsjahr'!J$4=SOLL!$E$4,'TNBn 3.&amp;4. AJ'!$H70,IF('4. Ausbildungsjahr'!J$4=SOLL!$F$4,'TEBa 1&amp;2'!$H51,IF('4. Ausbildungsjahr'!J$4=SOLL!$G$4,'TEBa 3&amp;4'!$H51,IF('4. Ausbildungsjahr'!J$4=SOLL!$H$4,'SME.T.1 3.&amp;4. AJ'!$H70,IF('4. Ausbildungsjahr'!J$4=SOLL!$I$4,'SME.T.1 1.&amp;2. AJ'!$H70,IF('4. Ausbildungsjahr'!J$4=SOLL!$J$4,KSGs!$H84,IF('4. Ausbildungsjahr'!J$4=SOLL!$K$4,Unterstützung!$H72,IF('4. Ausbildungsjahr'!J$4=SOLL!$L$4,TNBLf!$H96,IF(J$4=SOLL!$N$4,"-",IF('4. Ausbildungsjahr'!J$4=SOLL!$M$4,Zielbogen!$H43,"")))))))))))))))</f>
        <v>-</v>
      </c>
      <c r="K42" s="62" t="str">
        <f>IF(K$4=SOLL!$O$4,Grundausbildung!$H108,IF(K$4=SOLL!$P$4,TNPa!$H68,IF(K$4=SOLL!$B$4,TNBa!$H54,IF('4. Ausbildungsjahr'!K$4=SOLL!$C$4,'KVE 3. AJ'!$H71,IF('4. Ausbildungsjahr'!K$4=SOLL!$D$4,'TNBn 1.&amp;2. AJ'!$H$8,IF('4. Ausbildungsjahr'!K$4=SOLL!$E$4,'TNBn 3.&amp;4. AJ'!$H70,IF('4. Ausbildungsjahr'!K$4=SOLL!$F$4,'TEBa 1&amp;2'!$H51,IF('4. Ausbildungsjahr'!K$4=SOLL!$G$4,'TEBa 3&amp;4'!$H51,IF('4. Ausbildungsjahr'!K$4=SOLL!$H$4,'SME.T.1 3.&amp;4. AJ'!$H70,IF('4. Ausbildungsjahr'!K$4=SOLL!$I$4,'SME.T.1 1.&amp;2. AJ'!$H70,IF('4. Ausbildungsjahr'!K$4=SOLL!$J$4,KSGs!$H84,IF('4. Ausbildungsjahr'!K$4=SOLL!$K$4,Unterstützung!$H72,IF('4. Ausbildungsjahr'!K$4=SOLL!$L$4,TNBLf!$H96,IF(K$4=SOLL!$N$4,"-",IF('4. Ausbildungsjahr'!K$4=SOLL!$M$4,Zielbogen!$H43,"")))))))))))))))</f>
        <v>-</v>
      </c>
      <c r="L42" s="11">
        <f>SUM('Hilfsblatt 4. AJ'!C42,'Hilfsblatt 4. AJ'!E42,'Hilfsblatt 4. AJ'!G42,'Hilfsblatt 4. AJ'!I42,'Hilfsblatt 4. AJ'!K42,'Hilfsblatt 4. AJ'!M42,'Hilfsblatt 4. AJ'!O42,'Hilfsblatt 4. AJ'!Q42,'Hilfsblatt 4. AJ'!S42,'Hilfsblatt 4. AJ'!U42)</f>
        <v>0</v>
      </c>
      <c r="M42" s="10" t="e">
        <f>('Hilfsblatt 4. AJ'!B42*'Hilfsblatt 4. AJ'!C42+'Hilfsblatt 4. AJ'!D42*'Hilfsblatt 4. AJ'!E42+'Hilfsblatt 4. AJ'!F42*'Hilfsblatt 4. AJ'!G42+'Hilfsblatt 4. AJ'!H42*'Hilfsblatt 4. AJ'!I42+'Hilfsblatt 4. AJ'!J42*'Hilfsblatt 4. AJ'!K42+'Hilfsblatt 4. AJ'!L42*'Hilfsblatt 4. AJ'!M42+'Hilfsblatt 4. AJ'!N42*'Hilfsblatt 4. AJ'!O42+'Hilfsblatt 4. AJ'!P42*'Hilfsblatt 4. AJ'!Q42+'Hilfsblatt 4. AJ'!R42*'Hilfsblatt 4. AJ'!S42+'Hilfsblatt 4. AJ'!T42*'Hilfsblatt 4. AJ'!U42)/L42</f>
        <v>#DIV/0!</v>
      </c>
    </row>
    <row r="43" spans="1:13" x14ac:dyDescent="0.25">
      <c r="A43" s="53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11"/>
      <c r="M43" s="10"/>
    </row>
    <row r="44" spans="1:13" x14ac:dyDescent="0.25">
      <c r="A44" s="78" t="s">
        <v>80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11"/>
      <c r="M44" s="10"/>
    </row>
    <row r="45" spans="1:13" x14ac:dyDescent="0.25">
      <c r="A45" s="125" t="s">
        <v>81</v>
      </c>
      <c r="B45" s="62">
        <f>IF(B$4=SOLL!$O$4,Grundausbildung!$H112,IF(B$4=SOLL!$P$4,TNPa!$H71,IF(B$4=SOLL!$B$4,TNBa!$H57,IF('4. Ausbildungsjahr'!B$4=SOLL!$C$4,'KVE 3. AJ'!$H74,IF('4. Ausbildungsjahr'!B$4=SOLL!$D$4,'TNBn 1.&amp;2. AJ'!$H$8,IF('4. Ausbildungsjahr'!B$4=SOLL!$E$4,'TNBn 3.&amp;4. AJ'!$H73,IF('4. Ausbildungsjahr'!B$4=SOLL!$F$4,'TEBa 1&amp;2'!$H54,IF('4. Ausbildungsjahr'!B$4=SOLL!$G$4,'TEBa 3&amp;4'!$H54,IF('4. Ausbildungsjahr'!B$4=SOLL!$H$4,'SME.T.1 3.&amp;4. AJ'!$H73,IF('4. Ausbildungsjahr'!B$4=SOLL!$I$4,'SME.T.1 1.&amp;2. AJ'!$H73,IF('4. Ausbildungsjahr'!B$4=SOLL!$J$4,KSGs!$H87,IF('4. Ausbildungsjahr'!B$4=SOLL!$K$4,Unterstützung!$H75,IF('4. Ausbildungsjahr'!B$4=SOLL!$L$4,TNBLf!$H99,IF(B$4=SOLL!$N$4,"-",IF('4. Ausbildungsjahr'!B$4=SOLL!$M$4,Zielbogen!$H46,"")))))))))))))))</f>
        <v>1</v>
      </c>
      <c r="C45" s="62">
        <f>IF(C$4=SOLL!$O$4,Grundausbildung!$H112,IF(C$4=SOLL!$P$4,TNPa!$H71,IF(C$4=SOLL!$B$4,TNBa!$H57,IF('4. Ausbildungsjahr'!C$4=SOLL!$C$4,'KVE 3. AJ'!$H74,IF('4. Ausbildungsjahr'!C$4=SOLL!$D$4,'TNBn 1.&amp;2. AJ'!$H$8,IF('4. Ausbildungsjahr'!C$4=SOLL!$E$4,'TNBn 3.&amp;4. AJ'!$H73,IF('4. Ausbildungsjahr'!C$4=SOLL!$F$4,'TEBa 1&amp;2'!$H54,IF('4. Ausbildungsjahr'!C$4=SOLL!$G$4,'TEBa 3&amp;4'!$H54,IF('4. Ausbildungsjahr'!C$4=SOLL!$H$4,'SME.T.1 3.&amp;4. AJ'!$H73,IF('4. Ausbildungsjahr'!C$4=SOLL!$I$4,'SME.T.1 1.&amp;2. AJ'!$H73,IF('4. Ausbildungsjahr'!C$4=SOLL!$J$4,KSGs!$H87,IF('4. Ausbildungsjahr'!C$4=SOLL!$K$4,Unterstützung!$H75,IF('4. Ausbildungsjahr'!C$4=SOLL!$L$4,TNBLf!$H99,IF(C$4=SOLL!$N$4,"-",IF('4. Ausbildungsjahr'!C$4=SOLL!$M$4,Zielbogen!$H46,"")))))))))))))))</f>
        <v>2</v>
      </c>
      <c r="D45" s="62" t="str">
        <f>IF(D$4=SOLL!$O$4,Grundausbildung!$H112,IF(D$4=SOLL!$P$4,TNPa!$H71,IF(D$4=SOLL!$B$4,TNBa!$H57,IF('4. Ausbildungsjahr'!D$4=SOLL!$C$4,'KVE 3. AJ'!$H74,IF('4. Ausbildungsjahr'!D$4=SOLL!$D$4,'TNBn 1.&amp;2. AJ'!$H$8,IF('4. Ausbildungsjahr'!D$4=SOLL!$E$4,'TNBn 3.&amp;4. AJ'!$H73,IF('4. Ausbildungsjahr'!D$4=SOLL!$F$4,'TEBa 1&amp;2'!$H54,IF('4. Ausbildungsjahr'!D$4=SOLL!$G$4,'TEBa 3&amp;4'!$H54,IF('4. Ausbildungsjahr'!D$4=SOLL!$H$4,'SME.T.1 3.&amp;4. AJ'!$H73,IF('4. Ausbildungsjahr'!D$4=SOLL!$I$4,'SME.T.1 1.&amp;2. AJ'!$H73,IF('4. Ausbildungsjahr'!D$4=SOLL!$J$4,KSGs!$H87,IF('4. Ausbildungsjahr'!D$4=SOLL!$K$4,Unterstützung!$H75,IF('4. Ausbildungsjahr'!D$4=SOLL!$L$4,TNBLf!$H99,IF(D$4=SOLL!$N$4,"-",IF('4. Ausbildungsjahr'!D$4=SOLL!$M$4,Zielbogen!$H46,"")))))))))))))))</f>
        <v>-</v>
      </c>
      <c r="E45" s="62" t="str">
        <f>IF(E$4=SOLL!$O$4,Grundausbildung!$H112,IF(E$4=SOLL!$P$4,TNPa!$H71,IF(E$4=SOLL!$B$4,TNBa!$H57,IF('4. Ausbildungsjahr'!E$4=SOLL!$C$4,'KVE 3. AJ'!$H74,IF('4. Ausbildungsjahr'!E$4=SOLL!$D$4,'TNBn 1.&amp;2. AJ'!$H$8,IF('4. Ausbildungsjahr'!E$4=SOLL!$E$4,'TNBn 3.&amp;4. AJ'!$H73,IF('4. Ausbildungsjahr'!E$4=SOLL!$F$4,'TEBa 1&amp;2'!$H54,IF('4. Ausbildungsjahr'!E$4=SOLL!$G$4,'TEBa 3&amp;4'!$H54,IF('4. Ausbildungsjahr'!E$4=SOLL!$H$4,'SME.T.1 3.&amp;4. AJ'!$H73,IF('4. Ausbildungsjahr'!E$4=SOLL!$I$4,'SME.T.1 1.&amp;2. AJ'!$H73,IF('4. Ausbildungsjahr'!E$4=SOLL!$J$4,KSGs!$H87,IF('4. Ausbildungsjahr'!E$4=SOLL!$K$4,Unterstützung!$H75,IF('4. Ausbildungsjahr'!E$4=SOLL!$L$4,TNBLf!$H99,IF(E$4=SOLL!$N$4,"-",IF('4. Ausbildungsjahr'!E$4=SOLL!$M$4,Zielbogen!$H46,"")))))))))))))))</f>
        <v>-</v>
      </c>
      <c r="F45" s="62" t="str">
        <f>IF(F$4=SOLL!$O$4,Grundausbildung!$H112,IF(F$4=SOLL!$P$4,TNPa!$H71,IF(F$4=SOLL!$B$4,TNBa!$H57,IF('4. Ausbildungsjahr'!F$4=SOLL!$C$4,'KVE 3. AJ'!$H74,IF('4. Ausbildungsjahr'!F$4=SOLL!$D$4,'TNBn 1.&amp;2. AJ'!$H$8,IF('4. Ausbildungsjahr'!F$4=SOLL!$E$4,'TNBn 3.&amp;4. AJ'!$H73,IF('4. Ausbildungsjahr'!F$4=SOLL!$F$4,'TEBa 1&amp;2'!$H54,IF('4. Ausbildungsjahr'!F$4=SOLL!$G$4,'TEBa 3&amp;4'!$H54,IF('4. Ausbildungsjahr'!F$4=SOLL!$H$4,'SME.T.1 3.&amp;4. AJ'!$H73,IF('4. Ausbildungsjahr'!F$4=SOLL!$I$4,'SME.T.1 1.&amp;2. AJ'!$H73,IF('4. Ausbildungsjahr'!F$4=SOLL!$J$4,KSGs!$H87,IF('4. Ausbildungsjahr'!F$4=SOLL!$K$4,Unterstützung!$H75,IF('4. Ausbildungsjahr'!F$4=SOLL!$L$4,TNBLf!$H99,IF(F$4=SOLL!$N$4,"-",IF('4. Ausbildungsjahr'!F$4=SOLL!$M$4,Zielbogen!$H46,"")))))))))))))))</f>
        <v>-</v>
      </c>
      <c r="G45" s="62" t="str">
        <f>IF(G$4=SOLL!$O$4,Grundausbildung!$H112,IF(G$4=SOLL!$P$4,TNPa!$H71,IF(G$4=SOLL!$B$4,TNBa!$H57,IF('4. Ausbildungsjahr'!G$4=SOLL!$C$4,'KVE 3. AJ'!$H74,IF('4. Ausbildungsjahr'!G$4=SOLL!$D$4,'TNBn 1.&amp;2. AJ'!$H$8,IF('4. Ausbildungsjahr'!G$4=SOLL!$E$4,'TNBn 3.&amp;4. AJ'!$H73,IF('4. Ausbildungsjahr'!G$4=SOLL!$F$4,'TEBa 1&amp;2'!$H54,IF('4. Ausbildungsjahr'!G$4=SOLL!$G$4,'TEBa 3&amp;4'!$H54,IF('4. Ausbildungsjahr'!G$4=SOLL!$H$4,'SME.T.1 3.&amp;4. AJ'!$H73,IF('4. Ausbildungsjahr'!G$4=SOLL!$I$4,'SME.T.1 1.&amp;2. AJ'!$H73,IF('4. Ausbildungsjahr'!G$4=SOLL!$J$4,KSGs!$H87,IF('4. Ausbildungsjahr'!G$4=SOLL!$K$4,Unterstützung!$H75,IF('4. Ausbildungsjahr'!G$4=SOLL!$L$4,TNBLf!$H99,IF(G$4=SOLL!$N$4,"-",IF('4. Ausbildungsjahr'!G$4=SOLL!$M$4,Zielbogen!$H46,"")))))))))))))))</f>
        <v>-</v>
      </c>
      <c r="H45" s="62" t="str">
        <f>IF(H$4=SOLL!$O$4,Grundausbildung!$H112,IF(H$4=SOLL!$P$4,TNPa!$H71,IF(H$4=SOLL!$B$4,TNBa!$H57,IF('4. Ausbildungsjahr'!H$4=SOLL!$C$4,'KVE 3. AJ'!$H74,IF('4. Ausbildungsjahr'!H$4=SOLL!$D$4,'TNBn 1.&amp;2. AJ'!$H$8,IF('4. Ausbildungsjahr'!H$4=SOLL!$E$4,'TNBn 3.&amp;4. AJ'!$H73,IF('4. Ausbildungsjahr'!H$4=SOLL!$F$4,'TEBa 1&amp;2'!$H54,IF('4. Ausbildungsjahr'!H$4=SOLL!$G$4,'TEBa 3&amp;4'!$H54,IF('4. Ausbildungsjahr'!H$4=SOLL!$H$4,'SME.T.1 3.&amp;4. AJ'!$H73,IF('4. Ausbildungsjahr'!H$4=SOLL!$I$4,'SME.T.1 1.&amp;2. AJ'!$H73,IF('4. Ausbildungsjahr'!H$4=SOLL!$J$4,KSGs!$H87,IF('4. Ausbildungsjahr'!H$4=SOLL!$K$4,Unterstützung!$H75,IF('4. Ausbildungsjahr'!H$4=SOLL!$L$4,TNBLf!$H99,IF(H$4=SOLL!$N$4,"-",IF('4. Ausbildungsjahr'!H$4=SOLL!$M$4,Zielbogen!$H46,"")))))))))))))))</f>
        <v>-</v>
      </c>
      <c r="I45" s="62" t="str">
        <f>IF(I$4=SOLL!$O$4,Grundausbildung!$H112,IF(I$4=SOLL!$P$4,TNPa!$H71,IF(I$4=SOLL!$B$4,TNBa!$H57,IF('4. Ausbildungsjahr'!I$4=SOLL!$C$4,'KVE 3. AJ'!$H74,IF('4. Ausbildungsjahr'!I$4=SOLL!$D$4,'TNBn 1.&amp;2. AJ'!$H$8,IF('4. Ausbildungsjahr'!I$4=SOLL!$E$4,'TNBn 3.&amp;4. AJ'!$H73,IF('4. Ausbildungsjahr'!I$4=SOLL!$F$4,'TEBa 1&amp;2'!$H54,IF('4. Ausbildungsjahr'!I$4=SOLL!$G$4,'TEBa 3&amp;4'!$H54,IF('4. Ausbildungsjahr'!I$4=SOLL!$H$4,'SME.T.1 3.&amp;4. AJ'!$H73,IF('4. Ausbildungsjahr'!I$4=SOLL!$I$4,'SME.T.1 1.&amp;2. AJ'!$H73,IF('4. Ausbildungsjahr'!I$4=SOLL!$J$4,KSGs!$H87,IF('4. Ausbildungsjahr'!I$4=SOLL!$K$4,Unterstützung!$H75,IF('4. Ausbildungsjahr'!I$4=SOLL!$L$4,TNBLf!$H99,IF(I$4=SOLL!$N$4,"-",IF('4. Ausbildungsjahr'!I$4=SOLL!$M$4,Zielbogen!$H46,"")))))))))))))))</f>
        <v>-</v>
      </c>
      <c r="J45" s="62" t="str">
        <f>IF(J$4=SOLL!$O$4,Grundausbildung!$H112,IF(J$4=SOLL!$P$4,TNPa!$H71,IF(J$4=SOLL!$B$4,TNBa!$H57,IF('4. Ausbildungsjahr'!J$4=SOLL!$C$4,'KVE 3. AJ'!$H74,IF('4. Ausbildungsjahr'!J$4=SOLL!$D$4,'TNBn 1.&amp;2. AJ'!$H$8,IF('4. Ausbildungsjahr'!J$4=SOLL!$E$4,'TNBn 3.&amp;4. AJ'!$H73,IF('4. Ausbildungsjahr'!J$4=SOLL!$F$4,'TEBa 1&amp;2'!$H54,IF('4. Ausbildungsjahr'!J$4=SOLL!$G$4,'TEBa 3&amp;4'!$H54,IF('4. Ausbildungsjahr'!J$4=SOLL!$H$4,'SME.T.1 3.&amp;4. AJ'!$H73,IF('4. Ausbildungsjahr'!J$4=SOLL!$I$4,'SME.T.1 1.&amp;2. AJ'!$H73,IF('4. Ausbildungsjahr'!J$4=SOLL!$J$4,KSGs!$H87,IF('4. Ausbildungsjahr'!J$4=SOLL!$K$4,Unterstützung!$H75,IF('4. Ausbildungsjahr'!J$4=SOLL!$L$4,TNBLf!$H99,IF(J$4=SOLL!$N$4,"-",IF('4. Ausbildungsjahr'!J$4=SOLL!$M$4,Zielbogen!$H46,"")))))))))))))))</f>
        <v>-</v>
      </c>
      <c r="K45" s="62" t="str">
        <f>IF(K$4=SOLL!$O$4,Grundausbildung!$H112,IF(K$4=SOLL!$P$4,TNPa!$H71,IF(K$4=SOLL!$B$4,TNBa!$H57,IF('4. Ausbildungsjahr'!K$4=SOLL!$C$4,'KVE 3. AJ'!$H74,IF('4. Ausbildungsjahr'!K$4=SOLL!$D$4,'TNBn 1.&amp;2. AJ'!$H$8,IF('4. Ausbildungsjahr'!K$4=SOLL!$E$4,'TNBn 3.&amp;4. AJ'!$H73,IF('4. Ausbildungsjahr'!K$4=SOLL!$F$4,'TEBa 1&amp;2'!$H54,IF('4. Ausbildungsjahr'!K$4=SOLL!$G$4,'TEBa 3&amp;4'!$H54,IF('4. Ausbildungsjahr'!K$4=SOLL!$H$4,'SME.T.1 3.&amp;4. AJ'!$H73,IF('4. Ausbildungsjahr'!K$4=SOLL!$I$4,'SME.T.1 1.&amp;2. AJ'!$H73,IF('4. Ausbildungsjahr'!K$4=SOLL!$J$4,KSGs!$H87,IF('4. Ausbildungsjahr'!K$4=SOLL!$K$4,Unterstützung!$H75,IF('4. Ausbildungsjahr'!K$4=SOLL!$L$4,TNBLf!$H99,IF(K$4=SOLL!$N$4,"-",IF('4. Ausbildungsjahr'!K$4=SOLL!$M$4,Zielbogen!$H46,"")))))))))))))))</f>
        <v>-</v>
      </c>
      <c r="L45" s="11">
        <f>SUM('Hilfsblatt 4. AJ'!C45,'Hilfsblatt 4. AJ'!E45,'Hilfsblatt 4. AJ'!G45,'Hilfsblatt 4. AJ'!I45,'Hilfsblatt 4. AJ'!K45,'Hilfsblatt 4. AJ'!M45,'Hilfsblatt 4. AJ'!O45,'Hilfsblatt 4. AJ'!Q45,'Hilfsblatt 4. AJ'!S45,'Hilfsblatt 4. AJ'!U45)</f>
        <v>0</v>
      </c>
      <c r="M45" s="10" t="e">
        <f>('Hilfsblatt 4. AJ'!B45*'Hilfsblatt 4. AJ'!C45+'Hilfsblatt 4. AJ'!D45*'Hilfsblatt 4. AJ'!E45+'Hilfsblatt 4. AJ'!F45*'Hilfsblatt 4. AJ'!G45+'Hilfsblatt 4. AJ'!H45*'Hilfsblatt 4. AJ'!I45+'Hilfsblatt 4. AJ'!J45*'Hilfsblatt 4. AJ'!K45+'Hilfsblatt 4. AJ'!L45*'Hilfsblatt 4. AJ'!M45+'Hilfsblatt 4. AJ'!N45*'Hilfsblatt 4. AJ'!O45+'Hilfsblatt 4. AJ'!P45*'Hilfsblatt 4. AJ'!Q45+'Hilfsblatt 4. AJ'!R45*'Hilfsblatt 4. AJ'!S45+'Hilfsblatt 4. AJ'!T45*'Hilfsblatt 4. AJ'!U45)/L45</f>
        <v>#DIV/0!</v>
      </c>
    </row>
    <row r="46" spans="1:13" x14ac:dyDescent="0.25">
      <c r="A46" s="125" t="s">
        <v>82</v>
      </c>
      <c r="B46" s="62">
        <f>IF(B$4=SOLL!$O$4,Grundausbildung!$H113,IF(B$4=SOLL!$P$4,TNPa!$H72,IF(B$4=SOLL!$B$4,TNBa!$H58,IF('4. Ausbildungsjahr'!B$4=SOLL!$C$4,'KVE 3. AJ'!$H75,IF('4. Ausbildungsjahr'!B$4=SOLL!$D$4,'TNBn 1.&amp;2. AJ'!$H$8,IF('4. Ausbildungsjahr'!B$4=SOLL!$E$4,'TNBn 3.&amp;4. AJ'!$H74,IF('4. Ausbildungsjahr'!B$4=SOLL!$F$4,'TEBa 1&amp;2'!$H55,IF('4. Ausbildungsjahr'!B$4=SOLL!$G$4,'TEBa 3&amp;4'!$H55,IF('4. Ausbildungsjahr'!B$4=SOLL!$H$4,'SME.T.1 3.&amp;4. AJ'!$H74,IF('4. Ausbildungsjahr'!B$4=SOLL!$I$4,'SME.T.1 1.&amp;2. AJ'!$H74,IF('4. Ausbildungsjahr'!B$4=SOLL!$J$4,KSGs!$H88,IF('4. Ausbildungsjahr'!B$4=SOLL!$K$4,Unterstützung!$H76,IF('4. Ausbildungsjahr'!B$4=SOLL!$L$4,TNBLf!$H100,IF(B$4=SOLL!$N$4,"-",IF('4. Ausbildungsjahr'!B$4=SOLL!$M$4,Zielbogen!$H47,"")))))))))))))))</f>
        <v>1</v>
      </c>
      <c r="C46" s="62">
        <f>IF(C$4=SOLL!$O$4,Grundausbildung!$H113,IF(C$4=SOLL!$P$4,TNPa!$H72,IF(C$4=SOLL!$B$4,TNBa!$H58,IF('4. Ausbildungsjahr'!C$4=SOLL!$C$4,'KVE 3. AJ'!$H75,IF('4. Ausbildungsjahr'!C$4=SOLL!$D$4,'TNBn 1.&amp;2. AJ'!$H$8,IF('4. Ausbildungsjahr'!C$4=SOLL!$E$4,'TNBn 3.&amp;4. AJ'!$H74,IF('4. Ausbildungsjahr'!C$4=SOLL!$F$4,'TEBa 1&amp;2'!$H55,IF('4. Ausbildungsjahr'!C$4=SOLL!$G$4,'TEBa 3&amp;4'!$H55,IF('4. Ausbildungsjahr'!C$4=SOLL!$H$4,'SME.T.1 3.&amp;4. AJ'!$H74,IF('4. Ausbildungsjahr'!C$4=SOLL!$I$4,'SME.T.1 1.&amp;2. AJ'!$H74,IF('4. Ausbildungsjahr'!C$4=SOLL!$J$4,KSGs!$H88,IF('4. Ausbildungsjahr'!C$4=SOLL!$K$4,Unterstützung!$H76,IF('4. Ausbildungsjahr'!C$4=SOLL!$L$4,TNBLf!$H100,IF(C$4=SOLL!$N$4,"-",IF('4. Ausbildungsjahr'!C$4=SOLL!$M$4,Zielbogen!$H47,"")))))))))))))))</f>
        <v>1</v>
      </c>
      <c r="D46" s="62" t="str">
        <f>IF(D$4=SOLL!$O$4,Grundausbildung!$H113,IF(D$4=SOLL!$P$4,TNPa!$H72,IF(D$4=SOLL!$B$4,TNBa!$H58,IF('4. Ausbildungsjahr'!D$4=SOLL!$C$4,'KVE 3. AJ'!$H75,IF('4. Ausbildungsjahr'!D$4=SOLL!$D$4,'TNBn 1.&amp;2. AJ'!$H$8,IF('4. Ausbildungsjahr'!D$4=SOLL!$E$4,'TNBn 3.&amp;4. AJ'!$H74,IF('4. Ausbildungsjahr'!D$4=SOLL!$F$4,'TEBa 1&amp;2'!$H55,IF('4. Ausbildungsjahr'!D$4=SOLL!$G$4,'TEBa 3&amp;4'!$H55,IF('4. Ausbildungsjahr'!D$4=SOLL!$H$4,'SME.T.1 3.&amp;4. AJ'!$H74,IF('4. Ausbildungsjahr'!D$4=SOLL!$I$4,'SME.T.1 1.&amp;2. AJ'!$H74,IF('4. Ausbildungsjahr'!D$4=SOLL!$J$4,KSGs!$H88,IF('4. Ausbildungsjahr'!D$4=SOLL!$K$4,Unterstützung!$H76,IF('4. Ausbildungsjahr'!D$4=SOLL!$L$4,TNBLf!$H100,IF(D$4=SOLL!$N$4,"-",IF('4. Ausbildungsjahr'!D$4=SOLL!$M$4,Zielbogen!$H47,"")))))))))))))))</f>
        <v>-</v>
      </c>
      <c r="E46" s="62" t="str">
        <f>IF(E$4=SOLL!$O$4,Grundausbildung!$H113,IF(E$4=SOLL!$P$4,TNPa!$H72,IF(E$4=SOLL!$B$4,TNBa!$H58,IF('4. Ausbildungsjahr'!E$4=SOLL!$C$4,'KVE 3. AJ'!$H75,IF('4. Ausbildungsjahr'!E$4=SOLL!$D$4,'TNBn 1.&amp;2. AJ'!$H$8,IF('4. Ausbildungsjahr'!E$4=SOLL!$E$4,'TNBn 3.&amp;4. AJ'!$H74,IF('4. Ausbildungsjahr'!E$4=SOLL!$F$4,'TEBa 1&amp;2'!$H55,IF('4. Ausbildungsjahr'!E$4=SOLL!$G$4,'TEBa 3&amp;4'!$H55,IF('4. Ausbildungsjahr'!E$4=SOLL!$H$4,'SME.T.1 3.&amp;4. AJ'!$H74,IF('4. Ausbildungsjahr'!E$4=SOLL!$I$4,'SME.T.1 1.&amp;2. AJ'!$H74,IF('4. Ausbildungsjahr'!E$4=SOLL!$J$4,KSGs!$H88,IF('4. Ausbildungsjahr'!E$4=SOLL!$K$4,Unterstützung!$H76,IF('4. Ausbildungsjahr'!E$4=SOLL!$L$4,TNBLf!$H100,IF(E$4=SOLL!$N$4,"-",IF('4. Ausbildungsjahr'!E$4=SOLL!$M$4,Zielbogen!$H47,"")))))))))))))))</f>
        <v>-</v>
      </c>
      <c r="F46" s="62" t="str">
        <f>IF(F$4=SOLL!$O$4,Grundausbildung!$H113,IF(F$4=SOLL!$P$4,TNPa!$H72,IF(F$4=SOLL!$B$4,TNBa!$H58,IF('4. Ausbildungsjahr'!F$4=SOLL!$C$4,'KVE 3. AJ'!$H75,IF('4. Ausbildungsjahr'!F$4=SOLL!$D$4,'TNBn 1.&amp;2. AJ'!$H$8,IF('4. Ausbildungsjahr'!F$4=SOLL!$E$4,'TNBn 3.&amp;4. AJ'!$H74,IF('4. Ausbildungsjahr'!F$4=SOLL!$F$4,'TEBa 1&amp;2'!$H55,IF('4. Ausbildungsjahr'!F$4=SOLL!$G$4,'TEBa 3&amp;4'!$H55,IF('4. Ausbildungsjahr'!F$4=SOLL!$H$4,'SME.T.1 3.&amp;4. AJ'!$H74,IF('4. Ausbildungsjahr'!F$4=SOLL!$I$4,'SME.T.1 1.&amp;2. AJ'!$H74,IF('4. Ausbildungsjahr'!F$4=SOLL!$J$4,KSGs!$H88,IF('4. Ausbildungsjahr'!F$4=SOLL!$K$4,Unterstützung!$H76,IF('4. Ausbildungsjahr'!F$4=SOLL!$L$4,TNBLf!$H100,IF(F$4=SOLL!$N$4,"-",IF('4. Ausbildungsjahr'!F$4=SOLL!$M$4,Zielbogen!$H47,"")))))))))))))))</f>
        <v>-</v>
      </c>
      <c r="G46" s="62" t="str">
        <f>IF(G$4=SOLL!$O$4,Grundausbildung!$H113,IF(G$4=SOLL!$P$4,TNPa!$H72,IF(G$4=SOLL!$B$4,TNBa!$H58,IF('4. Ausbildungsjahr'!G$4=SOLL!$C$4,'KVE 3. AJ'!$H75,IF('4. Ausbildungsjahr'!G$4=SOLL!$D$4,'TNBn 1.&amp;2. AJ'!$H$8,IF('4. Ausbildungsjahr'!G$4=SOLL!$E$4,'TNBn 3.&amp;4. AJ'!$H74,IF('4. Ausbildungsjahr'!G$4=SOLL!$F$4,'TEBa 1&amp;2'!$H55,IF('4. Ausbildungsjahr'!G$4=SOLL!$G$4,'TEBa 3&amp;4'!$H55,IF('4. Ausbildungsjahr'!G$4=SOLL!$H$4,'SME.T.1 3.&amp;4. AJ'!$H74,IF('4. Ausbildungsjahr'!G$4=SOLL!$I$4,'SME.T.1 1.&amp;2. AJ'!$H74,IF('4. Ausbildungsjahr'!G$4=SOLL!$J$4,KSGs!$H88,IF('4. Ausbildungsjahr'!G$4=SOLL!$K$4,Unterstützung!$H76,IF('4. Ausbildungsjahr'!G$4=SOLL!$L$4,TNBLf!$H100,IF(G$4=SOLL!$N$4,"-",IF('4. Ausbildungsjahr'!G$4=SOLL!$M$4,Zielbogen!$H47,"")))))))))))))))</f>
        <v>-</v>
      </c>
      <c r="H46" s="62" t="str">
        <f>IF(H$4=SOLL!$O$4,Grundausbildung!$H113,IF(H$4=SOLL!$P$4,TNPa!$H72,IF(H$4=SOLL!$B$4,TNBa!$H58,IF('4. Ausbildungsjahr'!H$4=SOLL!$C$4,'KVE 3. AJ'!$H75,IF('4. Ausbildungsjahr'!H$4=SOLL!$D$4,'TNBn 1.&amp;2. AJ'!$H$8,IF('4. Ausbildungsjahr'!H$4=SOLL!$E$4,'TNBn 3.&amp;4. AJ'!$H74,IF('4. Ausbildungsjahr'!H$4=SOLL!$F$4,'TEBa 1&amp;2'!$H55,IF('4. Ausbildungsjahr'!H$4=SOLL!$G$4,'TEBa 3&amp;4'!$H55,IF('4. Ausbildungsjahr'!H$4=SOLL!$H$4,'SME.T.1 3.&amp;4. AJ'!$H74,IF('4. Ausbildungsjahr'!H$4=SOLL!$I$4,'SME.T.1 1.&amp;2. AJ'!$H74,IF('4. Ausbildungsjahr'!H$4=SOLL!$J$4,KSGs!$H88,IF('4. Ausbildungsjahr'!H$4=SOLL!$K$4,Unterstützung!$H76,IF('4. Ausbildungsjahr'!H$4=SOLL!$L$4,TNBLf!$H100,IF(H$4=SOLL!$N$4,"-",IF('4. Ausbildungsjahr'!H$4=SOLL!$M$4,Zielbogen!$H47,"")))))))))))))))</f>
        <v>-</v>
      </c>
      <c r="I46" s="62" t="str">
        <f>IF(I$4=SOLL!$O$4,Grundausbildung!$H113,IF(I$4=SOLL!$P$4,TNPa!$H72,IF(I$4=SOLL!$B$4,TNBa!$H58,IF('4. Ausbildungsjahr'!I$4=SOLL!$C$4,'KVE 3. AJ'!$H75,IF('4. Ausbildungsjahr'!I$4=SOLL!$D$4,'TNBn 1.&amp;2. AJ'!$H$8,IF('4. Ausbildungsjahr'!I$4=SOLL!$E$4,'TNBn 3.&amp;4. AJ'!$H74,IF('4. Ausbildungsjahr'!I$4=SOLL!$F$4,'TEBa 1&amp;2'!$H55,IF('4. Ausbildungsjahr'!I$4=SOLL!$G$4,'TEBa 3&amp;4'!$H55,IF('4. Ausbildungsjahr'!I$4=SOLL!$H$4,'SME.T.1 3.&amp;4. AJ'!$H74,IF('4. Ausbildungsjahr'!I$4=SOLL!$I$4,'SME.T.1 1.&amp;2. AJ'!$H74,IF('4. Ausbildungsjahr'!I$4=SOLL!$J$4,KSGs!$H88,IF('4. Ausbildungsjahr'!I$4=SOLL!$K$4,Unterstützung!$H76,IF('4. Ausbildungsjahr'!I$4=SOLL!$L$4,TNBLf!$H100,IF(I$4=SOLL!$N$4,"-",IF('4. Ausbildungsjahr'!I$4=SOLL!$M$4,Zielbogen!$H47,"")))))))))))))))</f>
        <v>-</v>
      </c>
      <c r="J46" s="62" t="str">
        <f>IF(J$4=SOLL!$O$4,Grundausbildung!$H113,IF(J$4=SOLL!$P$4,TNPa!$H72,IF(J$4=SOLL!$B$4,TNBa!$H58,IF('4. Ausbildungsjahr'!J$4=SOLL!$C$4,'KVE 3. AJ'!$H75,IF('4. Ausbildungsjahr'!J$4=SOLL!$D$4,'TNBn 1.&amp;2. AJ'!$H$8,IF('4. Ausbildungsjahr'!J$4=SOLL!$E$4,'TNBn 3.&amp;4. AJ'!$H74,IF('4. Ausbildungsjahr'!J$4=SOLL!$F$4,'TEBa 1&amp;2'!$H55,IF('4. Ausbildungsjahr'!J$4=SOLL!$G$4,'TEBa 3&amp;4'!$H55,IF('4. Ausbildungsjahr'!J$4=SOLL!$H$4,'SME.T.1 3.&amp;4. AJ'!$H74,IF('4. Ausbildungsjahr'!J$4=SOLL!$I$4,'SME.T.1 1.&amp;2. AJ'!$H74,IF('4. Ausbildungsjahr'!J$4=SOLL!$J$4,KSGs!$H88,IF('4. Ausbildungsjahr'!J$4=SOLL!$K$4,Unterstützung!$H76,IF('4. Ausbildungsjahr'!J$4=SOLL!$L$4,TNBLf!$H100,IF(J$4=SOLL!$N$4,"-",IF('4. Ausbildungsjahr'!J$4=SOLL!$M$4,Zielbogen!$H47,"")))))))))))))))</f>
        <v>-</v>
      </c>
      <c r="K46" s="62" t="str">
        <f>IF(K$4=SOLL!$O$4,Grundausbildung!$H113,IF(K$4=SOLL!$P$4,TNPa!$H72,IF(K$4=SOLL!$B$4,TNBa!$H58,IF('4. Ausbildungsjahr'!K$4=SOLL!$C$4,'KVE 3. AJ'!$H75,IF('4. Ausbildungsjahr'!K$4=SOLL!$D$4,'TNBn 1.&amp;2. AJ'!$H$8,IF('4. Ausbildungsjahr'!K$4=SOLL!$E$4,'TNBn 3.&amp;4. AJ'!$H74,IF('4. Ausbildungsjahr'!K$4=SOLL!$F$4,'TEBa 1&amp;2'!$H55,IF('4. Ausbildungsjahr'!K$4=SOLL!$G$4,'TEBa 3&amp;4'!$H55,IF('4. Ausbildungsjahr'!K$4=SOLL!$H$4,'SME.T.1 3.&amp;4. AJ'!$H74,IF('4. Ausbildungsjahr'!K$4=SOLL!$I$4,'SME.T.1 1.&amp;2. AJ'!$H74,IF('4. Ausbildungsjahr'!K$4=SOLL!$J$4,KSGs!$H88,IF('4. Ausbildungsjahr'!K$4=SOLL!$K$4,Unterstützung!$H76,IF('4. Ausbildungsjahr'!K$4=SOLL!$L$4,TNBLf!$H100,IF(K$4=SOLL!$N$4,"-",IF('4. Ausbildungsjahr'!K$4=SOLL!$M$4,Zielbogen!$H47,"")))))))))))))))</f>
        <v>-</v>
      </c>
      <c r="L46" s="11">
        <f>SUM('Hilfsblatt 4. AJ'!C46,'Hilfsblatt 4. AJ'!E46,'Hilfsblatt 4. AJ'!G46,'Hilfsblatt 4. AJ'!I46,'Hilfsblatt 4. AJ'!K46,'Hilfsblatt 4. AJ'!M46,'Hilfsblatt 4. AJ'!O46,'Hilfsblatt 4. AJ'!Q46,'Hilfsblatt 4. AJ'!S46,'Hilfsblatt 4. AJ'!U46)</f>
        <v>0</v>
      </c>
      <c r="M46" s="10" t="e">
        <f>('Hilfsblatt 4. AJ'!B46*'Hilfsblatt 4. AJ'!C46+'Hilfsblatt 4. AJ'!D46*'Hilfsblatt 4. AJ'!E46+'Hilfsblatt 4. AJ'!F46*'Hilfsblatt 4. AJ'!G46+'Hilfsblatt 4. AJ'!H46*'Hilfsblatt 4. AJ'!I46+'Hilfsblatt 4. AJ'!J46*'Hilfsblatt 4. AJ'!K46+'Hilfsblatt 4. AJ'!L46*'Hilfsblatt 4. AJ'!M46+'Hilfsblatt 4. AJ'!N46*'Hilfsblatt 4. AJ'!O46+'Hilfsblatt 4. AJ'!P46*'Hilfsblatt 4. AJ'!Q46+'Hilfsblatt 4. AJ'!R46*'Hilfsblatt 4. AJ'!S46+'Hilfsblatt 4. AJ'!T46*'Hilfsblatt 4. AJ'!U46)/L46</f>
        <v>#DIV/0!</v>
      </c>
    </row>
    <row r="47" spans="1:13" x14ac:dyDescent="0.25">
      <c r="A47" s="125" t="s">
        <v>83</v>
      </c>
      <c r="B47" s="62">
        <f>IF(B$4=SOLL!$O$4,Grundausbildung!$H114,IF(B$4=SOLL!$P$4,TNPa!$H73,IF(B$4=SOLL!$B$4,TNBa!$H59,IF('4. Ausbildungsjahr'!B$4=SOLL!$C$4,'KVE 3. AJ'!$H76,IF('4. Ausbildungsjahr'!B$4=SOLL!$D$4,'TNBn 1.&amp;2. AJ'!$H$8,IF('4. Ausbildungsjahr'!B$4=SOLL!$E$4,'TNBn 3.&amp;4. AJ'!$H75,IF('4. Ausbildungsjahr'!B$4=SOLL!$F$4,'TEBa 1&amp;2'!$H56,IF('4. Ausbildungsjahr'!B$4=SOLL!$G$4,'TEBa 3&amp;4'!$H56,IF('4. Ausbildungsjahr'!B$4=SOLL!$H$4,'SME.T.1 3.&amp;4. AJ'!$H75,IF('4. Ausbildungsjahr'!B$4=SOLL!$I$4,'SME.T.1 1.&amp;2. AJ'!$H75,IF('4. Ausbildungsjahr'!B$4=SOLL!$J$4,KSGs!$H89,IF('4. Ausbildungsjahr'!B$4=SOLL!$K$4,Unterstützung!$H77,IF('4. Ausbildungsjahr'!B$4=SOLL!$L$4,TNBLf!$H101,IF(B$4=SOLL!$N$4,"-",IF('4. Ausbildungsjahr'!B$4=SOLL!$M$4,Zielbogen!$H48,"")))))))))))))))</f>
        <v>1</v>
      </c>
      <c r="C47" s="62">
        <f>IF(C$4=SOLL!$O$4,Grundausbildung!$H114,IF(C$4=SOLL!$P$4,TNPa!$H73,IF(C$4=SOLL!$B$4,TNBa!$H59,IF('4. Ausbildungsjahr'!C$4=SOLL!$C$4,'KVE 3. AJ'!$H76,IF('4. Ausbildungsjahr'!C$4=SOLL!$D$4,'TNBn 1.&amp;2. AJ'!$H$8,IF('4. Ausbildungsjahr'!C$4=SOLL!$E$4,'TNBn 3.&amp;4. AJ'!$H75,IF('4. Ausbildungsjahr'!C$4=SOLL!$F$4,'TEBa 1&amp;2'!$H56,IF('4. Ausbildungsjahr'!C$4=SOLL!$G$4,'TEBa 3&amp;4'!$H56,IF('4. Ausbildungsjahr'!C$4=SOLL!$H$4,'SME.T.1 3.&amp;4. AJ'!$H75,IF('4. Ausbildungsjahr'!C$4=SOLL!$I$4,'SME.T.1 1.&amp;2. AJ'!$H75,IF('4. Ausbildungsjahr'!C$4=SOLL!$J$4,KSGs!$H89,IF('4. Ausbildungsjahr'!C$4=SOLL!$K$4,Unterstützung!$H77,IF('4. Ausbildungsjahr'!C$4=SOLL!$L$4,TNBLf!$H101,IF(C$4=SOLL!$N$4,"-",IF('4. Ausbildungsjahr'!C$4=SOLL!$M$4,Zielbogen!$H48,"")))))))))))))))</f>
        <v>2</v>
      </c>
      <c r="D47" s="62" t="str">
        <f>IF(D$4=SOLL!$O$4,Grundausbildung!$H114,IF(D$4=SOLL!$P$4,TNPa!$H73,IF(D$4=SOLL!$B$4,TNBa!$H59,IF('4. Ausbildungsjahr'!D$4=SOLL!$C$4,'KVE 3. AJ'!$H76,IF('4. Ausbildungsjahr'!D$4=SOLL!$D$4,'TNBn 1.&amp;2. AJ'!$H$8,IF('4. Ausbildungsjahr'!D$4=SOLL!$E$4,'TNBn 3.&amp;4. AJ'!$H75,IF('4. Ausbildungsjahr'!D$4=SOLL!$F$4,'TEBa 1&amp;2'!$H56,IF('4. Ausbildungsjahr'!D$4=SOLL!$G$4,'TEBa 3&amp;4'!$H56,IF('4. Ausbildungsjahr'!D$4=SOLL!$H$4,'SME.T.1 3.&amp;4. AJ'!$H75,IF('4. Ausbildungsjahr'!D$4=SOLL!$I$4,'SME.T.1 1.&amp;2. AJ'!$H75,IF('4. Ausbildungsjahr'!D$4=SOLL!$J$4,KSGs!$H89,IF('4. Ausbildungsjahr'!D$4=SOLL!$K$4,Unterstützung!$H77,IF('4. Ausbildungsjahr'!D$4=SOLL!$L$4,TNBLf!$H101,IF(D$4=SOLL!$N$4,"-",IF('4. Ausbildungsjahr'!D$4=SOLL!$M$4,Zielbogen!$H48,"")))))))))))))))</f>
        <v>-</v>
      </c>
      <c r="E47" s="62" t="str">
        <f>IF(E$4=SOLL!$O$4,Grundausbildung!$H114,IF(E$4=SOLL!$P$4,TNPa!$H73,IF(E$4=SOLL!$B$4,TNBa!$H59,IF('4. Ausbildungsjahr'!E$4=SOLL!$C$4,'KVE 3. AJ'!$H76,IF('4. Ausbildungsjahr'!E$4=SOLL!$D$4,'TNBn 1.&amp;2. AJ'!$H$8,IF('4. Ausbildungsjahr'!E$4=SOLL!$E$4,'TNBn 3.&amp;4. AJ'!$H75,IF('4. Ausbildungsjahr'!E$4=SOLL!$F$4,'TEBa 1&amp;2'!$H56,IF('4. Ausbildungsjahr'!E$4=SOLL!$G$4,'TEBa 3&amp;4'!$H56,IF('4. Ausbildungsjahr'!E$4=SOLL!$H$4,'SME.T.1 3.&amp;4. AJ'!$H75,IF('4. Ausbildungsjahr'!E$4=SOLL!$I$4,'SME.T.1 1.&amp;2. AJ'!$H75,IF('4. Ausbildungsjahr'!E$4=SOLL!$J$4,KSGs!$H89,IF('4. Ausbildungsjahr'!E$4=SOLL!$K$4,Unterstützung!$H77,IF('4. Ausbildungsjahr'!E$4=SOLL!$L$4,TNBLf!$H101,IF(E$4=SOLL!$N$4,"-",IF('4. Ausbildungsjahr'!E$4=SOLL!$M$4,Zielbogen!$H48,"")))))))))))))))</f>
        <v>-</v>
      </c>
      <c r="F47" s="62" t="str">
        <f>IF(F$4=SOLL!$O$4,Grundausbildung!$H114,IF(F$4=SOLL!$P$4,TNPa!$H73,IF(F$4=SOLL!$B$4,TNBa!$H59,IF('4. Ausbildungsjahr'!F$4=SOLL!$C$4,'KVE 3. AJ'!$H76,IF('4. Ausbildungsjahr'!F$4=SOLL!$D$4,'TNBn 1.&amp;2. AJ'!$H$8,IF('4. Ausbildungsjahr'!F$4=SOLL!$E$4,'TNBn 3.&amp;4. AJ'!$H75,IF('4. Ausbildungsjahr'!F$4=SOLL!$F$4,'TEBa 1&amp;2'!$H56,IF('4. Ausbildungsjahr'!F$4=SOLL!$G$4,'TEBa 3&amp;4'!$H56,IF('4. Ausbildungsjahr'!F$4=SOLL!$H$4,'SME.T.1 3.&amp;4. AJ'!$H75,IF('4. Ausbildungsjahr'!F$4=SOLL!$I$4,'SME.T.1 1.&amp;2. AJ'!$H75,IF('4. Ausbildungsjahr'!F$4=SOLL!$J$4,KSGs!$H89,IF('4. Ausbildungsjahr'!F$4=SOLL!$K$4,Unterstützung!$H77,IF('4. Ausbildungsjahr'!F$4=SOLL!$L$4,TNBLf!$H101,IF(F$4=SOLL!$N$4,"-",IF('4. Ausbildungsjahr'!F$4=SOLL!$M$4,Zielbogen!$H48,"")))))))))))))))</f>
        <v>-</v>
      </c>
      <c r="G47" s="62" t="str">
        <f>IF(G$4=SOLL!$O$4,Grundausbildung!$H114,IF(G$4=SOLL!$P$4,TNPa!$H73,IF(G$4=SOLL!$B$4,TNBa!$H59,IF('4. Ausbildungsjahr'!G$4=SOLL!$C$4,'KVE 3. AJ'!$H76,IF('4. Ausbildungsjahr'!G$4=SOLL!$D$4,'TNBn 1.&amp;2. AJ'!$H$8,IF('4. Ausbildungsjahr'!G$4=SOLL!$E$4,'TNBn 3.&amp;4. AJ'!$H75,IF('4. Ausbildungsjahr'!G$4=SOLL!$F$4,'TEBa 1&amp;2'!$H56,IF('4. Ausbildungsjahr'!G$4=SOLL!$G$4,'TEBa 3&amp;4'!$H56,IF('4. Ausbildungsjahr'!G$4=SOLL!$H$4,'SME.T.1 3.&amp;4. AJ'!$H75,IF('4. Ausbildungsjahr'!G$4=SOLL!$I$4,'SME.T.1 1.&amp;2. AJ'!$H75,IF('4. Ausbildungsjahr'!G$4=SOLL!$J$4,KSGs!$H89,IF('4. Ausbildungsjahr'!G$4=SOLL!$K$4,Unterstützung!$H77,IF('4. Ausbildungsjahr'!G$4=SOLL!$L$4,TNBLf!$H101,IF(G$4=SOLL!$N$4,"-",IF('4. Ausbildungsjahr'!G$4=SOLL!$M$4,Zielbogen!$H48,"")))))))))))))))</f>
        <v>-</v>
      </c>
      <c r="H47" s="62" t="str">
        <f>IF(H$4=SOLL!$O$4,Grundausbildung!$H114,IF(H$4=SOLL!$P$4,TNPa!$H73,IF(H$4=SOLL!$B$4,TNBa!$H59,IF('4. Ausbildungsjahr'!H$4=SOLL!$C$4,'KVE 3. AJ'!$H76,IF('4. Ausbildungsjahr'!H$4=SOLL!$D$4,'TNBn 1.&amp;2. AJ'!$H$8,IF('4. Ausbildungsjahr'!H$4=SOLL!$E$4,'TNBn 3.&amp;4. AJ'!$H75,IF('4. Ausbildungsjahr'!H$4=SOLL!$F$4,'TEBa 1&amp;2'!$H56,IF('4. Ausbildungsjahr'!H$4=SOLL!$G$4,'TEBa 3&amp;4'!$H56,IF('4. Ausbildungsjahr'!H$4=SOLL!$H$4,'SME.T.1 3.&amp;4. AJ'!$H75,IF('4. Ausbildungsjahr'!H$4=SOLL!$I$4,'SME.T.1 1.&amp;2. AJ'!$H75,IF('4. Ausbildungsjahr'!H$4=SOLL!$J$4,KSGs!$H89,IF('4. Ausbildungsjahr'!H$4=SOLL!$K$4,Unterstützung!$H77,IF('4. Ausbildungsjahr'!H$4=SOLL!$L$4,TNBLf!$H101,IF(H$4=SOLL!$N$4,"-",IF('4. Ausbildungsjahr'!H$4=SOLL!$M$4,Zielbogen!$H48,"")))))))))))))))</f>
        <v>-</v>
      </c>
      <c r="I47" s="62" t="str">
        <f>IF(I$4=SOLL!$O$4,Grundausbildung!$H114,IF(I$4=SOLL!$P$4,TNPa!$H73,IF(I$4=SOLL!$B$4,TNBa!$H59,IF('4. Ausbildungsjahr'!I$4=SOLL!$C$4,'KVE 3. AJ'!$H76,IF('4. Ausbildungsjahr'!I$4=SOLL!$D$4,'TNBn 1.&amp;2. AJ'!$H$8,IF('4. Ausbildungsjahr'!I$4=SOLL!$E$4,'TNBn 3.&amp;4. AJ'!$H75,IF('4. Ausbildungsjahr'!I$4=SOLL!$F$4,'TEBa 1&amp;2'!$H56,IF('4. Ausbildungsjahr'!I$4=SOLL!$G$4,'TEBa 3&amp;4'!$H56,IF('4. Ausbildungsjahr'!I$4=SOLL!$H$4,'SME.T.1 3.&amp;4. AJ'!$H75,IF('4. Ausbildungsjahr'!I$4=SOLL!$I$4,'SME.T.1 1.&amp;2. AJ'!$H75,IF('4. Ausbildungsjahr'!I$4=SOLL!$J$4,KSGs!$H89,IF('4. Ausbildungsjahr'!I$4=SOLL!$K$4,Unterstützung!$H77,IF('4. Ausbildungsjahr'!I$4=SOLL!$L$4,TNBLf!$H101,IF(I$4=SOLL!$N$4,"-",IF('4. Ausbildungsjahr'!I$4=SOLL!$M$4,Zielbogen!$H48,"")))))))))))))))</f>
        <v>-</v>
      </c>
      <c r="J47" s="62" t="str">
        <f>IF(J$4=SOLL!$O$4,Grundausbildung!$H114,IF(J$4=SOLL!$P$4,TNPa!$H73,IF(J$4=SOLL!$B$4,TNBa!$H59,IF('4. Ausbildungsjahr'!J$4=SOLL!$C$4,'KVE 3. AJ'!$H76,IF('4. Ausbildungsjahr'!J$4=SOLL!$D$4,'TNBn 1.&amp;2. AJ'!$H$8,IF('4. Ausbildungsjahr'!J$4=SOLL!$E$4,'TNBn 3.&amp;4. AJ'!$H75,IF('4. Ausbildungsjahr'!J$4=SOLL!$F$4,'TEBa 1&amp;2'!$H56,IF('4. Ausbildungsjahr'!J$4=SOLL!$G$4,'TEBa 3&amp;4'!$H56,IF('4. Ausbildungsjahr'!J$4=SOLL!$H$4,'SME.T.1 3.&amp;4. AJ'!$H75,IF('4. Ausbildungsjahr'!J$4=SOLL!$I$4,'SME.T.1 1.&amp;2. AJ'!$H75,IF('4. Ausbildungsjahr'!J$4=SOLL!$J$4,KSGs!$H89,IF('4. Ausbildungsjahr'!J$4=SOLL!$K$4,Unterstützung!$H77,IF('4. Ausbildungsjahr'!J$4=SOLL!$L$4,TNBLf!$H101,IF(J$4=SOLL!$N$4,"-",IF('4. Ausbildungsjahr'!J$4=SOLL!$M$4,Zielbogen!$H48,"")))))))))))))))</f>
        <v>-</v>
      </c>
      <c r="K47" s="62" t="str">
        <f>IF(K$4=SOLL!$O$4,Grundausbildung!$H114,IF(K$4=SOLL!$P$4,TNPa!$H73,IF(K$4=SOLL!$B$4,TNBa!$H59,IF('4. Ausbildungsjahr'!K$4=SOLL!$C$4,'KVE 3. AJ'!$H76,IF('4. Ausbildungsjahr'!K$4=SOLL!$D$4,'TNBn 1.&amp;2. AJ'!$H$8,IF('4. Ausbildungsjahr'!K$4=SOLL!$E$4,'TNBn 3.&amp;4. AJ'!$H75,IF('4. Ausbildungsjahr'!K$4=SOLL!$F$4,'TEBa 1&amp;2'!$H56,IF('4. Ausbildungsjahr'!K$4=SOLL!$G$4,'TEBa 3&amp;4'!$H56,IF('4. Ausbildungsjahr'!K$4=SOLL!$H$4,'SME.T.1 3.&amp;4. AJ'!$H75,IF('4. Ausbildungsjahr'!K$4=SOLL!$I$4,'SME.T.1 1.&amp;2. AJ'!$H75,IF('4. Ausbildungsjahr'!K$4=SOLL!$J$4,KSGs!$H89,IF('4. Ausbildungsjahr'!K$4=SOLL!$K$4,Unterstützung!$H77,IF('4. Ausbildungsjahr'!K$4=SOLL!$L$4,TNBLf!$H101,IF(K$4=SOLL!$N$4,"-",IF('4. Ausbildungsjahr'!K$4=SOLL!$M$4,Zielbogen!$H48,"")))))))))))))))</f>
        <v>-</v>
      </c>
      <c r="L47" s="11">
        <f>SUM('Hilfsblatt 4. AJ'!C47,'Hilfsblatt 4. AJ'!E47,'Hilfsblatt 4. AJ'!G47,'Hilfsblatt 4. AJ'!I47,'Hilfsblatt 4. AJ'!K47,'Hilfsblatt 4. AJ'!M47,'Hilfsblatt 4. AJ'!O47,'Hilfsblatt 4. AJ'!Q47,'Hilfsblatt 4. AJ'!S47,'Hilfsblatt 4. AJ'!U47)</f>
        <v>0</v>
      </c>
      <c r="M47" s="10" t="e">
        <f>('Hilfsblatt 4. AJ'!B47*'Hilfsblatt 4. AJ'!C47+'Hilfsblatt 4. AJ'!D47*'Hilfsblatt 4. AJ'!E47+'Hilfsblatt 4. AJ'!F47*'Hilfsblatt 4. AJ'!G47+'Hilfsblatt 4. AJ'!H47*'Hilfsblatt 4. AJ'!I47+'Hilfsblatt 4. AJ'!J47*'Hilfsblatt 4. AJ'!K47+'Hilfsblatt 4. AJ'!L47*'Hilfsblatt 4. AJ'!M47+'Hilfsblatt 4. AJ'!N47*'Hilfsblatt 4. AJ'!O47+'Hilfsblatt 4. AJ'!P47*'Hilfsblatt 4. AJ'!Q47+'Hilfsblatt 4. AJ'!R47*'Hilfsblatt 4. AJ'!S47+'Hilfsblatt 4. AJ'!T47*'Hilfsblatt 4. AJ'!U47)/L47</f>
        <v>#DIV/0!</v>
      </c>
    </row>
    <row r="48" spans="1:13" x14ac:dyDescent="0.25">
      <c r="A48" s="125" t="s">
        <v>13</v>
      </c>
      <c r="B48" s="62">
        <f>IF(B$4=SOLL!$O$4,Grundausbildung!$H115,IF(B$4=SOLL!$P$4,TNPa!$H74,IF(B$4=SOLL!$B$4,TNBa!$H60,IF('4. Ausbildungsjahr'!B$4=SOLL!$C$4,'KVE 3. AJ'!$H77,IF('4. Ausbildungsjahr'!B$4=SOLL!$D$4,'TNBn 1.&amp;2. AJ'!$H$8,IF('4. Ausbildungsjahr'!B$4=SOLL!$E$4,'TNBn 3.&amp;4. AJ'!$H76,IF('4. Ausbildungsjahr'!B$4=SOLL!$F$4,'TEBa 1&amp;2'!$H57,IF('4. Ausbildungsjahr'!B$4=SOLL!$G$4,'TEBa 3&amp;4'!$H57,IF('4. Ausbildungsjahr'!B$4=SOLL!$H$4,'SME.T.1 3.&amp;4. AJ'!$H76,IF('4. Ausbildungsjahr'!B$4=SOLL!$I$4,'SME.T.1 1.&amp;2. AJ'!$H76,IF('4. Ausbildungsjahr'!B$4=SOLL!$J$4,KSGs!$H90,IF('4. Ausbildungsjahr'!B$4=SOLL!$K$4,Unterstützung!$H78,IF('4. Ausbildungsjahr'!B$4=SOLL!$L$4,TNBLf!$H102,IF(B$4=SOLL!$N$4,"-",IF('4. Ausbildungsjahr'!B$4=SOLL!$M$4,Zielbogen!$H49,"")))))))))))))))</f>
        <v>1</v>
      </c>
      <c r="C48" s="62">
        <f>IF(C$4=SOLL!$O$4,Grundausbildung!$H115,IF(C$4=SOLL!$P$4,TNPa!$H74,IF(C$4=SOLL!$B$4,TNBa!$H60,IF('4. Ausbildungsjahr'!C$4=SOLL!$C$4,'KVE 3. AJ'!$H77,IF('4. Ausbildungsjahr'!C$4=SOLL!$D$4,'TNBn 1.&amp;2. AJ'!$H$8,IF('4. Ausbildungsjahr'!C$4=SOLL!$E$4,'TNBn 3.&amp;4. AJ'!$H76,IF('4. Ausbildungsjahr'!C$4=SOLL!$F$4,'TEBa 1&amp;2'!$H57,IF('4. Ausbildungsjahr'!C$4=SOLL!$G$4,'TEBa 3&amp;4'!$H57,IF('4. Ausbildungsjahr'!C$4=SOLL!$H$4,'SME.T.1 3.&amp;4. AJ'!$H76,IF('4. Ausbildungsjahr'!C$4=SOLL!$I$4,'SME.T.1 1.&amp;2. AJ'!$H76,IF('4. Ausbildungsjahr'!C$4=SOLL!$J$4,KSGs!$H90,IF('4. Ausbildungsjahr'!C$4=SOLL!$K$4,Unterstützung!$H78,IF('4. Ausbildungsjahr'!C$4=SOLL!$L$4,TNBLf!$H102,IF(C$4=SOLL!$N$4,"-",IF('4. Ausbildungsjahr'!C$4=SOLL!$M$4,Zielbogen!$H49,"")))))))))))))))</f>
        <v>2</v>
      </c>
      <c r="D48" s="62" t="str">
        <f>IF(D$4=SOLL!$O$4,Grundausbildung!$H115,IF(D$4=SOLL!$P$4,TNPa!$H74,IF(D$4=SOLL!$B$4,TNBa!$H60,IF('4. Ausbildungsjahr'!D$4=SOLL!$C$4,'KVE 3. AJ'!$H77,IF('4. Ausbildungsjahr'!D$4=SOLL!$D$4,'TNBn 1.&amp;2. AJ'!$H$8,IF('4. Ausbildungsjahr'!D$4=SOLL!$E$4,'TNBn 3.&amp;4. AJ'!$H76,IF('4. Ausbildungsjahr'!D$4=SOLL!$F$4,'TEBa 1&amp;2'!$H57,IF('4. Ausbildungsjahr'!D$4=SOLL!$G$4,'TEBa 3&amp;4'!$H57,IF('4. Ausbildungsjahr'!D$4=SOLL!$H$4,'SME.T.1 3.&amp;4. AJ'!$H76,IF('4. Ausbildungsjahr'!D$4=SOLL!$I$4,'SME.T.1 1.&amp;2. AJ'!$H76,IF('4. Ausbildungsjahr'!D$4=SOLL!$J$4,KSGs!$H90,IF('4. Ausbildungsjahr'!D$4=SOLL!$K$4,Unterstützung!$H78,IF('4. Ausbildungsjahr'!D$4=SOLL!$L$4,TNBLf!$H102,IF(D$4=SOLL!$N$4,"-",IF('4. Ausbildungsjahr'!D$4=SOLL!$M$4,Zielbogen!$H49,"")))))))))))))))</f>
        <v>-</v>
      </c>
      <c r="E48" s="62" t="str">
        <f>IF(E$4=SOLL!$O$4,Grundausbildung!$H115,IF(E$4=SOLL!$P$4,TNPa!$H74,IF(E$4=SOLL!$B$4,TNBa!$H60,IF('4. Ausbildungsjahr'!E$4=SOLL!$C$4,'KVE 3. AJ'!$H77,IF('4. Ausbildungsjahr'!E$4=SOLL!$D$4,'TNBn 1.&amp;2. AJ'!$H$8,IF('4. Ausbildungsjahr'!E$4=SOLL!$E$4,'TNBn 3.&amp;4. AJ'!$H76,IF('4. Ausbildungsjahr'!E$4=SOLL!$F$4,'TEBa 1&amp;2'!$H57,IF('4. Ausbildungsjahr'!E$4=SOLL!$G$4,'TEBa 3&amp;4'!$H57,IF('4. Ausbildungsjahr'!E$4=SOLL!$H$4,'SME.T.1 3.&amp;4. AJ'!$H76,IF('4. Ausbildungsjahr'!E$4=SOLL!$I$4,'SME.T.1 1.&amp;2. AJ'!$H76,IF('4. Ausbildungsjahr'!E$4=SOLL!$J$4,KSGs!$H90,IF('4. Ausbildungsjahr'!E$4=SOLL!$K$4,Unterstützung!$H78,IF('4. Ausbildungsjahr'!E$4=SOLL!$L$4,TNBLf!$H102,IF(E$4=SOLL!$N$4,"-",IF('4. Ausbildungsjahr'!E$4=SOLL!$M$4,Zielbogen!$H49,"")))))))))))))))</f>
        <v>-</v>
      </c>
      <c r="F48" s="62" t="str">
        <f>IF(F$4=SOLL!$O$4,Grundausbildung!$H115,IF(F$4=SOLL!$P$4,TNPa!$H74,IF(F$4=SOLL!$B$4,TNBa!$H60,IF('4. Ausbildungsjahr'!F$4=SOLL!$C$4,'KVE 3. AJ'!$H77,IF('4. Ausbildungsjahr'!F$4=SOLL!$D$4,'TNBn 1.&amp;2. AJ'!$H$8,IF('4. Ausbildungsjahr'!F$4=SOLL!$E$4,'TNBn 3.&amp;4. AJ'!$H76,IF('4. Ausbildungsjahr'!F$4=SOLL!$F$4,'TEBa 1&amp;2'!$H57,IF('4. Ausbildungsjahr'!F$4=SOLL!$G$4,'TEBa 3&amp;4'!$H57,IF('4. Ausbildungsjahr'!F$4=SOLL!$H$4,'SME.T.1 3.&amp;4. AJ'!$H76,IF('4. Ausbildungsjahr'!F$4=SOLL!$I$4,'SME.T.1 1.&amp;2. AJ'!$H76,IF('4. Ausbildungsjahr'!F$4=SOLL!$J$4,KSGs!$H90,IF('4. Ausbildungsjahr'!F$4=SOLL!$K$4,Unterstützung!$H78,IF('4. Ausbildungsjahr'!F$4=SOLL!$L$4,TNBLf!$H102,IF(F$4=SOLL!$N$4,"-",IF('4. Ausbildungsjahr'!F$4=SOLL!$M$4,Zielbogen!$H49,"")))))))))))))))</f>
        <v>-</v>
      </c>
      <c r="G48" s="62" t="str">
        <f>IF(G$4=SOLL!$O$4,Grundausbildung!$H115,IF(G$4=SOLL!$P$4,TNPa!$H74,IF(G$4=SOLL!$B$4,TNBa!$H60,IF('4. Ausbildungsjahr'!G$4=SOLL!$C$4,'KVE 3. AJ'!$H77,IF('4. Ausbildungsjahr'!G$4=SOLL!$D$4,'TNBn 1.&amp;2. AJ'!$H$8,IF('4. Ausbildungsjahr'!G$4=SOLL!$E$4,'TNBn 3.&amp;4. AJ'!$H76,IF('4. Ausbildungsjahr'!G$4=SOLL!$F$4,'TEBa 1&amp;2'!$H57,IF('4. Ausbildungsjahr'!G$4=SOLL!$G$4,'TEBa 3&amp;4'!$H57,IF('4. Ausbildungsjahr'!G$4=SOLL!$H$4,'SME.T.1 3.&amp;4. AJ'!$H76,IF('4. Ausbildungsjahr'!G$4=SOLL!$I$4,'SME.T.1 1.&amp;2. AJ'!$H76,IF('4. Ausbildungsjahr'!G$4=SOLL!$J$4,KSGs!$H90,IF('4. Ausbildungsjahr'!G$4=SOLL!$K$4,Unterstützung!$H78,IF('4. Ausbildungsjahr'!G$4=SOLL!$L$4,TNBLf!$H102,IF(G$4=SOLL!$N$4,"-",IF('4. Ausbildungsjahr'!G$4=SOLL!$M$4,Zielbogen!$H49,"")))))))))))))))</f>
        <v>-</v>
      </c>
      <c r="H48" s="62" t="str">
        <f>IF(H$4=SOLL!$O$4,Grundausbildung!$H115,IF(H$4=SOLL!$P$4,TNPa!$H74,IF(H$4=SOLL!$B$4,TNBa!$H60,IF('4. Ausbildungsjahr'!H$4=SOLL!$C$4,'KVE 3. AJ'!$H77,IF('4. Ausbildungsjahr'!H$4=SOLL!$D$4,'TNBn 1.&amp;2. AJ'!$H$8,IF('4. Ausbildungsjahr'!H$4=SOLL!$E$4,'TNBn 3.&amp;4. AJ'!$H76,IF('4. Ausbildungsjahr'!H$4=SOLL!$F$4,'TEBa 1&amp;2'!$H57,IF('4. Ausbildungsjahr'!H$4=SOLL!$G$4,'TEBa 3&amp;4'!$H57,IF('4. Ausbildungsjahr'!H$4=SOLL!$H$4,'SME.T.1 3.&amp;4. AJ'!$H76,IF('4. Ausbildungsjahr'!H$4=SOLL!$I$4,'SME.T.1 1.&amp;2. AJ'!$H76,IF('4. Ausbildungsjahr'!H$4=SOLL!$J$4,KSGs!$H90,IF('4. Ausbildungsjahr'!H$4=SOLL!$K$4,Unterstützung!$H78,IF('4. Ausbildungsjahr'!H$4=SOLL!$L$4,TNBLf!$H102,IF(H$4=SOLL!$N$4,"-",IF('4. Ausbildungsjahr'!H$4=SOLL!$M$4,Zielbogen!$H49,"")))))))))))))))</f>
        <v>-</v>
      </c>
      <c r="I48" s="62" t="str">
        <f>IF(I$4=SOLL!$O$4,Grundausbildung!$H115,IF(I$4=SOLL!$P$4,TNPa!$H74,IF(I$4=SOLL!$B$4,TNBa!$H60,IF('4. Ausbildungsjahr'!I$4=SOLL!$C$4,'KVE 3. AJ'!$H77,IF('4. Ausbildungsjahr'!I$4=SOLL!$D$4,'TNBn 1.&amp;2. AJ'!$H$8,IF('4. Ausbildungsjahr'!I$4=SOLL!$E$4,'TNBn 3.&amp;4. AJ'!$H76,IF('4. Ausbildungsjahr'!I$4=SOLL!$F$4,'TEBa 1&amp;2'!$H57,IF('4. Ausbildungsjahr'!I$4=SOLL!$G$4,'TEBa 3&amp;4'!$H57,IF('4. Ausbildungsjahr'!I$4=SOLL!$H$4,'SME.T.1 3.&amp;4. AJ'!$H76,IF('4. Ausbildungsjahr'!I$4=SOLL!$I$4,'SME.T.1 1.&amp;2. AJ'!$H76,IF('4. Ausbildungsjahr'!I$4=SOLL!$J$4,KSGs!$H90,IF('4. Ausbildungsjahr'!I$4=SOLL!$K$4,Unterstützung!$H78,IF('4. Ausbildungsjahr'!I$4=SOLL!$L$4,TNBLf!$H102,IF(I$4=SOLL!$N$4,"-",IF('4. Ausbildungsjahr'!I$4=SOLL!$M$4,Zielbogen!$H49,"")))))))))))))))</f>
        <v>-</v>
      </c>
      <c r="J48" s="62" t="str">
        <f>IF(J$4=SOLL!$O$4,Grundausbildung!$H115,IF(J$4=SOLL!$P$4,TNPa!$H74,IF(J$4=SOLL!$B$4,TNBa!$H60,IF('4. Ausbildungsjahr'!J$4=SOLL!$C$4,'KVE 3. AJ'!$H77,IF('4. Ausbildungsjahr'!J$4=SOLL!$D$4,'TNBn 1.&amp;2. AJ'!$H$8,IF('4. Ausbildungsjahr'!J$4=SOLL!$E$4,'TNBn 3.&amp;4. AJ'!$H76,IF('4. Ausbildungsjahr'!J$4=SOLL!$F$4,'TEBa 1&amp;2'!$H57,IF('4. Ausbildungsjahr'!J$4=SOLL!$G$4,'TEBa 3&amp;4'!$H57,IF('4. Ausbildungsjahr'!J$4=SOLL!$H$4,'SME.T.1 3.&amp;4. AJ'!$H76,IF('4. Ausbildungsjahr'!J$4=SOLL!$I$4,'SME.T.1 1.&amp;2. AJ'!$H76,IF('4. Ausbildungsjahr'!J$4=SOLL!$J$4,KSGs!$H90,IF('4. Ausbildungsjahr'!J$4=SOLL!$K$4,Unterstützung!$H78,IF('4. Ausbildungsjahr'!J$4=SOLL!$L$4,TNBLf!$H102,IF(J$4=SOLL!$N$4,"-",IF('4. Ausbildungsjahr'!J$4=SOLL!$M$4,Zielbogen!$H49,"")))))))))))))))</f>
        <v>-</v>
      </c>
      <c r="K48" s="62" t="str">
        <f>IF(K$4=SOLL!$O$4,Grundausbildung!$H115,IF(K$4=SOLL!$P$4,TNPa!$H74,IF(K$4=SOLL!$B$4,TNBa!$H60,IF('4. Ausbildungsjahr'!K$4=SOLL!$C$4,'KVE 3. AJ'!$H77,IF('4. Ausbildungsjahr'!K$4=SOLL!$D$4,'TNBn 1.&amp;2. AJ'!$H$8,IF('4. Ausbildungsjahr'!K$4=SOLL!$E$4,'TNBn 3.&amp;4. AJ'!$H76,IF('4. Ausbildungsjahr'!K$4=SOLL!$F$4,'TEBa 1&amp;2'!$H57,IF('4. Ausbildungsjahr'!K$4=SOLL!$G$4,'TEBa 3&amp;4'!$H57,IF('4. Ausbildungsjahr'!K$4=SOLL!$H$4,'SME.T.1 3.&amp;4. AJ'!$H76,IF('4. Ausbildungsjahr'!K$4=SOLL!$I$4,'SME.T.1 1.&amp;2. AJ'!$H76,IF('4. Ausbildungsjahr'!K$4=SOLL!$J$4,KSGs!$H90,IF('4. Ausbildungsjahr'!K$4=SOLL!$K$4,Unterstützung!$H78,IF('4. Ausbildungsjahr'!K$4=SOLL!$L$4,TNBLf!$H102,IF(K$4=SOLL!$N$4,"-",IF('4. Ausbildungsjahr'!K$4=SOLL!$M$4,Zielbogen!$H49,"")))))))))))))))</f>
        <v>-</v>
      </c>
      <c r="L48" s="11">
        <f>SUM('Hilfsblatt 4. AJ'!C48,'Hilfsblatt 4. AJ'!E48,'Hilfsblatt 4. AJ'!G48,'Hilfsblatt 4. AJ'!I48,'Hilfsblatt 4. AJ'!K48,'Hilfsblatt 4. AJ'!M48,'Hilfsblatt 4. AJ'!O48,'Hilfsblatt 4. AJ'!Q48,'Hilfsblatt 4. AJ'!S48,'Hilfsblatt 4. AJ'!U48)</f>
        <v>0</v>
      </c>
      <c r="M48" s="10" t="e">
        <f>('Hilfsblatt 4. AJ'!B48*'Hilfsblatt 4. AJ'!C48+'Hilfsblatt 4. AJ'!D48*'Hilfsblatt 4. AJ'!E48+'Hilfsblatt 4. AJ'!F48*'Hilfsblatt 4. AJ'!G48+'Hilfsblatt 4. AJ'!H48*'Hilfsblatt 4. AJ'!I48+'Hilfsblatt 4. AJ'!J48*'Hilfsblatt 4. AJ'!K48+'Hilfsblatt 4. AJ'!L48*'Hilfsblatt 4. AJ'!M48+'Hilfsblatt 4. AJ'!N48*'Hilfsblatt 4. AJ'!O48+'Hilfsblatt 4. AJ'!P48*'Hilfsblatt 4. AJ'!Q48+'Hilfsblatt 4. AJ'!R48*'Hilfsblatt 4. AJ'!S48+'Hilfsblatt 4. AJ'!T48*'Hilfsblatt 4. AJ'!U48)/L48</f>
        <v>#DIV/0!</v>
      </c>
    </row>
    <row r="49" spans="1:13" x14ac:dyDescent="0.25">
      <c r="A49" s="53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11"/>
      <c r="M49" s="10"/>
    </row>
    <row r="50" spans="1:13" ht="18" x14ac:dyDescent="0.25">
      <c r="A50" s="126" t="s">
        <v>84</v>
      </c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11"/>
      <c r="M50" s="10"/>
    </row>
    <row r="51" spans="1:13" x14ac:dyDescent="0.25">
      <c r="A51" s="78" t="s">
        <v>85</v>
      </c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11"/>
      <c r="M51" s="10"/>
    </row>
    <row r="52" spans="1:13" x14ac:dyDescent="0.25">
      <c r="A52" s="124" t="s">
        <v>86</v>
      </c>
      <c r="B52" s="62">
        <f>IF(B$4=SOLL!$O$4,Grundausbildung!$H128,IF(B$4=SOLL!$P$4,TNPa!$H86,IF(B$4=SOLL!$B$4,TNBa!$H67,IF('4. Ausbildungsjahr'!B$4=SOLL!$C$4,'KVE 3. AJ'!$H85,IF('4. Ausbildungsjahr'!B$4=SOLL!$D$4,'TNBn 1.&amp;2. AJ'!$H$8,IF('4. Ausbildungsjahr'!B$4=SOLL!$E$4,'TNBn 3.&amp;4. AJ'!$H80,IF('4. Ausbildungsjahr'!B$4=SOLL!$F$4,'TEBa 1&amp;2'!$H64,IF('4. Ausbildungsjahr'!B$4=SOLL!$G$4,'TEBa 3&amp;4'!$H64,IF('4. Ausbildungsjahr'!B$4=SOLL!$H$4,'SME.T.1 3.&amp;4. AJ'!$H85,IF('4. Ausbildungsjahr'!B$4=SOLL!$I$4,'SME.T.1 1.&amp;2. AJ'!$H85,IF('4. Ausbildungsjahr'!B$4=SOLL!$J$4,KSGs!$H99,IF('4. Ausbildungsjahr'!B$4=SOLL!$K$4,Unterstützung!$H87,IF('4. Ausbildungsjahr'!B$4=SOLL!$L$4,TNBLf!$H110,IF(B$4=SOLL!$N$4,"-",IF('4. Ausbildungsjahr'!B$4=SOLL!$M$4,Zielbogen!$H53,"")))))))))))))))</f>
        <v>2</v>
      </c>
      <c r="C52" s="62">
        <f>IF(C$4=SOLL!$O$4,Grundausbildung!$H128,IF(C$4=SOLL!$P$4,TNPa!$H86,IF(C$4=SOLL!$B$4,TNBa!$H67,IF('4. Ausbildungsjahr'!C$4=SOLL!$C$4,'KVE 3. AJ'!$H85,IF('4. Ausbildungsjahr'!C$4=SOLL!$D$4,'TNBn 1.&amp;2. AJ'!$H$8,IF('4. Ausbildungsjahr'!C$4=SOLL!$E$4,'TNBn 3.&amp;4. AJ'!$H80,IF('4. Ausbildungsjahr'!C$4=SOLL!$F$4,'TEBa 1&amp;2'!$H64,IF('4. Ausbildungsjahr'!C$4=SOLL!$G$4,'TEBa 3&amp;4'!$H64,IF('4. Ausbildungsjahr'!C$4=SOLL!$H$4,'SME.T.1 3.&amp;4. AJ'!$H85,IF('4. Ausbildungsjahr'!C$4=SOLL!$I$4,'SME.T.1 1.&amp;2. AJ'!$H85,IF('4. Ausbildungsjahr'!C$4=SOLL!$J$4,KSGs!$H99,IF('4. Ausbildungsjahr'!C$4=SOLL!$K$4,Unterstützung!$H87,IF('4. Ausbildungsjahr'!C$4=SOLL!$L$4,TNBLf!$H110,IF(C$4=SOLL!$N$4,"-",IF('4. Ausbildungsjahr'!C$4=SOLL!$M$4,Zielbogen!$H53,"")))))))))))))))</f>
        <v>3</v>
      </c>
      <c r="D52" s="62" t="str">
        <f>IF(D$4=SOLL!$O$4,Grundausbildung!$H128,IF(D$4=SOLL!$P$4,TNPa!$H86,IF(D$4=SOLL!$B$4,TNBa!$H67,IF('4. Ausbildungsjahr'!D$4=SOLL!$C$4,'KVE 3. AJ'!$H85,IF('4. Ausbildungsjahr'!D$4=SOLL!$D$4,'TNBn 1.&amp;2. AJ'!$H$8,IF('4. Ausbildungsjahr'!D$4=SOLL!$E$4,'TNBn 3.&amp;4. AJ'!$H80,IF('4. Ausbildungsjahr'!D$4=SOLL!$F$4,'TEBa 1&amp;2'!$H64,IF('4. Ausbildungsjahr'!D$4=SOLL!$G$4,'TEBa 3&amp;4'!$H64,IF('4. Ausbildungsjahr'!D$4=SOLL!$H$4,'SME.T.1 3.&amp;4. AJ'!$H85,IF('4. Ausbildungsjahr'!D$4=SOLL!$I$4,'SME.T.1 1.&amp;2. AJ'!$H85,IF('4. Ausbildungsjahr'!D$4=SOLL!$J$4,KSGs!$H99,IF('4. Ausbildungsjahr'!D$4=SOLL!$K$4,Unterstützung!$H87,IF('4. Ausbildungsjahr'!D$4=SOLL!$L$4,TNBLf!$H110,IF(D$4=SOLL!$N$4,"-",IF('4. Ausbildungsjahr'!D$4=SOLL!$M$4,Zielbogen!$H53,"")))))))))))))))</f>
        <v>-</v>
      </c>
      <c r="E52" s="62" t="str">
        <f>IF(E$4=SOLL!$O$4,Grundausbildung!$H128,IF(E$4=SOLL!$P$4,TNPa!$H86,IF(E$4=SOLL!$B$4,TNBa!$H67,IF('4. Ausbildungsjahr'!E$4=SOLL!$C$4,'KVE 3. AJ'!$H85,IF('4. Ausbildungsjahr'!E$4=SOLL!$D$4,'TNBn 1.&amp;2. AJ'!$H$8,IF('4. Ausbildungsjahr'!E$4=SOLL!$E$4,'TNBn 3.&amp;4. AJ'!$H80,IF('4. Ausbildungsjahr'!E$4=SOLL!$F$4,'TEBa 1&amp;2'!$H64,IF('4. Ausbildungsjahr'!E$4=SOLL!$G$4,'TEBa 3&amp;4'!$H64,IF('4. Ausbildungsjahr'!E$4=SOLL!$H$4,'SME.T.1 3.&amp;4. AJ'!$H85,IF('4. Ausbildungsjahr'!E$4=SOLL!$I$4,'SME.T.1 1.&amp;2. AJ'!$H85,IF('4. Ausbildungsjahr'!E$4=SOLL!$J$4,KSGs!$H99,IF('4. Ausbildungsjahr'!E$4=SOLL!$K$4,Unterstützung!$H87,IF('4. Ausbildungsjahr'!E$4=SOLL!$L$4,TNBLf!$H110,IF(E$4=SOLL!$N$4,"-",IF('4. Ausbildungsjahr'!E$4=SOLL!$M$4,Zielbogen!$H53,"")))))))))))))))</f>
        <v>-</v>
      </c>
      <c r="F52" s="62" t="str">
        <f>IF(F$4=SOLL!$O$4,Grundausbildung!$H128,IF(F$4=SOLL!$P$4,TNPa!$H86,IF(F$4=SOLL!$B$4,TNBa!$H67,IF('4. Ausbildungsjahr'!F$4=SOLL!$C$4,'KVE 3. AJ'!$H85,IF('4. Ausbildungsjahr'!F$4=SOLL!$D$4,'TNBn 1.&amp;2. AJ'!$H$8,IF('4. Ausbildungsjahr'!F$4=SOLL!$E$4,'TNBn 3.&amp;4. AJ'!$H80,IF('4. Ausbildungsjahr'!F$4=SOLL!$F$4,'TEBa 1&amp;2'!$H64,IF('4. Ausbildungsjahr'!F$4=SOLL!$G$4,'TEBa 3&amp;4'!$H64,IF('4. Ausbildungsjahr'!F$4=SOLL!$H$4,'SME.T.1 3.&amp;4. AJ'!$H85,IF('4. Ausbildungsjahr'!F$4=SOLL!$I$4,'SME.T.1 1.&amp;2. AJ'!$H85,IF('4. Ausbildungsjahr'!F$4=SOLL!$J$4,KSGs!$H99,IF('4. Ausbildungsjahr'!F$4=SOLL!$K$4,Unterstützung!$H87,IF('4. Ausbildungsjahr'!F$4=SOLL!$L$4,TNBLf!$H110,IF(F$4=SOLL!$N$4,"-",IF('4. Ausbildungsjahr'!F$4=SOLL!$M$4,Zielbogen!$H53,"")))))))))))))))</f>
        <v>-</v>
      </c>
      <c r="G52" s="62" t="str">
        <f>IF(G$4=SOLL!$O$4,Grundausbildung!$H128,IF(G$4=SOLL!$P$4,TNPa!$H86,IF(G$4=SOLL!$B$4,TNBa!$H67,IF('4. Ausbildungsjahr'!G$4=SOLL!$C$4,'KVE 3. AJ'!$H85,IF('4. Ausbildungsjahr'!G$4=SOLL!$D$4,'TNBn 1.&amp;2. AJ'!$H$8,IF('4. Ausbildungsjahr'!G$4=SOLL!$E$4,'TNBn 3.&amp;4. AJ'!$H80,IF('4. Ausbildungsjahr'!G$4=SOLL!$F$4,'TEBa 1&amp;2'!$H64,IF('4. Ausbildungsjahr'!G$4=SOLL!$G$4,'TEBa 3&amp;4'!$H64,IF('4. Ausbildungsjahr'!G$4=SOLL!$H$4,'SME.T.1 3.&amp;4. AJ'!$H85,IF('4. Ausbildungsjahr'!G$4=SOLL!$I$4,'SME.T.1 1.&amp;2. AJ'!$H85,IF('4. Ausbildungsjahr'!G$4=SOLL!$J$4,KSGs!$H99,IF('4. Ausbildungsjahr'!G$4=SOLL!$K$4,Unterstützung!$H87,IF('4. Ausbildungsjahr'!G$4=SOLL!$L$4,TNBLf!$H110,IF(G$4=SOLL!$N$4,"-",IF('4. Ausbildungsjahr'!G$4=SOLL!$M$4,Zielbogen!$H53,"")))))))))))))))</f>
        <v>-</v>
      </c>
      <c r="H52" s="62" t="str">
        <f>IF(H$4=SOLL!$O$4,Grundausbildung!$H128,IF(H$4=SOLL!$P$4,TNPa!$H86,IF(H$4=SOLL!$B$4,TNBa!$H67,IF('4. Ausbildungsjahr'!H$4=SOLL!$C$4,'KVE 3. AJ'!$H85,IF('4. Ausbildungsjahr'!H$4=SOLL!$D$4,'TNBn 1.&amp;2. AJ'!$H$8,IF('4. Ausbildungsjahr'!H$4=SOLL!$E$4,'TNBn 3.&amp;4. AJ'!$H80,IF('4. Ausbildungsjahr'!H$4=SOLL!$F$4,'TEBa 1&amp;2'!$H64,IF('4. Ausbildungsjahr'!H$4=SOLL!$G$4,'TEBa 3&amp;4'!$H64,IF('4. Ausbildungsjahr'!H$4=SOLL!$H$4,'SME.T.1 3.&amp;4. AJ'!$H85,IF('4. Ausbildungsjahr'!H$4=SOLL!$I$4,'SME.T.1 1.&amp;2. AJ'!$H85,IF('4. Ausbildungsjahr'!H$4=SOLL!$J$4,KSGs!$H99,IF('4. Ausbildungsjahr'!H$4=SOLL!$K$4,Unterstützung!$H87,IF('4. Ausbildungsjahr'!H$4=SOLL!$L$4,TNBLf!$H110,IF(H$4=SOLL!$N$4,"-",IF('4. Ausbildungsjahr'!H$4=SOLL!$M$4,Zielbogen!$H53,"")))))))))))))))</f>
        <v>-</v>
      </c>
      <c r="I52" s="62" t="str">
        <f>IF(I$4=SOLL!$O$4,Grundausbildung!$H128,IF(I$4=SOLL!$P$4,TNPa!$H86,IF(I$4=SOLL!$B$4,TNBa!$H67,IF('4. Ausbildungsjahr'!I$4=SOLL!$C$4,'KVE 3. AJ'!$H85,IF('4. Ausbildungsjahr'!I$4=SOLL!$D$4,'TNBn 1.&amp;2. AJ'!$H$8,IF('4. Ausbildungsjahr'!I$4=SOLL!$E$4,'TNBn 3.&amp;4. AJ'!$H80,IF('4. Ausbildungsjahr'!I$4=SOLL!$F$4,'TEBa 1&amp;2'!$H64,IF('4. Ausbildungsjahr'!I$4=SOLL!$G$4,'TEBa 3&amp;4'!$H64,IF('4. Ausbildungsjahr'!I$4=SOLL!$H$4,'SME.T.1 3.&amp;4. AJ'!$H85,IF('4. Ausbildungsjahr'!I$4=SOLL!$I$4,'SME.T.1 1.&amp;2. AJ'!$H85,IF('4. Ausbildungsjahr'!I$4=SOLL!$J$4,KSGs!$H99,IF('4. Ausbildungsjahr'!I$4=SOLL!$K$4,Unterstützung!$H87,IF('4. Ausbildungsjahr'!I$4=SOLL!$L$4,TNBLf!$H110,IF(I$4=SOLL!$N$4,"-",IF('4. Ausbildungsjahr'!I$4=SOLL!$M$4,Zielbogen!$H53,"")))))))))))))))</f>
        <v>-</v>
      </c>
      <c r="J52" s="62" t="str">
        <f>IF(J$4=SOLL!$O$4,Grundausbildung!$H128,IF(J$4=SOLL!$P$4,TNPa!$H86,IF(J$4=SOLL!$B$4,TNBa!$H67,IF('4. Ausbildungsjahr'!J$4=SOLL!$C$4,'KVE 3. AJ'!$H85,IF('4. Ausbildungsjahr'!J$4=SOLL!$D$4,'TNBn 1.&amp;2. AJ'!$H$8,IF('4. Ausbildungsjahr'!J$4=SOLL!$E$4,'TNBn 3.&amp;4. AJ'!$H80,IF('4. Ausbildungsjahr'!J$4=SOLL!$F$4,'TEBa 1&amp;2'!$H64,IF('4. Ausbildungsjahr'!J$4=SOLL!$G$4,'TEBa 3&amp;4'!$H64,IF('4. Ausbildungsjahr'!J$4=SOLL!$H$4,'SME.T.1 3.&amp;4. AJ'!$H85,IF('4. Ausbildungsjahr'!J$4=SOLL!$I$4,'SME.T.1 1.&amp;2. AJ'!$H85,IF('4. Ausbildungsjahr'!J$4=SOLL!$J$4,KSGs!$H99,IF('4. Ausbildungsjahr'!J$4=SOLL!$K$4,Unterstützung!$H87,IF('4. Ausbildungsjahr'!J$4=SOLL!$L$4,TNBLf!$H110,IF(J$4=SOLL!$N$4,"-",IF('4. Ausbildungsjahr'!J$4=SOLL!$M$4,Zielbogen!$H53,"")))))))))))))))</f>
        <v>-</v>
      </c>
      <c r="K52" s="62" t="str">
        <f>IF(K$4=SOLL!$O$4,Grundausbildung!$H128,IF(K$4=SOLL!$P$4,TNPa!$H86,IF(K$4=SOLL!$B$4,TNBa!$H67,IF('4. Ausbildungsjahr'!K$4=SOLL!$C$4,'KVE 3. AJ'!$H85,IF('4. Ausbildungsjahr'!K$4=SOLL!$D$4,'TNBn 1.&amp;2. AJ'!$H$8,IF('4. Ausbildungsjahr'!K$4=SOLL!$E$4,'TNBn 3.&amp;4. AJ'!$H80,IF('4. Ausbildungsjahr'!K$4=SOLL!$F$4,'TEBa 1&amp;2'!$H64,IF('4. Ausbildungsjahr'!K$4=SOLL!$G$4,'TEBa 3&amp;4'!$H64,IF('4. Ausbildungsjahr'!K$4=SOLL!$H$4,'SME.T.1 3.&amp;4. AJ'!$H85,IF('4. Ausbildungsjahr'!K$4=SOLL!$I$4,'SME.T.1 1.&amp;2. AJ'!$H85,IF('4. Ausbildungsjahr'!K$4=SOLL!$J$4,KSGs!$H99,IF('4. Ausbildungsjahr'!K$4=SOLL!$K$4,Unterstützung!$H87,IF('4. Ausbildungsjahr'!K$4=SOLL!$L$4,TNBLf!$H110,IF(K$4=SOLL!$N$4,"-",IF('4. Ausbildungsjahr'!K$4=SOLL!$M$4,Zielbogen!$H53,"")))))))))))))))</f>
        <v>-</v>
      </c>
      <c r="L52" s="11">
        <f>SUM('Hilfsblatt 4. AJ'!C52,'Hilfsblatt 4. AJ'!E52,'Hilfsblatt 4. AJ'!G52,'Hilfsblatt 4. AJ'!I52,'Hilfsblatt 4. AJ'!K52,'Hilfsblatt 4. AJ'!M52,'Hilfsblatt 4. AJ'!O52,'Hilfsblatt 4. AJ'!Q52,'Hilfsblatt 4. AJ'!S52,'Hilfsblatt 4. AJ'!U52)</f>
        <v>0</v>
      </c>
      <c r="M52" s="10" t="e">
        <f>('Hilfsblatt 4. AJ'!B52*'Hilfsblatt 4. AJ'!C52+'Hilfsblatt 4. AJ'!D52*'Hilfsblatt 4. AJ'!E52+'Hilfsblatt 4. AJ'!F52*'Hilfsblatt 4. AJ'!G52+'Hilfsblatt 4. AJ'!H52*'Hilfsblatt 4. AJ'!I52+'Hilfsblatt 4. AJ'!J52*'Hilfsblatt 4. AJ'!K52+'Hilfsblatt 4. AJ'!L52*'Hilfsblatt 4. AJ'!M52+'Hilfsblatt 4. AJ'!N52*'Hilfsblatt 4. AJ'!O52+'Hilfsblatt 4. AJ'!P52*'Hilfsblatt 4. AJ'!Q52+'Hilfsblatt 4. AJ'!R52*'Hilfsblatt 4. AJ'!S52+'Hilfsblatt 4. AJ'!T52*'Hilfsblatt 4. AJ'!U52)/L52</f>
        <v>#DIV/0!</v>
      </c>
    </row>
    <row r="53" spans="1:13" x14ac:dyDescent="0.25">
      <c r="A53" s="127" t="s">
        <v>14</v>
      </c>
      <c r="B53" s="62">
        <f>IF(B$4=SOLL!$O$4,Grundausbildung!$H129,IF(B$4=SOLL!$P$4,TNPa!$H87,IF(B$4=SOLL!$B$4,TNBa!$H68,IF('4. Ausbildungsjahr'!B$4=SOLL!$C$4,'KVE 3. AJ'!$H86,IF('4. Ausbildungsjahr'!B$4=SOLL!$D$4,'TNBn 1.&amp;2. AJ'!$H$8,IF('4. Ausbildungsjahr'!B$4=SOLL!$E$4,'TNBn 3.&amp;4. AJ'!$H81,IF('4. Ausbildungsjahr'!B$4=SOLL!$F$4,'TEBa 1&amp;2'!$H65,IF('4. Ausbildungsjahr'!B$4=SOLL!$G$4,'TEBa 3&amp;4'!$H65,IF('4. Ausbildungsjahr'!B$4=SOLL!$H$4,'SME.T.1 3.&amp;4. AJ'!$H86,IF('4. Ausbildungsjahr'!B$4=SOLL!$I$4,'SME.T.1 1.&amp;2. AJ'!$H86,IF('4. Ausbildungsjahr'!B$4=SOLL!$J$4,KSGs!$H100,IF('4. Ausbildungsjahr'!B$4=SOLL!$K$4,Unterstützung!$H88,IF('4. Ausbildungsjahr'!B$4=SOLL!$L$4,TNBLf!$H111,IF(B$4=SOLL!$N$4,"-",IF('4. Ausbildungsjahr'!B$4=SOLL!$M$4,Zielbogen!$H54,"")))))))))))))))</f>
        <v>1</v>
      </c>
      <c r="C53" s="62" t="str">
        <f>IF(C$4=SOLL!$O$4,Grundausbildung!$H129,IF(C$4=SOLL!$P$4,TNPa!$H87,IF(C$4=SOLL!$B$4,TNBa!$H68,IF('4. Ausbildungsjahr'!C$4=SOLL!$C$4,'KVE 3. AJ'!$H86,IF('4. Ausbildungsjahr'!C$4=SOLL!$D$4,'TNBn 1.&amp;2. AJ'!$H$8,IF('4. Ausbildungsjahr'!C$4=SOLL!$E$4,'TNBn 3.&amp;4. AJ'!$H81,IF('4. Ausbildungsjahr'!C$4=SOLL!$F$4,'TEBa 1&amp;2'!$H65,IF('4. Ausbildungsjahr'!C$4=SOLL!$G$4,'TEBa 3&amp;4'!$H65,IF('4. Ausbildungsjahr'!C$4=SOLL!$H$4,'SME.T.1 3.&amp;4. AJ'!$H86,IF('4. Ausbildungsjahr'!C$4=SOLL!$I$4,'SME.T.1 1.&amp;2. AJ'!$H86,IF('4. Ausbildungsjahr'!C$4=SOLL!$J$4,KSGs!$H100,IF('4. Ausbildungsjahr'!C$4=SOLL!$K$4,Unterstützung!$H88,IF('4. Ausbildungsjahr'!C$4=SOLL!$L$4,TNBLf!$H111,IF(C$4=SOLL!$N$4,"-",IF('4. Ausbildungsjahr'!C$4=SOLL!$M$4,Zielbogen!$H54,"")))))))))))))))</f>
        <v>-</v>
      </c>
      <c r="D53" s="62" t="str">
        <f>IF(D$4=SOLL!$O$4,Grundausbildung!$H129,IF(D$4=SOLL!$P$4,TNPa!$H87,IF(D$4=SOLL!$B$4,TNBa!$H68,IF('4. Ausbildungsjahr'!D$4=SOLL!$C$4,'KVE 3. AJ'!$H86,IF('4. Ausbildungsjahr'!D$4=SOLL!$D$4,'TNBn 1.&amp;2. AJ'!$H$8,IF('4. Ausbildungsjahr'!D$4=SOLL!$E$4,'TNBn 3.&amp;4. AJ'!$H81,IF('4. Ausbildungsjahr'!D$4=SOLL!$F$4,'TEBa 1&amp;2'!$H65,IF('4. Ausbildungsjahr'!D$4=SOLL!$G$4,'TEBa 3&amp;4'!$H65,IF('4. Ausbildungsjahr'!D$4=SOLL!$H$4,'SME.T.1 3.&amp;4. AJ'!$H86,IF('4. Ausbildungsjahr'!D$4=SOLL!$I$4,'SME.T.1 1.&amp;2. AJ'!$H86,IF('4. Ausbildungsjahr'!D$4=SOLL!$J$4,KSGs!$H100,IF('4. Ausbildungsjahr'!D$4=SOLL!$K$4,Unterstützung!$H88,IF('4. Ausbildungsjahr'!D$4=SOLL!$L$4,TNBLf!$H111,IF(D$4=SOLL!$N$4,"-",IF('4. Ausbildungsjahr'!D$4=SOLL!$M$4,Zielbogen!$H54,"")))))))))))))))</f>
        <v>-</v>
      </c>
      <c r="E53" s="62" t="str">
        <f>IF(E$4=SOLL!$O$4,Grundausbildung!$H129,IF(E$4=SOLL!$P$4,TNPa!$H87,IF(E$4=SOLL!$B$4,TNBa!$H68,IF('4. Ausbildungsjahr'!E$4=SOLL!$C$4,'KVE 3. AJ'!$H86,IF('4. Ausbildungsjahr'!E$4=SOLL!$D$4,'TNBn 1.&amp;2. AJ'!$H$8,IF('4. Ausbildungsjahr'!E$4=SOLL!$E$4,'TNBn 3.&amp;4. AJ'!$H81,IF('4. Ausbildungsjahr'!E$4=SOLL!$F$4,'TEBa 1&amp;2'!$H65,IF('4. Ausbildungsjahr'!E$4=SOLL!$G$4,'TEBa 3&amp;4'!$H65,IF('4. Ausbildungsjahr'!E$4=SOLL!$H$4,'SME.T.1 3.&amp;4. AJ'!$H86,IF('4. Ausbildungsjahr'!E$4=SOLL!$I$4,'SME.T.1 1.&amp;2. AJ'!$H86,IF('4. Ausbildungsjahr'!E$4=SOLL!$J$4,KSGs!$H100,IF('4. Ausbildungsjahr'!E$4=SOLL!$K$4,Unterstützung!$H88,IF('4. Ausbildungsjahr'!E$4=SOLL!$L$4,TNBLf!$H111,IF(E$4=SOLL!$N$4,"-",IF('4. Ausbildungsjahr'!E$4=SOLL!$M$4,Zielbogen!$H54,"")))))))))))))))</f>
        <v>-</v>
      </c>
      <c r="F53" s="62" t="str">
        <f>IF(F$4=SOLL!$O$4,Grundausbildung!$H129,IF(F$4=SOLL!$P$4,TNPa!$H87,IF(F$4=SOLL!$B$4,TNBa!$H68,IF('4. Ausbildungsjahr'!F$4=SOLL!$C$4,'KVE 3. AJ'!$H86,IF('4. Ausbildungsjahr'!F$4=SOLL!$D$4,'TNBn 1.&amp;2. AJ'!$H$8,IF('4. Ausbildungsjahr'!F$4=SOLL!$E$4,'TNBn 3.&amp;4. AJ'!$H81,IF('4. Ausbildungsjahr'!F$4=SOLL!$F$4,'TEBa 1&amp;2'!$H65,IF('4. Ausbildungsjahr'!F$4=SOLL!$G$4,'TEBa 3&amp;4'!$H65,IF('4. Ausbildungsjahr'!F$4=SOLL!$H$4,'SME.T.1 3.&amp;4. AJ'!$H86,IF('4. Ausbildungsjahr'!F$4=SOLL!$I$4,'SME.T.1 1.&amp;2. AJ'!$H86,IF('4. Ausbildungsjahr'!F$4=SOLL!$J$4,KSGs!$H100,IF('4. Ausbildungsjahr'!F$4=SOLL!$K$4,Unterstützung!$H88,IF('4. Ausbildungsjahr'!F$4=SOLL!$L$4,TNBLf!$H111,IF(F$4=SOLL!$N$4,"-",IF('4. Ausbildungsjahr'!F$4=SOLL!$M$4,Zielbogen!$H54,"")))))))))))))))</f>
        <v>-</v>
      </c>
      <c r="G53" s="62" t="str">
        <f>IF(G$4=SOLL!$O$4,Grundausbildung!$H129,IF(G$4=SOLL!$P$4,TNPa!$H87,IF(G$4=SOLL!$B$4,TNBa!$H68,IF('4. Ausbildungsjahr'!G$4=SOLL!$C$4,'KVE 3. AJ'!$H86,IF('4. Ausbildungsjahr'!G$4=SOLL!$D$4,'TNBn 1.&amp;2. AJ'!$H$8,IF('4. Ausbildungsjahr'!G$4=SOLL!$E$4,'TNBn 3.&amp;4. AJ'!$H81,IF('4. Ausbildungsjahr'!G$4=SOLL!$F$4,'TEBa 1&amp;2'!$H65,IF('4. Ausbildungsjahr'!G$4=SOLL!$G$4,'TEBa 3&amp;4'!$H65,IF('4. Ausbildungsjahr'!G$4=SOLL!$H$4,'SME.T.1 3.&amp;4. AJ'!$H86,IF('4. Ausbildungsjahr'!G$4=SOLL!$I$4,'SME.T.1 1.&amp;2. AJ'!$H86,IF('4. Ausbildungsjahr'!G$4=SOLL!$J$4,KSGs!$H100,IF('4. Ausbildungsjahr'!G$4=SOLL!$K$4,Unterstützung!$H88,IF('4. Ausbildungsjahr'!G$4=SOLL!$L$4,TNBLf!$H111,IF(G$4=SOLL!$N$4,"-",IF('4. Ausbildungsjahr'!G$4=SOLL!$M$4,Zielbogen!$H54,"")))))))))))))))</f>
        <v>-</v>
      </c>
      <c r="H53" s="62" t="str">
        <f>IF(H$4=SOLL!$O$4,Grundausbildung!$H129,IF(H$4=SOLL!$P$4,TNPa!$H87,IF(H$4=SOLL!$B$4,TNBa!$H68,IF('4. Ausbildungsjahr'!H$4=SOLL!$C$4,'KVE 3. AJ'!$H86,IF('4. Ausbildungsjahr'!H$4=SOLL!$D$4,'TNBn 1.&amp;2. AJ'!$H$8,IF('4. Ausbildungsjahr'!H$4=SOLL!$E$4,'TNBn 3.&amp;4. AJ'!$H81,IF('4. Ausbildungsjahr'!H$4=SOLL!$F$4,'TEBa 1&amp;2'!$H65,IF('4. Ausbildungsjahr'!H$4=SOLL!$G$4,'TEBa 3&amp;4'!$H65,IF('4. Ausbildungsjahr'!H$4=SOLL!$H$4,'SME.T.1 3.&amp;4. AJ'!$H86,IF('4. Ausbildungsjahr'!H$4=SOLL!$I$4,'SME.T.1 1.&amp;2. AJ'!$H86,IF('4. Ausbildungsjahr'!H$4=SOLL!$J$4,KSGs!$H100,IF('4. Ausbildungsjahr'!H$4=SOLL!$K$4,Unterstützung!$H88,IF('4. Ausbildungsjahr'!H$4=SOLL!$L$4,TNBLf!$H111,IF(H$4=SOLL!$N$4,"-",IF('4. Ausbildungsjahr'!H$4=SOLL!$M$4,Zielbogen!$H54,"")))))))))))))))</f>
        <v>-</v>
      </c>
      <c r="I53" s="62" t="str">
        <f>IF(I$4=SOLL!$O$4,Grundausbildung!$H129,IF(I$4=SOLL!$P$4,TNPa!$H87,IF(I$4=SOLL!$B$4,TNBa!$H68,IF('4. Ausbildungsjahr'!I$4=SOLL!$C$4,'KVE 3. AJ'!$H86,IF('4. Ausbildungsjahr'!I$4=SOLL!$D$4,'TNBn 1.&amp;2. AJ'!$H$8,IF('4. Ausbildungsjahr'!I$4=SOLL!$E$4,'TNBn 3.&amp;4. AJ'!$H81,IF('4. Ausbildungsjahr'!I$4=SOLL!$F$4,'TEBa 1&amp;2'!$H65,IF('4. Ausbildungsjahr'!I$4=SOLL!$G$4,'TEBa 3&amp;4'!$H65,IF('4. Ausbildungsjahr'!I$4=SOLL!$H$4,'SME.T.1 3.&amp;4. AJ'!$H86,IF('4. Ausbildungsjahr'!I$4=SOLL!$I$4,'SME.T.1 1.&amp;2. AJ'!$H86,IF('4. Ausbildungsjahr'!I$4=SOLL!$J$4,KSGs!$H100,IF('4. Ausbildungsjahr'!I$4=SOLL!$K$4,Unterstützung!$H88,IF('4. Ausbildungsjahr'!I$4=SOLL!$L$4,TNBLf!$H111,IF(I$4=SOLL!$N$4,"-",IF('4. Ausbildungsjahr'!I$4=SOLL!$M$4,Zielbogen!$H54,"")))))))))))))))</f>
        <v>-</v>
      </c>
      <c r="J53" s="62" t="str">
        <f>IF(J$4=SOLL!$O$4,Grundausbildung!$H129,IF(J$4=SOLL!$P$4,TNPa!$H87,IF(J$4=SOLL!$B$4,TNBa!$H68,IF('4. Ausbildungsjahr'!J$4=SOLL!$C$4,'KVE 3. AJ'!$H86,IF('4. Ausbildungsjahr'!J$4=SOLL!$D$4,'TNBn 1.&amp;2. AJ'!$H$8,IF('4. Ausbildungsjahr'!J$4=SOLL!$E$4,'TNBn 3.&amp;4. AJ'!$H81,IF('4. Ausbildungsjahr'!J$4=SOLL!$F$4,'TEBa 1&amp;2'!$H65,IF('4. Ausbildungsjahr'!J$4=SOLL!$G$4,'TEBa 3&amp;4'!$H65,IF('4. Ausbildungsjahr'!J$4=SOLL!$H$4,'SME.T.1 3.&amp;4. AJ'!$H86,IF('4. Ausbildungsjahr'!J$4=SOLL!$I$4,'SME.T.1 1.&amp;2. AJ'!$H86,IF('4. Ausbildungsjahr'!J$4=SOLL!$J$4,KSGs!$H100,IF('4. Ausbildungsjahr'!J$4=SOLL!$K$4,Unterstützung!$H88,IF('4. Ausbildungsjahr'!J$4=SOLL!$L$4,TNBLf!$H111,IF(J$4=SOLL!$N$4,"-",IF('4. Ausbildungsjahr'!J$4=SOLL!$M$4,Zielbogen!$H54,"")))))))))))))))</f>
        <v>-</v>
      </c>
      <c r="K53" s="62" t="str">
        <f>IF(K$4=SOLL!$O$4,Grundausbildung!$H129,IF(K$4=SOLL!$P$4,TNPa!$H87,IF(K$4=SOLL!$B$4,TNBa!$H68,IF('4. Ausbildungsjahr'!K$4=SOLL!$C$4,'KVE 3. AJ'!$H86,IF('4. Ausbildungsjahr'!K$4=SOLL!$D$4,'TNBn 1.&amp;2. AJ'!$H$8,IF('4. Ausbildungsjahr'!K$4=SOLL!$E$4,'TNBn 3.&amp;4. AJ'!$H81,IF('4. Ausbildungsjahr'!K$4=SOLL!$F$4,'TEBa 1&amp;2'!$H65,IF('4. Ausbildungsjahr'!K$4=SOLL!$G$4,'TEBa 3&amp;4'!$H65,IF('4. Ausbildungsjahr'!K$4=SOLL!$H$4,'SME.T.1 3.&amp;4. AJ'!$H86,IF('4. Ausbildungsjahr'!K$4=SOLL!$I$4,'SME.T.1 1.&amp;2. AJ'!$H86,IF('4. Ausbildungsjahr'!K$4=SOLL!$J$4,KSGs!$H100,IF('4. Ausbildungsjahr'!K$4=SOLL!$K$4,Unterstützung!$H88,IF('4. Ausbildungsjahr'!K$4=SOLL!$L$4,TNBLf!$H111,IF(K$4=SOLL!$N$4,"-",IF('4. Ausbildungsjahr'!K$4=SOLL!$M$4,Zielbogen!$H54,"")))))))))))))))</f>
        <v>-</v>
      </c>
      <c r="L53" s="11">
        <f>SUM('Hilfsblatt 4. AJ'!C53,'Hilfsblatt 4. AJ'!E53,'Hilfsblatt 4. AJ'!G53,'Hilfsblatt 4. AJ'!I53,'Hilfsblatt 4. AJ'!K53,'Hilfsblatt 4. AJ'!M53,'Hilfsblatt 4. AJ'!O53,'Hilfsblatt 4. AJ'!Q53,'Hilfsblatt 4. AJ'!S53,'Hilfsblatt 4. AJ'!U53)</f>
        <v>0</v>
      </c>
      <c r="M53" s="10" t="e">
        <f>('Hilfsblatt 4. AJ'!B53*'Hilfsblatt 4. AJ'!C53+'Hilfsblatt 4. AJ'!D53*'Hilfsblatt 4. AJ'!E53+'Hilfsblatt 4. AJ'!F53*'Hilfsblatt 4. AJ'!G53+'Hilfsblatt 4. AJ'!H53*'Hilfsblatt 4. AJ'!I53+'Hilfsblatt 4. AJ'!J53*'Hilfsblatt 4. AJ'!K53+'Hilfsblatt 4. AJ'!L53*'Hilfsblatt 4. AJ'!M53+'Hilfsblatt 4. AJ'!N53*'Hilfsblatt 4. AJ'!O53+'Hilfsblatt 4. AJ'!P53*'Hilfsblatt 4. AJ'!Q53+'Hilfsblatt 4. AJ'!R53*'Hilfsblatt 4. AJ'!S53+'Hilfsblatt 4. AJ'!T53*'Hilfsblatt 4. AJ'!U53)/L53</f>
        <v>#DIV/0!</v>
      </c>
    </row>
    <row r="54" spans="1:13" x14ac:dyDescent="0.25">
      <c r="A54" s="127" t="s">
        <v>15</v>
      </c>
      <c r="B54" s="62">
        <f>IF(B$4=SOLL!$O$4,Grundausbildung!$H130,IF(B$4=SOLL!$P$4,TNPa!$H88,IF(B$4=SOLL!$B$4,TNBa!$H69,IF('4. Ausbildungsjahr'!B$4=SOLL!$C$4,'KVE 3. AJ'!$H87,IF('4. Ausbildungsjahr'!B$4=SOLL!$D$4,'TNBn 1.&amp;2. AJ'!$H$8,IF('4. Ausbildungsjahr'!B$4=SOLL!$E$4,'TNBn 3.&amp;4. AJ'!$H82,IF('4. Ausbildungsjahr'!B$4=SOLL!$F$4,'TEBa 1&amp;2'!$H66,IF('4. Ausbildungsjahr'!B$4=SOLL!$G$4,'TEBa 3&amp;4'!$H66,IF('4. Ausbildungsjahr'!B$4=SOLL!$H$4,'SME.T.1 3.&amp;4. AJ'!$H87,IF('4. Ausbildungsjahr'!B$4=SOLL!$I$4,'SME.T.1 1.&amp;2. AJ'!$H87,IF('4. Ausbildungsjahr'!B$4=SOLL!$J$4,KSGs!$H101,IF('4. Ausbildungsjahr'!B$4=SOLL!$K$4,Unterstützung!$H89,IF('4. Ausbildungsjahr'!B$4=SOLL!$L$4,TNBLf!$H112,IF(B$4=SOLL!$N$4,"-",IF('4. Ausbildungsjahr'!B$4=SOLL!$M$4,Zielbogen!$H55,"")))))))))))))))</f>
        <v>2</v>
      </c>
      <c r="C54" s="62">
        <f>IF(C$4=SOLL!$O$4,Grundausbildung!$H130,IF(C$4=SOLL!$P$4,TNPa!$H88,IF(C$4=SOLL!$B$4,TNBa!$H69,IF('4. Ausbildungsjahr'!C$4=SOLL!$C$4,'KVE 3. AJ'!$H87,IF('4. Ausbildungsjahr'!C$4=SOLL!$D$4,'TNBn 1.&amp;2. AJ'!$H$8,IF('4. Ausbildungsjahr'!C$4=SOLL!$E$4,'TNBn 3.&amp;4. AJ'!$H82,IF('4. Ausbildungsjahr'!C$4=SOLL!$F$4,'TEBa 1&amp;2'!$H66,IF('4. Ausbildungsjahr'!C$4=SOLL!$G$4,'TEBa 3&amp;4'!$H66,IF('4. Ausbildungsjahr'!C$4=SOLL!$H$4,'SME.T.1 3.&amp;4. AJ'!$H87,IF('4. Ausbildungsjahr'!C$4=SOLL!$I$4,'SME.T.1 1.&amp;2. AJ'!$H87,IF('4. Ausbildungsjahr'!C$4=SOLL!$J$4,KSGs!$H101,IF('4. Ausbildungsjahr'!C$4=SOLL!$K$4,Unterstützung!$H89,IF('4. Ausbildungsjahr'!C$4=SOLL!$L$4,TNBLf!$H112,IF(C$4=SOLL!$N$4,"-",IF('4. Ausbildungsjahr'!C$4=SOLL!$M$4,Zielbogen!$H55,"")))))))))))))))</f>
        <v>2</v>
      </c>
      <c r="D54" s="62" t="str">
        <f>IF(D$4=SOLL!$O$4,Grundausbildung!$H130,IF(D$4=SOLL!$P$4,TNPa!$H88,IF(D$4=SOLL!$B$4,TNBa!$H69,IF('4. Ausbildungsjahr'!D$4=SOLL!$C$4,'KVE 3. AJ'!$H87,IF('4. Ausbildungsjahr'!D$4=SOLL!$D$4,'TNBn 1.&amp;2. AJ'!$H$8,IF('4. Ausbildungsjahr'!D$4=SOLL!$E$4,'TNBn 3.&amp;4. AJ'!$H82,IF('4. Ausbildungsjahr'!D$4=SOLL!$F$4,'TEBa 1&amp;2'!$H66,IF('4. Ausbildungsjahr'!D$4=SOLL!$G$4,'TEBa 3&amp;4'!$H66,IF('4. Ausbildungsjahr'!D$4=SOLL!$H$4,'SME.T.1 3.&amp;4. AJ'!$H87,IF('4. Ausbildungsjahr'!D$4=SOLL!$I$4,'SME.T.1 1.&amp;2. AJ'!$H87,IF('4. Ausbildungsjahr'!D$4=SOLL!$J$4,KSGs!$H101,IF('4. Ausbildungsjahr'!D$4=SOLL!$K$4,Unterstützung!$H89,IF('4. Ausbildungsjahr'!D$4=SOLL!$L$4,TNBLf!$H112,IF(D$4=SOLL!$N$4,"-",IF('4. Ausbildungsjahr'!D$4=SOLL!$M$4,Zielbogen!$H55,"")))))))))))))))</f>
        <v>-</v>
      </c>
      <c r="E54" s="62" t="str">
        <f>IF(E$4=SOLL!$O$4,Grundausbildung!$H130,IF(E$4=SOLL!$P$4,TNPa!$H88,IF(E$4=SOLL!$B$4,TNBa!$H69,IF('4. Ausbildungsjahr'!E$4=SOLL!$C$4,'KVE 3. AJ'!$H87,IF('4. Ausbildungsjahr'!E$4=SOLL!$D$4,'TNBn 1.&amp;2. AJ'!$H$8,IF('4. Ausbildungsjahr'!E$4=SOLL!$E$4,'TNBn 3.&amp;4. AJ'!$H82,IF('4. Ausbildungsjahr'!E$4=SOLL!$F$4,'TEBa 1&amp;2'!$H66,IF('4. Ausbildungsjahr'!E$4=SOLL!$G$4,'TEBa 3&amp;4'!$H66,IF('4. Ausbildungsjahr'!E$4=SOLL!$H$4,'SME.T.1 3.&amp;4. AJ'!$H87,IF('4. Ausbildungsjahr'!E$4=SOLL!$I$4,'SME.T.1 1.&amp;2. AJ'!$H87,IF('4. Ausbildungsjahr'!E$4=SOLL!$J$4,KSGs!$H101,IF('4. Ausbildungsjahr'!E$4=SOLL!$K$4,Unterstützung!$H89,IF('4. Ausbildungsjahr'!E$4=SOLL!$L$4,TNBLf!$H112,IF(E$4=SOLL!$N$4,"-",IF('4. Ausbildungsjahr'!E$4=SOLL!$M$4,Zielbogen!$H55,"")))))))))))))))</f>
        <v>-</v>
      </c>
      <c r="F54" s="62" t="str">
        <f>IF(F$4=SOLL!$O$4,Grundausbildung!$H130,IF(F$4=SOLL!$P$4,TNPa!$H88,IF(F$4=SOLL!$B$4,TNBa!$H69,IF('4. Ausbildungsjahr'!F$4=SOLL!$C$4,'KVE 3. AJ'!$H87,IF('4. Ausbildungsjahr'!F$4=SOLL!$D$4,'TNBn 1.&amp;2. AJ'!$H$8,IF('4. Ausbildungsjahr'!F$4=SOLL!$E$4,'TNBn 3.&amp;4. AJ'!$H82,IF('4. Ausbildungsjahr'!F$4=SOLL!$F$4,'TEBa 1&amp;2'!$H66,IF('4. Ausbildungsjahr'!F$4=SOLL!$G$4,'TEBa 3&amp;4'!$H66,IF('4. Ausbildungsjahr'!F$4=SOLL!$H$4,'SME.T.1 3.&amp;4. AJ'!$H87,IF('4. Ausbildungsjahr'!F$4=SOLL!$I$4,'SME.T.1 1.&amp;2. AJ'!$H87,IF('4. Ausbildungsjahr'!F$4=SOLL!$J$4,KSGs!$H101,IF('4. Ausbildungsjahr'!F$4=SOLL!$K$4,Unterstützung!$H89,IF('4. Ausbildungsjahr'!F$4=SOLL!$L$4,TNBLf!$H112,IF(F$4=SOLL!$N$4,"-",IF('4. Ausbildungsjahr'!F$4=SOLL!$M$4,Zielbogen!$H55,"")))))))))))))))</f>
        <v>-</v>
      </c>
      <c r="G54" s="62" t="str">
        <f>IF(G$4=SOLL!$O$4,Grundausbildung!$H130,IF(G$4=SOLL!$P$4,TNPa!$H88,IF(G$4=SOLL!$B$4,TNBa!$H69,IF('4. Ausbildungsjahr'!G$4=SOLL!$C$4,'KVE 3. AJ'!$H87,IF('4. Ausbildungsjahr'!G$4=SOLL!$D$4,'TNBn 1.&amp;2. AJ'!$H$8,IF('4. Ausbildungsjahr'!G$4=SOLL!$E$4,'TNBn 3.&amp;4. AJ'!$H82,IF('4. Ausbildungsjahr'!G$4=SOLL!$F$4,'TEBa 1&amp;2'!$H66,IF('4. Ausbildungsjahr'!G$4=SOLL!$G$4,'TEBa 3&amp;4'!$H66,IF('4. Ausbildungsjahr'!G$4=SOLL!$H$4,'SME.T.1 3.&amp;4. AJ'!$H87,IF('4. Ausbildungsjahr'!G$4=SOLL!$I$4,'SME.T.1 1.&amp;2. AJ'!$H87,IF('4. Ausbildungsjahr'!G$4=SOLL!$J$4,KSGs!$H101,IF('4. Ausbildungsjahr'!G$4=SOLL!$K$4,Unterstützung!$H89,IF('4. Ausbildungsjahr'!G$4=SOLL!$L$4,TNBLf!$H112,IF(G$4=SOLL!$N$4,"-",IF('4. Ausbildungsjahr'!G$4=SOLL!$M$4,Zielbogen!$H55,"")))))))))))))))</f>
        <v>-</v>
      </c>
      <c r="H54" s="62" t="str">
        <f>IF(H$4=SOLL!$O$4,Grundausbildung!$H130,IF(H$4=SOLL!$P$4,TNPa!$H88,IF(H$4=SOLL!$B$4,TNBa!$H69,IF('4. Ausbildungsjahr'!H$4=SOLL!$C$4,'KVE 3. AJ'!$H87,IF('4. Ausbildungsjahr'!H$4=SOLL!$D$4,'TNBn 1.&amp;2. AJ'!$H$8,IF('4. Ausbildungsjahr'!H$4=SOLL!$E$4,'TNBn 3.&amp;4. AJ'!$H82,IF('4. Ausbildungsjahr'!H$4=SOLL!$F$4,'TEBa 1&amp;2'!$H66,IF('4. Ausbildungsjahr'!H$4=SOLL!$G$4,'TEBa 3&amp;4'!$H66,IF('4. Ausbildungsjahr'!H$4=SOLL!$H$4,'SME.T.1 3.&amp;4. AJ'!$H87,IF('4. Ausbildungsjahr'!H$4=SOLL!$I$4,'SME.T.1 1.&amp;2. AJ'!$H87,IF('4. Ausbildungsjahr'!H$4=SOLL!$J$4,KSGs!$H101,IF('4. Ausbildungsjahr'!H$4=SOLL!$K$4,Unterstützung!$H89,IF('4. Ausbildungsjahr'!H$4=SOLL!$L$4,TNBLf!$H112,IF(H$4=SOLL!$N$4,"-",IF('4. Ausbildungsjahr'!H$4=SOLL!$M$4,Zielbogen!$H55,"")))))))))))))))</f>
        <v>-</v>
      </c>
      <c r="I54" s="62" t="str">
        <f>IF(I$4=SOLL!$O$4,Grundausbildung!$H130,IF(I$4=SOLL!$P$4,TNPa!$H88,IF(I$4=SOLL!$B$4,TNBa!$H69,IF('4. Ausbildungsjahr'!I$4=SOLL!$C$4,'KVE 3. AJ'!$H87,IF('4. Ausbildungsjahr'!I$4=SOLL!$D$4,'TNBn 1.&amp;2. AJ'!$H$8,IF('4. Ausbildungsjahr'!I$4=SOLL!$E$4,'TNBn 3.&amp;4. AJ'!$H82,IF('4. Ausbildungsjahr'!I$4=SOLL!$F$4,'TEBa 1&amp;2'!$H66,IF('4. Ausbildungsjahr'!I$4=SOLL!$G$4,'TEBa 3&amp;4'!$H66,IF('4. Ausbildungsjahr'!I$4=SOLL!$H$4,'SME.T.1 3.&amp;4. AJ'!$H87,IF('4. Ausbildungsjahr'!I$4=SOLL!$I$4,'SME.T.1 1.&amp;2. AJ'!$H87,IF('4. Ausbildungsjahr'!I$4=SOLL!$J$4,KSGs!$H101,IF('4. Ausbildungsjahr'!I$4=SOLL!$K$4,Unterstützung!$H89,IF('4. Ausbildungsjahr'!I$4=SOLL!$L$4,TNBLf!$H112,IF(I$4=SOLL!$N$4,"-",IF('4. Ausbildungsjahr'!I$4=SOLL!$M$4,Zielbogen!$H55,"")))))))))))))))</f>
        <v>-</v>
      </c>
      <c r="J54" s="62" t="str">
        <f>IF(J$4=SOLL!$O$4,Grundausbildung!$H130,IF(J$4=SOLL!$P$4,TNPa!$H88,IF(J$4=SOLL!$B$4,TNBa!$H69,IF('4. Ausbildungsjahr'!J$4=SOLL!$C$4,'KVE 3. AJ'!$H87,IF('4. Ausbildungsjahr'!J$4=SOLL!$D$4,'TNBn 1.&amp;2. AJ'!$H$8,IF('4. Ausbildungsjahr'!J$4=SOLL!$E$4,'TNBn 3.&amp;4. AJ'!$H82,IF('4. Ausbildungsjahr'!J$4=SOLL!$F$4,'TEBa 1&amp;2'!$H66,IF('4. Ausbildungsjahr'!J$4=SOLL!$G$4,'TEBa 3&amp;4'!$H66,IF('4. Ausbildungsjahr'!J$4=SOLL!$H$4,'SME.T.1 3.&amp;4. AJ'!$H87,IF('4. Ausbildungsjahr'!J$4=SOLL!$I$4,'SME.T.1 1.&amp;2. AJ'!$H87,IF('4. Ausbildungsjahr'!J$4=SOLL!$J$4,KSGs!$H101,IF('4. Ausbildungsjahr'!J$4=SOLL!$K$4,Unterstützung!$H89,IF('4. Ausbildungsjahr'!J$4=SOLL!$L$4,TNBLf!$H112,IF(J$4=SOLL!$N$4,"-",IF('4. Ausbildungsjahr'!J$4=SOLL!$M$4,Zielbogen!$H55,"")))))))))))))))</f>
        <v>-</v>
      </c>
      <c r="K54" s="62" t="str">
        <f>IF(K$4=SOLL!$O$4,Grundausbildung!$H130,IF(K$4=SOLL!$P$4,TNPa!$H88,IF(K$4=SOLL!$B$4,TNBa!$H69,IF('4. Ausbildungsjahr'!K$4=SOLL!$C$4,'KVE 3. AJ'!$H87,IF('4. Ausbildungsjahr'!K$4=SOLL!$D$4,'TNBn 1.&amp;2. AJ'!$H$8,IF('4. Ausbildungsjahr'!K$4=SOLL!$E$4,'TNBn 3.&amp;4. AJ'!$H82,IF('4. Ausbildungsjahr'!K$4=SOLL!$F$4,'TEBa 1&amp;2'!$H66,IF('4. Ausbildungsjahr'!K$4=SOLL!$G$4,'TEBa 3&amp;4'!$H66,IF('4. Ausbildungsjahr'!K$4=SOLL!$H$4,'SME.T.1 3.&amp;4. AJ'!$H87,IF('4. Ausbildungsjahr'!K$4=SOLL!$I$4,'SME.T.1 1.&amp;2. AJ'!$H87,IF('4. Ausbildungsjahr'!K$4=SOLL!$J$4,KSGs!$H101,IF('4. Ausbildungsjahr'!K$4=SOLL!$K$4,Unterstützung!$H89,IF('4. Ausbildungsjahr'!K$4=SOLL!$L$4,TNBLf!$H112,IF(K$4=SOLL!$N$4,"-",IF('4. Ausbildungsjahr'!K$4=SOLL!$M$4,Zielbogen!$H55,"")))))))))))))))</f>
        <v>-</v>
      </c>
      <c r="L54" s="11">
        <f>SUM('Hilfsblatt 4. AJ'!C54,'Hilfsblatt 4. AJ'!E54,'Hilfsblatt 4. AJ'!G54,'Hilfsblatt 4. AJ'!I54,'Hilfsblatt 4. AJ'!K54,'Hilfsblatt 4. AJ'!M54,'Hilfsblatt 4. AJ'!O54,'Hilfsblatt 4. AJ'!Q54,'Hilfsblatt 4. AJ'!S54,'Hilfsblatt 4. AJ'!U54)</f>
        <v>0</v>
      </c>
      <c r="M54" s="10" t="e">
        <f>('Hilfsblatt 4. AJ'!B54*'Hilfsblatt 4. AJ'!C54+'Hilfsblatt 4. AJ'!D54*'Hilfsblatt 4. AJ'!E54+'Hilfsblatt 4. AJ'!F54*'Hilfsblatt 4. AJ'!G54+'Hilfsblatt 4. AJ'!H54*'Hilfsblatt 4. AJ'!I54+'Hilfsblatt 4. AJ'!J54*'Hilfsblatt 4. AJ'!K54+'Hilfsblatt 4. AJ'!L54*'Hilfsblatt 4. AJ'!M54+'Hilfsblatt 4. AJ'!N54*'Hilfsblatt 4. AJ'!O54+'Hilfsblatt 4. AJ'!P54*'Hilfsblatt 4. AJ'!Q54+'Hilfsblatt 4. AJ'!R54*'Hilfsblatt 4. AJ'!S54+'Hilfsblatt 4. AJ'!T54*'Hilfsblatt 4. AJ'!U54)/L54</f>
        <v>#DIV/0!</v>
      </c>
    </row>
    <row r="55" spans="1:13" x14ac:dyDescent="0.25">
      <c r="A55" s="124" t="s">
        <v>16</v>
      </c>
      <c r="B55" s="62">
        <f>IF(B$4=SOLL!$O$4,Grundausbildung!$H131,IF(B$4=SOLL!$P$4,TNPa!$H89,IF(B$4=SOLL!$B$4,TNBa!$H70,IF('4. Ausbildungsjahr'!B$4=SOLL!$C$4,'KVE 3. AJ'!$H88,IF('4. Ausbildungsjahr'!B$4=SOLL!$D$4,'TNBn 1.&amp;2. AJ'!$H$8,IF('4. Ausbildungsjahr'!B$4=SOLL!$E$4,'TNBn 3.&amp;4. AJ'!$H83,IF('4. Ausbildungsjahr'!B$4=SOLL!$F$4,'TEBa 1&amp;2'!$H67,IF('4. Ausbildungsjahr'!B$4=SOLL!$G$4,'TEBa 3&amp;4'!$H67,IF('4. Ausbildungsjahr'!B$4=SOLL!$H$4,'SME.T.1 3.&amp;4. AJ'!$H88,IF('4. Ausbildungsjahr'!B$4=SOLL!$I$4,'SME.T.1 1.&amp;2. AJ'!$H88,IF('4. Ausbildungsjahr'!B$4=SOLL!$J$4,KSGs!$H102,IF('4. Ausbildungsjahr'!B$4=SOLL!$K$4,Unterstützung!$H90,IF('4. Ausbildungsjahr'!B$4=SOLL!$L$4,TNBLf!$H113,IF(B$4=SOLL!$N$4,"-",IF('4. Ausbildungsjahr'!B$4=SOLL!$M$4,Zielbogen!$H56,"")))))))))))))))</f>
        <v>2</v>
      </c>
      <c r="C55" s="62">
        <f>IF(C$4=SOLL!$O$4,Grundausbildung!$H131,IF(C$4=SOLL!$P$4,TNPa!$H89,IF(C$4=SOLL!$B$4,TNBa!$H70,IF('4. Ausbildungsjahr'!C$4=SOLL!$C$4,'KVE 3. AJ'!$H88,IF('4. Ausbildungsjahr'!C$4=SOLL!$D$4,'TNBn 1.&amp;2. AJ'!$H$8,IF('4. Ausbildungsjahr'!C$4=SOLL!$E$4,'TNBn 3.&amp;4. AJ'!$H83,IF('4. Ausbildungsjahr'!C$4=SOLL!$F$4,'TEBa 1&amp;2'!$H67,IF('4. Ausbildungsjahr'!C$4=SOLL!$G$4,'TEBa 3&amp;4'!$H67,IF('4. Ausbildungsjahr'!C$4=SOLL!$H$4,'SME.T.1 3.&amp;4. AJ'!$H88,IF('4. Ausbildungsjahr'!C$4=SOLL!$I$4,'SME.T.1 1.&amp;2. AJ'!$H88,IF('4. Ausbildungsjahr'!C$4=SOLL!$J$4,KSGs!$H102,IF('4. Ausbildungsjahr'!C$4=SOLL!$K$4,Unterstützung!$H90,IF('4. Ausbildungsjahr'!C$4=SOLL!$L$4,TNBLf!$H113,IF(C$4=SOLL!$N$4,"-",IF('4. Ausbildungsjahr'!C$4=SOLL!$M$4,Zielbogen!$H56,"")))))))))))))))</f>
        <v>2</v>
      </c>
      <c r="D55" s="62" t="str">
        <f>IF(D$4=SOLL!$O$4,Grundausbildung!$H131,IF(D$4=SOLL!$P$4,TNPa!$H89,IF(D$4=SOLL!$B$4,TNBa!$H70,IF('4. Ausbildungsjahr'!D$4=SOLL!$C$4,'KVE 3. AJ'!$H88,IF('4. Ausbildungsjahr'!D$4=SOLL!$D$4,'TNBn 1.&amp;2. AJ'!$H$8,IF('4. Ausbildungsjahr'!D$4=SOLL!$E$4,'TNBn 3.&amp;4. AJ'!$H83,IF('4. Ausbildungsjahr'!D$4=SOLL!$F$4,'TEBa 1&amp;2'!$H67,IF('4. Ausbildungsjahr'!D$4=SOLL!$G$4,'TEBa 3&amp;4'!$H67,IF('4. Ausbildungsjahr'!D$4=SOLL!$H$4,'SME.T.1 3.&amp;4. AJ'!$H88,IF('4. Ausbildungsjahr'!D$4=SOLL!$I$4,'SME.T.1 1.&amp;2. AJ'!$H88,IF('4. Ausbildungsjahr'!D$4=SOLL!$J$4,KSGs!$H102,IF('4. Ausbildungsjahr'!D$4=SOLL!$K$4,Unterstützung!$H90,IF('4. Ausbildungsjahr'!D$4=SOLL!$L$4,TNBLf!$H113,IF(D$4=SOLL!$N$4,"-",IF('4. Ausbildungsjahr'!D$4=SOLL!$M$4,Zielbogen!$H56,"")))))))))))))))</f>
        <v>-</v>
      </c>
      <c r="E55" s="62" t="str">
        <f>IF(E$4=SOLL!$O$4,Grundausbildung!$H131,IF(E$4=SOLL!$P$4,TNPa!$H89,IF(E$4=SOLL!$B$4,TNBa!$H70,IF('4. Ausbildungsjahr'!E$4=SOLL!$C$4,'KVE 3. AJ'!$H88,IF('4. Ausbildungsjahr'!E$4=SOLL!$D$4,'TNBn 1.&amp;2. AJ'!$H$8,IF('4. Ausbildungsjahr'!E$4=SOLL!$E$4,'TNBn 3.&amp;4. AJ'!$H83,IF('4. Ausbildungsjahr'!E$4=SOLL!$F$4,'TEBa 1&amp;2'!$H67,IF('4. Ausbildungsjahr'!E$4=SOLL!$G$4,'TEBa 3&amp;4'!$H67,IF('4. Ausbildungsjahr'!E$4=SOLL!$H$4,'SME.T.1 3.&amp;4. AJ'!$H88,IF('4. Ausbildungsjahr'!E$4=SOLL!$I$4,'SME.T.1 1.&amp;2. AJ'!$H88,IF('4. Ausbildungsjahr'!E$4=SOLL!$J$4,KSGs!$H102,IF('4. Ausbildungsjahr'!E$4=SOLL!$K$4,Unterstützung!$H90,IF('4. Ausbildungsjahr'!E$4=SOLL!$L$4,TNBLf!$H113,IF(E$4=SOLL!$N$4,"-",IF('4. Ausbildungsjahr'!E$4=SOLL!$M$4,Zielbogen!$H56,"")))))))))))))))</f>
        <v>-</v>
      </c>
      <c r="F55" s="62" t="str">
        <f>IF(F$4=SOLL!$O$4,Grundausbildung!$H131,IF(F$4=SOLL!$P$4,TNPa!$H89,IF(F$4=SOLL!$B$4,TNBa!$H70,IF('4. Ausbildungsjahr'!F$4=SOLL!$C$4,'KVE 3. AJ'!$H88,IF('4. Ausbildungsjahr'!F$4=SOLL!$D$4,'TNBn 1.&amp;2. AJ'!$H$8,IF('4. Ausbildungsjahr'!F$4=SOLL!$E$4,'TNBn 3.&amp;4. AJ'!$H83,IF('4. Ausbildungsjahr'!F$4=SOLL!$F$4,'TEBa 1&amp;2'!$H67,IF('4. Ausbildungsjahr'!F$4=SOLL!$G$4,'TEBa 3&amp;4'!$H67,IF('4. Ausbildungsjahr'!F$4=SOLL!$H$4,'SME.T.1 3.&amp;4. AJ'!$H88,IF('4. Ausbildungsjahr'!F$4=SOLL!$I$4,'SME.T.1 1.&amp;2. AJ'!$H88,IF('4. Ausbildungsjahr'!F$4=SOLL!$J$4,KSGs!$H102,IF('4. Ausbildungsjahr'!F$4=SOLL!$K$4,Unterstützung!$H90,IF('4. Ausbildungsjahr'!F$4=SOLL!$L$4,TNBLf!$H113,IF(F$4=SOLL!$N$4,"-",IF('4. Ausbildungsjahr'!F$4=SOLL!$M$4,Zielbogen!$H56,"")))))))))))))))</f>
        <v>-</v>
      </c>
      <c r="G55" s="62" t="str">
        <f>IF(G$4=SOLL!$O$4,Grundausbildung!$H131,IF(G$4=SOLL!$P$4,TNPa!$H89,IF(G$4=SOLL!$B$4,TNBa!$H70,IF('4. Ausbildungsjahr'!G$4=SOLL!$C$4,'KVE 3. AJ'!$H88,IF('4. Ausbildungsjahr'!G$4=SOLL!$D$4,'TNBn 1.&amp;2. AJ'!$H$8,IF('4. Ausbildungsjahr'!G$4=SOLL!$E$4,'TNBn 3.&amp;4. AJ'!$H83,IF('4. Ausbildungsjahr'!G$4=SOLL!$F$4,'TEBa 1&amp;2'!$H67,IF('4. Ausbildungsjahr'!G$4=SOLL!$G$4,'TEBa 3&amp;4'!$H67,IF('4. Ausbildungsjahr'!G$4=SOLL!$H$4,'SME.T.1 3.&amp;4. AJ'!$H88,IF('4. Ausbildungsjahr'!G$4=SOLL!$I$4,'SME.T.1 1.&amp;2. AJ'!$H88,IF('4. Ausbildungsjahr'!G$4=SOLL!$J$4,KSGs!$H102,IF('4. Ausbildungsjahr'!G$4=SOLL!$K$4,Unterstützung!$H90,IF('4. Ausbildungsjahr'!G$4=SOLL!$L$4,TNBLf!$H113,IF(G$4=SOLL!$N$4,"-",IF('4. Ausbildungsjahr'!G$4=SOLL!$M$4,Zielbogen!$H56,"")))))))))))))))</f>
        <v>-</v>
      </c>
      <c r="H55" s="62" t="str">
        <f>IF(H$4=SOLL!$O$4,Grundausbildung!$H131,IF(H$4=SOLL!$P$4,TNPa!$H89,IF(H$4=SOLL!$B$4,TNBa!$H70,IF('4. Ausbildungsjahr'!H$4=SOLL!$C$4,'KVE 3. AJ'!$H88,IF('4. Ausbildungsjahr'!H$4=SOLL!$D$4,'TNBn 1.&amp;2. AJ'!$H$8,IF('4. Ausbildungsjahr'!H$4=SOLL!$E$4,'TNBn 3.&amp;4. AJ'!$H83,IF('4. Ausbildungsjahr'!H$4=SOLL!$F$4,'TEBa 1&amp;2'!$H67,IF('4. Ausbildungsjahr'!H$4=SOLL!$G$4,'TEBa 3&amp;4'!$H67,IF('4. Ausbildungsjahr'!H$4=SOLL!$H$4,'SME.T.1 3.&amp;4. AJ'!$H88,IF('4. Ausbildungsjahr'!H$4=SOLL!$I$4,'SME.T.1 1.&amp;2. AJ'!$H88,IF('4. Ausbildungsjahr'!H$4=SOLL!$J$4,KSGs!$H102,IF('4. Ausbildungsjahr'!H$4=SOLL!$K$4,Unterstützung!$H90,IF('4. Ausbildungsjahr'!H$4=SOLL!$L$4,TNBLf!$H113,IF(H$4=SOLL!$N$4,"-",IF('4. Ausbildungsjahr'!H$4=SOLL!$M$4,Zielbogen!$H56,"")))))))))))))))</f>
        <v>-</v>
      </c>
      <c r="I55" s="62" t="str">
        <f>IF(I$4=SOLL!$O$4,Grundausbildung!$H131,IF(I$4=SOLL!$P$4,TNPa!$H89,IF(I$4=SOLL!$B$4,TNBa!$H70,IF('4. Ausbildungsjahr'!I$4=SOLL!$C$4,'KVE 3. AJ'!$H88,IF('4. Ausbildungsjahr'!I$4=SOLL!$D$4,'TNBn 1.&amp;2. AJ'!$H$8,IF('4. Ausbildungsjahr'!I$4=SOLL!$E$4,'TNBn 3.&amp;4. AJ'!$H83,IF('4. Ausbildungsjahr'!I$4=SOLL!$F$4,'TEBa 1&amp;2'!$H67,IF('4. Ausbildungsjahr'!I$4=SOLL!$G$4,'TEBa 3&amp;4'!$H67,IF('4. Ausbildungsjahr'!I$4=SOLL!$H$4,'SME.T.1 3.&amp;4. AJ'!$H88,IF('4. Ausbildungsjahr'!I$4=SOLL!$I$4,'SME.T.1 1.&amp;2. AJ'!$H88,IF('4. Ausbildungsjahr'!I$4=SOLL!$J$4,KSGs!$H102,IF('4. Ausbildungsjahr'!I$4=SOLL!$K$4,Unterstützung!$H90,IF('4. Ausbildungsjahr'!I$4=SOLL!$L$4,TNBLf!$H113,IF(I$4=SOLL!$N$4,"-",IF('4. Ausbildungsjahr'!I$4=SOLL!$M$4,Zielbogen!$H56,"")))))))))))))))</f>
        <v>-</v>
      </c>
      <c r="J55" s="62" t="str">
        <f>IF(J$4=SOLL!$O$4,Grundausbildung!$H131,IF(J$4=SOLL!$P$4,TNPa!$H89,IF(J$4=SOLL!$B$4,TNBa!$H70,IF('4. Ausbildungsjahr'!J$4=SOLL!$C$4,'KVE 3. AJ'!$H88,IF('4. Ausbildungsjahr'!J$4=SOLL!$D$4,'TNBn 1.&amp;2. AJ'!$H$8,IF('4. Ausbildungsjahr'!J$4=SOLL!$E$4,'TNBn 3.&amp;4. AJ'!$H83,IF('4. Ausbildungsjahr'!J$4=SOLL!$F$4,'TEBa 1&amp;2'!$H67,IF('4. Ausbildungsjahr'!J$4=SOLL!$G$4,'TEBa 3&amp;4'!$H67,IF('4. Ausbildungsjahr'!J$4=SOLL!$H$4,'SME.T.1 3.&amp;4. AJ'!$H88,IF('4. Ausbildungsjahr'!J$4=SOLL!$I$4,'SME.T.1 1.&amp;2. AJ'!$H88,IF('4. Ausbildungsjahr'!J$4=SOLL!$J$4,KSGs!$H102,IF('4. Ausbildungsjahr'!J$4=SOLL!$K$4,Unterstützung!$H90,IF('4. Ausbildungsjahr'!J$4=SOLL!$L$4,TNBLf!$H113,IF(J$4=SOLL!$N$4,"-",IF('4. Ausbildungsjahr'!J$4=SOLL!$M$4,Zielbogen!$H56,"")))))))))))))))</f>
        <v>-</v>
      </c>
      <c r="K55" s="62" t="str">
        <f>IF(K$4=SOLL!$O$4,Grundausbildung!$H131,IF(K$4=SOLL!$P$4,TNPa!$H89,IF(K$4=SOLL!$B$4,TNBa!$H70,IF('4. Ausbildungsjahr'!K$4=SOLL!$C$4,'KVE 3. AJ'!$H88,IF('4. Ausbildungsjahr'!K$4=SOLL!$D$4,'TNBn 1.&amp;2. AJ'!$H$8,IF('4. Ausbildungsjahr'!K$4=SOLL!$E$4,'TNBn 3.&amp;4. AJ'!$H83,IF('4. Ausbildungsjahr'!K$4=SOLL!$F$4,'TEBa 1&amp;2'!$H67,IF('4. Ausbildungsjahr'!K$4=SOLL!$G$4,'TEBa 3&amp;4'!$H67,IF('4. Ausbildungsjahr'!K$4=SOLL!$H$4,'SME.T.1 3.&amp;4. AJ'!$H88,IF('4. Ausbildungsjahr'!K$4=SOLL!$I$4,'SME.T.1 1.&amp;2. AJ'!$H88,IF('4. Ausbildungsjahr'!K$4=SOLL!$J$4,KSGs!$H102,IF('4. Ausbildungsjahr'!K$4=SOLL!$K$4,Unterstützung!$H90,IF('4. Ausbildungsjahr'!K$4=SOLL!$L$4,TNBLf!$H113,IF(K$4=SOLL!$N$4,"-",IF('4. Ausbildungsjahr'!K$4=SOLL!$M$4,Zielbogen!$H56,"")))))))))))))))</f>
        <v>-</v>
      </c>
      <c r="L55" s="11">
        <f>SUM('Hilfsblatt 4. AJ'!C55,'Hilfsblatt 4. AJ'!E55,'Hilfsblatt 4. AJ'!G55,'Hilfsblatt 4. AJ'!I55,'Hilfsblatt 4. AJ'!K55,'Hilfsblatt 4. AJ'!M55,'Hilfsblatt 4. AJ'!O55,'Hilfsblatt 4. AJ'!Q55,'Hilfsblatt 4. AJ'!S55,'Hilfsblatt 4. AJ'!U55)</f>
        <v>0</v>
      </c>
      <c r="M55" s="10" t="e">
        <f>('Hilfsblatt 4. AJ'!B55*'Hilfsblatt 4. AJ'!C55+'Hilfsblatt 4. AJ'!D55*'Hilfsblatt 4. AJ'!E55+'Hilfsblatt 4. AJ'!F55*'Hilfsblatt 4. AJ'!G55+'Hilfsblatt 4. AJ'!H55*'Hilfsblatt 4. AJ'!I55+'Hilfsblatt 4. AJ'!J55*'Hilfsblatt 4. AJ'!K55+'Hilfsblatt 4. AJ'!L55*'Hilfsblatt 4. AJ'!M55+'Hilfsblatt 4. AJ'!N55*'Hilfsblatt 4. AJ'!O55+'Hilfsblatt 4. AJ'!P55*'Hilfsblatt 4. AJ'!Q55+'Hilfsblatt 4. AJ'!R55*'Hilfsblatt 4. AJ'!S55+'Hilfsblatt 4. AJ'!T55*'Hilfsblatt 4. AJ'!U55)/L55</f>
        <v>#DIV/0!</v>
      </c>
    </row>
    <row r="56" spans="1:13" x14ac:dyDescent="0.25">
      <c r="A56" s="124" t="s">
        <v>17</v>
      </c>
      <c r="B56" s="62">
        <f>IF(B$4=SOLL!$O$4,Grundausbildung!$H132,IF(B$4=SOLL!$P$4,TNPa!$H90,IF(B$4=SOLL!$B$4,TNBa!$H71,IF('4. Ausbildungsjahr'!B$4=SOLL!$C$4,'KVE 3. AJ'!$H89,IF('4. Ausbildungsjahr'!B$4=SOLL!$D$4,'TNBn 1.&amp;2. AJ'!$H$8,IF('4. Ausbildungsjahr'!B$4=SOLL!$E$4,'TNBn 3.&amp;4. AJ'!$H84,IF('4. Ausbildungsjahr'!B$4=SOLL!$F$4,'TEBa 1&amp;2'!$H68,IF('4. Ausbildungsjahr'!B$4=SOLL!$G$4,'TEBa 3&amp;4'!$H68,IF('4. Ausbildungsjahr'!B$4=SOLL!$H$4,'SME.T.1 3.&amp;4. AJ'!$H89,IF('4. Ausbildungsjahr'!B$4=SOLL!$I$4,'SME.T.1 1.&amp;2. AJ'!$H89,IF('4. Ausbildungsjahr'!B$4=SOLL!$J$4,KSGs!$H103,IF('4. Ausbildungsjahr'!B$4=SOLL!$K$4,Unterstützung!$H91,IF('4. Ausbildungsjahr'!B$4=SOLL!$L$4,TNBLf!$H114,IF(B$4=SOLL!$N$4,"-",IF('4. Ausbildungsjahr'!B$4=SOLL!$M$4,Zielbogen!$H57,"")))))))))))))))</f>
        <v>1</v>
      </c>
      <c r="C56" s="62">
        <f>IF(C$4=SOLL!$O$4,Grundausbildung!$H132,IF(C$4=SOLL!$P$4,TNPa!$H90,IF(C$4=SOLL!$B$4,TNBa!$H71,IF('4. Ausbildungsjahr'!C$4=SOLL!$C$4,'KVE 3. AJ'!$H89,IF('4. Ausbildungsjahr'!C$4=SOLL!$D$4,'TNBn 1.&amp;2. AJ'!$H$8,IF('4. Ausbildungsjahr'!C$4=SOLL!$E$4,'TNBn 3.&amp;4. AJ'!$H84,IF('4. Ausbildungsjahr'!C$4=SOLL!$F$4,'TEBa 1&amp;2'!$H68,IF('4. Ausbildungsjahr'!C$4=SOLL!$G$4,'TEBa 3&amp;4'!$H68,IF('4. Ausbildungsjahr'!C$4=SOLL!$H$4,'SME.T.1 3.&amp;4. AJ'!$H89,IF('4. Ausbildungsjahr'!C$4=SOLL!$I$4,'SME.T.1 1.&amp;2. AJ'!$H89,IF('4. Ausbildungsjahr'!C$4=SOLL!$J$4,KSGs!$H103,IF('4. Ausbildungsjahr'!C$4=SOLL!$K$4,Unterstützung!$H91,IF('4. Ausbildungsjahr'!C$4=SOLL!$L$4,TNBLf!$H114,IF(C$4=SOLL!$N$4,"-",IF('4. Ausbildungsjahr'!C$4=SOLL!$M$4,Zielbogen!$H57,"")))))))))))))))</f>
        <v>1</v>
      </c>
      <c r="D56" s="62" t="str">
        <f>IF(D$4=SOLL!$O$4,Grundausbildung!$H132,IF(D$4=SOLL!$P$4,TNPa!$H90,IF(D$4=SOLL!$B$4,TNBa!$H71,IF('4. Ausbildungsjahr'!D$4=SOLL!$C$4,'KVE 3. AJ'!$H89,IF('4. Ausbildungsjahr'!D$4=SOLL!$D$4,'TNBn 1.&amp;2. AJ'!$H$8,IF('4. Ausbildungsjahr'!D$4=SOLL!$E$4,'TNBn 3.&amp;4. AJ'!$H84,IF('4. Ausbildungsjahr'!D$4=SOLL!$F$4,'TEBa 1&amp;2'!$H68,IF('4. Ausbildungsjahr'!D$4=SOLL!$G$4,'TEBa 3&amp;4'!$H68,IF('4. Ausbildungsjahr'!D$4=SOLL!$H$4,'SME.T.1 3.&amp;4. AJ'!$H89,IF('4. Ausbildungsjahr'!D$4=SOLL!$I$4,'SME.T.1 1.&amp;2. AJ'!$H89,IF('4. Ausbildungsjahr'!D$4=SOLL!$J$4,KSGs!$H103,IF('4. Ausbildungsjahr'!D$4=SOLL!$K$4,Unterstützung!$H91,IF('4. Ausbildungsjahr'!D$4=SOLL!$L$4,TNBLf!$H114,IF(D$4=SOLL!$N$4,"-",IF('4. Ausbildungsjahr'!D$4=SOLL!$M$4,Zielbogen!$H57,"")))))))))))))))</f>
        <v>-</v>
      </c>
      <c r="E56" s="62" t="str">
        <f>IF(E$4=SOLL!$O$4,Grundausbildung!$H132,IF(E$4=SOLL!$P$4,TNPa!$H90,IF(E$4=SOLL!$B$4,TNBa!$H71,IF('4. Ausbildungsjahr'!E$4=SOLL!$C$4,'KVE 3. AJ'!$H89,IF('4. Ausbildungsjahr'!E$4=SOLL!$D$4,'TNBn 1.&amp;2. AJ'!$H$8,IF('4. Ausbildungsjahr'!E$4=SOLL!$E$4,'TNBn 3.&amp;4. AJ'!$H84,IF('4. Ausbildungsjahr'!E$4=SOLL!$F$4,'TEBa 1&amp;2'!$H68,IF('4. Ausbildungsjahr'!E$4=SOLL!$G$4,'TEBa 3&amp;4'!$H68,IF('4. Ausbildungsjahr'!E$4=SOLL!$H$4,'SME.T.1 3.&amp;4. AJ'!$H89,IF('4. Ausbildungsjahr'!E$4=SOLL!$I$4,'SME.T.1 1.&amp;2. AJ'!$H89,IF('4. Ausbildungsjahr'!E$4=SOLL!$J$4,KSGs!$H103,IF('4. Ausbildungsjahr'!E$4=SOLL!$K$4,Unterstützung!$H91,IF('4. Ausbildungsjahr'!E$4=SOLL!$L$4,TNBLf!$H114,IF(E$4=SOLL!$N$4,"-",IF('4. Ausbildungsjahr'!E$4=SOLL!$M$4,Zielbogen!$H57,"")))))))))))))))</f>
        <v>-</v>
      </c>
      <c r="F56" s="62" t="str">
        <f>IF(F$4=SOLL!$O$4,Grundausbildung!$H132,IF(F$4=SOLL!$P$4,TNPa!$H90,IF(F$4=SOLL!$B$4,TNBa!$H71,IF('4. Ausbildungsjahr'!F$4=SOLL!$C$4,'KVE 3. AJ'!$H89,IF('4. Ausbildungsjahr'!F$4=SOLL!$D$4,'TNBn 1.&amp;2. AJ'!$H$8,IF('4. Ausbildungsjahr'!F$4=SOLL!$E$4,'TNBn 3.&amp;4. AJ'!$H84,IF('4. Ausbildungsjahr'!F$4=SOLL!$F$4,'TEBa 1&amp;2'!$H68,IF('4. Ausbildungsjahr'!F$4=SOLL!$G$4,'TEBa 3&amp;4'!$H68,IF('4. Ausbildungsjahr'!F$4=SOLL!$H$4,'SME.T.1 3.&amp;4. AJ'!$H89,IF('4. Ausbildungsjahr'!F$4=SOLL!$I$4,'SME.T.1 1.&amp;2. AJ'!$H89,IF('4. Ausbildungsjahr'!F$4=SOLL!$J$4,KSGs!$H103,IF('4. Ausbildungsjahr'!F$4=SOLL!$K$4,Unterstützung!$H91,IF('4. Ausbildungsjahr'!F$4=SOLL!$L$4,TNBLf!$H114,IF(F$4=SOLL!$N$4,"-",IF('4. Ausbildungsjahr'!F$4=SOLL!$M$4,Zielbogen!$H57,"")))))))))))))))</f>
        <v>-</v>
      </c>
      <c r="G56" s="62" t="str">
        <f>IF(G$4=SOLL!$O$4,Grundausbildung!$H132,IF(G$4=SOLL!$P$4,TNPa!$H90,IF(G$4=SOLL!$B$4,TNBa!$H71,IF('4. Ausbildungsjahr'!G$4=SOLL!$C$4,'KVE 3. AJ'!$H89,IF('4. Ausbildungsjahr'!G$4=SOLL!$D$4,'TNBn 1.&amp;2. AJ'!$H$8,IF('4. Ausbildungsjahr'!G$4=SOLL!$E$4,'TNBn 3.&amp;4. AJ'!$H84,IF('4. Ausbildungsjahr'!G$4=SOLL!$F$4,'TEBa 1&amp;2'!$H68,IF('4. Ausbildungsjahr'!G$4=SOLL!$G$4,'TEBa 3&amp;4'!$H68,IF('4. Ausbildungsjahr'!G$4=SOLL!$H$4,'SME.T.1 3.&amp;4. AJ'!$H89,IF('4. Ausbildungsjahr'!G$4=SOLL!$I$4,'SME.T.1 1.&amp;2. AJ'!$H89,IF('4. Ausbildungsjahr'!G$4=SOLL!$J$4,KSGs!$H103,IF('4. Ausbildungsjahr'!G$4=SOLL!$K$4,Unterstützung!$H91,IF('4. Ausbildungsjahr'!G$4=SOLL!$L$4,TNBLf!$H114,IF(G$4=SOLL!$N$4,"-",IF('4. Ausbildungsjahr'!G$4=SOLL!$M$4,Zielbogen!$H57,"")))))))))))))))</f>
        <v>-</v>
      </c>
      <c r="H56" s="62" t="str">
        <f>IF(H$4=SOLL!$O$4,Grundausbildung!$H132,IF(H$4=SOLL!$P$4,TNPa!$H90,IF(H$4=SOLL!$B$4,TNBa!$H71,IF('4. Ausbildungsjahr'!H$4=SOLL!$C$4,'KVE 3. AJ'!$H89,IF('4. Ausbildungsjahr'!H$4=SOLL!$D$4,'TNBn 1.&amp;2. AJ'!$H$8,IF('4. Ausbildungsjahr'!H$4=SOLL!$E$4,'TNBn 3.&amp;4. AJ'!$H84,IF('4. Ausbildungsjahr'!H$4=SOLL!$F$4,'TEBa 1&amp;2'!$H68,IF('4. Ausbildungsjahr'!H$4=SOLL!$G$4,'TEBa 3&amp;4'!$H68,IF('4. Ausbildungsjahr'!H$4=SOLL!$H$4,'SME.T.1 3.&amp;4. AJ'!$H89,IF('4. Ausbildungsjahr'!H$4=SOLL!$I$4,'SME.T.1 1.&amp;2. AJ'!$H89,IF('4. Ausbildungsjahr'!H$4=SOLL!$J$4,KSGs!$H103,IF('4. Ausbildungsjahr'!H$4=SOLL!$K$4,Unterstützung!$H91,IF('4. Ausbildungsjahr'!H$4=SOLL!$L$4,TNBLf!$H114,IF(H$4=SOLL!$N$4,"-",IF('4. Ausbildungsjahr'!H$4=SOLL!$M$4,Zielbogen!$H57,"")))))))))))))))</f>
        <v>-</v>
      </c>
      <c r="I56" s="62" t="str">
        <f>IF(I$4=SOLL!$O$4,Grundausbildung!$H132,IF(I$4=SOLL!$P$4,TNPa!$H90,IF(I$4=SOLL!$B$4,TNBa!$H71,IF('4. Ausbildungsjahr'!I$4=SOLL!$C$4,'KVE 3. AJ'!$H89,IF('4. Ausbildungsjahr'!I$4=SOLL!$D$4,'TNBn 1.&amp;2. AJ'!$H$8,IF('4. Ausbildungsjahr'!I$4=SOLL!$E$4,'TNBn 3.&amp;4. AJ'!$H84,IF('4. Ausbildungsjahr'!I$4=SOLL!$F$4,'TEBa 1&amp;2'!$H68,IF('4. Ausbildungsjahr'!I$4=SOLL!$G$4,'TEBa 3&amp;4'!$H68,IF('4. Ausbildungsjahr'!I$4=SOLL!$H$4,'SME.T.1 3.&amp;4. AJ'!$H89,IF('4. Ausbildungsjahr'!I$4=SOLL!$I$4,'SME.T.1 1.&amp;2. AJ'!$H89,IF('4. Ausbildungsjahr'!I$4=SOLL!$J$4,KSGs!$H103,IF('4. Ausbildungsjahr'!I$4=SOLL!$K$4,Unterstützung!$H91,IF('4. Ausbildungsjahr'!I$4=SOLL!$L$4,TNBLf!$H114,IF(I$4=SOLL!$N$4,"-",IF('4. Ausbildungsjahr'!I$4=SOLL!$M$4,Zielbogen!$H57,"")))))))))))))))</f>
        <v>-</v>
      </c>
      <c r="J56" s="62" t="str">
        <f>IF(J$4=SOLL!$O$4,Grundausbildung!$H132,IF(J$4=SOLL!$P$4,TNPa!$H90,IF(J$4=SOLL!$B$4,TNBa!$H71,IF('4. Ausbildungsjahr'!J$4=SOLL!$C$4,'KVE 3. AJ'!$H89,IF('4. Ausbildungsjahr'!J$4=SOLL!$D$4,'TNBn 1.&amp;2. AJ'!$H$8,IF('4. Ausbildungsjahr'!J$4=SOLL!$E$4,'TNBn 3.&amp;4. AJ'!$H84,IF('4. Ausbildungsjahr'!J$4=SOLL!$F$4,'TEBa 1&amp;2'!$H68,IF('4. Ausbildungsjahr'!J$4=SOLL!$G$4,'TEBa 3&amp;4'!$H68,IF('4. Ausbildungsjahr'!J$4=SOLL!$H$4,'SME.T.1 3.&amp;4. AJ'!$H89,IF('4. Ausbildungsjahr'!J$4=SOLL!$I$4,'SME.T.1 1.&amp;2. AJ'!$H89,IF('4. Ausbildungsjahr'!J$4=SOLL!$J$4,KSGs!$H103,IF('4. Ausbildungsjahr'!J$4=SOLL!$K$4,Unterstützung!$H91,IF('4. Ausbildungsjahr'!J$4=SOLL!$L$4,TNBLf!$H114,IF(J$4=SOLL!$N$4,"-",IF('4. Ausbildungsjahr'!J$4=SOLL!$M$4,Zielbogen!$H57,"")))))))))))))))</f>
        <v>-</v>
      </c>
      <c r="K56" s="62" t="str">
        <f>IF(K$4=SOLL!$O$4,Grundausbildung!$H132,IF(K$4=SOLL!$P$4,TNPa!$H90,IF(K$4=SOLL!$B$4,TNBa!$H71,IF('4. Ausbildungsjahr'!K$4=SOLL!$C$4,'KVE 3. AJ'!$H89,IF('4. Ausbildungsjahr'!K$4=SOLL!$D$4,'TNBn 1.&amp;2. AJ'!$H$8,IF('4. Ausbildungsjahr'!K$4=SOLL!$E$4,'TNBn 3.&amp;4. AJ'!$H84,IF('4. Ausbildungsjahr'!K$4=SOLL!$F$4,'TEBa 1&amp;2'!$H68,IF('4. Ausbildungsjahr'!K$4=SOLL!$G$4,'TEBa 3&amp;4'!$H68,IF('4. Ausbildungsjahr'!K$4=SOLL!$H$4,'SME.T.1 3.&amp;4. AJ'!$H89,IF('4. Ausbildungsjahr'!K$4=SOLL!$I$4,'SME.T.1 1.&amp;2. AJ'!$H89,IF('4. Ausbildungsjahr'!K$4=SOLL!$J$4,KSGs!$H103,IF('4. Ausbildungsjahr'!K$4=SOLL!$K$4,Unterstützung!$H91,IF('4. Ausbildungsjahr'!K$4=SOLL!$L$4,TNBLf!$H114,IF(K$4=SOLL!$N$4,"-",IF('4. Ausbildungsjahr'!K$4=SOLL!$M$4,Zielbogen!$H57,"")))))))))))))))</f>
        <v>-</v>
      </c>
      <c r="L56" s="11">
        <f>SUM('Hilfsblatt 4. AJ'!C56,'Hilfsblatt 4. AJ'!E56,'Hilfsblatt 4. AJ'!G56,'Hilfsblatt 4. AJ'!I56,'Hilfsblatt 4. AJ'!K56,'Hilfsblatt 4. AJ'!M56,'Hilfsblatt 4. AJ'!O56,'Hilfsblatt 4. AJ'!Q56,'Hilfsblatt 4. AJ'!S56,'Hilfsblatt 4. AJ'!U56)</f>
        <v>0</v>
      </c>
      <c r="M56" s="10" t="e">
        <f>('Hilfsblatt 4. AJ'!B56*'Hilfsblatt 4. AJ'!C56+'Hilfsblatt 4. AJ'!D56*'Hilfsblatt 4. AJ'!E56+'Hilfsblatt 4. AJ'!F56*'Hilfsblatt 4. AJ'!G56+'Hilfsblatt 4. AJ'!H56*'Hilfsblatt 4. AJ'!I56+'Hilfsblatt 4. AJ'!J56*'Hilfsblatt 4. AJ'!K56+'Hilfsblatt 4. AJ'!L56*'Hilfsblatt 4. AJ'!M56+'Hilfsblatt 4. AJ'!N56*'Hilfsblatt 4. AJ'!O56+'Hilfsblatt 4. AJ'!P56*'Hilfsblatt 4. AJ'!Q56+'Hilfsblatt 4. AJ'!R56*'Hilfsblatt 4. AJ'!S56+'Hilfsblatt 4. AJ'!T56*'Hilfsblatt 4. AJ'!U56)/L56</f>
        <v>#DIV/0!</v>
      </c>
    </row>
    <row r="57" spans="1:13" x14ac:dyDescent="0.25">
      <c r="A57" s="53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11"/>
      <c r="M57" s="10"/>
    </row>
    <row r="58" spans="1:13" ht="18" x14ac:dyDescent="0.25">
      <c r="A58" s="126" t="s">
        <v>87</v>
      </c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11"/>
      <c r="M58" s="10"/>
    </row>
    <row r="59" spans="1:13" x14ac:dyDescent="0.25">
      <c r="A59" s="78" t="s">
        <v>88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11"/>
      <c r="M59" s="10"/>
    </row>
    <row r="60" spans="1:13" x14ac:dyDescent="0.25">
      <c r="A60" s="124" t="s">
        <v>39</v>
      </c>
      <c r="B60" s="62">
        <f>IF(B$4=SOLL!$O$4,Grundausbildung!$H139,IF(B$4=SOLL!$P$4,TNPa!$H99,IF(B$4=SOLL!$B$4,TNBa!$H75,IF('4. Ausbildungsjahr'!B$4=SOLL!$C$4,'KVE 3. AJ'!$H97,IF('4. Ausbildungsjahr'!B$4=SOLL!$D$4,'TNBn 1.&amp;2. AJ'!$H$8,IF('4. Ausbildungsjahr'!B$4=SOLL!$E$4,'TNBn 3.&amp;4. AJ'!$H88,IF('4. Ausbildungsjahr'!B$4=SOLL!$F$4,'TEBa 1&amp;2'!$H75,IF('4. Ausbildungsjahr'!B$4=SOLL!$G$4,'TEBa 3&amp;4'!$H75,IF('4. Ausbildungsjahr'!B$4=SOLL!$H$4,'SME.T.1 3.&amp;4. AJ'!$H93,IF('4. Ausbildungsjahr'!B$4=SOLL!$I$4,'SME.T.1 1.&amp;2. AJ'!$H93,IF('4. Ausbildungsjahr'!B$4=SOLL!$J$4,KSGs!$H107,IF('4. Ausbildungsjahr'!B$4=SOLL!$K$4,Unterstützung!$H95,IF('4. Ausbildungsjahr'!B$4=SOLL!$L$4,TNBLf!$H126,IF(B$4=SOLL!$N$4,"-",IF('4. Ausbildungsjahr'!B$4=SOLL!$M$4,Zielbogen!$H61,"")))))))))))))))</f>
        <v>2</v>
      </c>
      <c r="C60" s="62" t="str">
        <f>IF(C$4=SOLL!$O$4,Grundausbildung!$H139,IF(C$4=SOLL!$P$4,TNPa!$H99,IF(C$4=SOLL!$B$4,TNBa!$H75,IF('4. Ausbildungsjahr'!C$4=SOLL!$C$4,'KVE 3. AJ'!$H97,IF('4. Ausbildungsjahr'!C$4=SOLL!$D$4,'TNBn 1.&amp;2. AJ'!$H$8,IF('4. Ausbildungsjahr'!C$4=SOLL!$E$4,'TNBn 3.&amp;4. AJ'!$H88,IF('4. Ausbildungsjahr'!C$4=SOLL!$F$4,'TEBa 1&amp;2'!$H75,IF('4. Ausbildungsjahr'!C$4=SOLL!$G$4,'TEBa 3&amp;4'!$H75,IF('4. Ausbildungsjahr'!C$4=SOLL!$H$4,'SME.T.1 3.&amp;4. AJ'!$H93,IF('4. Ausbildungsjahr'!C$4=SOLL!$I$4,'SME.T.1 1.&amp;2. AJ'!$H93,IF('4. Ausbildungsjahr'!C$4=SOLL!$J$4,KSGs!$H107,IF('4. Ausbildungsjahr'!C$4=SOLL!$K$4,Unterstützung!$H95,IF('4. Ausbildungsjahr'!C$4=SOLL!$L$4,TNBLf!$H126,IF(C$4=SOLL!$N$4,"-",IF('4. Ausbildungsjahr'!C$4=SOLL!$M$4,Zielbogen!$H61,"")))))))))))))))</f>
        <v>-</v>
      </c>
      <c r="D60" s="62" t="str">
        <f>IF(D$4=SOLL!$O$4,Grundausbildung!$H139,IF(D$4=SOLL!$P$4,TNPa!$H99,IF(D$4=SOLL!$B$4,TNBa!$H75,IF('4. Ausbildungsjahr'!D$4=SOLL!$C$4,'KVE 3. AJ'!$H97,IF('4. Ausbildungsjahr'!D$4=SOLL!$D$4,'TNBn 1.&amp;2. AJ'!$H$8,IF('4. Ausbildungsjahr'!D$4=SOLL!$E$4,'TNBn 3.&amp;4. AJ'!$H88,IF('4. Ausbildungsjahr'!D$4=SOLL!$F$4,'TEBa 1&amp;2'!$H75,IF('4. Ausbildungsjahr'!D$4=SOLL!$G$4,'TEBa 3&amp;4'!$H75,IF('4. Ausbildungsjahr'!D$4=SOLL!$H$4,'SME.T.1 3.&amp;4. AJ'!$H93,IF('4. Ausbildungsjahr'!D$4=SOLL!$I$4,'SME.T.1 1.&amp;2. AJ'!$H93,IF('4. Ausbildungsjahr'!D$4=SOLL!$J$4,KSGs!$H107,IF('4. Ausbildungsjahr'!D$4=SOLL!$K$4,Unterstützung!$H95,IF('4. Ausbildungsjahr'!D$4=SOLL!$L$4,TNBLf!$H126,IF(D$4=SOLL!$N$4,"-",IF('4. Ausbildungsjahr'!D$4=SOLL!$M$4,Zielbogen!$H61,"")))))))))))))))</f>
        <v>-</v>
      </c>
      <c r="E60" s="62" t="str">
        <f>IF(E$4=SOLL!$O$4,Grundausbildung!$H139,IF(E$4=SOLL!$P$4,TNPa!$H99,IF(E$4=SOLL!$B$4,TNBa!$H75,IF('4. Ausbildungsjahr'!E$4=SOLL!$C$4,'KVE 3. AJ'!$H97,IF('4. Ausbildungsjahr'!E$4=SOLL!$D$4,'TNBn 1.&amp;2. AJ'!$H$8,IF('4. Ausbildungsjahr'!E$4=SOLL!$E$4,'TNBn 3.&amp;4. AJ'!$H88,IF('4. Ausbildungsjahr'!E$4=SOLL!$F$4,'TEBa 1&amp;2'!$H75,IF('4. Ausbildungsjahr'!E$4=SOLL!$G$4,'TEBa 3&amp;4'!$H75,IF('4. Ausbildungsjahr'!E$4=SOLL!$H$4,'SME.T.1 3.&amp;4. AJ'!$H93,IF('4. Ausbildungsjahr'!E$4=SOLL!$I$4,'SME.T.1 1.&amp;2. AJ'!$H93,IF('4. Ausbildungsjahr'!E$4=SOLL!$J$4,KSGs!$H107,IF('4. Ausbildungsjahr'!E$4=SOLL!$K$4,Unterstützung!$H95,IF('4. Ausbildungsjahr'!E$4=SOLL!$L$4,TNBLf!$H126,IF(E$4=SOLL!$N$4,"-",IF('4. Ausbildungsjahr'!E$4=SOLL!$M$4,Zielbogen!$H61,"")))))))))))))))</f>
        <v>-</v>
      </c>
      <c r="F60" s="62" t="str">
        <f>IF(F$4=SOLL!$O$4,Grundausbildung!$H139,IF(F$4=SOLL!$P$4,TNPa!$H99,IF(F$4=SOLL!$B$4,TNBa!$H75,IF('4. Ausbildungsjahr'!F$4=SOLL!$C$4,'KVE 3. AJ'!$H97,IF('4. Ausbildungsjahr'!F$4=SOLL!$D$4,'TNBn 1.&amp;2. AJ'!$H$8,IF('4. Ausbildungsjahr'!F$4=SOLL!$E$4,'TNBn 3.&amp;4. AJ'!$H88,IF('4. Ausbildungsjahr'!F$4=SOLL!$F$4,'TEBa 1&amp;2'!$H75,IF('4. Ausbildungsjahr'!F$4=SOLL!$G$4,'TEBa 3&amp;4'!$H75,IF('4. Ausbildungsjahr'!F$4=SOLL!$H$4,'SME.T.1 3.&amp;4. AJ'!$H93,IF('4. Ausbildungsjahr'!F$4=SOLL!$I$4,'SME.T.1 1.&amp;2. AJ'!$H93,IF('4. Ausbildungsjahr'!F$4=SOLL!$J$4,KSGs!$H107,IF('4. Ausbildungsjahr'!F$4=SOLL!$K$4,Unterstützung!$H95,IF('4. Ausbildungsjahr'!F$4=SOLL!$L$4,TNBLf!$H126,IF(F$4=SOLL!$N$4,"-",IF('4. Ausbildungsjahr'!F$4=SOLL!$M$4,Zielbogen!$H61,"")))))))))))))))</f>
        <v>-</v>
      </c>
      <c r="G60" s="62" t="str">
        <f>IF(G$4=SOLL!$O$4,Grundausbildung!$H139,IF(G$4=SOLL!$P$4,TNPa!$H99,IF(G$4=SOLL!$B$4,TNBa!$H75,IF('4. Ausbildungsjahr'!G$4=SOLL!$C$4,'KVE 3. AJ'!$H97,IF('4. Ausbildungsjahr'!G$4=SOLL!$D$4,'TNBn 1.&amp;2. AJ'!$H$8,IF('4. Ausbildungsjahr'!G$4=SOLL!$E$4,'TNBn 3.&amp;4. AJ'!$H88,IF('4. Ausbildungsjahr'!G$4=SOLL!$F$4,'TEBa 1&amp;2'!$H75,IF('4. Ausbildungsjahr'!G$4=SOLL!$G$4,'TEBa 3&amp;4'!$H75,IF('4. Ausbildungsjahr'!G$4=SOLL!$H$4,'SME.T.1 3.&amp;4. AJ'!$H93,IF('4. Ausbildungsjahr'!G$4=SOLL!$I$4,'SME.T.1 1.&amp;2. AJ'!$H93,IF('4. Ausbildungsjahr'!G$4=SOLL!$J$4,KSGs!$H107,IF('4. Ausbildungsjahr'!G$4=SOLL!$K$4,Unterstützung!$H95,IF('4. Ausbildungsjahr'!G$4=SOLL!$L$4,TNBLf!$H126,IF(G$4=SOLL!$N$4,"-",IF('4. Ausbildungsjahr'!G$4=SOLL!$M$4,Zielbogen!$H61,"")))))))))))))))</f>
        <v>-</v>
      </c>
      <c r="H60" s="62" t="str">
        <f>IF(H$4=SOLL!$O$4,Grundausbildung!$H139,IF(H$4=SOLL!$P$4,TNPa!$H99,IF(H$4=SOLL!$B$4,TNBa!$H75,IF('4. Ausbildungsjahr'!H$4=SOLL!$C$4,'KVE 3. AJ'!$H97,IF('4. Ausbildungsjahr'!H$4=SOLL!$D$4,'TNBn 1.&amp;2. AJ'!$H$8,IF('4. Ausbildungsjahr'!H$4=SOLL!$E$4,'TNBn 3.&amp;4. AJ'!$H88,IF('4. Ausbildungsjahr'!H$4=SOLL!$F$4,'TEBa 1&amp;2'!$H75,IF('4. Ausbildungsjahr'!H$4=SOLL!$G$4,'TEBa 3&amp;4'!$H75,IF('4. Ausbildungsjahr'!H$4=SOLL!$H$4,'SME.T.1 3.&amp;4. AJ'!$H93,IF('4. Ausbildungsjahr'!H$4=SOLL!$I$4,'SME.T.1 1.&amp;2. AJ'!$H93,IF('4. Ausbildungsjahr'!H$4=SOLL!$J$4,KSGs!$H107,IF('4. Ausbildungsjahr'!H$4=SOLL!$K$4,Unterstützung!$H95,IF('4. Ausbildungsjahr'!H$4=SOLL!$L$4,TNBLf!$H126,IF(H$4=SOLL!$N$4,"-",IF('4. Ausbildungsjahr'!H$4=SOLL!$M$4,Zielbogen!$H61,"")))))))))))))))</f>
        <v>-</v>
      </c>
      <c r="I60" s="62" t="str">
        <f>IF(I$4=SOLL!$O$4,Grundausbildung!$H139,IF(I$4=SOLL!$P$4,TNPa!$H99,IF(I$4=SOLL!$B$4,TNBa!$H75,IF('4. Ausbildungsjahr'!I$4=SOLL!$C$4,'KVE 3. AJ'!$H97,IF('4. Ausbildungsjahr'!I$4=SOLL!$D$4,'TNBn 1.&amp;2. AJ'!$H$8,IF('4. Ausbildungsjahr'!I$4=SOLL!$E$4,'TNBn 3.&amp;4. AJ'!$H88,IF('4. Ausbildungsjahr'!I$4=SOLL!$F$4,'TEBa 1&amp;2'!$H75,IF('4. Ausbildungsjahr'!I$4=SOLL!$G$4,'TEBa 3&amp;4'!$H75,IF('4. Ausbildungsjahr'!I$4=SOLL!$H$4,'SME.T.1 3.&amp;4. AJ'!$H93,IF('4. Ausbildungsjahr'!I$4=SOLL!$I$4,'SME.T.1 1.&amp;2. AJ'!$H93,IF('4. Ausbildungsjahr'!I$4=SOLL!$J$4,KSGs!$H107,IF('4. Ausbildungsjahr'!I$4=SOLL!$K$4,Unterstützung!$H95,IF('4. Ausbildungsjahr'!I$4=SOLL!$L$4,TNBLf!$H126,IF(I$4=SOLL!$N$4,"-",IF('4. Ausbildungsjahr'!I$4=SOLL!$M$4,Zielbogen!$H61,"")))))))))))))))</f>
        <v>-</v>
      </c>
      <c r="J60" s="62" t="str">
        <f>IF(J$4=SOLL!$O$4,Grundausbildung!$H139,IF(J$4=SOLL!$P$4,TNPa!$H99,IF(J$4=SOLL!$B$4,TNBa!$H75,IF('4. Ausbildungsjahr'!J$4=SOLL!$C$4,'KVE 3. AJ'!$H97,IF('4. Ausbildungsjahr'!J$4=SOLL!$D$4,'TNBn 1.&amp;2. AJ'!$H$8,IF('4. Ausbildungsjahr'!J$4=SOLL!$E$4,'TNBn 3.&amp;4. AJ'!$H88,IF('4. Ausbildungsjahr'!J$4=SOLL!$F$4,'TEBa 1&amp;2'!$H75,IF('4. Ausbildungsjahr'!J$4=SOLL!$G$4,'TEBa 3&amp;4'!$H75,IF('4. Ausbildungsjahr'!J$4=SOLL!$H$4,'SME.T.1 3.&amp;4. AJ'!$H93,IF('4. Ausbildungsjahr'!J$4=SOLL!$I$4,'SME.T.1 1.&amp;2. AJ'!$H93,IF('4. Ausbildungsjahr'!J$4=SOLL!$J$4,KSGs!$H107,IF('4. Ausbildungsjahr'!J$4=SOLL!$K$4,Unterstützung!$H95,IF('4. Ausbildungsjahr'!J$4=SOLL!$L$4,TNBLf!$H126,IF(J$4=SOLL!$N$4,"-",IF('4. Ausbildungsjahr'!J$4=SOLL!$M$4,Zielbogen!$H61,"")))))))))))))))</f>
        <v>-</v>
      </c>
      <c r="K60" s="62" t="str">
        <f>IF(K$4=SOLL!$O$4,Grundausbildung!$H139,IF(K$4=SOLL!$P$4,TNPa!$H99,IF(K$4=SOLL!$B$4,TNBa!$H75,IF('4. Ausbildungsjahr'!K$4=SOLL!$C$4,'KVE 3. AJ'!$H97,IF('4. Ausbildungsjahr'!K$4=SOLL!$D$4,'TNBn 1.&amp;2. AJ'!$H$8,IF('4. Ausbildungsjahr'!K$4=SOLL!$E$4,'TNBn 3.&amp;4. AJ'!$H88,IF('4. Ausbildungsjahr'!K$4=SOLL!$F$4,'TEBa 1&amp;2'!$H75,IF('4. Ausbildungsjahr'!K$4=SOLL!$G$4,'TEBa 3&amp;4'!$H75,IF('4. Ausbildungsjahr'!K$4=SOLL!$H$4,'SME.T.1 3.&amp;4. AJ'!$H93,IF('4. Ausbildungsjahr'!K$4=SOLL!$I$4,'SME.T.1 1.&amp;2. AJ'!$H93,IF('4. Ausbildungsjahr'!K$4=SOLL!$J$4,KSGs!$H107,IF('4. Ausbildungsjahr'!K$4=SOLL!$K$4,Unterstützung!$H95,IF('4. Ausbildungsjahr'!K$4=SOLL!$L$4,TNBLf!$H126,IF(K$4=SOLL!$N$4,"-",IF('4. Ausbildungsjahr'!K$4=SOLL!$M$4,Zielbogen!$H61,"")))))))))))))))</f>
        <v>-</v>
      </c>
      <c r="L60" s="11">
        <f>SUM('Hilfsblatt 4. AJ'!C60,'Hilfsblatt 4. AJ'!E60,'Hilfsblatt 4. AJ'!G60,'Hilfsblatt 4. AJ'!I60,'Hilfsblatt 4. AJ'!K60,'Hilfsblatt 4. AJ'!M60,'Hilfsblatt 4. AJ'!O60,'Hilfsblatt 4. AJ'!Q60,'Hilfsblatt 4. AJ'!S60,'Hilfsblatt 4. AJ'!U60)</f>
        <v>0</v>
      </c>
      <c r="M60" s="10" t="e">
        <f>('Hilfsblatt 4. AJ'!B60*'Hilfsblatt 4. AJ'!C60+'Hilfsblatt 4. AJ'!D60*'Hilfsblatt 4. AJ'!E60+'Hilfsblatt 4. AJ'!F60*'Hilfsblatt 4. AJ'!G60+'Hilfsblatt 4. AJ'!H60*'Hilfsblatt 4. AJ'!I60+'Hilfsblatt 4. AJ'!J60*'Hilfsblatt 4. AJ'!K60+'Hilfsblatt 4. AJ'!L60*'Hilfsblatt 4. AJ'!M60+'Hilfsblatt 4. AJ'!N60*'Hilfsblatt 4. AJ'!O60+'Hilfsblatt 4. AJ'!P60*'Hilfsblatt 4. AJ'!Q60+'Hilfsblatt 4. AJ'!R60*'Hilfsblatt 4. AJ'!S60+'Hilfsblatt 4. AJ'!T60*'Hilfsblatt 4. AJ'!U60)/L60</f>
        <v>#DIV/0!</v>
      </c>
    </row>
    <row r="61" spans="1:13" x14ac:dyDescent="0.25">
      <c r="A61" s="124" t="s">
        <v>40</v>
      </c>
      <c r="B61" s="62">
        <f>IF(B$4=SOLL!$O$4,Grundausbildung!$H140,IF(B$4=SOLL!$P$4,TNPa!$H100,IF(B$4=SOLL!$B$4,TNBa!$H76,IF('4. Ausbildungsjahr'!B$4=SOLL!$C$4,'KVE 3. AJ'!$H98,IF('4. Ausbildungsjahr'!B$4=SOLL!$D$4,'TNBn 1.&amp;2. AJ'!$H$8,IF('4. Ausbildungsjahr'!B$4=SOLL!$E$4,'TNBn 3.&amp;4. AJ'!$H89,IF('4. Ausbildungsjahr'!B$4=SOLL!$F$4,'TEBa 1&amp;2'!$H76,IF('4. Ausbildungsjahr'!B$4=SOLL!$G$4,'TEBa 3&amp;4'!$H76,IF('4. Ausbildungsjahr'!B$4=SOLL!$H$4,'SME.T.1 3.&amp;4. AJ'!$H94,IF('4. Ausbildungsjahr'!B$4=SOLL!$I$4,'SME.T.1 1.&amp;2. AJ'!$H94,IF('4. Ausbildungsjahr'!B$4=SOLL!$J$4,KSGs!$H108,IF('4. Ausbildungsjahr'!B$4=SOLL!$K$4,Unterstützung!$H96,IF('4. Ausbildungsjahr'!B$4=SOLL!$L$4,TNBLf!$H127,IF(B$4=SOLL!$N$4,"-",IF('4. Ausbildungsjahr'!B$4=SOLL!$M$4,Zielbogen!$H62,"")))))))))))))))</f>
        <v>2</v>
      </c>
      <c r="C61" s="62">
        <f>IF(C$4=SOLL!$O$4,Grundausbildung!$H140,IF(C$4=SOLL!$P$4,TNPa!$H100,IF(C$4=SOLL!$B$4,TNBa!$H76,IF('4. Ausbildungsjahr'!C$4=SOLL!$C$4,'KVE 3. AJ'!$H98,IF('4. Ausbildungsjahr'!C$4=SOLL!$D$4,'TNBn 1.&amp;2. AJ'!$H$8,IF('4. Ausbildungsjahr'!C$4=SOLL!$E$4,'TNBn 3.&amp;4. AJ'!$H89,IF('4. Ausbildungsjahr'!C$4=SOLL!$F$4,'TEBa 1&amp;2'!$H76,IF('4. Ausbildungsjahr'!C$4=SOLL!$G$4,'TEBa 3&amp;4'!$H76,IF('4. Ausbildungsjahr'!C$4=SOLL!$H$4,'SME.T.1 3.&amp;4. AJ'!$H94,IF('4. Ausbildungsjahr'!C$4=SOLL!$I$4,'SME.T.1 1.&amp;2. AJ'!$H94,IF('4. Ausbildungsjahr'!C$4=SOLL!$J$4,KSGs!$H108,IF('4. Ausbildungsjahr'!C$4=SOLL!$K$4,Unterstützung!$H96,IF('4. Ausbildungsjahr'!C$4=SOLL!$L$4,TNBLf!$H127,IF(C$4=SOLL!$N$4,"-",IF('4. Ausbildungsjahr'!C$4=SOLL!$M$4,Zielbogen!$H62,"")))))))))))))))</f>
        <v>2</v>
      </c>
      <c r="D61" s="62" t="str">
        <f>IF(D$4=SOLL!$O$4,Grundausbildung!$H140,IF(D$4=SOLL!$P$4,TNPa!$H100,IF(D$4=SOLL!$B$4,TNBa!$H76,IF('4. Ausbildungsjahr'!D$4=SOLL!$C$4,'KVE 3. AJ'!$H98,IF('4. Ausbildungsjahr'!D$4=SOLL!$D$4,'TNBn 1.&amp;2. AJ'!$H$8,IF('4. Ausbildungsjahr'!D$4=SOLL!$E$4,'TNBn 3.&amp;4. AJ'!$H89,IF('4. Ausbildungsjahr'!D$4=SOLL!$F$4,'TEBa 1&amp;2'!$H76,IF('4. Ausbildungsjahr'!D$4=SOLL!$G$4,'TEBa 3&amp;4'!$H76,IF('4. Ausbildungsjahr'!D$4=SOLL!$H$4,'SME.T.1 3.&amp;4. AJ'!$H94,IF('4. Ausbildungsjahr'!D$4=SOLL!$I$4,'SME.T.1 1.&amp;2. AJ'!$H94,IF('4. Ausbildungsjahr'!D$4=SOLL!$J$4,KSGs!$H108,IF('4. Ausbildungsjahr'!D$4=SOLL!$K$4,Unterstützung!$H96,IF('4. Ausbildungsjahr'!D$4=SOLL!$L$4,TNBLf!$H127,IF(D$4=SOLL!$N$4,"-",IF('4. Ausbildungsjahr'!D$4=SOLL!$M$4,Zielbogen!$H62,"")))))))))))))))</f>
        <v>-</v>
      </c>
      <c r="E61" s="62" t="str">
        <f>IF(E$4=SOLL!$O$4,Grundausbildung!$H140,IF(E$4=SOLL!$P$4,TNPa!$H100,IF(E$4=SOLL!$B$4,TNBa!$H76,IF('4. Ausbildungsjahr'!E$4=SOLL!$C$4,'KVE 3. AJ'!$H98,IF('4. Ausbildungsjahr'!E$4=SOLL!$D$4,'TNBn 1.&amp;2. AJ'!$H$8,IF('4. Ausbildungsjahr'!E$4=SOLL!$E$4,'TNBn 3.&amp;4. AJ'!$H89,IF('4. Ausbildungsjahr'!E$4=SOLL!$F$4,'TEBa 1&amp;2'!$H76,IF('4. Ausbildungsjahr'!E$4=SOLL!$G$4,'TEBa 3&amp;4'!$H76,IF('4. Ausbildungsjahr'!E$4=SOLL!$H$4,'SME.T.1 3.&amp;4. AJ'!$H94,IF('4. Ausbildungsjahr'!E$4=SOLL!$I$4,'SME.T.1 1.&amp;2. AJ'!$H94,IF('4. Ausbildungsjahr'!E$4=SOLL!$J$4,KSGs!$H108,IF('4. Ausbildungsjahr'!E$4=SOLL!$K$4,Unterstützung!$H96,IF('4. Ausbildungsjahr'!E$4=SOLL!$L$4,TNBLf!$H127,IF(E$4=SOLL!$N$4,"-",IF('4. Ausbildungsjahr'!E$4=SOLL!$M$4,Zielbogen!$H62,"")))))))))))))))</f>
        <v>-</v>
      </c>
      <c r="F61" s="62" t="str">
        <f>IF(F$4=SOLL!$O$4,Grundausbildung!$H140,IF(F$4=SOLL!$P$4,TNPa!$H100,IF(F$4=SOLL!$B$4,TNBa!$H76,IF('4. Ausbildungsjahr'!F$4=SOLL!$C$4,'KVE 3. AJ'!$H98,IF('4. Ausbildungsjahr'!F$4=SOLL!$D$4,'TNBn 1.&amp;2. AJ'!$H$8,IF('4. Ausbildungsjahr'!F$4=SOLL!$E$4,'TNBn 3.&amp;4. AJ'!$H89,IF('4. Ausbildungsjahr'!F$4=SOLL!$F$4,'TEBa 1&amp;2'!$H76,IF('4. Ausbildungsjahr'!F$4=SOLL!$G$4,'TEBa 3&amp;4'!$H76,IF('4. Ausbildungsjahr'!F$4=SOLL!$H$4,'SME.T.1 3.&amp;4. AJ'!$H94,IF('4. Ausbildungsjahr'!F$4=SOLL!$I$4,'SME.T.1 1.&amp;2. AJ'!$H94,IF('4. Ausbildungsjahr'!F$4=SOLL!$J$4,KSGs!$H108,IF('4. Ausbildungsjahr'!F$4=SOLL!$K$4,Unterstützung!$H96,IF('4. Ausbildungsjahr'!F$4=SOLL!$L$4,TNBLf!$H127,IF(F$4=SOLL!$N$4,"-",IF('4. Ausbildungsjahr'!F$4=SOLL!$M$4,Zielbogen!$H62,"")))))))))))))))</f>
        <v>-</v>
      </c>
      <c r="G61" s="62" t="str">
        <f>IF(G$4=SOLL!$O$4,Grundausbildung!$H140,IF(G$4=SOLL!$P$4,TNPa!$H100,IF(G$4=SOLL!$B$4,TNBa!$H76,IF('4. Ausbildungsjahr'!G$4=SOLL!$C$4,'KVE 3. AJ'!$H98,IF('4. Ausbildungsjahr'!G$4=SOLL!$D$4,'TNBn 1.&amp;2. AJ'!$H$8,IF('4. Ausbildungsjahr'!G$4=SOLL!$E$4,'TNBn 3.&amp;4. AJ'!$H89,IF('4. Ausbildungsjahr'!G$4=SOLL!$F$4,'TEBa 1&amp;2'!$H76,IF('4. Ausbildungsjahr'!G$4=SOLL!$G$4,'TEBa 3&amp;4'!$H76,IF('4. Ausbildungsjahr'!G$4=SOLL!$H$4,'SME.T.1 3.&amp;4. AJ'!$H94,IF('4. Ausbildungsjahr'!G$4=SOLL!$I$4,'SME.T.1 1.&amp;2. AJ'!$H94,IF('4. Ausbildungsjahr'!G$4=SOLL!$J$4,KSGs!$H108,IF('4. Ausbildungsjahr'!G$4=SOLL!$K$4,Unterstützung!$H96,IF('4. Ausbildungsjahr'!G$4=SOLL!$L$4,TNBLf!$H127,IF(G$4=SOLL!$N$4,"-",IF('4. Ausbildungsjahr'!G$4=SOLL!$M$4,Zielbogen!$H62,"")))))))))))))))</f>
        <v>-</v>
      </c>
      <c r="H61" s="62" t="str">
        <f>IF(H$4=SOLL!$O$4,Grundausbildung!$H140,IF(H$4=SOLL!$P$4,TNPa!$H100,IF(H$4=SOLL!$B$4,TNBa!$H76,IF('4. Ausbildungsjahr'!H$4=SOLL!$C$4,'KVE 3. AJ'!$H98,IF('4. Ausbildungsjahr'!H$4=SOLL!$D$4,'TNBn 1.&amp;2. AJ'!$H$8,IF('4. Ausbildungsjahr'!H$4=SOLL!$E$4,'TNBn 3.&amp;4. AJ'!$H89,IF('4. Ausbildungsjahr'!H$4=SOLL!$F$4,'TEBa 1&amp;2'!$H76,IF('4. Ausbildungsjahr'!H$4=SOLL!$G$4,'TEBa 3&amp;4'!$H76,IF('4. Ausbildungsjahr'!H$4=SOLL!$H$4,'SME.T.1 3.&amp;4. AJ'!$H94,IF('4. Ausbildungsjahr'!H$4=SOLL!$I$4,'SME.T.1 1.&amp;2. AJ'!$H94,IF('4. Ausbildungsjahr'!H$4=SOLL!$J$4,KSGs!$H108,IF('4. Ausbildungsjahr'!H$4=SOLL!$K$4,Unterstützung!$H96,IF('4. Ausbildungsjahr'!H$4=SOLL!$L$4,TNBLf!$H127,IF(H$4=SOLL!$N$4,"-",IF('4. Ausbildungsjahr'!H$4=SOLL!$M$4,Zielbogen!$H62,"")))))))))))))))</f>
        <v>-</v>
      </c>
      <c r="I61" s="62" t="str">
        <f>IF(I$4=SOLL!$O$4,Grundausbildung!$H140,IF(I$4=SOLL!$P$4,TNPa!$H100,IF(I$4=SOLL!$B$4,TNBa!$H76,IF('4. Ausbildungsjahr'!I$4=SOLL!$C$4,'KVE 3. AJ'!$H98,IF('4. Ausbildungsjahr'!I$4=SOLL!$D$4,'TNBn 1.&amp;2. AJ'!$H$8,IF('4. Ausbildungsjahr'!I$4=SOLL!$E$4,'TNBn 3.&amp;4. AJ'!$H89,IF('4. Ausbildungsjahr'!I$4=SOLL!$F$4,'TEBa 1&amp;2'!$H76,IF('4. Ausbildungsjahr'!I$4=SOLL!$G$4,'TEBa 3&amp;4'!$H76,IF('4. Ausbildungsjahr'!I$4=SOLL!$H$4,'SME.T.1 3.&amp;4. AJ'!$H94,IF('4. Ausbildungsjahr'!I$4=SOLL!$I$4,'SME.T.1 1.&amp;2. AJ'!$H94,IF('4. Ausbildungsjahr'!I$4=SOLL!$J$4,KSGs!$H108,IF('4. Ausbildungsjahr'!I$4=SOLL!$K$4,Unterstützung!$H96,IF('4. Ausbildungsjahr'!I$4=SOLL!$L$4,TNBLf!$H127,IF(I$4=SOLL!$N$4,"-",IF('4. Ausbildungsjahr'!I$4=SOLL!$M$4,Zielbogen!$H62,"")))))))))))))))</f>
        <v>-</v>
      </c>
      <c r="J61" s="62" t="str">
        <f>IF(J$4=SOLL!$O$4,Grundausbildung!$H140,IF(J$4=SOLL!$P$4,TNPa!$H100,IF(J$4=SOLL!$B$4,TNBa!$H76,IF('4. Ausbildungsjahr'!J$4=SOLL!$C$4,'KVE 3. AJ'!$H98,IF('4. Ausbildungsjahr'!J$4=SOLL!$D$4,'TNBn 1.&amp;2. AJ'!$H$8,IF('4. Ausbildungsjahr'!J$4=SOLL!$E$4,'TNBn 3.&amp;4. AJ'!$H89,IF('4. Ausbildungsjahr'!J$4=SOLL!$F$4,'TEBa 1&amp;2'!$H76,IF('4. Ausbildungsjahr'!J$4=SOLL!$G$4,'TEBa 3&amp;4'!$H76,IF('4. Ausbildungsjahr'!J$4=SOLL!$H$4,'SME.T.1 3.&amp;4. AJ'!$H94,IF('4. Ausbildungsjahr'!J$4=SOLL!$I$4,'SME.T.1 1.&amp;2. AJ'!$H94,IF('4. Ausbildungsjahr'!J$4=SOLL!$J$4,KSGs!$H108,IF('4. Ausbildungsjahr'!J$4=SOLL!$K$4,Unterstützung!$H96,IF('4. Ausbildungsjahr'!J$4=SOLL!$L$4,TNBLf!$H127,IF(J$4=SOLL!$N$4,"-",IF('4. Ausbildungsjahr'!J$4=SOLL!$M$4,Zielbogen!$H62,"")))))))))))))))</f>
        <v>-</v>
      </c>
      <c r="K61" s="62" t="str">
        <f>IF(K$4=SOLL!$O$4,Grundausbildung!$H140,IF(K$4=SOLL!$P$4,TNPa!$H100,IF(K$4=SOLL!$B$4,TNBa!$H76,IF('4. Ausbildungsjahr'!K$4=SOLL!$C$4,'KVE 3. AJ'!$H98,IF('4. Ausbildungsjahr'!K$4=SOLL!$D$4,'TNBn 1.&amp;2. AJ'!$H$8,IF('4. Ausbildungsjahr'!K$4=SOLL!$E$4,'TNBn 3.&amp;4. AJ'!$H89,IF('4. Ausbildungsjahr'!K$4=SOLL!$F$4,'TEBa 1&amp;2'!$H76,IF('4. Ausbildungsjahr'!K$4=SOLL!$G$4,'TEBa 3&amp;4'!$H76,IF('4. Ausbildungsjahr'!K$4=SOLL!$H$4,'SME.T.1 3.&amp;4. AJ'!$H94,IF('4. Ausbildungsjahr'!K$4=SOLL!$I$4,'SME.T.1 1.&amp;2. AJ'!$H94,IF('4. Ausbildungsjahr'!K$4=SOLL!$J$4,KSGs!$H108,IF('4. Ausbildungsjahr'!K$4=SOLL!$K$4,Unterstützung!$H96,IF('4. Ausbildungsjahr'!K$4=SOLL!$L$4,TNBLf!$H127,IF(K$4=SOLL!$N$4,"-",IF('4. Ausbildungsjahr'!K$4=SOLL!$M$4,Zielbogen!$H62,"")))))))))))))))</f>
        <v>-</v>
      </c>
      <c r="L61" s="11">
        <f>SUM('Hilfsblatt 4. AJ'!C61,'Hilfsblatt 4. AJ'!E61,'Hilfsblatt 4. AJ'!G61,'Hilfsblatt 4. AJ'!I61,'Hilfsblatt 4. AJ'!K61,'Hilfsblatt 4. AJ'!M61,'Hilfsblatt 4. AJ'!O61,'Hilfsblatt 4. AJ'!Q61,'Hilfsblatt 4. AJ'!S61,'Hilfsblatt 4. AJ'!U61)</f>
        <v>0</v>
      </c>
      <c r="M61" s="10" t="e">
        <f>('Hilfsblatt 4. AJ'!B61*'Hilfsblatt 4. AJ'!C61+'Hilfsblatt 4. AJ'!D61*'Hilfsblatt 4. AJ'!E61+'Hilfsblatt 4. AJ'!F61*'Hilfsblatt 4. AJ'!G61+'Hilfsblatt 4. AJ'!H61*'Hilfsblatt 4. AJ'!I61+'Hilfsblatt 4. AJ'!J61*'Hilfsblatt 4. AJ'!K61+'Hilfsblatt 4. AJ'!L61*'Hilfsblatt 4. AJ'!M61+'Hilfsblatt 4. AJ'!N61*'Hilfsblatt 4. AJ'!O61+'Hilfsblatt 4. AJ'!P61*'Hilfsblatt 4. AJ'!Q61+'Hilfsblatt 4. AJ'!R61*'Hilfsblatt 4. AJ'!S61+'Hilfsblatt 4. AJ'!T61*'Hilfsblatt 4. AJ'!U61)/L61</f>
        <v>#DIV/0!</v>
      </c>
    </row>
    <row r="62" spans="1:13" x14ac:dyDescent="0.25">
      <c r="A62" s="124" t="s">
        <v>41</v>
      </c>
      <c r="B62" s="62">
        <f>IF(B$4=SOLL!$O$4,Grundausbildung!$H141,IF(B$4=SOLL!$P$4,TNPa!$H101,IF(B$4=SOLL!$B$4,TNBa!$H77,IF('4. Ausbildungsjahr'!B$4=SOLL!$C$4,'KVE 3. AJ'!$H99,IF('4. Ausbildungsjahr'!B$4=SOLL!$D$4,'TNBn 1.&amp;2. AJ'!$H$8,IF('4. Ausbildungsjahr'!B$4=SOLL!$E$4,'TNBn 3.&amp;4. AJ'!$H90,IF('4. Ausbildungsjahr'!B$4=SOLL!$F$4,'TEBa 1&amp;2'!$H77,IF('4. Ausbildungsjahr'!B$4=SOLL!$G$4,'TEBa 3&amp;4'!$H77,IF('4. Ausbildungsjahr'!B$4=SOLL!$H$4,'SME.T.1 3.&amp;4. AJ'!$H95,IF('4. Ausbildungsjahr'!B$4=SOLL!$I$4,'SME.T.1 1.&amp;2. AJ'!$H95,IF('4. Ausbildungsjahr'!B$4=SOLL!$J$4,KSGs!$H109,IF('4. Ausbildungsjahr'!B$4=SOLL!$K$4,Unterstützung!$H97,IF('4. Ausbildungsjahr'!B$4=SOLL!$L$4,TNBLf!$H128,IF(B$4=SOLL!$N$4,"-",IF('4. Ausbildungsjahr'!B$4=SOLL!$M$4,Zielbogen!$H63,"")))))))))))))))</f>
        <v>1</v>
      </c>
      <c r="C62" s="62">
        <f>IF(C$4=SOLL!$O$4,Grundausbildung!$H141,IF(C$4=SOLL!$P$4,TNPa!$H101,IF(C$4=SOLL!$B$4,TNBa!$H77,IF('4. Ausbildungsjahr'!C$4=SOLL!$C$4,'KVE 3. AJ'!$H99,IF('4. Ausbildungsjahr'!C$4=SOLL!$D$4,'TNBn 1.&amp;2. AJ'!$H$8,IF('4. Ausbildungsjahr'!C$4=SOLL!$E$4,'TNBn 3.&amp;4. AJ'!$H90,IF('4. Ausbildungsjahr'!C$4=SOLL!$F$4,'TEBa 1&amp;2'!$H77,IF('4. Ausbildungsjahr'!C$4=SOLL!$G$4,'TEBa 3&amp;4'!$H77,IF('4. Ausbildungsjahr'!C$4=SOLL!$H$4,'SME.T.1 3.&amp;4. AJ'!$H95,IF('4. Ausbildungsjahr'!C$4=SOLL!$I$4,'SME.T.1 1.&amp;2. AJ'!$H95,IF('4. Ausbildungsjahr'!C$4=SOLL!$J$4,KSGs!$H109,IF('4. Ausbildungsjahr'!C$4=SOLL!$K$4,Unterstützung!$H97,IF('4. Ausbildungsjahr'!C$4=SOLL!$L$4,TNBLf!$H128,IF(C$4=SOLL!$N$4,"-",IF('4. Ausbildungsjahr'!C$4=SOLL!$M$4,Zielbogen!$H63,"")))))))))))))))</f>
        <v>2</v>
      </c>
      <c r="D62" s="62" t="str">
        <f>IF(D$4=SOLL!$O$4,Grundausbildung!$H141,IF(D$4=SOLL!$P$4,TNPa!$H101,IF(D$4=SOLL!$B$4,TNBa!$H77,IF('4. Ausbildungsjahr'!D$4=SOLL!$C$4,'KVE 3. AJ'!$H99,IF('4. Ausbildungsjahr'!D$4=SOLL!$D$4,'TNBn 1.&amp;2. AJ'!$H$8,IF('4. Ausbildungsjahr'!D$4=SOLL!$E$4,'TNBn 3.&amp;4. AJ'!$H90,IF('4. Ausbildungsjahr'!D$4=SOLL!$F$4,'TEBa 1&amp;2'!$H77,IF('4. Ausbildungsjahr'!D$4=SOLL!$G$4,'TEBa 3&amp;4'!$H77,IF('4. Ausbildungsjahr'!D$4=SOLL!$H$4,'SME.T.1 3.&amp;4. AJ'!$H95,IF('4. Ausbildungsjahr'!D$4=SOLL!$I$4,'SME.T.1 1.&amp;2. AJ'!$H95,IF('4. Ausbildungsjahr'!D$4=SOLL!$J$4,KSGs!$H109,IF('4. Ausbildungsjahr'!D$4=SOLL!$K$4,Unterstützung!$H97,IF('4. Ausbildungsjahr'!D$4=SOLL!$L$4,TNBLf!$H128,IF(D$4=SOLL!$N$4,"-",IF('4. Ausbildungsjahr'!D$4=SOLL!$M$4,Zielbogen!$H63,"")))))))))))))))</f>
        <v>-</v>
      </c>
      <c r="E62" s="62" t="str">
        <f>IF(E$4=SOLL!$O$4,Grundausbildung!$H141,IF(E$4=SOLL!$P$4,TNPa!$H101,IF(E$4=SOLL!$B$4,TNBa!$H77,IF('4. Ausbildungsjahr'!E$4=SOLL!$C$4,'KVE 3. AJ'!$H99,IF('4. Ausbildungsjahr'!E$4=SOLL!$D$4,'TNBn 1.&amp;2. AJ'!$H$8,IF('4. Ausbildungsjahr'!E$4=SOLL!$E$4,'TNBn 3.&amp;4. AJ'!$H90,IF('4. Ausbildungsjahr'!E$4=SOLL!$F$4,'TEBa 1&amp;2'!$H77,IF('4. Ausbildungsjahr'!E$4=SOLL!$G$4,'TEBa 3&amp;4'!$H77,IF('4. Ausbildungsjahr'!E$4=SOLL!$H$4,'SME.T.1 3.&amp;4. AJ'!$H95,IF('4. Ausbildungsjahr'!E$4=SOLL!$I$4,'SME.T.1 1.&amp;2. AJ'!$H95,IF('4. Ausbildungsjahr'!E$4=SOLL!$J$4,KSGs!$H109,IF('4. Ausbildungsjahr'!E$4=SOLL!$K$4,Unterstützung!$H97,IF('4. Ausbildungsjahr'!E$4=SOLL!$L$4,TNBLf!$H128,IF(E$4=SOLL!$N$4,"-",IF('4. Ausbildungsjahr'!E$4=SOLL!$M$4,Zielbogen!$H63,"")))))))))))))))</f>
        <v>-</v>
      </c>
      <c r="F62" s="62" t="str">
        <f>IF(F$4=SOLL!$O$4,Grundausbildung!$H141,IF(F$4=SOLL!$P$4,TNPa!$H101,IF(F$4=SOLL!$B$4,TNBa!$H77,IF('4. Ausbildungsjahr'!F$4=SOLL!$C$4,'KVE 3. AJ'!$H99,IF('4. Ausbildungsjahr'!F$4=SOLL!$D$4,'TNBn 1.&amp;2. AJ'!$H$8,IF('4. Ausbildungsjahr'!F$4=SOLL!$E$4,'TNBn 3.&amp;4. AJ'!$H90,IF('4. Ausbildungsjahr'!F$4=SOLL!$F$4,'TEBa 1&amp;2'!$H77,IF('4. Ausbildungsjahr'!F$4=SOLL!$G$4,'TEBa 3&amp;4'!$H77,IF('4. Ausbildungsjahr'!F$4=SOLL!$H$4,'SME.T.1 3.&amp;4. AJ'!$H95,IF('4. Ausbildungsjahr'!F$4=SOLL!$I$4,'SME.T.1 1.&amp;2. AJ'!$H95,IF('4. Ausbildungsjahr'!F$4=SOLL!$J$4,KSGs!$H109,IF('4. Ausbildungsjahr'!F$4=SOLL!$K$4,Unterstützung!$H97,IF('4. Ausbildungsjahr'!F$4=SOLL!$L$4,TNBLf!$H128,IF(F$4=SOLL!$N$4,"-",IF('4. Ausbildungsjahr'!F$4=SOLL!$M$4,Zielbogen!$H63,"")))))))))))))))</f>
        <v>-</v>
      </c>
      <c r="G62" s="62" t="str">
        <f>IF(G$4=SOLL!$O$4,Grundausbildung!$H141,IF(G$4=SOLL!$P$4,TNPa!$H101,IF(G$4=SOLL!$B$4,TNBa!$H77,IF('4. Ausbildungsjahr'!G$4=SOLL!$C$4,'KVE 3. AJ'!$H99,IF('4. Ausbildungsjahr'!G$4=SOLL!$D$4,'TNBn 1.&amp;2. AJ'!$H$8,IF('4. Ausbildungsjahr'!G$4=SOLL!$E$4,'TNBn 3.&amp;4. AJ'!$H90,IF('4. Ausbildungsjahr'!G$4=SOLL!$F$4,'TEBa 1&amp;2'!$H77,IF('4. Ausbildungsjahr'!G$4=SOLL!$G$4,'TEBa 3&amp;4'!$H77,IF('4. Ausbildungsjahr'!G$4=SOLL!$H$4,'SME.T.1 3.&amp;4. AJ'!$H95,IF('4. Ausbildungsjahr'!G$4=SOLL!$I$4,'SME.T.1 1.&amp;2. AJ'!$H95,IF('4. Ausbildungsjahr'!G$4=SOLL!$J$4,KSGs!$H109,IF('4. Ausbildungsjahr'!G$4=SOLL!$K$4,Unterstützung!$H97,IF('4. Ausbildungsjahr'!G$4=SOLL!$L$4,TNBLf!$H128,IF(G$4=SOLL!$N$4,"-",IF('4. Ausbildungsjahr'!G$4=SOLL!$M$4,Zielbogen!$H63,"")))))))))))))))</f>
        <v>-</v>
      </c>
      <c r="H62" s="62" t="str">
        <f>IF(H$4=SOLL!$O$4,Grundausbildung!$H141,IF(H$4=SOLL!$P$4,TNPa!$H101,IF(H$4=SOLL!$B$4,TNBa!$H77,IF('4. Ausbildungsjahr'!H$4=SOLL!$C$4,'KVE 3. AJ'!$H99,IF('4. Ausbildungsjahr'!H$4=SOLL!$D$4,'TNBn 1.&amp;2. AJ'!$H$8,IF('4. Ausbildungsjahr'!H$4=SOLL!$E$4,'TNBn 3.&amp;4. AJ'!$H90,IF('4. Ausbildungsjahr'!H$4=SOLL!$F$4,'TEBa 1&amp;2'!$H77,IF('4. Ausbildungsjahr'!H$4=SOLL!$G$4,'TEBa 3&amp;4'!$H77,IF('4. Ausbildungsjahr'!H$4=SOLL!$H$4,'SME.T.1 3.&amp;4. AJ'!$H95,IF('4. Ausbildungsjahr'!H$4=SOLL!$I$4,'SME.T.1 1.&amp;2. AJ'!$H95,IF('4. Ausbildungsjahr'!H$4=SOLL!$J$4,KSGs!$H109,IF('4. Ausbildungsjahr'!H$4=SOLL!$K$4,Unterstützung!$H97,IF('4. Ausbildungsjahr'!H$4=SOLL!$L$4,TNBLf!$H128,IF(H$4=SOLL!$N$4,"-",IF('4. Ausbildungsjahr'!H$4=SOLL!$M$4,Zielbogen!$H63,"")))))))))))))))</f>
        <v>-</v>
      </c>
      <c r="I62" s="62" t="str">
        <f>IF(I$4=SOLL!$O$4,Grundausbildung!$H141,IF(I$4=SOLL!$P$4,TNPa!$H101,IF(I$4=SOLL!$B$4,TNBa!$H77,IF('4. Ausbildungsjahr'!I$4=SOLL!$C$4,'KVE 3. AJ'!$H99,IF('4. Ausbildungsjahr'!I$4=SOLL!$D$4,'TNBn 1.&amp;2. AJ'!$H$8,IF('4. Ausbildungsjahr'!I$4=SOLL!$E$4,'TNBn 3.&amp;4. AJ'!$H90,IF('4. Ausbildungsjahr'!I$4=SOLL!$F$4,'TEBa 1&amp;2'!$H77,IF('4. Ausbildungsjahr'!I$4=SOLL!$G$4,'TEBa 3&amp;4'!$H77,IF('4. Ausbildungsjahr'!I$4=SOLL!$H$4,'SME.T.1 3.&amp;4. AJ'!$H95,IF('4. Ausbildungsjahr'!I$4=SOLL!$I$4,'SME.T.1 1.&amp;2. AJ'!$H95,IF('4. Ausbildungsjahr'!I$4=SOLL!$J$4,KSGs!$H109,IF('4. Ausbildungsjahr'!I$4=SOLL!$K$4,Unterstützung!$H97,IF('4. Ausbildungsjahr'!I$4=SOLL!$L$4,TNBLf!$H128,IF(I$4=SOLL!$N$4,"-",IF('4. Ausbildungsjahr'!I$4=SOLL!$M$4,Zielbogen!$H63,"")))))))))))))))</f>
        <v>-</v>
      </c>
      <c r="J62" s="62" t="str">
        <f>IF(J$4=SOLL!$O$4,Grundausbildung!$H141,IF(J$4=SOLL!$P$4,TNPa!$H101,IF(J$4=SOLL!$B$4,TNBa!$H77,IF('4. Ausbildungsjahr'!J$4=SOLL!$C$4,'KVE 3. AJ'!$H99,IF('4. Ausbildungsjahr'!J$4=SOLL!$D$4,'TNBn 1.&amp;2. AJ'!$H$8,IF('4. Ausbildungsjahr'!J$4=SOLL!$E$4,'TNBn 3.&amp;4. AJ'!$H90,IF('4. Ausbildungsjahr'!J$4=SOLL!$F$4,'TEBa 1&amp;2'!$H77,IF('4. Ausbildungsjahr'!J$4=SOLL!$G$4,'TEBa 3&amp;4'!$H77,IF('4. Ausbildungsjahr'!J$4=SOLL!$H$4,'SME.T.1 3.&amp;4. AJ'!$H95,IF('4. Ausbildungsjahr'!J$4=SOLL!$I$4,'SME.T.1 1.&amp;2. AJ'!$H95,IF('4. Ausbildungsjahr'!J$4=SOLL!$J$4,KSGs!$H109,IF('4. Ausbildungsjahr'!J$4=SOLL!$K$4,Unterstützung!$H97,IF('4. Ausbildungsjahr'!J$4=SOLL!$L$4,TNBLf!$H128,IF(J$4=SOLL!$N$4,"-",IF('4. Ausbildungsjahr'!J$4=SOLL!$M$4,Zielbogen!$H63,"")))))))))))))))</f>
        <v>-</v>
      </c>
      <c r="K62" s="62" t="str">
        <f>IF(K$4=SOLL!$O$4,Grundausbildung!$H141,IF(K$4=SOLL!$P$4,TNPa!$H101,IF(K$4=SOLL!$B$4,TNBa!$H77,IF('4. Ausbildungsjahr'!K$4=SOLL!$C$4,'KVE 3. AJ'!$H99,IF('4. Ausbildungsjahr'!K$4=SOLL!$D$4,'TNBn 1.&amp;2. AJ'!$H$8,IF('4. Ausbildungsjahr'!K$4=SOLL!$E$4,'TNBn 3.&amp;4. AJ'!$H90,IF('4. Ausbildungsjahr'!K$4=SOLL!$F$4,'TEBa 1&amp;2'!$H77,IF('4. Ausbildungsjahr'!K$4=SOLL!$G$4,'TEBa 3&amp;4'!$H77,IF('4. Ausbildungsjahr'!K$4=SOLL!$H$4,'SME.T.1 3.&amp;4. AJ'!$H95,IF('4. Ausbildungsjahr'!K$4=SOLL!$I$4,'SME.T.1 1.&amp;2. AJ'!$H95,IF('4. Ausbildungsjahr'!K$4=SOLL!$J$4,KSGs!$H109,IF('4. Ausbildungsjahr'!K$4=SOLL!$K$4,Unterstützung!$H97,IF('4. Ausbildungsjahr'!K$4=SOLL!$L$4,TNBLf!$H128,IF(K$4=SOLL!$N$4,"-",IF('4. Ausbildungsjahr'!K$4=SOLL!$M$4,Zielbogen!$H63,"")))))))))))))))</f>
        <v>-</v>
      </c>
      <c r="L62" s="11">
        <f>SUM('Hilfsblatt 4. AJ'!C62,'Hilfsblatt 4. AJ'!E62,'Hilfsblatt 4. AJ'!G62,'Hilfsblatt 4. AJ'!I62,'Hilfsblatt 4. AJ'!K62,'Hilfsblatt 4. AJ'!M62,'Hilfsblatt 4. AJ'!O62,'Hilfsblatt 4. AJ'!Q62,'Hilfsblatt 4. AJ'!S62,'Hilfsblatt 4. AJ'!U62)</f>
        <v>0</v>
      </c>
      <c r="M62" s="10" t="e">
        <f>('Hilfsblatt 4. AJ'!B62*'Hilfsblatt 4. AJ'!C62+'Hilfsblatt 4. AJ'!D62*'Hilfsblatt 4. AJ'!E62+'Hilfsblatt 4. AJ'!F62*'Hilfsblatt 4. AJ'!G62+'Hilfsblatt 4. AJ'!H62*'Hilfsblatt 4. AJ'!I62+'Hilfsblatt 4. AJ'!J62*'Hilfsblatt 4. AJ'!K62+'Hilfsblatt 4. AJ'!L62*'Hilfsblatt 4. AJ'!M62+'Hilfsblatt 4. AJ'!N62*'Hilfsblatt 4. AJ'!O62+'Hilfsblatt 4. AJ'!P62*'Hilfsblatt 4. AJ'!Q62+'Hilfsblatt 4. AJ'!R62*'Hilfsblatt 4. AJ'!S62+'Hilfsblatt 4. AJ'!T62*'Hilfsblatt 4. AJ'!U62)/L62</f>
        <v>#DIV/0!</v>
      </c>
    </row>
    <row r="63" spans="1:13" x14ac:dyDescent="0.25">
      <c r="A63" s="124" t="s">
        <v>42</v>
      </c>
      <c r="B63" s="62">
        <f>IF(B$4=SOLL!$O$4,Grundausbildung!$H142,IF(B$4=SOLL!$P$4,TNPa!$H102,IF(B$4=SOLL!$B$4,TNBa!$H78,IF('4. Ausbildungsjahr'!B$4=SOLL!$C$4,'KVE 3. AJ'!$H100,IF('4. Ausbildungsjahr'!B$4=SOLL!$D$4,'TNBn 1.&amp;2. AJ'!$H$8,IF('4. Ausbildungsjahr'!B$4=SOLL!$E$4,'TNBn 3.&amp;4. AJ'!$H91,IF('4. Ausbildungsjahr'!B$4=SOLL!$F$4,'TEBa 1&amp;2'!$H78,IF('4. Ausbildungsjahr'!B$4=SOLL!$G$4,'TEBa 3&amp;4'!$H78,IF('4. Ausbildungsjahr'!B$4=SOLL!$H$4,'SME.T.1 3.&amp;4. AJ'!$H96,IF('4. Ausbildungsjahr'!B$4=SOLL!$I$4,'SME.T.1 1.&amp;2. AJ'!$H96,IF('4. Ausbildungsjahr'!B$4=SOLL!$J$4,KSGs!$H110,IF('4. Ausbildungsjahr'!B$4=SOLL!$K$4,Unterstützung!$H98,IF('4. Ausbildungsjahr'!B$4=SOLL!$L$4,TNBLf!$H129,IF(B$4=SOLL!$N$4,"-",IF('4. Ausbildungsjahr'!B$4=SOLL!$M$4,Zielbogen!$H64,"")))))))))))))))</f>
        <v>1</v>
      </c>
      <c r="C63" s="62">
        <f>IF(C$4=SOLL!$O$4,Grundausbildung!$H142,IF(C$4=SOLL!$P$4,TNPa!$H102,IF(C$4=SOLL!$B$4,TNBa!$H78,IF('4. Ausbildungsjahr'!C$4=SOLL!$C$4,'KVE 3. AJ'!$H100,IF('4. Ausbildungsjahr'!C$4=SOLL!$D$4,'TNBn 1.&amp;2. AJ'!$H$8,IF('4. Ausbildungsjahr'!C$4=SOLL!$E$4,'TNBn 3.&amp;4. AJ'!$H91,IF('4. Ausbildungsjahr'!C$4=SOLL!$F$4,'TEBa 1&amp;2'!$H78,IF('4. Ausbildungsjahr'!C$4=SOLL!$G$4,'TEBa 3&amp;4'!$H78,IF('4. Ausbildungsjahr'!C$4=SOLL!$H$4,'SME.T.1 3.&amp;4. AJ'!$H96,IF('4. Ausbildungsjahr'!C$4=SOLL!$I$4,'SME.T.1 1.&amp;2. AJ'!$H96,IF('4. Ausbildungsjahr'!C$4=SOLL!$J$4,KSGs!$H110,IF('4. Ausbildungsjahr'!C$4=SOLL!$K$4,Unterstützung!$H98,IF('4. Ausbildungsjahr'!C$4=SOLL!$L$4,TNBLf!$H129,IF(C$4=SOLL!$N$4,"-",IF('4. Ausbildungsjahr'!C$4=SOLL!$M$4,Zielbogen!$H64,"")))))))))))))))</f>
        <v>3</v>
      </c>
      <c r="D63" s="62" t="str">
        <f>IF(D$4=SOLL!$O$4,Grundausbildung!$H142,IF(D$4=SOLL!$P$4,TNPa!$H102,IF(D$4=SOLL!$B$4,TNBa!$H78,IF('4. Ausbildungsjahr'!D$4=SOLL!$C$4,'KVE 3. AJ'!$H100,IF('4. Ausbildungsjahr'!D$4=SOLL!$D$4,'TNBn 1.&amp;2. AJ'!$H$8,IF('4. Ausbildungsjahr'!D$4=SOLL!$E$4,'TNBn 3.&amp;4. AJ'!$H91,IF('4. Ausbildungsjahr'!D$4=SOLL!$F$4,'TEBa 1&amp;2'!$H78,IF('4. Ausbildungsjahr'!D$4=SOLL!$G$4,'TEBa 3&amp;4'!$H78,IF('4. Ausbildungsjahr'!D$4=SOLL!$H$4,'SME.T.1 3.&amp;4. AJ'!$H96,IF('4. Ausbildungsjahr'!D$4=SOLL!$I$4,'SME.T.1 1.&amp;2. AJ'!$H96,IF('4. Ausbildungsjahr'!D$4=SOLL!$J$4,KSGs!$H110,IF('4. Ausbildungsjahr'!D$4=SOLL!$K$4,Unterstützung!$H98,IF('4. Ausbildungsjahr'!D$4=SOLL!$L$4,TNBLf!$H129,IF(D$4=SOLL!$N$4,"-",IF('4. Ausbildungsjahr'!D$4=SOLL!$M$4,Zielbogen!$H64,"")))))))))))))))</f>
        <v>-</v>
      </c>
      <c r="E63" s="62" t="str">
        <f>IF(E$4=SOLL!$O$4,Grundausbildung!$H142,IF(E$4=SOLL!$P$4,TNPa!$H102,IF(E$4=SOLL!$B$4,TNBa!$H78,IF('4. Ausbildungsjahr'!E$4=SOLL!$C$4,'KVE 3. AJ'!$H100,IF('4. Ausbildungsjahr'!E$4=SOLL!$D$4,'TNBn 1.&amp;2. AJ'!$H$8,IF('4. Ausbildungsjahr'!E$4=SOLL!$E$4,'TNBn 3.&amp;4. AJ'!$H91,IF('4. Ausbildungsjahr'!E$4=SOLL!$F$4,'TEBa 1&amp;2'!$H78,IF('4. Ausbildungsjahr'!E$4=SOLL!$G$4,'TEBa 3&amp;4'!$H78,IF('4. Ausbildungsjahr'!E$4=SOLL!$H$4,'SME.T.1 3.&amp;4. AJ'!$H96,IF('4. Ausbildungsjahr'!E$4=SOLL!$I$4,'SME.T.1 1.&amp;2. AJ'!$H96,IF('4. Ausbildungsjahr'!E$4=SOLL!$J$4,KSGs!$H110,IF('4. Ausbildungsjahr'!E$4=SOLL!$K$4,Unterstützung!$H98,IF('4. Ausbildungsjahr'!E$4=SOLL!$L$4,TNBLf!$H129,IF(E$4=SOLL!$N$4,"-",IF('4. Ausbildungsjahr'!E$4=SOLL!$M$4,Zielbogen!$H64,"")))))))))))))))</f>
        <v>-</v>
      </c>
      <c r="F63" s="62" t="str">
        <f>IF(F$4=SOLL!$O$4,Grundausbildung!$H142,IF(F$4=SOLL!$P$4,TNPa!$H102,IF(F$4=SOLL!$B$4,TNBa!$H78,IF('4. Ausbildungsjahr'!F$4=SOLL!$C$4,'KVE 3. AJ'!$H100,IF('4. Ausbildungsjahr'!F$4=SOLL!$D$4,'TNBn 1.&amp;2. AJ'!$H$8,IF('4. Ausbildungsjahr'!F$4=SOLL!$E$4,'TNBn 3.&amp;4. AJ'!$H91,IF('4. Ausbildungsjahr'!F$4=SOLL!$F$4,'TEBa 1&amp;2'!$H78,IF('4. Ausbildungsjahr'!F$4=SOLL!$G$4,'TEBa 3&amp;4'!$H78,IF('4. Ausbildungsjahr'!F$4=SOLL!$H$4,'SME.T.1 3.&amp;4. AJ'!$H96,IF('4. Ausbildungsjahr'!F$4=SOLL!$I$4,'SME.T.1 1.&amp;2. AJ'!$H96,IF('4. Ausbildungsjahr'!F$4=SOLL!$J$4,KSGs!$H110,IF('4. Ausbildungsjahr'!F$4=SOLL!$K$4,Unterstützung!$H98,IF('4. Ausbildungsjahr'!F$4=SOLL!$L$4,TNBLf!$H129,IF(F$4=SOLL!$N$4,"-",IF('4. Ausbildungsjahr'!F$4=SOLL!$M$4,Zielbogen!$H64,"")))))))))))))))</f>
        <v>-</v>
      </c>
      <c r="G63" s="62" t="str">
        <f>IF(G$4=SOLL!$O$4,Grundausbildung!$H142,IF(G$4=SOLL!$P$4,TNPa!$H102,IF(G$4=SOLL!$B$4,TNBa!$H78,IF('4. Ausbildungsjahr'!G$4=SOLL!$C$4,'KVE 3. AJ'!$H100,IF('4. Ausbildungsjahr'!G$4=SOLL!$D$4,'TNBn 1.&amp;2. AJ'!$H$8,IF('4. Ausbildungsjahr'!G$4=SOLL!$E$4,'TNBn 3.&amp;4. AJ'!$H91,IF('4. Ausbildungsjahr'!G$4=SOLL!$F$4,'TEBa 1&amp;2'!$H78,IF('4. Ausbildungsjahr'!G$4=SOLL!$G$4,'TEBa 3&amp;4'!$H78,IF('4. Ausbildungsjahr'!G$4=SOLL!$H$4,'SME.T.1 3.&amp;4. AJ'!$H96,IF('4. Ausbildungsjahr'!G$4=SOLL!$I$4,'SME.T.1 1.&amp;2. AJ'!$H96,IF('4. Ausbildungsjahr'!G$4=SOLL!$J$4,KSGs!$H110,IF('4. Ausbildungsjahr'!G$4=SOLL!$K$4,Unterstützung!$H98,IF('4. Ausbildungsjahr'!G$4=SOLL!$L$4,TNBLf!$H129,IF(G$4=SOLL!$N$4,"-",IF('4. Ausbildungsjahr'!G$4=SOLL!$M$4,Zielbogen!$H64,"")))))))))))))))</f>
        <v>-</v>
      </c>
      <c r="H63" s="62" t="str">
        <f>IF(H$4=SOLL!$O$4,Grundausbildung!$H142,IF(H$4=SOLL!$P$4,TNPa!$H102,IF(H$4=SOLL!$B$4,TNBa!$H78,IF('4. Ausbildungsjahr'!H$4=SOLL!$C$4,'KVE 3. AJ'!$H100,IF('4. Ausbildungsjahr'!H$4=SOLL!$D$4,'TNBn 1.&amp;2. AJ'!$H$8,IF('4. Ausbildungsjahr'!H$4=SOLL!$E$4,'TNBn 3.&amp;4. AJ'!$H91,IF('4. Ausbildungsjahr'!H$4=SOLL!$F$4,'TEBa 1&amp;2'!$H78,IF('4. Ausbildungsjahr'!H$4=SOLL!$G$4,'TEBa 3&amp;4'!$H78,IF('4. Ausbildungsjahr'!H$4=SOLL!$H$4,'SME.T.1 3.&amp;4. AJ'!$H96,IF('4. Ausbildungsjahr'!H$4=SOLL!$I$4,'SME.T.1 1.&amp;2. AJ'!$H96,IF('4. Ausbildungsjahr'!H$4=SOLL!$J$4,KSGs!$H110,IF('4. Ausbildungsjahr'!H$4=SOLL!$K$4,Unterstützung!$H98,IF('4. Ausbildungsjahr'!H$4=SOLL!$L$4,TNBLf!$H129,IF(H$4=SOLL!$N$4,"-",IF('4. Ausbildungsjahr'!H$4=SOLL!$M$4,Zielbogen!$H64,"")))))))))))))))</f>
        <v>-</v>
      </c>
      <c r="I63" s="62" t="str">
        <f>IF(I$4=SOLL!$O$4,Grundausbildung!$H142,IF(I$4=SOLL!$P$4,TNPa!$H102,IF(I$4=SOLL!$B$4,TNBa!$H78,IF('4. Ausbildungsjahr'!I$4=SOLL!$C$4,'KVE 3. AJ'!$H100,IF('4. Ausbildungsjahr'!I$4=SOLL!$D$4,'TNBn 1.&amp;2. AJ'!$H$8,IF('4. Ausbildungsjahr'!I$4=SOLL!$E$4,'TNBn 3.&amp;4. AJ'!$H91,IF('4. Ausbildungsjahr'!I$4=SOLL!$F$4,'TEBa 1&amp;2'!$H78,IF('4. Ausbildungsjahr'!I$4=SOLL!$G$4,'TEBa 3&amp;4'!$H78,IF('4. Ausbildungsjahr'!I$4=SOLL!$H$4,'SME.T.1 3.&amp;4. AJ'!$H96,IF('4. Ausbildungsjahr'!I$4=SOLL!$I$4,'SME.T.1 1.&amp;2. AJ'!$H96,IF('4. Ausbildungsjahr'!I$4=SOLL!$J$4,KSGs!$H110,IF('4. Ausbildungsjahr'!I$4=SOLL!$K$4,Unterstützung!$H98,IF('4. Ausbildungsjahr'!I$4=SOLL!$L$4,TNBLf!$H129,IF(I$4=SOLL!$N$4,"-",IF('4. Ausbildungsjahr'!I$4=SOLL!$M$4,Zielbogen!$H64,"")))))))))))))))</f>
        <v>-</v>
      </c>
      <c r="J63" s="62" t="str">
        <f>IF(J$4=SOLL!$O$4,Grundausbildung!$H142,IF(J$4=SOLL!$P$4,TNPa!$H102,IF(J$4=SOLL!$B$4,TNBa!$H78,IF('4. Ausbildungsjahr'!J$4=SOLL!$C$4,'KVE 3. AJ'!$H100,IF('4. Ausbildungsjahr'!J$4=SOLL!$D$4,'TNBn 1.&amp;2. AJ'!$H$8,IF('4. Ausbildungsjahr'!J$4=SOLL!$E$4,'TNBn 3.&amp;4. AJ'!$H91,IF('4. Ausbildungsjahr'!J$4=SOLL!$F$4,'TEBa 1&amp;2'!$H78,IF('4. Ausbildungsjahr'!J$4=SOLL!$G$4,'TEBa 3&amp;4'!$H78,IF('4. Ausbildungsjahr'!J$4=SOLL!$H$4,'SME.T.1 3.&amp;4. AJ'!$H96,IF('4. Ausbildungsjahr'!J$4=SOLL!$I$4,'SME.T.1 1.&amp;2. AJ'!$H96,IF('4. Ausbildungsjahr'!J$4=SOLL!$J$4,KSGs!$H110,IF('4. Ausbildungsjahr'!J$4=SOLL!$K$4,Unterstützung!$H98,IF('4. Ausbildungsjahr'!J$4=SOLL!$L$4,TNBLf!$H129,IF(J$4=SOLL!$N$4,"-",IF('4. Ausbildungsjahr'!J$4=SOLL!$M$4,Zielbogen!$H64,"")))))))))))))))</f>
        <v>-</v>
      </c>
      <c r="K63" s="62" t="str">
        <f>IF(K$4=SOLL!$O$4,Grundausbildung!$H142,IF(K$4=SOLL!$P$4,TNPa!$H102,IF(K$4=SOLL!$B$4,TNBa!$H78,IF('4. Ausbildungsjahr'!K$4=SOLL!$C$4,'KVE 3. AJ'!$H100,IF('4. Ausbildungsjahr'!K$4=SOLL!$D$4,'TNBn 1.&amp;2. AJ'!$H$8,IF('4. Ausbildungsjahr'!K$4=SOLL!$E$4,'TNBn 3.&amp;4. AJ'!$H91,IF('4. Ausbildungsjahr'!K$4=SOLL!$F$4,'TEBa 1&amp;2'!$H78,IF('4. Ausbildungsjahr'!K$4=SOLL!$G$4,'TEBa 3&amp;4'!$H78,IF('4. Ausbildungsjahr'!K$4=SOLL!$H$4,'SME.T.1 3.&amp;4. AJ'!$H96,IF('4. Ausbildungsjahr'!K$4=SOLL!$I$4,'SME.T.1 1.&amp;2. AJ'!$H96,IF('4. Ausbildungsjahr'!K$4=SOLL!$J$4,KSGs!$H110,IF('4. Ausbildungsjahr'!K$4=SOLL!$K$4,Unterstützung!$H98,IF('4. Ausbildungsjahr'!K$4=SOLL!$L$4,TNBLf!$H129,IF(K$4=SOLL!$N$4,"-",IF('4. Ausbildungsjahr'!K$4=SOLL!$M$4,Zielbogen!$H64,"")))))))))))))))</f>
        <v>-</v>
      </c>
      <c r="L63" s="11">
        <f>SUM('Hilfsblatt 4. AJ'!C63,'Hilfsblatt 4. AJ'!E63,'Hilfsblatt 4. AJ'!G63,'Hilfsblatt 4. AJ'!I63,'Hilfsblatt 4. AJ'!K63,'Hilfsblatt 4. AJ'!M63,'Hilfsblatt 4. AJ'!O63,'Hilfsblatt 4. AJ'!Q63,'Hilfsblatt 4. AJ'!S63,'Hilfsblatt 4. AJ'!U63)</f>
        <v>0</v>
      </c>
      <c r="M63" s="10" t="e">
        <f>('Hilfsblatt 4. AJ'!B63*'Hilfsblatt 4. AJ'!C63+'Hilfsblatt 4. AJ'!D63*'Hilfsblatt 4. AJ'!E63+'Hilfsblatt 4. AJ'!F63*'Hilfsblatt 4. AJ'!G63+'Hilfsblatt 4. AJ'!H63*'Hilfsblatt 4. AJ'!I63+'Hilfsblatt 4. AJ'!J63*'Hilfsblatt 4. AJ'!K63+'Hilfsblatt 4. AJ'!L63*'Hilfsblatt 4. AJ'!M63+'Hilfsblatt 4. AJ'!N63*'Hilfsblatt 4. AJ'!O63+'Hilfsblatt 4. AJ'!P63*'Hilfsblatt 4. AJ'!Q63+'Hilfsblatt 4. AJ'!R63*'Hilfsblatt 4. AJ'!S63+'Hilfsblatt 4. AJ'!T63*'Hilfsblatt 4. AJ'!U63)/L63</f>
        <v>#DIV/0!</v>
      </c>
    </row>
    <row r="64" spans="1:13" x14ac:dyDescent="0.25">
      <c r="A64" s="124" t="s">
        <v>89</v>
      </c>
      <c r="B64" s="62" t="str">
        <f>IF(B$4=SOLL!$O$4,Grundausbildung!$H143,IF(B$4=SOLL!$P$4,TNPa!$H103,IF(B$4=SOLL!$B$4,TNBa!$H79,IF('4. Ausbildungsjahr'!B$4=SOLL!$C$4,'KVE 3. AJ'!$H101,IF('4. Ausbildungsjahr'!B$4=SOLL!$D$4,'TNBn 1.&amp;2. AJ'!$H$8,IF('4. Ausbildungsjahr'!B$4=SOLL!$E$4,'TNBn 3.&amp;4. AJ'!$H92,IF('4. Ausbildungsjahr'!B$4=SOLL!$F$4,'TEBa 1&amp;2'!$H79,IF('4. Ausbildungsjahr'!B$4=SOLL!$G$4,'TEBa 3&amp;4'!$H79,IF('4. Ausbildungsjahr'!B$4=SOLL!$H$4,'SME.T.1 3.&amp;4. AJ'!$H97,IF('4. Ausbildungsjahr'!B$4=SOLL!$I$4,'SME.T.1 1.&amp;2. AJ'!$H97,IF('4. Ausbildungsjahr'!B$4=SOLL!$J$4,KSGs!$H111,IF('4. Ausbildungsjahr'!B$4=SOLL!$K$4,Unterstützung!$H99,IF('4. Ausbildungsjahr'!B$4=SOLL!$L$4,TNBLf!$H130,IF(B$4=SOLL!$N$4,"-",IF('4. Ausbildungsjahr'!B$4=SOLL!$M$4,Zielbogen!$H65,"")))))))))))))))</f>
        <v>-</v>
      </c>
      <c r="C64" s="62" t="str">
        <f>IF(C$4=SOLL!$O$4,Grundausbildung!$H143,IF(C$4=SOLL!$P$4,TNPa!$H103,IF(C$4=SOLL!$B$4,TNBa!$H79,IF('4. Ausbildungsjahr'!C$4=SOLL!$C$4,'KVE 3. AJ'!$H101,IF('4. Ausbildungsjahr'!C$4=SOLL!$D$4,'TNBn 1.&amp;2. AJ'!$H$8,IF('4. Ausbildungsjahr'!C$4=SOLL!$E$4,'TNBn 3.&amp;4. AJ'!$H92,IF('4. Ausbildungsjahr'!C$4=SOLL!$F$4,'TEBa 1&amp;2'!$H79,IF('4. Ausbildungsjahr'!C$4=SOLL!$G$4,'TEBa 3&amp;4'!$H79,IF('4. Ausbildungsjahr'!C$4=SOLL!$H$4,'SME.T.1 3.&amp;4. AJ'!$H97,IF('4. Ausbildungsjahr'!C$4=SOLL!$I$4,'SME.T.1 1.&amp;2. AJ'!$H97,IF('4. Ausbildungsjahr'!C$4=SOLL!$J$4,KSGs!$H111,IF('4. Ausbildungsjahr'!C$4=SOLL!$K$4,Unterstützung!$H99,IF('4. Ausbildungsjahr'!C$4=SOLL!$L$4,TNBLf!$H130,IF(C$4=SOLL!$N$4,"-",IF('4. Ausbildungsjahr'!C$4=SOLL!$M$4,Zielbogen!$H65,"")))))))))))))))</f>
        <v>-</v>
      </c>
      <c r="D64" s="62" t="str">
        <f>IF(D$4=SOLL!$O$4,Grundausbildung!$H143,IF(D$4=SOLL!$P$4,TNPa!$H103,IF(D$4=SOLL!$B$4,TNBa!$H79,IF('4. Ausbildungsjahr'!D$4=SOLL!$C$4,'KVE 3. AJ'!$H101,IF('4. Ausbildungsjahr'!D$4=SOLL!$D$4,'TNBn 1.&amp;2. AJ'!$H$8,IF('4. Ausbildungsjahr'!D$4=SOLL!$E$4,'TNBn 3.&amp;4. AJ'!$H92,IF('4. Ausbildungsjahr'!D$4=SOLL!$F$4,'TEBa 1&amp;2'!$H79,IF('4. Ausbildungsjahr'!D$4=SOLL!$G$4,'TEBa 3&amp;4'!$H79,IF('4. Ausbildungsjahr'!D$4=SOLL!$H$4,'SME.T.1 3.&amp;4. AJ'!$H97,IF('4. Ausbildungsjahr'!D$4=SOLL!$I$4,'SME.T.1 1.&amp;2. AJ'!$H97,IF('4. Ausbildungsjahr'!D$4=SOLL!$J$4,KSGs!$H111,IF('4. Ausbildungsjahr'!D$4=SOLL!$K$4,Unterstützung!$H99,IF('4. Ausbildungsjahr'!D$4=SOLL!$L$4,TNBLf!$H130,IF(D$4=SOLL!$N$4,"-",IF('4. Ausbildungsjahr'!D$4=SOLL!$M$4,Zielbogen!$H65,"")))))))))))))))</f>
        <v>-</v>
      </c>
      <c r="E64" s="62" t="str">
        <f>IF(E$4=SOLL!$O$4,Grundausbildung!$H143,IF(E$4=SOLL!$P$4,TNPa!$H103,IF(E$4=SOLL!$B$4,TNBa!$H79,IF('4. Ausbildungsjahr'!E$4=SOLL!$C$4,'KVE 3. AJ'!$H101,IF('4. Ausbildungsjahr'!E$4=SOLL!$D$4,'TNBn 1.&amp;2. AJ'!$H$8,IF('4. Ausbildungsjahr'!E$4=SOLL!$E$4,'TNBn 3.&amp;4. AJ'!$H92,IF('4. Ausbildungsjahr'!E$4=SOLL!$F$4,'TEBa 1&amp;2'!$H79,IF('4. Ausbildungsjahr'!E$4=SOLL!$G$4,'TEBa 3&amp;4'!$H79,IF('4. Ausbildungsjahr'!E$4=SOLL!$H$4,'SME.T.1 3.&amp;4. AJ'!$H97,IF('4. Ausbildungsjahr'!E$4=SOLL!$I$4,'SME.T.1 1.&amp;2. AJ'!$H97,IF('4. Ausbildungsjahr'!E$4=SOLL!$J$4,KSGs!$H111,IF('4. Ausbildungsjahr'!E$4=SOLL!$K$4,Unterstützung!$H99,IF('4. Ausbildungsjahr'!E$4=SOLL!$L$4,TNBLf!$H130,IF(E$4=SOLL!$N$4,"-",IF('4. Ausbildungsjahr'!E$4=SOLL!$M$4,Zielbogen!$H65,"")))))))))))))))</f>
        <v>-</v>
      </c>
      <c r="F64" s="62" t="str">
        <f>IF(F$4=SOLL!$O$4,Grundausbildung!$H143,IF(F$4=SOLL!$P$4,TNPa!$H103,IF(F$4=SOLL!$B$4,TNBa!$H79,IF('4. Ausbildungsjahr'!F$4=SOLL!$C$4,'KVE 3. AJ'!$H101,IF('4. Ausbildungsjahr'!F$4=SOLL!$D$4,'TNBn 1.&amp;2. AJ'!$H$8,IF('4. Ausbildungsjahr'!F$4=SOLL!$E$4,'TNBn 3.&amp;4. AJ'!$H92,IF('4. Ausbildungsjahr'!F$4=SOLL!$F$4,'TEBa 1&amp;2'!$H79,IF('4. Ausbildungsjahr'!F$4=SOLL!$G$4,'TEBa 3&amp;4'!$H79,IF('4. Ausbildungsjahr'!F$4=SOLL!$H$4,'SME.T.1 3.&amp;4. AJ'!$H97,IF('4. Ausbildungsjahr'!F$4=SOLL!$I$4,'SME.T.1 1.&amp;2. AJ'!$H97,IF('4. Ausbildungsjahr'!F$4=SOLL!$J$4,KSGs!$H111,IF('4. Ausbildungsjahr'!F$4=SOLL!$K$4,Unterstützung!$H99,IF('4. Ausbildungsjahr'!F$4=SOLL!$L$4,TNBLf!$H130,IF(F$4=SOLL!$N$4,"-",IF('4. Ausbildungsjahr'!F$4=SOLL!$M$4,Zielbogen!$H65,"")))))))))))))))</f>
        <v>-</v>
      </c>
      <c r="G64" s="62" t="str">
        <f>IF(G$4=SOLL!$O$4,Grundausbildung!$H143,IF(G$4=SOLL!$P$4,TNPa!$H103,IF(G$4=SOLL!$B$4,TNBa!$H79,IF('4. Ausbildungsjahr'!G$4=SOLL!$C$4,'KVE 3. AJ'!$H101,IF('4. Ausbildungsjahr'!G$4=SOLL!$D$4,'TNBn 1.&amp;2. AJ'!$H$8,IF('4. Ausbildungsjahr'!G$4=SOLL!$E$4,'TNBn 3.&amp;4. AJ'!$H92,IF('4. Ausbildungsjahr'!G$4=SOLL!$F$4,'TEBa 1&amp;2'!$H79,IF('4. Ausbildungsjahr'!G$4=SOLL!$G$4,'TEBa 3&amp;4'!$H79,IF('4. Ausbildungsjahr'!G$4=SOLL!$H$4,'SME.T.1 3.&amp;4. AJ'!$H97,IF('4. Ausbildungsjahr'!G$4=SOLL!$I$4,'SME.T.1 1.&amp;2. AJ'!$H97,IF('4. Ausbildungsjahr'!G$4=SOLL!$J$4,KSGs!$H111,IF('4. Ausbildungsjahr'!G$4=SOLL!$K$4,Unterstützung!$H99,IF('4. Ausbildungsjahr'!G$4=SOLL!$L$4,TNBLf!$H130,IF(G$4=SOLL!$N$4,"-",IF('4. Ausbildungsjahr'!G$4=SOLL!$M$4,Zielbogen!$H65,"")))))))))))))))</f>
        <v>-</v>
      </c>
      <c r="H64" s="62" t="str">
        <f>IF(H$4=SOLL!$O$4,Grundausbildung!$H143,IF(H$4=SOLL!$P$4,TNPa!$H103,IF(H$4=SOLL!$B$4,TNBa!$H79,IF('4. Ausbildungsjahr'!H$4=SOLL!$C$4,'KVE 3. AJ'!$H101,IF('4. Ausbildungsjahr'!H$4=SOLL!$D$4,'TNBn 1.&amp;2. AJ'!$H$8,IF('4. Ausbildungsjahr'!H$4=SOLL!$E$4,'TNBn 3.&amp;4. AJ'!$H92,IF('4. Ausbildungsjahr'!H$4=SOLL!$F$4,'TEBa 1&amp;2'!$H79,IF('4. Ausbildungsjahr'!H$4=SOLL!$G$4,'TEBa 3&amp;4'!$H79,IF('4. Ausbildungsjahr'!H$4=SOLL!$H$4,'SME.T.1 3.&amp;4. AJ'!$H97,IF('4. Ausbildungsjahr'!H$4=SOLL!$I$4,'SME.T.1 1.&amp;2. AJ'!$H97,IF('4. Ausbildungsjahr'!H$4=SOLL!$J$4,KSGs!$H111,IF('4. Ausbildungsjahr'!H$4=SOLL!$K$4,Unterstützung!$H99,IF('4. Ausbildungsjahr'!H$4=SOLL!$L$4,TNBLf!$H130,IF(H$4=SOLL!$N$4,"-",IF('4. Ausbildungsjahr'!H$4=SOLL!$M$4,Zielbogen!$H65,"")))))))))))))))</f>
        <v>-</v>
      </c>
      <c r="I64" s="62" t="str">
        <f>IF(I$4=SOLL!$O$4,Grundausbildung!$H143,IF(I$4=SOLL!$P$4,TNPa!$H103,IF(I$4=SOLL!$B$4,TNBa!$H79,IF('4. Ausbildungsjahr'!I$4=SOLL!$C$4,'KVE 3. AJ'!$H101,IF('4. Ausbildungsjahr'!I$4=SOLL!$D$4,'TNBn 1.&amp;2. AJ'!$H$8,IF('4. Ausbildungsjahr'!I$4=SOLL!$E$4,'TNBn 3.&amp;4. AJ'!$H92,IF('4. Ausbildungsjahr'!I$4=SOLL!$F$4,'TEBa 1&amp;2'!$H79,IF('4. Ausbildungsjahr'!I$4=SOLL!$G$4,'TEBa 3&amp;4'!$H79,IF('4. Ausbildungsjahr'!I$4=SOLL!$H$4,'SME.T.1 3.&amp;4. AJ'!$H97,IF('4. Ausbildungsjahr'!I$4=SOLL!$I$4,'SME.T.1 1.&amp;2. AJ'!$H97,IF('4. Ausbildungsjahr'!I$4=SOLL!$J$4,KSGs!$H111,IF('4. Ausbildungsjahr'!I$4=SOLL!$K$4,Unterstützung!$H99,IF('4. Ausbildungsjahr'!I$4=SOLL!$L$4,TNBLf!$H130,IF(I$4=SOLL!$N$4,"-",IF('4. Ausbildungsjahr'!I$4=SOLL!$M$4,Zielbogen!$H65,"")))))))))))))))</f>
        <v>-</v>
      </c>
      <c r="J64" s="62" t="str">
        <f>IF(J$4=SOLL!$O$4,Grundausbildung!$H143,IF(J$4=SOLL!$P$4,TNPa!$H103,IF(J$4=SOLL!$B$4,TNBa!$H79,IF('4. Ausbildungsjahr'!J$4=SOLL!$C$4,'KVE 3. AJ'!$H101,IF('4. Ausbildungsjahr'!J$4=SOLL!$D$4,'TNBn 1.&amp;2. AJ'!$H$8,IF('4. Ausbildungsjahr'!J$4=SOLL!$E$4,'TNBn 3.&amp;4. AJ'!$H92,IF('4. Ausbildungsjahr'!J$4=SOLL!$F$4,'TEBa 1&amp;2'!$H79,IF('4. Ausbildungsjahr'!J$4=SOLL!$G$4,'TEBa 3&amp;4'!$H79,IF('4. Ausbildungsjahr'!J$4=SOLL!$H$4,'SME.T.1 3.&amp;4. AJ'!$H97,IF('4. Ausbildungsjahr'!J$4=SOLL!$I$4,'SME.T.1 1.&amp;2. AJ'!$H97,IF('4. Ausbildungsjahr'!J$4=SOLL!$J$4,KSGs!$H111,IF('4. Ausbildungsjahr'!J$4=SOLL!$K$4,Unterstützung!$H99,IF('4. Ausbildungsjahr'!J$4=SOLL!$L$4,TNBLf!$H130,IF(J$4=SOLL!$N$4,"-",IF('4. Ausbildungsjahr'!J$4=SOLL!$M$4,Zielbogen!$H65,"")))))))))))))))</f>
        <v>-</v>
      </c>
      <c r="K64" s="62" t="str">
        <f>IF(K$4=SOLL!$O$4,Grundausbildung!$H143,IF(K$4=SOLL!$P$4,TNPa!$H103,IF(K$4=SOLL!$B$4,TNBa!$H79,IF('4. Ausbildungsjahr'!K$4=SOLL!$C$4,'KVE 3. AJ'!$H101,IF('4. Ausbildungsjahr'!K$4=SOLL!$D$4,'TNBn 1.&amp;2. AJ'!$H$8,IF('4. Ausbildungsjahr'!K$4=SOLL!$E$4,'TNBn 3.&amp;4. AJ'!$H92,IF('4. Ausbildungsjahr'!K$4=SOLL!$F$4,'TEBa 1&amp;2'!$H79,IF('4. Ausbildungsjahr'!K$4=SOLL!$G$4,'TEBa 3&amp;4'!$H79,IF('4. Ausbildungsjahr'!K$4=SOLL!$H$4,'SME.T.1 3.&amp;4. AJ'!$H97,IF('4. Ausbildungsjahr'!K$4=SOLL!$I$4,'SME.T.1 1.&amp;2. AJ'!$H97,IF('4. Ausbildungsjahr'!K$4=SOLL!$J$4,KSGs!$H111,IF('4. Ausbildungsjahr'!K$4=SOLL!$K$4,Unterstützung!$H99,IF('4. Ausbildungsjahr'!K$4=SOLL!$L$4,TNBLf!$H130,IF(K$4=SOLL!$N$4,"-",IF('4. Ausbildungsjahr'!K$4=SOLL!$M$4,Zielbogen!$H65,"")))))))))))))))</f>
        <v>-</v>
      </c>
      <c r="L64" s="11">
        <f>SUM('Hilfsblatt 4. AJ'!C64,'Hilfsblatt 4. AJ'!E64,'Hilfsblatt 4. AJ'!G64,'Hilfsblatt 4. AJ'!I64,'Hilfsblatt 4. AJ'!K64,'Hilfsblatt 4. AJ'!M64,'Hilfsblatt 4. AJ'!O64,'Hilfsblatt 4. AJ'!Q64,'Hilfsblatt 4. AJ'!S64,'Hilfsblatt 4. AJ'!U64)</f>
        <v>0</v>
      </c>
      <c r="M64" s="10" t="e">
        <f>('Hilfsblatt 4. AJ'!B64*'Hilfsblatt 4. AJ'!C64+'Hilfsblatt 4. AJ'!D64*'Hilfsblatt 4. AJ'!E64+'Hilfsblatt 4. AJ'!F64*'Hilfsblatt 4. AJ'!G64+'Hilfsblatt 4. AJ'!H64*'Hilfsblatt 4. AJ'!I64+'Hilfsblatt 4. AJ'!J64*'Hilfsblatt 4. AJ'!K64+'Hilfsblatt 4. AJ'!L64*'Hilfsblatt 4. AJ'!M64+'Hilfsblatt 4. AJ'!N64*'Hilfsblatt 4. AJ'!O64+'Hilfsblatt 4. AJ'!P64*'Hilfsblatt 4. AJ'!Q64+'Hilfsblatt 4. AJ'!R64*'Hilfsblatt 4. AJ'!S64+'Hilfsblatt 4. AJ'!T64*'Hilfsblatt 4. AJ'!U64)/L64</f>
        <v>#DIV/0!</v>
      </c>
    </row>
    <row r="65" spans="1:13" x14ac:dyDescent="0.25">
      <c r="A65" s="53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11"/>
      <c r="M65" s="10"/>
    </row>
    <row r="66" spans="1:13" x14ac:dyDescent="0.25">
      <c r="A66" s="53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11"/>
      <c r="M66" s="10"/>
    </row>
    <row r="67" spans="1:13" ht="18" x14ac:dyDescent="0.25">
      <c r="A67" s="126" t="s">
        <v>90</v>
      </c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11"/>
      <c r="M67" s="10"/>
    </row>
    <row r="68" spans="1:13" x14ac:dyDescent="0.25">
      <c r="A68" s="78" t="s">
        <v>91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11"/>
      <c r="M68" s="10"/>
    </row>
    <row r="69" spans="1:13" x14ac:dyDescent="0.25">
      <c r="A69" s="124" t="s">
        <v>36</v>
      </c>
      <c r="B69" s="62">
        <f>IF(B$4=SOLL!$O$4,Grundausbildung!$H151,IF(B$4=SOLL!$P$4,TNPa!$H111,IF(B$4=SOLL!$B$4,TNBa!$H84,IF('4. Ausbildungsjahr'!B$4=SOLL!$C$4,'KVE 3. AJ'!$H110,IF('4. Ausbildungsjahr'!B$4=SOLL!$D$4,'TNBn 1.&amp;2. AJ'!$H$8,IF('4. Ausbildungsjahr'!B$4=SOLL!$E$4,'TNBn 3.&amp;4. AJ'!$H97,IF('4. Ausbildungsjahr'!B$4=SOLL!$F$4,'TEBa 1&amp;2'!$H84,IF('4. Ausbildungsjahr'!B$4=SOLL!$G$4,'TEBa 3&amp;4'!$H84,IF('4. Ausbildungsjahr'!B$4=SOLL!$H$4,'SME.T.1 3.&amp;4. AJ'!$H102,IF('4. Ausbildungsjahr'!B$4=SOLL!$I$4,'SME.T.1 1.&amp;2. AJ'!$H102,IF('4. Ausbildungsjahr'!B$4=SOLL!$J$4,KSGs!$H119,IF('4. Ausbildungsjahr'!B$4=SOLL!$K$4,Unterstützung!$H107,IF('4. Ausbildungsjahr'!B$4=SOLL!$L$4,TNBLf!$H134,IF(B$4=SOLL!$N$4,"-",IF('4. Ausbildungsjahr'!B$4=SOLL!$M$4,Zielbogen!$H70,"")))))))))))))))</f>
        <v>1</v>
      </c>
      <c r="C69" s="62">
        <f>IF(C$4=SOLL!$O$4,Grundausbildung!$H151,IF(C$4=SOLL!$P$4,TNPa!$H111,IF(C$4=SOLL!$B$4,TNBa!$H84,IF('4. Ausbildungsjahr'!C$4=SOLL!$C$4,'KVE 3. AJ'!$H110,IF('4. Ausbildungsjahr'!C$4=SOLL!$D$4,'TNBn 1.&amp;2. AJ'!$H$8,IF('4. Ausbildungsjahr'!C$4=SOLL!$E$4,'TNBn 3.&amp;4. AJ'!$H97,IF('4. Ausbildungsjahr'!C$4=SOLL!$F$4,'TEBa 1&amp;2'!$H84,IF('4. Ausbildungsjahr'!C$4=SOLL!$G$4,'TEBa 3&amp;4'!$H84,IF('4. Ausbildungsjahr'!C$4=SOLL!$H$4,'SME.T.1 3.&amp;4. AJ'!$H102,IF('4. Ausbildungsjahr'!C$4=SOLL!$I$4,'SME.T.1 1.&amp;2. AJ'!$H102,IF('4. Ausbildungsjahr'!C$4=SOLL!$J$4,KSGs!$H119,IF('4. Ausbildungsjahr'!C$4=SOLL!$K$4,Unterstützung!$H107,IF('4. Ausbildungsjahr'!C$4=SOLL!$L$4,TNBLf!$H134,IF(C$4=SOLL!$N$4,"-",IF('4. Ausbildungsjahr'!C$4=SOLL!$M$4,Zielbogen!$H70,"")))))))))))))))</f>
        <v>2</v>
      </c>
      <c r="D69" s="62" t="str">
        <f>IF(D$4=SOLL!$O$4,Grundausbildung!$H151,IF(D$4=SOLL!$P$4,TNPa!$H111,IF(D$4=SOLL!$B$4,TNBa!$H84,IF('4. Ausbildungsjahr'!D$4=SOLL!$C$4,'KVE 3. AJ'!$H110,IF('4. Ausbildungsjahr'!D$4=SOLL!$D$4,'TNBn 1.&amp;2. AJ'!$H$8,IF('4. Ausbildungsjahr'!D$4=SOLL!$E$4,'TNBn 3.&amp;4. AJ'!$H97,IF('4. Ausbildungsjahr'!D$4=SOLL!$F$4,'TEBa 1&amp;2'!$H84,IF('4. Ausbildungsjahr'!D$4=SOLL!$G$4,'TEBa 3&amp;4'!$H84,IF('4. Ausbildungsjahr'!D$4=SOLL!$H$4,'SME.T.1 3.&amp;4. AJ'!$H102,IF('4. Ausbildungsjahr'!D$4=SOLL!$I$4,'SME.T.1 1.&amp;2. AJ'!$H102,IF('4. Ausbildungsjahr'!D$4=SOLL!$J$4,KSGs!$H119,IF('4. Ausbildungsjahr'!D$4=SOLL!$K$4,Unterstützung!$H107,IF('4. Ausbildungsjahr'!D$4=SOLL!$L$4,TNBLf!$H134,IF(D$4=SOLL!$N$4,"-",IF('4. Ausbildungsjahr'!D$4=SOLL!$M$4,Zielbogen!$H70,"")))))))))))))))</f>
        <v>-</v>
      </c>
      <c r="E69" s="62" t="str">
        <f>IF(E$4=SOLL!$O$4,Grundausbildung!$H151,IF(E$4=SOLL!$P$4,TNPa!$H111,IF(E$4=SOLL!$B$4,TNBa!$H84,IF('4. Ausbildungsjahr'!E$4=SOLL!$C$4,'KVE 3. AJ'!$H110,IF('4. Ausbildungsjahr'!E$4=SOLL!$D$4,'TNBn 1.&amp;2. AJ'!$H$8,IF('4. Ausbildungsjahr'!E$4=SOLL!$E$4,'TNBn 3.&amp;4. AJ'!$H97,IF('4. Ausbildungsjahr'!E$4=SOLL!$F$4,'TEBa 1&amp;2'!$H84,IF('4. Ausbildungsjahr'!E$4=SOLL!$G$4,'TEBa 3&amp;4'!$H84,IF('4. Ausbildungsjahr'!E$4=SOLL!$H$4,'SME.T.1 3.&amp;4. AJ'!$H102,IF('4. Ausbildungsjahr'!E$4=SOLL!$I$4,'SME.T.1 1.&amp;2. AJ'!$H102,IF('4. Ausbildungsjahr'!E$4=SOLL!$J$4,KSGs!$H119,IF('4. Ausbildungsjahr'!E$4=SOLL!$K$4,Unterstützung!$H107,IF('4. Ausbildungsjahr'!E$4=SOLL!$L$4,TNBLf!$H134,IF(E$4=SOLL!$N$4,"-",IF('4. Ausbildungsjahr'!E$4=SOLL!$M$4,Zielbogen!$H70,"")))))))))))))))</f>
        <v>-</v>
      </c>
      <c r="F69" s="62" t="str">
        <f>IF(F$4=SOLL!$O$4,Grundausbildung!$H151,IF(F$4=SOLL!$P$4,TNPa!$H111,IF(F$4=SOLL!$B$4,TNBa!$H84,IF('4. Ausbildungsjahr'!F$4=SOLL!$C$4,'KVE 3. AJ'!$H110,IF('4. Ausbildungsjahr'!F$4=SOLL!$D$4,'TNBn 1.&amp;2. AJ'!$H$8,IF('4. Ausbildungsjahr'!F$4=SOLL!$E$4,'TNBn 3.&amp;4. AJ'!$H97,IF('4. Ausbildungsjahr'!F$4=SOLL!$F$4,'TEBa 1&amp;2'!$H84,IF('4. Ausbildungsjahr'!F$4=SOLL!$G$4,'TEBa 3&amp;4'!$H84,IF('4. Ausbildungsjahr'!F$4=SOLL!$H$4,'SME.T.1 3.&amp;4. AJ'!$H102,IF('4. Ausbildungsjahr'!F$4=SOLL!$I$4,'SME.T.1 1.&amp;2. AJ'!$H102,IF('4. Ausbildungsjahr'!F$4=SOLL!$J$4,KSGs!$H119,IF('4. Ausbildungsjahr'!F$4=SOLL!$K$4,Unterstützung!$H107,IF('4. Ausbildungsjahr'!F$4=SOLL!$L$4,TNBLf!$H134,IF(F$4=SOLL!$N$4,"-",IF('4. Ausbildungsjahr'!F$4=SOLL!$M$4,Zielbogen!$H70,"")))))))))))))))</f>
        <v>-</v>
      </c>
      <c r="G69" s="62" t="str">
        <f>IF(G$4=SOLL!$O$4,Grundausbildung!$H151,IF(G$4=SOLL!$P$4,TNPa!$H111,IF(G$4=SOLL!$B$4,TNBa!$H84,IF('4. Ausbildungsjahr'!G$4=SOLL!$C$4,'KVE 3. AJ'!$H110,IF('4. Ausbildungsjahr'!G$4=SOLL!$D$4,'TNBn 1.&amp;2. AJ'!$H$8,IF('4. Ausbildungsjahr'!G$4=SOLL!$E$4,'TNBn 3.&amp;4. AJ'!$H97,IF('4. Ausbildungsjahr'!G$4=SOLL!$F$4,'TEBa 1&amp;2'!$H84,IF('4. Ausbildungsjahr'!G$4=SOLL!$G$4,'TEBa 3&amp;4'!$H84,IF('4. Ausbildungsjahr'!G$4=SOLL!$H$4,'SME.T.1 3.&amp;4. AJ'!$H102,IF('4. Ausbildungsjahr'!G$4=SOLL!$I$4,'SME.T.1 1.&amp;2. AJ'!$H102,IF('4. Ausbildungsjahr'!G$4=SOLL!$J$4,KSGs!$H119,IF('4. Ausbildungsjahr'!G$4=SOLL!$K$4,Unterstützung!$H107,IF('4. Ausbildungsjahr'!G$4=SOLL!$L$4,TNBLf!$H134,IF(G$4=SOLL!$N$4,"-",IF('4. Ausbildungsjahr'!G$4=SOLL!$M$4,Zielbogen!$H70,"")))))))))))))))</f>
        <v>-</v>
      </c>
      <c r="H69" s="62" t="str">
        <f>IF(H$4=SOLL!$O$4,Grundausbildung!$H151,IF(H$4=SOLL!$P$4,TNPa!$H111,IF(H$4=SOLL!$B$4,TNBa!$H84,IF('4. Ausbildungsjahr'!H$4=SOLL!$C$4,'KVE 3. AJ'!$H110,IF('4. Ausbildungsjahr'!H$4=SOLL!$D$4,'TNBn 1.&amp;2. AJ'!$H$8,IF('4. Ausbildungsjahr'!H$4=SOLL!$E$4,'TNBn 3.&amp;4. AJ'!$H97,IF('4. Ausbildungsjahr'!H$4=SOLL!$F$4,'TEBa 1&amp;2'!$H84,IF('4. Ausbildungsjahr'!H$4=SOLL!$G$4,'TEBa 3&amp;4'!$H84,IF('4. Ausbildungsjahr'!H$4=SOLL!$H$4,'SME.T.1 3.&amp;4. AJ'!$H102,IF('4. Ausbildungsjahr'!H$4=SOLL!$I$4,'SME.T.1 1.&amp;2. AJ'!$H102,IF('4. Ausbildungsjahr'!H$4=SOLL!$J$4,KSGs!$H119,IF('4. Ausbildungsjahr'!H$4=SOLL!$K$4,Unterstützung!$H107,IF('4. Ausbildungsjahr'!H$4=SOLL!$L$4,TNBLf!$H134,IF(H$4=SOLL!$N$4,"-",IF('4. Ausbildungsjahr'!H$4=SOLL!$M$4,Zielbogen!$H70,"")))))))))))))))</f>
        <v>-</v>
      </c>
      <c r="I69" s="62" t="str">
        <f>IF(I$4=SOLL!$O$4,Grundausbildung!$H151,IF(I$4=SOLL!$P$4,TNPa!$H111,IF(I$4=SOLL!$B$4,TNBa!$H84,IF('4. Ausbildungsjahr'!I$4=SOLL!$C$4,'KVE 3. AJ'!$H110,IF('4. Ausbildungsjahr'!I$4=SOLL!$D$4,'TNBn 1.&amp;2. AJ'!$H$8,IF('4. Ausbildungsjahr'!I$4=SOLL!$E$4,'TNBn 3.&amp;4. AJ'!$H97,IF('4. Ausbildungsjahr'!I$4=SOLL!$F$4,'TEBa 1&amp;2'!$H84,IF('4. Ausbildungsjahr'!I$4=SOLL!$G$4,'TEBa 3&amp;4'!$H84,IF('4. Ausbildungsjahr'!I$4=SOLL!$H$4,'SME.T.1 3.&amp;4. AJ'!$H102,IF('4. Ausbildungsjahr'!I$4=SOLL!$I$4,'SME.T.1 1.&amp;2. AJ'!$H102,IF('4. Ausbildungsjahr'!I$4=SOLL!$J$4,KSGs!$H119,IF('4. Ausbildungsjahr'!I$4=SOLL!$K$4,Unterstützung!$H107,IF('4. Ausbildungsjahr'!I$4=SOLL!$L$4,TNBLf!$H134,IF(I$4=SOLL!$N$4,"-",IF('4. Ausbildungsjahr'!I$4=SOLL!$M$4,Zielbogen!$H70,"")))))))))))))))</f>
        <v>-</v>
      </c>
      <c r="J69" s="62" t="str">
        <f>IF(J$4=SOLL!$O$4,Grundausbildung!$H151,IF(J$4=SOLL!$P$4,TNPa!$H111,IF(J$4=SOLL!$B$4,TNBa!$H84,IF('4. Ausbildungsjahr'!J$4=SOLL!$C$4,'KVE 3. AJ'!$H110,IF('4. Ausbildungsjahr'!J$4=SOLL!$D$4,'TNBn 1.&amp;2. AJ'!$H$8,IF('4. Ausbildungsjahr'!J$4=SOLL!$E$4,'TNBn 3.&amp;4. AJ'!$H97,IF('4. Ausbildungsjahr'!J$4=SOLL!$F$4,'TEBa 1&amp;2'!$H84,IF('4. Ausbildungsjahr'!J$4=SOLL!$G$4,'TEBa 3&amp;4'!$H84,IF('4. Ausbildungsjahr'!J$4=SOLL!$H$4,'SME.T.1 3.&amp;4. AJ'!$H102,IF('4. Ausbildungsjahr'!J$4=SOLL!$I$4,'SME.T.1 1.&amp;2. AJ'!$H102,IF('4. Ausbildungsjahr'!J$4=SOLL!$J$4,KSGs!$H119,IF('4. Ausbildungsjahr'!J$4=SOLL!$K$4,Unterstützung!$H107,IF('4. Ausbildungsjahr'!J$4=SOLL!$L$4,TNBLf!$H134,IF(J$4=SOLL!$N$4,"-",IF('4. Ausbildungsjahr'!J$4=SOLL!$M$4,Zielbogen!$H70,"")))))))))))))))</f>
        <v>-</v>
      </c>
      <c r="K69" s="62" t="str">
        <f>IF(K$4=SOLL!$O$4,Grundausbildung!$H151,IF(K$4=SOLL!$P$4,TNPa!$H111,IF(K$4=SOLL!$B$4,TNBa!$H84,IF('4. Ausbildungsjahr'!K$4=SOLL!$C$4,'KVE 3. AJ'!$H110,IF('4. Ausbildungsjahr'!K$4=SOLL!$D$4,'TNBn 1.&amp;2. AJ'!$H$8,IF('4. Ausbildungsjahr'!K$4=SOLL!$E$4,'TNBn 3.&amp;4. AJ'!$H97,IF('4. Ausbildungsjahr'!K$4=SOLL!$F$4,'TEBa 1&amp;2'!$H84,IF('4. Ausbildungsjahr'!K$4=SOLL!$G$4,'TEBa 3&amp;4'!$H84,IF('4. Ausbildungsjahr'!K$4=SOLL!$H$4,'SME.T.1 3.&amp;4. AJ'!$H102,IF('4. Ausbildungsjahr'!K$4=SOLL!$I$4,'SME.T.1 1.&amp;2. AJ'!$H102,IF('4. Ausbildungsjahr'!K$4=SOLL!$J$4,KSGs!$H119,IF('4. Ausbildungsjahr'!K$4=SOLL!$K$4,Unterstützung!$H107,IF('4. Ausbildungsjahr'!K$4=SOLL!$L$4,TNBLf!$H134,IF(K$4=SOLL!$N$4,"-",IF('4. Ausbildungsjahr'!K$4=SOLL!$M$4,Zielbogen!$H70,"")))))))))))))))</f>
        <v>-</v>
      </c>
      <c r="L69" s="11">
        <f>SUM('Hilfsblatt 4. AJ'!C69,'Hilfsblatt 4. AJ'!E69,'Hilfsblatt 4. AJ'!G69,'Hilfsblatt 4. AJ'!I69,'Hilfsblatt 4. AJ'!K69,'Hilfsblatt 4. AJ'!M69,'Hilfsblatt 4. AJ'!O69,'Hilfsblatt 4. AJ'!Q69,'Hilfsblatt 4. AJ'!S69,'Hilfsblatt 4. AJ'!U69)</f>
        <v>0</v>
      </c>
      <c r="M69" s="10" t="e">
        <f>('Hilfsblatt 4. AJ'!B69*'Hilfsblatt 4. AJ'!C69+'Hilfsblatt 4. AJ'!D69*'Hilfsblatt 4. AJ'!E69+'Hilfsblatt 4. AJ'!F69*'Hilfsblatt 4. AJ'!G69+'Hilfsblatt 4. AJ'!H69*'Hilfsblatt 4. AJ'!I69+'Hilfsblatt 4. AJ'!J69*'Hilfsblatt 4. AJ'!K69+'Hilfsblatt 4. AJ'!L69*'Hilfsblatt 4. AJ'!M69+'Hilfsblatt 4. AJ'!N69*'Hilfsblatt 4. AJ'!O69+'Hilfsblatt 4. AJ'!P69*'Hilfsblatt 4. AJ'!Q69+'Hilfsblatt 4. AJ'!R69*'Hilfsblatt 4. AJ'!S69+'Hilfsblatt 4. AJ'!T69*'Hilfsblatt 4. AJ'!U69)/L69</f>
        <v>#DIV/0!</v>
      </c>
    </row>
    <row r="70" spans="1:13" x14ac:dyDescent="0.25">
      <c r="A70" s="124" t="s">
        <v>35</v>
      </c>
      <c r="B70" s="62">
        <f>IF(B$4=SOLL!$O$4,Grundausbildung!$H152,IF(B$4=SOLL!$P$4,TNPa!$H112,IF(B$4=SOLL!$B$4,TNBa!$H85,IF('4. Ausbildungsjahr'!B$4=SOLL!$C$4,'KVE 3. AJ'!$H111,IF('4. Ausbildungsjahr'!B$4=SOLL!$D$4,'TNBn 1.&amp;2. AJ'!$H$8,IF('4. Ausbildungsjahr'!B$4=SOLL!$E$4,'TNBn 3.&amp;4. AJ'!$H98,IF('4. Ausbildungsjahr'!B$4=SOLL!$F$4,'TEBa 1&amp;2'!$H85,IF('4. Ausbildungsjahr'!B$4=SOLL!$G$4,'TEBa 3&amp;4'!$H85,IF('4. Ausbildungsjahr'!B$4=SOLL!$H$4,'SME.T.1 3.&amp;4. AJ'!$H103,IF('4. Ausbildungsjahr'!B$4=SOLL!$I$4,'SME.T.1 1.&amp;2. AJ'!$H103,IF('4. Ausbildungsjahr'!B$4=SOLL!$J$4,KSGs!$H120,IF('4. Ausbildungsjahr'!B$4=SOLL!$K$4,Unterstützung!$H108,IF('4. Ausbildungsjahr'!B$4=SOLL!$L$4,TNBLf!$H135,IF(B$4=SOLL!$N$4,"-",IF('4. Ausbildungsjahr'!B$4=SOLL!$M$4,Zielbogen!$H71,"")))))))))))))))</f>
        <v>1</v>
      </c>
      <c r="C70" s="62">
        <f>IF(C$4=SOLL!$O$4,Grundausbildung!$H152,IF(C$4=SOLL!$P$4,TNPa!$H112,IF(C$4=SOLL!$B$4,TNBa!$H85,IF('4. Ausbildungsjahr'!C$4=SOLL!$C$4,'KVE 3. AJ'!$H111,IF('4. Ausbildungsjahr'!C$4=SOLL!$D$4,'TNBn 1.&amp;2. AJ'!$H$8,IF('4. Ausbildungsjahr'!C$4=SOLL!$E$4,'TNBn 3.&amp;4. AJ'!$H98,IF('4. Ausbildungsjahr'!C$4=SOLL!$F$4,'TEBa 1&amp;2'!$H85,IF('4. Ausbildungsjahr'!C$4=SOLL!$G$4,'TEBa 3&amp;4'!$H85,IF('4. Ausbildungsjahr'!C$4=SOLL!$H$4,'SME.T.1 3.&amp;4. AJ'!$H103,IF('4. Ausbildungsjahr'!C$4=SOLL!$I$4,'SME.T.1 1.&amp;2. AJ'!$H103,IF('4. Ausbildungsjahr'!C$4=SOLL!$J$4,KSGs!$H120,IF('4. Ausbildungsjahr'!C$4=SOLL!$K$4,Unterstützung!$H108,IF('4. Ausbildungsjahr'!C$4=SOLL!$L$4,TNBLf!$H135,IF(C$4=SOLL!$N$4,"-",IF('4. Ausbildungsjahr'!C$4=SOLL!$M$4,Zielbogen!$H71,"")))))))))))))))</f>
        <v>2</v>
      </c>
      <c r="D70" s="62" t="str">
        <f>IF(D$4=SOLL!$O$4,Grundausbildung!$H152,IF(D$4=SOLL!$P$4,TNPa!$H112,IF(D$4=SOLL!$B$4,TNBa!$H85,IF('4. Ausbildungsjahr'!D$4=SOLL!$C$4,'KVE 3. AJ'!$H111,IF('4. Ausbildungsjahr'!D$4=SOLL!$D$4,'TNBn 1.&amp;2. AJ'!$H$8,IF('4. Ausbildungsjahr'!D$4=SOLL!$E$4,'TNBn 3.&amp;4. AJ'!$H98,IF('4. Ausbildungsjahr'!D$4=SOLL!$F$4,'TEBa 1&amp;2'!$H85,IF('4. Ausbildungsjahr'!D$4=SOLL!$G$4,'TEBa 3&amp;4'!$H85,IF('4. Ausbildungsjahr'!D$4=SOLL!$H$4,'SME.T.1 3.&amp;4. AJ'!$H103,IF('4. Ausbildungsjahr'!D$4=SOLL!$I$4,'SME.T.1 1.&amp;2. AJ'!$H103,IF('4. Ausbildungsjahr'!D$4=SOLL!$J$4,KSGs!$H120,IF('4. Ausbildungsjahr'!D$4=SOLL!$K$4,Unterstützung!$H108,IF('4. Ausbildungsjahr'!D$4=SOLL!$L$4,TNBLf!$H135,IF(D$4=SOLL!$N$4,"-",IF('4. Ausbildungsjahr'!D$4=SOLL!$M$4,Zielbogen!$H71,"")))))))))))))))</f>
        <v>-</v>
      </c>
      <c r="E70" s="62" t="str">
        <f>IF(E$4=SOLL!$O$4,Grundausbildung!$H152,IF(E$4=SOLL!$P$4,TNPa!$H112,IF(E$4=SOLL!$B$4,TNBa!$H85,IF('4. Ausbildungsjahr'!E$4=SOLL!$C$4,'KVE 3. AJ'!$H111,IF('4. Ausbildungsjahr'!E$4=SOLL!$D$4,'TNBn 1.&amp;2. AJ'!$H$8,IF('4. Ausbildungsjahr'!E$4=SOLL!$E$4,'TNBn 3.&amp;4. AJ'!$H98,IF('4. Ausbildungsjahr'!E$4=SOLL!$F$4,'TEBa 1&amp;2'!$H85,IF('4. Ausbildungsjahr'!E$4=SOLL!$G$4,'TEBa 3&amp;4'!$H85,IF('4. Ausbildungsjahr'!E$4=SOLL!$H$4,'SME.T.1 3.&amp;4. AJ'!$H103,IF('4. Ausbildungsjahr'!E$4=SOLL!$I$4,'SME.T.1 1.&amp;2. AJ'!$H103,IF('4. Ausbildungsjahr'!E$4=SOLL!$J$4,KSGs!$H120,IF('4. Ausbildungsjahr'!E$4=SOLL!$K$4,Unterstützung!$H108,IF('4. Ausbildungsjahr'!E$4=SOLL!$L$4,TNBLf!$H135,IF(E$4=SOLL!$N$4,"-",IF('4. Ausbildungsjahr'!E$4=SOLL!$M$4,Zielbogen!$H71,"")))))))))))))))</f>
        <v>-</v>
      </c>
      <c r="F70" s="62" t="str">
        <f>IF(F$4=SOLL!$O$4,Grundausbildung!$H152,IF(F$4=SOLL!$P$4,TNPa!$H112,IF(F$4=SOLL!$B$4,TNBa!$H85,IF('4. Ausbildungsjahr'!F$4=SOLL!$C$4,'KVE 3. AJ'!$H111,IF('4. Ausbildungsjahr'!F$4=SOLL!$D$4,'TNBn 1.&amp;2. AJ'!$H$8,IF('4. Ausbildungsjahr'!F$4=SOLL!$E$4,'TNBn 3.&amp;4. AJ'!$H98,IF('4. Ausbildungsjahr'!F$4=SOLL!$F$4,'TEBa 1&amp;2'!$H85,IF('4. Ausbildungsjahr'!F$4=SOLL!$G$4,'TEBa 3&amp;4'!$H85,IF('4. Ausbildungsjahr'!F$4=SOLL!$H$4,'SME.T.1 3.&amp;4. AJ'!$H103,IF('4. Ausbildungsjahr'!F$4=SOLL!$I$4,'SME.T.1 1.&amp;2. AJ'!$H103,IF('4. Ausbildungsjahr'!F$4=SOLL!$J$4,KSGs!$H120,IF('4. Ausbildungsjahr'!F$4=SOLL!$K$4,Unterstützung!$H108,IF('4. Ausbildungsjahr'!F$4=SOLL!$L$4,TNBLf!$H135,IF(F$4=SOLL!$N$4,"-",IF('4. Ausbildungsjahr'!F$4=SOLL!$M$4,Zielbogen!$H71,"")))))))))))))))</f>
        <v>-</v>
      </c>
      <c r="G70" s="62" t="str">
        <f>IF(G$4=SOLL!$O$4,Grundausbildung!$H152,IF(G$4=SOLL!$P$4,TNPa!$H112,IF(G$4=SOLL!$B$4,TNBa!$H85,IF('4. Ausbildungsjahr'!G$4=SOLL!$C$4,'KVE 3. AJ'!$H111,IF('4. Ausbildungsjahr'!G$4=SOLL!$D$4,'TNBn 1.&amp;2. AJ'!$H$8,IF('4. Ausbildungsjahr'!G$4=SOLL!$E$4,'TNBn 3.&amp;4. AJ'!$H98,IF('4. Ausbildungsjahr'!G$4=SOLL!$F$4,'TEBa 1&amp;2'!$H85,IF('4. Ausbildungsjahr'!G$4=SOLL!$G$4,'TEBa 3&amp;4'!$H85,IF('4. Ausbildungsjahr'!G$4=SOLL!$H$4,'SME.T.1 3.&amp;4. AJ'!$H103,IF('4. Ausbildungsjahr'!G$4=SOLL!$I$4,'SME.T.1 1.&amp;2. AJ'!$H103,IF('4. Ausbildungsjahr'!G$4=SOLL!$J$4,KSGs!$H120,IF('4. Ausbildungsjahr'!G$4=SOLL!$K$4,Unterstützung!$H108,IF('4. Ausbildungsjahr'!G$4=SOLL!$L$4,TNBLf!$H135,IF(G$4=SOLL!$N$4,"-",IF('4. Ausbildungsjahr'!G$4=SOLL!$M$4,Zielbogen!$H71,"")))))))))))))))</f>
        <v>-</v>
      </c>
      <c r="H70" s="62" t="str">
        <f>IF(H$4=SOLL!$O$4,Grundausbildung!$H152,IF(H$4=SOLL!$P$4,TNPa!$H112,IF(H$4=SOLL!$B$4,TNBa!$H85,IF('4. Ausbildungsjahr'!H$4=SOLL!$C$4,'KVE 3. AJ'!$H111,IF('4. Ausbildungsjahr'!H$4=SOLL!$D$4,'TNBn 1.&amp;2. AJ'!$H$8,IF('4. Ausbildungsjahr'!H$4=SOLL!$E$4,'TNBn 3.&amp;4. AJ'!$H98,IF('4. Ausbildungsjahr'!H$4=SOLL!$F$4,'TEBa 1&amp;2'!$H85,IF('4. Ausbildungsjahr'!H$4=SOLL!$G$4,'TEBa 3&amp;4'!$H85,IF('4. Ausbildungsjahr'!H$4=SOLL!$H$4,'SME.T.1 3.&amp;4. AJ'!$H103,IF('4. Ausbildungsjahr'!H$4=SOLL!$I$4,'SME.T.1 1.&amp;2. AJ'!$H103,IF('4. Ausbildungsjahr'!H$4=SOLL!$J$4,KSGs!$H120,IF('4. Ausbildungsjahr'!H$4=SOLL!$K$4,Unterstützung!$H108,IF('4. Ausbildungsjahr'!H$4=SOLL!$L$4,TNBLf!$H135,IF(H$4=SOLL!$N$4,"-",IF('4. Ausbildungsjahr'!H$4=SOLL!$M$4,Zielbogen!$H71,"")))))))))))))))</f>
        <v>-</v>
      </c>
      <c r="I70" s="62" t="str">
        <f>IF(I$4=SOLL!$O$4,Grundausbildung!$H152,IF(I$4=SOLL!$P$4,TNPa!$H112,IF(I$4=SOLL!$B$4,TNBa!$H85,IF('4. Ausbildungsjahr'!I$4=SOLL!$C$4,'KVE 3. AJ'!$H111,IF('4. Ausbildungsjahr'!I$4=SOLL!$D$4,'TNBn 1.&amp;2. AJ'!$H$8,IF('4. Ausbildungsjahr'!I$4=SOLL!$E$4,'TNBn 3.&amp;4. AJ'!$H98,IF('4. Ausbildungsjahr'!I$4=SOLL!$F$4,'TEBa 1&amp;2'!$H85,IF('4. Ausbildungsjahr'!I$4=SOLL!$G$4,'TEBa 3&amp;4'!$H85,IF('4. Ausbildungsjahr'!I$4=SOLL!$H$4,'SME.T.1 3.&amp;4. AJ'!$H103,IF('4. Ausbildungsjahr'!I$4=SOLL!$I$4,'SME.T.1 1.&amp;2. AJ'!$H103,IF('4. Ausbildungsjahr'!I$4=SOLL!$J$4,KSGs!$H120,IF('4. Ausbildungsjahr'!I$4=SOLL!$K$4,Unterstützung!$H108,IF('4. Ausbildungsjahr'!I$4=SOLL!$L$4,TNBLf!$H135,IF(I$4=SOLL!$N$4,"-",IF('4. Ausbildungsjahr'!I$4=SOLL!$M$4,Zielbogen!$H71,"")))))))))))))))</f>
        <v>-</v>
      </c>
      <c r="J70" s="62" t="str">
        <f>IF(J$4=SOLL!$O$4,Grundausbildung!$H152,IF(J$4=SOLL!$P$4,TNPa!$H112,IF(J$4=SOLL!$B$4,TNBa!$H85,IF('4. Ausbildungsjahr'!J$4=SOLL!$C$4,'KVE 3. AJ'!$H111,IF('4. Ausbildungsjahr'!J$4=SOLL!$D$4,'TNBn 1.&amp;2. AJ'!$H$8,IF('4. Ausbildungsjahr'!J$4=SOLL!$E$4,'TNBn 3.&amp;4. AJ'!$H98,IF('4. Ausbildungsjahr'!J$4=SOLL!$F$4,'TEBa 1&amp;2'!$H85,IF('4. Ausbildungsjahr'!J$4=SOLL!$G$4,'TEBa 3&amp;4'!$H85,IF('4. Ausbildungsjahr'!J$4=SOLL!$H$4,'SME.T.1 3.&amp;4. AJ'!$H103,IF('4. Ausbildungsjahr'!J$4=SOLL!$I$4,'SME.T.1 1.&amp;2. AJ'!$H103,IF('4. Ausbildungsjahr'!J$4=SOLL!$J$4,KSGs!$H120,IF('4. Ausbildungsjahr'!J$4=SOLL!$K$4,Unterstützung!$H108,IF('4. Ausbildungsjahr'!J$4=SOLL!$L$4,TNBLf!$H135,IF(J$4=SOLL!$N$4,"-",IF('4. Ausbildungsjahr'!J$4=SOLL!$M$4,Zielbogen!$H71,"")))))))))))))))</f>
        <v>-</v>
      </c>
      <c r="K70" s="62" t="str">
        <f>IF(K$4=SOLL!$O$4,Grundausbildung!$H152,IF(K$4=SOLL!$P$4,TNPa!$H112,IF(K$4=SOLL!$B$4,TNBa!$H85,IF('4. Ausbildungsjahr'!K$4=SOLL!$C$4,'KVE 3. AJ'!$H111,IF('4. Ausbildungsjahr'!K$4=SOLL!$D$4,'TNBn 1.&amp;2. AJ'!$H$8,IF('4. Ausbildungsjahr'!K$4=SOLL!$E$4,'TNBn 3.&amp;4. AJ'!$H98,IF('4. Ausbildungsjahr'!K$4=SOLL!$F$4,'TEBa 1&amp;2'!$H85,IF('4. Ausbildungsjahr'!K$4=SOLL!$G$4,'TEBa 3&amp;4'!$H85,IF('4. Ausbildungsjahr'!K$4=SOLL!$H$4,'SME.T.1 3.&amp;4. AJ'!$H103,IF('4. Ausbildungsjahr'!K$4=SOLL!$I$4,'SME.T.1 1.&amp;2. AJ'!$H103,IF('4. Ausbildungsjahr'!K$4=SOLL!$J$4,KSGs!$H120,IF('4. Ausbildungsjahr'!K$4=SOLL!$K$4,Unterstützung!$H108,IF('4. Ausbildungsjahr'!K$4=SOLL!$L$4,TNBLf!$H135,IF(K$4=SOLL!$N$4,"-",IF('4. Ausbildungsjahr'!K$4=SOLL!$M$4,Zielbogen!$H71,"")))))))))))))))</f>
        <v>-</v>
      </c>
      <c r="L70" s="11">
        <f>SUM('Hilfsblatt 4. AJ'!C70,'Hilfsblatt 4. AJ'!E70,'Hilfsblatt 4. AJ'!G70,'Hilfsblatt 4. AJ'!I70,'Hilfsblatt 4. AJ'!K70,'Hilfsblatt 4. AJ'!M70,'Hilfsblatt 4. AJ'!O70,'Hilfsblatt 4. AJ'!Q70,'Hilfsblatt 4. AJ'!S70,'Hilfsblatt 4. AJ'!U70)</f>
        <v>0</v>
      </c>
      <c r="M70" s="10" t="e">
        <f>('Hilfsblatt 4. AJ'!B70*'Hilfsblatt 4. AJ'!C70+'Hilfsblatt 4. AJ'!D70*'Hilfsblatt 4. AJ'!E70+'Hilfsblatt 4. AJ'!F70*'Hilfsblatt 4. AJ'!G70+'Hilfsblatt 4. AJ'!H70*'Hilfsblatt 4. AJ'!I70+'Hilfsblatt 4. AJ'!J70*'Hilfsblatt 4. AJ'!K70+'Hilfsblatt 4. AJ'!L70*'Hilfsblatt 4. AJ'!M70+'Hilfsblatt 4. AJ'!N70*'Hilfsblatt 4. AJ'!O70+'Hilfsblatt 4. AJ'!P70*'Hilfsblatt 4. AJ'!Q70+'Hilfsblatt 4. AJ'!R70*'Hilfsblatt 4. AJ'!S70+'Hilfsblatt 4. AJ'!T70*'Hilfsblatt 4. AJ'!U70)/L70</f>
        <v>#DIV/0!</v>
      </c>
    </row>
    <row r="71" spans="1:13" x14ac:dyDescent="0.25">
      <c r="A71" s="124" t="s">
        <v>37</v>
      </c>
      <c r="B71" s="62">
        <f>IF(B$4=SOLL!$O$4,Grundausbildung!$H153,IF(B$4=SOLL!$P$4,TNPa!$H113,IF(B$4=SOLL!$B$4,TNBa!$H86,IF('4. Ausbildungsjahr'!B$4=SOLL!$C$4,'KVE 3. AJ'!$H112,IF('4. Ausbildungsjahr'!B$4=SOLL!$D$4,'TNBn 1.&amp;2. AJ'!$H$8,IF('4. Ausbildungsjahr'!B$4=SOLL!$E$4,'TNBn 3.&amp;4. AJ'!$H99,IF('4. Ausbildungsjahr'!B$4=SOLL!$F$4,'TEBa 1&amp;2'!$H86,IF('4. Ausbildungsjahr'!B$4=SOLL!$G$4,'TEBa 3&amp;4'!$H86,IF('4. Ausbildungsjahr'!B$4=SOLL!$H$4,'SME.T.1 3.&amp;4. AJ'!$H104,IF('4. Ausbildungsjahr'!B$4=SOLL!$I$4,'SME.T.1 1.&amp;2. AJ'!$H104,IF('4. Ausbildungsjahr'!B$4=SOLL!$J$4,KSGs!$H121,IF('4. Ausbildungsjahr'!B$4=SOLL!$K$4,Unterstützung!$H109,IF('4. Ausbildungsjahr'!B$4=SOLL!$L$4,TNBLf!$H136,IF(B$4=SOLL!$N$4,"-",IF('4. Ausbildungsjahr'!B$4=SOLL!$M$4,Zielbogen!$H72,"")))))))))))))))</f>
        <v>1</v>
      </c>
      <c r="C71" s="62">
        <f>IF(C$4=SOLL!$O$4,Grundausbildung!$H153,IF(C$4=SOLL!$P$4,TNPa!$H113,IF(C$4=SOLL!$B$4,TNBa!$H86,IF('4. Ausbildungsjahr'!C$4=SOLL!$C$4,'KVE 3. AJ'!$H112,IF('4. Ausbildungsjahr'!C$4=SOLL!$D$4,'TNBn 1.&amp;2. AJ'!$H$8,IF('4. Ausbildungsjahr'!C$4=SOLL!$E$4,'TNBn 3.&amp;4. AJ'!$H99,IF('4. Ausbildungsjahr'!C$4=SOLL!$F$4,'TEBa 1&amp;2'!$H86,IF('4. Ausbildungsjahr'!C$4=SOLL!$G$4,'TEBa 3&amp;4'!$H86,IF('4. Ausbildungsjahr'!C$4=SOLL!$H$4,'SME.T.1 3.&amp;4. AJ'!$H104,IF('4. Ausbildungsjahr'!C$4=SOLL!$I$4,'SME.T.1 1.&amp;2. AJ'!$H104,IF('4. Ausbildungsjahr'!C$4=SOLL!$J$4,KSGs!$H121,IF('4. Ausbildungsjahr'!C$4=SOLL!$K$4,Unterstützung!$H109,IF('4. Ausbildungsjahr'!C$4=SOLL!$L$4,TNBLf!$H136,IF(C$4=SOLL!$N$4,"-",IF('4. Ausbildungsjahr'!C$4=SOLL!$M$4,Zielbogen!$H72,"")))))))))))))))</f>
        <v>2</v>
      </c>
      <c r="D71" s="62" t="str">
        <f>IF(D$4=SOLL!$O$4,Grundausbildung!$H153,IF(D$4=SOLL!$P$4,TNPa!$H113,IF(D$4=SOLL!$B$4,TNBa!$H86,IF('4. Ausbildungsjahr'!D$4=SOLL!$C$4,'KVE 3. AJ'!$H112,IF('4. Ausbildungsjahr'!D$4=SOLL!$D$4,'TNBn 1.&amp;2. AJ'!$H$8,IF('4. Ausbildungsjahr'!D$4=SOLL!$E$4,'TNBn 3.&amp;4. AJ'!$H99,IF('4. Ausbildungsjahr'!D$4=SOLL!$F$4,'TEBa 1&amp;2'!$H86,IF('4. Ausbildungsjahr'!D$4=SOLL!$G$4,'TEBa 3&amp;4'!$H86,IF('4. Ausbildungsjahr'!D$4=SOLL!$H$4,'SME.T.1 3.&amp;4. AJ'!$H104,IF('4. Ausbildungsjahr'!D$4=SOLL!$I$4,'SME.T.1 1.&amp;2. AJ'!$H104,IF('4. Ausbildungsjahr'!D$4=SOLL!$J$4,KSGs!$H121,IF('4. Ausbildungsjahr'!D$4=SOLL!$K$4,Unterstützung!$H109,IF('4. Ausbildungsjahr'!D$4=SOLL!$L$4,TNBLf!$H136,IF(D$4=SOLL!$N$4,"-",IF('4. Ausbildungsjahr'!D$4=SOLL!$M$4,Zielbogen!$H72,"")))))))))))))))</f>
        <v>-</v>
      </c>
      <c r="E71" s="62" t="str">
        <f>IF(E$4=SOLL!$O$4,Grundausbildung!$H153,IF(E$4=SOLL!$P$4,TNPa!$H113,IF(E$4=SOLL!$B$4,TNBa!$H86,IF('4. Ausbildungsjahr'!E$4=SOLL!$C$4,'KVE 3. AJ'!$H112,IF('4. Ausbildungsjahr'!E$4=SOLL!$D$4,'TNBn 1.&amp;2. AJ'!$H$8,IF('4. Ausbildungsjahr'!E$4=SOLL!$E$4,'TNBn 3.&amp;4. AJ'!$H99,IF('4. Ausbildungsjahr'!E$4=SOLL!$F$4,'TEBa 1&amp;2'!$H86,IF('4. Ausbildungsjahr'!E$4=SOLL!$G$4,'TEBa 3&amp;4'!$H86,IF('4. Ausbildungsjahr'!E$4=SOLL!$H$4,'SME.T.1 3.&amp;4. AJ'!$H104,IF('4. Ausbildungsjahr'!E$4=SOLL!$I$4,'SME.T.1 1.&amp;2. AJ'!$H104,IF('4. Ausbildungsjahr'!E$4=SOLL!$J$4,KSGs!$H121,IF('4. Ausbildungsjahr'!E$4=SOLL!$K$4,Unterstützung!$H109,IF('4. Ausbildungsjahr'!E$4=SOLL!$L$4,TNBLf!$H136,IF(E$4=SOLL!$N$4,"-",IF('4. Ausbildungsjahr'!E$4=SOLL!$M$4,Zielbogen!$H72,"")))))))))))))))</f>
        <v>-</v>
      </c>
      <c r="F71" s="62" t="str">
        <f>IF(F$4=SOLL!$O$4,Grundausbildung!$H153,IF(F$4=SOLL!$P$4,TNPa!$H113,IF(F$4=SOLL!$B$4,TNBa!$H86,IF('4. Ausbildungsjahr'!F$4=SOLL!$C$4,'KVE 3. AJ'!$H112,IF('4. Ausbildungsjahr'!F$4=SOLL!$D$4,'TNBn 1.&amp;2. AJ'!$H$8,IF('4. Ausbildungsjahr'!F$4=SOLL!$E$4,'TNBn 3.&amp;4. AJ'!$H99,IF('4. Ausbildungsjahr'!F$4=SOLL!$F$4,'TEBa 1&amp;2'!$H86,IF('4. Ausbildungsjahr'!F$4=SOLL!$G$4,'TEBa 3&amp;4'!$H86,IF('4. Ausbildungsjahr'!F$4=SOLL!$H$4,'SME.T.1 3.&amp;4. AJ'!$H104,IF('4. Ausbildungsjahr'!F$4=SOLL!$I$4,'SME.T.1 1.&amp;2. AJ'!$H104,IF('4. Ausbildungsjahr'!F$4=SOLL!$J$4,KSGs!$H121,IF('4. Ausbildungsjahr'!F$4=SOLL!$K$4,Unterstützung!$H109,IF('4. Ausbildungsjahr'!F$4=SOLL!$L$4,TNBLf!$H136,IF(F$4=SOLL!$N$4,"-",IF('4. Ausbildungsjahr'!F$4=SOLL!$M$4,Zielbogen!$H72,"")))))))))))))))</f>
        <v>-</v>
      </c>
      <c r="G71" s="62" t="str">
        <f>IF(G$4=SOLL!$O$4,Grundausbildung!$H153,IF(G$4=SOLL!$P$4,TNPa!$H113,IF(G$4=SOLL!$B$4,TNBa!$H86,IF('4. Ausbildungsjahr'!G$4=SOLL!$C$4,'KVE 3. AJ'!$H112,IF('4. Ausbildungsjahr'!G$4=SOLL!$D$4,'TNBn 1.&amp;2. AJ'!$H$8,IF('4. Ausbildungsjahr'!G$4=SOLL!$E$4,'TNBn 3.&amp;4. AJ'!$H99,IF('4. Ausbildungsjahr'!G$4=SOLL!$F$4,'TEBa 1&amp;2'!$H86,IF('4. Ausbildungsjahr'!G$4=SOLL!$G$4,'TEBa 3&amp;4'!$H86,IF('4. Ausbildungsjahr'!G$4=SOLL!$H$4,'SME.T.1 3.&amp;4. AJ'!$H104,IF('4. Ausbildungsjahr'!G$4=SOLL!$I$4,'SME.T.1 1.&amp;2. AJ'!$H104,IF('4. Ausbildungsjahr'!G$4=SOLL!$J$4,KSGs!$H121,IF('4. Ausbildungsjahr'!G$4=SOLL!$K$4,Unterstützung!$H109,IF('4. Ausbildungsjahr'!G$4=SOLL!$L$4,TNBLf!$H136,IF(G$4=SOLL!$N$4,"-",IF('4. Ausbildungsjahr'!G$4=SOLL!$M$4,Zielbogen!$H72,"")))))))))))))))</f>
        <v>-</v>
      </c>
      <c r="H71" s="62" t="str">
        <f>IF(H$4=SOLL!$O$4,Grundausbildung!$H153,IF(H$4=SOLL!$P$4,TNPa!$H113,IF(H$4=SOLL!$B$4,TNBa!$H86,IF('4. Ausbildungsjahr'!H$4=SOLL!$C$4,'KVE 3. AJ'!$H112,IF('4. Ausbildungsjahr'!H$4=SOLL!$D$4,'TNBn 1.&amp;2. AJ'!$H$8,IF('4. Ausbildungsjahr'!H$4=SOLL!$E$4,'TNBn 3.&amp;4. AJ'!$H99,IF('4. Ausbildungsjahr'!H$4=SOLL!$F$4,'TEBa 1&amp;2'!$H86,IF('4. Ausbildungsjahr'!H$4=SOLL!$G$4,'TEBa 3&amp;4'!$H86,IF('4. Ausbildungsjahr'!H$4=SOLL!$H$4,'SME.T.1 3.&amp;4. AJ'!$H104,IF('4. Ausbildungsjahr'!H$4=SOLL!$I$4,'SME.T.1 1.&amp;2. AJ'!$H104,IF('4. Ausbildungsjahr'!H$4=SOLL!$J$4,KSGs!$H121,IF('4. Ausbildungsjahr'!H$4=SOLL!$K$4,Unterstützung!$H109,IF('4. Ausbildungsjahr'!H$4=SOLL!$L$4,TNBLf!$H136,IF(H$4=SOLL!$N$4,"-",IF('4. Ausbildungsjahr'!H$4=SOLL!$M$4,Zielbogen!$H72,"")))))))))))))))</f>
        <v>-</v>
      </c>
      <c r="I71" s="62" t="str">
        <f>IF(I$4=SOLL!$O$4,Grundausbildung!$H153,IF(I$4=SOLL!$P$4,TNPa!$H113,IF(I$4=SOLL!$B$4,TNBa!$H86,IF('4. Ausbildungsjahr'!I$4=SOLL!$C$4,'KVE 3. AJ'!$H112,IF('4. Ausbildungsjahr'!I$4=SOLL!$D$4,'TNBn 1.&amp;2. AJ'!$H$8,IF('4. Ausbildungsjahr'!I$4=SOLL!$E$4,'TNBn 3.&amp;4. AJ'!$H99,IF('4. Ausbildungsjahr'!I$4=SOLL!$F$4,'TEBa 1&amp;2'!$H86,IF('4. Ausbildungsjahr'!I$4=SOLL!$G$4,'TEBa 3&amp;4'!$H86,IF('4. Ausbildungsjahr'!I$4=SOLL!$H$4,'SME.T.1 3.&amp;4. AJ'!$H104,IF('4. Ausbildungsjahr'!I$4=SOLL!$I$4,'SME.T.1 1.&amp;2. AJ'!$H104,IF('4. Ausbildungsjahr'!I$4=SOLL!$J$4,KSGs!$H121,IF('4. Ausbildungsjahr'!I$4=SOLL!$K$4,Unterstützung!$H109,IF('4. Ausbildungsjahr'!I$4=SOLL!$L$4,TNBLf!$H136,IF(I$4=SOLL!$N$4,"-",IF('4. Ausbildungsjahr'!I$4=SOLL!$M$4,Zielbogen!$H72,"")))))))))))))))</f>
        <v>-</v>
      </c>
      <c r="J71" s="62" t="str">
        <f>IF(J$4=SOLL!$O$4,Grundausbildung!$H153,IF(J$4=SOLL!$P$4,TNPa!$H113,IF(J$4=SOLL!$B$4,TNBa!$H86,IF('4. Ausbildungsjahr'!J$4=SOLL!$C$4,'KVE 3. AJ'!$H112,IF('4. Ausbildungsjahr'!J$4=SOLL!$D$4,'TNBn 1.&amp;2. AJ'!$H$8,IF('4. Ausbildungsjahr'!J$4=SOLL!$E$4,'TNBn 3.&amp;4. AJ'!$H99,IF('4. Ausbildungsjahr'!J$4=SOLL!$F$4,'TEBa 1&amp;2'!$H86,IF('4. Ausbildungsjahr'!J$4=SOLL!$G$4,'TEBa 3&amp;4'!$H86,IF('4. Ausbildungsjahr'!J$4=SOLL!$H$4,'SME.T.1 3.&amp;4. AJ'!$H104,IF('4. Ausbildungsjahr'!J$4=SOLL!$I$4,'SME.T.1 1.&amp;2. AJ'!$H104,IF('4. Ausbildungsjahr'!J$4=SOLL!$J$4,KSGs!$H121,IF('4. Ausbildungsjahr'!J$4=SOLL!$K$4,Unterstützung!$H109,IF('4. Ausbildungsjahr'!J$4=SOLL!$L$4,TNBLf!$H136,IF(J$4=SOLL!$N$4,"-",IF('4. Ausbildungsjahr'!J$4=SOLL!$M$4,Zielbogen!$H72,"")))))))))))))))</f>
        <v>-</v>
      </c>
      <c r="K71" s="62" t="str">
        <f>IF(K$4=SOLL!$O$4,Grundausbildung!$H153,IF(K$4=SOLL!$P$4,TNPa!$H113,IF(K$4=SOLL!$B$4,TNBa!$H86,IF('4. Ausbildungsjahr'!K$4=SOLL!$C$4,'KVE 3. AJ'!$H112,IF('4. Ausbildungsjahr'!K$4=SOLL!$D$4,'TNBn 1.&amp;2. AJ'!$H$8,IF('4. Ausbildungsjahr'!K$4=SOLL!$E$4,'TNBn 3.&amp;4. AJ'!$H99,IF('4. Ausbildungsjahr'!K$4=SOLL!$F$4,'TEBa 1&amp;2'!$H86,IF('4. Ausbildungsjahr'!K$4=SOLL!$G$4,'TEBa 3&amp;4'!$H86,IF('4. Ausbildungsjahr'!K$4=SOLL!$H$4,'SME.T.1 3.&amp;4. AJ'!$H104,IF('4. Ausbildungsjahr'!K$4=SOLL!$I$4,'SME.T.1 1.&amp;2. AJ'!$H104,IF('4. Ausbildungsjahr'!K$4=SOLL!$J$4,KSGs!$H121,IF('4. Ausbildungsjahr'!K$4=SOLL!$K$4,Unterstützung!$H109,IF('4. Ausbildungsjahr'!K$4=SOLL!$L$4,TNBLf!$H136,IF(K$4=SOLL!$N$4,"-",IF('4. Ausbildungsjahr'!K$4=SOLL!$M$4,Zielbogen!$H72,"")))))))))))))))</f>
        <v>-</v>
      </c>
      <c r="L71" s="11">
        <f>SUM('Hilfsblatt 4. AJ'!C71,'Hilfsblatt 4. AJ'!E71,'Hilfsblatt 4. AJ'!G71,'Hilfsblatt 4. AJ'!I71,'Hilfsblatt 4. AJ'!K71,'Hilfsblatt 4. AJ'!M71,'Hilfsblatt 4. AJ'!O71,'Hilfsblatt 4. AJ'!Q71,'Hilfsblatt 4. AJ'!S71,'Hilfsblatt 4. AJ'!U71)</f>
        <v>0</v>
      </c>
      <c r="M71" s="10" t="e">
        <f>('Hilfsblatt 4. AJ'!B71*'Hilfsblatt 4. AJ'!C71+'Hilfsblatt 4. AJ'!D71*'Hilfsblatt 4. AJ'!E71+'Hilfsblatt 4. AJ'!F71*'Hilfsblatt 4. AJ'!G71+'Hilfsblatt 4. AJ'!H71*'Hilfsblatt 4. AJ'!I71+'Hilfsblatt 4. AJ'!J71*'Hilfsblatt 4. AJ'!K71+'Hilfsblatt 4. AJ'!L71*'Hilfsblatt 4. AJ'!M71+'Hilfsblatt 4. AJ'!N71*'Hilfsblatt 4. AJ'!O71+'Hilfsblatt 4. AJ'!P71*'Hilfsblatt 4. AJ'!Q71+'Hilfsblatt 4. AJ'!R71*'Hilfsblatt 4. AJ'!S71+'Hilfsblatt 4. AJ'!T71*'Hilfsblatt 4. AJ'!U71)/L71</f>
        <v>#DIV/0!</v>
      </c>
    </row>
    <row r="72" spans="1:13" x14ac:dyDescent="0.25">
      <c r="A72" s="124" t="s">
        <v>24</v>
      </c>
      <c r="B72" s="62">
        <f>IF(B$4=SOLL!$O$4,Grundausbildung!$H154,IF(B$4=SOLL!$P$4,TNPa!$H114,IF(B$4=SOLL!$B$4,TNBa!$H87,IF('4. Ausbildungsjahr'!B$4=SOLL!$C$4,'KVE 3. AJ'!$H113,IF('4. Ausbildungsjahr'!B$4=SOLL!$D$4,'TNBn 1.&amp;2. AJ'!$H$8,IF('4. Ausbildungsjahr'!B$4=SOLL!$E$4,'TNBn 3.&amp;4. AJ'!$H100,IF('4. Ausbildungsjahr'!B$4=SOLL!$F$4,'TEBa 1&amp;2'!$H87,IF('4. Ausbildungsjahr'!B$4=SOLL!$G$4,'TEBa 3&amp;4'!$H87,IF('4. Ausbildungsjahr'!B$4=SOLL!$H$4,'SME.T.1 3.&amp;4. AJ'!$H105,IF('4. Ausbildungsjahr'!B$4=SOLL!$I$4,'SME.T.1 1.&amp;2. AJ'!$H105,IF('4. Ausbildungsjahr'!B$4=SOLL!$J$4,KSGs!$H122,IF('4. Ausbildungsjahr'!B$4=SOLL!$K$4,Unterstützung!$H110,IF('4. Ausbildungsjahr'!B$4=SOLL!$L$4,TNBLf!$H137,IF(B$4=SOLL!$N$4,"-",IF('4. Ausbildungsjahr'!B$4=SOLL!$M$4,Zielbogen!$H73,"")))))))))))))))</f>
        <v>1</v>
      </c>
      <c r="C72" s="62">
        <f>IF(C$4=SOLL!$O$4,Grundausbildung!$H154,IF(C$4=SOLL!$P$4,TNPa!$H114,IF(C$4=SOLL!$B$4,TNBa!$H87,IF('4. Ausbildungsjahr'!C$4=SOLL!$C$4,'KVE 3. AJ'!$H113,IF('4. Ausbildungsjahr'!C$4=SOLL!$D$4,'TNBn 1.&amp;2. AJ'!$H$8,IF('4. Ausbildungsjahr'!C$4=SOLL!$E$4,'TNBn 3.&amp;4. AJ'!$H100,IF('4. Ausbildungsjahr'!C$4=SOLL!$F$4,'TEBa 1&amp;2'!$H87,IF('4. Ausbildungsjahr'!C$4=SOLL!$G$4,'TEBa 3&amp;4'!$H87,IF('4. Ausbildungsjahr'!C$4=SOLL!$H$4,'SME.T.1 3.&amp;4. AJ'!$H105,IF('4. Ausbildungsjahr'!C$4=SOLL!$I$4,'SME.T.1 1.&amp;2. AJ'!$H105,IF('4. Ausbildungsjahr'!C$4=SOLL!$J$4,KSGs!$H122,IF('4. Ausbildungsjahr'!C$4=SOLL!$K$4,Unterstützung!$H110,IF('4. Ausbildungsjahr'!C$4=SOLL!$L$4,TNBLf!$H137,IF(C$4=SOLL!$N$4,"-",IF('4. Ausbildungsjahr'!C$4=SOLL!$M$4,Zielbogen!$H73,"")))))))))))))))</f>
        <v>3</v>
      </c>
      <c r="D72" s="62" t="str">
        <f>IF(D$4=SOLL!$O$4,Grundausbildung!$H154,IF(D$4=SOLL!$P$4,TNPa!$H114,IF(D$4=SOLL!$B$4,TNBa!$H87,IF('4. Ausbildungsjahr'!D$4=SOLL!$C$4,'KVE 3. AJ'!$H113,IF('4. Ausbildungsjahr'!D$4=SOLL!$D$4,'TNBn 1.&amp;2. AJ'!$H$8,IF('4. Ausbildungsjahr'!D$4=SOLL!$E$4,'TNBn 3.&amp;4. AJ'!$H100,IF('4. Ausbildungsjahr'!D$4=SOLL!$F$4,'TEBa 1&amp;2'!$H87,IF('4. Ausbildungsjahr'!D$4=SOLL!$G$4,'TEBa 3&amp;4'!$H87,IF('4. Ausbildungsjahr'!D$4=SOLL!$H$4,'SME.T.1 3.&amp;4. AJ'!$H105,IF('4. Ausbildungsjahr'!D$4=SOLL!$I$4,'SME.T.1 1.&amp;2. AJ'!$H105,IF('4. Ausbildungsjahr'!D$4=SOLL!$J$4,KSGs!$H122,IF('4. Ausbildungsjahr'!D$4=SOLL!$K$4,Unterstützung!$H110,IF('4. Ausbildungsjahr'!D$4=SOLL!$L$4,TNBLf!$H137,IF(D$4=SOLL!$N$4,"-",IF('4. Ausbildungsjahr'!D$4=SOLL!$M$4,Zielbogen!$H73,"")))))))))))))))</f>
        <v>-</v>
      </c>
      <c r="E72" s="62" t="str">
        <f>IF(E$4=SOLL!$O$4,Grundausbildung!$H154,IF(E$4=SOLL!$P$4,TNPa!$H114,IF(E$4=SOLL!$B$4,TNBa!$H87,IF('4. Ausbildungsjahr'!E$4=SOLL!$C$4,'KVE 3. AJ'!$H113,IF('4. Ausbildungsjahr'!E$4=SOLL!$D$4,'TNBn 1.&amp;2. AJ'!$H$8,IF('4. Ausbildungsjahr'!E$4=SOLL!$E$4,'TNBn 3.&amp;4. AJ'!$H100,IF('4. Ausbildungsjahr'!E$4=SOLL!$F$4,'TEBa 1&amp;2'!$H87,IF('4. Ausbildungsjahr'!E$4=SOLL!$G$4,'TEBa 3&amp;4'!$H87,IF('4. Ausbildungsjahr'!E$4=SOLL!$H$4,'SME.T.1 3.&amp;4. AJ'!$H105,IF('4. Ausbildungsjahr'!E$4=SOLL!$I$4,'SME.T.1 1.&amp;2. AJ'!$H105,IF('4. Ausbildungsjahr'!E$4=SOLL!$J$4,KSGs!$H122,IF('4. Ausbildungsjahr'!E$4=SOLL!$K$4,Unterstützung!$H110,IF('4. Ausbildungsjahr'!E$4=SOLL!$L$4,TNBLf!$H137,IF(E$4=SOLL!$N$4,"-",IF('4. Ausbildungsjahr'!E$4=SOLL!$M$4,Zielbogen!$H73,"")))))))))))))))</f>
        <v>-</v>
      </c>
      <c r="F72" s="62" t="str">
        <f>IF(F$4=SOLL!$O$4,Grundausbildung!$H154,IF(F$4=SOLL!$P$4,TNPa!$H114,IF(F$4=SOLL!$B$4,TNBa!$H87,IF('4. Ausbildungsjahr'!F$4=SOLL!$C$4,'KVE 3. AJ'!$H113,IF('4. Ausbildungsjahr'!F$4=SOLL!$D$4,'TNBn 1.&amp;2. AJ'!$H$8,IF('4. Ausbildungsjahr'!F$4=SOLL!$E$4,'TNBn 3.&amp;4. AJ'!$H100,IF('4. Ausbildungsjahr'!F$4=SOLL!$F$4,'TEBa 1&amp;2'!$H87,IF('4. Ausbildungsjahr'!F$4=SOLL!$G$4,'TEBa 3&amp;4'!$H87,IF('4. Ausbildungsjahr'!F$4=SOLL!$H$4,'SME.T.1 3.&amp;4. AJ'!$H105,IF('4. Ausbildungsjahr'!F$4=SOLL!$I$4,'SME.T.1 1.&amp;2. AJ'!$H105,IF('4. Ausbildungsjahr'!F$4=SOLL!$J$4,KSGs!$H122,IF('4. Ausbildungsjahr'!F$4=SOLL!$K$4,Unterstützung!$H110,IF('4. Ausbildungsjahr'!F$4=SOLL!$L$4,TNBLf!$H137,IF(F$4=SOLL!$N$4,"-",IF('4. Ausbildungsjahr'!F$4=SOLL!$M$4,Zielbogen!$H73,"")))))))))))))))</f>
        <v>-</v>
      </c>
      <c r="G72" s="62" t="str">
        <f>IF(G$4=SOLL!$O$4,Grundausbildung!$H154,IF(G$4=SOLL!$P$4,TNPa!$H114,IF(G$4=SOLL!$B$4,TNBa!$H87,IF('4. Ausbildungsjahr'!G$4=SOLL!$C$4,'KVE 3. AJ'!$H113,IF('4. Ausbildungsjahr'!G$4=SOLL!$D$4,'TNBn 1.&amp;2. AJ'!$H$8,IF('4. Ausbildungsjahr'!G$4=SOLL!$E$4,'TNBn 3.&amp;4. AJ'!$H100,IF('4. Ausbildungsjahr'!G$4=SOLL!$F$4,'TEBa 1&amp;2'!$H87,IF('4. Ausbildungsjahr'!G$4=SOLL!$G$4,'TEBa 3&amp;4'!$H87,IF('4. Ausbildungsjahr'!G$4=SOLL!$H$4,'SME.T.1 3.&amp;4. AJ'!$H105,IF('4. Ausbildungsjahr'!G$4=SOLL!$I$4,'SME.T.1 1.&amp;2. AJ'!$H105,IF('4. Ausbildungsjahr'!G$4=SOLL!$J$4,KSGs!$H122,IF('4. Ausbildungsjahr'!G$4=SOLL!$K$4,Unterstützung!$H110,IF('4. Ausbildungsjahr'!G$4=SOLL!$L$4,TNBLf!$H137,IF(G$4=SOLL!$N$4,"-",IF('4. Ausbildungsjahr'!G$4=SOLL!$M$4,Zielbogen!$H73,"")))))))))))))))</f>
        <v>-</v>
      </c>
      <c r="H72" s="62" t="str">
        <f>IF(H$4=SOLL!$O$4,Grundausbildung!$H154,IF(H$4=SOLL!$P$4,TNPa!$H114,IF(H$4=SOLL!$B$4,TNBa!$H87,IF('4. Ausbildungsjahr'!H$4=SOLL!$C$4,'KVE 3. AJ'!$H113,IF('4. Ausbildungsjahr'!H$4=SOLL!$D$4,'TNBn 1.&amp;2. AJ'!$H$8,IF('4. Ausbildungsjahr'!H$4=SOLL!$E$4,'TNBn 3.&amp;4. AJ'!$H100,IF('4. Ausbildungsjahr'!H$4=SOLL!$F$4,'TEBa 1&amp;2'!$H87,IF('4. Ausbildungsjahr'!H$4=SOLL!$G$4,'TEBa 3&amp;4'!$H87,IF('4. Ausbildungsjahr'!H$4=SOLL!$H$4,'SME.T.1 3.&amp;4. AJ'!$H105,IF('4. Ausbildungsjahr'!H$4=SOLL!$I$4,'SME.T.1 1.&amp;2. AJ'!$H105,IF('4. Ausbildungsjahr'!H$4=SOLL!$J$4,KSGs!$H122,IF('4. Ausbildungsjahr'!H$4=SOLL!$K$4,Unterstützung!$H110,IF('4. Ausbildungsjahr'!H$4=SOLL!$L$4,TNBLf!$H137,IF(H$4=SOLL!$N$4,"-",IF('4. Ausbildungsjahr'!H$4=SOLL!$M$4,Zielbogen!$H73,"")))))))))))))))</f>
        <v>-</v>
      </c>
      <c r="I72" s="62" t="str">
        <f>IF(I$4=SOLL!$O$4,Grundausbildung!$H154,IF(I$4=SOLL!$P$4,TNPa!$H114,IF(I$4=SOLL!$B$4,TNBa!$H87,IF('4. Ausbildungsjahr'!I$4=SOLL!$C$4,'KVE 3. AJ'!$H113,IF('4. Ausbildungsjahr'!I$4=SOLL!$D$4,'TNBn 1.&amp;2. AJ'!$H$8,IF('4. Ausbildungsjahr'!I$4=SOLL!$E$4,'TNBn 3.&amp;4. AJ'!$H100,IF('4. Ausbildungsjahr'!I$4=SOLL!$F$4,'TEBa 1&amp;2'!$H87,IF('4. Ausbildungsjahr'!I$4=SOLL!$G$4,'TEBa 3&amp;4'!$H87,IF('4. Ausbildungsjahr'!I$4=SOLL!$H$4,'SME.T.1 3.&amp;4. AJ'!$H105,IF('4. Ausbildungsjahr'!I$4=SOLL!$I$4,'SME.T.1 1.&amp;2. AJ'!$H105,IF('4. Ausbildungsjahr'!I$4=SOLL!$J$4,KSGs!$H122,IF('4. Ausbildungsjahr'!I$4=SOLL!$K$4,Unterstützung!$H110,IF('4. Ausbildungsjahr'!I$4=SOLL!$L$4,TNBLf!$H137,IF(I$4=SOLL!$N$4,"-",IF('4. Ausbildungsjahr'!I$4=SOLL!$M$4,Zielbogen!$H73,"")))))))))))))))</f>
        <v>-</v>
      </c>
      <c r="J72" s="62" t="str">
        <f>IF(J$4=SOLL!$O$4,Grundausbildung!$H154,IF(J$4=SOLL!$P$4,TNPa!$H114,IF(J$4=SOLL!$B$4,TNBa!$H87,IF('4. Ausbildungsjahr'!J$4=SOLL!$C$4,'KVE 3. AJ'!$H113,IF('4. Ausbildungsjahr'!J$4=SOLL!$D$4,'TNBn 1.&amp;2. AJ'!$H$8,IF('4. Ausbildungsjahr'!J$4=SOLL!$E$4,'TNBn 3.&amp;4. AJ'!$H100,IF('4. Ausbildungsjahr'!J$4=SOLL!$F$4,'TEBa 1&amp;2'!$H87,IF('4. Ausbildungsjahr'!J$4=SOLL!$G$4,'TEBa 3&amp;4'!$H87,IF('4. Ausbildungsjahr'!J$4=SOLL!$H$4,'SME.T.1 3.&amp;4. AJ'!$H105,IF('4. Ausbildungsjahr'!J$4=SOLL!$I$4,'SME.T.1 1.&amp;2. AJ'!$H105,IF('4. Ausbildungsjahr'!J$4=SOLL!$J$4,KSGs!$H122,IF('4. Ausbildungsjahr'!J$4=SOLL!$K$4,Unterstützung!$H110,IF('4. Ausbildungsjahr'!J$4=SOLL!$L$4,TNBLf!$H137,IF(J$4=SOLL!$N$4,"-",IF('4. Ausbildungsjahr'!J$4=SOLL!$M$4,Zielbogen!$H73,"")))))))))))))))</f>
        <v>-</v>
      </c>
      <c r="K72" s="62" t="str">
        <f>IF(K$4=SOLL!$O$4,Grundausbildung!$H154,IF(K$4=SOLL!$P$4,TNPa!$H114,IF(K$4=SOLL!$B$4,TNBa!$H87,IF('4. Ausbildungsjahr'!K$4=SOLL!$C$4,'KVE 3. AJ'!$H113,IF('4. Ausbildungsjahr'!K$4=SOLL!$D$4,'TNBn 1.&amp;2. AJ'!$H$8,IF('4. Ausbildungsjahr'!K$4=SOLL!$E$4,'TNBn 3.&amp;4. AJ'!$H100,IF('4. Ausbildungsjahr'!K$4=SOLL!$F$4,'TEBa 1&amp;2'!$H87,IF('4. Ausbildungsjahr'!K$4=SOLL!$G$4,'TEBa 3&amp;4'!$H87,IF('4. Ausbildungsjahr'!K$4=SOLL!$H$4,'SME.T.1 3.&amp;4. AJ'!$H105,IF('4. Ausbildungsjahr'!K$4=SOLL!$I$4,'SME.T.1 1.&amp;2. AJ'!$H105,IF('4. Ausbildungsjahr'!K$4=SOLL!$J$4,KSGs!$H122,IF('4. Ausbildungsjahr'!K$4=SOLL!$K$4,Unterstützung!$H110,IF('4. Ausbildungsjahr'!K$4=SOLL!$L$4,TNBLf!$H137,IF(K$4=SOLL!$N$4,"-",IF('4. Ausbildungsjahr'!K$4=SOLL!$M$4,Zielbogen!$H73,"")))))))))))))))</f>
        <v>-</v>
      </c>
      <c r="L72" s="11">
        <f>SUM('Hilfsblatt 4. AJ'!C72,'Hilfsblatt 4. AJ'!E72,'Hilfsblatt 4. AJ'!G72,'Hilfsblatt 4. AJ'!I72,'Hilfsblatt 4. AJ'!K72,'Hilfsblatt 4. AJ'!M72,'Hilfsblatt 4. AJ'!O72,'Hilfsblatt 4. AJ'!Q72,'Hilfsblatt 4. AJ'!S72,'Hilfsblatt 4. AJ'!U72)</f>
        <v>0</v>
      </c>
      <c r="M72" s="10" t="e">
        <f>('Hilfsblatt 4. AJ'!B72*'Hilfsblatt 4. AJ'!C72+'Hilfsblatt 4. AJ'!D72*'Hilfsblatt 4. AJ'!E72+'Hilfsblatt 4. AJ'!F72*'Hilfsblatt 4. AJ'!G72+'Hilfsblatt 4. AJ'!H72*'Hilfsblatt 4. AJ'!I72+'Hilfsblatt 4. AJ'!J72*'Hilfsblatt 4. AJ'!K72+'Hilfsblatt 4. AJ'!L72*'Hilfsblatt 4. AJ'!M72+'Hilfsblatt 4. AJ'!N72*'Hilfsblatt 4. AJ'!O72+'Hilfsblatt 4. AJ'!P72*'Hilfsblatt 4. AJ'!Q72+'Hilfsblatt 4. AJ'!R72*'Hilfsblatt 4. AJ'!S72+'Hilfsblatt 4. AJ'!T72*'Hilfsblatt 4. AJ'!U72)/L72</f>
        <v>#DIV/0!</v>
      </c>
    </row>
    <row r="73" spans="1:13" x14ac:dyDescent="0.25">
      <c r="A73" s="124" t="s">
        <v>23</v>
      </c>
      <c r="B73" s="62">
        <f>IF(B$4=SOLL!$O$4,((Grundausbildung!$H155+Grundausbildung!$H156)/2),IF(B$4=SOLL!$P$4,TNPa!$H115,IF(B$4=SOLL!$B$4,TNBa!$H88,IF('4. Ausbildungsjahr'!B$4=SOLL!$C$4,'KVE 3. AJ'!$H114,IF('4. Ausbildungsjahr'!B$4=SOLL!$D$4,'TNBn 1.&amp;2. AJ'!$H$8,IF('4. Ausbildungsjahr'!B$4=SOLL!$E$4,'TNBn 3.&amp;4. AJ'!$H101,IF('4. Ausbildungsjahr'!B$4=SOLL!$F$4,'TEBa 1&amp;2'!$H88,IF('4. Ausbildungsjahr'!B$4=SOLL!$G$4,'TEBa 3&amp;4'!$H88,IF('4. Ausbildungsjahr'!B$4=SOLL!$H$4,'SME.T.1 3.&amp;4. AJ'!$H106,IF('4. Ausbildungsjahr'!B$4=SOLL!$I$4,'SME.T.1 1.&amp;2. AJ'!$H106,IF('4. Ausbildungsjahr'!B$4=SOLL!$J$4,KSGs!$H123,IF('4. Ausbildungsjahr'!B$4=SOLL!$K$4,Unterstützung!$H111,IF('4. Ausbildungsjahr'!B$4=SOLL!$L$4,TNBLf!$H138,IF(B$4=SOLL!$N$4,"-",IF('4. Ausbildungsjahr'!B$4=SOLL!$M$4,Zielbogen!$H74,"")))))))))))))))</f>
        <v>2</v>
      </c>
      <c r="C73" s="62">
        <f>IF(C$4=SOLL!$O$4,((Grundausbildung!$H155+Grundausbildung!$H156)/2),IF(C$4=SOLL!$P$4,TNPa!$H115,IF(C$4=SOLL!$B$4,TNBa!$H88,IF('4. Ausbildungsjahr'!C$4=SOLL!$C$4,'KVE 3. AJ'!$H114,IF('4. Ausbildungsjahr'!C$4=SOLL!$D$4,'TNBn 1.&amp;2. AJ'!$H$8,IF('4. Ausbildungsjahr'!C$4=SOLL!$E$4,'TNBn 3.&amp;4. AJ'!$H101,IF('4. Ausbildungsjahr'!C$4=SOLL!$F$4,'TEBa 1&amp;2'!$H88,IF('4. Ausbildungsjahr'!C$4=SOLL!$G$4,'TEBa 3&amp;4'!$H88,IF('4. Ausbildungsjahr'!C$4=SOLL!$H$4,'SME.T.1 3.&amp;4. AJ'!$H106,IF('4. Ausbildungsjahr'!C$4=SOLL!$I$4,'SME.T.1 1.&amp;2. AJ'!$H106,IF('4. Ausbildungsjahr'!C$4=SOLL!$J$4,KSGs!$H123,IF('4. Ausbildungsjahr'!C$4=SOLL!$K$4,Unterstützung!$H111,IF('4. Ausbildungsjahr'!C$4=SOLL!$L$4,TNBLf!$H138,IF(C$4=SOLL!$N$4,"-",IF('4. Ausbildungsjahr'!C$4=SOLL!$M$4,Zielbogen!$H74,"")))))))))))))))</f>
        <v>3</v>
      </c>
      <c r="D73" s="62" t="str">
        <f>IF(D$4=SOLL!$O$4,((Grundausbildung!$H155+Grundausbildung!$H156)/2),IF(D$4=SOLL!$P$4,TNPa!$H115,IF(D$4=SOLL!$B$4,TNBa!$H88,IF('4. Ausbildungsjahr'!D$4=SOLL!$C$4,'KVE 3. AJ'!$H114,IF('4. Ausbildungsjahr'!D$4=SOLL!$D$4,'TNBn 1.&amp;2. AJ'!$H$8,IF('4. Ausbildungsjahr'!D$4=SOLL!$E$4,'TNBn 3.&amp;4. AJ'!$H101,IF('4. Ausbildungsjahr'!D$4=SOLL!$F$4,'TEBa 1&amp;2'!$H88,IF('4. Ausbildungsjahr'!D$4=SOLL!$G$4,'TEBa 3&amp;4'!$H88,IF('4. Ausbildungsjahr'!D$4=SOLL!$H$4,'SME.T.1 3.&amp;4. AJ'!$H106,IF('4. Ausbildungsjahr'!D$4=SOLL!$I$4,'SME.T.1 1.&amp;2. AJ'!$H106,IF('4. Ausbildungsjahr'!D$4=SOLL!$J$4,KSGs!$H123,IF('4. Ausbildungsjahr'!D$4=SOLL!$K$4,Unterstützung!$H111,IF('4. Ausbildungsjahr'!D$4=SOLL!$L$4,TNBLf!$H138,IF(D$4=SOLL!$N$4,"-",IF('4. Ausbildungsjahr'!D$4=SOLL!$M$4,Zielbogen!$H74,"")))))))))))))))</f>
        <v>-</v>
      </c>
      <c r="E73" s="62" t="str">
        <f>IF(E$4=SOLL!$O$4,((Grundausbildung!$H155+Grundausbildung!$H156)/2),IF(E$4=SOLL!$P$4,TNPa!$H115,IF(E$4=SOLL!$B$4,TNBa!$H88,IF('4. Ausbildungsjahr'!E$4=SOLL!$C$4,'KVE 3. AJ'!$H114,IF('4. Ausbildungsjahr'!E$4=SOLL!$D$4,'TNBn 1.&amp;2. AJ'!$H$8,IF('4. Ausbildungsjahr'!E$4=SOLL!$E$4,'TNBn 3.&amp;4. AJ'!$H101,IF('4. Ausbildungsjahr'!E$4=SOLL!$F$4,'TEBa 1&amp;2'!$H88,IF('4. Ausbildungsjahr'!E$4=SOLL!$G$4,'TEBa 3&amp;4'!$H88,IF('4. Ausbildungsjahr'!E$4=SOLL!$H$4,'SME.T.1 3.&amp;4. AJ'!$H106,IF('4. Ausbildungsjahr'!E$4=SOLL!$I$4,'SME.T.1 1.&amp;2. AJ'!$H106,IF('4. Ausbildungsjahr'!E$4=SOLL!$J$4,KSGs!$H123,IF('4. Ausbildungsjahr'!E$4=SOLL!$K$4,Unterstützung!$H111,IF('4. Ausbildungsjahr'!E$4=SOLL!$L$4,TNBLf!$H138,IF(E$4=SOLL!$N$4,"-",IF('4. Ausbildungsjahr'!E$4=SOLL!$M$4,Zielbogen!$H74,"")))))))))))))))</f>
        <v>-</v>
      </c>
      <c r="F73" s="62" t="str">
        <f>IF(F$4=SOLL!$O$4,((Grundausbildung!$H155+Grundausbildung!$H156)/2),IF(F$4=SOLL!$P$4,TNPa!$H115,IF(F$4=SOLL!$B$4,TNBa!$H88,IF('4. Ausbildungsjahr'!F$4=SOLL!$C$4,'KVE 3. AJ'!$H114,IF('4. Ausbildungsjahr'!F$4=SOLL!$D$4,'TNBn 1.&amp;2. AJ'!$H$8,IF('4. Ausbildungsjahr'!F$4=SOLL!$E$4,'TNBn 3.&amp;4. AJ'!$H101,IF('4. Ausbildungsjahr'!F$4=SOLL!$F$4,'TEBa 1&amp;2'!$H88,IF('4. Ausbildungsjahr'!F$4=SOLL!$G$4,'TEBa 3&amp;4'!$H88,IF('4. Ausbildungsjahr'!F$4=SOLL!$H$4,'SME.T.1 3.&amp;4. AJ'!$H106,IF('4. Ausbildungsjahr'!F$4=SOLL!$I$4,'SME.T.1 1.&amp;2. AJ'!$H106,IF('4. Ausbildungsjahr'!F$4=SOLL!$J$4,KSGs!$H123,IF('4. Ausbildungsjahr'!F$4=SOLL!$K$4,Unterstützung!$H111,IF('4. Ausbildungsjahr'!F$4=SOLL!$L$4,TNBLf!$H138,IF(F$4=SOLL!$N$4,"-",IF('4. Ausbildungsjahr'!F$4=SOLL!$M$4,Zielbogen!$H74,"")))))))))))))))</f>
        <v>-</v>
      </c>
      <c r="G73" s="62" t="str">
        <f>IF(G$4=SOLL!$O$4,((Grundausbildung!$H155+Grundausbildung!$H156)/2),IF(G$4=SOLL!$P$4,TNPa!$H115,IF(G$4=SOLL!$B$4,TNBa!$H88,IF('4. Ausbildungsjahr'!G$4=SOLL!$C$4,'KVE 3. AJ'!$H114,IF('4. Ausbildungsjahr'!G$4=SOLL!$D$4,'TNBn 1.&amp;2. AJ'!$H$8,IF('4. Ausbildungsjahr'!G$4=SOLL!$E$4,'TNBn 3.&amp;4. AJ'!$H101,IF('4. Ausbildungsjahr'!G$4=SOLL!$F$4,'TEBa 1&amp;2'!$H88,IF('4. Ausbildungsjahr'!G$4=SOLL!$G$4,'TEBa 3&amp;4'!$H88,IF('4. Ausbildungsjahr'!G$4=SOLL!$H$4,'SME.T.1 3.&amp;4. AJ'!$H106,IF('4. Ausbildungsjahr'!G$4=SOLL!$I$4,'SME.T.1 1.&amp;2. AJ'!$H106,IF('4. Ausbildungsjahr'!G$4=SOLL!$J$4,KSGs!$H123,IF('4. Ausbildungsjahr'!G$4=SOLL!$K$4,Unterstützung!$H111,IF('4. Ausbildungsjahr'!G$4=SOLL!$L$4,TNBLf!$H138,IF(G$4=SOLL!$N$4,"-",IF('4. Ausbildungsjahr'!G$4=SOLL!$M$4,Zielbogen!$H74,"")))))))))))))))</f>
        <v>-</v>
      </c>
      <c r="H73" s="62" t="str">
        <f>IF(H$4=SOLL!$O$4,((Grundausbildung!$H155+Grundausbildung!$H156)/2),IF(H$4=SOLL!$P$4,TNPa!$H115,IF(H$4=SOLL!$B$4,TNBa!$H88,IF('4. Ausbildungsjahr'!H$4=SOLL!$C$4,'KVE 3. AJ'!$H114,IF('4. Ausbildungsjahr'!H$4=SOLL!$D$4,'TNBn 1.&amp;2. AJ'!$H$8,IF('4. Ausbildungsjahr'!H$4=SOLL!$E$4,'TNBn 3.&amp;4. AJ'!$H101,IF('4. Ausbildungsjahr'!H$4=SOLL!$F$4,'TEBa 1&amp;2'!$H88,IF('4. Ausbildungsjahr'!H$4=SOLL!$G$4,'TEBa 3&amp;4'!$H88,IF('4. Ausbildungsjahr'!H$4=SOLL!$H$4,'SME.T.1 3.&amp;4. AJ'!$H106,IF('4. Ausbildungsjahr'!H$4=SOLL!$I$4,'SME.T.1 1.&amp;2. AJ'!$H106,IF('4. Ausbildungsjahr'!H$4=SOLL!$J$4,KSGs!$H123,IF('4. Ausbildungsjahr'!H$4=SOLL!$K$4,Unterstützung!$H111,IF('4. Ausbildungsjahr'!H$4=SOLL!$L$4,TNBLf!$H138,IF(H$4=SOLL!$N$4,"-",IF('4. Ausbildungsjahr'!H$4=SOLL!$M$4,Zielbogen!$H74,"")))))))))))))))</f>
        <v>-</v>
      </c>
      <c r="I73" s="62" t="str">
        <f>IF(I$4=SOLL!$O$4,((Grundausbildung!$H155+Grundausbildung!$H156)/2),IF(I$4=SOLL!$P$4,TNPa!$H115,IF(I$4=SOLL!$B$4,TNBa!$H88,IF('4. Ausbildungsjahr'!I$4=SOLL!$C$4,'KVE 3. AJ'!$H114,IF('4. Ausbildungsjahr'!I$4=SOLL!$D$4,'TNBn 1.&amp;2. AJ'!$H$8,IF('4. Ausbildungsjahr'!I$4=SOLL!$E$4,'TNBn 3.&amp;4. AJ'!$H101,IF('4. Ausbildungsjahr'!I$4=SOLL!$F$4,'TEBa 1&amp;2'!$H88,IF('4. Ausbildungsjahr'!I$4=SOLL!$G$4,'TEBa 3&amp;4'!$H88,IF('4. Ausbildungsjahr'!I$4=SOLL!$H$4,'SME.T.1 3.&amp;4. AJ'!$H106,IF('4. Ausbildungsjahr'!I$4=SOLL!$I$4,'SME.T.1 1.&amp;2. AJ'!$H106,IF('4. Ausbildungsjahr'!I$4=SOLL!$J$4,KSGs!$H123,IF('4. Ausbildungsjahr'!I$4=SOLL!$K$4,Unterstützung!$H111,IF('4. Ausbildungsjahr'!I$4=SOLL!$L$4,TNBLf!$H138,IF(I$4=SOLL!$N$4,"-",IF('4. Ausbildungsjahr'!I$4=SOLL!$M$4,Zielbogen!$H74,"")))))))))))))))</f>
        <v>-</v>
      </c>
      <c r="J73" s="62" t="str">
        <f>IF(J$4=SOLL!$O$4,((Grundausbildung!$H155+Grundausbildung!$H156)/2),IF(J$4=SOLL!$P$4,TNPa!$H115,IF(J$4=SOLL!$B$4,TNBa!$H88,IF('4. Ausbildungsjahr'!J$4=SOLL!$C$4,'KVE 3. AJ'!$H114,IF('4. Ausbildungsjahr'!J$4=SOLL!$D$4,'TNBn 1.&amp;2. AJ'!$H$8,IF('4. Ausbildungsjahr'!J$4=SOLL!$E$4,'TNBn 3.&amp;4. AJ'!$H101,IF('4. Ausbildungsjahr'!J$4=SOLL!$F$4,'TEBa 1&amp;2'!$H88,IF('4. Ausbildungsjahr'!J$4=SOLL!$G$4,'TEBa 3&amp;4'!$H88,IF('4. Ausbildungsjahr'!J$4=SOLL!$H$4,'SME.T.1 3.&amp;4. AJ'!$H106,IF('4. Ausbildungsjahr'!J$4=SOLL!$I$4,'SME.T.1 1.&amp;2. AJ'!$H106,IF('4. Ausbildungsjahr'!J$4=SOLL!$J$4,KSGs!$H123,IF('4. Ausbildungsjahr'!J$4=SOLL!$K$4,Unterstützung!$H111,IF('4. Ausbildungsjahr'!J$4=SOLL!$L$4,TNBLf!$H138,IF(J$4=SOLL!$N$4,"-",IF('4. Ausbildungsjahr'!J$4=SOLL!$M$4,Zielbogen!$H74,"")))))))))))))))</f>
        <v>-</v>
      </c>
      <c r="K73" s="62" t="str">
        <f>IF(K$4=SOLL!$O$4,((Grundausbildung!$H155+Grundausbildung!$H156)/2),IF(K$4=SOLL!$P$4,TNPa!$H115,IF(K$4=SOLL!$B$4,TNBa!$H88,IF('4. Ausbildungsjahr'!K$4=SOLL!$C$4,'KVE 3. AJ'!$H114,IF('4. Ausbildungsjahr'!K$4=SOLL!$D$4,'TNBn 1.&amp;2. AJ'!$H$8,IF('4. Ausbildungsjahr'!K$4=SOLL!$E$4,'TNBn 3.&amp;4. AJ'!$H101,IF('4. Ausbildungsjahr'!K$4=SOLL!$F$4,'TEBa 1&amp;2'!$H88,IF('4. Ausbildungsjahr'!K$4=SOLL!$G$4,'TEBa 3&amp;4'!$H88,IF('4. Ausbildungsjahr'!K$4=SOLL!$H$4,'SME.T.1 3.&amp;4. AJ'!$H106,IF('4. Ausbildungsjahr'!K$4=SOLL!$I$4,'SME.T.1 1.&amp;2. AJ'!$H106,IF('4. Ausbildungsjahr'!K$4=SOLL!$J$4,KSGs!$H123,IF('4. Ausbildungsjahr'!K$4=SOLL!$K$4,Unterstützung!$H111,IF('4. Ausbildungsjahr'!K$4=SOLL!$L$4,TNBLf!$H138,IF(K$4=SOLL!$N$4,"-",IF('4. Ausbildungsjahr'!K$4=SOLL!$M$4,Zielbogen!$H74,"")))))))))))))))</f>
        <v>-</v>
      </c>
      <c r="L73" s="11">
        <f>SUM('Hilfsblatt 4. AJ'!C73,'Hilfsblatt 4. AJ'!E73,'Hilfsblatt 4. AJ'!G73,'Hilfsblatt 4. AJ'!I73,'Hilfsblatt 4. AJ'!K73,'Hilfsblatt 4. AJ'!M73,'Hilfsblatt 4. AJ'!O73,'Hilfsblatt 4. AJ'!Q73,'Hilfsblatt 4. AJ'!S73,'Hilfsblatt 4. AJ'!U73)</f>
        <v>0</v>
      </c>
      <c r="M73" s="10" t="e">
        <f>('Hilfsblatt 4. AJ'!B73*'Hilfsblatt 4. AJ'!C73+'Hilfsblatt 4. AJ'!D73*'Hilfsblatt 4. AJ'!E73+'Hilfsblatt 4. AJ'!F73*'Hilfsblatt 4. AJ'!G73+'Hilfsblatt 4. AJ'!H73*'Hilfsblatt 4. AJ'!I73+'Hilfsblatt 4. AJ'!J73*'Hilfsblatt 4. AJ'!K73+'Hilfsblatt 4. AJ'!L73*'Hilfsblatt 4. AJ'!M73+'Hilfsblatt 4. AJ'!N73*'Hilfsblatt 4. AJ'!O73+'Hilfsblatt 4. AJ'!P73*'Hilfsblatt 4. AJ'!Q73+'Hilfsblatt 4. AJ'!R73*'Hilfsblatt 4. AJ'!S73+'Hilfsblatt 4. AJ'!T73*'Hilfsblatt 4. AJ'!U73)/L73</f>
        <v>#DIV/0!</v>
      </c>
    </row>
    <row r="74" spans="1:13" x14ac:dyDescent="0.25">
      <c r="A74" s="53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11"/>
      <c r="M74" s="10"/>
    </row>
    <row r="75" spans="1:13" x14ac:dyDescent="0.25">
      <c r="A75" s="78" t="s">
        <v>30</v>
      </c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11"/>
      <c r="M75" s="10"/>
    </row>
    <row r="76" spans="1:13" x14ac:dyDescent="0.25">
      <c r="A76" s="124" t="s">
        <v>31</v>
      </c>
      <c r="B76" s="62">
        <f>IF(B$4=SOLL!$O$4,Grundausbildung!$H160,IF(B$4=SOLL!$P$4,TNPa!$H118,IF(B$4=SOLL!$B$4,TNBa!$H91,IF('4. Ausbildungsjahr'!B$4=SOLL!$C$4,'KVE 3. AJ'!$H117,IF('4. Ausbildungsjahr'!B$4=SOLL!$D$4,'TNBn 1.&amp;2. AJ'!$H$8,IF('4. Ausbildungsjahr'!B$4=SOLL!$E$4,'TNBn 3.&amp;4. AJ'!$H104,IF('4. Ausbildungsjahr'!B$4=SOLL!$F$4,'TEBa 1&amp;2'!$H91,IF('4. Ausbildungsjahr'!B$4=SOLL!$G$4,'TEBa 3&amp;4'!$H91,IF('4. Ausbildungsjahr'!B$4=SOLL!$H$4,'SME.T.1 3.&amp;4. AJ'!$H109,IF('4. Ausbildungsjahr'!B$4=SOLL!$I$4,'SME.T.1 1.&amp;2. AJ'!$H109,IF('4. Ausbildungsjahr'!B$4=SOLL!$J$4,KSGs!$H126,IF('4. Ausbildungsjahr'!B$4=SOLL!$K$4,Unterstützung!$H114,IF('4. Ausbildungsjahr'!B$4=SOLL!$L$4,TNBLf!$H141,IF(B$4=SOLL!$N$4,"-",IF('4. Ausbildungsjahr'!B$4=SOLL!$M$4,Zielbogen!$H77,"")))))))))))))))</f>
        <v>1</v>
      </c>
      <c r="C76" s="62">
        <f>IF(C$4=SOLL!$O$4,Grundausbildung!$H160,IF(C$4=SOLL!$P$4,TNPa!$H118,IF(C$4=SOLL!$B$4,TNBa!$H91,IF('4. Ausbildungsjahr'!C$4=SOLL!$C$4,'KVE 3. AJ'!$H117,IF('4. Ausbildungsjahr'!C$4=SOLL!$D$4,'TNBn 1.&amp;2. AJ'!$H$8,IF('4. Ausbildungsjahr'!C$4=SOLL!$E$4,'TNBn 3.&amp;4. AJ'!$H104,IF('4. Ausbildungsjahr'!C$4=SOLL!$F$4,'TEBa 1&amp;2'!$H91,IF('4. Ausbildungsjahr'!C$4=SOLL!$G$4,'TEBa 3&amp;4'!$H91,IF('4. Ausbildungsjahr'!C$4=SOLL!$H$4,'SME.T.1 3.&amp;4. AJ'!$H109,IF('4. Ausbildungsjahr'!C$4=SOLL!$I$4,'SME.T.1 1.&amp;2. AJ'!$H109,IF('4. Ausbildungsjahr'!C$4=SOLL!$J$4,KSGs!$H126,IF('4. Ausbildungsjahr'!C$4=SOLL!$K$4,Unterstützung!$H114,IF('4. Ausbildungsjahr'!C$4=SOLL!$L$4,TNBLf!$H141,IF(C$4=SOLL!$N$4,"-",IF('4. Ausbildungsjahr'!C$4=SOLL!$M$4,Zielbogen!$H77,"")))))))))))))))</f>
        <v>1</v>
      </c>
      <c r="D76" s="62" t="str">
        <f>IF(D$4=SOLL!$O$4,Grundausbildung!$H160,IF(D$4=SOLL!$P$4,TNPa!$H118,IF(D$4=SOLL!$B$4,TNBa!$H91,IF('4. Ausbildungsjahr'!D$4=SOLL!$C$4,'KVE 3. AJ'!$H117,IF('4. Ausbildungsjahr'!D$4=SOLL!$D$4,'TNBn 1.&amp;2. AJ'!$H$8,IF('4. Ausbildungsjahr'!D$4=SOLL!$E$4,'TNBn 3.&amp;4. AJ'!$H104,IF('4. Ausbildungsjahr'!D$4=SOLL!$F$4,'TEBa 1&amp;2'!$H91,IF('4. Ausbildungsjahr'!D$4=SOLL!$G$4,'TEBa 3&amp;4'!$H91,IF('4. Ausbildungsjahr'!D$4=SOLL!$H$4,'SME.T.1 3.&amp;4. AJ'!$H109,IF('4. Ausbildungsjahr'!D$4=SOLL!$I$4,'SME.T.1 1.&amp;2. AJ'!$H109,IF('4. Ausbildungsjahr'!D$4=SOLL!$J$4,KSGs!$H126,IF('4. Ausbildungsjahr'!D$4=SOLL!$K$4,Unterstützung!$H114,IF('4. Ausbildungsjahr'!D$4=SOLL!$L$4,TNBLf!$H141,IF(D$4=SOLL!$N$4,"-",IF('4. Ausbildungsjahr'!D$4=SOLL!$M$4,Zielbogen!$H77,"")))))))))))))))</f>
        <v>-</v>
      </c>
      <c r="E76" s="62" t="str">
        <f>IF(E$4=SOLL!$O$4,Grundausbildung!$H160,IF(E$4=SOLL!$P$4,TNPa!$H118,IF(E$4=SOLL!$B$4,TNBa!$H91,IF('4. Ausbildungsjahr'!E$4=SOLL!$C$4,'KVE 3. AJ'!$H117,IF('4. Ausbildungsjahr'!E$4=SOLL!$D$4,'TNBn 1.&amp;2. AJ'!$H$8,IF('4. Ausbildungsjahr'!E$4=SOLL!$E$4,'TNBn 3.&amp;4. AJ'!$H104,IF('4. Ausbildungsjahr'!E$4=SOLL!$F$4,'TEBa 1&amp;2'!$H91,IF('4. Ausbildungsjahr'!E$4=SOLL!$G$4,'TEBa 3&amp;4'!$H91,IF('4. Ausbildungsjahr'!E$4=SOLL!$H$4,'SME.T.1 3.&amp;4. AJ'!$H109,IF('4. Ausbildungsjahr'!E$4=SOLL!$I$4,'SME.T.1 1.&amp;2. AJ'!$H109,IF('4. Ausbildungsjahr'!E$4=SOLL!$J$4,KSGs!$H126,IF('4. Ausbildungsjahr'!E$4=SOLL!$K$4,Unterstützung!$H114,IF('4. Ausbildungsjahr'!E$4=SOLL!$L$4,TNBLf!$H141,IF(E$4=SOLL!$N$4,"-",IF('4. Ausbildungsjahr'!E$4=SOLL!$M$4,Zielbogen!$H77,"")))))))))))))))</f>
        <v>-</v>
      </c>
      <c r="F76" s="62" t="str">
        <f>IF(F$4=SOLL!$O$4,Grundausbildung!$H160,IF(F$4=SOLL!$P$4,TNPa!$H118,IF(F$4=SOLL!$B$4,TNBa!$H91,IF('4. Ausbildungsjahr'!F$4=SOLL!$C$4,'KVE 3. AJ'!$H117,IF('4. Ausbildungsjahr'!F$4=SOLL!$D$4,'TNBn 1.&amp;2. AJ'!$H$8,IF('4. Ausbildungsjahr'!F$4=SOLL!$E$4,'TNBn 3.&amp;4. AJ'!$H104,IF('4. Ausbildungsjahr'!F$4=SOLL!$F$4,'TEBa 1&amp;2'!$H91,IF('4. Ausbildungsjahr'!F$4=SOLL!$G$4,'TEBa 3&amp;4'!$H91,IF('4. Ausbildungsjahr'!F$4=SOLL!$H$4,'SME.T.1 3.&amp;4. AJ'!$H109,IF('4. Ausbildungsjahr'!F$4=SOLL!$I$4,'SME.T.1 1.&amp;2. AJ'!$H109,IF('4. Ausbildungsjahr'!F$4=SOLL!$J$4,KSGs!$H126,IF('4. Ausbildungsjahr'!F$4=SOLL!$K$4,Unterstützung!$H114,IF('4. Ausbildungsjahr'!F$4=SOLL!$L$4,TNBLf!$H141,IF(F$4=SOLL!$N$4,"-",IF('4. Ausbildungsjahr'!F$4=SOLL!$M$4,Zielbogen!$H77,"")))))))))))))))</f>
        <v>-</v>
      </c>
      <c r="G76" s="62" t="str">
        <f>IF(G$4=SOLL!$O$4,Grundausbildung!$H160,IF(G$4=SOLL!$P$4,TNPa!$H118,IF(G$4=SOLL!$B$4,TNBa!$H91,IF('4. Ausbildungsjahr'!G$4=SOLL!$C$4,'KVE 3. AJ'!$H117,IF('4. Ausbildungsjahr'!G$4=SOLL!$D$4,'TNBn 1.&amp;2. AJ'!$H$8,IF('4. Ausbildungsjahr'!G$4=SOLL!$E$4,'TNBn 3.&amp;4. AJ'!$H104,IF('4. Ausbildungsjahr'!G$4=SOLL!$F$4,'TEBa 1&amp;2'!$H91,IF('4. Ausbildungsjahr'!G$4=SOLL!$G$4,'TEBa 3&amp;4'!$H91,IF('4. Ausbildungsjahr'!G$4=SOLL!$H$4,'SME.T.1 3.&amp;4. AJ'!$H109,IF('4. Ausbildungsjahr'!G$4=SOLL!$I$4,'SME.T.1 1.&amp;2. AJ'!$H109,IF('4. Ausbildungsjahr'!G$4=SOLL!$J$4,KSGs!$H126,IF('4. Ausbildungsjahr'!G$4=SOLL!$K$4,Unterstützung!$H114,IF('4. Ausbildungsjahr'!G$4=SOLL!$L$4,TNBLf!$H141,IF(G$4=SOLL!$N$4,"-",IF('4. Ausbildungsjahr'!G$4=SOLL!$M$4,Zielbogen!$H77,"")))))))))))))))</f>
        <v>-</v>
      </c>
      <c r="H76" s="62" t="str">
        <f>IF(H$4=SOLL!$O$4,Grundausbildung!$H160,IF(H$4=SOLL!$P$4,TNPa!$H118,IF(H$4=SOLL!$B$4,TNBa!$H91,IF('4. Ausbildungsjahr'!H$4=SOLL!$C$4,'KVE 3. AJ'!$H117,IF('4. Ausbildungsjahr'!H$4=SOLL!$D$4,'TNBn 1.&amp;2. AJ'!$H$8,IF('4. Ausbildungsjahr'!H$4=SOLL!$E$4,'TNBn 3.&amp;4. AJ'!$H104,IF('4. Ausbildungsjahr'!H$4=SOLL!$F$4,'TEBa 1&amp;2'!$H91,IF('4. Ausbildungsjahr'!H$4=SOLL!$G$4,'TEBa 3&amp;4'!$H91,IF('4. Ausbildungsjahr'!H$4=SOLL!$H$4,'SME.T.1 3.&amp;4. AJ'!$H109,IF('4. Ausbildungsjahr'!H$4=SOLL!$I$4,'SME.T.1 1.&amp;2. AJ'!$H109,IF('4. Ausbildungsjahr'!H$4=SOLL!$J$4,KSGs!$H126,IF('4. Ausbildungsjahr'!H$4=SOLL!$K$4,Unterstützung!$H114,IF('4. Ausbildungsjahr'!H$4=SOLL!$L$4,TNBLf!$H141,IF(H$4=SOLL!$N$4,"-",IF('4. Ausbildungsjahr'!H$4=SOLL!$M$4,Zielbogen!$H77,"")))))))))))))))</f>
        <v>-</v>
      </c>
      <c r="I76" s="62" t="str">
        <f>IF(I$4=SOLL!$O$4,Grundausbildung!$H160,IF(I$4=SOLL!$P$4,TNPa!$H118,IF(I$4=SOLL!$B$4,TNBa!$H91,IF('4. Ausbildungsjahr'!I$4=SOLL!$C$4,'KVE 3. AJ'!$H117,IF('4. Ausbildungsjahr'!I$4=SOLL!$D$4,'TNBn 1.&amp;2. AJ'!$H$8,IF('4. Ausbildungsjahr'!I$4=SOLL!$E$4,'TNBn 3.&amp;4. AJ'!$H104,IF('4. Ausbildungsjahr'!I$4=SOLL!$F$4,'TEBa 1&amp;2'!$H91,IF('4. Ausbildungsjahr'!I$4=SOLL!$G$4,'TEBa 3&amp;4'!$H91,IF('4. Ausbildungsjahr'!I$4=SOLL!$H$4,'SME.T.1 3.&amp;4. AJ'!$H109,IF('4. Ausbildungsjahr'!I$4=SOLL!$I$4,'SME.T.1 1.&amp;2. AJ'!$H109,IF('4. Ausbildungsjahr'!I$4=SOLL!$J$4,KSGs!$H126,IF('4. Ausbildungsjahr'!I$4=SOLL!$K$4,Unterstützung!$H114,IF('4. Ausbildungsjahr'!I$4=SOLL!$L$4,TNBLf!$H141,IF(I$4=SOLL!$N$4,"-",IF('4. Ausbildungsjahr'!I$4=SOLL!$M$4,Zielbogen!$H77,"")))))))))))))))</f>
        <v>-</v>
      </c>
      <c r="J76" s="62" t="str">
        <f>IF(J$4=SOLL!$O$4,Grundausbildung!$H160,IF(J$4=SOLL!$P$4,TNPa!$H118,IF(J$4=SOLL!$B$4,TNBa!$H91,IF('4. Ausbildungsjahr'!J$4=SOLL!$C$4,'KVE 3. AJ'!$H117,IF('4. Ausbildungsjahr'!J$4=SOLL!$D$4,'TNBn 1.&amp;2. AJ'!$H$8,IF('4. Ausbildungsjahr'!J$4=SOLL!$E$4,'TNBn 3.&amp;4. AJ'!$H104,IF('4. Ausbildungsjahr'!J$4=SOLL!$F$4,'TEBa 1&amp;2'!$H91,IF('4. Ausbildungsjahr'!J$4=SOLL!$G$4,'TEBa 3&amp;4'!$H91,IF('4. Ausbildungsjahr'!J$4=SOLL!$H$4,'SME.T.1 3.&amp;4. AJ'!$H109,IF('4. Ausbildungsjahr'!J$4=SOLL!$I$4,'SME.T.1 1.&amp;2. AJ'!$H109,IF('4. Ausbildungsjahr'!J$4=SOLL!$J$4,KSGs!$H126,IF('4. Ausbildungsjahr'!J$4=SOLL!$K$4,Unterstützung!$H114,IF('4. Ausbildungsjahr'!J$4=SOLL!$L$4,TNBLf!$H141,IF(J$4=SOLL!$N$4,"-",IF('4. Ausbildungsjahr'!J$4=SOLL!$M$4,Zielbogen!$H77,"")))))))))))))))</f>
        <v>-</v>
      </c>
      <c r="K76" s="62" t="str">
        <f>IF(K$4=SOLL!$O$4,Grundausbildung!$H160,IF(K$4=SOLL!$P$4,TNPa!$H118,IF(K$4=SOLL!$B$4,TNBa!$H91,IF('4. Ausbildungsjahr'!K$4=SOLL!$C$4,'KVE 3. AJ'!$H117,IF('4. Ausbildungsjahr'!K$4=SOLL!$D$4,'TNBn 1.&amp;2. AJ'!$H$8,IF('4. Ausbildungsjahr'!K$4=SOLL!$E$4,'TNBn 3.&amp;4. AJ'!$H104,IF('4. Ausbildungsjahr'!K$4=SOLL!$F$4,'TEBa 1&amp;2'!$H91,IF('4. Ausbildungsjahr'!K$4=SOLL!$G$4,'TEBa 3&amp;4'!$H91,IF('4. Ausbildungsjahr'!K$4=SOLL!$H$4,'SME.T.1 3.&amp;4. AJ'!$H109,IF('4. Ausbildungsjahr'!K$4=SOLL!$I$4,'SME.T.1 1.&amp;2. AJ'!$H109,IF('4. Ausbildungsjahr'!K$4=SOLL!$J$4,KSGs!$H126,IF('4. Ausbildungsjahr'!K$4=SOLL!$K$4,Unterstützung!$H114,IF('4. Ausbildungsjahr'!K$4=SOLL!$L$4,TNBLf!$H141,IF(K$4=SOLL!$N$4,"-",IF('4. Ausbildungsjahr'!K$4=SOLL!$M$4,Zielbogen!$H77,"")))))))))))))))</f>
        <v>-</v>
      </c>
      <c r="L76" s="11">
        <f>SUM('Hilfsblatt 4. AJ'!C76,'Hilfsblatt 4. AJ'!E76,'Hilfsblatt 4. AJ'!G76,'Hilfsblatt 4. AJ'!I76,'Hilfsblatt 4. AJ'!K76,'Hilfsblatt 4. AJ'!M76,'Hilfsblatt 4. AJ'!O76,'Hilfsblatt 4. AJ'!Q76,'Hilfsblatt 4. AJ'!S76,'Hilfsblatt 4. AJ'!U76)</f>
        <v>0</v>
      </c>
      <c r="M76" s="10" t="e">
        <f>('Hilfsblatt 4. AJ'!B76*'Hilfsblatt 4. AJ'!C76+'Hilfsblatt 4. AJ'!D76*'Hilfsblatt 4. AJ'!E76+'Hilfsblatt 4. AJ'!F76*'Hilfsblatt 4. AJ'!G76+'Hilfsblatt 4. AJ'!H76*'Hilfsblatt 4. AJ'!I76+'Hilfsblatt 4. AJ'!J76*'Hilfsblatt 4. AJ'!K76+'Hilfsblatt 4. AJ'!L76*'Hilfsblatt 4. AJ'!M76+'Hilfsblatt 4. AJ'!N76*'Hilfsblatt 4. AJ'!O76+'Hilfsblatt 4. AJ'!P76*'Hilfsblatt 4. AJ'!Q76+'Hilfsblatt 4. AJ'!R76*'Hilfsblatt 4. AJ'!S76+'Hilfsblatt 4. AJ'!T76*'Hilfsblatt 4. AJ'!U76)/L76</f>
        <v>#DIV/0!</v>
      </c>
    </row>
    <row r="77" spans="1:13" x14ac:dyDescent="0.25">
      <c r="A77" s="124" t="s">
        <v>32</v>
      </c>
      <c r="B77" s="62">
        <f>IF(B$4=SOLL!$O$4,Grundausbildung!$H161,IF(B$4=SOLL!$P$4,TNPa!$H119,IF(B$4=SOLL!$B$4,TNBa!$H92,IF('4. Ausbildungsjahr'!B$4=SOLL!$C$4,'KVE 3. AJ'!$H118,IF('4. Ausbildungsjahr'!B$4=SOLL!$D$4,'TNBn 1.&amp;2. AJ'!$H$8,IF('4. Ausbildungsjahr'!B$4=SOLL!$E$4,'TNBn 3.&amp;4. AJ'!$H105,IF('4. Ausbildungsjahr'!B$4=SOLL!$F$4,'TEBa 1&amp;2'!$H92,IF('4. Ausbildungsjahr'!B$4=SOLL!$G$4,'TEBa 3&amp;4'!$H92,IF('4. Ausbildungsjahr'!B$4=SOLL!$H$4,'SME.T.1 3.&amp;4. AJ'!$H110,IF('4. Ausbildungsjahr'!B$4=SOLL!$I$4,'SME.T.1 1.&amp;2. AJ'!$H110,IF('4. Ausbildungsjahr'!B$4=SOLL!$J$4,KSGs!$H127,IF('4. Ausbildungsjahr'!B$4=SOLL!$K$4,Unterstützung!$H115,IF('4. Ausbildungsjahr'!B$4=SOLL!$L$4,TNBLf!$H142,IF(B$4=SOLL!$N$4,"-",IF('4. Ausbildungsjahr'!B$4=SOLL!$M$4,Zielbogen!$H78,"")))))))))))))))</f>
        <v>1</v>
      </c>
      <c r="C77" s="62">
        <f>IF(C$4=SOLL!$O$4,Grundausbildung!$H161,IF(C$4=SOLL!$P$4,TNPa!$H119,IF(C$4=SOLL!$B$4,TNBa!$H92,IF('4. Ausbildungsjahr'!C$4=SOLL!$C$4,'KVE 3. AJ'!$H118,IF('4. Ausbildungsjahr'!C$4=SOLL!$D$4,'TNBn 1.&amp;2. AJ'!$H$8,IF('4. Ausbildungsjahr'!C$4=SOLL!$E$4,'TNBn 3.&amp;4. AJ'!$H105,IF('4. Ausbildungsjahr'!C$4=SOLL!$F$4,'TEBa 1&amp;2'!$H92,IF('4. Ausbildungsjahr'!C$4=SOLL!$G$4,'TEBa 3&amp;4'!$H92,IF('4. Ausbildungsjahr'!C$4=SOLL!$H$4,'SME.T.1 3.&amp;4. AJ'!$H110,IF('4. Ausbildungsjahr'!C$4=SOLL!$I$4,'SME.T.1 1.&amp;2. AJ'!$H110,IF('4. Ausbildungsjahr'!C$4=SOLL!$J$4,KSGs!$H127,IF('4. Ausbildungsjahr'!C$4=SOLL!$K$4,Unterstützung!$H115,IF('4. Ausbildungsjahr'!C$4=SOLL!$L$4,TNBLf!$H142,IF(C$4=SOLL!$N$4,"-",IF('4. Ausbildungsjahr'!C$4=SOLL!$M$4,Zielbogen!$H78,"")))))))))))))))</f>
        <v>1</v>
      </c>
      <c r="D77" s="62" t="str">
        <f>IF(D$4=SOLL!$O$4,Grundausbildung!$H161,IF(D$4=SOLL!$P$4,TNPa!$H119,IF(D$4=SOLL!$B$4,TNBa!$H92,IF('4. Ausbildungsjahr'!D$4=SOLL!$C$4,'KVE 3. AJ'!$H118,IF('4. Ausbildungsjahr'!D$4=SOLL!$D$4,'TNBn 1.&amp;2. AJ'!$H$8,IF('4. Ausbildungsjahr'!D$4=SOLL!$E$4,'TNBn 3.&amp;4. AJ'!$H105,IF('4. Ausbildungsjahr'!D$4=SOLL!$F$4,'TEBa 1&amp;2'!$H92,IF('4. Ausbildungsjahr'!D$4=SOLL!$G$4,'TEBa 3&amp;4'!$H92,IF('4. Ausbildungsjahr'!D$4=SOLL!$H$4,'SME.T.1 3.&amp;4. AJ'!$H110,IF('4. Ausbildungsjahr'!D$4=SOLL!$I$4,'SME.T.1 1.&amp;2. AJ'!$H110,IF('4. Ausbildungsjahr'!D$4=SOLL!$J$4,KSGs!$H127,IF('4. Ausbildungsjahr'!D$4=SOLL!$K$4,Unterstützung!$H115,IF('4. Ausbildungsjahr'!D$4=SOLL!$L$4,TNBLf!$H142,IF(D$4=SOLL!$N$4,"-",IF('4. Ausbildungsjahr'!D$4=SOLL!$M$4,Zielbogen!$H78,"")))))))))))))))</f>
        <v>-</v>
      </c>
      <c r="E77" s="62" t="str">
        <f>IF(E$4=SOLL!$O$4,Grundausbildung!$H161,IF(E$4=SOLL!$P$4,TNPa!$H119,IF(E$4=SOLL!$B$4,TNBa!$H92,IF('4. Ausbildungsjahr'!E$4=SOLL!$C$4,'KVE 3. AJ'!$H118,IF('4. Ausbildungsjahr'!E$4=SOLL!$D$4,'TNBn 1.&amp;2. AJ'!$H$8,IF('4. Ausbildungsjahr'!E$4=SOLL!$E$4,'TNBn 3.&amp;4. AJ'!$H105,IF('4. Ausbildungsjahr'!E$4=SOLL!$F$4,'TEBa 1&amp;2'!$H92,IF('4. Ausbildungsjahr'!E$4=SOLL!$G$4,'TEBa 3&amp;4'!$H92,IF('4. Ausbildungsjahr'!E$4=SOLL!$H$4,'SME.T.1 3.&amp;4. AJ'!$H110,IF('4. Ausbildungsjahr'!E$4=SOLL!$I$4,'SME.T.1 1.&amp;2. AJ'!$H110,IF('4. Ausbildungsjahr'!E$4=SOLL!$J$4,KSGs!$H127,IF('4. Ausbildungsjahr'!E$4=SOLL!$K$4,Unterstützung!$H115,IF('4. Ausbildungsjahr'!E$4=SOLL!$L$4,TNBLf!$H142,IF(E$4=SOLL!$N$4,"-",IF('4. Ausbildungsjahr'!E$4=SOLL!$M$4,Zielbogen!$H78,"")))))))))))))))</f>
        <v>-</v>
      </c>
      <c r="F77" s="62" t="str">
        <f>IF(F$4=SOLL!$O$4,Grundausbildung!$H161,IF(F$4=SOLL!$P$4,TNPa!$H119,IF(F$4=SOLL!$B$4,TNBa!$H92,IF('4. Ausbildungsjahr'!F$4=SOLL!$C$4,'KVE 3. AJ'!$H118,IF('4. Ausbildungsjahr'!F$4=SOLL!$D$4,'TNBn 1.&amp;2. AJ'!$H$8,IF('4. Ausbildungsjahr'!F$4=SOLL!$E$4,'TNBn 3.&amp;4. AJ'!$H105,IF('4. Ausbildungsjahr'!F$4=SOLL!$F$4,'TEBa 1&amp;2'!$H92,IF('4. Ausbildungsjahr'!F$4=SOLL!$G$4,'TEBa 3&amp;4'!$H92,IF('4. Ausbildungsjahr'!F$4=SOLL!$H$4,'SME.T.1 3.&amp;4. AJ'!$H110,IF('4. Ausbildungsjahr'!F$4=SOLL!$I$4,'SME.T.1 1.&amp;2. AJ'!$H110,IF('4. Ausbildungsjahr'!F$4=SOLL!$J$4,KSGs!$H127,IF('4. Ausbildungsjahr'!F$4=SOLL!$K$4,Unterstützung!$H115,IF('4. Ausbildungsjahr'!F$4=SOLL!$L$4,TNBLf!$H142,IF(F$4=SOLL!$N$4,"-",IF('4. Ausbildungsjahr'!F$4=SOLL!$M$4,Zielbogen!$H78,"")))))))))))))))</f>
        <v>-</v>
      </c>
      <c r="G77" s="62" t="str">
        <f>IF(G$4=SOLL!$O$4,Grundausbildung!$H161,IF(G$4=SOLL!$P$4,TNPa!$H119,IF(G$4=SOLL!$B$4,TNBa!$H92,IF('4. Ausbildungsjahr'!G$4=SOLL!$C$4,'KVE 3. AJ'!$H118,IF('4. Ausbildungsjahr'!G$4=SOLL!$D$4,'TNBn 1.&amp;2. AJ'!$H$8,IF('4. Ausbildungsjahr'!G$4=SOLL!$E$4,'TNBn 3.&amp;4. AJ'!$H105,IF('4. Ausbildungsjahr'!G$4=SOLL!$F$4,'TEBa 1&amp;2'!$H92,IF('4. Ausbildungsjahr'!G$4=SOLL!$G$4,'TEBa 3&amp;4'!$H92,IF('4. Ausbildungsjahr'!G$4=SOLL!$H$4,'SME.T.1 3.&amp;4. AJ'!$H110,IF('4. Ausbildungsjahr'!G$4=SOLL!$I$4,'SME.T.1 1.&amp;2. AJ'!$H110,IF('4. Ausbildungsjahr'!G$4=SOLL!$J$4,KSGs!$H127,IF('4. Ausbildungsjahr'!G$4=SOLL!$K$4,Unterstützung!$H115,IF('4. Ausbildungsjahr'!G$4=SOLL!$L$4,TNBLf!$H142,IF(G$4=SOLL!$N$4,"-",IF('4. Ausbildungsjahr'!G$4=SOLL!$M$4,Zielbogen!$H78,"")))))))))))))))</f>
        <v>-</v>
      </c>
      <c r="H77" s="62" t="str">
        <f>IF(H$4=SOLL!$O$4,Grundausbildung!$H161,IF(H$4=SOLL!$P$4,TNPa!$H119,IF(H$4=SOLL!$B$4,TNBa!$H92,IF('4. Ausbildungsjahr'!H$4=SOLL!$C$4,'KVE 3. AJ'!$H118,IF('4. Ausbildungsjahr'!H$4=SOLL!$D$4,'TNBn 1.&amp;2. AJ'!$H$8,IF('4. Ausbildungsjahr'!H$4=SOLL!$E$4,'TNBn 3.&amp;4. AJ'!$H105,IF('4. Ausbildungsjahr'!H$4=SOLL!$F$4,'TEBa 1&amp;2'!$H92,IF('4. Ausbildungsjahr'!H$4=SOLL!$G$4,'TEBa 3&amp;4'!$H92,IF('4. Ausbildungsjahr'!H$4=SOLL!$H$4,'SME.T.1 3.&amp;4. AJ'!$H110,IF('4. Ausbildungsjahr'!H$4=SOLL!$I$4,'SME.T.1 1.&amp;2. AJ'!$H110,IF('4. Ausbildungsjahr'!H$4=SOLL!$J$4,KSGs!$H127,IF('4. Ausbildungsjahr'!H$4=SOLL!$K$4,Unterstützung!$H115,IF('4. Ausbildungsjahr'!H$4=SOLL!$L$4,TNBLf!$H142,IF(H$4=SOLL!$N$4,"-",IF('4. Ausbildungsjahr'!H$4=SOLL!$M$4,Zielbogen!$H78,"")))))))))))))))</f>
        <v>-</v>
      </c>
      <c r="I77" s="62" t="str">
        <f>IF(I$4=SOLL!$O$4,Grundausbildung!$H161,IF(I$4=SOLL!$P$4,TNPa!$H119,IF(I$4=SOLL!$B$4,TNBa!$H92,IF('4. Ausbildungsjahr'!I$4=SOLL!$C$4,'KVE 3. AJ'!$H118,IF('4. Ausbildungsjahr'!I$4=SOLL!$D$4,'TNBn 1.&amp;2. AJ'!$H$8,IF('4. Ausbildungsjahr'!I$4=SOLL!$E$4,'TNBn 3.&amp;4. AJ'!$H105,IF('4. Ausbildungsjahr'!I$4=SOLL!$F$4,'TEBa 1&amp;2'!$H92,IF('4. Ausbildungsjahr'!I$4=SOLL!$G$4,'TEBa 3&amp;4'!$H92,IF('4. Ausbildungsjahr'!I$4=SOLL!$H$4,'SME.T.1 3.&amp;4. AJ'!$H110,IF('4. Ausbildungsjahr'!I$4=SOLL!$I$4,'SME.T.1 1.&amp;2. AJ'!$H110,IF('4. Ausbildungsjahr'!I$4=SOLL!$J$4,KSGs!$H127,IF('4. Ausbildungsjahr'!I$4=SOLL!$K$4,Unterstützung!$H115,IF('4. Ausbildungsjahr'!I$4=SOLL!$L$4,TNBLf!$H142,IF(I$4=SOLL!$N$4,"-",IF('4. Ausbildungsjahr'!I$4=SOLL!$M$4,Zielbogen!$H78,"")))))))))))))))</f>
        <v>-</v>
      </c>
      <c r="J77" s="62" t="str">
        <f>IF(J$4=SOLL!$O$4,Grundausbildung!$H161,IF(J$4=SOLL!$P$4,TNPa!$H119,IF(J$4=SOLL!$B$4,TNBa!$H92,IF('4. Ausbildungsjahr'!J$4=SOLL!$C$4,'KVE 3. AJ'!$H118,IF('4. Ausbildungsjahr'!J$4=SOLL!$D$4,'TNBn 1.&amp;2. AJ'!$H$8,IF('4. Ausbildungsjahr'!J$4=SOLL!$E$4,'TNBn 3.&amp;4. AJ'!$H105,IF('4. Ausbildungsjahr'!J$4=SOLL!$F$4,'TEBa 1&amp;2'!$H92,IF('4. Ausbildungsjahr'!J$4=SOLL!$G$4,'TEBa 3&amp;4'!$H92,IF('4. Ausbildungsjahr'!J$4=SOLL!$H$4,'SME.T.1 3.&amp;4. AJ'!$H110,IF('4. Ausbildungsjahr'!J$4=SOLL!$I$4,'SME.T.1 1.&amp;2. AJ'!$H110,IF('4. Ausbildungsjahr'!J$4=SOLL!$J$4,KSGs!$H127,IF('4. Ausbildungsjahr'!J$4=SOLL!$K$4,Unterstützung!$H115,IF('4. Ausbildungsjahr'!J$4=SOLL!$L$4,TNBLf!$H142,IF(J$4=SOLL!$N$4,"-",IF('4. Ausbildungsjahr'!J$4=SOLL!$M$4,Zielbogen!$H78,"")))))))))))))))</f>
        <v>-</v>
      </c>
      <c r="K77" s="62" t="str">
        <f>IF(K$4=SOLL!$O$4,Grundausbildung!$H161,IF(K$4=SOLL!$P$4,TNPa!$H119,IF(K$4=SOLL!$B$4,TNBa!$H92,IF('4. Ausbildungsjahr'!K$4=SOLL!$C$4,'KVE 3. AJ'!$H118,IF('4. Ausbildungsjahr'!K$4=SOLL!$D$4,'TNBn 1.&amp;2. AJ'!$H$8,IF('4. Ausbildungsjahr'!K$4=SOLL!$E$4,'TNBn 3.&amp;4. AJ'!$H105,IF('4. Ausbildungsjahr'!K$4=SOLL!$F$4,'TEBa 1&amp;2'!$H92,IF('4. Ausbildungsjahr'!K$4=SOLL!$G$4,'TEBa 3&amp;4'!$H92,IF('4. Ausbildungsjahr'!K$4=SOLL!$H$4,'SME.T.1 3.&amp;4. AJ'!$H110,IF('4. Ausbildungsjahr'!K$4=SOLL!$I$4,'SME.T.1 1.&amp;2. AJ'!$H110,IF('4. Ausbildungsjahr'!K$4=SOLL!$J$4,KSGs!$H127,IF('4. Ausbildungsjahr'!K$4=SOLL!$K$4,Unterstützung!$H115,IF('4. Ausbildungsjahr'!K$4=SOLL!$L$4,TNBLf!$H142,IF(K$4=SOLL!$N$4,"-",IF('4. Ausbildungsjahr'!K$4=SOLL!$M$4,Zielbogen!$H78,"")))))))))))))))</f>
        <v>-</v>
      </c>
      <c r="L77" s="11">
        <f>SUM('Hilfsblatt 4. AJ'!C77,'Hilfsblatt 4. AJ'!E77,'Hilfsblatt 4. AJ'!G77,'Hilfsblatt 4. AJ'!I77,'Hilfsblatt 4. AJ'!K77,'Hilfsblatt 4. AJ'!M77,'Hilfsblatt 4. AJ'!O77,'Hilfsblatt 4. AJ'!Q77,'Hilfsblatt 4. AJ'!S77,'Hilfsblatt 4. AJ'!U77)</f>
        <v>0</v>
      </c>
      <c r="M77" s="10" t="e">
        <f>('Hilfsblatt 4. AJ'!B77*'Hilfsblatt 4. AJ'!C77+'Hilfsblatt 4. AJ'!D77*'Hilfsblatt 4. AJ'!E77+'Hilfsblatt 4. AJ'!F77*'Hilfsblatt 4. AJ'!G77+'Hilfsblatt 4. AJ'!H77*'Hilfsblatt 4. AJ'!I77+'Hilfsblatt 4. AJ'!J77*'Hilfsblatt 4. AJ'!K77+'Hilfsblatt 4. AJ'!L77*'Hilfsblatt 4. AJ'!M77+'Hilfsblatt 4. AJ'!N77*'Hilfsblatt 4. AJ'!O77+'Hilfsblatt 4. AJ'!P77*'Hilfsblatt 4. AJ'!Q77+'Hilfsblatt 4. AJ'!R77*'Hilfsblatt 4. AJ'!S77+'Hilfsblatt 4. AJ'!T77*'Hilfsblatt 4. AJ'!U77)/L77</f>
        <v>#DIV/0!</v>
      </c>
    </row>
    <row r="78" spans="1:13" x14ac:dyDescent="0.25">
      <c r="A78" s="124" t="s">
        <v>92</v>
      </c>
      <c r="B78" s="62">
        <f>IF(B$4=SOLL!$O$4,Grundausbildung!$H162,IF(B$4=SOLL!$P$4,TNPa!$H120,IF(B$4=SOLL!$B$4,TNBa!$H93,IF('4. Ausbildungsjahr'!B$4=SOLL!$C$4,'KVE 3. AJ'!$H119,IF('4. Ausbildungsjahr'!B$4=SOLL!$D$4,'TNBn 1.&amp;2. AJ'!$H$8,IF('4. Ausbildungsjahr'!B$4=SOLL!$E$4,'TNBn 3.&amp;4. AJ'!$H106,IF('4. Ausbildungsjahr'!B$4=SOLL!$F$4,'TEBa 1&amp;2'!$H93,IF('4. Ausbildungsjahr'!B$4=SOLL!$G$4,'TEBa 3&amp;4'!$H93,IF('4. Ausbildungsjahr'!B$4=SOLL!$H$4,'SME.T.1 3.&amp;4. AJ'!$H111,IF('4. Ausbildungsjahr'!B$4=SOLL!$I$4,'SME.T.1 1.&amp;2. AJ'!$H111,IF('4. Ausbildungsjahr'!B$4=SOLL!$J$4,KSGs!$H128,IF('4. Ausbildungsjahr'!B$4=SOLL!$K$4,Unterstützung!$H116,IF('4. Ausbildungsjahr'!B$4=SOLL!$L$4,TNBLf!$H143,IF(B$4=SOLL!$N$4,"-",IF('4. Ausbildungsjahr'!B$4=SOLL!$M$4,Zielbogen!$H79,"")))))))))))))))</f>
        <v>1</v>
      </c>
      <c r="C78" s="62">
        <f>IF(C$4=SOLL!$O$4,Grundausbildung!$H162,IF(C$4=SOLL!$P$4,TNPa!$H120,IF(C$4=SOLL!$B$4,TNBa!$H93,IF('4. Ausbildungsjahr'!C$4=SOLL!$C$4,'KVE 3. AJ'!$H119,IF('4. Ausbildungsjahr'!C$4=SOLL!$D$4,'TNBn 1.&amp;2. AJ'!$H$8,IF('4. Ausbildungsjahr'!C$4=SOLL!$E$4,'TNBn 3.&amp;4. AJ'!$H106,IF('4. Ausbildungsjahr'!C$4=SOLL!$F$4,'TEBa 1&amp;2'!$H93,IF('4. Ausbildungsjahr'!C$4=SOLL!$G$4,'TEBa 3&amp;4'!$H93,IF('4. Ausbildungsjahr'!C$4=SOLL!$H$4,'SME.T.1 3.&amp;4. AJ'!$H111,IF('4. Ausbildungsjahr'!C$4=SOLL!$I$4,'SME.T.1 1.&amp;2. AJ'!$H111,IF('4. Ausbildungsjahr'!C$4=SOLL!$J$4,KSGs!$H128,IF('4. Ausbildungsjahr'!C$4=SOLL!$K$4,Unterstützung!$H116,IF('4. Ausbildungsjahr'!C$4=SOLL!$L$4,TNBLf!$H143,IF(C$4=SOLL!$N$4,"-",IF('4. Ausbildungsjahr'!C$4=SOLL!$M$4,Zielbogen!$H79,"")))))))))))))))</f>
        <v>2</v>
      </c>
      <c r="D78" s="62" t="str">
        <f>IF(D$4=SOLL!$O$4,Grundausbildung!$H162,IF(D$4=SOLL!$P$4,TNPa!$H120,IF(D$4=SOLL!$B$4,TNBa!$H93,IF('4. Ausbildungsjahr'!D$4=SOLL!$C$4,'KVE 3. AJ'!$H119,IF('4. Ausbildungsjahr'!D$4=SOLL!$D$4,'TNBn 1.&amp;2. AJ'!$H$8,IF('4. Ausbildungsjahr'!D$4=SOLL!$E$4,'TNBn 3.&amp;4. AJ'!$H106,IF('4. Ausbildungsjahr'!D$4=SOLL!$F$4,'TEBa 1&amp;2'!$H93,IF('4. Ausbildungsjahr'!D$4=SOLL!$G$4,'TEBa 3&amp;4'!$H93,IF('4. Ausbildungsjahr'!D$4=SOLL!$H$4,'SME.T.1 3.&amp;4. AJ'!$H111,IF('4. Ausbildungsjahr'!D$4=SOLL!$I$4,'SME.T.1 1.&amp;2. AJ'!$H111,IF('4. Ausbildungsjahr'!D$4=SOLL!$J$4,KSGs!$H128,IF('4. Ausbildungsjahr'!D$4=SOLL!$K$4,Unterstützung!$H116,IF('4. Ausbildungsjahr'!D$4=SOLL!$L$4,TNBLf!$H143,IF(D$4=SOLL!$N$4,"-",IF('4. Ausbildungsjahr'!D$4=SOLL!$M$4,Zielbogen!$H79,"")))))))))))))))</f>
        <v>-</v>
      </c>
      <c r="E78" s="62" t="str">
        <f>IF(E$4=SOLL!$O$4,Grundausbildung!$H162,IF(E$4=SOLL!$P$4,TNPa!$H120,IF(E$4=SOLL!$B$4,TNBa!$H93,IF('4. Ausbildungsjahr'!E$4=SOLL!$C$4,'KVE 3. AJ'!$H119,IF('4. Ausbildungsjahr'!E$4=SOLL!$D$4,'TNBn 1.&amp;2. AJ'!$H$8,IF('4. Ausbildungsjahr'!E$4=SOLL!$E$4,'TNBn 3.&amp;4. AJ'!$H106,IF('4. Ausbildungsjahr'!E$4=SOLL!$F$4,'TEBa 1&amp;2'!$H93,IF('4. Ausbildungsjahr'!E$4=SOLL!$G$4,'TEBa 3&amp;4'!$H93,IF('4. Ausbildungsjahr'!E$4=SOLL!$H$4,'SME.T.1 3.&amp;4. AJ'!$H111,IF('4. Ausbildungsjahr'!E$4=SOLL!$I$4,'SME.T.1 1.&amp;2. AJ'!$H111,IF('4. Ausbildungsjahr'!E$4=SOLL!$J$4,KSGs!$H128,IF('4. Ausbildungsjahr'!E$4=SOLL!$K$4,Unterstützung!$H116,IF('4. Ausbildungsjahr'!E$4=SOLL!$L$4,TNBLf!$H143,IF(E$4=SOLL!$N$4,"-",IF('4. Ausbildungsjahr'!E$4=SOLL!$M$4,Zielbogen!$H79,"")))))))))))))))</f>
        <v>-</v>
      </c>
      <c r="F78" s="62" t="str">
        <f>IF(F$4=SOLL!$O$4,Grundausbildung!$H162,IF(F$4=SOLL!$P$4,TNPa!$H120,IF(F$4=SOLL!$B$4,TNBa!$H93,IF('4. Ausbildungsjahr'!F$4=SOLL!$C$4,'KVE 3. AJ'!$H119,IF('4. Ausbildungsjahr'!F$4=SOLL!$D$4,'TNBn 1.&amp;2. AJ'!$H$8,IF('4. Ausbildungsjahr'!F$4=SOLL!$E$4,'TNBn 3.&amp;4. AJ'!$H106,IF('4. Ausbildungsjahr'!F$4=SOLL!$F$4,'TEBa 1&amp;2'!$H93,IF('4. Ausbildungsjahr'!F$4=SOLL!$G$4,'TEBa 3&amp;4'!$H93,IF('4. Ausbildungsjahr'!F$4=SOLL!$H$4,'SME.T.1 3.&amp;4. AJ'!$H111,IF('4. Ausbildungsjahr'!F$4=SOLL!$I$4,'SME.T.1 1.&amp;2. AJ'!$H111,IF('4. Ausbildungsjahr'!F$4=SOLL!$J$4,KSGs!$H128,IF('4. Ausbildungsjahr'!F$4=SOLL!$K$4,Unterstützung!$H116,IF('4. Ausbildungsjahr'!F$4=SOLL!$L$4,TNBLf!$H143,IF(F$4=SOLL!$N$4,"-",IF('4. Ausbildungsjahr'!F$4=SOLL!$M$4,Zielbogen!$H79,"")))))))))))))))</f>
        <v>-</v>
      </c>
      <c r="G78" s="62" t="str">
        <f>IF(G$4=SOLL!$O$4,Grundausbildung!$H162,IF(G$4=SOLL!$P$4,TNPa!$H120,IF(G$4=SOLL!$B$4,TNBa!$H93,IF('4. Ausbildungsjahr'!G$4=SOLL!$C$4,'KVE 3. AJ'!$H119,IF('4. Ausbildungsjahr'!G$4=SOLL!$D$4,'TNBn 1.&amp;2. AJ'!$H$8,IF('4. Ausbildungsjahr'!G$4=SOLL!$E$4,'TNBn 3.&amp;4. AJ'!$H106,IF('4. Ausbildungsjahr'!G$4=SOLL!$F$4,'TEBa 1&amp;2'!$H93,IF('4. Ausbildungsjahr'!G$4=SOLL!$G$4,'TEBa 3&amp;4'!$H93,IF('4. Ausbildungsjahr'!G$4=SOLL!$H$4,'SME.T.1 3.&amp;4. AJ'!$H111,IF('4. Ausbildungsjahr'!G$4=SOLL!$I$4,'SME.T.1 1.&amp;2. AJ'!$H111,IF('4. Ausbildungsjahr'!G$4=SOLL!$J$4,KSGs!$H128,IF('4. Ausbildungsjahr'!G$4=SOLL!$K$4,Unterstützung!$H116,IF('4. Ausbildungsjahr'!G$4=SOLL!$L$4,TNBLf!$H143,IF(G$4=SOLL!$N$4,"-",IF('4. Ausbildungsjahr'!G$4=SOLL!$M$4,Zielbogen!$H79,"")))))))))))))))</f>
        <v>-</v>
      </c>
      <c r="H78" s="62" t="str">
        <f>IF(H$4=SOLL!$O$4,Grundausbildung!$H162,IF(H$4=SOLL!$P$4,TNPa!$H120,IF(H$4=SOLL!$B$4,TNBa!$H93,IF('4. Ausbildungsjahr'!H$4=SOLL!$C$4,'KVE 3. AJ'!$H119,IF('4. Ausbildungsjahr'!H$4=SOLL!$D$4,'TNBn 1.&amp;2. AJ'!$H$8,IF('4. Ausbildungsjahr'!H$4=SOLL!$E$4,'TNBn 3.&amp;4. AJ'!$H106,IF('4. Ausbildungsjahr'!H$4=SOLL!$F$4,'TEBa 1&amp;2'!$H93,IF('4. Ausbildungsjahr'!H$4=SOLL!$G$4,'TEBa 3&amp;4'!$H93,IF('4. Ausbildungsjahr'!H$4=SOLL!$H$4,'SME.T.1 3.&amp;4. AJ'!$H111,IF('4. Ausbildungsjahr'!H$4=SOLL!$I$4,'SME.T.1 1.&amp;2. AJ'!$H111,IF('4. Ausbildungsjahr'!H$4=SOLL!$J$4,KSGs!$H128,IF('4. Ausbildungsjahr'!H$4=SOLL!$K$4,Unterstützung!$H116,IF('4. Ausbildungsjahr'!H$4=SOLL!$L$4,TNBLf!$H143,IF(H$4=SOLL!$N$4,"-",IF('4. Ausbildungsjahr'!H$4=SOLL!$M$4,Zielbogen!$H79,"")))))))))))))))</f>
        <v>-</v>
      </c>
      <c r="I78" s="62" t="str">
        <f>IF(I$4=SOLL!$O$4,Grundausbildung!$H162,IF(I$4=SOLL!$P$4,TNPa!$H120,IF(I$4=SOLL!$B$4,TNBa!$H93,IF('4. Ausbildungsjahr'!I$4=SOLL!$C$4,'KVE 3. AJ'!$H119,IF('4. Ausbildungsjahr'!I$4=SOLL!$D$4,'TNBn 1.&amp;2. AJ'!$H$8,IF('4. Ausbildungsjahr'!I$4=SOLL!$E$4,'TNBn 3.&amp;4. AJ'!$H106,IF('4. Ausbildungsjahr'!I$4=SOLL!$F$4,'TEBa 1&amp;2'!$H93,IF('4. Ausbildungsjahr'!I$4=SOLL!$G$4,'TEBa 3&amp;4'!$H93,IF('4. Ausbildungsjahr'!I$4=SOLL!$H$4,'SME.T.1 3.&amp;4. AJ'!$H111,IF('4. Ausbildungsjahr'!I$4=SOLL!$I$4,'SME.T.1 1.&amp;2. AJ'!$H111,IF('4. Ausbildungsjahr'!I$4=SOLL!$J$4,KSGs!$H128,IF('4. Ausbildungsjahr'!I$4=SOLL!$K$4,Unterstützung!$H116,IF('4. Ausbildungsjahr'!I$4=SOLL!$L$4,TNBLf!$H143,IF(I$4=SOLL!$N$4,"-",IF('4. Ausbildungsjahr'!I$4=SOLL!$M$4,Zielbogen!$H79,"")))))))))))))))</f>
        <v>-</v>
      </c>
      <c r="J78" s="62" t="str">
        <f>IF(J$4=SOLL!$O$4,Grundausbildung!$H162,IF(J$4=SOLL!$P$4,TNPa!$H120,IF(J$4=SOLL!$B$4,TNBa!$H93,IF('4. Ausbildungsjahr'!J$4=SOLL!$C$4,'KVE 3. AJ'!$H119,IF('4. Ausbildungsjahr'!J$4=SOLL!$D$4,'TNBn 1.&amp;2. AJ'!$H$8,IF('4. Ausbildungsjahr'!J$4=SOLL!$E$4,'TNBn 3.&amp;4. AJ'!$H106,IF('4. Ausbildungsjahr'!J$4=SOLL!$F$4,'TEBa 1&amp;2'!$H93,IF('4. Ausbildungsjahr'!J$4=SOLL!$G$4,'TEBa 3&amp;4'!$H93,IF('4. Ausbildungsjahr'!J$4=SOLL!$H$4,'SME.T.1 3.&amp;4. AJ'!$H111,IF('4. Ausbildungsjahr'!J$4=SOLL!$I$4,'SME.T.1 1.&amp;2. AJ'!$H111,IF('4. Ausbildungsjahr'!J$4=SOLL!$J$4,KSGs!$H128,IF('4. Ausbildungsjahr'!J$4=SOLL!$K$4,Unterstützung!$H116,IF('4. Ausbildungsjahr'!J$4=SOLL!$L$4,TNBLf!$H143,IF(J$4=SOLL!$N$4,"-",IF('4. Ausbildungsjahr'!J$4=SOLL!$M$4,Zielbogen!$H79,"")))))))))))))))</f>
        <v>-</v>
      </c>
      <c r="K78" s="62" t="str">
        <f>IF(K$4=SOLL!$O$4,Grundausbildung!$H162,IF(K$4=SOLL!$P$4,TNPa!$H120,IF(K$4=SOLL!$B$4,TNBa!$H93,IF('4. Ausbildungsjahr'!K$4=SOLL!$C$4,'KVE 3. AJ'!$H119,IF('4. Ausbildungsjahr'!K$4=SOLL!$D$4,'TNBn 1.&amp;2. AJ'!$H$8,IF('4. Ausbildungsjahr'!K$4=SOLL!$E$4,'TNBn 3.&amp;4. AJ'!$H106,IF('4. Ausbildungsjahr'!K$4=SOLL!$F$4,'TEBa 1&amp;2'!$H93,IF('4. Ausbildungsjahr'!K$4=SOLL!$G$4,'TEBa 3&amp;4'!$H93,IF('4. Ausbildungsjahr'!K$4=SOLL!$H$4,'SME.T.1 3.&amp;4. AJ'!$H111,IF('4. Ausbildungsjahr'!K$4=SOLL!$I$4,'SME.T.1 1.&amp;2. AJ'!$H111,IF('4. Ausbildungsjahr'!K$4=SOLL!$J$4,KSGs!$H128,IF('4. Ausbildungsjahr'!K$4=SOLL!$K$4,Unterstützung!$H116,IF('4. Ausbildungsjahr'!K$4=SOLL!$L$4,TNBLf!$H143,IF(K$4=SOLL!$N$4,"-",IF('4. Ausbildungsjahr'!K$4=SOLL!$M$4,Zielbogen!$H79,"")))))))))))))))</f>
        <v>-</v>
      </c>
      <c r="L78" s="11">
        <f>SUM('Hilfsblatt 4. AJ'!C78,'Hilfsblatt 4. AJ'!E78,'Hilfsblatt 4. AJ'!G78,'Hilfsblatt 4. AJ'!I78,'Hilfsblatt 4. AJ'!K78,'Hilfsblatt 4. AJ'!M78,'Hilfsblatt 4. AJ'!O78,'Hilfsblatt 4. AJ'!Q78,'Hilfsblatt 4. AJ'!S78,'Hilfsblatt 4. AJ'!U78)</f>
        <v>0</v>
      </c>
      <c r="M78" s="10" t="e">
        <f>('Hilfsblatt 4. AJ'!B78*'Hilfsblatt 4. AJ'!C78+'Hilfsblatt 4. AJ'!D78*'Hilfsblatt 4. AJ'!E78+'Hilfsblatt 4. AJ'!F78*'Hilfsblatt 4. AJ'!G78+'Hilfsblatt 4. AJ'!H78*'Hilfsblatt 4. AJ'!I78+'Hilfsblatt 4. AJ'!J78*'Hilfsblatt 4. AJ'!K78+'Hilfsblatt 4. AJ'!L78*'Hilfsblatt 4. AJ'!M78+'Hilfsblatt 4. AJ'!N78*'Hilfsblatt 4. AJ'!O78+'Hilfsblatt 4. AJ'!P78*'Hilfsblatt 4. AJ'!Q78+'Hilfsblatt 4. AJ'!R78*'Hilfsblatt 4. AJ'!S78+'Hilfsblatt 4. AJ'!T78*'Hilfsblatt 4. AJ'!U78)/L78</f>
        <v>#DIV/0!</v>
      </c>
    </row>
    <row r="79" spans="1:13" x14ac:dyDescent="0.25">
      <c r="A79" s="124" t="s">
        <v>33</v>
      </c>
      <c r="B79" s="62">
        <f>IF(B$4=SOLL!$O$4,Grundausbildung!$H163,IF(B$4=SOLL!$P$4,TNPa!$H121,IF(B$4=SOLL!$B$4,TNBa!$H94,IF('4. Ausbildungsjahr'!B$4=SOLL!$C$4,'KVE 3. AJ'!$H120,IF('4. Ausbildungsjahr'!B$4=SOLL!$D$4,'TNBn 1.&amp;2. AJ'!$H$8,IF('4. Ausbildungsjahr'!B$4=SOLL!$E$4,'TNBn 3.&amp;4. AJ'!$H107,IF('4. Ausbildungsjahr'!B$4=SOLL!$F$4,'TEBa 1&amp;2'!$H94,IF('4. Ausbildungsjahr'!B$4=SOLL!$G$4,'TEBa 3&amp;4'!$H94,IF('4. Ausbildungsjahr'!B$4=SOLL!$H$4,'SME.T.1 3.&amp;4. AJ'!$H112,IF('4. Ausbildungsjahr'!B$4=SOLL!$I$4,'SME.T.1 1.&amp;2. AJ'!$H112,IF('4. Ausbildungsjahr'!B$4=SOLL!$J$4,KSGs!$H129,IF('4. Ausbildungsjahr'!B$4=SOLL!$K$4,Unterstützung!$H117,IF('4. Ausbildungsjahr'!B$4=SOLL!$L$4,TNBLf!$H144,IF(B$4=SOLL!$N$4,"-",IF('4. Ausbildungsjahr'!B$4=SOLL!$M$4,Zielbogen!$H80,"")))))))))))))))</f>
        <v>1</v>
      </c>
      <c r="C79" s="62">
        <f>IF(C$4=SOLL!$O$4,Grundausbildung!$H163,IF(C$4=SOLL!$P$4,TNPa!$H121,IF(C$4=SOLL!$B$4,TNBa!$H94,IF('4. Ausbildungsjahr'!C$4=SOLL!$C$4,'KVE 3. AJ'!$H120,IF('4. Ausbildungsjahr'!C$4=SOLL!$D$4,'TNBn 1.&amp;2. AJ'!$H$8,IF('4. Ausbildungsjahr'!C$4=SOLL!$E$4,'TNBn 3.&amp;4. AJ'!$H107,IF('4. Ausbildungsjahr'!C$4=SOLL!$F$4,'TEBa 1&amp;2'!$H94,IF('4. Ausbildungsjahr'!C$4=SOLL!$G$4,'TEBa 3&amp;4'!$H94,IF('4. Ausbildungsjahr'!C$4=SOLL!$H$4,'SME.T.1 3.&amp;4. AJ'!$H112,IF('4. Ausbildungsjahr'!C$4=SOLL!$I$4,'SME.T.1 1.&amp;2. AJ'!$H112,IF('4. Ausbildungsjahr'!C$4=SOLL!$J$4,KSGs!$H129,IF('4. Ausbildungsjahr'!C$4=SOLL!$K$4,Unterstützung!$H117,IF('4. Ausbildungsjahr'!C$4=SOLL!$L$4,TNBLf!$H144,IF(C$4=SOLL!$N$4,"-",IF('4. Ausbildungsjahr'!C$4=SOLL!$M$4,Zielbogen!$H80,"")))))))))))))))</f>
        <v>2</v>
      </c>
      <c r="D79" s="62" t="str">
        <f>IF(D$4=SOLL!$O$4,Grundausbildung!$H163,IF(D$4=SOLL!$P$4,TNPa!$H121,IF(D$4=SOLL!$B$4,TNBa!$H94,IF('4. Ausbildungsjahr'!D$4=SOLL!$C$4,'KVE 3. AJ'!$H120,IF('4. Ausbildungsjahr'!D$4=SOLL!$D$4,'TNBn 1.&amp;2. AJ'!$H$8,IF('4. Ausbildungsjahr'!D$4=SOLL!$E$4,'TNBn 3.&amp;4. AJ'!$H107,IF('4. Ausbildungsjahr'!D$4=SOLL!$F$4,'TEBa 1&amp;2'!$H94,IF('4. Ausbildungsjahr'!D$4=SOLL!$G$4,'TEBa 3&amp;4'!$H94,IF('4. Ausbildungsjahr'!D$4=SOLL!$H$4,'SME.T.1 3.&amp;4. AJ'!$H112,IF('4. Ausbildungsjahr'!D$4=SOLL!$I$4,'SME.T.1 1.&amp;2. AJ'!$H112,IF('4. Ausbildungsjahr'!D$4=SOLL!$J$4,KSGs!$H129,IF('4. Ausbildungsjahr'!D$4=SOLL!$K$4,Unterstützung!$H117,IF('4. Ausbildungsjahr'!D$4=SOLL!$L$4,TNBLf!$H144,IF(D$4=SOLL!$N$4,"-",IF('4. Ausbildungsjahr'!D$4=SOLL!$M$4,Zielbogen!$H80,"")))))))))))))))</f>
        <v>-</v>
      </c>
      <c r="E79" s="62" t="str">
        <f>IF(E$4=SOLL!$O$4,Grundausbildung!$H163,IF(E$4=SOLL!$P$4,TNPa!$H121,IF(E$4=SOLL!$B$4,TNBa!$H94,IF('4. Ausbildungsjahr'!E$4=SOLL!$C$4,'KVE 3. AJ'!$H120,IF('4. Ausbildungsjahr'!E$4=SOLL!$D$4,'TNBn 1.&amp;2. AJ'!$H$8,IF('4. Ausbildungsjahr'!E$4=SOLL!$E$4,'TNBn 3.&amp;4. AJ'!$H107,IF('4. Ausbildungsjahr'!E$4=SOLL!$F$4,'TEBa 1&amp;2'!$H94,IF('4. Ausbildungsjahr'!E$4=SOLL!$G$4,'TEBa 3&amp;4'!$H94,IF('4. Ausbildungsjahr'!E$4=SOLL!$H$4,'SME.T.1 3.&amp;4. AJ'!$H112,IF('4. Ausbildungsjahr'!E$4=SOLL!$I$4,'SME.T.1 1.&amp;2. AJ'!$H112,IF('4. Ausbildungsjahr'!E$4=SOLL!$J$4,KSGs!$H129,IF('4. Ausbildungsjahr'!E$4=SOLL!$K$4,Unterstützung!$H117,IF('4. Ausbildungsjahr'!E$4=SOLL!$L$4,TNBLf!$H144,IF(E$4=SOLL!$N$4,"-",IF('4. Ausbildungsjahr'!E$4=SOLL!$M$4,Zielbogen!$H80,"")))))))))))))))</f>
        <v>-</v>
      </c>
      <c r="F79" s="62" t="str">
        <f>IF(F$4=SOLL!$O$4,Grundausbildung!$H163,IF(F$4=SOLL!$P$4,TNPa!$H121,IF(F$4=SOLL!$B$4,TNBa!$H94,IF('4. Ausbildungsjahr'!F$4=SOLL!$C$4,'KVE 3. AJ'!$H120,IF('4. Ausbildungsjahr'!F$4=SOLL!$D$4,'TNBn 1.&amp;2. AJ'!$H$8,IF('4. Ausbildungsjahr'!F$4=SOLL!$E$4,'TNBn 3.&amp;4. AJ'!$H107,IF('4. Ausbildungsjahr'!F$4=SOLL!$F$4,'TEBa 1&amp;2'!$H94,IF('4. Ausbildungsjahr'!F$4=SOLL!$G$4,'TEBa 3&amp;4'!$H94,IF('4. Ausbildungsjahr'!F$4=SOLL!$H$4,'SME.T.1 3.&amp;4. AJ'!$H112,IF('4. Ausbildungsjahr'!F$4=SOLL!$I$4,'SME.T.1 1.&amp;2. AJ'!$H112,IF('4. Ausbildungsjahr'!F$4=SOLL!$J$4,KSGs!$H129,IF('4. Ausbildungsjahr'!F$4=SOLL!$K$4,Unterstützung!$H117,IF('4. Ausbildungsjahr'!F$4=SOLL!$L$4,TNBLf!$H144,IF(F$4=SOLL!$N$4,"-",IF('4. Ausbildungsjahr'!F$4=SOLL!$M$4,Zielbogen!$H80,"")))))))))))))))</f>
        <v>-</v>
      </c>
      <c r="G79" s="62" t="str">
        <f>IF(G$4=SOLL!$O$4,Grundausbildung!$H163,IF(G$4=SOLL!$P$4,TNPa!$H121,IF(G$4=SOLL!$B$4,TNBa!$H94,IF('4. Ausbildungsjahr'!G$4=SOLL!$C$4,'KVE 3. AJ'!$H120,IF('4. Ausbildungsjahr'!G$4=SOLL!$D$4,'TNBn 1.&amp;2. AJ'!$H$8,IF('4. Ausbildungsjahr'!G$4=SOLL!$E$4,'TNBn 3.&amp;4. AJ'!$H107,IF('4. Ausbildungsjahr'!G$4=SOLL!$F$4,'TEBa 1&amp;2'!$H94,IF('4. Ausbildungsjahr'!G$4=SOLL!$G$4,'TEBa 3&amp;4'!$H94,IF('4. Ausbildungsjahr'!G$4=SOLL!$H$4,'SME.T.1 3.&amp;4. AJ'!$H112,IF('4. Ausbildungsjahr'!G$4=SOLL!$I$4,'SME.T.1 1.&amp;2. AJ'!$H112,IF('4. Ausbildungsjahr'!G$4=SOLL!$J$4,KSGs!$H129,IF('4. Ausbildungsjahr'!G$4=SOLL!$K$4,Unterstützung!$H117,IF('4. Ausbildungsjahr'!G$4=SOLL!$L$4,TNBLf!$H144,IF(G$4=SOLL!$N$4,"-",IF('4. Ausbildungsjahr'!G$4=SOLL!$M$4,Zielbogen!$H80,"")))))))))))))))</f>
        <v>-</v>
      </c>
      <c r="H79" s="62" t="str">
        <f>IF(H$4=SOLL!$O$4,Grundausbildung!$H163,IF(H$4=SOLL!$P$4,TNPa!$H121,IF(H$4=SOLL!$B$4,TNBa!$H94,IF('4. Ausbildungsjahr'!H$4=SOLL!$C$4,'KVE 3. AJ'!$H120,IF('4. Ausbildungsjahr'!H$4=SOLL!$D$4,'TNBn 1.&amp;2. AJ'!$H$8,IF('4. Ausbildungsjahr'!H$4=SOLL!$E$4,'TNBn 3.&amp;4. AJ'!$H107,IF('4. Ausbildungsjahr'!H$4=SOLL!$F$4,'TEBa 1&amp;2'!$H94,IF('4. Ausbildungsjahr'!H$4=SOLL!$G$4,'TEBa 3&amp;4'!$H94,IF('4. Ausbildungsjahr'!H$4=SOLL!$H$4,'SME.T.1 3.&amp;4. AJ'!$H112,IF('4. Ausbildungsjahr'!H$4=SOLL!$I$4,'SME.T.1 1.&amp;2. AJ'!$H112,IF('4. Ausbildungsjahr'!H$4=SOLL!$J$4,KSGs!$H129,IF('4. Ausbildungsjahr'!H$4=SOLL!$K$4,Unterstützung!$H117,IF('4. Ausbildungsjahr'!H$4=SOLL!$L$4,TNBLf!$H144,IF(H$4=SOLL!$N$4,"-",IF('4. Ausbildungsjahr'!H$4=SOLL!$M$4,Zielbogen!$H80,"")))))))))))))))</f>
        <v>-</v>
      </c>
      <c r="I79" s="62" t="str">
        <f>IF(I$4=SOLL!$O$4,Grundausbildung!$H163,IF(I$4=SOLL!$P$4,TNPa!$H121,IF(I$4=SOLL!$B$4,TNBa!$H94,IF('4. Ausbildungsjahr'!I$4=SOLL!$C$4,'KVE 3. AJ'!$H120,IF('4. Ausbildungsjahr'!I$4=SOLL!$D$4,'TNBn 1.&amp;2. AJ'!$H$8,IF('4. Ausbildungsjahr'!I$4=SOLL!$E$4,'TNBn 3.&amp;4. AJ'!$H107,IF('4. Ausbildungsjahr'!I$4=SOLL!$F$4,'TEBa 1&amp;2'!$H94,IF('4. Ausbildungsjahr'!I$4=SOLL!$G$4,'TEBa 3&amp;4'!$H94,IF('4. Ausbildungsjahr'!I$4=SOLL!$H$4,'SME.T.1 3.&amp;4. AJ'!$H112,IF('4. Ausbildungsjahr'!I$4=SOLL!$I$4,'SME.T.1 1.&amp;2. AJ'!$H112,IF('4. Ausbildungsjahr'!I$4=SOLL!$J$4,KSGs!$H129,IF('4. Ausbildungsjahr'!I$4=SOLL!$K$4,Unterstützung!$H117,IF('4. Ausbildungsjahr'!I$4=SOLL!$L$4,TNBLf!$H144,IF(I$4=SOLL!$N$4,"-",IF('4. Ausbildungsjahr'!I$4=SOLL!$M$4,Zielbogen!$H80,"")))))))))))))))</f>
        <v>-</v>
      </c>
      <c r="J79" s="62" t="str">
        <f>IF(J$4=SOLL!$O$4,Grundausbildung!$H163,IF(J$4=SOLL!$P$4,TNPa!$H121,IF(J$4=SOLL!$B$4,TNBa!$H94,IF('4. Ausbildungsjahr'!J$4=SOLL!$C$4,'KVE 3. AJ'!$H120,IF('4. Ausbildungsjahr'!J$4=SOLL!$D$4,'TNBn 1.&amp;2. AJ'!$H$8,IF('4. Ausbildungsjahr'!J$4=SOLL!$E$4,'TNBn 3.&amp;4. AJ'!$H107,IF('4. Ausbildungsjahr'!J$4=SOLL!$F$4,'TEBa 1&amp;2'!$H94,IF('4. Ausbildungsjahr'!J$4=SOLL!$G$4,'TEBa 3&amp;4'!$H94,IF('4. Ausbildungsjahr'!J$4=SOLL!$H$4,'SME.T.1 3.&amp;4. AJ'!$H112,IF('4. Ausbildungsjahr'!J$4=SOLL!$I$4,'SME.T.1 1.&amp;2. AJ'!$H112,IF('4. Ausbildungsjahr'!J$4=SOLL!$J$4,KSGs!$H129,IF('4. Ausbildungsjahr'!J$4=SOLL!$K$4,Unterstützung!$H117,IF('4. Ausbildungsjahr'!J$4=SOLL!$L$4,TNBLf!$H144,IF(J$4=SOLL!$N$4,"-",IF('4. Ausbildungsjahr'!J$4=SOLL!$M$4,Zielbogen!$H80,"")))))))))))))))</f>
        <v>-</v>
      </c>
      <c r="K79" s="62" t="str">
        <f>IF(K$4=SOLL!$O$4,Grundausbildung!$H163,IF(K$4=SOLL!$P$4,TNPa!$H121,IF(K$4=SOLL!$B$4,TNBa!$H94,IF('4. Ausbildungsjahr'!K$4=SOLL!$C$4,'KVE 3. AJ'!$H120,IF('4. Ausbildungsjahr'!K$4=SOLL!$D$4,'TNBn 1.&amp;2. AJ'!$H$8,IF('4. Ausbildungsjahr'!K$4=SOLL!$E$4,'TNBn 3.&amp;4. AJ'!$H107,IF('4. Ausbildungsjahr'!K$4=SOLL!$F$4,'TEBa 1&amp;2'!$H94,IF('4. Ausbildungsjahr'!K$4=SOLL!$G$4,'TEBa 3&amp;4'!$H94,IF('4. Ausbildungsjahr'!K$4=SOLL!$H$4,'SME.T.1 3.&amp;4. AJ'!$H112,IF('4. Ausbildungsjahr'!K$4=SOLL!$I$4,'SME.T.1 1.&amp;2. AJ'!$H112,IF('4. Ausbildungsjahr'!K$4=SOLL!$J$4,KSGs!$H129,IF('4. Ausbildungsjahr'!K$4=SOLL!$K$4,Unterstützung!$H117,IF('4. Ausbildungsjahr'!K$4=SOLL!$L$4,TNBLf!$H144,IF(K$4=SOLL!$N$4,"-",IF('4. Ausbildungsjahr'!K$4=SOLL!$M$4,Zielbogen!$H80,"")))))))))))))))</f>
        <v>-</v>
      </c>
      <c r="L79" s="11">
        <f>SUM('Hilfsblatt 4. AJ'!C79,'Hilfsblatt 4. AJ'!E79,'Hilfsblatt 4. AJ'!G79,'Hilfsblatt 4. AJ'!I79,'Hilfsblatt 4. AJ'!K79,'Hilfsblatt 4. AJ'!M79,'Hilfsblatt 4. AJ'!O79,'Hilfsblatt 4. AJ'!Q79,'Hilfsblatt 4. AJ'!S79,'Hilfsblatt 4. AJ'!U79)</f>
        <v>0</v>
      </c>
      <c r="M79" s="10" t="e">
        <f>('Hilfsblatt 4. AJ'!B79*'Hilfsblatt 4. AJ'!C79+'Hilfsblatt 4. AJ'!D79*'Hilfsblatt 4. AJ'!E79+'Hilfsblatt 4. AJ'!F79*'Hilfsblatt 4. AJ'!G79+'Hilfsblatt 4. AJ'!H79*'Hilfsblatt 4. AJ'!I79+'Hilfsblatt 4. AJ'!J79*'Hilfsblatt 4. AJ'!K79+'Hilfsblatt 4. AJ'!L79*'Hilfsblatt 4. AJ'!M79+'Hilfsblatt 4. AJ'!N79*'Hilfsblatt 4. AJ'!O79+'Hilfsblatt 4. AJ'!P79*'Hilfsblatt 4. AJ'!Q79+'Hilfsblatt 4. AJ'!R79*'Hilfsblatt 4. AJ'!S79+'Hilfsblatt 4. AJ'!T79*'Hilfsblatt 4. AJ'!U79)/L79</f>
        <v>#DIV/0!</v>
      </c>
    </row>
    <row r="80" spans="1:13" x14ac:dyDescent="0.25">
      <c r="A80" s="124" t="s">
        <v>34</v>
      </c>
      <c r="B80" s="62">
        <f>IF(B$4=SOLL!$O$4,Grundausbildung!$H164,IF(B$4=SOLL!$P$4,TNPa!$H122,IF(B$4=SOLL!$B$4,TNBa!$H95,IF('4. Ausbildungsjahr'!B$4=SOLL!$C$4,'KVE 3. AJ'!$H121,IF('4. Ausbildungsjahr'!B$4=SOLL!$D$4,'TNBn 1.&amp;2. AJ'!$H$8,IF('4. Ausbildungsjahr'!B$4=SOLL!$E$4,'TNBn 3.&amp;4. AJ'!$H108,IF('4. Ausbildungsjahr'!B$4=SOLL!$F$4,'TEBa 1&amp;2'!$H95,IF('4. Ausbildungsjahr'!B$4=SOLL!$G$4,'TEBa 3&amp;4'!$H95,IF('4. Ausbildungsjahr'!B$4=SOLL!$H$4,'SME.T.1 3.&amp;4. AJ'!$H113,IF('4. Ausbildungsjahr'!B$4=SOLL!$I$4,'SME.T.1 1.&amp;2. AJ'!$H113,IF('4. Ausbildungsjahr'!B$4=SOLL!$J$4,KSGs!$H130,IF('4. Ausbildungsjahr'!B$4=SOLL!$K$4,Unterstützung!$H118,IF('4. Ausbildungsjahr'!B$4=SOLL!$L$4,TNBLf!$H145,IF(B$4=SOLL!$N$4,"-",IF('4. Ausbildungsjahr'!B$4=SOLL!$M$4,Zielbogen!$H81,"")))))))))))))))</f>
        <v>2</v>
      </c>
      <c r="C80" s="62">
        <f>IF(C$4=SOLL!$O$4,Grundausbildung!$H164,IF(C$4=SOLL!$P$4,TNPa!$H122,IF(C$4=SOLL!$B$4,TNBa!$H95,IF('4. Ausbildungsjahr'!C$4=SOLL!$C$4,'KVE 3. AJ'!$H121,IF('4. Ausbildungsjahr'!C$4=SOLL!$D$4,'TNBn 1.&amp;2. AJ'!$H$8,IF('4. Ausbildungsjahr'!C$4=SOLL!$E$4,'TNBn 3.&amp;4. AJ'!$H108,IF('4. Ausbildungsjahr'!C$4=SOLL!$F$4,'TEBa 1&amp;2'!$H95,IF('4. Ausbildungsjahr'!C$4=SOLL!$G$4,'TEBa 3&amp;4'!$H95,IF('4. Ausbildungsjahr'!C$4=SOLL!$H$4,'SME.T.1 3.&amp;4. AJ'!$H113,IF('4. Ausbildungsjahr'!C$4=SOLL!$I$4,'SME.T.1 1.&amp;2. AJ'!$H113,IF('4. Ausbildungsjahr'!C$4=SOLL!$J$4,KSGs!$H130,IF('4. Ausbildungsjahr'!C$4=SOLL!$K$4,Unterstützung!$H118,IF('4. Ausbildungsjahr'!C$4=SOLL!$L$4,TNBLf!$H145,IF(C$4=SOLL!$N$4,"-",IF('4. Ausbildungsjahr'!C$4=SOLL!$M$4,Zielbogen!$H81,"")))))))))))))))</f>
        <v>1</v>
      </c>
      <c r="D80" s="62" t="str">
        <f>IF(D$4=SOLL!$O$4,Grundausbildung!$H164,IF(D$4=SOLL!$P$4,TNPa!$H122,IF(D$4=SOLL!$B$4,TNBa!$H95,IF('4. Ausbildungsjahr'!D$4=SOLL!$C$4,'KVE 3. AJ'!$H121,IF('4. Ausbildungsjahr'!D$4=SOLL!$D$4,'TNBn 1.&amp;2. AJ'!$H$8,IF('4. Ausbildungsjahr'!D$4=SOLL!$E$4,'TNBn 3.&amp;4. AJ'!$H108,IF('4. Ausbildungsjahr'!D$4=SOLL!$F$4,'TEBa 1&amp;2'!$H95,IF('4. Ausbildungsjahr'!D$4=SOLL!$G$4,'TEBa 3&amp;4'!$H95,IF('4. Ausbildungsjahr'!D$4=SOLL!$H$4,'SME.T.1 3.&amp;4. AJ'!$H113,IF('4. Ausbildungsjahr'!D$4=SOLL!$I$4,'SME.T.1 1.&amp;2. AJ'!$H113,IF('4. Ausbildungsjahr'!D$4=SOLL!$J$4,KSGs!$H130,IF('4. Ausbildungsjahr'!D$4=SOLL!$K$4,Unterstützung!$H118,IF('4. Ausbildungsjahr'!D$4=SOLL!$L$4,TNBLf!$H145,IF(D$4=SOLL!$N$4,"-",IF('4. Ausbildungsjahr'!D$4=SOLL!$M$4,Zielbogen!$H81,"")))))))))))))))</f>
        <v>-</v>
      </c>
      <c r="E80" s="62" t="str">
        <f>IF(E$4=SOLL!$O$4,Grundausbildung!$H164,IF(E$4=SOLL!$P$4,TNPa!$H122,IF(E$4=SOLL!$B$4,TNBa!$H95,IF('4. Ausbildungsjahr'!E$4=SOLL!$C$4,'KVE 3. AJ'!$H121,IF('4. Ausbildungsjahr'!E$4=SOLL!$D$4,'TNBn 1.&amp;2. AJ'!$H$8,IF('4. Ausbildungsjahr'!E$4=SOLL!$E$4,'TNBn 3.&amp;4. AJ'!$H108,IF('4. Ausbildungsjahr'!E$4=SOLL!$F$4,'TEBa 1&amp;2'!$H95,IF('4. Ausbildungsjahr'!E$4=SOLL!$G$4,'TEBa 3&amp;4'!$H95,IF('4. Ausbildungsjahr'!E$4=SOLL!$H$4,'SME.T.1 3.&amp;4. AJ'!$H113,IF('4. Ausbildungsjahr'!E$4=SOLL!$I$4,'SME.T.1 1.&amp;2. AJ'!$H113,IF('4. Ausbildungsjahr'!E$4=SOLL!$J$4,KSGs!$H130,IF('4. Ausbildungsjahr'!E$4=SOLL!$K$4,Unterstützung!$H118,IF('4. Ausbildungsjahr'!E$4=SOLL!$L$4,TNBLf!$H145,IF(E$4=SOLL!$N$4,"-",IF('4. Ausbildungsjahr'!E$4=SOLL!$M$4,Zielbogen!$H81,"")))))))))))))))</f>
        <v>-</v>
      </c>
      <c r="F80" s="62" t="str">
        <f>IF(F$4=SOLL!$O$4,Grundausbildung!$H164,IF(F$4=SOLL!$P$4,TNPa!$H122,IF(F$4=SOLL!$B$4,TNBa!$H95,IF('4. Ausbildungsjahr'!F$4=SOLL!$C$4,'KVE 3. AJ'!$H121,IF('4. Ausbildungsjahr'!F$4=SOLL!$D$4,'TNBn 1.&amp;2. AJ'!$H$8,IF('4. Ausbildungsjahr'!F$4=SOLL!$E$4,'TNBn 3.&amp;4. AJ'!$H108,IF('4. Ausbildungsjahr'!F$4=SOLL!$F$4,'TEBa 1&amp;2'!$H95,IF('4. Ausbildungsjahr'!F$4=SOLL!$G$4,'TEBa 3&amp;4'!$H95,IF('4. Ausbildungsjahr'!F$4=SOLL!$H$4,'SME.T.1 3.&amp;4. AJ'!$H113,IF('4. Ausbildungsjahr'!F$4=SOLL!$I$4,'SME.T.1 1.&amp;2. AJ'!$H113,IF('4. Ausbildungsjahr'!F$4=SOLL!$J$4,KSGs!$H130,IF('4. Ausbildungsjahr'!F$4=SOLL!$K$4,Unterstützung!$H118,IF('4. Ausbildungsjahr'!F$4=SOLL!$L$4,TNBLf!$H145,IF(F$4=SOLL!$N$4,"-",IF('4. Ausbildungsjahr'!F$4=SOLL!$M$4,Zielbogen!$H81,"")))))))))))))))</f>
        <v>-</v>
      </c>
      <c r="G80" s="62" t="str">
        <f>IF(G$4=SOLL!$O$4,Grundausbildung!$H164,IF(G$4=SOLL!$P$4,TNPa!$H122,IF(G$4=SOLL!$B$4,TNBa!$H95,IF('4. Ausbildungsjahr'!G$4=SOLL!$C$4,'KVE 3. AJ'!$H121,IF('4. Ausbildungsjahr'!G$4=SOLL!$D$4,'TNBn 1.&amp;2. AJ'!$H$8,IF('4. Ausbildungsjahr'!G$4=SOLL!$E$4,'TNBn 3.&amp;4. AJ'!$H108,IF('4. Ausbildungsjahr'!G$4=SOLL!$F$4,'TEBa 1&amp;2'!$H95,IF('4. Ausbildungsjahr'!G$4=SOLL!$G$4,'TEBa 3&amp;4'!$H95,IF('4. Ausbildungsjahr'!G$4=SOLL!$H$4,'SME.T.1 3.&amp;4. AJ'!$H113,IF('4. Ausbildungsjahr'!G$4=SOLL!$I$4,'SME.T.1 1.&amp;2. AJ'!$H113,IF('4. Ausbildungsjahr'!G$4=SOLL!$J$4,KSGs!$H130,IF('4. Ausbildungsjahr'!G$4=SOLL!$K$4,Unterstützung!$H118,IF('4. Ausbildungsjahr'!G$4=SOLL!$L$4,TNBLf!$H145,IF(G$4=SOLL!$N$4,"-",IF('4. Ausbildungsjahr'!G$4=SOLL!$M$4,Zielbogen!$H81,"")))))))))))))))</f>
        <v>-</v>
      </c>
      <c r="H80" s="62" t="str">
        <f>IF(H$4=SOLL!$O$4,Grundausbildung!$H164,IF(H$4=SOLL!$P$4,TNPa!$H122,IF(H$4=SOLL!$B$4,TNBa!$H95,IF('4. Ausbildungsjahr'!H$4=SOLL!$C$4,'KVE 3. AJ'!$H121,IF('4. Ausbildungsjahr'!H$4=SOLL!$D$4,'TNBn 1.&amp;2. AJ'!$H$8,IF('4. Ausbildungsjahr'!H$4=SOLL!$E$4,'TNBn 3.&amp;4. AJ'!$H108,IF('4. Ausbildungsjahr'!H$4=SOLL!$F$4,'TEBa 1&amp;2'!$H95,IF('4. Ausbildungsjahr'!H$4=SOLL!$G$4,'TEBa 3&amp;4'!$H95,IF('4. Ausbildungsjahr'!H$4=SOLL!$H$4,'SME.T.1 3.&amp;4. AJ'!$H113,IF('4. Ausbildungsjahr'!H$4=SOLL!$I$4,'SME.T.1 1.&amp;2. AJ'!$H113,IF('4. Ausbildungsjahr'!H$4=SOLL!$J$4,KSGs!$H130,IF('4. Ausbildungsjahr'!H$4=SOLL!$K$4,Unterstützung!$H118,IF('4. Ausbildungsjahr'!H$4=SOLL!$L$4,TNBLf!$H145,IF(H$4=SOLL!$N$4,"-",IF('4. Ausbildungsjahr'!H$4=SOLL!$M$4,Zielbogen!$H81,"")))))))))))))))</f>
        <v>-</v>
      </c>
      <c r="I80" s="62" t="str">
        <f>IF(I$4=SOLL!$O$4,Grundausbildung!$H164,IF(I$4=SOLL!$P$4,TNPa!$H122,IF(I$4=SOLL!$B$4,TNBa!$H95,IF('4. Ausbildungsjahr'!I$4=SOLL!$C$4,'KVE 3. AJ'!$H121,IF('4. Ausbildungsjahr'!I$4=SOLL!$D$4,'TNBn 1.&amp;2. AJ'!$H$8,IF('4. Ausbildungsjahr'!I$4=SOLL!$E$4,'TNBn 3.&amp;4. AJ'!$H108,IF('4. Ausbildungsjahr'!I$4=SOLL!$F$4,'TEBa 1&amp;2'!$H95,IF('4. Ausbildungsjahr'!I$4=SOLL!$G$4,'TEBa 3&amp;4'!$H95,IF('4. Ausbildungsjahr'!I$4=SOLL!$H$4,'SME.T.1 3.&amp;4. AJ'!$H113,IF('4. Ausbildungsjahr'!I$4=SOLL!$I$4,'SME.T.1 1.&amp;2. AJ'!$H113,IF('4. Ausbildungsjahr'!I$4=SOLL!$J$4,KSGs!$H130,IF('4. Ausbildungsjahr'!I$4=SOLL!$K$4,Unterstützung!$H118,IF('4. Ausbildungsjahr'!I$4=SOLL!$L$4,TNBLf!$H145,IF(I$4=SOLL!$N$4,"-",IF('4. Ausbildungsjahr'!I$4=SOLL!$M$4,Zielbogen!$H81,"")))))))))))))))</f>
        <v>-</v>
      </c>
      <c r="J80" s="62" t="str">
        <f>IF(J$4=SOLL!$O$4,Grundausbildung!$H164,IF(J$4=SOLL!$P$4,TNPa!$H122,IF(J$4=SOLL!$B$4,TNBa!$H95,IF('4. Ausbildungsjahr'!J$4=SOLL!$C$4,'KVE 3. AJ'!$H121,IF('4. Ausbildungsjahr'!J$4=SOLL!$D$4,'TNBn 1.&amp;2. AJ'!$H$8,IF('4. Ausbildungsjahr'!J$4=SOLL!$E$4,'TNBn 3.&amp;4. AJ'!$H108,IF('4. Ausbildungsjahr'!J$4=SOLL!$F$4,'TEBa 1&amp;2'!$H95,IF('4. Ausbildungsjahr'!J$4=SOLL!$G$4,'TEBa 3&amp;4'!$H95,IF('4. Ausbildungsjahr'!J$4=SOLL!$H$4,'SME.T.1 3.&amp;4. AJ'!$H113,IF('4. Ausbildungsjahr'!J$4=SOLL!$I$4,'SME.T.1 1.&amp;2. AJ'!$H113,IF('4. Ausbildungsjahr'!J$4=SOLL!$J$4,KSGs!$H130,IF('4. Ausbildungsjahr'!J$4=SOLL!$K$4,Unterstützung!$H118,IF('4. Ausbildungsjahr'!J$4=SOLL!$L$4,TNBLf!$H145,IF(J$4=SOLL!$N$4,"-",IF('4. Ausbildungsjahr'!J$4=SOLL!$M$4,Zielbogen!$H81,"")))))))))))))))</f>
        <v>-</v>
      </c>
      <c r="K80" s="62" t="str">
        <f>IF(K$4=SOLL!$O$4,Grundausbildung!$H164,IF(K$4=SOLL!$P$4,TNPa!$H122,IF(K$4=SOLL!$B$4,TNBa!$H95,IF('4. Ausbildungsjahr'!K$4=SOLL!$C$4,'KVE 3. AJ'!$H121,IF('4. Ausbildungsjahr'!K$4=SOLL!$D$4,'TNBn 1.&amp;2. AJ'!$H$8,IF('4. Ausbildungsjahr'!K$4=SOLL!$E$4,'TNBn 3.&amp;4. AJ'!$H108,IF('4. Ausbildungsjahr'!K$4=SOLL!$F$4,'TEBa 1&amp;2'!$H95,IF('4. Ausbildungsjahr'!K$4=SOLL!$G$4,'TEBa 3&amp;4'!$H95,IF('4. Ausbildungsjahr'!K$4=SOLL!$H$4,'SME.T.1 3.&amp;4. AJ'!$H113,IF('4. Ausbildungsjahr'!K$4=SOLL!$I$4,'SME.T.1 1.&amp;2. AJ'!$H113,IF('4. Ausbildungsjahr'!K$4=SOLL!$J$4,KSGs!$H130,IF('4. Ausbildungsjahr'!K$4=SOLL!$K$4,Unterstützung!$H118,IF('4. Ausbildungsjahr'!K$4=SOLL!$L$4,TNBLf!$H145,IF(K$4=SOLL!$N$4,"-",IF('4. Ausbildungsjahr'!K$4=SOLL!$M$4,Zielbogen!$H81,"")))))))))))))))</f>
        <v>-</v>
      </c>
      <c r="L80" s="11">
        <f>SUM('Hilfsblatt 4. AJ'!C80,'Hilfsblatt 4. AJ'!E80,'Hilfsblatt 4. AJ'!G80,'Hilfsblatt 4. AJ'!I80,'Hilfsblatt 4. AJ'!K80,'Hilfsblatt 4. AJ'!M80,'Hilfsblatt 4. AJ'!O80,'Hilfsblatt 4. AJ'!Q80,'Hilfsblatt 4. AJ'!S80,'Hilfsblatt 4. AJ'!U80)</f>
        <v>0</v>
      </c>
      <c r="M80" s="10" t="e">
        <f>('Hilfsblatt 4. AJ'!B80*'Hilfsblatt 4. AJ'!C80+'Hilfsblatt 4. AJ'!D80*'Hilfsblatt 4. AJ'!E80+'Hilfsblatt 4. AJ'!F80*'Hilfsblatt 4. AJ'!G80+'Hilfsblatt 4. AJ'!H80*'Hilfsblatt 4. AJ'!I80+'Hilfsblatt 4. AJ'!J80*'Hilfsblatt 4. AJ'!K80+'Hilfsblatt 4. AJ'!L80*'Hilfsblatt 4. AJ'!M80+'Hilfsblatt 4. AJ'!N80*'Hilfsblatt 4. AJ'!O80+'Hilfsblatt 4. AJ'!P80*'Hilfsblatt 4. AJ'!Q80+'Hilfsblatt 4. AJ'!R80*'Hilfsblatt 4. AJ'!S80+'Hilfsblatt 4. AJ'!T80*'Hilfsblatt 4. AJ'!U80)/L80</f>
        <v>#DIV/0!</v>
      </c>
    </row>
    <row r="81" spans="1:13" x14ac:dyDescent="0.25">
      <c r="A81" s="53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11"/>
      <c r="M81" s="10"/>
    </row>
    <row r="82" spans="1:13" x14ac:dyDescent="0.25">
      <c r="A82" s="78" t="s">
        <v>2</v>
      </c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11"/>
      <c r="M82" s="10"/>
    </row>
    <row r="83" spans="1:13" x14ac:dyDescent="0.25">
      <c r="A83" s="124" t="s">
        <v>25</v>
      </c>
      <c r="B83" s="62">
        <f>IF(B$4=SOLL!$O$4,Grundausbildung!$H167,IF(B$4=SOLL!$P$4,TNPa!$H125,IF(B$4=SOLL!$B$4,TNBa!$H98,IF('4. Ausbildungsjahr'!B$4=SOLL!$C$4,'KVE 3. AJ'!$H124,IF('4. Ausbildungsjahr'!B$4=SOLL!$D$4,'TNBn 1.&amp;2. AJ'!$H$8,IF('4. Ausbildungsjahr'!B$4=SOLL!$E$4,'TNBn 3.&amp;4. AJ'!$H111,IF('4. Ausbildungsjahr'!B$4=SOLL!$F$4,'TEBa 1&amp;2'!$H98,IF('4. Ausbildungsjahr'!B$4=SOLL!$G$4,'TEBa 3&amp;4'!$H98,IF('4. Ausbildungsjahr'!B$4=SOLL!$H$4,'SME.T.1 3.&amp;4. AJ'!$H116,IF('4. Ausbildungsjahr'!B$4=SOLL!$I$4,'SME.T.1 1.&amp;2. AJ'!$H116,IF('4. Ausbildungsjahr'!B$4=SOLL!$J$4,KSGs!$H133,IF('4. Ausbildungsjahr'!B$4=SOLL!$K$4,Unterstützung!$H121,IF('4. Ausbildungsjahr'!B$4=SOLL!$L$4,TNBLf!$H148,IF(B$4=SOLL!$N$4,"-",IF('4. Ausbildungsjahr'!B$4=SOLL!$M$4,Zielbogen!$H84,"")))))))))))))))</f>
        <v>1</v>
      </c>
      <c r="C83" s="62">
        <f>IF(C$4=SOLL!$O$4,Grundausbildung!$H167,IF(C$4=SOLL!$P$4,TNPa!$H125,IF(C$4=SOLL!$B$4,TNBa!$H98,IF('4. Ausbildungsjahr'!C$4=SOLL!$C$4,'KVE 3. AJ'!$H124,IF('4. Ausbildungsjahr'!C$4=SOLL!$D$4,'TNBn 1.&amp;2. AJ'!$H$8,IF('4. Ausbildungsjahr'!C$4=SOLL!$E$4,'TNBn 3.&amp;4. AJ'!$H111,IF('4. Ausbildungsjahr'!C$4=SOLL!$F$4,'TEBa 1&amp;2'!$H98,IF('4. Ausbildungsjahr'!C$4=SOLL!$G$4,'TEBa 3&amp;4'!$H98,IF('4. Ausbildungsjahr'!C$4=SOLL!$H$4,'SME.T.1 3.&amp;4. AJ'!$H116,IF('4. Ausbildungsjahr'!C$4=SOLL!$I$4,'SME.T.1 1.&amp;2. AJ'!$H116,IF('4. Ausbildungsjahr'!C$4=SOLL!$J$4,KSGs!$H133,IF('4. Ausbildungsjahr'!C$4=SOLL!$K$4,Unterstützung!$H121,IF('4. Ausbildungsjahr'!C$4=SOLL!$L$4,TNBLf!$H148,IF(C$4=SOLL!$N$4,"-",IF('4. Ausbildungsjahr'!C$4=SOLL!$M$4,Zielbogen!$H84,"")))))))))))))))</f>
        <v>3</v>
      </c>
      <c r="D83" s="62" t="str">
        <f>IF(D$4=SOLL!$O$4,Grundausbildung!$H167,IF(D$4=SOLL!$P$4,TNPa!$H125,IF(D$4=SOLL!$B$4,TNBa!$H98,IF('4. Ausbildungsjahr'!D$4=SOLL!$C$4,'KVE 3. AJ'!$H124,IF('4. Ausbildungsjahr'!D$4=SOLL!$D$4,'TNBn 1.&amp;2. AJ'!$H$8,IF('4. Ausbildungsjahr'!D$4=SOLL!$E$4,'TNBn 3.&amp;4. AJ'!$H111,IF('4. Ausbildungsjahr'!D$4=SOLL!$F$4,'TEBa 1&amp;2'!$H98,IF('4. Ausbildungsjahr'!D$4=SOLL!$G$4,'TEBa 3&amp;4'!$H98,IF('4. Ausbildungsjahr'!D$4=SOLL!$H$4,'SME.T.1 3.&amp;4. AJ'!$H116,IF('4. Ausbildungsjahr'!D$4=SOLL!$I$4,'SME.T.1 1.&amp;2. AJ'!$H116,IF('4. Ausbildungsjahr'!D$4=SOLL!$J$4,KSGs!$H133,IF('4. Ausbildungsjahr'!D$4=SOLL!$K$4,Unterstützung!$H121,IF('4. Ausbildungsjahr'!D$4=SOLL!$L$4,TNBLf!$H148,IF(D$4=SOLL!$N$4,"-",IF('4. Ausbildungsjahr'!D$4=SOLL!$M$4,Zielbogen!$H84,"")))))))))))))))</f>
        <v>-</v>
      </c>
      <c r="E83" s="62" t="str">
        <f>IF(E$4=SOLL!$O$4,Grundausbildung!$H167,IF(E$4=SOLL!$P$4,TNPa!$H125,IF(E$4=SOLL!$B$4,TNBa!$H98,IF('4. Ausbildungsjahr'!E$4=SOLL!$C$4,'KVE 3. AJ'!$H124,IF('4. Ausbildungsjahr'!E$4=SOLL!$D$4,'TNBn 1.&amp;2. AJ'!$H$8,IF('4. Ausbildungsjahr'!E$4=SOLL!$E$4,'TNBn 3.&amp;4. AJ'!$H111,IF('4. Ausbildungsjahr'!E$4=SOLL!$F$4,'TEBa 1&amp;2'!$H98,IF('4. Ausbildungsjahr'!E$4=SOLL!$G$4,'TEBa 3&amp;4'!$H98,IF('4. Ausbildungsjahr'!E$4=SOLL!$H$4,'SME.T.1 3.&amp;4. AJ'!$H116,IF('4. Ausbildungsjahr'!E$4=SOLL!$I$4,'SME.T.1 1.&amp;2. AJ'!$H116,IF('4. Ausbildungsjahr'!E$4=SOLL!$J$4,KSGs!$H133,IF('4. Ausbildungsjahr'!E$4=SOLL!$K$4,Unterstützung!$H121,IF('4. Ausbildungsjahr'!E$4=SOLL!$L$4,TNBLf!$H148,IF(E$4=SOLL!$N$4,"-",IF('4. Ausbildungsjahr'!E$4=SOLL!$M$4,Zielbogen!$H84,"")))))))))))))))</f>
        <v>-</v>
      </c>
      <c r="F83" s="62" t="str">
        <f>IF(F$4=SOLL!$O$4,Grundausbildung!$H167,IF(F$4=SOLL!$P$4,TNPa!$H125,IF(F$4=SOLL!$B$4,TNBa!$H98,IF('4. Ausbildungsjahr'!F$4=SOLL!$C$4,'KVE 3. AJ'!$H124,IF('4. Ausbildungsjahr'!F$4=SOLL!$D$4,'TNBn 1.&amp;2. AJ'!$H$8,IF('4. Ausbildungsjahr'!F$4=SOLL!$E$4,'TNBn 3.&amp;4. AJ'!$H111,IF('4. Ausbildungsjahr'!F$4=SOLL!$F$4,'TEBa 1&amp;2'!$H98,IF('4. Ausbildungsjahr'!F$4=SOLL!$G$4,'TEBa 3&amp;4'!$H98,IF('4. Ausbildungsjahr'!F$4=SOLL!$H$4,'SME.T.1 3.&amp;4. AJ'!$H116,IF('4. Ausbildungsjahr'!F$4=SOLL!$I$4,'SME.T.1 1.&amp;2. AJ'!$H116,IF('4. Ausbildungsjahr'!F$4=SOLL!$J$4,KSGs!$H133,IF('4. Ausbildungsjahr'!F$4=SOLL!$K$4,Unterstützung!$H121,IF('4. Ausbildungsjahr'!F$4=SOLL!$L$4,TNBLf!$H148,IF(F$4=SOLL!$N$4,"-",IF('4. Ausbildungsjahr'!F$4=SOLL!$M$4,Zielbogen!$H84,"")))))))))))))))</f>
        <v>-</v>
      </c>
      <c r="G83" s="62" t="str">
        <f>IF(G$4=SOLL!$O$4,Grundausbildung!$H167,IF(G$4=SOLL!$P$4,TNPa!$H125,IF(G$4=SOLL!$B$4,TNBa!$H98,IF('4. Ausbildungsjahr'!G$4=SOLL!$C$4,'KVE 3. AJ'!$H124,IF('4. Ausbildungsjahr'!G$4=SOLL!$D$4,'TNBn 1.&amp;2. AJ'!$H$8,IF('4. Ausbildungsjahr'!G$4=SOLL!$E$4,'TNBn 3.&amp;4. AJ'!$H111,IF('4. Ausbildungsjahr'!G$4=SOLL!$F$4,'TEBa 1&amp;2'!$H98,IF('4. Ausbildungsjahr'!G$4=SOLL!$G$4,'TEBa 3&amp;4'!$H98,IF('4. Ausbildungsjahr'!G$4=SOLL!$H$4,'SME.T.1 3.&amp;4. AJ'!$H116,IF('4. Ausbildungsjahr'!G$4=SOLL!$I$4,'SME.T.1 1.&amp;2. AJ'!$H116,IF('4. Ausbildungsjahr'!G$4=SOLL!$J$4,KSGs!$H133,IF('4. Ausbildungsjahr'!G$4=SOLL!$K$4,Unterstützung!$H121,IF('4. Ausbildungsjahr'!G$4=SOLL!$L$4,TNBLf!$H148,IF(G$4=SOLL!$N$4,"-",IF('4. Ausbildungsjahr'!G$4=SOLL!$M$4,Zielbogen!$H84,"")))))))))))))))</f>
        <v>-</v>
      </c>
      <c r="H83" s="62" t="str">
        <f>IF(H$4=SOLL!$O$4,Grundausbildung!$H167,IF(H$4=SOLL!$P$4,TNPa!$H125,IF(H$4=SOLL!$B$4,TNBa!$H98,IF('4. Ausbildungsjahr'!H$4=SOLL!$C$4,'KVE 3. AJ'!$H124,IF('4. Ausbildungsjahr'!H$4=SOLL!$D$4,'TNBn 1.&amp;2. AJ'!$H$8,IF('4. Ausbildungsjahr'!H$4=SOLL!$E$4,'TNBn 3.&amp;4. AJ'!$H111,IF('4. Ausbildungsjahr'!H$4=SOLL!$F$4,'TEBa 1&amp;2'!$H98,IF('4. Ausbildungsjahr'!H$4=SOLL!$G$4,'TEBa 3&amp;4'!$H98,IF('4. Ausbildungsjahr'!H$4=SOLL!$H$4,'SME.T.1 3.&amp;4. AJ'!$H116,IF('4. Ausbildungsjahr'!H$4=SOLL!$I$4,'SME.T.1 1.&amp;2. AJ'!$H116,IF('4. Ausbildungsjahr'!H$4=SOLL!$J$4,KSGs!$H133,IF('4. Ausbildungsjahr'!H$4=SOLL!$K$4,Unterstützung!$H121,IF('4. Ausbildungsjahr'!H$4=SOLL!$L$4,TNBLf!$H148,IF(H$4=SOLL!$N$4,"-",IF('4. Ausbildungsjahr'!H$4=SOLL!$M$4,Zielbogen!$H84,"")))))))))))))))</f>
        <v>-</v>
      </c>
      <c r="I83" s="62" t="str">
        <f>IF(I$4=SOLL!$O$4,Grundausbildung!$H167,IF(I$4=SOLL!$P$4,TNPa!$H125,IF(I$4=SOLL!$B$4,TNBa!$H98,IF('4. Ausbildungsjahr'!I$4=SOLL!$C$4,'KVE 3. AJ'!$H124,IF('4. Ausbildungsjahr'!I$4=SOLL!$D$4,'TNBn 1.&amp;2. AJ'!$H$8,IF('4. Ausbildungsjahr'!I$4=SOLL!$E$4,'TNBn 3.&amp;4. AJ'!$H111,IF('4. Ausbildungsjahr'!I$4=SOLL!$F$4,'TEBa 1&amp;2'!$H98,IF('4. Ausbildungsjahr'!I$4=SOLL!$G$4,'TEBa 3&amp;4'!$H98,IF('4. Ausbildungsjahr'!I$4=SOLL!$H$4,'SME.T.1 3.&amp;4. AJ'!$H116,IF('4. Ausbildungsjahr'!I$4=SOLL!$I$4,'SME.T.1 1.&amp;2. AJ'!$H116,IF('4. Ausbildungsjahr'!I$4=SOLL!$J$4,KSGs!$H133,IF('4. Ausbildungsjahr'!I$4=SOLL!$K$4,Unterstützung!$H121,IF('4. Ausbildungsjahr'!I$4=SOLL!$L$4,TNBLf!$H148,IF(I$4=SOLL!$N$4,"-",IF('4. Ausbildungsjahr'!I$4=SOLL!$M$4,Zielbogen!$H84,"")))))))))))))))</f>
        <v>-</v>
      </c>
      <c r="J83" s="62" t="str">
        <f>IF(J$4=SOLL!$O$4,Grundausbildung!$H167,IF(J$4=SOLL!$P$4,TNPa!$H125,IF(J$4=SOLL!$B$4,TNBa!$H98,IF('4. Ausbildungsjahr'!J$4=SOLL!$C$4,'KVE 3. AJ'!$H124,IF('4. Ausbildungsjahr'!J$4=SOLL!$D$4,'TNBn 1.&amp;2. AJ'!$H$8,IF('4. Ausbildungsjahr'!J$4=SOLL!$E$4,'TNBn 3.&amp;4. AJ'!$H111,IF('4. Ausbildungsjahr'!J$4=SOLL!$F$4,'TEBa 1&amp;2'!$H98,IF('4. Ausbildungsjahr'!J$4=SOLL!$G$4,'TEBa 3&amp;4'!$H98,IF('4. Ausbildungsjahr'!J$4=SOLL!$H$4,'SME.T.1 3.&amp;4. AJ'!$H116,IF('4. Ausbildungsjahr'!J$4=SOLL!$I$4,'SME.T.1 1.&amp;2. AJ'!$H116,IF('4. Ausbildungsjahr'!J$4=SOLL!$J$4,KSGs!$H133,IF('4. Ausbildungsjahr'!J$4=SOLL!$K$4,Unterstützung!$H121,IF('4. Ausbildungsjahr'!J$4=SOLL!$L$4,TNBLf!$H148,IF(J$4=SOLL!$N$4,"-",IF('4. Ausbildungsjahr'!J$4=SOLL!$M$4,Zielbogen!$H84,"")))))))))))))))</f>
        <v>-</v>
      </c>
      <c r="K83" s="62" t="str">
        <f>IF(K$4=SOLL!$O$4,Grundausbildung!$H167,IF(K$4=SOLL!$P$4,TNPa!$H125,IF(K$4=SOLL!$B$4,TNBa!$H98,IF('4. Ausbildungsjahr'!K$4=SOLL!$C$4,'KVE 3. AJ'!$H124,IF('4. Ausbildungsjahr'!K$4=SOLL!$D$4,'TNBn 1.&amp;2. AJ'!$H$8,IF('4. Ausbildungsjahr'!K$4=SOLL!$E$4,'TNBn 3.&amp;4. AJ'!$H111,IF('4. Ausbildungsjahr'!K$4=SOLL!$F$4,'TEBa 1&amp;2'!$H98,IF('4. Ausbildungsjahr'!K$4=SOLL!$G$4,'TEBa 3&amp;4'!$H98,IF('4. Ausbildungsjahr'!K$4=SOLL!$H$4,'SME.T.1 3.&amp;4. AJ'!$H116,IF('4. Ausbildungsjahr'!K$4=SOLL!$I$4,'SME.T.1 1.&amp;2. AJ'!$H116,IF('4. Ausbildungsjahr'!K$4=SOLL!$J$4,KSGs!$H133,IF('4. Ausbildungsjahr'!K$4=SOLL!$K$4,Unterstützung!$H121,IF('4. Ausbildungsjahr'!K$4=SOLL!$L$4,TNBLf!$H148,IF(K$4=SOLL!$N$4,"-",IF('4. Ausbildungsjahr'!K$4=SOLL!$M$4,Zielbogen!$H84,"")))))))))))))))</f>
        <v>-</v>
      </c>
      <c r="L83" s="11">
        <f>SUM('Hilfsblatt 4. AJ'!C83,'Hilfsblatt 4. AJ'!E83,'Hilfsblatt 4. AJ'!G83,'Hilfsblatt 4. AJ'!I83,'Hilfsblatt 4. AJ'!K83,'Hilfsblatt 4. AJ'!M83,'Hilfsblatt 4. AJ'!O83,'Hilfsblatt 4. AJ'!Q83,'Hilfsblatt 4. AJ'!S83,'Hilfsblatt 4. AJ'!U83)</f>
        <v>0</v>
      </c>
      <c r="M83" s="10" t="e">
        <f>('Hilfsblatt 4. AJ'!B83*'Hilfsblatt 4. AJ'!C83+'Hilfsblatt 4. AJ'!D83*'Hilfsblatt 4. AJ'!E83+'Hilfsblatt 4. AJ'!F83*'Hilfsblatt 4. AJ'!G83+'Hilfsblatt 4. AJ'!H83*'Hilfsblatt 4. AJ'!I83+'Hilfsblatt 4. AJ'!J83*'Hilfsblatt 4. AJ'!K83+'Hilfsblatt 4. AJ'!L83*'Hilfsblatt 4. AJ'!M83+'Hilfsblatt 4. AJ'!N83*'Hilfsblatt 4. AJ'!O83+'Hilfsblatt 4. AJ'!P83*'Hilfsblatt 4. AJ'!Q83+'Hilfsblatt 4. AJ'!R83*'Hilfsblatt 4. AJ'!S83+'Hilfsblatt 4. AJ'!T83*'Hilfsblatt 4. AJ'!U83)/L83</f>
        <v>#DIV/0!</v>
      </c>
    </row>
    <row r="84" spans="1:13" x14ac:dyDescent="0.25">
      <c r="A84" s="124" t="s">
        <v>26</v>
      </c>
      <c r="B84" s="62">
        <f>IF(B$4=SOLL!$O$4,Grundausbildung!$H168,IF(B$4=SOLL!$P$4,TNPa!$H126,IF(B$4=SOLL!$B$4,TNBa!$H99,IF('4. Ausbildungsjahr'!B$4=SOLL!$C$4,'KVE 3. AJ'!$H125,IF('4. Ausbildungsjahr'!B$4=SOLL!$D$4,'TNBn 1.&amp;2. AJ'!$H$8,IF('4. Ausbildungsjahr'!B$4=SOLL!$E$4,'TNBn 3.&amp;4. AJ'!$H112,IF('4. Ausbildungsjahr'!B$4=SOLL!$F$4,'TEBa 1&amp;2'!$H99,IF('4. Ausbildungsjahr'!B$4=SOLL!$G$4,'TEBa 3&amp;4'!$H99,IF('4. Ausbildungsjahr'!B$4=SOLL!$H$4,'SME.T.1 3.&amp;4. AJ'!$H117,IF('4. Ausbildungsjahr'!B$4=SOLL!$I$4,'SME.T.1 1.&amp;2. AJ'!$H117,IF('4. Ausbildungsjahr'!B$4=SOLL!$J$4,KSGs!$H134,IF('4. Ausbildungsjahr'!B$4=SOLL!$K$4,Unterstützung!$H122,IF('4. Ausbildungsjahr'!B$4=SOLL!$L$4,TNBLf!$H149,IF(B$4=SOLL!$N$4,"-",IF('4. Ausbildungsjahr'!B$4=SOLL!$M$4,Zielbogen!$H85,"")))))))))))))))</f>
        <v>1</v>
      </c>
      <c r="C84" s="62">
        <f>IF(C$4=SOLL!$O$4,Grundausbildung!$H168,IF(C$4=SOLL!$P$4,TNPa!$H126,IF(C$4=SOLL!$B$4,TNBa!$H99,IF('4. Ausbildungsjahr'!C$4=SOLL!$C$4,'KVE 3. AJ'!$H125,IF('4. Ausbildungsjahr'!C$4=SOLL!$D$4,'TNBn 1.&amp;2. AJ'!$H$8,IF('4. Ausbildungsjahr'!C$4=SOLL!$E$4,'TNBn 3.&amp;4. AJ'!$H112,IF('4. Ausbildungsjahr'!C$4=SOLL!$F$4,'TEBa 1&amp;2'!$H99,IF('4. Ausbildungsjahr'!C$4=SOLL!$G$4,'TEBa 3&amp;4'!$H99,IF('4. Ausbildungsjahr'!C$4=SOLL!$H$4,'SME.T.1 3.&amp;4. AJ'!$H117,IF('4. Ausbildungsjahr'!C$4=SOLL!$I$4,'SME.T.1 1.&amp;2. AJ'!$H117,IF('4. Ausbildungsjahr'!C$4=SOLL!$J$4,KSGs!$H134,IF('4. Ausbildungsjahr'!C$4=SOLL!$K$4,Unterstützung!$H122,IF('4. Ausbildungsjahr'!C$4=SOLL!$L$4,TNBLf!$H149,IF(C$4=SOLL!$N$4,"-",IF('4. Ausbildungsjahr'!C$4=SOLL!$M$4,Zielbogen!$H85,"")))))))))))))))</f>
        <v>2</v>
      </c>
      <c r="D84" s="62" t="str">
        <f>IF(D$4=SOLL!$O$4,Grundausbildung!$H168,IF(D$4=SOLL!$P$4,TNPa!$H126,IF(D$4=SOLL!$B$4,TNBa!$H99,IF('4. Ausbildungsjahr'!D$4=SOLL!$C$4,'KVE 3. AJ'!$H125,IF('4. Ausbildungsjahr'!D$4=SOLL!$D$4,'TNBn 1.&amp;2. AJ'!$H$8,IF('4. Ausbildungsjahr'!D$4=SOLL!$E$4,'TNBn 3.&amp;4. AJ'!$H112,IF('4. Ausbildungsjahr'!D$4=SOLL!$F$4,'TEBa 1&amp;2'!$H99,IF('4. Ausbildungsjahr'!D$4=SOLL!$G$4,'TEBa 3&amp;4'!$H99,IF('4. Ausbildungsjahr'!D$4=SOLL!$H$4,'SME.T.1 3.&amp;4. AJ'!$H117,IF('4. Ausbildungsjahr'!D$4=SOLL!$I$4,'SME.T.1 1.&amp;2. AJ'!$H117,IF('4. Ausbildungsjahr'!D$4=SOLL!$J$4,KSGs!$H134,IF('4. Ausbildungsjahr'!D$4=SOLL!$K$4,Unterstützung!$H122,IF('4. Ausbildungsjahr'!D$4=SOLL!$L$4,TNBLf!$H149,IF(D$4=SOLL!$N$4,"-",IF('4. Ausbildungsjahr'!D$4=SOLL!$M$4,Zielbogen!$H85,"")))))))))))))))</f>
        <v>-</v>
      </c>
      <c r="E84" s="62" t="str">
        <f>IF(E$4=SOLL!$O$4,Grundausbildung!$H168,IF(E$4=SOLL!$P$4,TNPa!$H126,IF(E$4=SOLL!$B$4,TNBa!$H99,IF('4. Ausbildungsjahr'!E$4=SOLL!$C$4,'KVE 3. AJ'!$H125,IF('4. Ausbildungsjahr'!E$4=SOLL!$D$4,'TNBn 1.&amp;2. AJ'!$H$8,IF('4. Ausbildungsjahr'!E$4=SOLL!$E$4,'TNBn 3.&amp;4. AJ'!$H112,IF('4. Ausbildungsjahr'!E$4=SOLL!$F$4,'TEBa 1&amp;2'!$H99,IF('4. Ausbildungsjahr'!E$4=SOLL!$G$4,'TEBa 3&amp;4'!$H99,IF('4. Ausbildungsjahr'!E$4=SOLL!$H$4,'SME.T.1 3.&amp;4. AJ'!$H117,IF('4. Ausbildungsjahr'!E$4=SOLL!$I$4,'SME.T.1 1.&amp;2. AJ'!$H117,IF('4. Ausbildungsjahr'!E$4=SOLL!$J$4,KSGs!$H134,IF('4. Ausbildungsjahr'!E$4=SOLL!$K$4,Unterstützung!$H122,IF('4. Ausbildungsjahr'!E$4=SOLL!$L$4,TNBLf!$H149,IF(E$4=SOLL!$N$4,"-",IF('4. Ausbildungsjahr'!E$4=SOLL!$M$4,Zielbogen!$H85,"")))))))))))))))</f>
        <v>-</v>
      </c>
      <c r="F84" s="62" t="str">
        <f>IF(F$4=SOLL!$O$4,Grundausbildung!$H168,IF(F$4=SOLL!$P$4,TNPa!$H126,IF(F$4=SOLL!$B$4,TNBa!$H99,IF('4. Ausbildungsjahr'!F$4=SOLL!$C$4,'KVE 3. AJ'!$H125,IF('4. Ausbildungsjahr'!F$4=SOLL!$D$4,'TNBn 1.&amp;2. AJ'!$H$8,IF('4. Ausbildungsjahr'!F$4=SOLL!$E$4,'TNBn 3.&amp;4. AJ'!$H112,IF('4. Ausbildungsjahr'!F$4=SOLL!$F$4,'TEBa 1&amp;2'!$H99,IF('4. Ausbildungsjahr'!F$4=SOLL!$G$4,'TEBa 3&amp;4'!$H99,IF('4. Ausbildungsjahr'!F$4=SOLL!$H$4,'SME.T.1 3.&amp;4. AJ'!$H117,IF('4. Ausbildungsjahr'!F$4=SOLL!$I$4,'SME.T.1 1.&amp;2. AJ'!$H117,IF('4. Ausbildungsjahr'!F$4=SOLL!$J$4,KSGs!$H134,IF('4. Ausbildungsjahr'!F$4=SOLL!$K$4,Unterstützung!$H122,IF('4. Ausbildungsjahr'!F$4=SOLL!$L$4,TNBLf!$H149,IF(F$4=SOLL!$N$4,"-",IF('4. Ausbildungsjahr'!F$4=SOLL!$M$4,Zielbogen!$H85,"")))))))))))))))</f>
        <v>-</v>
      </c>
      <c r="G84" s="62" t="str">
        <f>IF(G$4=SOLL!$O$4,Grundausbildung!$H168,IF(G$4=SOLL!$P$4,TNPa!$H126,IF(G$4=SOLL!$B$4,TNBa!$H99,IF('4. Ausbildungsjahr'!G$4=SOLL!$C$4,'KVE 3. AJ'!$H125,IF('4. Ausbildungsjahr'!G$4=SOLL!$D$4,'TNBn 1.&amp;2. AJ'!$H$8,IF('4. Ausbildungsjahr'!G$4=SOLL!$E$4,'TNBn 3.&amp;4. AJ'!$H112,IF('4. Ausbildungsjahr'!G$4=SOLL!$F$4,'TEBa 1&amp;2'!$H99,IF('4. Ausbildungsjahr'!G$4=SOLL!$G$4,'TEBa 3&amp;4'!$H99,IF('4. Ausbildungsjahr'!G$4=SOLL!$H$4,'SME.T.1 3.&amp;4. AJ'!$H117,IF('4. Ausbildungsjahr'!G$4=SOLL!$I$4,'SME.T.1 1.&amp;2. AJ'!$H117,IF('4. Ausbildungsjahr'!G$4=SOLL!$J$4,KSGs!$H134,IF('4. Ausbildungsjahr'!G$4=SOLL!$K$4,Unterstützung!$H122,IF('4. Ausbildungsjahr'!G$4=SOLL!$L$4,TNBLf!$H149,IF(G$4=SOLL!$N$4,"-",IF('4. Ausbildungsjahr'!G$4=SOLL!$M$4,Zielbogen!$H85,"")))))))))))))))</f>
        <v>-</v>
      </c>
      <c r="H84" s="62" t="str">
        <f>IF(H$4=SOLL!$O$4,Grundausbildung!$H168,IF(H$4=SOLL!$P$4,TNPa!$H126,IF(H$4=SOLL!$B$4,TNBa!$H99,IF('4. Ausbildungsjahr'!H$4=SOLL!$C$4,'KVE 3. AJ'!$H125,IF('4. Ausbildungsjahr'!H$4=SOLL!$D$4,'TNBn 1.&amp;2. AJ'!$H$8,IF('4. Ausbildungsjahr'!H$4=SOLL!$E$4,'TNBn 3.&amp;4. AJ'!$H112,IF('4. Ausbildungsjahr'!H$4=SOLL!$F$4,'TEBa 1&amp;2'!$H99,IF('4. Ausbildungsjahr'!H$4=SOLL!$G$4,'TEBa 3&amp;4'!$H99,IF('4. Ausbildungsjahr'!H$4=SOLL!$H$4,'SME.T.1 3.&amp;4. AJ'!$H117,IF('4. Ausbildungsjahr'!H$4=SOLL!$I$4,'SME.T.1 1.&amp;2. AJ'!$H117,IF('4. Ausbildungsjahr'!H$4=SOLL!$J$4,KSGs!$H134,IF('4. Ausbildungsjahr'!H$4=SOLL!$K$4,Unterstützung!$H122,IF('4. Ausbildungsjahr'!H$4=SOLL!$L$4,TNBLf!$H149,IF(H$4=SOLL!$N$4,"-",IF('4. Ausbildungsjahr'!H$4=SOLL!$M$4,Zielbogen!$H85,"")))))))))))))))</f>
        <v>-</v>
      </c>
      <c r="I84" s="62" t="str">
        <f>IF(I$4=SOLL!$O$4,Grundausbildung!$H168,IF(I$4=SOLL!$P$4,TNPa!$H126,IF(I$4=SOLL!$B$4,TNBa!$H99,IF('4. Ausbildungsjahr'!I$4=SOLL!$C$4,'KVE 3. AJ'!$H125,IF('4. Ausbildungsjahr'!I$4=SOLL!$D$4,'TNBn 1.&amp;2. AJ'!$H$8,IF('4. Ausbildungsjahr'!I$4=SOLL!$E$4,'TNBn 3.&amp;4. AJ'!$H112,IF('4. Ausbildungsjahr'!I$4=SOLL!$F$4,'TEBa 1&amp;2'!$H99,IF('4. Ausbildungsjahr'!I$4=SOLL!$G$4,'TEBa 3&amp;4'!$H99,IF('4. Ausbildungsjahr'!I$4=SOLL!$H$4,'SME.T.1 3.&amp;4. AJ'!$H117,IF('4. Ausbildungsjahr'!I$4=SOLL!$I$4,'SME.T.1 1.&amp;2. AJ'!$H117,IF('4. Ausbildungsjahr'!I$4=SOLL!$J$4,KSGs!$H134,IF('4. Ausbildungsjahr'!I$4=SOLL!$K$4,Unterstützung!$H122,IF('4. Ausbildungsjahr'!I$4=SOLL!$L$4,TNBLf!$H149,IF(I$4=SOLL!$N$4,"-",IF('4. Ausbildungsjahr'!I$4=SOLL!$M$4,Zielbogen!$H85,"")))))))))))))))</f>
        <v>-</v>
      </c>
      <c r="J84" s="62" t="str">
        <f>IF(J$4=SOLL!$O$4,Grundausbildung!$H168,IF(J$4=SOLL!$P$4,TNPa!$H126,IF(J$4=SOLL!$B$4,TNBa!$H99,IF('4. Ausbildungsjahr'!J$4=SOLL!$C$4,'KVE 3. AJ'!$H125,IF('4. Ausbildungsjahr'!J$4=SOLL!$D$4,'TNBn 1.&amp;2. AJ'!$H$8,IF('4. Ausbildungsjahr'!J$4=SOLL!$E$4,'TNBn 3.&amp;4. AJ'!$H112,IF('4. Ausbildungsjahr'!J$4=SOLL!$F$4,'TEBa 1&amp;2'!$H99,IF('4. Ausbildungsjahr'!J$4=SOLL!$G$4,'TEBa 3&amp;4'!$H99,IF('4. Ausbildungsjahr'!J$4=SOLL!$H$4,'SME.T.1 3.&amp;4. AJ'!$H117,IF('4. Ausbildungsjahr'!J$4=SOLL!$I$4,'SME.T.1 1.&amp;2. AJ'!$H117,IF('4. Ausbildungsjahr'!J$4=SOLL!$J$4,KSGs!$H134,IF('4. Ausbildungsjahr'!J$4=SOLL!$K$4,Unterstützung!$H122,IF('4. Ausbildungsjahr'!J$4=SOLL!$L$4,TNBLf!$H149,IF(J$4=SOLL!$N$4,"-",IF('4. Ausbildungsjahr'!J$4=SOLL!$M$4,Zielbogen!$H85,"")))))))))))))))</f>
        <v>-</v>
      </c>
      <c r="K84" s="62" t="str">
        <f>IF(K$4=SOLL!$O$4,Grundausbildung!$H168,IF(K$4=SOLL!$P$4,TNPa!$H126,IF(K$4=SOLL!$B$4,TNBa!$H99,IF('4. Ausbildungsjahr'!K$4=SOLL!$C$4,'KVE 3. AJ'!$H125,IF('4. Ausbildungsjahr'!K$4=SOLL!$D$4,'TNBn 1.&amp;2. AJ'!$H$8,IF('4. Ausbildungsjahr'!K$4=SOLL!$E$4,'TNBn 3.&amp;4. AJ'!$H112,IF('4. Ausbildungsjahr'!K$4=SOLL!$F$4,'TEBa 1&amp;2'!$H99,IF('4. Ausbildungsjahr'!K$4=SOLL!$G$4,'TEBa 3&amp;4'!$H99,IF('4. Ausbildungsjahr'!K$4=SOLL!$H$4,'SME.T.1 3.&amp;4. AJ'!$H117,IF('4. Ausbildungsjahr'!K$4=SOLL!$I$4,'SME.T.1 1.&amp;2. AJ'!$H117,IF('4. Ausbildungsjahr'!K$4=SOLL!$J$4,KSGs!$H134,IF('4. Ausbildungsjahr'!K$4=SOLL!$K$4,Unterstützung!$H122,IF('4. Ausbildungsjahr'!K$4=SOLL!$L$4,TNBLf!$H149,IF(K$4=SOLL!$N$4,"-",IF('4. Ausbildungsjahr'!K$4=SOLL!$M$4,Zielbogen!$H85,"")))))))))))))))</f>
        <v>-</v>
      </c>
      <c r="L84" s="11">
        <f>SUM('Hilfsblatt 4. AJ'!C84,'Hilfsblatt 4. AJ'!E84,'Hilfsblatt 4. AJ'!G84,'Hilfsblatt 4. AJ'!I84,'Hilfsblatt 4. AJ'!K84,'Hilfsblatt 4. AJ'!M84,'Hilfsblatt 4. AJ'!O84,'Hilfsblatt 4. AJ'!Q84,'Hilfsblatt 4. AJ'!S84,'Hilfsblatt 4. AJ'!U84)</f>
        <v>0</v>
      </c>
      <c r="M84" s="10" t="e">
        <f>('Hilfsblatt 4. AJ'!B84*'Hilfsblatt 4. AJ'!C84+'Hilfsblatt 4. AJ'!D84*'Hilfsblatt 4. AJ'!E84+'Hilfsblatt 4. AJ'!F84*'Hilfsblatt 4. AJ'!G84+'Hilfsblatt 4. AJ'!H84*'Hilfsblatt 4. AJ'!I84+'Hilfsblatt 4. AJ'!J84*'Hilfsblatt 4. AJ'!K84+'Hilfsblatt 4. AJ'!L84*'Hilfsblatt 4. AJ'!M84+'Hilfsblatt 4. AJ'!N84*'Hilfsblatt 4. AJ'!O84+'Hilfsblatt 4. AJ'!P84*'Hilfsblatt 4. AJ'!Q84+'Hilfsblatt 4. AJ'!R84*'Hilfsblatt 4. AJ'!S84+'Hilfsblatt 4. AJ'!T84*'Hilfsblatt 4. AJ'!U84)/L84</f>
        <v>#DIV/0!</v>
      </c>
    </row>
    <row r="85" spans="1:13" x14ac:dyDescent="0.25">
      <c r="A85" s="124" t="s">
        <v>27</v>
      </c>
      <c r="B85" s="62">
        <f>IF(B$4=SOLL!$O$4,Grundausbildung!$H169,IF(B$4=SOLL!$P$4,TNPa!$H127,IF(B$4=SOLL!$B$4,TNBa!$H100,IF('4. Ausbildungsjahr'!B$4=SOLL!$C$4,'KVE 3. AJ'!$H126,IF('4. Ausbildungsjahr'!B$4=SOLL!$D$4,'TNBn 1.&amp;2. AJ'!$H$8,IF('4. Ausbildungsjahr'!B$4=SOLL!$E$4,'TNBn 3.&amp;4. AJ'!$H113,IF('4. Ausbildungsjahr'!B$4=SOLL!$F$4,'TEBa 1&amp;2'!$H100,IF('4. Ausbildungsjahr'!B$4=SOLL!$G$4,'TEBa 3&amp;4'!$H100,IF('4. Ausbildungsjahr'!B$4=SOLL!$H$4,'SME.T.1 3.&amp;4. AJ'!$H118,IF('4. Ausbildungsjahr'!B$4=SOLL!$I$4,'SME.T.1 1.&amp;2. AJ'!$H118,IF('4. Ausbildungsjahr'!B$4=SOLL!$J$4,KSGs!$H135,IF('4. Ausbildungsjahr'!B$4=SOLL!$K$4,Unterstützung!$H123,IF('4. Ausbildungsjahr'!B$4=SOLL!$L$4,TNBLf!$H150,IF(B$4=SOLL!$N$4,"-",IF('4. Ausbildungsjahr'!B$4=SOLL!$M$4,Zielbogen!$H86,"")))))))))))))))</f>
        <v>2</v>
      </c>
      <c r="C85" s="62" t="str">
        <f>IF(C$4=SOLL!$O$4,Grundausbildung!$H169,IF(C$4=SOLL!$P$4,TNPa!$H127,IF(C$4=SOLL!$B$4,TNBa!$H100,IF('4. Ausbildungsjahr'!C$4=SOLL!$C$4,'KVE 3. AJ'!$H126,IF('4. Ausbildungsjahr'!C$4=SOLL!$D$4,'TNBn 1.&amp;2. AJ'!$H$8,IF('4. Ausbildungsjahr'!C$4=SOLL!$E$4,'TNBn 3.&amp;4. AJ'!$H113,IF('4. Ausbildungsjahr'!C$4=SOLL!$F$4,'TEBa 1&amp;2'!$H100,IF('4. Ausbildungsjahr'!C$4=SOLL!$G$4,'TEBa 3&amp;4'!$H100,IF('4. Ausbildungsjahr'!C$4=SOLL!$H$4,'SME.T.1 3.&amp;4. AJ'!$H118,IF('4. Ausbildungsjahr'!C$4=SOLL!$I$4,'SME.T.1 1.&amp;2. AJ'!$H118,IF('4. Ausbildungsjahr'!C$4=SOLL!$J$4,KSGs!$H135,IF('4. Ausbildungsjahr'!C$4=SOLL!$K$4,Unterstützung!$H123,IF('4. Ausbildungsjahr'!C$4=SOLL!$L$4,TNBLf!$H150,IF(C$4=SOLL!$N$4,"-",IF('4. Ausbildungsjahr'!C$4=SOLL!$M$4,Zielbogen!$H86,"")))))))))))))))</f>
        <v>-</v>
      </c>
      <c r="D85" s="62" t="str">
        <f>IF(D$4=SOLL!$O$4,Grundausbildung!$H169,IF(D$4=SOLL!$P$4,TNPa!$H127,IF(D$4=SOLL!$B$4,TNBa!$H100,IF('4. Ausbildungsjahr'!D$4=SOLL!$C$4,'KVE 3. AJ'!$H126,IF('4. Ausbildungsjahr'!D$4=SOLL!$D$4,'TNBn 1.&amp;2. AJ'!$H$8,IF('4. Ausbildungsjahr'!D$4=SOLL!$E$4,'TNBn 3.&amp;4. AJ'!$H113,IF('4. Ausbildungsjahr'!D$4=SOLL!$F$4,'TEBa 1&amp;2'!$H100,IF('4. Ausbildungsjahr'!D$4=SOLL!$G$4,'TEBa 3&amp;4'!$H100,IF('4. Ausbildungsjahr'!D$4=SOLL!$H$4,'SME.T.1 3.&amp;4. AJ'!$H118,IF('4. Ausbildungsjahr'!D$4=SOLL!$I$4,'SME.T.1 1.&amp;2. AJ'!$H118,IF('4. Ausbildungsjahr'!D$4=SOLL!$J$4,KSGs!$H135,IF('4. Ausbildungsjahr'!D$4=SOLL!$K$4,Unterstützung!$H123,IF('4. Ausbildungsjahr'!D$4=SOLL!$L$4,TNBLf!$H150,IF(D$4=SOLL!$N$4,"-",IF('4. Ausbildungsjahr'!D$4=SOLL!$M$4,Zielbogen!$H86,"")))))))))))))))</f>
        <v>-</v>
      </c>
      <c r="E85" s="62" t="str">
        <f>IF(E$4=SOLL!$O$4,Grundausbildung!$H169,IF(E$4=SOLL!$P$4,TNPa!$H127,IF(E$4=SOLL!$B$4,TNBa!$H100,IF('4. Ausbildungsjahr'!E$4=SOLL!$C$4,'KVE 3. AJ'!$H126,IF('4. Ausbildungsjahr'!E$4=SOLL!$D$4,'TNBn 1.&amp;2. AJ'!$H$8,IF('4. Ausbildungsjahr'!E$4=SOLL!$E$4,'TNBn 3.&amp;4. AJ'!$H113,IF('4. Ausbildungsjahr'!E$4=SOLL!$F$4,'TEBa 1&amp;2'!$H100,IF('4. Ausbildungsjahr'!E$4=SOLL!$G$4,'TEBa 3&amp;4'!$H100,IF('4. Ausbildungsjahr'!E$4=SOLL!$H$4,'SME.T.1 3.&amp;4. AJ'!$H118,IF('4. Ausbildungsjahr'!E$4=SOLL!$I$4,'SME.T.1 1.&amp;2. AJ'!$H118,IF('4. Ausbildungsjahr'!E$4=SOLL!$J$4,KSGs!$H135,IF('4. Ausbildungsjahr'!E$4=SOLL!$K$4,Unterstützung!$H123,IF('4. Ausbildungsjahr'!E$4=SOLL!$L$4,TNBLf!$H150,IF(E$4=SOLL!$N$4,"-",IF('4. Ausbildungsjahr'!E$4=SOLL!$M$4,Zielbogen!$H86,"")))))))))))))))</f>
        <v>-</v>
      </c>
      <c r="F85" s="62" t="str">
        <f>IF(F$4=SOLL!$O$4,Grundausbildung!$H169,IF(F$4=SOLL!$P$4,TNPa!$H127,IF(F$4=SOLL!$B$4,TNBa!$H100,IF('4. Ausbildungsjahr'!F$4=SOLL!$C$4,'KVE 3. AJ'!$H126,IF('4. Ausbildungsjahr'!F$4=SOLL!$D$4,'TNBn 1.&amp;2. AJ'!$H$8,IF('4. Ausbildungsjahr'!F$4=SOLL!$E$4,'TNBn 3.&amp;4. AJ'!$H113,IF('4. Ausbildungsjahr'!F$4=SOLL!$F$4,'TEBa 1&amp;2'!$H100,IF('4. Ausbildungsjahr'!F$4=SOLL!$G$4,'TEBa 3&amp;4'!$H100,IF('4. Ausbildungsjahr'!F$4=SOLL!$H$4,'SME.T.1 3.&amp;4. AJ'!$H118,IF('4. Ausbildungsjahr'!F$4=SOLL!$I$4,'SME.T.1 1.&amp;2. AJ'!$H118,IF('4. Ausbildungsjahr'!F$4=SOLL!$J$4,KSGs!$H135,IF('4. Ausbildungsjahr'!F$4=SOLL!$K$4,Unterstützung!$H123,IF('4. Ausbildungsjahr'!F$4=SOLL!$L$4,TNBLf!$H150,IF(F$4=SOLL!$N$4,"-",IF('4. Ausbildungsjahr'!F$4=SOLL!$M$4,Zielbogen!$H86,"")))))))))))))))</f>
        <v>-</v>
      </c>
      <c r="G85" s="62" t="str">
        <f>IF(G$4=SOLL!$O$4,Grundausbildung!$H169,IF(G$4=SOLL!$P$4,TNPa!$H127,IF(G$4=SOLL!$B$4,TNBa!$H100,IF('4. Ausbildungsjahr'!G$4=SOLL!$C$4,'KVE 3. AJ'!$H126,IF('4. Ausbildungsjahr'!G$4=SOLL!$D$4,'TNBn 1.&amp;2. AJ'!$H$8,IF('4. Ausbildungsjahr'!G$4=SOLL!$E$4,'TNBn 3.&amp;4. AJ'!$H113,IF('4. Ausbildungsjahr'!G$4=SOLL!$F$4,'TEBa 1&amp;2'!$H100,IF('4. Ausbildungsjahr'!G$4=SOLL!$G$4,'TEBa 3&amp;4'!$H100,IF('4. Ausbildungsjahr'!G$4=SOLL!$H$4,'SME.T.1 3.&amp;4. AJ'!$H118,IF('4. Ausbildungsjahr'!G$4=SOLL!$I$4,'SME.T.1 1.&amp;2. AJ'!$H118,IF('4. Ausbildungsjahr'!G$4=SOLL!$J$4,KSGs!$H135,IF('4. Ausbildungsjahr'!G$4=SOLL!$K$4,Unterstützung!$H123,IF('4. Ausbildungsjahr'!G$4=SOLL!$L$4,TNBLf!$H150,IF(G$4=SOLL!$N$4,"-",IF('4. Ausbildungsjahr'!G$4=SOLL!$M$4,Zielbogen!$H86,"")))))))))))))))</f>
        <v>-</v>
      </c>
      <c r="H85" s="62" t="str">
        <f>IF(H$4=SOLL!$O$4,Grundausbildung!$H169,IF(H$4=SOLL!$P$4,TNPa!$H127,IF(H$4=SOLL!$B$4,TNBa!$H100,IF('4. Ausbildungsjahr'!H$4=SOLL!$C$4,'KVE 3. AJ'!$H126,IF('4. Ausbildungsjahr'!H$4=SOLL!$D$4,'TNBn 1.&amp;2. AJ'!$H$8,IF('4. Ausbildungsjahr'!H$4=SOLL!$E$4,'TNBn 3.&amp;4. AJ'!$H113,IF('4. Ausbildungsjahr'!H$4=SOLL!$F$4,'TEBa 1&amp;2'!$H100,IF('4. Ausbildungsjahr'!H$4=SOLL!$G$4,'TEBa 3&amp;4'!$H100,IF('4. Ausbildungsjahr'!H$4=SOLL!$H$4,'SME.T.1 3.&amp;4. AJ'!$H118,IF('4. Ausbildungsjahr'!H$4=SOLL!$I$4,'SME.T.1 1.&amp;2. AJ'!$H118,IF('4. Ausbildungsjahr'!H$4=SOLL!$J$4,KSGs!$H135,IF('4. Ausbildungsjahr'!H$4=SOLL!$K$4,Unterstützung!$H123,IF('4. Ausbildungsjahr'!H$4=SOLL!$L$4,TNBLf!$H150,IF(H$4=SOLL!$N$4,"-",IF('4. Ausbildungsjahr'!H$4=SOLL!$M$4,Zielbogen!$H86,"")))))))))))))))</f>
        <v>-</v>
      </c>
      <c r="I85" s="62" t="str">
        <f>IF(I$4=SOLL!$O$4,Grundausbildung!$H169,IF(I$4=SOLL!$P$4,TNPa!$H127,IF(I$4=SOLL!$B$4,TNBa!$H100,IF('4. Ausbildungsjahr'!I$4=SOLL!$C$4,'KVE 3. AJ'!$H126,IF('4. Ausbildungsjahr'!I$4=SOLL!$D$4,'TNBn 1.&amp;2. AJ'!$H$8,IF('4. Ausbildungsjahr'!I$4=SOLL!$E$4,'TNBn 3.&amp;4. AJ'!$H113,IF('4. Ausbildungsjahr'!I$4=SOLL!$F$4,'TEBa 1&amp;2'!$H100,IF('4. Ausbildungsjahr'!I$4=SOLL!$G$4,'TEBa 3&amp;4'!$H100,IF('4. Ausbildungsjahr'!I$4=SOLL!$H$4,'SME.T.1 3.&amp;4. AJ'!$H118,IF('4. Ausbildungsjahr'!I$4=SOLL!$I$4,'SME.T.1 1.&amp;2. AJ'!$H118,IF('4. Ausbildungsjahr'!I$4=SOLL!$J$4,KSGs!$H135,IF('4. Ausbildungsjahr'!I$4=SOLL!$K$4,Unterstützung!$H123,IF('4. Ausbildungsjahr'!I$4=SOLL!$L$4,TNBLf!$H150,IF(I$4=SOLL!$N$4,"-",IF('4. Ausbildungsjahr'!I$4=SOLL!$M$4,Zielbogen!$H86,"")))))))))))))))</f>
        <v>-</v>
      </c>
      <c r="J85" s="62" t="str">
        <f>IF(J$4=SOLL!$O$4,Grundausbildung!$H169,IF(J$4=SOLL!$P$4,TNPa!$H127,IF(J$4=SOLL!$B$4,TNBa!$H100,IF('4. Ausbildungsjahr'!J$4=SOLL!$C$4,'KVE 3. AJ'!$H126,IF('4. Ausbildungsjahr'!J$4=SOLL!$D$4,'TNBn 1.&amp;2. AJ'!$H$8,IF('4. Ausbildungsjahr'!J$4=SOLL!$E$4,'TNBn 3.&amp;4. AJ'!$H113,IF('4. Ausbildungsjahr'!J$4=SOLL!$F$4,'TEBa 1&amp;2'!$H100,IF('4. Ausbildungsjahr'!J$4=SOLL!$G$4,'TEBa 3&amp;4'!$H100,IF('4. Ausbildungsjahr'!J$4=SOLL!$H$4,'SME.T.1 3.&amp;4. AJ'!$H118,IF('4. Ausbildungsjahr'!J$4=SOLL!$I$4,'SME.T.1 1.&amp;2. AJ'!$H118,IF('4. Ausbildungsjahr'!J$4=SOLL!$J$4,KSGs!$H135,IF('4. Ausbildungsjahr'!J$4=SOLL!$K$4,Unterstützung!$H123,IF('4. Ausbildungsjahr'!J$4=SOLL!$L$4,TNBLf!$H150,IF(J$4=SOLL!$N$4,"-",IF('4. Ausbildungsjahr'!J$4=SOLL!$M$4,Zielbogen!$H86,"")))))))))))))))</f>
        <v>-</v>
      </c>
      <c r="K85" s="62" t="str">
        <f>IF(K$4=SOLL!$O$4,Grundausbildung!$H169,IF(K$4=SOLL!$P$4,TNPa!$H127,IF(K$4=SOLL!$B$4,TNBa!$H100,IF('4. Ausbildungsjahr'!K$4=SOLL!$C$4,'KVE 3. AJ'!$H126,IF('4. Ausbildungsjahr'!K$4=SOLL!$D$4,'TNBn 1.&amp;2. AJ'!$H$8,IF('4. Ausbildungsjahr'!K$4=SOLL!$E$4,'TNBn 3.&amp;4. AJ'!$H113,IF('4. Ausbildungsjahr'!K$4=SOLL!$F$4,'TEBa 1&amp;2'!$H100,IF('4. Ausbildungsjahr'!K$4=SOLL!$G$4,'TEBa 3&amp;4'!$H100,IF('4. Ausbildungsjahr'!K$4=SOLL!$H$4,'SME.T.1 3.&amp;4. AJ'!$H118,IF('4. Ausbildungsjahr'!K$4=SOLL!$I$4,'SME.T.1 1.&amp;2. AJ'!$H118,IF('4. Ausbildungsjahr'!K$4=SOLL!$J$4,KSGs!$H135,IF('4. Ausbildungsjahr'!K$4=SOLL!$K$4,Unterstützung!$H123,IF('4. Ausbildungsjahr'!K$4=SOLL!$L$4,TNBLf!$H150,IF(K$4=SOLL!$N$4,"-",IF('4. Ausbildungsjahr'!K$4=SOLL!$M$4,Zielbogen!$H86,"")))))))))))))))</f>
        <v>-</v>
      </c>
      <c r="L85" s="11">
        <f>SUM('Hilfsblatt 4. AJ'!C85,'Hilfsblatt 4. AJ'!E85,'Hilfsblatt 4. AJ'!G85,'Hilfsblatt 4. AJ'!I85,'Hilfsblatt 4. AJ'!K85,'Hilfsblatt 4. AJ'!M85,'Hilfsblatt 4. AJ'!O85,'Hilfsblatt 4. AJ'!Q85,'Hilfsblatt 4. AJ'!S85,'Hilfsblatt 4. AJ'!U85)</f>
        <v>0</v>
      </c>
      <c r="M85" s="10" t="e">
        <f>('Hilfsblatt 4. AJ'!B85*'Hilfsblatt 4. AJ'!C85+'Hilfsblatt 4. AJ'!D85*'Hilfsblatt 4. AJ'!E85+'Hilfsblatt 4. AJ'!F85*'Hilfsblatt 4. AJ'!G85+'Hilfsblatt 4. AJ'!H85*'Hilfsblatt 4. AJ'!I85+'Hilfsblatt 4. AJ'!J85*'Hilfsblatt 4. AJ'!K85+'Hilfsblatt 4. AJ'!L85*'Hilfsblatt 4. AJ'!M85+'Hilfsblatt 4. AJ'!N85*'Hilfsblatt 4. AJ'!O85+'Hilfsblatt 4. AJ'!P85*'Hilfsblatt 4. AJ'!Q85+'Hilfsblatt 4. AJ'!R85*'Hilfsblatt 4. AJ'!S85+'Hilfsblatt 4. AJ'!T85*'Hilfsblatt 4. AJ'!U85)/L85</f>
        <v>#DIV/0!</v>
      </c>
    </row>
    <row r="86" spans="1:13" x14ac:dyDescent="0.25">
      <c r="A86" s="124" t="s">
        <v>28</v>
      </c>
      <c r="B86" s="62">
        <f>IF(B$4=SOLL!$O$4,Grundausbildung!$H170,IF(B$4=SOLL!$P$4,TNPa!$H128,IF(B$4=SOLL!$B$4,TNBa!$H101,IF('4. Ausbildungsjahr'!B$4=SOLL!$C$4,'KVE 3. AJ'!$H127,IF('4. Ausbildungsjahr'!B$4=SOLL!$D$4,'TNBn 1.&amp;2. AJ'!$H$8,IF('4. Ausbildungsjahr'!B$4=SOLL!$E$4,'TNBn 3.&amp;4. AJ'!$H114,IF('4. Ausbildungsjahr'!B$4=SOLL!$F$4,'TEBa 1&amp;2'!$H101,IF('4. Ausbildungsjahr'!B$4=SOLL!$G$4,'TEBa 3&amp;4'!$H101,IF('4. Ausbildungsjahr'!B$4=SOLL!$H$4,'SME.T.1 3.&amp;4. AJ'!$H119,IF('4. Ausbildungsjahr'!B$4=SOLL!$I$4,'SME.T.1 1.&amp;2. AJ'!$H119,IF('4. Ausbildungsjahr'!B$4=SOLL!$J$4,KSGs!$H136,IF('4. Ausbildungsjahr'!B$4=SOLL!$K$4,Unterstützung!$H124,IF('4. Ausbildungsjahr'!B$4=SOLL!$L$4,TNBLf!$H151,IF(B$4=SOLL!$N$4,"-",IF('4. Ausbildungsjahr'!B$4=SOLL!$M$4,Zielbogen!$H87,"")))))))))))))))</f>
        <v>1</v>
      </c>
      <c r="C86" s="62">
        <f>IF(C$4=SOLL!$O$4,Grundausbildung!$H170,IF(C$4=SOLL!$P$4,TNPa!$H128,IF(C$4=SOLL!$B$4,TNBa!$H101,IF('4. Ausbildungsjahr'!C$4=SOLL!$C$4,'KVE 3. AJ'!$H127,IF('4. Ausbildungsjahr'!C$4=SOLL!$D$4,'TNBn 1.&amp;2. AJ'!$H$8,IF('4. Ausbildungsjahr'!C$4=SOLL!$E$4,'TNBn 3.&amp;4. AJ'!$H114,IF('4. Ausbildungsjahr'!C$4=SOLL!$F$4,'TEBa 1&amp;2'!$H101,IF('4. Ausbildungsjahr'!C$4=SOLL!$G$4,'TEBa 3&amp;4'!$H101,IF('4. Ausbildungsjahr'!C$4=SOLL!$H$4,'SME.T.1 3.&amp;4. AJ'!$H119,IF('4. Ausbildungsjahr'!C$4=SOLL!$I$4,'SME.T.1 1.&amp;2. AJ'!$H119,IF('4. Ausbildungsjahr'!C$4=SOLL!$J$4,KSGs!$H136,IF('4. Ausbildungsjahr'!C$4=SOLL!$K$4,Unterstützung!$H124,IF('4. Ausbildungsjahr'!C$4=SOLL!$L$4,TNBLf!$H151,IF(C$4=SOLL!$N$4,"-",IF('4. Ausbildungsjahr'!C$4=SOLL!$M$4,Zielbogen!$H87,"")))))))))))))))</f>
        <v>3</v>
      </c>
      <c r="D86" s="62" t="str">
        <f>IF(D$4=SOLL!$O$4,Grundausbildung!$H170,IF(D$4=SOLL!$P$4,TNPa!$H128,IF(D$4=SOLL!$B$4,TNBa!$H101,IF('4. Ausbildungsjahr'!D$4=SOLL!$C$4,'KVE 3. AJ'!$H127,IF('4. Ausbildungsjahr'!D$4=SOLL!$D$4,'TNBn 1.&amp;2. AJ'!$H$8,IF('4. Ausbildungsjahr'!D$4=SOLL!$E$4,'TNBn 3.&amp;4. AJ'!$H114,IF('4. Ausbildungsjahr'!D$4=SOLL!$F$4,'TEBa 1&amp;2'!$H101,IF('4. Ausbildungsjahr'!D$4=SOLL!$G$4,'TEBa 3&amp;4'!$H101,IF('4. Ausbildungsjahr'!D$4=SOLL!$H$4,'SME.T.1 3.&amp;4. AJ'!$H119,IF('4. Ausbildungsjahr'!D$4=SOLL!$I$4,'SME.T.1 1.&amp;2. AJ'!$H119,IF('4. Ausbildungsjahr'!D$4=SOLL!$J$4,KSGs!$H136,IF('4. Ausbildungsjahr'!D$4=SOLL!$K$4,Unterstützung!$H124,IF('4. Ausbildungsjahr'!D$4=SOLL!$L$4,TNBLf!$H151,IF(D$4=SOLL!$N$4,"-",IF('4. Ausbildungsjahr'!D$4=SOLL!$M$4,Zielbogen!$H87,"")))))))))))))))</f>
        <v>-</v>
      </c>
      <c r="E86" s="62" t="str">
        <f>IF(E$4=SOLL!$O$4,Grundausbildung!$H170,IF(E$4=SOLL!$P$4,TNPa!$H128,IF(E$4=SOLL!$B$4,TNBa!$H101,IF('4. Ausbildungsjahr'!E$4=SOLL!$C$4,'KVE 3. AJ'!$H127,IF('4. Ausbildungsjahr'!E$4=SOLL!$D$4,'TNBn 1.&amp;2. AJ'!$H$8,IF('4. Ausbildungsjahr'!E$4=SOLL!$E$4,'TNBn 3.&amp;4. AJ'!$H114,IF('4. Ausbildungsjahr'!E$4=SOLL!$F$4,'TEBa 1&amp;2'!$H101,IF('4. Ausbildungsjahr'!E$4=SOLL!$G$4,'TEBa 3&amp;4'!$H101,IF('4. Ausbildungsjahr'!E$4=SOLL!$H$4,'SME.T.1 3.&amp;4. AJ'!$H119,IF('4. Ausbildungsjahr'!E$4=SOLL!$I$4,'SME.T.1 1.&amp;2. AJ'!$H119,IF('4. Ausbildungsjahr'!E$4=SOLL!$J$4,KSGs!$H136,IF('4. Ausbildungsjahr'!E$4=SOLL!$K$4,Unterstützung!$H124,IF('4. Ausbildungsjahr'!E$4=SOLL!$L$4,TNBLf!$H151,IF(E$4=SOLL!$N$4,"-",IF('4. Ausbildungsjahr'!E$4=SOLL!$M$4,Zielbogen!$H87,"")))))))))))))))</f>
        <v>-</v>
      </c>
      <c r="F86" s="62" t="str">
        <f>IF(F$4=SOLL!$O$4,Grundausbildung!$H170,IF(F$4=SOLL!$P$4,TNPa!$H128,IF(F$4=SOLL!$B$4,TNBa!$H101,IF('4. Ausbildungsjahr'!F$4=SOLL!$C$4,'KVE 3. AJ'!$H127,IF('4. Ausbildungsjahr'!F$4=SOLL!$D$4,'TNBn 1.&amp;2. AJ'!$H$8,IF('4. Ausbildungsjahr'!F$4=SOLL!$E$4,'TNBn 3.&amp;4. AJ'!$H114,IF('4. Ausbildungsjahr'!F$4=SOLL!$F$4,'TEBa 1&amp;2'!$H101,IF('4. Ausbildungsjahr'!F$4=SOLL!$G$4,'TEBa 3&amp;4'!$H101,IF('4. Ausbildungsjahr'!F$4=SOLL!$H$4,'SME.T.1 3.&amp;4. AJ'!$H119,IF('4. Ausbildungsjahr'!F$4=SOLL!$I$4,'SME.T.1 1.&amp;2. AJ'!$H119,IF('4. Ausbildungsjahr'!F$4=SOLL!$J$4,KSGs!$H136,IF('4. Ausbildungsjahr'!F$4=SOLL!$K$4,Unterstützung!$H124,IF('4. Ausbildungsjahr'!F$4=SOLL!$L$4,TNBLf!$H151,IF(F$4=SOLL!$N$4,"-",IF('4. Ausbildungsjahr'!F$4=SOLL!$M$4,Zielbogen!$H87,"")))))))))))))))</f>
        <v>-</v>
      </c>
      <c r="G86" s="62" t="str">
        <f>IF(G$4=SOLL!$O$4,Grundausbildung!$H170,IF(G$4=SOLL!$P$4,TNPa!$H128,IF(G$4=SOLL!$B$4,TNBa!$H101,IF('4. Ausbildungsjahr'!G$4=SOLL!$C$4,'KVE 3. AJ'!$H127,IF('4. Ausbildungsjahr'!G$4=SOLL!$D$4,'TNBn 1.&amp;2. AJ'!$H$8,IF('4. Ausbildungsjahr'!G$4=SOLL!$E$4,'TNBn 3.&amp;4. AJ'!$H114,IF('4. Ausbildungsjahr'!G$4=SOLL!$F$4,'TEBa 1&amp;2'!$H101,IF('4. Ausbildungsjahr'!G$4=SOLL!$G$4,'TEBa 3&amp;4'!$H101,IF('4. Ausbildungsjahr'!G$4=SOLL!$H$4,'SME.T.1 3.&amp;4. AJ'!$H119,IF('4. Ausbildungsjahr'!G$4=SOLL!$I$4,'SME.T.1 1.&amp;2. AJ'!$H119,IF('4. Ausbildungsjahr'!G$4=SOLL!$J$4,KSGs!$H136,IF('4. Ausbildungsjahr'!G$4=SOLL!$K$4,Unterstützung!$H124,IF('4. Ausbildungsjahr'!G$4=SOLL!$L$4,TNBLf!$H151,IF(G$4=SOLL!$N$4,"-",IF('4. Ausbildungsjahr'!G$4=SOLL!$M$4,Zielbogen!$H87,"")))))))))))))))</f>
        <v>-</v>
      </c>
      <c r="H86" s="62" t="str">
        <f>IF(H$4=SOLL!$O$4,Grundausbildung!$H170,IF(H$4=SOLL!$P$4,TNPa!$H128,IF(H$4=SOLL!$B$4,TNBa!$H101,IF('4. Ausbildungsjahr'!H$4=SOLL!$C$4,'KVE 3. AJ'!$H127,IF('4. Ausbildungsjahr'!H$4=SOLL!$D$4,'TNBn 1.&amp;2. AJ'!$H$8,IF('4. Ausbildungsjahr'!H$4=SOLL!$E$4,'TNBn 3.&amp;4. AJ'!$H114,IF('4. Ausbildungsjahr'!H$4=SOLL!$F$4,'TEBa 1&amp;2'!$H101,IF('4. Ausbildungsjahr'!H$4=SOLL!$G$4,'TEBa 3&amp;4'!$H101,IF('4. Ausbildungsjahr'!H$4=SOLL!$H$4,'SME.T.1 3.&amp;4. AJ'!$H119,IF('4. Ausbildungsjahr'!H$4=SOLL!$I$4,'SME.T.1 1.&amp;2. AJ'!$H119,IF('4. Ausbildungsjahr'!H$4=SOLL!$J$4,KSGs!$H136,IF('4. Ausbildungsjahr'!H$4=SOLL!$K$4,Unterstützung!$H124,IF('4. Ausbildungsjahr'!H$4=SOLL!$L$4,TNBLf!$H151,IF(H$4=SOLL!$N$4,"-",IF('4. Ausbildungsjahr'!H$4=SOLL!$M$4,Zielbogen!$H87,"")))))))))))))))</f>
        <v>-</v>
      </c>
      <c r="I86" s="62" t="str">
        <f>IF(I$4=SOLL!$O$4,Grundausbildung!$H170,IF(I$4=SOLL!$P$4,TNPa!$H128,IF(I$4=SOLL!$B$4,TNBa!$H101,IF('4. Ausbildungsjahr'!I$4=SOLL!$C$4,'KVE 3. AJ'!$H127,IF('4. Ausbildungsjahr'!I$4=SOLL!$D$4,'TNBn 1.&amp;2. AJ'!$H$8,IF('4. Ausbildungsjahr'!I$4=SOLL!$E$4,'TNBn 3.&amp;4. AJ'!$H114,IF('4. Ausbildungsjahr'!I$4=SOLL!$F$4,'TEBa 1&amp;2'!$H101,IF('4. Ausbildungsjahr'!I$4=SOLL!$G$4,'TEBa 3&amp;4'!$H101,IF('4. Ausbildungsjahr'!I$4=SOLL!$H$4,'SME.T.1 3.&amp;4. AJ'!$H119,IF('4. Ausbildungsjahr'!I$4=SOLL!$I$4,'SME.T.1 1.&amp;2. AJ'!$H119,IF('4. Ausbildungsjahr'!I$4=SOLL!$J$4,KSGs!$H136,IF('4. Ausbildungsjahr'!I$4=SOLL!$K$4,Unterstützung!$H124,IF('4. Ausbildungsjahr'!I$4=SOLL!$L$4,TNBLf!$H151,IF(I$4=SOLL!$N$4,"-",IF('4. Ausbildungsjahr'!I$4=SOLL!$M$4,Zielbogen!$H87,"")))))))))))))))</f>
        <v>-</v>
      </c>
      <c r="J86" s="62" t="str">
        <f>IF(J$4=SOLL!$O$4,Grundausbildung!$H170,IF(J$4=SOLL!$P$4,TNPa!$H128,IF(J$4=SOLL!$B$4,TNBa!$H101,IF('4. Ausbildungsjahr'!J$4=SOLL!$C$4,'KVE 3. AJ'!$H127,IF('4. Ausbildungsjahr'!J$4=SOLL!$D$4,'TNBn 1.&amp;2. AJ'!$H$8,IF('4. Ausbildungsjahr'!J$4=SOLL!$E$4,'TNBn 3.&amp;4. AJ'!$H114,IF('4. Ausbildungsjahr'!J$4=SOLL!$F$4,'TEBa 1&amp;2'!$H101,IF('4. Ausbildungsjahr'!J$4=SOLL!$G$4,'TEBa 3&amp;4'!$H101,IF('4. Ausbildungsjahr'!J$4=SOLL!$H$4,'SME.T.1 3.&amp;4. AJ'!$H119,IF('4. Ausbildungsjahr'!J$4=SOLL!$I$4,'SME.T.1 1.&amp;2. AJ'!$H119,IF('4. Ausbildungsjahr'!J$4=SOLL!$J$4,KSGs!$H136,IF('4. Ausbildungsjahr'!J$4=SOLL!$K$4,Unterstützung!$H124,IF('4. Ausbildungsjahr'!J$4=SOLL!$L$4,TNBLf!$H151,IF(J$4=SOLL!$N$4,"-",IF('4. Ausbildungsjahr'!J$4=SOLL!$M$4,Zielbogen!$H87,"")))))))))))))))</f>
        <v>-</v>
      </c>
      <c r="K86" s="62" t="str">
        <f>IF(K$4=SOLL!$O$4,Grundausbildung!$H170,IF(K$4=SOLL!$P$4,TNPa!$H128,IF(K$4=SOLL!$B$4,TNBa!$H101,IF('4. Ausbildungsjahr'!K$4=SOLL!$C$4,'KVE 3. AJ'!$H127,IF('4. Ausbildungsjahr'!K$4=SOLL!$D$4,'TNBn 1.&amp;2. AJ'!$H$8,IF('4. Ausbildungsjahr'!K$4=SOLL!$E$4,'TNBn 3.&amp;4. AJ'!$H114,IF('4. Ausbildungsjahr'!K$4=SOLL!$F$4,'TEBa 1&amp;2'!$H101,IF('4. Ausbildungsjahr'!K$4=SOLL!$G$4,'TEBa 3&amp;4'!$H101,IF('4. Ausbildungsjahr'!K$4=SOLL!$H$4,'SME.T.1 3.&amp;4. AJ'!$H119,IF('4. Ausbildungsjahr'!K$4=SOLL!$I$4,'SME.T.1 1.&amp;2. AJ'!$H119,IF('4. Ausbildungsjahr'!K$4=SOLL!$J$4,KSGs!$H136,IF('4. Ausbildungsjahr'!K$4=SOLL!$K$4,Unterstützung!$H124,IF('4. Ausbildungsjahr'!K$4=SOLL!$L$4,TNBLf!$H151,IF(K$4=SOLL!$N$4,"-",IF('4. Ausbildungsjahr'!K$4=SOLL!$M$4,Zielbogen!$H87,"")))))))))))))))</f>
        <v>-</v>
      </c>
      <c r="L86" s="11">
        <f>SUM('Hilfsblatt 4. AJ'!C86,'Hilfsblatt 4. AJ'!E86,'Hilfsblatt 4. AJ'!G86,'Hilfsblatt 4. AJ'!I86,'Hilfsblatt 4. AJ'!K86,'Hilfsblatt 4. AJ'!M86,'Hilfsblatt 4. AJ'!O86,'Hilfsblatt 4. AJ'!Q86,'Hilfsblatt 4. AJ'!S86,'Hilfsblatt 4. AJ'!U86)</f>
        <v>0</v>
      </c>
      <c r="M86" s="10" t="e">
        <f>('Hilfsblatt 4. AJ'!B86*'Hilfsblatt 4. AJ'!C86+'Hilfsblatt 4. AJ'!D86*'Hilfsblatt 4. AJ'!E86+'Hilfsblatt 4. AJ'!F86*'Hilfsblatt 4. AJ'!G86+'Hilfsblatt 4. AJ'!H86*'Hilfsblatt 4. AJ'!I86+'Hilfsblatt 4. AJ'!J86*'Hilfsblatt 4. AJ'!K86+'Hilfsblatt 4. AJ'!L86*'Hilfsblatt 4. AJ'!M86+'Hilfsblatt 4. AJ'!N86*'Hilfsblatt 4. AJ'!O86+'Hilfsblatt 4. AJ'!P86*'Hilfsblatt 4. AJ'!Q86+'Hilfsblatt 4. AJ'!R86*'Hilfsblatt 4. AJ'!S86+'Hilfsblatt 4. AJ'!T86*'Hilfsblatt 4. AJ'!U86)/L86</f>
        <v>#DIV/0!</v>
      </c>
    </row>
    <row r="87" spans="1:13" x14ac:dyDescent="0.25">
      <c r="A87" s="124" t="s">
        <v>29</v>
      </c>
      <c r="B87" s="62">
        <f>IF(B$4=SOLL!$O$4,Grundausbildung!$H171,IF(B$4=SOLL!$P$4,TNPa!$H129,IF(B$4=SOLL!$B$4,TNBa!$H102,IF('4. Ausbildungsjahr'!B$4=SOLL!$C$4,'KVE 3. AJ'!$H128,IF('4. Ausbildungsjahr'!B$4=SOLL!$D$4,'TNBn 1.&amp;2. AJ'!$H$8,IF('4. Ausbildungsjahr'!B$4=SOLL!$E$4,'TNBn 3.&amp;4. AJ'!$H115,IF('4. Ausbildungsjahr'!B$4=SOLL!$F$4,'TEBa 1&amp;2'!$H102,IF('4. Ausbildungsjahr'!B$4=SOLL!$G$4,'TEBa 3&amp;4'!$H102,IF('4. Ausbildungsjahr'!B$4=SOLL!$H$4,'SME.T.1 3.&amp;4. AJ'!$H120,IF('4. Ausbildungsjahr'!B$4=SOLL!$I$4,'SME.T.1 1.&amp;2. AJ'!$H120,IF('4. Ausbildungsjahr'!B$4=SOLL!$J$4,KSGs!$H137,IF('4. Ausbildungsjahr'!B$4=SOLL!$K$4,Unterstützung!$H125,IF('4. Ausbildungsjahr'!B$4=SOLL!$L$4,TNBLf!$H152,IF(B$4=SOLL!$N$4,"-",IF('4. Ausbildungsjahr'!B$4=SOLL!$M$4,Zielbogen!$H88,"")))))))))))))))</f>
        <v>1</v>
      </c>
      <c r="C87" s="62" t="str">
        <f>IF(C$4=SOLL!$O$4,Grundausbildung!$H171,IF(C$4=SOLL!$P$4,TNPa!$H129,IF(C$4=SOLL!$B$4,TNBa!$H102,IF('4. Ausbildungsjahr'!C$4=SOLL!$C$4,'KVE 3. AJ'!$H128,IF('4. Ausbildungsjahr'!C$4=SOLL!$D$4,'TNBn 1.&amp;2. AJ'!$H$8,IF('4. Ausbildungsjahr'!C$4=SOLL!$E$4,'TNBn 3.&amp;4. AJ'!$H115,IF('4. Ausbildungsjahr'!C$4=SOLL!$F$4,'TEBa 1&amp;2'!$H102,IF('4. Ausbildungsjahr'!C$4=SOLL!$G$4,'TEBa 3&amp;4'!$H102,IF('4. Ausbildungsjahr'!C$4=SOLL!$H$4,'SME.T.1 3.&amp;4. AJ'!$H120,IF('4. Ausbildungsjahr'!C$4=SOLL!$I$4,'SME.T.1 1.&amp;2. AJ'!$H120,IF('4. Ausbildungsjahr'!C$4=SOLL!$J$4,KSGs!$H137,IF('4. Ausbildungsjahr'!C$4=SOLL!$K$4,Unterstützung!$H125,IF('4. Ausbildungsjahr'!C$4=SOLL!$L$4,TNBLf!$H152,IF(C$4=SOLL!$N$4,"-",IF('4. Ausbildungsjahr'!C$4=SOLL!$M$4,Zielbogen!$H88,"")))))))))))))))</f>
        <v>-</v>
      </c>
      <c r="D87" s="62" t="str">
        <f>IF(D$4=SOLL!$O$4,Grundausbildung!$H171,IF(D$4=SOLL!$P$4,TNPa!$H129,IF(D$4=SOLL!$B$4,TNBa!$H102,IF('4. Ausbildungsjahr'!D$4=SOLL!$C$4,'KVE 3. AJ'!$H128,IF('4. Ausbildungsjahr'!D$4=SOLL!$D$4,'TNBn 1.&amp;2. AJ'!$H$8,IF('4. Ausbildungsjahr'!D$4=SOLL!$E$4,'TNBn 3.&amp;4. AJ'!$H115,IF('4. Ausbildungsjahr'!D$4=SOLL!$F$4,'TEBa 1&amp;2'!$H102,IF('4. Ausbildungsjahr'!D$4=SOLL!$G$4,'TEBa 3&amp;4'!$H102,IF('4. Ausbildungsjahr'!D$4=SOLL!$H$4,'SME.T.1 3.&amp;4. AJ'!$H120,IF('4. Ausbildungsjahr'!D$4=SOLL!$I$4,'SME.T.1 1.&amp;2. AJ'!$H120,IF('4. Ausbildungsjahr'!D$4=SOLL!$J$4,KSGs!$H137,IF('4. Ausbildungsjahr'!D$4=SOLL!$K$4,Unterstützung!$H125,IF('4. Ausbildungsjahr'!D$4=SOLL!$L$4,TNBLf!$H152,IF(D$4=SOLL!$N$4,"-",IF('4. Ausbildungsjahr'!D$4=SOLL!$M$4,Zielbogen!$H88,"")))))))))))))))</f>
        <v>-</v>
      </c>
      <c r="E87" s="62" t="str">
        <f>IF(E$4=SOLL!$O$4,Grundausbildung!$H171,IF(E$4=SOLL!$P$4,TNPa!$H129,IF(E$4=SOLL!$B$4,TNBa!$H102,IF('4. Ausbildungsjahr'!E$4=SOLL!$C$4,'KVE 3. AJ'!$H128,IF('4. Ausbildungsjahr'!E$4=SOLL!$D$4,'TNBn 1.&amp;2. AJ'!$H$8,IF('4. Ausbildungsjahr'!E$4=SOLL!$E$4,'TNBn 3.&amp;4. AJ'!$H115,IF('4. Ausbildungsjahr'!E$4=SOLL!$F$4,'TEBa 1&amp;2'!$H102,IF('4. Ausbildungsjahr'!E$4=SOLL!$G$4,'TEBa 3&amp;4'!$H102,IF('4. Ausbildungsjahr'!E$4=SOLL!$H$4,'SME.T.1 3.&amp;4. AJ'!$H120,IF('4. Ausbildungsjahr'!E$4=SOLL!$I$4,'SME.T.1 1.&amp;2. AJ'!$H120,IF('4. Ausbildungsjahr'!E$4=SOLL!$J$4,KSGs!$H137,IF('4. Ausbildungsjahr'!E$4=SOLL!$K$4,Unterstützung!$H125,IF('4. Ausbildungsjahr'!E$4=SOLL!$L$4,TNBLf!$H152,IF(E$4=SOLL!$N$4,"-",IF('4. Ausbildungsjahr'!E$4=SOLL!$M$4,Zielbogen!$H88,"")))))))))))))))</f>
        <v>-</v>
      </c>
      <c r="F87" s="62" t="str">
        <f>IF(F$4=SOLL!$O$4,Grundausbildung!$H171,IF(F$4=SOLL!$P$4,TNPa!$H129,IF(F$4=SOLL!$B$4,TNBa!$H102,IF('4. Ausbildungsjahr'!F$4=SOLL!$C$4,'KVE 3. AJ'!$H128,IF('4. Ausbildungsjahr'!F$4=SOLL!$D$4,'TNBn 1.&amp;2. AJ'!$H$8,IF('4. Ausbildungsjahr'!F$4=SOLL!$E$4,'TNBn 3.&amp;4. AJ'!$H115,IF('4. Ausbildungsjahr'!F$4=SOLL!$F$4,'TEBa 1&amp;2'!$H102,IF('4. Ausbildungsjahr'!F$4=SOLL!$G$4,'TEBa 3&amp;4'!$H102,IF('4. Ausbildungsjahr'!F$4=SOLL!$H$4,'SME.T.1 3.&amp;4. AJ'!$H120,IF('4. Ausbildungsjahr'!F$4=SOLL!$I$4,'SME.T.1 1.&amp;2. AJ'!$H120,IF('4. Ausbildungsjahr'!F$4=SOLL!$J$4,KSGs!$H137,IF('4. Ausbildungsjahr'!F$4=SOLL!$K$4,Unterstützung!$H125,IF('4. Ausbildungsjahr'!F$4=SOLL!$L$4,TNBLf!$H152,IF(F$4=SOLL!$N$4,"-",IF('4. Ausbildungsjahr'!F$4=SOLL!$M$4,Zielbogen!$H88,"")))))))))))))))</f>
        <v>-</v>
      </c>
      <c r="G87" s="62" t="str">
        <f>IF(G$4=SOLL!$O$4,Grundausbildung!$H171,IF(G$4=SOLL!$P$4,TNPa!$H129,IF(G$4=SOLL!$B$4,TNBa!$H102,IF('4. Ausbildungsjahr'!G$4=SOLL!$C$4,'KVE 3. AJ'!$H128,IF('4. Ausbildungsjahr'!G$4=SOLL!$D$4,'TNBn 1.&amp;2. AJ'!$H$8,IF('4. Ausbildungsjahr'!G$4=SOLL!$E$4,'TNBn 3.&amp;4. AJ'!$H115,IF('4. Ausbildungsjahr'!G$4=SOLL!$F$4,'TEBa 1&amp;2'!$H102,IF('4. Ausbildungsjahr'!G$4=SOLL!$G$4,'TEBa 3&amp;4'!$H102,IF('4. Ausbildungsjahr'!G$4=SOLL!$H$4,'SME.T.1 3.&amp;4. AJ'!$H120,IF('4. Ausbildungsjahr'!G$4=SOLL!$I$4,'SME.T.1 1.&amp;2. AJ'!$H120,IF('4. Ausbildungsjahr'!G$4=SOLL!$J$4,KSGs!$H137,IF('4. Ausbildungsjahr'!G$4=SOLL!$K$4,Unterstützung!$H125,IF('4. Ausbildungsjahr'!G$4=SOLL!$L$4,TNBLf!$H152,IF(G$4=SOLL!$N$4,"-",IF('4. Ausbildungsjahr'!G$4=SOLL!$M$4,Zielbogen!$H88,"")))))))))))))))</f>
        <v>-</v>
      </c>
      <c r="H87" s="62" t="str">
        <f>IF(H$4=SOLL!$O$4,Grundausbildung!$H171,IF(H$4=SOLL!$P$4,TNPa!$H129,IF(H$4=SOLL!$B$4,TNBa!$H102,IF('4. Ausbildungsjahr'!H$4=SOLL!$C$4,'KVE 3. AJ'!$H128,IF('4. Ausbildungsjahr'!H$4=SOLL!$D$4,'TNBn 1.&amp;2. AJ'!$H$8,IF('4. Ausbildungsjahr'!H$4=SOLL!$E$4,'TNBn 3.&amp;4. AJ'!$H115,IF('4. Ausbildungsjahr'!H$4=SOLL!$F$4,'TEBa 1&amp;2'!$H102,IF('4. Ausbildungsjahr'!H$4=SOLL!$G$4,'TEBa 3&amp;4'!$H102,IF('4. Ausbildungsjahr'!H$4=SOLL!$H$4,'SME.T.1 3.&amp;4. AJ'!$H120,IF('4. Ausbildungsjahr'!H$4=SOLL!$I$4,'SME.T.1 1.&amp;2. AJ'!$H120,IF('4. Ausbildungsjahr'!H$4=SOLL!$J$4,KSGs!$H137,IF('4. Ausbildungsjahr'!H$4=SOLL!$K$4,Unterstützung!$H125,IF('4. Ausbildungsjahr'!H$4=SOLL!$L$4,TNBLf!$H152,IF(H$4=SOLL!$N$4,"-",IF('4. Ausbildungsjahr'!H$4=SOLL!$M$4,Zielbogen!$H88,"")))))))))))))))</f>
        <v>-</v>
      </c>
      <c r="I87" s="62" t="str">
        <f>IF(I$4=SOLL!$O$4,Grundausbildung!$H171,IF(I$4=SOLL!$P$4,TNPa!$H129,IF(I$4=SOLL!$B$4,TNBa!$H102,IF('4. Ausbildungsjahr'!I$4=SOLL!$C$4,'KVE 3. AJ'!$H128,IF('4. Ausbildungsjahr'!I$4=SOLL!$D$4,'TNBn 1.&amp;2. AJ'!$H$8,IF('4. Ausbildungsjahr'!I$4=SOLL!$E$4,'TNBn 3.&amp;4. AJ'!$H115,IF('4. Ausbildungsjahr'!I$4=SOLL!$F$4,'TEBa 1&amp;2'!$H102,IF('4. Ausbildungsjahr'!I$4=SOLL!$G$4,'TEBa 3&amp;4'!$H102,IF('4. Ausbildungsjahr'!I$4=SOLL!$H$4,'SME.T.1 3.&amp;4. AJ'!$H120,IF('4. Ausbildungsjahr'!I$4=SOLL!$I$4,'SME.T.1 1.&amp;2. AJ'!$H120,IF('4. Ausbildungsjahr'!I$4=SOLL!$J$4,KSGs!$H137,IF('4. Ausbildungsjahr'!I$4=SOLL!$K$4,Unterstützung!$H125,IF('4. Ausbildungsjahr'!I$4=SOLL!$L$4,TNBLf!$H152,IF(I$4=SOLL!$N$4,"-",IF('4. Ausbildungsjahr'!I$4=SOLL!$M$4,Zielbogen!$H88,"")))))))))))))))</f>
        <v>-</v>
      </c>
      <c r="J87" s="62" t="str">
        <f>IF(J$4=SOLL!$O$4,Grundausbildung!$H171,IF(J$4=SOLL!$P$4,TNPa!$H129,IF(J$4=SOLL!$B$4,TNBa!$H102,IF('4. Ausbildungsjahr'!J$4=SOLL!$C$4,'KVE 3. AJ'!$H128,IF('4. Ausbildungsjahr'!J$4=SOLL!$D$4,'TNBn 1.&amp;2. AJ'!$H$8,IF('4. Ausbildungsjahr'!J$4=SOLL!$E$4,'TNBn 3.&amp;4. AJ'!$H115,IF('4. Ausbildungsjahr'!J$4=SOLL!$F$4,'TEBa 1&amp;2'!$H102,IF('4. Ausbildungsjahr'!J$4=SOLL!$G$4,'TEBa 3&amp;4'!$H102,IF('4. Ausbildungsjahr'!J$4=SOLL!$H$4,'SME.T.1 3.&amp;4. AJ'!$H120,IF('4. Ausbildungsjahr'!J$4=SOLL!$I$4,'SME.T.1 1.&amp;2. AJ'!$H120,IF('4. Ausbildungsjahr'!J$4=SOLL!$J$4,KSGs!$H137,IF('4. Ausbildungsjahr'!J$4=SOLL!$K$4,Unterstützung!$H125,IF('4. Ausbildungsjahr'!J$4=SOLL!$L$4,TNBLf!$H152,IF(J$4=SOLL!$N$4,"-",IF('4. Ausbildungsjahr'!J$4=SOLL!$M$4,Zielbogen!$H88,"")))))))))))))))</f>
        <v>-</v>
      </c>
      <c r="K87" s="62" t="str">
        <f>IF(K$4=SOLL!$O$4,Grundausbildung!$H171,IF(K$4=SOLL!$P$4,TNPa!$H129,IF(K$4=SOLL!$B$4,TNBa!$H102,IF('4. Ausbildungsjahr'!K$4=SOLL!$C$4,'KVE 3. AJ'!$H128,IF('4. Ausbildungsjahr'!K$4=SOLL!$D$4,'TNBn 1.&amp;2. AJ'!$H$8,IF('4. Ausbildungsjahr'!K$4=SOLL!$E$4,'TNBn 3.&amp;4. AJ'!$H115,IF('4. Ausbildungsjahr'!K$4=SOLL!$F$4,'TEBa 1&amp;2'!$H102,IF('4. Ausbildungsjahr'!K$4=SOLL!$G$4,'TEBa 3&amp;4'!$H102,IF('4. Ausbildungsjahr'!K$4=SOLL!$H$4,'SME.T.1 3.&amp;4. AJ'!$H120,IF('4. Ausbildungsjahr'!K$4=SOLL!$I$4,'SME.T.1 1.&amp;2. AJ'!$H120,IF('4. Ausbildungsjahr'!K$4=SOLL!$J$4,KSGs!$H137,IF('4. Ausbildungsjahr'!K$4=SOLL!$K$4,Unterstützung!$H125,IF('4. Ausbildungsjahr'!K$4=SOLL!$L$4,TNBLf!$H152,IF(K$4=SOLL!$N$4,"-",IF('4. Ausbildungsjahr'!K$4=SOLL!$M$4,Zielbogen!$H88,"")))))))))))))))</f>
        <v>-</v>
      </c>
      <c r="L87" s="11">
        <f>SUM('Hilfsblatt 4. AJ'!C87,'Hilfsblatt 4. AJ'!E87,'Hilfsblatt 4. AJ'!G87,'Hilfsblatt 4. AJ'!I87,'Hilfsblatt 4. AJ'!K87,'Hilfsblatt 4. AJ'!M87,'Hilfsblatt 4. AJ'!O87,'Hilfsblatt 4. AJ'!Q87,'Hilfsblatt 4. AJ'!S87,'Hilfsblatt 4. AJ'!U87)</f>
        <v>0</v>
      </c>
      <c r="M87" s="10" t="e">
        <f>('Hilfsblatt 4. AJ'!B87*'Hilfsblatt 4. AJ'!C87+'Hilfsblatt 4. AJ'!D87*'Hilfsblatt 4. AJ'!E87+'Hilfsblatt 4. AJ'!F87*'Hilfsblatt 4. AJ'!G87+'Hilfsblatt 4. AJ'!H87*'Hilfsblatt 4. AJ'!I87+'Hilfsblatt 4. AJ'!J87*'Hilfsblatt 4. AJ'!K87+'Hilfsblatt 4. AJ'!L87*'Hilfsblatt 4. AJ'!M87+'Hilfsblatt 4. AJ'!N87*'Hilfsblatt 4. AJ'!O87+'Hilfsblatt 4. AJ'!P87*'Hilfsblatt 4. AJ'!Q87+'Hilfsblatt 4. AJ'!R87*'Hilfsblatt 4. AJ'!S87+'Hilfsblatt 4. AJ'!T87*'Hilfsblatt 4. AJ'!U87)/L87</f>
        <v>#DIV/0!</v>
      </c>
    </row>
    <row r="88" spans="1:13" x14ac:dyDescent="0.25">
      <c r="A88" s="53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11"/>
      <c r="M88" s="10"/>
    </row>
    <row r="89" spans="1:13" ht="18" x14ac:dyDescent="0.25">
      <c r="A89" s="126" t="s">
        <v>93</v>
      </c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11"/>
      <c r="M89" s="10"/>
    </row>
    <row r="90" spans="1:13" x14ac:dyDescent="0.25">
      <c r="A90" s="78" t="s">
        <v>94</v>
      </c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11"/>
      <c r="M90" s="10"/>
    </row>
    <row r="91" spans="1:13" x14ac:dyDescent="0.25">
      <c r="A91" s="124" t="s">
        <v>18</v>
      </c>
      <c r="B91" s="62">
        <f>IF(B$4=SOLL!$O$4,Grundausbildung!$H180,IF(B$4=SOLL!$P$4,TNPa!$H133,IF(B$4=SOLL!$B$4,TNBa!$H106,IF('4. Ausbildungsjahr'!B$4=SOLL!$C$4,'KVE 3. AJ'!$H132,IF('4. Ausbildungsjahr'!B$4=SOLL!$D$4,'TNBn 1.&amp;2. AJ'!$H$8,IF('4. Ausbildungsjahr'!B$4=SOLL!$E$4,'TNBn 3.&amp;4. AJ'!$H119,IF('4. Ausbildungsjahr'!B$4=SOLL!$F$4,'TEBa 1&amp;2'!$H106,IF('4. Ausbildungsjahr'!B$4=SOLL!$G$4,'TEBa 3&amp;4'!$H106,IF('4. Ausbildungsjahr'!B$4=SOLL!$H$4,'SME.T.1 3.&amp;4. AJ'!$H127,IF('4. Ausbildungsjahr'!B$4=SOLL!$I$4,'SME.T.1 1.&amp;2. AJ'!$H127,IF('4. Ausbildungsjahr'!B$4=SOLL!$J$4,KSGs!$H141,IF('4. Ausbildungsjahr'!B$4=SOLL!$K$4,Unterstützung!$H129,IF('4. Ausbildungsjahr'!B$4=SOLL!$L$4,TNBLf!$H156,IF(B$4=SOLL!$N$4,"-",IF('4. Ausbildungsjahr'!B$4=SOLL!$M$4,Zielbogen!$H92,"")))))))))))))))</f>
        <v>1</v>
      </c>
      <c r="C91" s="62">
        <f>IF(C$4=SOLL!$O$4,Grundausbildung!$H180,IF(C$4=SOLL!$P$4,TNPa!$H133,IF(C$4=SOLL!$B$4,TNBa!$H106,IF('4. Ausbildungsjahr'!C$4=SOLL!$C$4,'KVE 3. AJ'!$H132,IF('4. Ausbildungsjahr'!C$4=SOLL!$D$4,'TNBn 1.&amp;2. AJ'!$H$8,IF('4. Ausbildungsjahr'!C$4=SOLL!$E$4,'TNBn 3.&amp;4. AJ'!$H119,IF('4. Ausbildungsjahr'!C$4=SOLL!$F$4,'TEBa 1&amp;2'!$H106,IF('4. Ausbildungsjahr'!C$4=SOLL!$G$4,'TEBa 3&amp;4'!$H106,IF('4. Ausbildungsjahr'!C$4=SOLL!$H$4,'SME.T.1 3.&amp;4. AJ'!$H127,IF('4. Ausbildungsjahr'!C$4=SOLL!$I$4,'SME.T.1 1.&amp;2. AJ'!$H127,IF('4. Ausbildungsjahr'!C$4=SOLL!$J$4,KSGs!$H141,IF('4. Ausbildungsjahr'!C$4=SOLL!$K$4,Unterstützung!$H129,IF('4. Ausbildungsjahr'!C$4=SOLL!$L$4,TNBLf!$H156,IF(C$4=SOLL!$N$4,"-",IF('4. Ausbildungsjahr'!C$4=SOLL!$M$4,Zielbogen!$H92,"")))))))))))))))</f>
        <v>1</v>
      </c>
      <c r="D91" s="62" t="str">
        <f>IF(D$4=SOLL!$O$4,Grundausbildung!$H180,IF(D$4=SOLL!$P$4,TNPa!$H133,IF(D$4=SOLL!$B$4,TNBa!$H106,IF('4. Ausbildungsjahr'!D$4=SOLL!$C$4,'KVE 3. AJ'!$H132,IF('4. Ausbildungsjahr'!D$4=SOLL!$D$4,'TNBn 1.&amp;2. AJ'!$H$8,IF('4. Ausbildungsjahr'!D$4=SOLL!$E$4,'TNBn 3.&amp;4. AJ'!$H119,IF('4. Ausbildungsjahr'!D$4=SOLL!$F$4,'TEBa 1&amp;2'!$H106,IF('4. Ausbildungsjahr'!D$4=SOLL!$G$4,'TEBa 3&amp;4'!$H106,IF('4. Ausbildungsjahr'!D$4=SOLL!$H$4,'SME.T.1 3.&amp;4. AJ'!$H127,IF('4. Ausbildungsjahr'!D$4=SOLL!$I$4,'SME.T.1 1.&amp;2. AJ'!$H127,IF('4. Ausbildungsjahr'!D$4=SOLL!$J$4,KSGs!$H141,IF('4. Ausbildungsjahr'!D$4=SOLL!$K$4,Unterstützung!$H129,IF('4. Ausbildungsjahr'!D$4=SOLL!$L$4,TNBLf!$H156,IF(D$4=SOLL!$N$4,"-",IF('4. Ausbildungsjahr'!D$4=SOLL!$M$4,Zielbogen!$H92,"")))))))))))))))</f>
        <v>-</v>
      </c>
      <c r="E91" s="62" t="str">
        <f>IF(E$4=SOLL!$O$4,Grundausbildung!$H180,IF(E$4=SOLL!$P$4,TNPa!$H133,IF(E$4=SOLL!$B$4,TNBa!$H106,IF('4. Ausbildungsjahr'!E$4=SOLL!$C$4,'KVE 3. AJ'!$H132,IF('4. Ausbildungsjahr'!E$4=SOLL!$D$4,'TNBn 1.&amp;2. AJ'!$H$8,IF('4. Ausbildungsjahr'!E$4=SOLL!$E$4,'TNBn 3.&amp;4. AJ'!$H119,IF('4. Ausbildungsjahr'!E$4=SOLL!$F$4,'TEBa 1&amp;2'!$H106,IF('4. Ausbildungsjahr'!E$4=SOLL!$G$4,'TEBa 3&amp;4'!$H106,IF('4. Ausbildungsjahr'!E$4=SOLL!$H$4,'SME.T.1 3.&amp;4. AJ'!$H127,IF('4. Ausbildungsjahr'!E$4=SOLL!$I$4,'SME.T.1 1.&amp;2. AJ'!$H127,IF('4. Ausbildungsjahr'!E$4=SOLL!$J$4,KSGs!$H141,IF('4. Ausbildungsjahr'!E$4=SOLL!$K$4,Unterstützung!$H129,IF('4. Ausbildungsjahr'!E$4=SOLL!$L$4,TNBLf!$H156,IF(E$4=SOLL!$N$4,"-",IF('4. Ausbildungsjahr'!E$4=SOLL!$M$4,Zielbogen!$H92,"")))))))))))))))</f>
        <v>-</v>
      </c>
      <c r="F91" s="62" t="str">
        <f>IF(F$4=SOLL!$O$4,Grundausbildung!$H180,IF(F$4=SOLL!$P$4,TNPa!$H133,IF(F$4=SOLL!$B$4,TNBa!$H106,IF('4. Ausbildungsjahr'!F$4=SOLL!$C$4,'KVE 3. AJ'!$H132,IF('4. Ausbildungsjahr'!F$4=SOLL!$D$4,'TNBn 1.&amp;2. AJ'!$H$8,IF('4. Ausbildungsjahr'!F$4=SOLL!$E$4,'TNBn 3.&amp;4. AJ'!$H119,IF('4. Ausbildungsjahr'!F$4=SOLL!$F$4,'TEBa 1&amp;2'!$H106,IF('4. Ausbildungsjahr'!F$4=SOLL!$G$4,'TEBa 3&amp;4'!$H106,IF('4. Ausbildungsjahr'!F$4=SOLL!$H$4,'SME.T.1 3.&amp;4. AJ'!$H127,IF('4. Ausbildungsjahr'!F$4=SOLL!$I$4,'SME.T.1 1.&amp;2. AJ'!$H127,IF('4. Ausbildungsjahr'!F$4=SOLL!$J$4,KSGs!$H141,IF('4. Ausbildungsjahr'!F$4=SOLL!$K$4,Unterstützung!$H129,IF('4. Ausbildungsjahr'!F$4=SOLL!$L$4,TNBLf!$H156,IF(F$4=SOLL!$N$4,"-",IF('4. Ausbildungsjahr'!F$4=SOLL!$M$4,Zielbogen!$H92,"")))))))))))))))</f>
        <v>-</v>
      </c>
      <c r="G91" s="62" t="str">
        <f>IF(G$4=SOLL!$O$4,Grundausbildung!$H180,IF(G$4=SOLL!$P$4,TNPa!$H133,IF(G$4=SOLL!$B$4,TNBa!$H106,IF('4. Ausbildungsjahr'!G$4=SOLL!$C$4,'KVE 3. AJ'!$H132,IF('4. Ausbildungsjahr'!G$4=SOLL!$D$4,'TNBn 1.&amp;2. AJ'!$H$8,IF('4. Ausbildungsjahr'!G$4=SOLL!$E$4,'TNBn 3.&amp;4. AJ'!$H119,IF('4. Ausbildungsjahr'!G$4=SOLL!$F$4,'TEBa 1&amp;2'!$H106,IF('4. Ausbildungsjahr'!G$4=SOLL!$G$4,'TEBa 3&amp;4'!$H106,IF('4. Ausbildungsjahr'!G$4=SOLL!$H$4,'SME.T.1 3.&amp;4. AJ'!$H127,IF('4. Ausbildungsjahr'!G$4=SOLL!$I$4,'SME.T.1 1.&amp;2. AJ'!$H127,IF('4. Ausbildungsjahr'!G$4=SOLL!$J$4,KSGs!$H141,IF('4. Ausbildungsjahr'!G$4=SOLL!$K$4,Unterstützung!$H129,IF('4. Ausbildungsjahr'!G$4=SOLL!$L$4,TNBLf!$H156,IF(G$4=SOLL!$N$4,"-",IF('4. Ausbildungsjahr'!G$4=SOLL!$M$4,Zielbogen!$H92,"")))))))))))))))</f>
        <v>-</v>
      </c>
      <c r="H91" s="62" t="str">
        <f>IF(H$4=SOLL!$O$4,Grundausbildung!$H180,IF(H$4=SOLL!$P$4,TNPa!$H133,IF(H$4=SOLL!$B$4,TNBa!$H106,IF('4. Ausbildungsjahr'!H$4=SOLL!$C$4,'KVE 3. AJ'!$H132,IF('4. Ausbildungsjahr'!H$4=SOLL!$D$4,'TNBn 1.&amp;2. AJ'!$H$8,IF('4. Ausbildungsjahr'!H$4=SOLL!$E$4,'TNBn 3.&amp;4. AJ'!$H119,IF('4. Ausbildungsjahr'!H$4=SOLL!$F$4,'TEBa 1&amp;2'!$H106,IF('4. Ausbildungsjahr'!H$4=SOLL!$G$4,'TEBa 3&amp;4'!$H106,IF('4. Ausbildungsjahr'!H$4=SOLL!$H$4,'SME.T.1 3.&amp;4. AJ'!$H127,IF('4. Ausbildungsjahr'!H$4=SOLL!$I$4,'SME.T.1 1.&amp;2. AJ'!$H127,IF('4. Ausbildungsjahr'!H$4=SOLL!$J$4,KSGs!$H141,IF('4. Ausbildungsjahr'!H$4=SOLL!$K$4,Unterstützung!$H129,IF('4. Ausbildungsjahr'!H$4=SOLL!$L$4,TNBLf!$H156,IF(H$4=SOLL!$N$4,"-",IF('4. Ausbildungsjahr'!H$4=SOLL!$M$4,Zielbogen!$H92,"")))))))))))))))</f>
        <v>-</v>
      </c>
      <c r="I91" s="62" t="str">
        <f>IF(I$4=SOLL!$O$4,Grundausbildung!$H180,IF(I$4=SOLL!$P$4,TNPa!$H133,IF(I$4=SOLL!$B$4,TNBa!$H106,IF('4. Ausbildungsjahr'!I$4=SOLL!$C$4,'KVE 3. AJ'!$H132,IF('4. Ausbildungsjahr'!I$4=SOLL!$D$4,'TNBn 1.&amp;2. AJ'!$H$8,IF('4. Ausbildungsjahr'!I$4=SOLL!$E$4,'TNBn 3.&amp;4. AJ'!$H119,IF('4. Ausbildungsjahr'!I$4=SOLL!$F$4,'TEBa 1&amp;2'!$H106,IF('4. Ausbildungsjahr'!I$4=SOLL!$G$4,'TEBa 3&amp;4'!$H106,IF('4. Ausbildungsjahr'!I$4=SOLL!$H$4,'SME.T.1 3.&amp;4. AJ'!$H127,IF('4. Ausbildungsjahr'!I$4=SOLL!$I$4,'SME.T.1 1.&amp;2. AJ'!$H127,IF('4. Ausbildungsjahr'!I$4=SOLL!$J$4,KSGs!$H141,IF('4. Ausbildungsjahr'!I$4=SOLL!$K$4,Unterstützung!$H129,IF('4. Ausbildungsjahr'!I$4=SOLL!$L$4,TNBLf!$H156,IF(I$4=SOLL!$N$4,"-",IF('4. Ausbildungsjahr'!I$4=SOLL!$M$4,Zielbogen!$H92,"")))))))))))))))</f>
        <v>-</v>
      </c>
      <c r="J91" s="62" t="str">
        <f>IF(J$4=SOLL!$O$4,Grundausbildung!$H180,IF(J$4=SOLL!$P$4,TNPa!$H133,IF(J$4=SOLL!$B$4,TNBa!$H106,IF('4. Ausbildungsjahr'!J$4=SOLL!$C$4,'KVE 3. AJ'!$H132,IF('4. Ausbildungsjahr'!J$4=SOLL!$D$4,'TNBn 1.&amp;2. AJ'!$H$8,IF('4. Ausbildungsjahr'!J$4=SOLL!$E$4,'TNBn 3.&amp;4. AJ'!$H119,IF('4. Ausbildungsjahr'!J$4=SOLL!$F$4,'TEBa 1&amp;2'!$H106,IF('4. Ausbildungsjahr'!J$4=SOLL!$G$4,'TEBa 3&amp;4'!$H106,IF('4. Ausbildungsjahr'!J$4=SOLL!$H$4,'SME.T.1 3.&amp;4. AJ'!$H127,IF('4. Ausbildungsjahr'!J$4=SOLL!$I$4,'SME.T.1 1.&amp;2. AJ'!$H127,IF('4. Ausbildungsjahr'!J$4=SOLL!$J$4,KSGs!$H141,IF('4. Ausbildungsjahr'!J$4=SOLL!$K$4,Unterstützung!$H129,IF('4. Ausbildungsjahr'!J$4=SOLL!$L$4,TNBLf!$H156,IF(J$4=SOLL!$N$4,"-",IF('4. Ausbildungsjahr'!J$4=SOLL!$M$4,Zielbogen!$H92,"")))))))))))))))</f>
        <v>-</v>
      </c>
      <c r="K91" s="62" t="str">
        <f>IF(K$4=SOLL!$O$4,Grundausbildung!$H180,IF(K$4=SOLL!$P$4,TNPa!$H133,IF(K$4=SOLL!$B$4,TNBa!$H106,IF('4. Ausbildungsjahr'!K$4=SOLL!$C$4,'KVE 3. AJ'!$H132,IF('4. Ausbildungsjahr'!K$4=SOLL!$D$4,'TNBn 1.&amp;2. AJ'!$H$8,IF('4. Ausbildungsjahr'!K$4=SOLL!$E$4,'TNBn 3.&amp;4. AJ'!$H119,IF('4. Ausbildungsjahr'!K$4=SOLL!$F$4,'TEBa 1&amp;2'!$H106,IF('4. Ausbildungsjahr'!K$4=SOLL!$G$4,'TEBa 3&amp;4'!$H106,IF('4. Ausbildungsjahr'!K$4=SOLL!$H$4,'SME.T.1 3.&amp;4. AJ'!$H127,IF('4. Ausbildungsjahr'!K$4=SOLL!$I$4,'SME.T.1 1.&amp;2. AJ'!$H127,IF('4. Ausbildungsjahr'!K$4=SOLL!$J$4,KSGs!$H141,IF('4. Ausbildungsjahr'!K$4=SOLL!$K$4,Unterstützung!$H129,IF('4. Ausbildungsjahr'!K$4=SOLL!$L$4,TNBLf!$H156,IF(K$4=SOLL!$N$4,"-",IF('4. Ausbildungsjahr'!K$4=SOLL!$M$4,Zielbogen!$H92,"")))))))))))))))</f>
        <v>-</v>
      </c>
      <c r="L91" s="11">
        <f>SUM('Hilfsblatt 4. AJ'!C91,'Hilfsblatt 4. AJ'!E91,'Hilfsblatt 4. AJ'!G91,'Hilfsblatt 4. AJ'!I91,'Hilfsblatt 4. AJ'!K91,'Hilfsblatt 4. AJ'!M91,'Hilfsblatt 4. AJ'!O91,'Hilfsblatt 4. AJ'!Q91,'Hilfsblatt 4. AJ'!S91,'Hilfsblatt 4. AJ'!U91)</f>
        <v>0</v>
      </c>
      <c r="M91" s="10" t="e">
        <f>('Hilfsblatt 4. AJ'!B91*'Hilfsblatt 4. AJ'!C91+'Hilfsblatt 4. AJ'!D91*'Hilfsblatt 4. AJ'!E91+'Hilfsblatt 4. AJ'!F91*'Hilfsblatt 4. AJ'!G91+'Hilfsblatt 4. AJ'!H91*'Hilfsblatt 4. AJ'!I91+'Hilfsblatt 4. AJ'!J91*'Hilfsblatt 4. AJ'!K91+'Hilfsblatt 4. AJ'!L91*'Hilfsblatt 4. AJ'!M91+'Hilfsblatt 4. AJ'!N91*'Hilfsblatt 4. AJ'!O91+'Hilfsblatt 4. AJ'!P91*'Hilfsblatt 4. AJ'!Q91+'Hilfsblatt 4. AJ'!R91*'Hilfsblatt 4. AJ'!S91+'Hilfsblatt 4. AJ'!T91*'Hilfsblatt 4. AJ'!U91)/L91</f>
        <v>#DIV/0!</v>
      </c>
    </row>
    <row r="92" spans="1:13" x14ac:dyDescent="0.25">
      <c r="A92" s="124" t="s">
        <v>19</v>
      </c>
      <c r="B92" s="62">
        <f>IF(B$4=SOLL!$O$4,Grundausbildung!$H181,IF(B$4=SOLL!$P$4,TNPa!$H134,IF(B$4=SOLL!$B$4,TNBa!$H107,IF('4. Ausbildungsjahr'!B$4=SOLL!$C$4,'KVE 3. AJ'!$H133,IF('4. Ausbildungsjahr'!B$4=SOLL!$D$4,'TNBn 1.&amp;2. AJ'!$H$8,IF('4. Ausbildungsjahr'!B$4=SOLL!$E$4,'TNBn 3.&amp;4. AJ'!$H120,IF('4. Ausbildungsjahr'!B$4=SOLL!$F$4,'TEBa 1&amp;2'!$H107,IF('4. Ausbildungsjahr'!B$4=SOLL!$G$4,'TEBa 3&amp;4'!$H107,IF('4. Ausbildungsjahr'!B$4=SOLL!$H$4,'SME.T.1 3.&amp;4. AJ'!$H128,IF('4. Ausbildungsjahr'!B$4=SOLL!$I$4,'SME.T.1 1.&amp;2. AJ'!$H128,IF('4. Ausbildungsjahr'!B$4=SOLL!$J$4,KSGs!$H142,IF('4. Ausbildungsjahr'!B$4=SOLL!$K$4,Unterstützung!$H130,IF('4. Ausbildungsjahr'!B$4=SOLL!$L$4,TNBLf!$H157,IF(B$4=SOLL!$N$4,"-",IF('4. Ausbildungsjahr'!B$4=SOLL!$M$4,Zielbogen!$H93,"")))))))))))))))</f>
        <v>1</v>
      </c>
      <c r="C92" s="62" t="str">
        <f>IF(C$4=SOLL!$O$4,Grundausbildung!$H181,IF(C$4=SOLL!$P$4,TNPa!$H134,IF(C$4=SOLL!$B$4,TNBa!$H107,IF('4. Ausbildungsjahr'!C$4=SOLL!$C$4,'KVE 3. AJ'!$H133,IF('4. Ausbildungsjahr'!C$4=SOLL!$D$4,'TNBn 1.&amp;2. AJ'!$H$8,IF('4. Ausbildungsjahr'!C$4=SOLL!$E$4,'TNBn 3.&amp;4. AJ'!$H120,IF('4. Ausbildungsjahr'!C$4=SOLL!$F$4,'TEBa 1&amp;2'!$H107,IF('4. Ausbildungsjahr'!C$4=SOLL!$G$4,'TEBa 3&amp;4'!$H107,IF('4. Ausbildungsjahr'!C$4=SOLL!$H$4,'SME.T.1 3.&amp;4. AJ'!$H128,IF('4. Ausbildungsjahr'!C$4=SOLL!$I$4,'SME.T.1 1.&amp;2. AJ'!$H128,IF('4. Ausbildungsjahr'!C$4=SOLL!$J$4,KSGs!$H142,IF('4. Ausbildungsjahr'!C$4=SOLL!$K$4,Unterstützung!$H130,IF('4. Ausbildungsjahr'!C$4=SOLL!$L$4,TNBLf!$H157,IF(C$4=SOLL!$N$4,"-",IF('4. Ausbildungsjahr'!C$4=SOLL!$M$4,Zielbogen!$H93,"")))))))))))))))</f>
        <v>-</v>
      </c>
      <c r="D92" s="62" t="str">
        <f>IF(D$4=SOLL!$O$4,Grundausbildung!$H181,IF(D$4=SOLL!$P$4,TNPa!$H134,IF(D$4=SOLL!$B$4,TNBa!$H107,IF('4. Ausbildungsjahr'!D$4=SOLL!$C$4,'KVE 3. AJ'!$H133,IF('4. Ausbildungsjahr'!D$4=SOLL!$D$4,'TNBn 1.&amp;2. AJ'!$H$8,IF('4. Ausbildungsjahr'!D$4=SOLL!$E$4,'TNBn 3.&amp;4. AJ'!$H120,IF('4. Ausbildungsjahr'!D$4=SOLL!$F$4,'TEBa 1&amp;2'!$H107,IF('4. Ausbildungsjahr'!D$4=SOLL!$G$4,'TEBa 3&amp;4'!$H107,IF('4. Ausbildungsjahr'!D$4=SOLL!$H$4,'SME.T.1 3.&amp;4. AJ'!$H128,IF('4. Ausbildungsjahr'!D$4=SOLL!$I$4,'SME.T.1 1.&amp;2. AJ'!$H128,IF('4. Ausbildungsjahr'!D$4=SOLL!$J$4,KSGs!$H142,IF('4. Ausbildungsjahr'!D$4=SOLL!$K$4,Unterstützung!$H130,IF('4. Ausbildungsjahr'!D$4=SOLL!$L$4,TNBLf!$H157,IF(D$4=SOLL!$N$4,"-",IF('4. Ausbildungsjahr'!D$4=SOLL!$M$4,Zielbogen!$H93,"")))))))))))))))</f>
        <v>-</v>
      </c>
      <c r="E92" s="62" t="str">
        <f>IF(E$4=SOLL!$O$4,Grundausbildung!$H181,IF(E$4=SOLL!$P$4,TNPa!$H134,IF(E$4=SOLL!$B$4,TNBa!$H107,IF('4. Ausbildungsjahr'!E$4=SOLL!$C$4,'KVE 3. AJ'!$H133,IF('4. Ausbildungsjahr'!E$4=SOLL!$D$4,'TNBn 1.&amp;2. AJ'!$H$8,IF('4. Ausbildungsjahr'!E$4=SOLL!$E$4,'TNBn 3.&amp;4. AJ'!$H120,IF('4. Ausbildungsjahr'!E$4=SOLL!$F$4,'TEBa 1&amp;2'!$H107,IF('4. Ausbildungsjahr'!E$4=SOLL!$G$4,'TEBa 3&amp;4'!$H107,IF('4. Ausbildungsjahr'!E$4=SOLL!$H$4,'SME.T.1 3.&amp;4. AJ'!$H128,IF('4. Ausbildungsjahr'!E$4=SOLL!$I$4,'SME.T.1 1.&amp;2. AJ'!$H128,IF('4. Ausbildungsjahr'!E$4=SOLL!$J$4,KSGs!$H142,IF('4. Ausbildungsjahr'!E$4=SOLL!$K$4,Unterstützung!$H130,IF('4. Ausbildungsjahr'!E$4=SOLL!$L$4,TNBLf!$H157,IF(E$4=SOLL!$N$4,"-",IF('4. Ausbildungsjahr'!E$4=SOLL!$M$4,Zielbogen!$H93,"")))))))))))))))</f>
        <v>-</v>
      </c>
      <c r="F92" s="62" t="str">
        <f>IF(F$4=SOLL!$O$4,Grundausbildung!$H181,IF(F$4=SOLL!$P$4,TNPa!$H134,IF(F$4=SOLL!$B$4,TNBa!$H107,IF('4. Ausbildungsjahr'!F$4=SOLL!$C$4,'KVE 3. AJ'!$H133,IF('4. Ausbildungsjahr'!F$4=SOLL!$D$4,'TNBn 1.&amp;2. AJ'!$H$8,IF('4. Ausbildungsjahr'!F$4=SOLL!$E$4,'TNBn 3.&amp;4. AJ'!$H120,IF('4. Ausbildungsjahr'!F$4=SOLL!$F$4,'TEBa 1&amp;2'!$H107,IF('4. Ausbildungsjahr'!F$4=SOLL!$G$4,'TEBa 3&amp;4'!$H107,IF('4. Ausbildungsjahr'!F$4=SOLL!$H$4,'SME.T.1 3.&amp;4. AJ'!$H128,IF('4. Ausbildungsjahr'!F$4=SOLL!$I$4,'SME.T.1 1.&amp;2. AJ'!$H128,IF('4. Ausbildungsjahr'!F$4=SOLL!$J$4,KSGs!$H142,IF('4. Ausbildungsjahr'!F$4=SOLL!$K$4,Unterstützung!$H130,IF('4. Ausbildungsjahr'!F$4=SOLL!$L$4,TNBLf!$H157,IF(F$4=SOLL!$N$4,"-",IF('4. Ausbildungsjahr'!F$4=SOLL!$M$4,Zielbogen!$H93,"")))))))))))))))</f>
        <v>-</v>
      </c>
      <c r="G92" s="62" t="str">
        <f>IF(G$4=SOLL!$O$4,Grundausbildung!$H181,IF(G$4=SOLL!$P$4,TNPa!$H134,IF(G$4=SOLL!$B$4,TNBa!$H107,IF('4. Ausbildungsjahr'!G$4=SOLL!$C$4,'KVE 3. AJ'!$H133,IF('4. Ausbildungsjahr'!G$4=SOLL!$D$4,'TNBn 1.&amp;2. AJ'!$H$8,IF('4. Ausbildungsjahr'!G$4=SOLL!$E$4,'TNBn 3.&amp;4. AJ'!$H120,IF('4. Ausbildungsjahr'!G$4=SOLL!$F$4,'TEBa 1&amp;2'!$H107,IF('4. Ausbildungsjahr'!G$4=SOLL!$G$4,'TEBa 3&amp;4'!$H107,IF('4. Ausbildungsjahr'!G$4=SOLL!$H$4,'SME.T.1 3.&amp;4. AJ'!$H128,IF('4. Ausbildungsjahr'!G$4=SOLL!$I$4,'SME.T.1 1.&amp;2. AJ'!$H128,IF('4. Ausbildungsjahr'!G$4=SOLL!$J$4,KSGs!$H142,IF('4. Ausbildungsjahr'!G$4=SOLL!$K$4,Unterstützung!$H130,IF('4. Ausbildungsjahr'!G$4=SOLL!$L$4,TNBLf!$H157,IF(G$4=SOLL!$N$4,"-",IF('4. Ausbildungsjahr'!G$4=SOLL!$M$4,Zielbogen!$H93,"")))))))))))))))</f>
        <v>-</v>
      </c>
      <c r="H92" s="62" t="str">
        <f>IF(H$4=SOLL!$O$4,Grundausbildung!$H181,IF(H$4=SOLL!$P$4,TNPa!$H134,IF(H$4=SOLL!$B$4,TNBa!$H107,IF('4. Ausbildungsjahr'!H$4=SOLL!$C$4,'KVE 3. AJ'!$H133,IF('4. Ausbildungsjahr'!H$4=SOLL!$D$4,'TNBn 1.&amp;2. AJ'!$H$8,IF('4. Ausbildungsjahr'!H$4=SOLL!$E$4,'TNBn 3.&amp;4. AJ'!$H120,IF('4. Ausbildungsjahr'!H$4=SOLL!$F$4,'TEBa 1&amp;2'!$H107,IF('4. Ausbildungsjahr'!H$4=SOLL!$G$4,'TEBa 3&amp;4'!$H107,IF('4. Ausbildungsjahr'!H$4=SOLL!$H$4,'SME.T.1 3.&amp;4. AJ'!$H128,IF('4. Ausbildungsjahr'!H$4=SOLL!$I$4,'SME.T.1 1.&amp;2. AJ'!$H128,IF('4. Ausbildungsjahr'!H$4=SOLL!$J$4,KSGs!$H142,IF('4. Ausbildungsjahr'!H$4=SOLL!$K$4,Unterstützung!$H130,IF('4. Ausbildungsjahr'!H$4=SOLL!$L$4,TNBLf!$H157,IF(H$4=SOLL!$N$4,"-",IF('4. Ausbildungsjahr'!H$4=SOLL!$M$4,Zielbogen!$H93,"")))))))))))))))</f>
        <v>-</v>
      </c>
      <c r="I92" s="62" t="str">
        <f>IF(I$4=SOLL!$O$4,Grundausbildung!$H181,IF(I$4=SOLL!$P$4,TNPa!$H134,IF(I$4=SOLL!$B$4,TNBa!$H107,IF('4. Ausbildungsjahr'!I$4=SOLL!$C$4,'KVE 3. AJ'!$H133,IF('4. Ausbildungsjahr'!I$4=SOLL!$D$4,'TNBn 1.&amp;2. AJ'!$H$8,IF('4. Ausbildungsjahr'!I$4=SOLL!$E$4,'TNBn 3.&amp;4. AJ'!$H120,IF('4. Ausbildungsjahr'!I$4=SOLL!$F$4,'TEBa 1&amp;2'!$H107,IF('4. Ausbildungsjahr'!I$4=SOLL!$G$4,'TEBa 3&amp;4'!$H107,IF('4. Ausbildungsjahr'!I$4=SOLL!$H$4,'SME.T.1 3.&amp;4. AJ'!$H128,IF('4. Ausbildungsjahr'!I$4=SOLL!$I$4,'SME.T.1 1.&amp;2. AJ'!$H128,IF('4. Ausbildungsjahr'!I$4=SOLL!$J$4,KSGs!$H142,IF('4. Ausbildungsjahr'!I$4=SOLL!$K$4,Unterstützung!$H130,IF('4. Ausbildungsjahr'!I$4=SOLL!$L$4,TNBLf!$H157,IF(I$4=SOLL!$N$4,"-",IF('4. Ausbildungsjahr'!I$4=SOLL!$M$4,Zielbogen!$H93,"")))))))))))))))</f>
        <v>-</v>
      </c>
      <c r="J92" s="62" t="str">
        <f>IF(J$4=SOLL!$O$4,Grundausbildung!$H181,IF(J$4=SOLL!$P$4,TNPa!$H134,IF(J$4=SOLL!$B$4,TNBa!$H107,IF('4. Ausbildungsjahr'!J$4=SOLL!$C$4,'KVE 3. AJ'!$H133,IF('4. Ausbildungsjahr'!J$4=SOLL!$D$4,'TNBn 1.&amp;2. AJ'!$H$8,IF('4. Ausbildungsjahr'!J$4=SOLL!$E$4,'TNBn 3.&amp;4. AJ'!$H120,IF('4. Ausbildungsjahr'!J$4=SOLL!$F$4,'TEBa 1&amp;2'!$H107,IF('4. Ausbildungsjahr'!J$4=SOLL!$G$4,'TEBa 3&amp;4'!$H107,IF('4. Ausbildungsjahr'!J$4=SOLL!$H$4,'SME.T.1 3.&amp;4. AJ'!$H128,IF('4. Ausbildungsjahr'!J$4=SOLL!$I$4,'SME.T.1 1.&amp;2. AJ'!$H128,IF('4. Ausbildungsjahr'!J$4=SOLL!$J$4,KSGs!$H142,IF('4. Ausbildungsjahr'!J$4=SOLL!$K$4,Unterstützung!$H130,IF('4. Ausbildungsjahr'!J$4=SOLL!$L$4,TNBLf!$H157,IF(J$4=SOLL!$N$4,"-",IF('4. Ausbildungsjahr'!J$4=SOLL!$M$4,Zielbogen!$H93,"")))))))))))))))</f>
        <v>-</v>
      </c>
      <c r="K92" s="62" t="str">
        <f>IF(K$4=SOLL!$O$4,Grundausbildung!$H181,IF(K$4=SOLL!$P$4,TNPa!$H134,IF(K$4=SOLL!$B$4,TNBa!$H107,IF('4. Ausbildungsjahr'!K$4=SOLL!$C$4,'KVE 3. AJ'!$H133,IF('4. Ausbildungsjahr'!K$4=SOLL!$D$4,'TNBn 1.&amp;2. AJ'!$H$8,IF('4. Ausbildungsjahr'!K$4=SOLL!$E$4,'TNBn 3.&amp;4. AJ'!$H120,IF('4. Ausbildungsjahr'!K$4=SOLL!$F$4,'TEBa 1&amp;2'!$H107,IF('4. Ausbildungsjahr'!K$4=SOLL!$G$4,'TEBa 3&amp;4'!$H107,IF('4. Ausbildungsjahr'!K$4=SOLL!$H$4,'SME.T.1 3.&amp;4. AJ'!$H128,IF('4. Ausbildungsjahr'!K$4=SOLL!$I$4,'SME.T.1 1.&amp;2. AJ'!$H128,IF('4. Ausbildungsjahr'!K$4=SOLL!$J$4,KSGs!$H142,IF('4. Ausbildungsjahr'!K$4=SOLL!$K$4,Unterstützung!$H130,IF('4. Ausbildungsjahr'!K$4=SOLL!$L$4,TNBLf!$H157,IF(K$4=SOLL!$N$4,"-",IF('4. Ausbildungsjahr'!K$4=SOLL!$M$4,Zielbogen!$H93,"")))))))))))))))</f>
        <v>-</v>
      </c>
      <c r="L92" s="11">
        <f>SUM('Hilfsblatt 4. AJ'!C92,'Hilfsblatt 4. AJ'!E92,'Hilfsblatt 4. AJ'!G92,'Hilfsblatt 4. AJ'!I92,'Hilfsblatt 4. AJ'!K92,'Hilfsblatt 4. AJ'!M92,'Hilfsblatt 4. AJ'!O92,'Hilfsblatt 4. AJ'!Q92,'Hilfsblatt 4. AJ'!S92,'Hilfsblatt 4. AJ'!U92)</f>
        <v>0</v>
      </c>
      <c r="M92" s="10" t="e">
        <f>('Hilfsblatt 4. AJ'!B92*'Hilfsblatt 4. AJ'!C92+'Hilfsblatt 4. AJ'!D92*'Hilfsblatt 4. AJ'!E92+'Hilfsblatt 4. AJ'!F92*'Hilfsblatt 4. AJ'!G92+'Hilfsblatt 4. AJ'!H92*'Hilfsblatt 4. AJ'!I92+'Hilfsblatt 4. AJ'!J92*'Hilfsblatt 4. AJ'!K92+'Hilfsblatt 4. AJ'!L92*'Hilfsblatt 4. AJ'!M92+'Hilfsblatt 4. AJ'!N92*'Hilfsblatt 4. AJ'!O92+'Hilfsblatt 4. AJ'!P92*'Hilfsblatt 4. AJ'!Q92+'Hilfsblatt 4. AJ'!R92*'Hilfsblatt 4. AJ'!S92+'Hilfsblatt 4. AJ'!T92*'Hilfsblatt 4. AJ'!U92)/L92</f>
        <v>#DIV/0!</v>
      </c>
    </row>
    <row r="93" spans="1:13" x14ac:dyDescent="0.25">
      <c r="A93" s="124" t="s">
        <v>95</v>
      </c>
      <c r="B93" s="62">
        <f>IF(B$4=SOLL!$O$4,Grundausbildung!$H182,IF(B$4=SOLL!$P$4,TNPa!$H135,IF(B$4=SOLL!$B$4,TNBa!$H108,IF('4. Ausbildungsjahr'!B$4=SOLL!$C$4,'KVE 3. AJ'!$H134,IF('4. Ausbildungsjahr'!B$4=SOLL!$D$4,'TNBn 1.&amp;2. AJ'!$H$8,IF('4. Ausbildungsjahr'!B$4=SOLL!$E$4,'TNBn 3.&amp;4. AJ'!$H121,IF('4. Ausbildungsjahr'!B$4=SOLL!$F$4,'TEBa 1&amp;2'!$H108,IF('4. Ausbildungsjahr'!B$4=SOLL!$G$4,'TEBa 3&amp;4'!$H108,IF('4. Ausbildungsjahr'!B$4=SOLL!$H$4,'SME.T.1 3.&amp;4. AJ'!$H129,IF('4. Ausbildungsjahr'!B$4=SOLL!$I$4,'SME.T.1 1.&amp;2. AJ'!$H129,IF('4. Ausbildungsjahr'!B$4=SOLL!$J$4,KSGs!$H143,IF('4. Ausbildungsjahr'!B$4=SOLL!$K$4,Unterstützung!$H131,IF('4. Ausbildungsjahr'!B$4=SOLL!$L$4,TNBLf!$H158,IF(B$4=SOLL!$N$4,"-",IF('4. Ausbildungsjahr'!B$4=SOLL!$M$4,Zielbogen!$H94,"")))))))))))))))</f>
        <v>1</v>
      </c>
      <c r="C93" s="62" t="str">
        <f>IF(C$4=SOLL!$O$4,Grundausbildung!$H182,IF(C$4=SOLL!$P$4,TNPa!$H135,IF(C$4=SOLL!$B$4,TNBa!$H108,IF('4. Ausbildungsjahr'!C$4=SOLL!$C$4,'KVE 3. AJ'!$H134,IF('4. Ausbildungsjahr'!C$4=SOLL!$D$4,'TNBn 1.&amp;2. AJ'!$H$8,IF('4. Ausbildungsjahr'!C$4=SOLL!$E$4,'TNBn 3.&amp;4. AJ'!$H121,IF('4. Ausbildungsjahr'!C$4=SOLL!$F$4,'TEBa 1&amp;2'!$H108,IF('4. Ausbildungsjahr'!C$4=SOLL!$G$4,'TEBa 3&amp;4'!$H108,IF('4. Ausbildungsjahr'!C$4=SOLL!$H$4,'SME.T.1 3.&amp;4. AJ'!$H129,IF('4. Ausbildungsjahr'!C$4=SOLL!$I$4,'SME.T.1 1.&amp;2. AJ'!$H129,IF('4. Ausbildungsjahr'!C$4=SOLL!$J$4,KSGs!$H143,IF('4. Ausbildungsjahr'!C$4=SOLL!$K$4,Unterstützung!$H131,IF('4. Ausbildungsjahr'!C$4=SOLL!$L$4,TNBLf!$H158,IF(C$4=SOLL!$N$4,"-",IF('4. Ausbildungsjahr'!C$4=SOLL!$M$4,Zielbogen!$H94,"")))))))))))))))</f>
        <v>-</v>
      </c>
      <c r="D93" s="62" t="str">
        <f>IF(D$4=SOLL!$O$4,Grundausbildung!$H182,IF(D$4=SOLL!$P$4,TNPa!$H135,IF(D$4=SOLL!$B$4,TNBa!$H108,IF('4. Ausbildungsjahr'!D$4=SOLL!$C$4,'KVE 3. AJ'!$H134,IF('4. Ausbildungsjahr'!D$4=SOLL!$D$4,'TNBn 1.&amp;2. AJ'!$H$8,IF('4. Ausbildungsjahr'!D$4=SOLL!$E$4,'TNBn 3.&amp;4. AJ'!$H121,IF('4. Ausbildungsjahr'!D$4=SOLL!$F$4,'TEBa 1&amp;2'!$H108,IF('4. Ausbildungsjahr'!D$4=SOLL!$G$4,'TEBa 3&amp;4'!$H108,IF('4. Ausbildungsjahr'!D$4=SOLL!$H$4,'SME.T.1 3.&amp;4. AJ'!$H129,IF('4. Ausbildungsjahr'!D$4=SOLL!$I$4,'SME.T.1 1.&amp;2. AJ'!$H129,IF('4. Ausbildungsjahr'!D$4=SOLL!$J$4,KSGs!$H143,IF('4. Ausbildungsjahr'!D$4=SOLL!$K$4,Unterstützung!$H131,IF('4. Ausbildungsjahr'!D$4=SOLL!$L$4,TNBLf!$H158,IF(D$4=SOLL!$N$4,"-",IF('4. Ausbildungsjahr'!D$4=SOLL!$M$4,Zielbogen!$H94,"")))))))))))))))</f>
        <v>-</v>
      </c>
      <c r="E93" s="62" t="str">
        <f>IF(E$4=SOLL!$O$4,Grundausbildung!$H182,IF(E$4=SOLL!$P$4,TNPa!$H135,IF(E$4=SOLL!$B$4,TNBa!$H108,IF('4. Ausbildungsjahr'!E$4=SOLL!$C$4,'KVE 3. AJ'!$H134,IF('4. Ausbildungsjahr'!E$4=SOLL!$D$4,'TNBn 1.&amp;2. AJ'!$H$8,IF('4. Ausbildungsjahr'!E$4=SOLL!$E$4,'TNBn 3.&amp;4. AJ'!$H121,IF('4. Ausbildungsjahr'!E$4=SOLL!$F$4,'TEBa 1&amp;2'!$H108,IF('4. Ausbildungsjahr'!E$4=SOLL!$G$4,'TEBa 3&amp;4'!$H108,IF('4. Ausbildungsjahr'!E$4=SOLL!$H$4,'SME.T.1 3.&amp;4. AJ'!$H129,IF('4. Ausbildungsjahr'!E$4=SOLL!$I$4,'SME.T.1 1.&amp;2. AJ'!$H129,IF('4. Ausbildungsjahr'!E$4=SOLL!$J$4,KSGs!$H143,IF('4. Ausbildungsjahr'!E$4=SOLL!$K$4,Unterstützung!$H131,IF('4. Ausbildungsjahr'!E$4=SOLL!$L$4,TNBLf!$H158,IF(E$4=SOLL!$N$4,"-",IF('4. Ausbildungsjahr'!E$4=SOLL!$M$4,Zielbogen!$H94,"")))))))))))))))</f>
        <v>-</v>
      </c>
      <c r="F93" s="62" t="str">
        <f>IF(F$4=SOLL!$O$4,Grundausbildung!$H182,IF(F$4=SOLL!$P$4,TNPa!$H135,IF(F$4=SOLL!$B$4,TNBa!$H108,IF('4. Ausbildungsjahr'!F$4=SOLL!$C$4,'KVE 3. AJ'!$H134,IF('4. Ausbildungsjahr'!F$4=SOLL!$D$4,'TNBn 1.&amp;2. AJ'!$H$8,IF('4. Ausbildungsjahr'!F$4=SOLL!$E$4,'TNBn 3.&amp;4. AJ'!$H121,IF('4. Ausbildungsjahr'!F$4=SOLL!$F$4,'TEBa 1&amp;2'!$H108,IF('4. Ausbildungsjahr'!F$4=SOLL!$G$4,'TEBa 3&amp;4'!$H108,IF('4. Ausbildungsjahr'!F$4=SOLL!$H$4,'SME.T.1 3.&amp;4. AJ'!$H129,IF('4. Ausbildungsjahr'!F$4=SOLL!$I$4,'SME.T.1 1.&amp;2. AJ'!$H129,IF('4. Ausbildungsjahr'!F$4=SOLL!$J$4,KSGs!$H143,IF('4. Ausbildungsjahr'!F$4=SOLL!$K$4,Unterstützung!$H131,IF('4. Ausbildungsjahr'!F$4=SOLL!$L$4,TNBLf!$H158,IF(F$4=SOLL!$N$4,"-",IF('4. Ausbildungsjahr'!F$4=SOLL!$M$4,Zielbogen!$H94,"")))))))))))))))</f>
        <v>-</v>
      </c>
      <c r="G93" s="62" t="str">
        <f>IF(G$4=SOLL!$O$4,Grundausbildung!$H182,IF(G$4=SOLL!$P$4,TNPa!$H135,IF(G$4=SOLL!$B$4,TNBa!$H108,IF('4. Ausbildungsjahr'!G$4=SOLL!$C$4,'KVE 3. AJ'!$H134,IF('4. Ausbildungsjahr'!G$4=SOLL!$D$4,'TNBn 1.&amp;2. AJ'!$H$8,IF('4. Ausbildungsjahr'!G$4=SOLL!$E$4,'TNBn 3.&amp;4. AJ'!$H121,IF('4. Ausbildungsjahr'!G$4=SOLL!$F$4,'TEBa 1&amp;2'!$H108,IF('4. Ausbildungsjahr'!G$4=SOLL!$G$4,'TEBa 3&amp;4'!$H108,IF('4. Ausbildungsjahr'!G$4=SOLL!$H$4,'SME.T.1 3.&amp;4. AJ'!$H129,IF('4. Ausbildungsjahr'!G$4=SOLL!$I$4,'SME.T.1 1.&amp;2. AJ'!$H129,IF('4. Ausbildungsjahr'!G$4=SOLL!$J$4,KSGs!$H143,IF('4. Ausbildungsjahr'!G$4=SOLL!$K$4,Unterstützung!$H131,IF('4. Ausbildungsjahr'!G$4=SOLL!$L$4,TNBLf!$H158,IF(G$4=SOLL!$N$4,"-",IF('4. Ausbildungsjahr'!G$4=SOLL!$M$4,Zielbogen!$H94,"")))))))))))))))</f>
        <v>-</v>
      </c>
      <c r="H93" s="62" t="str">
        <f>IF(H$4=SOLL!$O$4,Grundausbildung!$H182,IF(H$4=SOLL!$P$4,TNPa!$H135,IF(H$4=SOLL!$B$4,TNBa!$H108,IF('4. Ausbildungsjahr'!H$4=SOLL!$C$4,'KVE 3. AJ'!$H134,IF('4. Ausbildungsjahr'!H$4=SOLL!$D$4,'TNBn 1.&amp;2. AJ'!$H$8,IF('4. Ausbildungsjahr'!H$4=SOLL!$E$4,'TNBn 3.&amp;4. AJ'!$H121,IF('4. Ausbildungsjahr'!H$4=SOLL!$F$4,'TEBa 1&amp;2'!$H108,IF('4. Ausbildungsjahr'!H$4=SOLL!$G$4,'TEBa 3&amp;4'!$H108,IF('4. Ausbildungsjahr'!H$4=SOLL!$H$4,'SME.T.1 3.&amp;4. AJ'!$H129,IF('4. Ausbildungsjahr'!H$4=SOLL!$I$4,'SME.T.1 1.&amp;2. AJ'!$H129,IF('4. Ausbildungsjahr'!H$4=SOLL!$J$4,KSGs!$H143,IF('4. Ausbildungsjahr'!H$4=SOLL!$K$4,Unterstützung!$H131,IF('4. Ausbildungsjahr'!H$4=SOLL!$L$4,TNBLf!$H158,IF(H$4=SOLL!$N$4,"-",IF('4. Ausbildungsjahr'!H$4=SOLL!$M$4,Zielbogen!$H94,"")))))))))))))))</f>
        <v>-</v>
      </c>
      <c r="I93" s="62" t="str">
        <f>IF(I$4=SOLL!$O$4,Grundausbildung!$H182,IF(I$4=SOLL!$P$4,TNPa!$H135,IF(I$4=SOLL!$B$4,TNBa!$H108,IF('4. Ausbildungsjahr'!I$4=SOLL!$C$4,'KVE 3. AJ'!$H134,IF('4. Ausbildungsjahr'!I$4=SOLL!$D$4,'TNBn 1.&amp;2. AJ'!$H$8,IF('4. Ausbildungsjahr'!I$4=SOLL!$E$4,'TNBn 3.&amp;4. AJ'!$H121,IF('4. Ausbildungsjahr'!I$4=SOLL!$F$4,'TEBa 1&amp;2'!$H108,IF('4. Ausbildungsjahr'!I$4=SOLL!$G$4,'TEBa 3&amp;4'!$H108,IF('4. Ausbildungsjahr'!I$4=SOLL!$H$4,'SME.T.1 3.&amp;4. AJ'!$H129,IF('4. Ausbildungsjahr'!I$4=SOLL!$I$4,'SME.T.1 1.&amp;2. AJ'!$H129,IF('4. Ausbildungsjahr'!I$4=SOLL!$J$4,KSGs!$H143,IF('4. Ausbildungsjahr'!I$4=SOLL!$K$4,Unterstützung!$H131,IF('4. Ausbildungsjahr'!I$4=SOLL!$L$4,TNBLf!$H158,IF(I$4=SOLL!$N$4,"-",IF('4. Ausbildungsjahr'!I$4=SOLL!$M$4,Zielbogen!$H94,"")))))))))))))))</f>
        <v>-</v>
      </c>
      <c r="J93" s="62" t="str">
        <f>IF(J$4=SOLL!$O$4,Grundausbildung!$H182,IF(J$4=SOLL!$P$4,TNPa!$H135,IF(J$4=SOLL!$B$4,TNBa!$H108,IF('4. Ausbildungsjahr'!J$4=SOLL!$C$4,'KVE 3. AJ'!$H134,IF('4. Ausbildungsjahr'!J$4=SOLL!$D$4,'TNBn 1.&amp;2. AJ'!$H$8,IF('4. Ausbildungsjahr'!J$4=SOLL!$E$4,'TNBn 3.&amp;4. AJ'!$H121,IF('4. Ausbildungsjahr'!J$4=SOLL!$F$4,'TEBa 1&amp;2'!$H108,IF('4. Ausbildungsjahr'!J$4=SOLL!$G$4,'TEBa 3&amp;4'!$H108,IF('4. Ausbildungsjahr'!J$4=SOLL!$H$4,'SME.T.1 3.&amp;4. AJ'!$H129,IF('4. Ausbildungsjahr'!J$4=SOLL!$I$4,'SME.T.1 1.&amp;2. AJ'!$H129,IF('4. Ausbildungsjahr'!J$4=SOLL!$J$4,KSGs!$H143,IF('4. Ausbildungsjahr'!J$4=SOLL!$K$4,Unterstützung!$H131,IF('4. Ausbildungsjahr'!J$4=SOLL!$L$4,TNBLf!$H158,IF(J$4=SOLL!$N$4,"-",IF('4. Ausbildungsjahr'!J$4=SOLL!$M$4,Zielbogen!$H94,"")))))))))))))))</f>
        <v>-</v>
      </c>
      <c r="K93" s="62" t="str">
        <f>IF(K$4=SOLL!$O$4,Grundausbildung!$H182,IF(K$4=SOLL!$P$4,TNPa!$H135,IF(K$4=SOLL!$B$4,TNBa!$H108,IF('4. Ausbildungsjahr'!K$4=SOLL!$C$4,'KVE 3. AJ'!$H134,IF('4. Ausbildungsjahr'!K$4=SOLL!$D$4,'TNBn 1.&amp;2. AJ'!$H$8,IF('4. Ausbildungsjahr'!K$4=SOLL!$E$4,'TNBn 3.&amp;4. AJ'!$H121,IF('4. Ausbildungsjahr'!K$4=SOLL!$F$4,'TEBa 1&amp;2'!$H108,IF('4. Ausbildungsjahr'!K$4=SOLL!$G$4,'TEBa 3&amp;4'!$H108,IF('4. Ausbildungsjahr'!K$4=SOLL!$H$4,'SME.T.1 3.&amp;4. AJ'!$H129,IF('4. Ausbildungsjahr'!K$4=SOLL!$I$4,'SME.T.1 1.&amp;2. AJ'!$H129,IF('4. Ausbildungsjahr'!K$4=SOLL!$J$4,KSGs!$H143,IF('4. Ausbildungsjahr'!K$4=SOLL!$K$4,Unterstützung!$H131,IF('4. Ausbildungsjahr'!K$4=SOLL!$L$4,TNBLf!$H158,IF(K$4=SOLL!$N$4,"-",IF('4. Ausbildungsjahr'!K$4=SOLL!$M$4,Zielbogen!$H94,"")))))))))))))))</f>
        <v>-</v>
      </c>
      <c r="L93" s="11">
        <f>SUM('Hilfsblatt 4. AJ'!C93,'Hilfsblatt 4. AJ'!E93,'Hilfsblatt 4. AJ'!G93,'Hilfsblatt 4. AJ'!I93,'Hilfsblatt 4. AJ'!K93,'Hilfsblatt 4. AJ'!M93,'Hilfsblatt 4. AJ'!O93,'Hilfsblatt 4. AJ'!Q93,'Hilfsblatt 4. AJ'!S93,'Hilfsblatt 4. AJ'!U93)</f>
        <v>0</v>
      </c>
      <c r="M93" s="10" t="e">
        <f>('Hilfsblatt 4. AJ'!B93*'Hilfsblatt 4. AJ'!C93+'Hilfsblatt 4. AJ'!D93*'Hilfsblatt 4. AJ'!E93+'Hilfsblatt 4. AJ'!F93*'Hilfsblatt 4. AJ'!G93+'Hilfsblatt 4. AJ'!H93*'Hilfsblatt 4. AJ'!I93+'Hilfsblatt 4. AJ'!J93*'Hilfsblatt 4. AJ'!K93+'Hilfsblatt 4. AJ'!L93*'Hilfsblatt 4. AJ'!M93+'Hilfsblatt 4. AJ'!N93*'Hilfsblatt 4. AJ'!O93+'Hilfsblatt 4. AJ'!P93*'Hilfsblatt 4. AJ'!Q93+'Hilfsblatt 4. AJ'!R93*'Hilfsblatt 4. AJ'!S93+'Hilfsblatt 4. AJ'!T93*'Hilfsblatt 4. AJ'!U93)/L93</f>
        <v>#DIV/0!</v>
      </c>
    </row>
    <row r="94" spans="1:13" x14ac:dyDescent="0.25">
      <c r="A94" s="124" t="s">
        <v>20</v>
      </c>
      <c r="B94" s="62">
        <f>IF(B$4=SOLL!$O$4,Grundausbildung!$H183,IF(B$4=SOLL!$P$4,TNPa!$H136,IF(B$4=SOLL!$B$4,TNBa!$H109,IF('4. Ausbildungsjahr'!B$4=SOLL!$C$4,'KVE 3. AJ'!$H135,IF('4. Ausbildungsjahr'!B$4=SOLL!$D$4,'TNBn 1.&amp;2. AJ'!$H$8,IF('4. Ausbildungsjahr'!B$4=SOLL!$E$4,'TNBn 3.&amp;4. AJ'!$H122,IF('4. Ausbildungsjahr'!B$4=SOLL!$F$4,'TEBa 1&amp;2'!$H109,IF('4. Ausbildungsjahr'!B$4=SOLL!$G$4,'TEBa 3&amp;4'!$H109,IF('4. Ausbildungsjahr'!B$4=SOLL!$H$4,'SME.T.1 3.&amp;4. AJ'!$H130,IF('4. Ausbildungsjahr'!B$4=SOLL!$I$4,'SME.T.1 1.&amp;2. AJ'!$H130,IF('4. Ausbildungsjahr'!B$4=SOLL!$J$4,KSGs!$H144,IF('4. Ausbildungsjahr'!B$4=SOLL!$K$4,Unterstützung!$H132,IF('4. Ausbildungsjahr'!B$4=SOLL!$L$4,TNBLf!$H159,IF(B$4=SOLL!$N$4,"-",IF('4. Ausbildungsjahr'!B$4=SOLL!$M$4,Zielbogen!$H95,"")))))))))))))))</f>
        <v>1</v>
      </c>
      <c r="C94" s="62">
        <f>IF(C$4=SOLL!$O$4,Grundausbildung!$H183,IF(C$4=SOLL!$P$4,TNPa!$H136,IF(C$4=SOLL!$B$4,TNBa!$H109,IF('4. Ausbildungsjahr'!C$4=SOLL!$C$4,'KVE 3. AJ'!$H135,IF('4. Ausbildungsjahr'!C$4=SOLL!$D$4,'TNBn 1.&amp;2. AJ'!$H$8,IF('4. Ausbildungsjahr'!C$4=SOLL!$E$4,'TNBn 3.&amp;4. AJ'!$H122,IF('4. Ausbildungsjahr'!C$4=SOLL!$F$4,'TEBa 1&amp;2'!$H109,IF('4. Ausbildungsjahr'!C$4=SOLL!$G$4,'TEBa 3&amp;4'!$H109,IF('4. Ausbildungsjahr'!C$4=SOLL!$H$4,'SME.T.1 3.&amp;4. AJ'!$H130,IF('4. Ausbildungsjahr'!C$4=SOLL!$I$4,'SME.T.1 1.&amp;2. AJ'!$H130,IF('4. Ausbildungsjahr'!C$4=SOLL!$J$4,KSGs!$H144,IF('4. Ausbildungsjahr'!C$4=SOLL!$K$4,Unterstützung!$H132,IF('4. Ausbildungsjahr'!C$4=SOLL!$L$4,TNBLf!$H159,IF(C$4=SOLL!$N$4,"-",IF('4. Ausbildungsjahr'!C$4=SOLL!$M$4,Zielbogen!$H95,"")))))))))))))))</f>
        <v>2</v>
      </c>
      <c r="D94" s="62" t="str">
        <f>IF(D$4=SOLL!$O$4,Grundausbildung!$H183,IF(D$4=SOLL!$P$4,TNPa!$H136,IF(D$4=SOLL!$B$4,TNBa!$H109,IF('4. Ausbildungsjahr'!D$4=SOLL!$C$4,'KVE 3. AJ'!$H135,IF('4. Ausbildungsjahr'!D$4=SOLL!$D$4,'TNBn 1.&amp;2. AJ'!$H$8,IF('4. Ausbildungsjahr'!D$4=SOLL!$E$4,'TNBn 3.&amp;4. AJ'!$H122,IF('4. Ausbildungsjahr'!D$4=SOLL!$F$4,'TEBa 1&amp;2'!$H109,IF('4. Ausbildungsjahr'!D$4=SOLL!$G$4,'TEBa 3&amp;4'!$H109,IF('4. Ausbildungsjahr'!D$4=SOLL!$H$4,'SME.T.1 3.&amp;4. AJ'!$H130,IF('4. Ausbildungsjahr'!D$4=SOLL!$I$4,'SME.T.1 1.&amp;2. AJ'!$H130,IF('4. Ausbildungsjahr'!D$4=SOLL!$J$4,KSGs!$H144,IF('4. Ausbildungsjahr'!D$4=SOLL!$K$4,Unterstützung!$H132,IF('4. Ausbildungsjahr'!D$4=SOLL!$L$4,TNBLf!$H159,IF(D$4=SOLL!$N$4,"-",IF('4. Ausbildungsjahr'!D$4=SOLL!$M$4,Zielbogen!$H95,"")))))))))))))))</f>
        <v>-</v>
      </c>
      <c r="E94" s="62" t="str">
        <f>IF(E$4=SOLL!$O$4,Grundausbildung!$H183,IF(E$4=SOLL!$P$4,TNPa!$H136,IF(E$4=SOLL!$B$4,TNBa!$H109,IF('4. Ausbildungsjahr'!E$4=SOLL!$C$4,'KVE 3. AJ'!$H135,IF('4. Ausbildungsjahr'!E$4=SOLL!$D$4,'TNBn 1.&amp;2. AJ'!$H$8,IF('4. Ausbildungsjahr'!E$4=SOLL!$E$4,'TNBn 3.&amp;4. AJ'!$H122,IF('4. Ausbildungsjahr'!E$4=SOLL!$F$4,'TEBa 1&amp;2'!$H109,IF('4. Ausbildungsjahr'!E$4=SOLL!$G$4,'TEBa 3&amp;4'!$H109,IF('4. Ausbildungsjahr'!E$4=SOLL!$H$4,'SME.T.1 3.&amp;4. AJ'!$H130,IF('4. Ausbildungsjahr'!E$4=SOLL!$I$4,'SME.T.1 1.&amp;2. AJ'!$H130,IF('4. Ausbildungsjahr'!E$4=SOLL!$J$4,KSGs!$H144,IF('4. Ausbildungsjahr'!E$4=SOLL!$K$4,Unterstützung!$H132,IF('4. Ausbildungsjahr'!E$4=SOLL!$L$4,TNBLf!$H159,IF(E$4=SOLL!$N$4,"-",IF('4. Ausbildungsjahr'!E$4=SOLL!$M$4,Zielbogen!$H95,"")))))))))))))))</f>
        <v>-</v>
      </c>
      <c r="F94" s="62" t="str">
        <f>IF(F$4=SOLL!$O$4,Grundausbildung!$H183,IF(F$4=SOLL!$P$4,TNPa!$H136,IF(F$4=SOLL!$B$4,TNBa!$H109,IF('4. Ausbildungsjahr'!F$4=SOLL!$C$4,'KVE 3. AJ'!$H135,IF('4. Ausbildungsjahr'!F$4=SOLL!$D$4,'TNBn 1.&amp;2. AJ'!$H$8,IF('4. Ausbildungsjahr'!F$4=SOLL!$E$4,'TNBn 3.&amp;4. AJ'!$H122,IF('4. Ausbildungsjahr'!F$4=SOLL!$F$4,'TEBa 1&amp;2'!$H109,IF('4. Ausbildungsjahr'!F$4=SOLL!$G$4,'TEBa 3&amp;4'!$H109,IF('4. Ausbildungsjahr'!F$4=SOLL!$H$4,'SME.T.1 3.&amp;4. AJ'!$H130,IF('4. Ausbildungsjahr'!F$4=SOLL!$I$4,'SME.T.1 1.&amp;2. AJ'!$H130,IF('4. Ausbildungsjahr'!F$4=SOLL!$J$4,KSGs!$H144,IF('4. Ausbildungsjahr'!F$4=SOLL!$K$4,Unterstützung!$H132,IF('4. Ausbildungsjahr'!F$4=SOLL!$L$4,TNBLf!$H159,IF(F$4=SOLL!$N$4,"-",IF('4. Ausbildungsjahr'!F$4=SOLL!$M$4,Zielbogen!$H95,"")))))))))))))))</f>
        <v>-</v>
      </c>
      <c r="G94" s="62" t="str">
        <f>IF(G$4=SOLL!$O$4,Grundausbildung!$H183,IF(G$4=SOLL!$P$4,TNPa!$H136,IF(G$4=SOLL!$B$4,TNBa!$H109,IF('4. Ausbildungsjahr'!G$4=SOLL!$C$4,'KVE 3. AJ'!$H135,IF('4. Ausbildungsjahr'!G$4=SOLL!$D$4,'TNBn 1.&amp;2. AJ'!$H$8,IF('4. Ausbildungsjahr'!G$4=SOLL!$E$4,'TNBn 3.&amp;4. AJ'!$H122,IF('4. Ausbildungsjahr'!G$4=SOLL!$F$4,'TEBa 1&amp;2'!$H109,IF('4. Ausbildungsjahr'!G$4=SOLL!$G$4,'TEBa 3&amp;4'!$H109,IF('4. Ausbildungsjahr'!G$4=SOLL!$H$4,'SME.T.1 3.&amp;4. AJ'!$H130,IF('4. Ausbildungsjahr'!G$4=SOLL!$I$4,'SME.T.1 1.&amp;2. AJ'!$H130,IF('4. Ausbildungsjahr'!G$4=SOLL!$J$4,KSGs!$H144,IF('4. Ausbildungsjahr'!G$4=SOLL!$K$4,Unterstützung!$H132,IF('4. Ausbildungsjahr'!G$4=SOLL!$L$4,TNBLf!$H159,IF(G$4=SOLL!$N$4,"-",IF('4. Ausbildungsjahr'!G$4=SOLL!$M$4,Zielbogen!$H95,"")))))))))))))))</f>
        <v>-</v>
      </c>
      <c r="H94" s="62" t="str">
        <f>IF(H$4=SOLL!$O$4,Grundausbildung!$H183,IF(H$4=SOLL!$P$4,TNPa!$H136,IF(H$4=SOLL!$B$4,TNBa!$H109,IF('4. Ausbildungsjahr'!H$4=SOLL!$C$4,'KVE 3. AJ'!$H135,IF('4. Ausbildungsjahr'!H$4=SOLL!$D$4,'TNBn 1.&amp;2. AJ'!$H$8,IF('4. Ausbildungsjahr'!H$4=SOLL!$E$4,'TNBn 3.&amp;4. AJ'!$H122,IF('4. Ausbildungsjahr'!H$4=SOLL!$F$4,'TEBa 1&amp;2'!$H109,IF('4. Ausbildungsjahr'!H$4=SOLL!$G$4,'TEBa 3&amp;4'!$H109,IF('4. Ausbildungsjahr'!H$4=SOLL!$H$4,'SME.T.1 3.&amp;4. AJ'!$H130,IF('4. Ausbildungsjahr'!H$4=SOLL!$I$4,'SME.T.1 1.&amp;2. AJ'!$H130,IF('4. Ausbildungsjahr'!H$4=SOLL!$J$4,KSGs!$H144,IF('4. Ausbildungsjahr'!H$4=SOLL!$K$4,Unterstützung!$H132,IF('4. Ausbildungsjahr'!H$4=SOLL!$L$4,TNBLf!$H159,IF(H$4=SOLL!$N$4,"-",IF('4. Ausbildungsjahr'!H$4=SOLL!$M$4,Zielbogen!$H95,"")))))))))))))))</f>
        <v>-</v>
      </c>
      <c r="I94" s="62" t="str">
        <f>IF(I$4=SOLL!$O$4,Grundausbildung!$H183,IF(I$4=SOLL!$P$4,TNPa!$H136,IF(I$4=SOLL!$B$4,TNBa!$H109,IF('4. Ausbildungsjahr'!I$4=SOLL!$C$4,'KVE 3. AJ'!$H135,IF('4. Ausbildungsjahr'!I$4=SOLL!$D$4,'TNBn 1.&amp;2. AJ'!$H$8,IF('4. Ausbildungsjahr'!I$4=SOLL!$E$4,'TNBn 3.&amp;4. AJ'!$H122,IF('4. Ausbildungsjahr'!I$4=SOLL!$F$4,'TEBa 1&amp;2'!$H109,IF('4. Ausbildungsjahr'!I$4=SOLL!$G$4,'TEBa 3&amp;4'!$H109,IF('4. Ausbildungsjahr'!I$4=SOLL!$H$4,'SME.T.1 3.&amp;4. AJ'!$H130,IF('4. Ausbildungsjahr'!I$4=SOLL!$I$4,'SME.T.1 1.&amp;2. AJ'!$H130,IF('4. Ausbildungsjahr'!I$4=SOLL!$J$4,KSGs!$H144,IF('4. Ausbildungsjahr'!I$4=SOLL!$K$4,Unterstützung!$H132,IF('4. Ausbildungsjahr'!I$4=SOLL!$L$4,TNBLf!$H159,IF(I$4=SOLL!$N$4,"-",IF('4. Ausbildungsjahr'!I$4=SOLL!$M$4,Zielbogen!$H95,"")))))))))))))))</f>
        <v>-</v>
      </c>
      <c r="J94" s="62" t="str">
        <f>IF(J$4=SOLL!$O$4,Grundausbildung!$H183,IF(J$4=SOLL!$P$4,TNPa!$H136,IF(J$4=SOLL!$B$4,TNBa!$H109,IF('4. Ausbildungsjahr'!J$4=SOLL!$C$4,'KVE 3. AJ'!$H135,IF('4. Ausbildungsjahr'!J$4=SOLL!$D$4,'TNBn 1.&amp;2. AJ'!$H$8,IF('4. Ausbildungsjahr'!J$4=SOLL!$E$4,'TNBn 3.&amp;4. AJ'!$H122,IF('4. Ausbildungsjahr'!J$4=SOLL!$F$4,'TEBa 1&amp;2'!$H109,IF('4. Ausbildungsjahr'!J$4=SOLL!$G$4,'TEBa 3&amp;4'!$H109,IF('4. Ausbildungsjahr'!J$4=SOLL!$H$4,'SME.T.1 3.&amp;4. AJ'!$H130,IF('4. Ausbildungsjahr'!J$4=SOLL!$I$4,'SME.T.1 1.&amp;2. AJ'!$H130,IF('4. Ausbildungsjahr'!J$4=SOLL!$J$4,KSGs!$H144,IF('4. Ausbildungsjahr'!J$4=SOLL!$K$4,Unterstützung!$H132,IF('4. Ausbildungsjahr'!J$4=SOLL!$L$4,TNBLf!$H159,IF(J$4=SOLL!$N$4,"-",IF('4. Ausbildungsjahr'!J$4=SOLL!$M$4,Zielbogen!$H95,"")))))))))))))))</f>
        <v>-</v>
      </c>
      <c r="K94" s="62" t="str">
        <f>IF(K$4=SOLL!$O$4,Grundausbildung!$H183,IF(K$4=SOLL!$P$4,TNPa!$H136,IF(K$4=SOLL!$B$4,TNBa!$H109,IF('4. Ausbildungsjahr'!K$4=SOLL!$C$4,'KVE 3. AJ'!$H135,IF('4. Ausbildungsjahr'!K$4=SOLL!$D$4,'TNBn 1.&amp;2. AJ'!$H$8,IF('4. Ausbildungsjahr'!K$4=SOLL!$E$4,'TNBn 3.&amp;4. AJ'!$H122,IF('4. Ausbildungsjahr'!K$4=SOLL!$F$4,'TEBa 1&amp;2'!$H109,IF('4. Ausbildungsjahr'!K$4=SOLL!$G$4,'TEBa 3&amp;4'!$H109,IF('4. Ausbildungsjahr'!K$4=SOLL!$H$4,'SME.T.1 3.&amp;4. AJ'!$H130,IF('4. Ausbildungsjahr'!K$4=SOLL!$I$4,'SME.T.1 1.&amp;2. AJ'!$H130,IF('4. Ausbildungsjahr'!K$4=SOLL!$J$4,KSGs!$H144,IF('4. Ausbildungsjahr'!K$4=SOLL!$K$4,Unterstützung!$H132,IF('4. Ausbildungsjahr'!K$4=SOLL!$L$4,TNBLf!$H159,IF(K$4=SOLL!$N$4,"-",IF('4. Ausbildungsjahr'!K$4=SOLL!$M$4,Zielbogen!$H95,"")))))))))))))))</f>
        <v>-</v>
      </c>
      <c r="L94" s="11">
        <f>SUM('Hilfsblatt 4. AJ'!C94,'Hilfsblatt 4. AJ'!E94,'Hilfsblatt 4. AJ'!G94,'Hilfsblatt 4. AJ'!I94,'Hilfsblatt 4. AJ'!K94,'Hilfsblatt 4. AJ'!M94,'Hilfsblatt 4. AJ'!O94,'Hilfsblatt 4. AJ'!Q94,'Hilfsblatt 4. AJ'!S94,'Hilfsblatt 4. AJ'!U94)</f>
        <v>0</v>
      </c>
      <c r="M94" s="10" t="e">
        <f>('Hilfsblatt 4. AJ'!B94*'Hilfsblatt 4. AJ'!C94+'Hilfsblatt 4. AJ'!D94*'Hilfsblatt 4. AJ'!E94+'Hilfsblatt 4. AJ'!F94*'Hilfsblatt 4. AJ'!G94+'Hilfsblatt 4. AJ'!H94*'Hilfsblatt 4. AJ'!I94+'Hilfsblatt 4. AJ'!J94*'Hilfsblatt 4. AJ'!K94+'Hilfsblatt 4. AJ'!L94*'Hilfsblatt 4. AJ'!M94+'Hilfsblatt 4. AJ'!N94*'Hilfsblatt 4. AJ'!O94+'Hilfsblatt 4. AJ'!P94*'Hilfsblatt 4. AJ'!Q94+'Hilfsblatt 4. AJ'!R94*'Hilfsblatt 4. AJ'!S94+'Hilfsblatt 4. AJ'!T94*'Hilfsblatt 4. AJ'!U94)/L94</f>
        <v>#DIV/0!</v>
      </c>
    </row>
    <row r="95" spans="1:13" x14ac:dyDescent="0.25">
      <c r="A95" s="124" t="s">
        <v>21</v>
      </c>
      <c r="B95" s="62">
        <f>IF(B$4=SOLL!$O$4,Grundausbildung!$H184,IF(B$4=SOLL!$P$4,TNPa!$H137,IF(B$4=SOLL!$B$4,TNBa!$H110,IF('4. Ausbildungsjahr'!B$4=SOLL!$C$4,'KVE 3. AJ'!$H136,IF('4. Ausbildungsjahr'!B$4=SOLL!$D$4,'TNBn 1.&amp;2. AJ'!$H$8,IF('4. Ausbildungsjahr'!B$4=SOLL!$E$4,'TNBn 3.&amp;4. AJ'!$H123,IF('4. Ausbildungsjahr'!B$4=SOLL!$F$4,'TEBa 1&amp;2'!$H110,IF('4. Ausbildungsjahr'!B$4=SOLL!$G$4,'TEBa 3&amp;4'!$H110,IF('4. Ausbildungsjahr'!B$4=SOLL!$H$4,'SME.T.1 3.&amp;4. AJ'!$H131,IF('4. Ausbildungsjahr'!B$4=SOLL!$I$4,'SME.T.1 1.&amp;2. AJ'!$H131,IF('4. Ausbildungsjahr'!B$4=SOLL!$J$4,KSGs!$H145,IF('4. Ausbildungsjahr'!B$4=SOLL!$K$4,Unterstützung!$H133,IF('4. Ausbildungsjahr'!B$4=SOLL!$L$4,TNBLf!$H160,IF(B$4=SOLL!$N$4,"-",IF('4. Ausbildungsjahr'!B$4=SOLL!$M$4,Zielbogen!$H96,"")))))))))))))))</f>
        <v>1</v>
      </c>
      <c r="C95" s="62">
        <f>IF(C$4=SOLL!$O$4,Grundausbildung!$H184,IF(C$4=SOLL!$P$4,TNPa!$H137,IF(C$4=SOLL!$B$4,TNBa!$H110,IF('4. Ausbildungsjahr'!C$4=SOLL!$C$4,'KVE 3. AJ'!$H136,IF('4. Ausbildungsjahr'!C$4=SOLL!$D$4,'TNBn 1.&amp;2. AJ'!$H$8,IF('4. Ausbildungsjahr'!C$4=SOLL!$E$4,'TNBn 3.&amp;4. AJ'!$H123,IF('4. Ausbildungsjahr'!C$4=SOLL!$F$4,'TEBa 1&amp;2'!$H110,IF('4. Ausbildungsjahr'!C$4=SOLL!$G$4,'TEBa 3&amp;4'!$H110,IF('4. Ausbildungsjahr'!C$4=SOLL!$H$4,'SME.T.1 3.&amp;4. AJ'!$H131,IF('4. Ausbildungsjahr'!C$4=SOLL!$I$4,'SME.T.1 1.&amp;2. AJ'!$H131,IF('4. Ausbildungsjahr'!C$4=SOLL!$J$4,KSGs!$H145,IF('4. Ausbildungsjahr'!C$4=SOLL!$K$4,Unterstützung!$H133,IF('4. Ausbildungsjahr'!C$4=SOLL!$L$4,TNBLf!$H160,IF(C$4=SOLL!$N$4,"-",IF('4. Ausbildungsjahr'!C$4=SOLL!$M$4,Zielbogen!$H96,"")))))))))))))))</f>
        <v>1</v>
      </c>
      <c r="D95" s="62" t="str">
        <f>IF(D$4=SOLL!$O$4,Grundausbildung!$H184,IF(D$4=SOLL!$P$4,TNPa!$H137,IF(D$4=SOLL!$B$4,TNBa!$H110,IF('4. Ausbildungsjahr'!D$4=SOLL!$C$4,'KVE 3. AJ'!$H136,IF('4. Ausbildungsjahr'!D$4=SOLL!$D$4,'TNBn 1.&amp;2. AJ'!$H$8,IF('4. Ausbildungsjahr'!D$4=SOLL!$E$4,'TNBn 3.&amp;4. AJ'!$H123,IF('4. Ausbildungsjahr'!D$4=SOLL!$F$4,'TEBa 1&amp;2'!$H110,IF('4. Ausbildungsjahr'!D$4=SOLL!$G$4,'TEBa 3&amp;4'!$H110,IF('4. Ausbildungsjahr'!D$4=SOLL!$H$4,'SME.T.1 3.&amp;4. AJ'!$H131,IF('4. Ausbildungsjahr'!D$4=SOLL!$I$4,'SME.T.1 1.&amp;2. AJ'!$H131,IF('4. Ausbildungsjahr'!D$4=SOLL!$J$4,KSGs!$H145,IF('4. Ausbildungsjahr'!D$4=SOLL!$K$4,Unterstützung!$H133,IF('4. Ausbildungsjahr'!D$4=SOLL!$L$4,TNBLf!$H160,IF(D$4=SOLL!$N$4,"-",IF('4. Ausbildungsjahr'!D$4=SOLL!$M$4,Zielbogen!$H96,"")))))))))))))))</f>
        <v>-</v>
      </c>
      <c r="E95" s="62" t="str">
        <f>IF(E$4=SOLL!$O$4,Grundausbildung!$H184,IF(E$4=SOLL!$P$4,TNPa!$H137,IF(E$4=SOLL!$B$4,TNBa!$H110,IF('4. Ausbildungsjahr'!E$4=SOLL!$C$4,'KVE 3. AJ'!$H136,IF('4. Ausbildungsjahr'!E$4=SOLL!$D$4,'TNBn 1.&amp;2. AJ'!$H$8,IF('4. Ausbildungsjahr'!E$4=SOLL!$E$4,'TNBn 3.&amp;4. AJ'!$H123,IF('4. Ausbildungsjahr'!E$4=SOLL!$F$4,'TEBa 1&amp;2'!$H110,IF('4. Ausbildungsjahr'!E$4=SOLL!$G$4,'TEBa 3&amp;4'!$H110,IF('4. Ausbildungsjahr'!E$4=SOLL!$H$4,'SME.T.1 3.&amp;4. AJ'!$H131,IF('4. Ausbildungsjahr'!E$4=SOLL!$I$4,'SME.T.1 1.&amp;2. AJ'!$H131,IF('4. Ausbildungsjahr'!E$4=SOLL!$J$4,KSGs!$H145,IF('4. Ausbildungsjahr'!E$4=SOLL!$K$4,Unterstützung!$H133,IF('4. Ausbildungsjahr'!E$4=SOLL!$L$4,TNBLf!$H160,IF(E$4=SOLL!$N$4,"-",IF('4. Ausbildungsjahr'!E$4=SOLL!$M$4,Zielbogen!$H96,"")))))))))))))))</f>
        <v>-</v>
      </c>
      <c r="F95" s="62" t="str">
        <f>IF(F$4=SOLL!$O$4,Grundausbildung!$H184,IF(F$4=SOLL!$P$4,TNPa!$H137,IF(F$4=SOLL!$B$4,TNBa!$H110,IF('4. Ausbildungsjahr'!F$4=SOLL!$C$4,'KVE 3. AJ'!$H136,IF('4. Ausbildungsjahr'!F$4=SOLL!$D$4,'TNBn 1.&amp;2. AJ'!$H$8,IF('4. Ausbildungsjahr'!F$4=SOLL!$E$4,'TNBn 3.&amp;4. AJ'!$H123,IF('4. Ausbildungsjahr'!F$4=SOLL!$F$4,'TEBa 1&amp;2'!$H110,IF('4. Ausbildungsjahr'!F$4=SOLL!$G$4,'TEBa 3&amp;4'!$H110,IF('4. Ausbildungsjahr'!F$4=SOLL!$H$4,'SME.T.1 3.&amp;4. AJ'!$H131,IF('4. Ausbildungsjahr'!F$4=SOLL!$I$4,'SME.T.1 1.&amp;2. AJ'!$H131,IF('4. Ausbildungsjahr'!F$4=SOLL!$J$4,KSGs!$H145,IF('4. Ausbildungsjahr'!F$4=SOLL!$K$4,Unterstützung!$H133,IF('4. Ausbildungsjahr'!F$4=SOLL!$L$4,TNBLf!$H160,IF(F$4=SOLL!$N$4,"-",IF('4. Ausbildungsjahr'!F$4=SOLL!$M$4,Zielbogen!$H96,"")))))))))))))))</f>
        <v>-</v>
      </c>
      <c r="G95" s="62" t="str">
        <f>IF(G$4=SOLL!$O$4,Grundausbildung!$H184,IF(G$4=SOLL!$P$4,TNPa!$H137,IF(G$4=SOLL!$B$4,TNBa!$H110,IF('4. Ausbildungsjahr'!G$4=SOLL!$C$4,'KVE 3. AJ'!$H136,IF('4. Ausbildungsjahr'!G$4=SOLL!$D$4,'TNBn 1.&amp;2. AJ'!$H$8,IF('4. Ausbildungsjahr'!G$4=SOLL!$E$4,'TNBn 3.&amp;4. AJ'!$H123,IF('4. Ausbildungsjahr'!G$4=SOLL!$F$4,'TEBa 1&amp;2'!$H110,IF('4. Ausbildungsjahr'!G$4=SOLL!$G$4,'TEBa 3&amp;4'!$H110,IF('4. Ausbildungsjahr'!G$4=SOLL!$H$4,'SME.T.1 3.&amp;4. AJ'!$H131,IF('4. Ausbildungsjahr'!G$4=SOLL!$I$4,'SME.T.1 1.&amp;2. AJ'!$H131,IF('4. Ausbildungsjahr'!G$4=SOLL!$J$4,KSGs!$H145,IF('4. Ausbildungsjahr'!G$4=SOLL!$K$4,Unterstützung!$H133,IF('4. Ausbildungsjahr'!G$4=SOLL!$L$4,TNBLf!$H160,IF(G$4=SOLL!$N$4,"-",IF('4. Ausbildungsjahr'!G$4=SOLL!$M$4,Zielbogen!$H96,"")))))))))))))))</f>
        <v>-</v>
      </c>
      <c r="H95" s="62" t="str">
        <f>IF(H$4=SOLL!$O$4,Grundausbildung!$H184,IF(H$4=SOLL!$P$4,TNPa!$H137,IF(H$4=SOLL!$B$4,TNBa!$H110,IF('4. Ausbildungsjahr'!H$4=SOLL!$C$4,'KVE 3. AJ'!$H136,IF('4. Ausbildungsjahr'!H$4=SOLL!$D$4,'TNBn 1.&amp;2. AJ'!$H$8,IF('4. Ausbildungsjahr'!H$4=SOLL!$E$4,'TNBn 3.&amp;4. AJ'!$H123,IF('4. Ausbildungsjahr'!H$4=SOLL!$F$4,'TEBa 1&amp;2'!$H110,IF('4. Ausbildungsjahr'!H$4=SOLL!$G$4,'TEBa 3&amp;4'!$H110,IF('4. Ausbildungsjahr'!H$4=SOLL!$H$4,'SME.T.1 3.&amp;4. AJ'!$H131,IF('4. Ausbildungsjahr'!H$4=SOLL!$I$4,'SME.T.1 1.&amp;2. AJ'!$H131,IF('4. Ausbildungsjahr'!H$4=SOLL!$J$4,KSGs!$H145,IF('4. Ausbildungsjahr'!H$4=SOLL!$K$4,Unterstützung!$H133,IF('4. Ausbildungsjahr'!H$4=SOLL!$L$4,TNBLf!$H160,IF(H$4=SOLL!$N$4,"-",IF('4. Ausbildungsjahr'!H$4=SOLL!$M$4,Zielbogen!$H96,"")))))))))))))))</f>
        <v>-</v>
      </c>
      <c r="I95" s="62" t="str">
        <f>IF(I$4=SOLL!$O$4,Grundausbildung!$H184,IF(I$4=SOLL!$P$4,TNPa!$H137,IF(I$4=SOLL!$B$4,TNBa!$H110,IF('4. Ausbildungsjahr'!I$4=SOLL!$C$4,'KVE 3. AJ'!$H136,IF('4. Ausbildungsjahr'!I$4=SOLL!$D$4,'TNBn 1.&amp;2. AJ'!$H$8,IF('4. Ausbildungsjahr'!I$4=SOLL!$E$4,'TNBn 3.&amp;4. AJ'!$H123,IF('4. Ausbildungsjahr'!I$4=SOLL!$F$4,'TEBa 1&amp;2'!$H110,IF('4. Ausbildungsjahr'!I$4=SOLL!$G$4,'TEBa 3&amp;4'!$H110,IF('4. Ausbildungsjahr'!I$4=SOLL!$H$4,'SME.T.1 3.&amp;4. AJ'!$H131,IF('4. Ausbildungsjahr'!I$4=SOLL!$I$4,'SME.T.1 1.&amp;2. AJ'!$H131,IF('4. Ausbildungsjahr'!I$4=SOLL!$J$4,KSGs!$H145,IF('4. Ausbildungsjahr'!I$4=SOLL!$K$4,Unterstützung!$H133,IF('4. Ausbildungsjahr'!I$4=SOLL!$L$4,TNBLf!$H160,IF(I$4=SOLL!$N$4,"-",IF('4. Ausbildungsjahr'!I$4=SOLL!$M$4,Zielbogen!$H96,"")))))))))))))))</f>
        <v>-</v>
      </c>
      <c r="J95" s="62" t="str">
        <f>IF(J$4=SOLL!$O$4,Grundausbildung!$H184,IF(J$4=SOLL!$P$4,TNPa!$H137,IF(J$4=SOLL!$B$4,TNBa!$H110,IF('4. Ausbildungsjahr'!J$4=SOLL!$C$4,'KVE 3. AJ'!$H136,IF('4. Ausbildungsjahr'!J$4=SOLL!$D$4,'TNBn 1.&amp;2. AJ'!$H$8,IF('4. Ausbildungsjahr'!J$4=SOLL!$E$4,'TNBn 3.&amp;4. AJ'!$H123,IF('4. Ausbildungsjahr'!J$4=SOLL!$F$4,'TEBa 1&amp;2'!$H110,IF('4. Ausbildungsjahr'!J$4=SOLL!$G$4,'TEBa 3&amp;4'!$H110,IF('4. Ausbildungsjahr'!J$4=SOLL!$H$4,'SME.T.1 3.&amp;4. AJ'!$H131,IF('4. Ausbildungsjahr'!J$4=SOLL!$I$4,'SME.T.1 1.&amp;2. AJ'!$H131,IF('4. Ausbildungsjahr'!J$4=SOLL!$J$4,KSGs!$H145,IF('4. Ausbildungsjahr'!J$4=SOLL!$K$4,Unterstützung!$H133,IF('4. Ausbildungsjahr'!J$4=SOLL!$L$4,TNBLf!$H160,IF(J$4=SOLL!$N$4,"-",IF('4. Ausbildungsjahr'!J$4=SOLL!$M$4,Zielbogen!$H96,"")))))))))))))))</f>
        <v>-</v>
      </c>
      <c r="K95" s="62" t="str">
        <f>IF(K$4=SOLL!$O$4,Grundausbildung!$H184,IF(K$4=SOLL!$P$4,TNPa!$H137,IF(K$4=SOLL!$B$4,TNBa!$H110,IF('4. Ausbildungsjahr'!K$4=SOLL!$C$4,'KVE 3. AJ'!$H136,IF('4. Ausbildungsjahr'!K$4=SOLL!$D$4,'TNBn 1.&amp;2. AJ'!$H$8,IF('4. Ausbildungsjahr'!K$4=SOLL!$E$4,'TNBn 3.&amp;4. AJ'!$H123,IF('4. Ausbildungsjahr'!K$4=SOLL!$F$4,'TEBa 1&amp;2'!$H110,IF('4. Ausbildungsjahr'!K$4=SOLL!$G$4,'TEBa 3&amp;4'!$H110,IF('4. Ausbildungsjahr'!K$4=SOLL!$H$4,'SME.T.1 3.&amp;4. AJ'!$H131,IF('4. Ausbildungsjahr'!K$4=SOLL!$I$4,'SME.T.1 1.&amp;2. AJ'!$H131,IF('4. Ausbildungsjahr'!K$4=SOLL!$J$4,KSGs!$H145,IF('4. Ausbildungsjahr'!K$4=SOLL!$K$4,Unterstützung!$H133,IF('4. Ausbildungsjahr'!K$4=SOLL!$L$4,TNBLf!$H160,IF(K$4=SOLL!$N$4,"-",IF('4. Ausbildungsjahr'!K$4=SOLL!$M$4,Zielbogen!$H96,"")))))))))))))))</f>
        <v>-</v>
      </c>
      <c r="L95" s="11">
        <f>SUM('Hilfsblatt 4. AJ'!C95,'Hilfsblatt 4. AJ'!E95,'Hilfsblatt 4. AJ'!G95,'Hilfsblatt 4. AJ'!I95,'Hilfsblatt 4. AJ'!K95,'Hilfsblatt 4. AJ'!M95,'Hilfsblatt 4. AJ'!O95,'Hilfsblatt 4. AJ'!Q95,'Hilfsblatt 4. AJ'!S95,'Hilfsblatt 4. AJ'!U95)</f>
        <v>0</v>
      </c>
      <c r="M95" s="10" t="e">
        <f>('Hilfsblatt 4. AJ'!B95*'Hilfsblatt 4. AJ'!C95+'Hilfsblatt 4. AJ'!D95*'Hilfsblatt 4. AJ'!E95+'Hilfsblatt 4. AJ'!F95*'Hilfsblatt 4. AJ'!G95+'Hilfsblatt 4. AJ'!H95*'Hilfsblatt 4. AJ'!I95+'Hilfsblatt 4. AJ'!J95*'Hilfsblatt 4. AJ'!K95+'Hilfsblatt 4. AJ'!L95*'Hilfsblatt 4. AJ'!M95+'Hilfsblatt 4. AJ'!N95*'Hilfsblatt 4. AJ'!O95+'Hilfsblatt 4. AJ'!P95*'Hilfsblatt 4. AJ'!Q95+'Hilfsblatt 4. AJ'!R95*'Hilfsblatt 4. AJ'!S95+'Hilfsblatt 4. AJ'!T95*'Hilfsblatt 4. AJ'!U95)/L95</f>
        <v>#DIV/0!</v>
      </c>
    </row>
    <row r="96" spans="1:13" x14ac:dyDescent="0.25">
      <c r="A96" s="124" t="s">
        <v>22</v>
      </c>
      <c r="B96" s="62">
        <f>IF(B$4=SOLL!$O$4,Grundausbildung!$H185,IF(B$4=SOLL!$P$4,TNPa!$H138,IF(B$4=SOLL!$B$4,TNBa!$H111,IF('4. Ausbildungsjahr'!B$4=SOLL!$C$4,'KVE 3. AJ'!$H137,IF('4. Ausbildungsjahr'!B$4=SOLL!$D$4,'TNBn 1.&amp;2. AJ'!$H$8,IF('4. Ausbildungsjahr'!B$4=SOLL!$E$4,'TNBn 3.&amp;4. AJ'!$H124,IF('4. Ausbildungsjahr'!B$4=SOLL!$F$4,'TEBa 1&amp;2'!$H111,IF('4. Ausbildungsjahr'!B$4=SOLL!$G$4,'TEBa 3&amp;4'!$H111,IF('4. Ausbildungsjahr'!B$4=SOLL!$H$4,'SME.T.1 3.&amp;4. AJ'!$H132,IF('4. Ausbildungsjahr'!B$4=SOLL!$I$4,'SME.T.1 1.&amp;2. AJ'!$H132,IF('4. Ausbildungsjahr'!B$4=SOLL!$J$4,KSGs!$H146,IF('4. Ausbildungsjahr'!B$4=SOLL!$K$4,Unterstützung!$H134,IF('4. Ausbildungsjahr'!B$4=SOLL!$L$4,TNBLf!$H161,IF(B$4=SOLL!$N$4,"-",IF('4. Ausbildungsjahr'!B$4=SOLL!$M$4,Zielbogen!$H97,"")))))))))))))))</f>
        <v>1</v>
      </c>
      <c r="C96" s="62">
        <f>IF(C$4=SOLL!$O$4,Grundausbildung!$H185,IF(C$4=SOLL!$P$4,TNPa!$H138,IF(C$4=SOLL!$B$4,TNBa!$H111,IF('4. Ausbildungsjahr'!C$4=SOLL!$C$4,'KVE 3. AJ'!$H137,IF('4. Ausbildungsjahr'!C$4=SOLL!$D$4,'TNBn 1.&amp;2. AJ'!$H$8,IF('4. Ausbildungsjahr'!C$4=SOLL!$E$4,'TNBn 3.&amp;4. AJ'!$H124,IF('4. Ausbildungsjahr'!C$4=SOLL!$F$4,'TEBa 1&amp;2'!$H111,IF('4. Ausbildungsjahr'!C$4=SOLL!$G$4,'TEBa 3&amp;4'!$H111,IF('4. Ausbildungsjahr'!C$4=SOLL!$H$4,'SME.T.1 3.&amp;4. AJ'!$H132,IF('4. Ausbildungsjahr'!C$4=SOLL!$I$4,'SME.T.1 1.&amp;2. AJ'!$H132,IF('4. Ausbildungsjahr'!C$4=SOLL!$J$4,KSGs!$H146,IF('4. Ausbildungsjahr'!C$4=SOLL!$K$4,Unterstützung!$H134,IF('4. Ausbildungsjahr'!C$4=SOLL!$L$4,TNBLf!$H161,IF(C$4=SOLL!$N$4,"-",IF('4. Ausbildungsjahr'!C$4=SOLL!$M$4,Zielbogen!$H97,"")))))))))))))))</f>
        <v>3</v>
      </c>
      <c r="D96" s="62" t="str">
        <f>IF(D$4=SOLL!$O$4,Grundausbildung!$H185,IF(D$4=SOLL!$P$4,TNPa!$H138,IF(D$4=SOLL!$B$4,TNBa!$H111,IF('4. Ausbildungsjahr'!D$4=SOLL!$C$4,'KVE 3. AJ'!$H137,IF('4. Ausbildungsjahr'!D$4=SOLL!$D$4,'TNBn 1.&amp;2. AJ'!$H$8,IF('4. Ausbildungsjahr'!D$4=SOLL!$E$4,'TNBn 3.&amp;4. AJ'!$H124,IF('4. Ausbildungsjahr'!D$4=SOLL!$F$4,'TEBa 1&amp;2'!$H111,IF('4. Ausbildungsjahr'!D$4=SOLL!$G$4,'TEBa 3&amp;4'!$H111,IF('4. Ausbildungsjahr'!D$4=SOLL!$H$4,'SME.T.1 3.&amp;4. AJ'!$H132,IF('4. Ausbildungsjahr'!D$4=SOLL!$I$4,'SME.T.1 1.&amp;2. AJ'!$H132,IF('4. Ausbildungsjahr'!D$4=SOLL!$J$4,KSGs!$H146,IF('4. Ausbildungsjahr'!D$4=SOLL!$K$4,Unterstützung!$H134,IF('4. Ausbildungsjahr'!D$4=SOLL!$L$4,TNBLf!$H161,IF(D$4=SOLL!$N$4,"-",IF('4. Ausbildungsjahr'!D$4=SOLL!$M$4,Zielbogen!$H97,"")))))))))))))))</f>
        <v>-</v>
      </c>
      <c r="E96" s="62" t="str">
        <f>IF(E$4=SOLL!$O$4,Grundausbildung!$H185,IF(E$4=SOLL!$P$4,TNPa!$H138,IF(E$4=SOLL!$B$4,TNBa!$H111,IF('4. Ausbildungsjahr'!E$4=SOLL!$C$4,'KVE 3. AJ'!$H137,IF('4. Ausbildungsjahr'!E$4=SOLL!$D$4,'TNBn 1.&amp;2. AJ'!$H$8,IF('4. Ausbildungsjahr'!E$4=SOLL!$E$4,'TNBn 3.&amp;4. AJ'!$H124,IF('4. Ausbildungsjahr'!E$4=SOLL!$F$4,'TEBa 1&amp;2'!$H111,IF('4. Ausbildungsjahr'!E$4=SOLL!$G$4,'TEBa 3&amp;4'!$H111,IF('4. Ausbildungsjahr'!E$4=SOLL!$H$4,'SME.T.1 3.&amp;4. AJ'!$H132,IF('4. Ausbildungsjahr'!E$4=SOLL!$I$4,'SME.T.1 1.&amp;2. AJ'!$H132,IF('4. Ausbildungsjahr'!E$4=SOLL!$J$4,KSGs!$H146,IF('4. Ausbildungsjahr'!E$4=SOLL!$K$4,Unterstützung!$H134,IF('4. Ausbildungsjahr'!E$4=SOLL!$L$4,TNBLf!$H161,IF(E$4=SOLL!$N$4,"-",IF('4. Ausbildungsjahr'!E$4=SOLL!$M$4,Zielbogen!$H97,"")))))))))))))))</f>
        <v>-</v>
      </c>
      <c r="F96" s="62" t="str">
        <f>IF(F$4=SOLL!$O$4,Grundausbildung!$H185,IF(F$4=SOLL!$P$4,TNPa!$H138,IF(F$4=SOLL!$B$4,TNBa!$H111,IF('4. Ausbildungsjahr'!F$4=SOLL!$C$4,'KVE 3. AJ'!$H137,IF('4. Ausbildungsjahr'!F$4=SOLL!$D$4,'TNBn 1.&amp;2. AJ'!$H$8,IF('4. Ausbildungsjahr'!F$4=SOLL!$E$4,'TNBn 3.&amp;4. AJ'!$H124,IF('4. Ausbildungsjahr'!F$4=SOLL!$F$4,'TEBa 1&amp;2'!$H111,IF('4. Ausbildungsjahr'!F$4=SOLL!$G$4,'TEBa 3&amp;4'!$H111,IF('4. Ausbildungsjahr'!F$4=SOLL!$H$4,'SME.T.1 3.&amp;4. AJ'!$H132,IF('4. Ausbildungsjahr'!F$4=SOLL!$I$4,'SME.T.1 1.&amp;2. AJ'!$H132,IF('4. Ausbildungsjahr'!F$4=SOLL!$J$4,KSGs!$H146,IF('4. Ausbildungsjahr'!F$4=SOLL!$K$4,Unterstützung!$H134,IF('4. Ausbildungsjahr'!F$4=SOLL!$L$4,TNBLf!$H161,IF(F$4=SOLL!$N$4,"-",IF('4. Ausbildungsjahr'!F$4=SOLL!$M$4,Zielbogen!$H97,"")))))))))))))))</f>
        <v>-</v>
      </c>
      <c r="G96" s="62" t="str">
        <f>IF(G$4=SOLL!$O$4,Grundausbildung!$H185,IF(G$4=SOLL!$P$4,TNPa!$H138,IF(G$4=SOLL!$B$4,TNBa!$H111,IF('4. Ausbildungsjahr'!G$4=SOLL!$C$4,'KVE 3. AJ'!$H137,IF('4. Ausbildungsjahr'!G$4=SOLL!$D$4,'TNBn 1.&amp;2. AJ'!$H$8,IF('4. Ausbildungsjahr'!G$4=SOLL!$E$4,'TNBn 3.&amp;4. AJ'!$H124,IF('4. Ausbildungsjahr'!G$4=SOLL!$F$4,'TEBa 1&amp;2'!$H111,IF('4. Ausbildungsjahr'!G$4=SOLL!$G$4,'TEBa 3&amp;4'!$H111,IF('4. Ausbildungsjahr'!G$4=SOLL!$H$4,'SME.T.1 3.&amp;4. AJ'!$H132,IF('4. Ausbildungsjahr'!G$4=SOLL!$I$4,'SME.T.1 1.&amp;2. AJ'!$H132,IF('4. Ausbildungsjahr'!G$4=SOLL!$J$4,KSGs!$H146,IF('4. Ausbildungsjahr'!G$4=SOLL!$K$4,Unterstützung!$H134,IF('4. Ausbildungsjahr'!G$4=SOLL!$L$4,TNBLf!$H161,IF(G$4=SOLL!$N$4,"-",IF('4. Ausbildungsjahr'!G$4=SOLL!$M$4,Zielbogen!$H97,"")))))))))))))))</f>
        <v>-</v>
      </c>
      <c r="H96" s="62" t="str">
        <f>IF(H$4=SOLL!$O$4,Grundausbildung!$H185,IF(H$4=SOLL!$P$4,TNPa!$H138,IF(H$4=SOLL!$B$4,TNBa!$H111,IF('4. Ausbildungsjahr'!H$4=SOLL!$C$4,'KVE 3. AJ'!$H137,IF('4. Ausbildungsjahr'!H$4=SOLL!$D$4,'TNBn 1.&amp;2. AJ'!$H$8,IF('4. Ausbildungsjahr'!H$4=SOLL!$E$4,'TNBn 3.&amp;4. AJ'!$H124,IF('4. Ausbildungsjahr'!H$4=SOLL!$F$4,'TEBa 1&amp;2'!$H111,IF('4. Ausbildungsjahr'!H$4=SOLL!$G$4,'TEBa 3&amp;4'!$H111,IF('4. Ausbildungsjahr'!H$4=SOLL!$H$4,'SME.T.1 3.&amp;4. AJ'!$H132,IF('4. Ausbildungsjahr'!H$4=SOLL!$I$4,'SME.T.1 1.&amp;2. AJ'!$H132,IF('4. Ausbildungsjahr'!H$4=SOLL!$J$4,KSGs!$H146,IF('4. Ausbildungsjahr'!H$4=SOLL!$K$4,Unterstützung!$H134,IF('4. Ausbildungsjahr'!H$4=SOLL!$L$4,TNBLf!$H161,IF(H$4=SOLL!$N$4,"-",IF('4. Ausbildungsjahr'!H$4=SOLL!$M$4,Zielbogen!$H97,"")))))))))))))))</f>
        <v>-</v>
      </c>
      <c r="I96" s="62" t="str">
        <f>IF(I$4=SOLL!$O$4,Grundausbildung!$H185,IF(I$4=SOLL!$P$4,TNPa!$H138,IF(I$4=SOLL!$B$4,TNBa!$H111,IF('4. Ausbildungsjahr'!I$4=SOLL!$C$4,'KVE 3. AJ'!$H137,IF('4. Ausbildungsjahr'!I$4=SOLL!$D$4,'TNBn 1.&amp;2. AJ'!$H$8,IF('4. Ausbildungsjahr'!I$4=SOLL!$E$4,'TNBn 3.&amp;4. AJ'!$H124,IF('4. Ausbildungsjahr'!I$4=SOLL!$F$4,'TEBa 1&amp;2'!$H111,IF('4. Ausbildungsjahr'!I$4=SOLL!$G$4,'TEBa 3&amp;4'!$H111,IF('4. Ausbildungsjahr'!I$4=SOLL!$H$4,'SME.T.1 3.&amp;4. AJ'!$H132,IF('4. Ausbildungsjahr'!I$4=SOLL!$I$4,'SME.T.1 1.&amp;2. AJ'!$H132,IF('4. Ausbildungsjahr'!I$4=SOLL!$J$4,KSGs!$H146,IF('4. Ausbildungsjahr'!I$4=SOLL!$K$4,Unterstützung!$H134,IF('4. Ausbildungsjahr'!I$4=SOLL!$L$4,TNBLf!$H161,IF(I$4=SOLL!$N$4,"-",IF('4. Ausbildungsjahr'!I$4=SOLL!$M$4,Zielbogen!$H97,"")))))))))))))))</f>
        <v>-</v>
      </c>
      <c r="J96" s="62" t="str">
        <f>IF(J$4=SOLL!$O$4,Grundausbildung!$H185,IF(J$4=SOLL!$P$4,TNPa!$H138,IF(J$4=SOLL!$B$4,TNBa!$H111,IF('4. Ausbildungsjahr'!J$4=SOLL!$C$4,'KVE 3. AJ'!$H137,IF('4. Ausbildungsjahr'!J$4=SOLL!$D$4,'TNBn 1.&amp;2. AJ'!$H$8,IF('4. Ausbildungsjahr'!J$4=SOLL!$E$4,'TNBn 3.&amp;4. AJ'!$H124,IF('4. Ausbildungsjahr'!J$4=SOLL!$F$4,'TEBa 1&amp;2'!$H111,IF('4. Ausbildungsjahr'!J$4=SOLL!$G$4,'TEBa 3&amp;4'!$H111,IF('4. Ausbildungsjahr'!J$4=SOLL!$H$4,'SME.T.1 3.&amp;4. AJ'!$H132,IF('4. Ausbildungsjahr'!J$4=SOLL!$I$4,'SME.T.1 1.&amp;2. AJ'!$H132,IF('4. Ausbildungsjahr'!J$4=SOLL!$J$4,KSGs!$H146,IF('4. Ausbildungsjahr'!J$4=SOLL!$K$4,Unterstützung!$H134,IF('4. Ausbildungsjahr'!J$4=SOLL!$L$4,TNBLf!$H161,IF(J$4=SOLL!$N$4,"-",IF('4. Ausbildungsjahr'!J$4=SOLL!$M$4,Zielbogen!$H97,"")))))))))))))))</f>
        <v>-</v>
      </c>
      <c r="K96" s="62" t="str">
        <f>IF(K$4=SOLL!$O$4,Grundausbildung!$H185,IF(K$4=SOLL!$P$4,TNPa!$H138,IF(K$4=SOLL!$B$4,TNBa!$H111,IF('4. Ausbildungsjahr'!K$4=SOLL!$C$4,'KVE 3. AJ'!$H137,IF('4. Ausbildungsjahr'!K$4=SOLL!$D$4,'TNBn 1.&amp;2. AJ'!$H$8,IF('4. Ausbildungsjahr'!K$4=SOLL!$E$4,'TNBn 3.&amp;4. AJ'!$H124,IF('4. Ausbildungsjahr'!K$4=SOLL!$F$4,'TEBa 1&amp;2'!$H111,IF('4. Ausbildungsjahr'!K$4=SOLL!$G$4,'TEBa 3&amp;4'!$H111,IF('4. Ausbildungsjahr'!K$4=SOLL!$H$4,'SME.T.1 3.&amp;4. AJ'!$H132,IF('4. Ausbildungsjahr'!K$4=SOLL!$I$4,'SME.T.1 1.&amp;2. AJ'!$H132,IF('4. Ausbildungsjahr'!K$4=SOLL!$J$4,KSGs!$H146,IF('4. Ausbildungsjahr'!K$4=SOLL!$K$4,Unterstützung!$H134,IF('4. Ausbildungsjahr'!K$4=SOLL!$L$4,TNBLf!$H161,IF(K$4=SOLL!$N$4,"-",IF('4. Ausbildungsjahr'!K$4=SOLL!$M$4,Zielbogen!$H97,"")))))))))))))))</f>
        <v>-</v>
      </c>
      <c r="L96" s="11">
        <f>SUM('Hilfsblatt 4. AJ'!C96,'Hilfsblatt 4. AJ'!E96,'Hilfsblatt 4. AJ'!G96,'Hilfsblatt 4. AJ'!I96,'Hilfsblatt 4. AJ'!K96,'Hilfsblatt 4. AJ'!M96,'Hilfsblatt 4. AJ'!O96,'Hilfsblatt 4. AJ'!Q96,'Hilfsblatt 4. AJ'!S96,'Hilfsblatt 4. AJ'!U96)</f>
        <v>0</v>
      </c>
      <c r="M96" s="10" t="e">
        <f>('Hilfsblatt 4. AJ'!B96*'Hilfsblatt 4. AJ'!C96+'Hilfsblatt 4. AJ'!D96*'Hilfsblatt 4. AJ'!E96+'Hilfsblatt 4. AJ'!F96*'Hilfsblatt 4. AJ'!G96+'Hilfsblatt 4. AJ'!H96*'Hilfsblatt 4. AJ'!I96+'Hilfsblatt 4. AJ'!J96*'Hilfsblatt 4. AJ'!K96+'Hilfsblatt 4. AJ'!L96*'Hilfsblatt 4. AJ'!M96+'Hilfsblatt 4. AJ'!N96*'Hilfsblatt 4. AJ'!O96+'Hilfsblatt 4. AJ'!P96*'Hilfsblatt 4. AJ'!Q96+'Hilfsblatt 4. AJ'!R96*'Hilfsblatt 4. AJ'!S96+'Hilfsblatt 4. AJ'!T96*'Hilfsblatt 4. AJ'!U96)/L96</f>
        <v>#DIV/0!</v>
      </c>
    </row>
    <row r="97" spans="1:1" x14ac:dyDescent="0.25">
      <c r="A97" s="53"/>
    </row>
    <row r="98" spans="1:1" x14ac:dyDescent="0.25">
      <c r="A98" s="53"/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SOLL!$B$4:$P$4</xm:f>
          </x14:formula1>
          <xm:sqref>B4:K4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workbookViewId="0">
      <selection activeCell="H10" sqref="H10"/>
    </sheetView>
  </sheetViews>
  <sheetFormatPr baseColWidth="10" defaultRowHeight="15" x14ac:dyDescent="0.25"/>
  <cols>
    <col min="1" max="1" width="79" bestFit="1" customWidth="1"/>
  </cols>
  <sheetData>
    <row r="1" spans="1:21" x14ac:dyDescent="0.25">
      <c r="A1" s="76" t="s">
        <v>120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1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1:21" x14ac:dyDescent="0.25">
      <c r="A3" s="75" t="s">
        <v>67</v>
      </c>
      <c r="B3" s="511">
        <f>'4. Ausbildungsjahr'!B3</f>
        <v>0</v>
      </c>
      <c r="C3" s="508"/>
      <c r="D3" s="507">
        <f>'4. Ausbildungsjahr'!C3</f>
        <v>0</v>
      </c>
      <c r="E3" s="508"/>
      <c r="F3" s="507" t="str">
        <f>'4. Ausbildungsjahr'!D3</f>
        <v>-</v>
      </c>
      <c r="G3" s="508"/>
      <c r="H3" s="507" t="str">
        <f>'4. Ausbildungsjahr'!E3</f>
        <v>-</v>
      </c>
      <c r="I3" s="508"/>
      <c r="J3" s="507" t="str">
        <f>'4. Ausbildungsjahr'!F3</f>
        <v>-</v>
      </c>
      <c r="K3" s="508"/>
      <c r="L3" s="507" t="str">
        <f>'4. Ausbildungsjahr'!G3</f>
        <v>-</v>
      </c>
      <c r="M3" s="508"/>
      <c r="N3" s="507" t="str">
        <f>'4. Ausbildungsjahr'!H3</f>
        <v>-</v>
      </c>
      <c r="O3" s="508"/>
      <c r="P3" s="507" t="str">
        <f>'4. Ausbildungsjahr'!I3</f>
        <v>-</v>
      </c>
      <c r="Q3" s="508"/>
      <c r="R3" s="507" t="str">
        <f>'4. Ausbildungsjahr'!J3</f>
        <v>-</v>
      </c>
      <c r="S3" s="508"/>
      <c r="T3" s="507" t="str">
        <f>'4. Ausbildungsjahr'!K3</f>
        <v>-</v>
      </c>
      <c r="U3" s="508"/>
    </row>
    <row r="4" spans="1:21" ht="18" x14ac:dyDescent="0.25">
      <c r="A4" s="74" t="s">
        <v>72</v>
      </c>
      <c r="B4" s="511" t="str">
        <f>'4. Ausbildungsjahr'!B4</f>
        <v>Unterstützung</v>
      </c>
      <c r="C4" s="508"/>
      <c r="D4" s="511" t="str">
        <f>'4. Ausbildungsjahr'!C4</f>
        <v>TNBLf</v>
      </c>
      <c r="E4" s="508"/>
      <c r="F4" s="511" t="str">
        <f>'4. Ausbildungsjahr'!D4</f>
        <v>-</v>
      </c>
      <c r="G4" s="508"/>
      <c r="H4" s="511" t="str">
        <f>'4. Ausbildungsjahr'!E4</f>
        <v>-</v>
      </c>
      <c r="I4" s="508"/>
      <c r="J4" s="511" t="str">
        <f>'4. Ausbildungsjahr'!F4</f>
        <v>-</v>
      </c>
      <c r="K4" s="508"/>
      <c r="L4" s="511" t="str">
        <f>'4. Ausbildungsjahr'!G4</f>
        <v>-</v>
      </c>
      <c r="M4" s="508"/>
      <c r="N4" s="511" t="str">
        <f>'4. Ausbildungsjahr'!H4</f>
        <v>-</v>
      </c>
      <c r="O4" s="508"/>
      <c r="P4" s="511" t="str">
        <f>'4. Ausbildungsjahr'!I4</f>
        <v>-</v>
      </c>
      <c r="Q4" s="508"/>
      <c r="R4" s="511" t="str">
        <f>'4. Ausbildungsjahr'!J4</f>
        <v>-</v>
      </c>
      <c r="S4" s="508"/>
      <c r="T4" s="511" t="str">
        <f>'4. Ausbildungsjahr'!K4</f>
        <v>-</v>
      </c>
      <c r="U4" s="508"/>
    </row>
    <row r="5" spans="1:21" x14ac:dyDescent="0.25">
      <c r="A5" s="27" t="s">
        <v>38</v>
      </c>
      <c r="B5" s="65" t="s">
        <v>112</v>
      </c>
      <c r="C5" s="66" t="s">
        <v>69</v>
      </c>
      <c r="D5" s="68" t="s">
        <v>112</v>
      </c>
      <c r="E5" s="69" t="s">
        <v>69</v>
      </c>
      <c r="F5" s="68" t="s">
        <v>112</v>
      </c>
      <c r="G5" s="69" t="s">
        <v>69</v>
      </c>
      <c r="H5" s="68" t="s">
        <v>112</v>
      </c>
      <c r="I5" s="69" t="s">
        <v>69</v>
      </c>
      <c r="J5" s="68" t="s">
        <v>112</v>
      </c>
      <c r="K5" s="69" t="s">
        <v>69</v>
      </c>
      <c r="L5" s="68" t="s">
        <v>112</v>
      </c>
      <c r="M5" s="69" t="s">
        <v>69</v>
      </c>
      <c r="N5" s="68" t="s">
        <v>112</v>
      </c>
      <c r="O5" s="69" t="s">
        <v>69</v>
      </c>
      <c r="P5" s="68" t="s">
        <v>112</v>
      </c>
      <c r="Q5" s="69" t="s">
        <v>69</v>
      </c>
      <c r="R5" s="68" t="s">
        <v>112</v>
      </c>
      <c r="S5" s="69" t="s">
        <v>69</v>
      </c>
      <c r="T5" s="65" t="s">
        <v>112</v>
      </c>
      <c r="U5" s="66" t="s">
        <v>69</v>
      </c>
    </row>
    <row r="6" spans="1:21" x14ac:dyDescent="0.25">
      <c r="A6" s="59" t="s">
        <v>43</v>
      </c>
      <c r="B6" s="16">
        <f>IF('4. Ausbildungsjahr'!$B6="-",0,'4. Ausbildungsjahr'!B6)</f>
        <v>1</v>
      </c>
      <c r="C6" s="67">
        <f>IF('4. Ausbildungsjahr'!$B6="-",0,'4. Ausbildungsjahr'!$B$3)</f>
        <v>0</v>
      </c>
      <c r="D6" s="68">
        <f>IF('4. Ausbildungsjahr'!C6="-",0,'4. Ausbildungsjahr'!C6)</f>
        <v>3</v>
      </c>
      <c r="E6" s="71">
        <f>IF('4. Ausbildungsjahr'!C6="-",0,'4. Ausbildungsjahr'!$C$3)</f>
        <v>0</v>
      </c>
      <c r="F6" s="68">
        <f>IF('4. Ausbildungsjahr'!D6="-",0,'4. Ausbildungsjahr'!D6)</f>
        <v>0</v>
      </c>
      <c r="G6" s="71">
        <f>IF('4. Ausbildungsjahr'!D6="-",0,'4. Ausbildungsjahr'!$D$3)</f>
        <v>0</v>
      </c>
      <c r="H6" s="68">
        <f>IF('4. Ausbildungsjahr'!E6="-",0,'4. Ausbildungsjahr'!E6)</f>
        <v>0</v>
      </c>
      <c r="I6" s="71">
        <f>IF('4. Ausbildungsjahr'!E6="-",0,'4. Ausbildungsjahr'!$E$3)</f>
        <v>0</v>
      </c>
      <c r="J6" s="68">
        <f>IF('4. Ausbildungsjahr'!F6="-",0,'4. Ausbildungsjahr'!F6)</f>
        <v>0</v>
      </c>
      <c r="K6" s="71">
        <f>IF('4. Ausbildungsjahr'!F6="-",0,'4. Ausbildungsjahr'!$F$3)</f>
        <v>0</v>
      </c>
      <c r="L6" s="68">
        <f>IF('4. Ausbildungsjahr'!G6="-",0,'4. Ausbildungsjahr'!G6)</f>
        <v>0</v>
      </c>
      <c r="M6" s="71">
        <f>IF('4. Ausbildungsjahr'!G6="-",0,'4. Ausbildungsjahr'!$G$3)</f>
        <v>0</v>
      </c>
      <c r="N6" s="68">
        <f>IF('4. Ausbildungsjahr'!H6="-",0,'4. Ausbildungsjahr'!H6)</f>
        <v>0</v>
      </c>
      <c r="O6" s="71">
        <f>IF('4. Ausbildungsjahr'!H6="-",0,'4. Ausbildungsjahr'!$H$3)</f>
        <v>0</v>
      </c>
      <c r="P6" s="68">
        <f>IF('4. Ausbildungsjahr'!I6="-",0,'4. Ausbildungsjahr'!I6)</f>
        <v>0</v>
      </c>
      <c r="Q6" s="71">
        <f>IF('4. Ausbildungsjahr'!I6="-",0,'4. Ausbildungsjahr'!$I$3)</f>
        <v>0</v>
      </c>
      <c r="R6" s="68">
        <f>IF('4. Ausbildungsjahr'!J6="-",0,'4. Ausbildungsjahr'!J6)</f>
        <v>0</v>
      </c>
      <c r="S6" s="71">
        <f>IF('4. Ausbildungsjahr'!J6="-",0,'4. Ausbildungsjahr'!$J$3)</f>
        <v>0</v>
      </c>
      <c r="T6" s="16">
        <f>IF('4. Ausbildungsjahr'!K6="-",0,'4. Ausbildungsjahr'!K6)</f>
        <v>0</v>
      </c>
      <c r="U6" s="12">
        <f>IF('4. Ausbildungsjahr'!K6="-",0,'4. Ausbildungsjahr'!$K$3)</f>
        <v>0</v>
      </c>
    </row>
    <row r="7" spans="1:21" x14ac:dyDescent="0.25">
      <c r="A7" s="59" t="s">
        <v>44</v>
      </c>
      <c r="B7" s="16">
        <f>IF('4. Ausbildungsjahr'!$B7="-",0,'4. Ausbildungsjahr'!B7)</f>
        <v>1</v>
      </c>
      <c r="C7" s="80">
        <f>IF('4. Ausbildungsjahr'!$B7="-",0,'4. Ausbildungsjahr'!$B$3)</f>
        <v>0</v>
      </c>
      <c r="D7" s="16">
        <f>IF('4. Ausbildungsjahr'!C7="-",0,'4. Ausbildungsjahr'!C7)</f>
        <v>0</v>
      </c>
      <c r="E7" s="80">
        <f>IF('4. Ausbildungsjahr'!C7="-",0,'4. Ausbildungsjahr'!$C$3)</f>
        <v>0</v>
      </c>
      <c r="F7" s="16">
        <f>IF('4. Ausbildungsjahr'!D7="-",0,'4. Ausbildungsjahr'!D7)</f>
        <v>0</v>
      </c>
      <c r="G7" s="80">
        <f>IF('4. Ausbildungsjahr'!D7="-",0,'4. Ausbildungsjahr'!$D$3)</f>
        <v>0</v>
      </c>
      <c r="H7" s="16">
        <f>IF('4. Ausbildungsjahr'!E7="-",0,'4. Ausbildungsjahr'!E7)</f>
        <v>0</v>
      </c>
      <c r="I7" s="80">
        <f>IF('4. Ausbildungsjahr'!E7="-",0,'4. Ausbildungsjahr'!$E$3)</f>
        <v>0</v>
      </c>
      <c r="J7" s="16">
        <f>IF('4. Ausbildungsjahr'!F7="-",0,'4. Ausbildungsjahr'!F7)</f>
        <v>0</v>
      </c>
      <c r="K7" s="80">
        <f>IF('4. Ausbildungsjahr'!F7="-",0,'4. Ausbildungsjahr'!$F$3)</f>
        <v>0</v>
      </c>
      <c r="L7" s="16">
        <f>IF('4. Ausbildungsjahr'!G7="-",0,'4. Ausbildungsjahr'!G7)</f>
        <v>0</v>
      </c>
      <c r="M7" s="80">
        <f>IF('4. Ausbildungsjahr'!G7="-",0,'4. Ausbildungsjahr'!$G$3)</f>
        <v>0</v>
      </c>
      <c r="N7" s="16">
        <f>IF('4. Ausbildungsjahr'!H7="-",0,'4. Ausbildungsjahr'!H7)</f>
        <v>0</v>
      </c>
      <c r="O7" s="80">
        <f>IF('4. Ausbildungsjahr'!H7="-",0,'4. Ausbildungsjahr'!$H$3)</f>
        <v>0</v>
      </c>
      <c r="P7" s="16">
        <f>IF('4. Ausbildungsjahr'!I7="-",0,'4. Ausbildungsjahr'!I7)</f>
        <v>0</v>
      </c>
      <c r="Q7" s="80">
        <f>IF('4. Ausbildungsjahr'!I7="-",0,'4. Ausbildungsjahr'!$I$3)</f>
        <v>0</v>
      </c>
      <c r="R7" s="16">
        <f>IF('4. Ausbildungsjahr'!J7="-",0,'4. Ausbildungsjahr'!J7)</f>
        <v>0</v>
      </c>
      <c r="S7" s="80">
        <f>IF('4. Ausbildungsjahr'!J7="-",0,'4. Ausbildungsjahr'!$J$3)</f>
        <v>0</v>
      </c>
      <c r="T7" s="16">
        <f>IF('4. Ausbildungsjahr'!K7="-",0,'4. Ausbildungsjahr'!K7)</f>
        <v>0</v>
      </c>
      <c r="U7" s="12">
        <f>IF('4. Ausbildungsjahr'!K7="-",0,'4. Ausbildungsjahr'!$K$3)</f>
        <v>0</v>
      </c>
    </row>
    <row r="8" spans="1:21" x14ac:dyDescent="0.25">
      <c r="A8" s="59" t="s">
        <v>73</v>
      </c>
      <c r="B8" s="16">
        <f>IF('4. Ausbildungsjahr'!$B8="-",0,'4. Ausbildungsjahr'!B8)</f>
        <v>1</v>
      </c>
      <c r="C8" s="80">
        <f>IF('4. Ausbildungsjahr'!$B8="-",0,'4. Ausbildungsjahr'!$B$3)</f>
        <v>0</v>
      </c>
      <c r="D8" s="16">
        <f>IF('4. Ausbildungsjahr'!C8="-",0,'4. Ausbildungsjahr'!C8)</f>
        <v>0</v>
      </c>
      <c r="E8" s="80">
        <f>IF('4. Ausbildungsjahr'!C8="-",0,'4. Ausbildungsjahr'!$C$3)</f>
        <v>0</v>
      </c>
      <c r="F8" s="16">
        <f>IF('4. Ausbildungsjahr'!D8="-",0,'4. Ausbildungsjahr'!D8)</f>
        <v>0</v>
      </c>
      <c r="G8" s="80">
        <f>IF('4. Ausbildungsjahr'!D8="-",0,'4. Ausbildungsjahr'!$D$3)</f>
        <v>0</v>
      </c>
      <c r="H8" s="16">
        <f>IF('4. Ausbildungsjahr'!E8="-",0,'4. Ausbildungsjahr'!E8)</f>
        <v>0</v>
      </c>
      <c r="I8" s="80">
        <f>IF('4. Ausbildungsjahr'!E8="-",0,'4. Ausbildungsjahr'!$E$3)</f>
        <v>0</v>
      </c>
      <c r="J8" s="16">
        <f>IF('4. Ausbildungsjahr'!F8="-",0,'4. Ausbildungsjahr'!F8)</f>
        <v>0</v>
      </c>
      <c r="K8" s="80">
        <f>IF('4. Ausbildungsjahr'!F8="-",0,'4. Ausbildungsjahr'!$F$3)</f>
        <v>0</v>
      </c>
      <c r="L8" s="16">
        <f>IF('4. Ausbildungsjahr'!G8="-",0,'4. Ausbildungsjahr'!G8)</f>
        <v>0</v>
      </c>
      <c r="M8" s="80">
        <f>IF('4. Ausbildungsjahr'!G8="-",0,'4. Ausbildungsjahr'!$G$3)</f>
        <v>0</v>
      </c>
      <c r="N8" s="16">
        <f>IF('4. Ausbildungsjahr'!H8="-",0,'4. Ausbildungsjahr'!H8)</f>
        <v>0</v>
      </c>
      <c r="O8" s="80">
        <f>IF('4. Ausbildungsjahr'!H8="-",0,'4. Ausbildungsjahr'!$H$3)</f>
        <v>0</v>
      </c>
      <c r="P8" s="16">
        <f>IF('4. Ausbildungsjahr'!I8="-",0,'4. Ausbildungsjahr'!I8)</f>
        <v>0</v>
      </c>
      <c r="Q8" s="80">
        <f>IF('4. Ausbildungsjahr'!I8="-",0,'4. Ausbildungsjahr'!$I$3)</f>
        <v>0</v>
      </c>
      <c r="R8" s="16">
        <f>IF('4. Ausbildungsjahr'!J8="-",0,'4. Ausbildungsjahr'!J8)</f>
        <v>0</v>
      </c>
      <c r="S8" s="80">
        <f>IF('4. Ausbildungsjahr'!J8="-",0,'4. Ausbildungsjahr'!$J$3)</f>
        <v>0</v>
      </c>
      <c r="T8" s="16">
        <f>IF('4. Ausbildungsjahr'!K8="-",0,'4. Ausbildungsjahr'!K8)</f>
        <v>0</v>
      </c>
      <c r="U8" s="12">
        <f>IF('4. Ausbildungsjahr'!K8="-",0,'4. Ausbildungsjahr'!$K$3)</f>
        <v>0</v>
      </c>
    </row>
    <row r="9" spans="1:21" x14ac:dyDescent="0.25">
      <c r="A9" s="59" t="s">
        <v>74</v>
      </c>
      <c r="B9" s="16">
        <f>IF('4. Ausbildungsjahr'!$B9="-",0,'4. Ausbildungsjahr'!B9)</f>
        <v>1</v>
      </c>
      <c r="C9" s="80">
        <f>IF('4. Ausbildungsjahr'!$B9="-",0,'4. Ausbildungsjahr'!$B$3)</f>
        <v>0</v>
      </c>
      <c r="D9" s="16">
        <f>IF('4. Ausbildungsjahr'!C9="-",0,'4. Ausbildungsjahr'!C9)</f>
        <v>3</v>
      </c>
      <c r="E9" s="80">
        <f>IF('4. Ausbildungsjahr'!C9="-",0,'4. Ausbildungsjahr'!$C$3)</f>
        <v>0</v>
      </c>
      <c r="F9" s="16">
        <f>IF('4. Ausbildungsjahr'!D9="-",0,'4. Ausbildungsjahr'!D9)</f>
        <v>0</v>
      </c>
      <c r="G9" s="80">
        <f>IF('4. Ausbildungsjahr'!D9="-",0,'4. Ausbildungsjahr'!$D$3)</f>
        <v>0</v>
      </c>
      <c r="H9" s="16">
        <f>IF('4. Ausbildungsjahr'!E9="-",0,'4. Ausbildungsjahr'!E9)</f>
        <v>0</v>
      </c>
      <c r="I9" s="80">
        <f>IF('4. Ausbildungsjahr'!E9="-",0,'4. Ausbildungsjahr'!$E$3)</f>
        <v>0</v>
      </c>
      <c r="J9" s="16">
        <f>IF('4. Ausbildungsjahr'!F9="-",0,'4. Ausbildungsjahr'!F9)</f>
        <v>0</v>
      </c>
      <c r="K9" s="80">
        <f>IF('4. Ausbildungsjahr'!F9="-",0,'4. Ausbildungsjahr'!$F$3)</f>
        <v>0</v>
      </c>
      <c r="L9" s="16">
        <f>IF('4. Ausbildungsjahr'!G9="-",0,'4. Ausbildungsjahr'!G9)</f>
        <v>0</v>
      </c>
      <c r="M9" s="80">
        <f>IF('4. Ausbildungsjahr'!G9="-",0,'4. Ausbildungsjahr'!$G$3)</f>
        <v>0</v>
      </c>
      <c r="N9" s="16">
        <f>IF('4. Ausbildungsjahr'!H9="-",0,'4. Ausbildungsjahr'!H9)</f>
        <v>0</v>
      </c>
      <c r="O9" s="80">
        <f>IF('4. Ausbildungsjahr'!H9="-",0,'4. Ausbildungsjahr'!$H$3)</f>
        <v>0</v>
      </c>
      <c r="P9" s="16">
        <f>IF('4. Ausbildungsjahr'!I9="-",0,'4. Ausbildungsjahr'!I9)</f>
        <v>0</v>
      </c>
      <c r="Q9" s="80">
        <f>IF('4. Ausbildungsjahr'!I9="-",0,'4. Ausbildungsjahr'!$I$3)</f>
        <v>0</v>
      </c>
      <c r="R9" s="16">
        <f>IF('4. Ausbildungsjahr'!J9="-",0,'4. Ausbildungsjahr'!J9)</f>
        <v>0</v>
      </c>
      <c r="S9" s="80">
        <f>IF('4. Ausbildungsjahr'!J9="-",0,'4. Ausbildungsjahr'!$J$3)</f>
        <v>0</v>
      </c>
      <c r="T9" s="16">
        <f>IF('4. Ausbildungsjahr'!K9="-",0,'4. Ausbildungsjahr'!K9)</f>
        <v>0</v>
      </c>
      <c r="U9" s="12">
        <f>IF('4. Ausbildungsjahr'!K9="-",0,'4. Ausbildungsjahr'!$K$3)</f>
        <v>0</v>
      </c>
    </row>
    <row r="10" spans="1:21" x14ac:dyDescent="0.25">
      <c r="A10" s="59" t="s">
        <v>45</v>
      </c>
      <c r="B10" s="16">
        <f>IF('4. Ausbildungsjahr'!$B10="-",0,'4. Ausbildungsjahr'!B10)</f>
        <v>1</v>
      </c>
      <c r="C10" s="80">
        <f>IF('4. Ausbildungsjahr'!$B10="-",0,'4. Ausbildungsjahr'!$B$3)</f>
        <v>0</v>
      </c>
      <c r="D10" s="16">
        <f>IF('4. Ausbildungsjahr'!C10="-",0,'4. Ausbildungsjahr'!C10)</f>
        <v>2</v>
      </c>
      <c r="E10" s="80">
        <f>IF('4. Ausbildungsjahr'!C10="-",0,'4. Ausbildungsjahr'!$C$3)</f>
        <v>0</v>
      </c>
      <c r="F10" s="16">
        <f>IF('4. Ausbildungsjahr'!D10="-",0,'4. Ausbildungsjahr'!D10)</f>
        <v>0</v>
      </c>
      <c r="G10" s="80">
        <f>IF('4. Ausbildungsjahr'!D10="-",0,'4. Ausbildungsjahr'!$D$3)</f>
        <v>0</v>
      </c>
      <c r="H10" s="16">
        <f>IF('4. Ausbildungsjahr'!E10="-",0,'4. Ausbildungsjahr'!E10)</f>
        <v>0</v>
      </c>
      <c r="I10" s="80">
        <f>IF('4. Ausbildungsjahr'!E10="-",0,'4. Ausbildungsjahr'!$E$3)</f>
        <v>0</v>
      </c>
      <c r="J10" s="16">
        <f>IF('4. Ausbildungsjahr'!F10="-",0,'4. Ausbildungsjahr'!F10)</f>
        <v>0</v>
      </c>
      <c r="K10" s="80">
        <f>IF('4. Ausbildungsjahr'!F10="-",0,'4. Ausbildungsjahr'!$F$3)</f>
        <v>0</v>
      </c>
      <c r="L10" s="16">
        <f>IF('4. Ausbildungsjahr'!G10="-",0,'4. Ausbildungsjahr'!G10)</f>
        <v>0</v>
      </c>
      <c r="M10" s="80">
        <f>IF('4. Ausbildungsjahr'!G10="-",0,'4. Ausbildungsjahr'!$G$3)</f>
        <v>0</v>
      </c>
      <c r="N10" s="16">
        <f>IF('4. Ausbildungsjahr'!H10="-",0,'4. Ausbildungsjahr'!H10)</f>
        <v>0</v>
      </c>
      <c r="O10" s="80">
        <f>IF('4. Ausbildungsjahr'!H10="-",0,'4. Ausbildungsjahr'!$H$3)</f>
        <v>0</v>
      </c>
      <c r="P10" s="16">
        <f>IF('4. Ausbildungsjahr'!I10="-",0,'4. Ausbildungsjahr'!I10)</f>
        <v>0</v>
      </c>
      <c r="Q10" s="80">
        <f>IF('4. Ausbildungsjahr'!I10="-",0,'4. Ausbildungsjahr'!$I$3)</f>
        <v>0</v>
      </c>
      <c r="R10" s="16">
        <f>IF('4. Ausbildungsjahr'!J10="-",0,'4. Ausbildungsjahr'!J10)</f>
        <v>0</v>
      </c>
      <c r="S10" s="80">
        <f>IF('4. Ausbildungsjahr'!J10="-",0,'4. Ausbildungsjahr'!$J$3)</f>
        <v>0</v>
      </c>
      <c r="T10" s="16">
        <f>IF('4. Ausbildungsjahr'!K10="-",0,'4. Ausbildungsjahr'!K10)</f>
        <v>0</v>
      </c>
      <c r="U10" s="12">
        <f>IF('4. Ausbildungsjahr'!K10="-",0,'4. Ausbildungsjahr'!$K$3)</f>
        <v>0</v>
      </c>
    </row>
    <row r="11" spans="1:21" x14ac:dyDescent="0.25">
      <c r="A11" s="59" t="s">
        <v>46</v>
      </c>
      <c r="B11" s="16">
        <f>IF('4. Ausbildungsjahr'!$B11="-",0,'4. Ausbildungsjahr'!B11)</f>
        <v>1</v>
      </c>
      <c r="C11" s="80">
        <f>IF('4. Ausbildungsjahr'!$B11="-",0,'4. Ausbildungsjahr'!$B$3)</f>
        <v>0</v>
      </c>
      <c r="D11" s="16">
        <f>IF('4. Ausbildungsjahr'!C11="-",0,'4. Ausbildungsjahr'!C11)</f>
        <v>2</v>
      </c>
      <c r="E11" s="80">
        <f>IF('4. Ausbildungsjahr'!C11="-",0,'4. Ausbildungsjahr'!$C$3)</f>
        <v>0</v>
      </c>
      <c r="F11" s="16">
        <f>IF('4. Ausbildungsjahr'!D11="-",0,'4. Ausbildungsjahr'!D11)</f>
        <v>0</v>
      </c>
      <c r="G11" s="80">
        <f>IF('4. Ausbildungsjahr'!D11="-",0,'4. Ausbildungsjahr'!$D$3)</f>
        <v>0</v>
      </c>
      <c r="H11" s="16">
        <f>IF('4. Ausbildungsjahr'!E11="-",0,'4. Ausbildungsjahr'!E11)</f>
        <v>0</v>
      </c>
      <c r="I11" s="80">
        <f>IF('4. Ausbildungsjahr'!E11="-",0,'4. Ausbildungsjahr'!$E$3)</f>
        <v>0</v>
      </c>
      <c r="J11" s="16">
        <f>IF('4. Ausbildungsjahr'!F11="-",0,'4. Ausbildungsjahr'!F11)</f>
        <v>0</v>
      </c>
      <c r="K11" s="80">
        <f>IF('4. Ausbildungsjahr'!F11="-",0,'4. Ausbildungsjahr'!$F$3)</f>
        <v>0</v>
      </c>
      <c r="L11" s="16">
        <f>IF('4. Ausbildungsjahr'!G11="-",0,'4. Ausbildungsjahr'!G11)</f>
        <v>0</v>
      </c>
      <c r="M11" s="80">
        <f>IF('4. Ausbildungsjahr'!G11="-",0,'4. Ausbildungsjahr'!$G$3)</f>
        <v>0</v>
      </c>
      <c r="N11" s="16">
        <f>IF('4. Ausbildungsjahr'!H11="-",0,'4. Ausbildungsjahr'!H11)</f>
        <v>0</v>
      </c>
      <c r="O11" s="80">
        <f>IF('4. Ausbildungsjahr'!H11="-",0,'4. Ausbildungsjahr'!$H$3)</f>
        <v>0</v>
      </c>
      <c r="P11" s="16">
        <f>IF('4. Ausbildungsjahr'!I11="-",0,'4. Ausbildungsjahr'!I11)</f>
        <v>0</v>
      </c>
      <c r="Q11" s="80">
        <f>IF('4. Ausbildungsjahr'!I11="-",0,'4. Ausbildungsjahr'!$I$3)</f>
        <v>0</v>
      </c>
      <c r="R11" s="16">
        <f>IF('4. Ausbildungsjahr'!J11="-",0,'4. Ausbildungsjahr'!J11)</f>
        <v>0</v>
      </c>
      <c r="S11" s="80">
        <f>IF('4. Ausbildungsjahr'!J11="-",0,'4. Ausbildungsjahr'!$J$3)</f>
        <v>0</v>
      </c>
      <c r="T11" s="16">
        <f>IF('4. Ausbildungsjahr'!K11="-",0,'4. Ausbildungsjahr'!K11)</f>
        <v>0</v>
      </c>
      <c r="U11" s="12">
        <f>IF('4. Ausbildungsjahr'!K11="-",0,'4. Ausbildungsjahr'!$K$3)</f>
        <v>0</v>
      </c>
    </row>
    <row r="12" spans="1:21" x14ac:dyDescent="0.25">
      <c r="A12" s="53"/>
      <c r="B12" s="16"/>
      <c r="C12" s="80"/>
      <c r="D12" s="16"/>
      <c r="E12" s="80"/>
      <c r="F12" s="16"/>
      <c r="G12" s="80"/>
      <c r="H12" s="16"/>
      <c r="I12" s="80"/>
      <c r="J12" s="16"/>
      <c r="K12" s="80"/>
      <c r="L12" s="16"/>
      <c r="M12" s="80"/>
      <c r="N12" s="16"/>
      <c r="O12" s="80"/>
      <c r="P12" s="16"/>
      <c r="Q12" s="80"/>
      <c r="R12" s="16"/>
      <c r="S12" s="80"/>
      <c r="T12" s="16"/>
      <c r="U12" s="12"/>
    </row>
    <row r="13" spans="1:21" ht="18" x14ac:dyDescent="0.25">
      <c r="A13" s="77" t="s">
        <v>75</v>
      </c>
      <c r="B13" s="16"/>
      <c r="C13" s="80"/>
      <c r="D13" s="16"/>
      <c r="E13" s="80"/>
      <c r="F13" s="16"/>
      <c r="G13" s="80"/>
      <c r="H13" s="16"/>
      <c r="I13" s="80"/>
      <c r="J13" s="16"/>
      <c r="K13" s="80"/>
      <c r="L13" s="16"/>
      <c r="M13" s="80"/>
      <c r="N13" s="16"/>
      <c r="O13" s="80"/>
      <c r="P13" s="16"/>
      <c r="Q13" s="80"/>
      <c r="R13" s="16"/>
      <c r="S13" s="80"/>
      <c r="T13" s="16"/>
      <c r="U13" s="12"/>
    </row>
    <row r="14" spans="1:21" x14ac:dyDescent="0.25">
      <c r="A14" s="78" t="s">
        <v>47</v>
      </c>
      <c r="B14" s="16"/>
      <c r="C14" s="80"/>
      <c r="D14" s="16"/>
      <c r="E14" s="80"/>
      <c r="F14" s="16"/>
      <c r="G14" s="80"/>
      <c r="H14" s="16"/>
      <c r="I14" s="80"/>
      <c r="J14" s="16"/>
      <c r="K14" s="80"/>
      <c r="L14" s="16"/>
      <c r="M14" s="80"/>
      <c r="N14" s="16"/>
      <c r="O14" s="80"/>
      <c r="P14" s="16"/>
      <c r="Q14" s="80"/>
      <c r="R14" s="16"/>
      <c r="S14" s="80"/>
      <c r="T14" s="16"/>
      <c r="U14" s="12"/>
    </row>
    <row r="15" spans="1:21" x14ac:dyDescent="0.25">
      <c r="A15" s="79" t="s">
        <v>48</v>
      </c>
      <c r="B15" s="16">
        <f>IF('4. Ausbildungsjahr'!$B15="-",0,'4. Ausbildungsjahr'!B15)</f>
        <v>2</v>
      </c>
      <c r="C15" s="80">
        <f>IF('4. Ausbildungsjahr'!$B15="-",0,'4. Ausbildungsjahr'!$B$3)</f>
        <v>0</v>
      </c>
      <c r="D15" s="16">
        <f>IF('4. Ausbildungsjahr'!C15="-",0,'4. Ausbildungsjahr'!C15)</f>
        <v>3</v>
      </c>
      <c r="E15" s="80">
        <f>IF('4. Ausbildungsjahr'!C15="-",0,'4. Ausbildungsjahr'!$C$3)</f>
        <v>0</v>
      </c>
      <c r="F15" s="16">
        <f>IF('4. Ausbildungsjahr'!D15="-",0,'4. Ausbildungsjahr'!D15)</f>
        <v>0</v>
      </c>
      <c r="G15" s="80">
        <f>IF('4. Ausbildungsjahr'!D15="-",0,'4. Ausbildungsjahr'!$D$3)</f>
        <v>0</v>
      </c>
      <c r="H15" s="16">
        <f>IF('4. Ausbildungsjahr'!E15="-",0,'4. Ausbildungsjahr'!E15)</f>
        <v>0</v>
      </c>
      <c r="I15" s="80">
        <f>IF('4. Ausbildungsjahr'!E15="-",0,'4. Ausbildungsjahr'!$E$3)</f>
        <v>0</v>
      </c>
      <c r="J15" s="16">
        <f>IF('4. Ausbildungsjahr'!F15="-",0,'4. Ausbildungsjahr'!F15)</f>
        <v>0</v>
      </c>
      <c r="K15" s="80">
        <f>IF('4. Ausbildungsjahr'!F15="-",0,'4. Ausbildungsjahr'!$F$3)</f>
        <v>0</v>
      </c>
      <c r="L15" s="16">
        <f>IF('4. Ausbildungsjahr'!G15="-",0,'4. Ausbildungsjahr'!G15)</f>
        <v>0</v>
      </c>
      <c r="M15" s="80">
        <f>IF('4. Ausbildungsjahr'!G15="-",0,'4. Ausbildungsjahr'!$G$3)</f>
        <v>0</v>
      </c>
      <c r="N15" s="16">
        <f>IF('4. Ausbildungsjahr'!H15="-",0,'4. Ausbildungsjahr'!H15)</f>
        <v>0</v>
      </c>
      <c r="O15" s="80">
        <f>IF('4. Ausbildungsjahr'!H15="-",0,'4. Ausbildungsjahr'!$H$3)</f>
        <v>0</v>
      </c>
      <c r="P15" s="16">
        <f>IF('4. Ausbildungsjahr'!I15="-",0,'4. Ausbildungsjahr'!I15)</f>
        <v>0</v>
      </c>
      <c r="Q15" s="80">
        <f>IF('4. Ausbildungsjahr'!I15="-",0,'4. Ausbildungsjahr'!$I$3)</f>
        <v>0</v>
      </c>
      <c r="R15" s="16">
        <f>IF('4. Ausbildungsjahr'!J15="-",0,'4. Ausbildungsjahr'!J15)</f>
        <v>0</v>
      </c>
      <c r="S15" s="80">
        <f>IF('4. Ausbildungsjahr'!J15="-",0,'4. Ausbildungsjahr'!$J$3)</f>
        <v>0</v>
      </c>
      <c r="T15" s="16">
        <f>IF('4. Ausbildungsjahr'!K15="-",0,'4. Ausbildungsjahr'!K15)</f>
        <v>0</v>
      </c>
      <c r="U15" s="12">
        <f>IF('4. Ausbildungsjahr'!K15="-",0,'4. Ausbildungsjahr'!$K$3)</f>
        <v>0</v>
      </c>
    </row>
    <row r="16" spans="1:21" x14ac:dyDescent="0.25">
      <c r="A16" s="79" t="s">
        <v>49</v>
      </c>
      <c r="B16" s="16">
        <f>IF('4. Ausbildungsjahr'!$B16="-",0,'4. Ausbildungsjahr'!B16)</f>
        <v>2</v>
      </c>
      <c r="C16" s="80">
        <f>IF('4. Ausbildungsjahr'!$B16="-",0,'4. Ausbildungsjahr'!$B$3)</f>
        <v>0</v>
      </c>
      <c r="D16" s="16">
        <f>IF('4. Ausbildungsjahr'!C16="-",0,'4. Ausbildungsjahr'!C16)</f>
        <v>0</v>
      </c>
      <c r="E16" s="80">
        <f>IF('4. Ausbildungsjahr'!C16="-",0,'4. Ausbildungsjahr'!$C$3)</f>
        <v>0</v>
      </c>
      <c r="F16" s="16">
        <f>IF('4. Ausbildungsjahr'!D16="-",0,'4. Ausbildungsjahr'!D16)</f>
        <v>0</v>
      </c>
      <c r="G16" s="80">
        <f>IF('4. Ausbildungsjahr'!D16="-",0,'4. Ausbildungsjahr'!$D$3)</f>
        <v>0</v>
      </c>
      <c r="H16" s="16">
        <f>IF('4. Ausbildungsjahr'!E16="-",0,'4. Ausbildungsjahr'!E16)</f>
        <v>0</v>
      </c>
      <c r="I16" s="80">
        <f>IF('4. Ausbildungsjahr'!E16="-",0,'4. Ausbildungsjahr'!$E$3)</f>
        <v>0</v>
      </c>
      <c r="J16" s="16">
        <f>IF('4. Ausbildungsjahr'!F16="-",0,'4. Ausbildungsjahr'!F16)</f>
        <v>0</v>
      </c>
      <c r="K16" s="80">
        <f>IF('4. Ausbildungsjahr'!F16="-",0,'4. Ausbildungsjahr'!$F$3)</f>
        <v>0</v>
      </c>
      <c r="L16" s="16">
        <f>IF('4. Ausbildungsjahr'!G16="-",0,'4. Ausbildungsjahr'!G16)</f>
        <v>0</v>
      </c>
      <c r="M16" s="80">
        <f>IF('4. Ausbildungsjahr'!G16="-",0,'4. Ausbildungsjahr'!$G$3)</f>
        <v>0</v>
      </c>
      <c r="N16" s="16">
        <f>IF('4. Ausbildungsjahr'!H16="-",0,'4. Ausbildungsjahr'!H16)</f>
        <v>0</v>
      </c>
      <c r="O16" s="80">
        <f>IF('4. Ausbildungsjahr'!H16="-",0,'4. Ausbildungsjahr'!$H$3)</f>
        <v>0</v>
      </c>
      <c r="P16" s="16">
        <f>IF('4. Ausbildungsjahr'!I16="-",0,'4. Ausbildungsjahr'!I16)</f>
        <v>0</v>
      </c>
      <c r="Q16" s="80">
        <f>IF('4. Ausbildungsjahr'!I16="-",0,'4. Ausbildungsjahr'!$I$3)</f>
        <v>0</v>
      </c>
      <c r="R16" s="16">
        <f>IF('4. Ausbildungsjahr'!J16="-",0,'4. Ausbildungsjahr'!J16)</f>
        <v>0</v>
      </c>
      <c r="S16" s="80">
        <f>IF('4. Ausbildungsjahr'!J16="-",0,'4. Ausbildungsjahr'!$J$3)</f>
        <v>0</v>
      </c>
      <c r="T16" s="16">
        <f>IF('4. Ausbildungsjahr'!K16="-",0,'4. Ausbildungsjahr'!K16)</f>
        <v>0</v>
      </c>
      <c r="U16" s="12">
        <f>IF('4. Ausbildungsjahr'!K16="-",0,'4. Ausbildungsjahr'!$K$3)</f>
        <v>0</v>
      </c>
    </row>
    <row r="17" spans="1:21" x14ac:dyDescent="0.25">
      <c r="A17" s="79" t="s">
        <v>50</v>
      </c>
      <c r="B17" s="16">
        <f>IF('4. Ausbildungsjahr'!$B17="-",0,'4. Ausbildungsjahr'!B17)</f>
        <v>1</v>
      </c>
      <c r="C17" s="80">
        <f>IF('4. Ausbildungsjahr'!$B17="-",0,'4. Ausbildungsjahr'!$B$3)</f>
        <v>0</v>
      </c>
      <c r="D17" s="16">
        <f>IF('4. Ausbildungsjahr'!C17="-",0,'4. Ausbildungsjahr'!C17)</f>
        <v>0</v>
      </c>
      <c r="E17" s="80">
        <f>IF('4. Ausbildungsjahr'!C17="-",0,'4. Ausbildungsjahr'!$C$3)</f>
        <v>0</v>
      </c>
      <c r="F17" s="16">
        <f>IF('4. Ausbildungsjahr'!D17="-",0,'4. Ausbildungsjahr'!D17)</f>
        <v>0</v>
      </c>
      <c r="G17" s="80">
        <f>IF('4. Ausbildungsjahr'!D17="-",0,'4. Ausbildungsjahr'!$D$3)</f>
        <v>0</v>
      </c>
      <c r="H17" s="16">
        <f>IF('4. Ausbildungsjahr'!E17="-",0,'4. Ausbildungsjahr'!E17)</f>
        <v>0</v>
      </c>
      <c r="I17" s="80">
        <f>IF('4. Ausbildungsjahr'!E17="-",0,'4. Ausbildungsjahr'!$E$3)</f>
        <v>0</v>
      </c>
      <c r="J17" s="16">
        <f>IF('4. Ausbildungsjahr'!F17="-",0,'4. Ausbildungsjahr'!F17)</f>
        <v>0</v>
      </c>
      <c r="K17" s="80">
        <f>IF('4. Ausbildungsjahr'!F17="-",0,'4. Ausbildungsjahr'!$F$3)</f>
        <v>0</v>
      </c>
      <c r="L17" s="16">
        <f>IF('4. Ausbildungsjahr'!G17="-",0,'4. Ausbildungsjahr'!G17)</f>
        <v>0</v>
      </c>
      <c r="M17" s="80">
        <f>IF('4. Ausbildungsjahr'!G17="-",0,'4. Ausbildungsjahr'!$G$3)</f>
        <v>0</v>
      </c>
      <c r="N17" s="16">
        <f>IF('4. Ausbildungsjahr'!H17="-",0,'4. Ausbildungsjahr'!H17)</f>
        <v>0</v>
      </c>
      <c r="O17" s="80">
        <f>IF('4. Ausbildungsjahr'!H17="-",0,'4. Ausbildungsjahr'!$H$3)</f>
        <v>0</v>
      </c>
      <c r="P17" s="16">
        <f>IF('4. Ausbildungsjahr'!I17="-",0,'4. Ausbildungsjahr'!I17)</f>
        <v>0</v>
      </c>
      <c r="Q17" s="80">
        <f>IF('4. Ausbildungsjahr'!I17="-",0,'4. Ausbildungsjahr'!$I$3)</f>
        <v>0</v>
      </c>
      <c r="R17" s="16">
        <f>IF('4. Ausbildungsjahr'!J17="-",0,'4. Ausbildungsjahr'!J17)</f>
        <v>0</v>
      </c>
      <c r="S17" s="80">
        <f>IF('4. Ausbildungsjahr'!J17="-",0,'4. Ausbildungsjahr'!$J$3)</f>
        <v>0</v>
      </c>
      <c r="T17" s="16">
        <f>IF('4. Ausbildungsjahr'!K17="-",0,'4. Ausbildungsjahr'!K17)</f>
        <v>0</v>
      </c>
      <c r="U17" s="12">
        <f>IF('4. Ausbildungsjahr'!K17="-",0,'4. Ausbildungsjahr'!$K$3)</f>
        <v>0</v>
      </c>
    </row>
    <row r="18" spans="1:21" x14ac:dyDescent="0.25">
      <c r="A18" s="79" t="s">
        <v>51</v>
      </c>
      <c r="B18" s="16">
        <f>IF('4. Ausbildungsjahr'!$B18="-",0,'4. Ausbildungsjahr'!B18)</f>
        <v>1</v>
      </c>
      <c r="C18" s="80">
        <f>IF('4. Ausbildungsjahr'!$B18="-",0,'4. Ausbildungsjahr'!$B$3)</f>
        <v>0</v>
      </c>
      <c r="D18" s="16">
        <f>IF('4. Ausbildungsjahr'!C18="-",0,'4. Ausbildungsjahr'!C18)</f>
        <v>2</v>
      </c>
      <c r="E18" s="80">
        <f>IF('4. Ausbildungsjahr'!C18="-",0,'4. Ausbildungsjahr'!$C$3)</f>
        <v>0</v>
      </c>
      <c r="F18" s="16">
        <f>IF('4. Ausbildungsjahr'!D18="-",0,'4. Ausbildungsjahr'!D18)</f>
        <v>0</v>
      </c>
      <c r="G18" s="80">
        <f>IF('4. Ausbildungsjahr'!D18="-",0,'4. Ausbildungsjahr'!$D$3)</f>
        <v>0</v>
      </c>
      <c r="H18" s="16">
        <f>IF('4. Ausbildungsjahr'!E18="-",0,'4. Ausbildungsjahr'!E18)</f>
        <v>0</v>
      </c>
      <c r="I18" s="80">
        <f>IF('4. Ausbildungsjahr'!E18="-",0,'4. Ausbildungsjahr'!$E$3)</f>
        <v>0</v>
      </c>
      <c r="J18" s="16">
        <f>IF('4. Ausbildungsjahr'!F18="-",0,'4. Ausbildungsjahr'!F18)</f>
        <v>0</v>
      </c>
      <c r="K18" s="80">
        <f>IF('4. Ausbildungsjahr'!F18="-",0,'4. Ausbildungsjahr'!$F$3)</f>
        <v>0</v>
      </c>
      <c r="L18" s="16">
        <f>IF('4. Ausbildungsjahr'!G18="-",0,'4. Ausbildungsjahr'!G18)</f>
        <v>0</v>
      </c>
      <c r="M18" s="80">
        <f>IF('4. Ausbildungsjahr'!G18="-",0,'4. Ausbildungsjahr'!$G$3)</f>
        <v>0</v>
      </c>
      <c r="N18" s="16">
        <f>IF('4. Ausbildungsjahr'!H18="-",0,'4. Ausbildungsjahr'!H18)</f>
        <v>0</v>
      </c>
      <c r="O18" s="80">
        <f>IF('4. Ausbildungsjahr'!H18="-",0,'4. Ausbildungsjahr'!$H$3)</f>
        <v>0</v>
      </c>
      <c r="P18" s="16">
        <f>IF('4. Ausbildungsjahr'!I18="-",0,'4. Ausbildungsjahr'!I18)</f>
        <v>0</v>
      </c>
      <c r="Q18" s="80">
        <f>IF('4. Ausbildungsjahr'!I18="-",0,'4. Ausbildungsjahr'!$I$3)</f>
        <v>0</v>
      </c>
      <c r="R18" s="16">
        <f>IF('4. Ausbildungsjahr'!J18="-",0,'4. Ausbildungsjahr'!J18)</f>
        <v>0</v>
      </c>
      <c r="S18" s="80">
        <f>IF('4. Ausbildungsjahr'!J18="-",0,'4. Ausbildungsjahr'!$J$3)</f>
        <v>0</v>
      </c>
      <c r="T18" s="16">
        <f>IF('4. Ausbildungsjahr'!K18="-",0,'4. Ausbildungsjahr'!K18)</f>
        <v>0</v>
      </c>
      <c r="U18" s="12">
        <f>IF('4. Ausbildungsjahr'!K18="-",0,'4. Ausbildungsjahr'!$K$3)</f>
        <v>0</v>
      </c>
    </row>
    <row r="19" spans="1:21" x14ac:dyDescent="0.25">
      <c r="A19" s="79" t="s">
        <v>52</v>
      </c>
      <c r="B19" s="16">
        <f>IF('4. Ausbildungsjahr'!$B19="-",0,'4. Ausbildungsjahr'!B19)</f>
        <v>1</v>
      </c>
      <c r="C19" s="80">
        <f>IF('4. Ausbildungsjahr'!$B19="-",0,'4. Ausbildungsjahr'!$B$3)</f>
        <v>0</v>
      </c>
      <c r="D19" s="16">
        <f>IF('4. Ausbildungsjahr'!C19="-",0,'4. Ausbildungsjahr'!C19)</f>
        <v>3</v>
      </c>
      <c r="E19" s="80">
        <f>IF('4. Ausbildungsjahr'!C19="-",0,'4. Ausbildungsjahr'!$C$3)</f>
        <v>0</v>
      </c>
      <c r="F19" s="16">
        <f>IF('4. Ausbildungsjahr'!D19="-",0,'4. Ausbildungsjahr'!D19)</f>
        <v>0</v>
      </c>
      <c r="G19" s="80">
        <f>IF('4. Ausbildungsjahr'!D19="-",0,'4. Ausbildungsjahr'!$D$3)</f>
        <v>0</v>
      </c>
      <c r="H19" s="16">
        <f>IF('4. Ausbildungsjahr'!E19="-",0,'4. Ausbildungsjahr'!E19)</f>
        <v>0</v>
      </c>
      <c r="I19" s="80">
        <f>IF('4. Ausbildungsjahr'!E19="-",0,'4. Ausbildungsjahr'!$E$3)</f>
        <v>0</v>
      </c>
      <c r="J19" s="16">
        <f>IF('4. Ausbildungsjahr'!F19="-",0,'4. Ausbildungsjahr'!F19)</f>
        <v>0</v>
      </c>
      <c r="K19" s="80">
        <f>IF('4. Ausbildungsjahr'!F19="-",0,'4. Ausbildungsjahr'!$F$3)</f>
        <v>0</v>
      </c>
      <c r="L19" s="16">
        <f>IF('4. Ausbildungsjahr'!G19="-",0,'4. Ausbildungsjahr'!G19)</f>
        <v>0</v>
      </c>
      <c r="M19" s="80">
        <f>IF('4. Ausbildungsjahr'!G19="-",0,'4. Ausbildungsjahr'!$G$3)</f>
        <v>0</v>
      </c>
      <c r="N19" s="16">
        <f>IF('4. Ausbildungsjahr'!H19="-",0,'4. Ausbildungsjahr'!H19)</f>
        <v>0</v>
      </c>
      <c r="O19" s="80">
        <f>IF('4. Ausbildungsjahr'!H19="-",0,'4. Ausbildungsjahr'!$H$3)</f>
        <v>0</v>
      </c>
      <c r="P19" s="16">
        <f>IF('4. Ausbildungsjahr'!I19="-",0,'4. Ausbildungsjahr'!I19)</f>
        <v>0</v>
      </c>
      <c r="Q19" s="80">
        <f>IF('4. Ausbildungsjahr'!I19="-",0,'4. Ausbildungsjahr'!$I$3)</f>
        <v>0</v>
      </c>
      <c r="R19" s="16">
        <f>IF('4. Ausbildungsjahr'!J19="-",0,'4. Ausbildungsjahr'!J19)</f>
        <v>0</v>
      </c>
      <c r="S19" s="80">
        <f>IF('4. Ausbildungsjahr'!J19="-",0,'4. Ausbildungsjahr'!$J$3)</f>
        <v>0</v>
      </c>
      <c r="T19" s="16">
        <f>IF('4. Ausbildungsjahr'!K19="-",0,'4. Ausbildungsjahr'!K19)</f>
        <v>0</v>
      </c>
      <c r="U19" s="12">
        <f>IF('4. Ausbildungsjahr'!K19="-",0,'4. Ausbildungsjahr'!$K$3)</f>
        <v>0</v>
      </c>
    </row>
    <row r="20" spans="1:21" x14ac:dyDescent="0.25">
      <c r="A20" s="53"/>
      <c r="B20" s="16"/>
      <c r="C20" s="80"/>
      <c r="D20" s="16"/>
      <c r="E20" s="80"/>
      <c r="F20" s="16"/>
      <c r="G20" s="80"/>
      <c r="H20" s="16"/>
      <c r="I20" s="80"/>
      <c r="J20" s="16"/>
      <c r="K20" s="80"/>
      <c r="L20" s="16"/>
      <c r="M20" s="80"/>
      <c r="N20" s="16"/>
      <c r="O20" s="80"/>
      <c r="P20" s="16"/>
      <c r="Q20" s="80"/>
      <c r="R20" s="16"/>
      <c r="S20" s="80"/>
      <c r="T20" s="16"/>
      <c r="U20" s="12"/>
    </row>
    <row r="21" spans="1:21" x14ac:dyDescent="0.25">
      <c r="A21" s="78" t="s">
        <v>53</v>
      </c>
      <c r="B21" s="16"/>
      <c r="C21" s="80"/>
      <c r="D21" s="16"/>
      <c r="E21" s="80"/>
      <c r="F21" s="16"/>
      <c r="G21" s="80"/>
      <c r="H21" s="16"/>
      <c r="I21" s="80"/>
      <c r="J21" s="16"/>
      <c r="K21" s="80"/>
      <c r="L21" s="16"/>
      <c r="M21" s="80"/>
      <c r="N21" s="16"/>
      <c r="O21" s="80"/>
      <c r="P21" s="16"/>
      <c r="Q21" s="80"/>
      <c r="R21" s="16"/>
      <c r="S21" s="80"/>
      <c r="T21" s="16"/>
      <c r="U21" s="12"/>
    </row>
    <row r="22" spans="1:21" x14ac:dyDescent="0.25">
      <c r="A22" s="59" t="s">
        <v>54</v>
      </c>
      <c r="B22" s="16">
        <f>IF('4. Ausbildungsjahr'!$B22="-",0,'4. Ausbildungsjahr'!B22)</f>
        <v>1</v>
      </c>
      <c r="C22" s="80">
        <f>IF('4. Ausbildungsjahr'!$B22="-",0,'4. Ausbildungsjahr'!$B$3)</f>
        <v>0</v>
      </c>
      <c r="D22" s="16">
        <f>IF('4. Ausbildungsjahr'!C22="-",0,'4. Ausbildungsjahr'!C22)</f>
        <v>2</v>
      </c>
      <c r="E22" s="80">
        <f>IF('4. Ausbildungsjahr'!C22="-",0,'4. Ausbildungsjahr'!$C$3)</f>
        <v>0</v>
      </c>
      <c r="F22" s="16">
        <f>IF('4. Ausbildungsjahr'!D22="-",0,'4. Ausbildungsjahr'!D22)</f>
        <v>0</v>
      </c>
      <c r="G22" s="80">
        <f>IF('4. Ausbildungsjahr'!D22="-",0,'4. Ausbildungsjahr'!$D$3)</f>
        <v>0</v>
      </c>
      <c r="H22" s="16">
        <f>IF('4. Ausbildungsjahr'!E22="-",0,'4. Ausbildungsjahr'!E22)</f>
        <v>0</v>
      </c>
      <c r="I22" s="80">
        <f>IF('4. Ausbildungsjahr'!E22="-",0,'4. Ausbildungsjahr'!$E$3)</f>
        <v>0</v>
      </c>
      <c r="J22" s="16">
        <f>IF('4. Ausbildungsjahr'!F22="-",0,'4. Ausbildungsjahr'!F22)</f>
        <v>0</v>
      </c>
      <c r="K22" s="80">
        <f>IF('4. Ausbildungsjahr'!F22="-",0,'4. Ausbildungsjahr'!$F$3)</f>
        <v>0</v>
      </c>
      <c r="L22" s="16">
        <f>IF('4. Ausbildungsjahr'!G22="-",0,'4. Ausbildungsjahr'!G22)</f>
        <v>0</v>
      </c>
      <c r="M22" s="80">
        <f>IF('4. Ausbildungsjahr'!G22="-",0,'4. Ausbildungsjahr'!$G$3)</f>
        <v>0</v>
      </c>
      <c r="N22" s="16">
        <f>IF('4. Ausbildungsjahr'!H22="-",0,'4. Ausbildungsjahr'!H22)</f>
        <v>0</v>
      </c>
      <c r="O22" s="80">
        <f>IF('4. Ausbildungsjahr'!H22="-",0,'4. Ausbildungsjahr'!$H$3)</f>
        <v>0</v>
      </c>
      <c r="P22" s="16">
        <f>IF('4. Ausbildungsjahr'!I22="-",0,'4. Ausbildungsjahr'!I22)</f>
        <v>0</v>
      </c>
      <c r="Q22" s="80">
        <f>IF('4. Ausbildungsjahr'!I22="-",0,'4. Ausbildungsjahr'!$I$3)</f>
        <v>0</v>
      </c>
      <c r="R22" s="16">
        <f>IF('4. Ausbildungsjahr'!J22="-",0,'4. Ausbildungsjahr'!J22)</f>
        <v>0</v>
      </c>
      <c r="S22" s="80">
        <f>IF('4. Ausbildungsjahr'!J22="-",0,'4. Ausbildungsjahr'!$J$3)</f>
        <v>0</v>
      </c>
      <c r="T22" s="16">
        <f>IF('4. Ausbildungsjahr'!K22="-",0,'4. Ausbildungsjahr'!K22)</f>
        <v>0</v>
      </c>
      <c r="U22" s="12">
        <f>IF('4. Ausbildungsjahr'!K22="-",0,'4. Ausbildungsjahr'!$K$3)</f>
        <v>0</v>
      </c>
    </row>
    <row r="23" spans="1:21" x14ac:dyDescent="0.25">
      <c r="A23" s="59" t="s">
        <v>55</v>
      </c>
      <c r="B23" s="16">
        <f>IF('4. Ausbildungsjahr'!$B23="-",0,'4. Ausbildungsjahr'!B23)</f>
        <v>1</v>
      </c>
      <c r="C23" s="80">
        <f>IF('4. Ausbildungsjahr'!$B23="-",0,'4. Ausbildungsjahr'!$B$3)</f>
        <v>0</v>
      </c>
      <c r="D23" s="16">
        <f>IF('4. Ausbildungsjahr'!C23="-",0,'4. Ausbildungsjahr'!C23)</f>
        <v>2</v>
      </c>
      <c r="E23" s="80">
        <f>IF('4. Ausbildungsjahr'!C23="-",0,'4. Ausbildungsjahr'!$C$3)</f>
        <v>0</v>
      </c>
      <c r="F23" s="16">
        <f>IF('4. Ausbildungsjahr'!D23="-",0,'4. Ausbildungsjahr'!D23)</f>
        <v>0</v>
      </c>
      <c r="G23" s="80">
        <f>IF('4. Ausbildungsjahr'!D23="-",0,'4. Ausbildungsjahr'!$D$3)</f>
        <v>0</v>
      </c>
      <c r="H23" s="16">
        <f>IF('4. Ausbildungsjahr'!E23="-",0,'4. Ausbildungsjahr'!E23)</f>
        <v>0</v>
      </c>
      <c r="I23" s="80">
        <f>IF('4. Ausbildungsjahr'!E23="-",0,'4. Ausbildungsjahr'!$E$3)</f>
        <v>0</v>
      </c>
      <c r="J23" s="16">
        <f>IF('4. Ausbildungsjahr'!F23="-",0,'4. Ausbildungsjahr'!F23)</f>
        <v>0</v>
      </c>
      <c r="K23" s="80">
        <f>IF('4. Ausbildungsjahr'!F23="-",0,'4. Ausbildungsjahr'!$F$3)</f>
        <v>0</v>
      </c>
      <c r="L23" s="16">
        <f>IF('4. Ausbildungsjahr'!G23="-",0,'4. Ausbildungsjahr'!G23)</f>
        <v>0</v>
      </c>
      <c r="M23" s="80">
        <f>IF('4. Ausbildungsjahr'!G23="-",0,'4. Ausbildungsjahr'!$G$3)</f>
        <v>0</v>
      </c>
      <c r="N23" s="16">
        <f>IF('4. Ausbildungsjahr'!H23="-",0,'4. Ausbildungsjahr'!H23)</f>
        <v>0</v>
      </c>
      <c r="O23" s="80">
        <f>IF('4. Ausbildungsjahr'!H23="-",0,'4. Ausbildungsjahr'!$H$3)</f>
        <v>0</v>
      </c>
      <c r="P23" s="16">
        <f>IF('4. Ausbildungsjahr'!I23="-",0,'4. Ausbildungsjahr'!I23)</f>
        <v>0</v>
      </c>
      <c r="Q23" s="80">
        <f>IF('4. Ausbildungsjahr'!I23="-",0,'4. Ausbildungsjahr'!$I$3)</f>
        <v>0</v>
      </c>
      <c r="R23" s="16">
        <f>IF('4. Ausbildungsjahr'!J23="-",0,'4. Ausbildungsjahr'!J23)</f>
        <v>0</v>
      </c>
      <c r="S23" s="80">
        <f>IF('4. Ausbildungsjahr'!J23="-",0,'4. Ausbildungsjahr'!$J$3)</f>
        <v>0</v>
      </c>
      <c r="T23" s="16">
        <f>IF('4. Ausbildungsjahr'!K23="-",0,'4. Ausbildungsjahr'!K23)</f>
        <v>0</v>
      </c>
      <c r="U23" s="12">
        <f>IF('4. Ausbildungsjahr'!K23="-",0,'4. Ausbildungsjahr'!$K$3)</f>
        <v>0</v>
      </c>
    </row>
    <row r="24" spans="1:21" x14ac:dyDescent="0.25">
      <c r="A24" s="59" t="s">
        <v>56</v>
      </c>
      <c r="B24" s="16">
        <f>IF('4. Ausbildungsjahr'!$B24="-",0,'4. Ausbildungsjahr'!B24)</f>
        <v>1</v>
      </c>
      <c r="C24" s="80">
        <f>IF('4. Ausbildungsjahr'!$B24="-",0,'4. Ausbildungsjahr'!$B$3)</f>
        <v>0</v>
      </c>
      <c r="D24" s="16">
        <f>IF('4. Ausbildungsjahr'!C24="-",0,'4. Ausbildungsjahr'!C24)</f>
        <v>0</v>
      </c>
      <c r="E24" s="80">
        <f>IF('4. Ausbildungsjahr'!C24="-",0,'4. Ausbildungsjahr'!$C$3)</f>
        <v>0</v>
      </c>
      <c r="F24" s="16">
        <f>IF('4. Ausbildungsjahr'!D24="-",0,'4. Ausbildungsjahr'!D24)</f>
        <v>0</v>
      </c>
      <c r="G24" s="80">
        <f>IF('4. Ausbildungsjahr'!D24="-",0,'4. Ausbildungsjahr'!$D$3)</f>
        <v>0</v>
      </c>
      <c r="H24" s="16">
        <f>IF('4. Ausbildungsjahr'!E24="-",0,'4. Ausbildungsjahr'!E24)</f>
        <v>0</v>
      </c>
      <c r="I24" s="80">
        <f>IF('4. Ausbildungsjahr'!E24="-",0,'4. Ausbildungsjahr'!$E$3)</f>
        <v>0</v>
      </c>
      <c r="J24" s="16">
        <f>IF('4. Ausbildungsjahr'!F24="-",0,'4. Ausbildungsjahr'!F24)</f>
        <v>0</v>
      </c>
      <c r="K24" s="80">
        <f>IF('4. Ausbildungsjahr'!F24="-",0,'4. Ausbildungsjahr'!$F$3)</f>
        <v>0</v>
      </c>
      <c r="L24" s="16">
        <f>IF('4. Ausbildungsjahr'!G24="-",0,'4. Ausbildungsjahr'!G24)</f>
        <v>0</v>
      </c>
      <c r="M24" s="80">
        <f>IF('4. Ausbildungsjahr'!G24="-",0,'4. Ausbildungsjahr'!$G$3)</f>
        <v>0</v>
      </c>
      <c r="N24" s="16">
        <f>IF('4. Ausbildungsjahr'!H24="-",0,'4. Ausbildungsjahr'!H24)</f>
        <v>0</v>
      </c>
      <c r="O24" s="80">
        <f>IF('4. Ausbildungsjahr'!H24="-",0,'4. Ausbildungsjahr'!$H$3)</f>
        <v>0</v>
      </c>
      <c r="P24" s="16">
        <f>IF('4. Ausbildungsjahr'!I24="-",0,'4. Ausbildungsjahr'!I24)</f>
        <v>0</v>
      </c>
      <c r="Q24" s="80">
        <f>IF('4. Ausbildungsjahr'!I24="-",0,'4. Ausbildungsjahr'!$I$3)</f>
        <v>0</v>
      </c>
      <c r="R24" s="16">
        <f>IF('4. Ausbildungsjahr'!J24="-",0,'4. Ausbildungsjahr'!J24)</f>
        <v>0</v>
      </c>
      <c r="S24" s="80">
        <f>IF('4. Ausbildungsjahr'!J24="-",0,'4. Ausbildungsjahr'!$J$3)</f>
        <v>0</v>
      </c>
      <c r="T24" s="16">
        <f>IF('4. Ausbildungsjahr'!K24="-",0,'4. Ausbildungsjahr'!K24)</f>
        <v>0</v>
      </c>
      <c r="U24" s="12">
        <f>IF('4. Ausbildungsjahr'!K24="-",0,'4. Ausbildungsjahr'!$K$3)</f>
        <v>0</v>
      </c>
    </row>
    <row r="25" spans="1:21" x14ac:dyDescent="0.25">
      <c r="A25" s="59" t="s">
        <v>76</v>
      </c>
      <c r="B25" s="16">
        <f>IF('4. Ausbildungsjahr'!$B25="-",0,'4. Ausbildungsjahr'!B25)</f>
        <v>1</v>
      </c>
      <c r="C25" s="80">
        <f>IF('4. Ausbildungsjahr'!$B25="-",0,'4. Ausbildungsjahr'!$B$3)</f>
        <v>0</v>
      </c>
      <c r="D25" s="16">
        <f>IF('4. Ausbildungsjahr'!C25="-",0,'4. Ausbildungsjahr'!C25)</f>
        <v>2</v>
      </c>
      <c r="E25" s="80">
        <f>IF('4. Ausbildungsjahr'!C25="-",0,'4. Ausbildungsjahr'!$C$3)</f>
        <v>0</v>
      </c>
      <c r="F25" s="16">
        <f>IF('4. Ausbildungsjahr'!D25="-",0,'4. Ausbildungsjahr'!D25)</f>
        <v>0</v>
      </c>
      <c r="G25" s="80">
        <f>IF('4. Ausbildungsjahr'!D25="-",0,'4. Ausbildungsjahr'!$D$3)</f>
        <v>0</v>
      </c>
      <c r="H25" s="16">
        <f>IF('4. Ausbildungsjahr'!E25="-",0,'4. Ausbildungsjahr'!E25)</f>
        <v>0</v>
      </c>
      <c r="I25" s="80">
        <f>IF('4. Ausbildungsjahr'!E25="-",0,'4. Ausbildungsjahr'!$E$3)</f>
        <v>0</v>
      </c>
      <c r="J25" s="16">
        <f>IF('4. Ausbildungsjahr'!F25="-",0,'4. Ausbildungsjahr'!F25)</f>
        <v>0</v>
      </c>
      <c r="K25" s="80">
        <f>IF('4. Ausbildungsjahr'!F25="-",0,'4. Ausbildungsjahr'!$F$3)</f>
        <v>0</v>
      </c>
      <c r="L25" s="16">
        <f>IF('4. Ausbildungsjahr'!G25="-",0,'4. Ausbildungsjahr'!G25)</f>
        <v>0</v>
      </c>
      <c r="M25" s="80">
        <f>IF('4. Ausbildungsjahr'!G25="-",0,'4. Ausbildungsjahr'!$G$3)</f>
        <v>0</v>
      </c>
      <c r="N25" s="16">
        <f>IF('4. Ausbildungsjahr'!H25="-",0,'4. Ausbildungsjahr'!H25)</f>
        <v>0</v>
      </c>
      <c r="O25" s="80">
        <f>IF('4. Ausbildungsjahr'!H25="-",0,'4. Ausbildungsjahr'!$H$3)</f>
        <v>0</v>
      </c>
      <c r="P25" s="16">
        <f>IF('4. Ausbildungsjahr'!I25="-",0,'4. Ausbildungsjahr'!I25)</f>
        <v>0</v>
      </c>
      <c r="Q25" s="80">
        <f>IF('4. Ausbildungsjahr'!I25="-",0,'4. Ausbildungsjahr'!$I$3)</f>
        <v>0</v>
      </c>
      <c r="R25" s="16">
        <f>IF('4. Ausbildungsjahr'!J25="-",0,'4. Ausbildungsjahr'!J25)</f>
        <v>0</v>
      </c>
      <c r="S25" s="80">
        <f>IF('4. Ausbildungsjahr'!J25="-",0,'4. Ausbildungsjahr'!$J$3)</f>
        <v>0</v>
      </c>
      <c r="T25" s="16">
        <f>IF('4. Ausbildungsjahr'!K25="-",0,'4. Ausbildungsjahr'!K25)</f>
        <v>0</v>
      </c>
      <c r="U25" s="12">
        <f>IF('4. Ausbildungsjahr'!K25="-",0,'4. Ausbildungsjahr'!$K$3)</f>
        <v>0</v>
      </c>
    </row>
    <row r="26" spans="1:21" x14ac:dyDescent="0.25">
      <c r="A26" s="59" t="s">
        <v>57</v>
      </c>
      <c r="B26" s="16">
        <f>IF('4. Ausbildungsjahr'!$B26="-",0,'4. Ausbildungsjahr'!B26)</f>
        <v>2</v>
      </c>
      <c r="C26" s="80">
        <f>IF('4. Ausbildungsjahr'!$B26="-",0,'4. Ausbildungsjahr'!$B$3)</f>
        <v>0</v>
      </c>
      <c r="D26" s="16">
        <f>IF('4. Ausbildungsjahr'!C26="-",0,'4. Ausbildungsjahr'!C26)</f>
        <v>0</v>
      </c>
      <c r="E26" s="80">
        <f>IF('4. Ausbildungsjahr'!C26="-",0,'4. Ausbildungsjahr'!$C$3)</f>
        <v>0</v>
      </c>
      <c r="F26" s="16">
        <f>IF('4. Ausbildungsjahr'!D26="-",0,'4. Ausbildungsjahr'!D26)</f>
        <v>0</v>
      </c>
      <c r="G26" s="80">
        <f>IF('4. Ausbildungsjahr'!D26="-",0,'4. Ausbildungsjahr'!$D$3)</f>
        <v>0</v>
      </c>
      <c r="H26" s="16">
        <f>IF('4. Ausbildungsjahr'!E26="-",0,'4. Ausbildungsjahr'!E26)</f>
        <v>0</v>
      </c>
      <c r="I26" s="80">
        <f>IF('4. Ausbildungsjahr'!E26="-",0,'4. Ausbildungsjahr'!$E$3)</f>
        <v>0</v>
      </c>
      <c r="J26" s="16">
        <f>IF('4. Ausbildungsjahr'!F26="-",0,'4. Ausbildungsjahr'!F26)</f>
        <v>0</v>
      </c>
      <c r="K26" s="80">
        <f>IF('4. Ausbildungsjahr'!F26="-",0,'4. Ausbildungsjahr'!$F$3)</f>
        <v>0</v>
      </c>
      <c r="L26" s="16">
        <f>IF('4. Ausbildungsjahr'!G26="-",0,'4. Ausbildungsjahr'!G26)</f>
        <v>0</v>
      </c>
      <c r="M26" s="80">
        <f>IF('4. Ausbildungsjahr'!G26="-",0,'4. Ausbildungsjahr'!$G$3)</f>
        <v>0</v>
      </c>
      <c r="N26" s="16">
        <f>IF('4. Ausbildungsjahr'!H26="-",0,'4. Ausbildungsjahr'!H26)</f>
        <v>0</v>
      </c>
      <c r="O26" s="80">
        <f>IF('4. Ausbildungsjahr'!H26="-",0,'4. Ausbildungsjahr'!$H$3)</f>
        <v>0</v>
      </c>
      <c r="P26" s="16">
        <f>IF('4. Ausbildungsjahr'!I26="-",0,'4. Ausbildungsjahr'!I26)</f>
        <v>0</v>
      </c>
      <c r="Q26" s="80">
        <f>IF('4. Ausbildungsjahr'!I26="-",0,'4. Ausbildungsjahr'!$I$3)</f>
        <v>0</v>
      </c>
      <c r="R26" s="16">
        <f>IF('4. Ausbildungsjahr'!J26="-",0,'4. Ausbildungsjahr'!J26)</f>
        <v>0</v>
      </c>
      <c r="S26" s="80">
        <f>IF('4. Ausbildungsjahr'!J26="-",0,'4. Ausbildungsjahr'!$J$3)</f>
        <v>0</v>
      </c>
      <c r="T26" s="16">
        <f>IF('4. Ausbildungsjahr'!K26="-",0,'4. Ausbildungsjahr'!K26)</f>
        <v>0</v>
      </c>
      <c r="U26" s="12">
        <f>IF('4. Ausbildungsjahr'!K26="-",0,'4. Ausbildungsjahr'!$K$3)</f>
        <v>0</v>
      </c>
    </row>
    <row r="27" spans="1:21" x14ac:dyDescent="0.25">
      <c r="A27" s="53"/>
      <c r="B27" s="16"/>
      <c r="C27" s="80"/>
      <c r="D27" s="16"/>
      <c r="E27" s="80"/>
      <c r="F27" s="16"/>
      <c r="G27" s="80"/>
      <c r="H27" s="16"/>
      <c r="I27" s="80"/>
      <c r="J27" s="16"/>
      <c r="K27" s="80"/>
      <c r="L27" s="16"/>
      <c r="M27" s="80"/>
      <c r="N27" s="16"/>
      <c r="O27" s="80"/>
      <c r="P27" s="16"/>
      <c r="Q27" s="80"/>
      <c r="R27" s="16"/>
      <c r="S27" s="80"/>
      <c r="T27" s="16"/>
      <c r="U27" s="12"/>
    </row>
    <row r="28" spans="1:21" ht="18" x14ac:dyDescent="0.25">
      <c r="A28" s="77" t="s">
        <v>77</v>
      </c>
      <c r="B28" s="16"/>
      <c r="C28" s="80"/>
      <c r="D28" s="16"/>
      <c r="E28" s="80"/>
      <c r="F28" s="16"/>
      <c r="G28" s="80"/>
      <c r="H28" s="16"/>
      <c r="I28" s="80"/>
      <c r="J28" s="16"/>
      <c r="K28" s="80"/>
      <c r="L28" s="16"/>
      <c r="M28" s="80"/>
      <c r="N28" s="16"/>
      <c r="O28" s="80"/>
      <c r="P28" s="16"/>
      <c r="Q28" s="80"/>
      <c r="R28" s="16"/>
      <c r="S28" s="80"/>
      <c r="T28" s="16"/>
      <c r="U28" s="12"/>
    </row>
    <row r="29" spans="1:21" x14ac:dyDescent="0.25">
      <c r="A29" s="78" t="s">
        <v>58</v>
      </c>
      <c r="B29" s="16"/>
      <c r="C29" s="80"/>
      <c r="D29" s="16"/>
      <c r="E29" s="80"/>
      <c r="F29" s="16"/>
      <c r="G29" s="80"/>
      <c r="H29" s="16"/>
      <c r="I29" s="80"/>
      <c r="J29" s="16"/>
      <c r="K29" s="80"/>
      <c r="L29" s="16"/>
      <c r="M29" s="80"/>
      <c r="N29" s="16"/>
      <c r="O29" s="80"/>
      <c r="P29" s="16"/>
      <c r="Q29" s="80"/>
      <c r="R29" s="16"/>
      <c r="S29" s="80"/>
      <c r="T29" s="16"/>
      <c r="U29" s="12"/>
    </row>
    <row r="30" spans="1:21" x14ac:dyDescent="0.25">
      <c r="A30" s="59" t="s">
        <v>59</v>
      </c>
      <c r="B30" s="16">
        <f>IF('4. Ausbildungsjahr'!$B30="-",0,'4. Ausbildungsjahr'!B30)</f>
        <v>1</v>
      </c>
      <c r="C30" s="80">
        <f>IF('4. Ausbildungsjahr'!$B30="-",0,'4. Ausbildungsjahr'!$B$3)</f>
        <v>0</v>
      </c>
      <c r="D30" s="16">
        <f>IF('4. Ausbildungsjahr'!C30="-",0,'4. Ausbildungsjahr'!C30)</f>
        <v>3</v>
      </c>
      <c r="E30" s="80">
        <f>IF('4. Ausbildungsjahr'!C30="-",0,'4. Ausbildungsjahr'!$C$3)</f>
        <v>0</v>
      </c>
      <c r="F30" s="16">
        <f>IF('4. Ausbildungsjahr'!D30="-",0,'4. Ausbildungsjahr'!D30)</f>
        <v>0</v>
      </c>
      <c r="G30" s="80">
        <f>IF('4. Ausbildungsjahr'!D30="-",0,'4. Ausbildungsjahr'!$D$3)</f>
        <v>0</v>
      </c>
      <c r="H30" s="16">
        <f>IF('4. Ausbildungsjahr'!E30="-",0,'4. Ausbildungsjahr'!E30)</f>
        <v>0</v>
      </c>
      <c r="I30" s="80">
        <f>IF('4. Ausbildungsjahr'!E30="-",0,'4. Ausbildungsjahr'!$E$3)</f>
        <v>0</v>
      </c>
      <c r="J30" s="16">
        <f>IF('4. Ausbildungsjahr'!F30="-",0,'4. Ausbildungsjahr'!F30)</f>
        <v>0</v>
      </c>
      <c r="K30" s="80">
        <f>IF('4. Ausbildungsjahr'!F30="-",0,'4. Ausbildungsjahr'!$F$3)</f>
        <v>0</v>
      </c>
      <c r="L30" s="16">
        <f>IF('4. Ausbildungsjahr'!G30="-",0,'4. Ausbildungsjahr'!G30)</f>
        <v>0</v>
      </c>
      <c r="M30" s="80">
        <f>IF('4. Ausbildungsjahr'!G30="-",0,'4. Ausbildungsjahr'!$G$3)</f>
        <v>0</v>
      </c>
      <c r="N30" s="16">
        <f>IF('4. Ausbildungsjahr'!H30="-",0,'4. Ausbildungsjahr'!H30)</f>
        <v>0</v>
      </c>
      <c r="O30" s="80">
        <f>IF('4. Ausbildungsjahr'!H30="-",0,'4. Ausbildungsjahr'!$H$3)</f>
        <v>0</v>
      </c>
      <c r="P30" s="16">
        <f>IF('4. Ausbildungsjahr'!I30="-",0,'4. Ausbildungsjahr'!I30)</f>
        <v>0</v>
      </c>
      <c r="Q30" s="80">
        <f>IF('4. Ausbildungsjahr'!I30="-",0,'4. Ausbildungsjahr'!$I$3)</f>
        <v>0</v>
      </c>
      <c r="R30" s="16">
        <f>IF('4. Ausbildungsjahr'!J30="-",0,'4. Ausbildungsjahr'!J30)</f>
        <v>0</v>
      </c>
      <c r="S30" s="80">
        <f>IF('4. Ausbildungsjahr'!J30="-",0,'4. Ausbildungsjahr'!$J$3)</f>
        <v>0</v>
      </c>
      <c r="T30" s="16">
        <f>IF('4. Ausbildungsjahr'!K30="-",0,'4. Ausbildungsjahr'!K30)</f>
        <v>0</v>
      </c>
      <c r="U30" s="12">
        <f>IF('4. Ausbildungsjahr'!K30="-",0,'4. Ausbildungsjahr'!$K$3)</f>
        <v>0</v>
      </c>
    </row>
    <row r="31" spans="1:21" x14ac:dyDescent="0.25">
      <c r="A31" s="59" t="s">
        <v>60</v>
      </c>
      <c r="B31" s="16">
        <f>IF('4. Ausbildungsjahr'!$B31="-",0,'4. Ausbildungsjahr'!B31)</f>
        <v>1</v>
      </c>
      <c r="C31" s="80">
        <f>IF('4. Ausbildungsjahr'!$B31="-",0,'4. Ausbildungsjahr'!$B$3)</f>
        <v>0</v>
      </c>
      <c r="D31" s="16">
        <f>IF('4. Ausbildungsjahr'!C31="-",0,'4. Ausbildungsjahr'!C31)</f>
        <v>3</v>
      </c>
      <c r="E31" s="80">
        <f>IF('4. Ausbildungsjahr'!C31="-",0,'4. Ausbildungsjahr'!$C$3)</f>
        <v>0</v>
      </c>
      <c r="F31" s="16">
        <f>IF('4. Ausbildungsjahr'!D31="-",0,'4. Ausbildungsjahr'!D31)</f>
        <v>0</v>
      </c>
      <c r="G31" s="80">
        <f>IF('4. Ausbildungsjahr'!D31="-",0,'4. Ausbildungsjahr'!$D$3)</f>
        <v>0</v>
      </c>
      <c r="H31" s="16">
        <f>IF('4. Ausbildungsjahr'!E31="-",0,'4. Ausbildungsjahr'!E31)</f>
        <v>0</v>
      </c>
      <c r="I31" s="80">
        <f>IF('4. Ausbildungsjahr'!E31="-",0,'4. Ausbildungsjahr'!$E$3)</f>
        <v>0</v>
      </c>
      <c r="J31" s="16">
        <f>IF('4. Ausbildungsjahr'!F31="-",0,'4. Ausbildungsjahr'!F31)</f>
        <v>0</v>
      </c>
      <c r="K31" s="80">
        <f>IF('4. Ausbildungsjahr'!F31="-",0,'4. Ausbildungsjahr'!$F$3)</f>
        <v>0</v>
      </c>
      <c r="L31" s="16">
        <f>IF('4. Ausbildungsjahr'!G31="-",0,'4. Ausbildungsjahr'!G31)</f>
        <v>0</v>
      </c>
      <c r="M31" s="80">
        <f>IF('4. Ausbildungsjahr'!G31="-",0,'4. Ausbildungsjahr'!$G$3)</f>
        <v>0</v>
      </c>
      <c r="N31" s="16">
        <f>IF('4. Ausbildungsjahr'!H31="-",0,'4. Ausbildungsjahr'!H31)</f>
        <v>0</v>
      </c>
      <c r="O31" s="80">
        <f>IF('4. Ausbildungsjahr'!H31="-",0,'4. Ausbildungsjahr'!$H$3)</f>
        <v>0</v>
      </c>
      <c r="P31" s="16">
        <f>IF('4. Ausbildungsjahr'!I31="-",0,'4. Ausbildungsjahr'!I31)</f>
        <v>0</v>
      </c>
      <c r="Q31" s="80">
        <f>IF('4. Ausbildungsjahr'!I31="-",0,'4. Ausbildungsjahr'!$I$3)</f>
        <v>0</v>
      </c>
      <c r="R31" s="16">
        <f>IF('4. Ausbildungsjahr'!J31="-",0,'4. Ausbildungsjahr'!J31)</f>
        <v>0</v>
      </c>
      <c r="S31" s="80">
        <f>IF('4. Ausbildungsjahr'!J31="-",0,'4. Ausbildungsjahr'!$J$3)</f>
        <v>0</v>
      </c>
      <c r="T31" s="16">
        <f>IF('4. Ausbildungsjahr'!K31="-",0,'4. Ausbildungsjahr'!K31)</f>
        <v>0</v>
      </c>
      <c r="U31" s="12">
        <f>IF('4. Ausbildungsjahr'!K31="-",0,'4. Ausbildungsjahr'!$K$3)</f>
        <v>0</v>
      </c>
    </row>
    <row r="32" spans="1:21" x14ac:dyDescent="0.25">
      <c r="A32" s="59" t="s">
        <v>61</v>
      </c>
      <c r="B32" s="16">
        <f>IF('4. Ausbildungsjahr'!$B32="-",0,'4. Ausbildungsjahr'!B32)</f>
        <v>1</v>
      </c>
      <c r="C32" s="80">
        <f>IF('4. Ausbildungsjahr'!$B32="-",0,'4. Ausbildungsjahr'!$B$3)</f>
        <v>0</v>
      </c>
      <c r="D32" s="16">
        <f>IF('4. Ausbildungsjahr'!C32="-",0,'4. Ausbildungsjahr'!C32)</f>
        <v>2</v>
      </c>
      <c r="E32" s="80">
        <f>IF('4. Ausbildungsjahr'!C32="-",0,'4. Ausbildungsjahr'!$C$3)</f>
        <v>0</v>
      </c>
      <c r="F32" s="16">
        <f>IF('4. Ausbildungsjahr'!D32="-",0,'4. Ausbildungsjahr'!D32)</f>
        <v>0</v>
      </c>
      <c r="G32" s="80">
        <f>IF('4. Ausbildungsjahr'!D32="-",0,'4. Ausbildungsjahr'!$D$3)</f>
        <v>0</v>
      </c>
      <c r="H32" s="16">
        <f>IF('4. Ausbildungsjahr'!E32="-",0,'4. Ausbildungsjahr'!E32)</f>
        <v>0</v>
      </c>
      <c r="I32" s="80">
        <f>IF('4. Ausbildungsjahr'!E32="-",0,'4. Ausbildungsjahr'!$E$3)</f>
        <v>0</v>
      </c>
      <c r="J32" s="16">
        <f>IF('4. Ausbildungsjahr'!F32="-",0,'4. Ausbildungsjahr'!F32)</f>
        <v>0</v>
      </c>
      <c r="K32" s="80">
        <f>IF('4. Ausbildungsjahr'!F32="-",0,'4. Ausbildungsjahr'!$F$3)</f>
        <v>0</v>
      </c>
      <c r="L32" s="16">
        <f>IF('4. Ausbildungsjahr'!G32="-",0,'4. Ausbildungsjahr'!G32)</f>
        <v>0</v>
      </c>
      <c r="M32" s="80">
        <f>IF('4. Ausbildungsjahr'!G32="-",0,'4. Ausbildungsjahr'!$G$3)</f>
        <v>0</v>
      </c>
      <c r="N32" s="16">
        <f>IF('4. Ausbildungsjahr'!H32="-",0,'4. Ausbildungsjahr'!H32)</f>
        <v>0</v>
      </c>
      <c r="O32" s="80">
        <f>IF('4. Ausbildungsjahr'!H32="-",0,'4. Ausbildungsjahr'!$H$3)</f>
        <v>0</v>
      </c>
      <c r="P32" s="16">
        <f>IF('4. Ausbildungsjahr'!I32="-",0,'4. Ausbildungsjahr'!I32)</f>
        <v>0</v>
      </c>
      <c r="Q32" s="80">
        <f>IF('4. Ausbildungsjahr'!I32="-",0,'4. Ausbildungsjahr'!$I$3)</f>
        <v>0</v>
      </c>
      <c r="R32" s="16">
        <f>IF('4. Ausbildungsjahr'!J32="-",0,'4. Ausbildungsjahr'!J32)</f>
        <v>0</v>
      </c>
      <c r="S32" s="80">
        <f>IF('4. Ausbildungsjahr'!J32="-",0,'4. Ausbildungsjahr'!$J$3)</f>
        <v>0</v>
      </c>
      <c r="T32" s="16">
        <f>IF('4. Ausbildungsjahr'!K32="-",0,'4. Ausbildungsjahr'!K32)</f>
        <v>0</v>
      </c>
      <c r="U32" s="12">
        <f>IF('4. Ausbildungsjahr'!K32="-",0,'4. Ausbildungsjahr'!$K$3)</f>
        <v>0</v>
      </c>
    </row>
    <row r="33" spans="1:21" x14ac:dyDescent="0.25">
      <c r="A33" s="59" t="s">
        <v>62</v>
      </c>
      <c r="B33" s="16">
        <f>IF('4. Ausbildungsjahr'!$B33="-",0,'4. Ausbildungsjahr'!B33)</f>
        <v>1</v>
      </c>
      <c r="C33" s="80">
        <f>IF('4. Ausbildungsjahr'!$B33="-",0,'4. Ausbildungsjahr'!$B$3)</f>
        <v>0</v>
      </c>
      <c r="D33" s="16">
        <f>IF('4. Ausbildungsjahr'!C33="-",0,'4. Ausbildungsjahr'!C33)</f>
        <v>0</v>
      </c>
      <c r="E33" s="80">
        <f>IF('4. Ausbildungsjahr'!C33="-",0,'4. Ausbildungsjahr'!$C$3)</f>
        <v>0</v>
      </c>
      <c r="F33" s="16">
        <f>IF('4. Ausbildungsjahr'!D33="-",0,'4. Ausbildungsjahr'!D33)</f>
        <v>0</v>
      </c>
      <c r="G33" s="80">
        <f>IF('4. Ausbildungsjahr'!D33="-",0,'4. Ausbildungsjahr'!$D$3)</f>
        <v>0</v>
      </c>
      <c r="H33" s="16">
        <f>IF('4. Ausbildungsjahr'!E33="-",0,'4. Ausbildungsjahr'!E33)</f>
        <v>0</v>
      </c>
      <c r="I33" s="80">
        <f>IF('4. Ausbildungsjahr'!E33="-",0,'4. Ausbildungsjahr'!$E$3)</f>
        <v>0</v>
      </c>
      <c r="J33" s="16">
        <f>IF('4. Ausbildungsjahr'!F33="-",0,'4. Ausbildungsjahr'!F33)</f>
        <v>0</v>
      </c>
      <c r="K33" s="80">
        <f>IF('4. Ausbildungsjahr'!F33="-",0,'4. Ausbildungsjahr'!$F$3)</f>
        <v>0</v>
      </c>
      <c r="L33" s="16">
        <f>IF('4. Ausbildungsjahr'!G33="-",0,'4. Ausbildungsjahr'!G33)</f>
        <v>0</v>
      </c>
      <c r="M33" s="80">
        <f>IF('4. Ausbildungsjahr'!G33="-",0,'4. Ausbildungsjahr'!$G$3)</f>
        <v>0</v>
      </c>
      <c r="N33" s="16">
        <f>IF('4. Ausbildungsjahr'!H33="-",0,'4. Ausbildungsjahr'!H33)</f>
        <v>0</v>
      </c>
      <c r="O33" s="80">
        <f>IF('4. Ausbildungsjahr'!H33="-",0,'4. Ausbildungsjahr'!$H$3)</f>
        <v>0</v>
      </c>
      <c r="P33" s="16">
        <f>IF('4. Ausbildungsjahr'!I33="-",0,'4. Ausbildungsjahr'!I33)</f>
        <v>0</v>
      </c>
      <c r="Q33" s="80">
        <f>IF('4. Ausbildungsjahr'!I33="-",0,'4. Ausbildungsjahr'!$I$3)</f>
        <v>0</v>
      </c>
      <c r="R33" s="16">
        <f>IF('4. Ausbildungsjahr'!J33="-",0,'4. Ausbildungsjahr'!J33)</f>
        <v>0</v>
      </c>
      <c r="S33" s="80">
        <f>IF('4. Ausbildungsjahr'!J33="-",0,'4. Ausbildungsjahr'!$J$3)</f>
        <v>0</v>
      </c>
      <c r="T33" s="16">
        <f>IF('4. Ausbildungsjahr'!K33="-",0,'4. Ausbildungsjahr'!K33)</f>
        <v>0</v>
      </c>
      <c r="U33" s="12">
        <f>IF('4. Ausbildungsjahr'!K33="-",0,'4. Ausbildungsjahr'!$K$3)</f>
        <v>0</v>
      </c>
    </row>
    <row r="34" spans="1:21" x14ac:dyDescent="0.25">
      <c r="A34" s="59" t="s">
        <v>63</v>
      </c>
      <c r="B34" s="16">
        <f>IF('4. Ausbildungsjahr'!$B34="-",0,'4. Ausbildungsjahr'!B34)</f>
        <v>1</v>
      </c>
      <c r="C34" s="80">
        <f>IF('4. Ausbildungsjahr'!$B34="-",0,'4. Ausbildungsjahr'!$B$3)</f>
        <v>0</v>
      </c>
      <c r="D34" s="16">
        <f>IF('4. Ausbildungsjahr'!C34="-",0,'4. Ausbildungsjahr'!C34)</f>
        <v>3</v>
      </c>
      <c r="E34" s="80">
        <f>IF('4. Ausbildungsjahr'!C34="-",0,'4. Ausbildungsjahr'!$C$3)</f>
        <v>0</v>
      </c>
      <c r="F34" s="16">
        <f>IF('4. Ausbildungsjahr'!D34="-",0,'4. Ausbildungsjahr'!D34)</f>
        <v>0</v>
      </c>
      <c r="G34" s="80">
        <f>IF('4. Ausbildungsjahr'!D34="-",0,'4. Ausbildungsjahr'!$D$3)</f>
        <v>0</v>
      </c>
      <c r="H34" s="16">
        <f>IF('4. Ausbildungsjahr'!E34="-",0,'4. Ausbildungsjahr'!E34)</f>
        <v>0</v>
      </c>
      <c r="I34" s="80">
        <f>IF('4. Ausbildungsjahr'!E34="-",0,'4. Ausbildungsjahr'!$E$3)</f>
        <v>0</v>
      </c>
      <c r="J34" s="16">
        <f>IF('4. Ausbildungsjahr'!F34="-",0,'4. Ausbildungsjahr'!F34)</f>
        <v>0</v>
      </c>
      <c r="K34" s="80">
        <f>IF('4. Ausbildungsjahr'!F34="-",0,'4. Ausbildungsjahr'!$F$3)</f>
        <v>0</v>
      </c>
      <c r="L34" s="16">
        <f>IF('4. Ausbildungsjahr'!G34="-",0,'4. Ausbildungsjahr'!G34)</f>
        <v>0</v>
      </c>
      <c r="M34" s="80">
        <f>IF('4. Ausbildungsjahr'!G34="-",0,'4. Ausbildungsjahr'!$G$3)</f>
        <v>0</v>
      </c>
      <c r="N34" s="16">
        <f>IF('4. Ausbildungsjahr'!H34="-",0,'4. Ausbildungsjahr'!H34)</f>
        <v>0</v>
      </c>
      <c r="O34" s="80">
        <f>IF('4. Ausbildungsjahr'!H34="-",0,'4. Ausbildungsjahr'!$H$3)</f>
        <v>0</v>
      </c>
      <c r="P34" s="16">
        <f>IF('4. Ausbildungsjahr'!I34="-",0,'4. Ausbildungsjahr'!I34)</f>
        <v>0</v>
      </c>
      <c r="Q34" s="80">
        <f>IF('4. Ausbildungsjahr'!I34="-",0,'4. Ausbildungsjahr'!$I$3)</f>
        <v>0</v>
      </c>
      <c r="R34" s="16">
        <f>IF('4. Ausbildungsjahr'!J34="-",0,'4. Ausbildungsjahr'!J34)</f>
        <v>0</v>
      </c>
      <c r="S34" s="80">
        <f>IF('4. Ausbildungsjahr'!J34="-",0,'4. Ausbildungsjahr'!$J$3)</f>
        <v>0</v>
      </c>
      <c r="T34" s="16">
        <f>IF('4. Ausbildungsjahr'!K34="-",0,'4. Ausbildungsjahr'!K34)</f>
        <v>0</v>
      </c>
      <c r="U34" s="12">
        <f>IF('4. Ausbildungsjahr'!K34="-",0,'4. Ausbildungsjahr'!$K$3)</f>
        <v>0</v>
      </c>
    </row>
    <row r="35" spans="1:21" x14ac:dyDescent="0.25">
      <c r="A35" s="53"/>
      <c r="B35" s="16"/>
      <c r="C35" s="80"/>
      <c r="D35" s="16"/>
      <c r="E35" s="80"/>
      <c r="F35" s="16"/>
      <c r="G35" s="80"/>
      <c r="H35" s="16"/>
      <c r="I35" s="80"/>
      <c r="J35" s="16"/>
      <c r="K35" s="80"/>
      <c r="L35" s="16"/>
      <c r="M35" s="80"/>
      <c r="N35" s="16"/>
      <c r="O35" s="80"/>
      <c r="P35" s="16"/>
      <c r="Q35" s="80"/>
      <c r="R35" s="16"/>
      <c r="S35" s="80"/>
      <c r="T35" s="16"/>
      <c r="U35" s="12"/>
    </row>
    <row r="36" spans="1:21" x14ac:dyDescent="0.25">
      <c r="A36" s="53"/>
      <c r="B36" s="16"/>
      <c r="C36" s="80"/>
      <c r="D36" s="16"/>
      <c r="E36" s="80"/>
      <c r="F36" s="16"/>
      <c r="G36" s="80"/>
      <c r="H36" s="16"/>
      <c r="I36" s="80"/>
      <c r="J36" s="16"/>
      <c r="K36" s="80"/>
      <c r="L36" s="16"/>
      <c r="M36" s="80"/>
      <c r="N36" s="16"/>
      <c r="O36" s="80"/>
      <c r="P36" s="16"/>
      <c r="Q36" s="80"/>
      <c r="R36" s="16"/>
      <c r="S36" s="80"/>
      <c r="T36" s="16"/>
      <c r="U36" s="12"/>
    </row>
    <row r="37" spans="1:21" ht="18" x14ac:dyDescent="0.25">
      <c r="A37" s="77" t="s">
        <v>64</v>
      </c>
      <c r="B37" s="16"/>
      <c r="C37" s="80"/>
      <c r="D37" s="16"/>
      <c r="E37" s="80"/>
      <c r="F37" s="16"/>
      <c r="G37" s="80"/>
      <c r="H37" s="16"/>
      <c r="I37" s="80"/>
      <c r="J37" s="16"/>
      <c r="K37" s="80"/>
      <c r="L37" s="16"/>
      <c r="M37" s="80"/>
      <c r="N37" s="16"/>
      <c r="O37" s="80"/>
      <c r="P37" s="16"/>
      <c r="Q37" s="80"/>
      <c r="R37" s="16"/>
      <c r="S37" s="80"/>
      <c r="T37" s="16"/>
      <c r="U37" s="12"/>
    </row>
    <row r="38" spans="1:21" x14ac:dyDescent="0.25">
      <c r="A38" s="78" t="s">
        <v>78</v>
      </c>
      <c r="B38" s="16"/>
      <c r="C38" s="80"/>
      <c r="D38" s="16"/>
      <c r="E38" s="80"/>
      <c r="F38" s="16"/>
      <c r="G38" s="80"/>
      <c r="H38" s="16"/>
      <c r="I38" s="80"/>
      <c r="J38" s="16"/>
      <c r="K38" s="80"/>
      <c r="L38" s="16"/>
      <c r="M38" s="80"/>
      <c r="N38" s="16"/>
      <c r="O38" s="80"/>
      <c r="P38" s="16"/>
      <c r="Q38" s="80"/>
      <c r="R38" s="16"/>
      <c r="S38" s="80"/>
      <c r="T38" s="16"/>
      <c r="U38" s="12"/>
    </row>
    <row r="39" spans="1:21" x14ac:dyDescent="0.25">
      <c r="A39" s="79" t="s">
        <v>9</v>
      </c>
      <c r="B39" s="16">
        <f>IF('4. Ausbildungsjahr'!$B39="-",0,'4. Ausbildungsjahr'!B39)</f>
        <v>1</v>
      </c>
      <c r="C39" s="80">
        <f>IF('4. Ausbildungsjahr'!$B39="-",0,'4. Ausbildungsjahr'!$B$3)</f>
        <v>0</v>
      </c>
      <c r="D39" s="16">
        <f>IF('4. Ausbildungsjahr'!C39="-",0,'4. Ausbildungsjahr'!C39)</f>
        <v>3</v>
      </c>
      <c r="E39" s="80">
        <f>IF('4. Ausbildungsjahr'!C39="-",0,'4. Ausbildungsjahr'!$C$3)</f>
        <v>0</v>
      </c>
      <c r="F39" s="16">
        <f>IF('4. Ausbildungsjahr'!D39="-",0,'4. Ausbildungsjahr'!D39)</f>
        <v>0</v>
      </c>
      <c r="G39" s="80">
        <f>IF('4. Ausbildungsjahr'!D39="-",0,'4. Ausbildungsjahr'!$D$3)</f>
        <v>0</v>
      </c>
      <c r="H39" s="16">
        <f>IF('4. Ausbildungsjahr'!E39="-",0,'4. Ausbildungsjahr'!E39)</f>
        <v>0</v>
      </c>
      <c r="I39" s="80">
        <f>IF('4. Ausbildungsjahr'!E39="-",0,'4. Ausbildungsjahr'!$E$3)</f>
        <v>0</v>
      </c>
      <c r="J39" s="16">
        <f>IF('4. Ausbildungsjahr'!F39="-",0,'4. Ausbildungsjahr'!F39)</f>
        <v>0</v>
      </c>
      <c r="K39" s="80">
        <f>IF('4. Ausbildungsjahr'!F39="-",0,'4. Ausbildungsjahr'!$F$3)</f>
        <v>0</v>
      </c>
      <c r="L39" s="16">
        <f>IF('4. Ausbildungsjahr'!G39="-",0,'4. Ausbildungsjahr'!G39)</f>
        <v>0</v>
      </c>
      <c r="M39" s="80">
        <f>IF('4. Ausbildungsjahr'!G39="-",0,'4. Ausbildungsjahr'!$G$3)</f>
        <v>0</v>
      </c>
      <c r="N39" s="16">
        <f>IF('4. Ausbildungsjahr'!H39="-",0,'4. Ausbildungsjahr'!H39)</f>
        <v>0</v>
      </c>
      <c r="O39" s="80">
        <f>IF('4. Ausbildungsjahr'!H39="-",0,'4. Ausbildungsjahr'!$H$3)</f>
        <v>0</v>
      </c>
      <c r="P39" s="16">
        <f>IF('4. Ausbildungsjahr'!I39="-",0,'4. Ausbildungsjahr'!I39)</f>
        <v>0</v>
      </c>
      <c r="Q39" s="80">
        <f>IF('4. Ausbildungsjahr'!I39="-",0,'4. Ausbildungsjahr'!$I$3)</f>
        <v>0</v>
      </c>
      <c r="R39" s="16">
        <f>IF('4. Ausbildungsjahr'!J39="-",0,'4. Ausbildungsjahr'!J39)</f>
        <v>0</v>
      </c>
      <c r="S39" s="80">
        <f>IF('4. Ausbildungsjahr'!J39="-",0,'4. Ausbildungsjahr'!$J$3)</f>
        <v>0</v>
      </c>
      <c r="T39" s="16">
        <f>IF('4. Ausbildungsjahr'!K39="-",0,'4. Ausbildungsjahr'!K39)</f>
        <v>0</v>
      </c>
      <c r="U39" s="12">
        <f>IF('4. Ausbildungsjahr'!K39="-",0,'4. Ausbildungsjahr'!$K$3)</f>
        <v>0</v>
      </c>
    </row>
    <row r="40" spans="1:21" x14ac:dyDescent="0.25">
      <c r="A40" s="79" t="s">
        <v>10</v>
      </c>
      <c r="B40" s="16">
        <f>IF('4. Ausbildungsjahr'!$B40="-",0,'4. Ausbildungsjahr'!B40)</f>
        <v>1</v>
      </c>
      <c r="C40" s="80">
        <f>IF('4. Ausbildungsjahr'!$B40="-",0,'4. Ausbildungsjahr'!$B$3)</f>
        <v>0</v>
      </c>
      <c r="D40" s="16">
        <f>IF('4. Ausbildungsjahr'!C40="-",0,'4. Ausbildungsjahr'!C40)</f>
        <v>2</v>
      </c>
      <c r="E40" s="80">
        <f>IF('4. Ausbildungsjahr'!C40="-",0,'4. Ausbildungsjahr'!$C$3)</f>
        <v>0</v>
      </c>
      <c r="F40" s="16">
        <f>IF('4. Ausbildungsjahr'!D40="-",0,'4. Ausbildungsjahr'!D40)</f>
        <v>0</v>
      </c>
      <c r="G40" s="80">
        <f>IF('4. Ausbildungsjahr'!D40="-",0,'4. Ausbildungsjahr'!$D$3)</f>
        <v>0</v>
      </c>
      <c r="H40" s="16">
        <f>IF('4. Ausbildungsjahr'!E40="-",0,'4. Ausbildungsjahr'!E40)</f>
        <v>0</v>
      </c>
      <c r="I40" s="80">
        <f>IF('4. Ausbildungsjahr'!E40="-",0,'4. Ausbildungsjahr'!$E$3)</f>
        <v>0</v>
      </c>
      <c r="J40" s="16">
        <f>IF('4. Ausbildungsjahr'!F40="-",0,'4. Ausbildungsjahr'!F40)</f>
        <v>0</v>
      </c>
      <c r="K40" s="80">
        <f>IF('4. Ausbildungsjahr'!F40="-",0,'4. Ausbildungsjahr'!$F$3)</f>
        <v>0</v>
      </c>
      <c r="L40" s="16">
        <f>IF('4. Ausbildungsjahr'!G40="-",0,'4. Ausbildungsjahr'!G40)</f>
        <v>0</v>
      </c>
      <c r="M40" s="80">
        <f>IF('4. Ausbildungsjahr'!G40="-",0,'4. Ausbildungsjahr'!$G$3)</f>
        <v>0</v>
      </c>
      <c r="N40" s="16">
        <f>IF('4. Ausbildungsjahr'!H40="-",0,'4. Ausbildungsjahr'!H40)</f>
        <v>0</v>
      </c>
      <c r="O40" s="80">
        <f>IF('4. Ausbildungsjahr'!H40="-",0,'4. Ausbildungsjahr'!$H$3)</f>
        <v>0</v>
      </c>
      <c r="P40" s="16">
        <f>IF('4. Ausbildungsjahr'!I40="-",0,'4. Ausbildungsjahr'!I40)</f>
        <v>0</v>
      </c>
      <c r="Q40" s="80">
        <f>IF('4. Ausbildungsjahr'!I40="-",0,'4. Ausbildungsjahr'!$I$3)</f>
        <v>0</v>
      </c>
      <c r="R40" s="16">
        <f>IF('4. Ausbildungsjahr'!J40="-",0,'4. Ausbildungsjahr'!J40)</f>
        <v>0</v>
      </c>
      <c r="S40" s="80">
        <f>IF('4. Ausbildungsjahr'!J40="-",0,'4. Ausbildungsjahr'!$J$3)</f>
        <v>0</v>
      </c>
      <c r="T40" s="16">
        <f>IF('4. Ausbildungsjahr'!K40="-",0,'4. Ausbildungsjahr'!K40)</f>
        <v>0</v>
      </c>
      <c r="U40" s="12">
        <f>IF('4. Ausbildungsjahr'!K40="-",0,'4. Ausbildungsjahr'!$K$3)</f>
        <v>0</v>
      </c>
    </row>
    <row r="41" spans="1:21" x14ac:dyDescent="0.25">
      <c r="A41" s="79" t="s">
        <v>11</v>
      </c>
      <c r="B41" s="16">
        <f>IF('4. Ausbildungsjahr'!$B41="-",0,'4. Ausbildungsjahr'!B41)</f>
        <v>1</v>
      </c>
      <c r="C41" s="80">
        <f>IF('4. Ausbildungsjahr'!$B41="-",0,'4. Ausbildungsjahr'!$B$3)</f>
        <v>0</v>
      </c>
      <c r="D41" s="16">
        <f>IF('4. Ausbildungsjahr'!C41="-",0,'4. Ausbildungsjahr'!C41)</f>
        <v>3</v>
      </c>
      <c r="E41" s="80">
        <f>IF('4. Ausbildungsjahr'!C41="-",0,'4. Ausbildungsjahr'!$C$3)</f>
        <v>0</v>
      </c>
      <c r="F41" s="16">
        <f>IF('4. Ausbildungsjahr'!D41="-",0,'4. Ausbildungsjahr'!D41)</f>
        <v>0</v>
      </c>
      <c r="G41" s="80">
        <f>IF('4. Ausbildungsjahr'!D41="-",0,'4. Ausbildungsjahr'!$D$3)</f>
        <v>0</v>
      </c>
      <c r="H41" s="16">
        <f>IF('4. Ausbildungsjahr'!E41="-",0,'4. Ausbildungsjahr'!E41)</f>
        <v>0</v>
      </c>
      <c r="I41" s="80">
        <f>IF('4. Ausbildungsjahr'!E41="-",0,'4. Ausbildungsjahr'!$E$3)</f>
        <v>0</v>
      </c>
      <c r="J41" s="16">
        <f>IF('4. Ausbildungsjahr'!F41="-",0,'4. Ausbildungsjahr'!F41)</f>
        <v>0</v>
      </c>
      <c r="K41" s="80">
        <f>IF('4. Ausbildungsjahr'!F41="-",0,'4. Ausbildungsjahr'!$F$3)</f>
        <v>0</v>
      </c>
      <c r="L41" s="16">
        <f>IF('4. Ausbildungsjahr'!G41="-",0,'4. Ausbildungsjahr'!G41)</f>
        <v>0</v>
      </c>
      <c r="M41" s="80">
        <f>IF('4. Ausbildungsjahr'!G41="-",0,'4. Ausbildungsjahr'!$G$3)</f>
        <v>0</v>
      </c>
      <c r="N41" s="16">
        <f>IF('4. Ausbildungsjahr'!H41="-",0,'4. Ausbildungsjahr'!H41)</f>
        <v>0</v>
      </c>
      <c r="O41" s="80">
        <f>IF('4. Ausbildungsjahr'!H41="-",0,'4. Ausbildungsjahr'!$H$3)</f>
        <v>0</v>
      </c>
      <c r="P41" s="16">
        <f>IF('4. Ausbildungsjahr'!I41="-",0,'4. Ausbildungsjahr'!I41)</f>
        <v>0</v>
      </c>
      <c r="Q41" s="80">
        <f>IF('4. Ausbildungsjahr'!I41="-",0,'4. Ausbildungsjahr'!$I$3)</f>
        <v>0</v>
      </c>
      <c r="R41" s="16">
        <f>IF('4. Ausbildungsjahr'!J41="-",0,'4. Ausbildungsjahr'!J41)</f>
        <v>0</v>
      </c>
      <c r="S41" s="80">
        <f>IF('4. Ausbildungsjahr'!J41="-",0,'4. Ausbildungsjahr'!$J$3)</f>
        <v>0</v>
      </c>
      <c r="T41" s="16">
        <f>IF('4. Ausbildungsjahr'!K41="-",0,'4. Ausbildungsjahr'!K41)</f>
        <v>0</v>
      </c>
      <c r="U41" s="12">
        <f>IF('4. Ausbildungsjahr'!K41="-",0,'4. Ausbildungsjahr'!$K$3)</f>
        <v>0</v>
      </c>
    </row>
    <row r="42" spans="1:21" x14ac:dyDescent="0.25">
      <c r="A42" s="79" t="s">
        <v>79</v>
      </c>
      <c r="B42" s="16">
        <f>IF('4. Ausbildungsjahr'!$B42="-",0,'4. Ausbildungsjahr'!B42)</f>
        <v>1</v>
      </c>
      <c r="C42" s="80">
        <f>IF('4. Ausbildungsjahr'!$B42="-",0,'4. Ausbildungsjahr'!$B$3)</f>
        <v>0</v>
      </c>
      <c r="D42" s="16">
        <f>IF('4. Ausbildungsjahr'!C42="-",0,'4. Ausbildungsjahr'!C42)</f>
        <v>3</v>
      </c>
      <c r="E42" s="80">
        <f>IF('4. Ausbildungsjahr'!C42="-",0,'4. Ausbildungsjahr'!$C$3)</f>
        <v>0</v>
      </c>
      <c r="F42" s="16">
        <f>IF('4. Ausbildungsjahr'!D42="-",0,'4. Ausbildungsjahr'!D42)</f>
        <v>0</v>
      </c>
      <c r="G42" s="80">
        <f>IF('4. Ausbildungsjahr'!D42="-",0,'4. Ausbildungsjahr'!$D$3)</f>
        <v>0</v>
      </c>
      <c r="H42" s="16">
        <f>IF('4. Ausbildungsjahr'!E42="-",0,'4. Ausbildungsjahr'!E42)</f>
        <v>0</v>
      </c>
      <c r="I42" s="80">
        <f>IF('4. Ausbildungsjahr'!E42="-",0,'4. Ausbildungsjahr'!$E$3)</f>
        <v>0</v>
      </c>
      <c r="J42" s="16">
        <f>IF('4. Ausbildungsjahr'!F42="-",0,'4. Ausbildungsjahr'!F42)</f>
        <v>0</v>
      </c>
      <c r="K42" s="80">
        <f>IF('4. Ausbildungsjahr'!F42="-",0,'4. Ausbildungsjahr'!$F$3)</f>
        <v>0</v>
      </c>
      <c r="L42" s="16">
        <f>IF('4. Ausbildungsjahr'!G42="-",0,'4. Ausbildungsjahr'!G42)</f>
        <v>0</v>
      </c>
      <c r="M42" s="80">
        <f>IF('4. Ausbildungsjahr'!G42="-",0,'4. Ausbildungsjahr'!$G$3)</f>
        <v>0</v>
      </c>
      <c r="N42" s="16">
        <f>IF('4. Ausbildungsjahr'!H42="-",0,'4. Ausbildungsjahr'!H42)</f>
        <v>0</v>
      </c>
      <c r="O42" s="80">
        <f>IF('4. Ausbildungsjahr'!H42="-",0,'4. Ausbildungsjahr'!$H$3)</f>
        <v>0</v>
      </c>
      <c r="P42" s="16">
        <f>IF('4. Ausbildungsjahr'!I42="-",0,'4. Ausbildungsjahr'!I42)</f>
        <v>0</v>
      </c>
      <c r="Q42" s="80">
        <f>IF('4. Ausbildungsjahr'!I42="-",0,'4. Ausbildungsjahr'!$I$3)</f>
        <v>0</v>
      </c>
      <c r="R42" s="16">
        <f>IF('4. Ausbildungsjahr'!J42="-",0,'4. Ausbildungsjahr'!J42)</f>
        <v>0</v>
      </c>
      <c r="S42" s="80">
        <f>IF('4. Ausbildungsjahr'!J42="-",0,'4. Ausbildungsjahr'!$J$3)</f>
        <v>0</v>
      </c>
      <c r="T42" s="16">
        <f>IF('4. Ausbildungsjahr'!K42="-",0,'4. Ausbildungsjahr'!K42)</f>
        <v>0</v>
      </c>
      <c r="U42" s="12">
        <f>IF('4. Ausbildungsjahr'!K42="-",0,'4. Ausbildungsjahr'!$K$3)</f>
        <v>0</v>
      </c>
    </row>
    <row r="43" spans="1:21" x14ac:dyDescent="0.25">
      <c r="A43" s="53"/>
      <c r="B43" s="16"/>
      <c r="C43" s="80"/>
      <c r="D43" s="16"/>
      <c r="E43" s="80"/>
      <c r="F43" s="16"/>
      <c r="G43" s="80"/>
      <c r="H43" s="16"/>
      <c r="I43" s="80"/>
      <c r="J43" s="16"/>
      <c r="K43" s="80"/>
      <c r="L43" s="16"/>
      <c r="M43" s="80"/>
      <c r="N43" s="16"/>
      <c r="O43" s="80"/>
      <c r="P43" s="16"/>
      <c r="Q43" s="80"/>
      <c r="R43" s="16"/>
      <c r="S43" s="80"/>
      <c r="T43" s="16"/>
      <c r="U43" s="12"/>
    </row>
    <row r="44" spans="1:21" x14ac:dyDescent="0.25">
      <c r="A44" s="78" t="s">
        <v>80</v>
      </c>
      <c r="B44" s="16"/>
      <c r="C44" s="80"/>
      <c r="D44" s="16"/>
      <c r="E44" s="80"/>
      <c r="F44" s="16"/>
      <c r="G44" s="80"/>
      <c r="H44" s="16"/>
      <c r="I44" s="80"/>
      <c r="J44" s="16"/>
      <c r="K44" s="80"/>
      <c r="L44" s="16"/>
      <c r="M44" s="80"/>
      <c r="N44" s="16"/>
      <c r="O44" s="80"/>
      <c r="P44" s="16"/>
      <c r="Q44" s="80"/>
      <c r="R44" s="16"/>
      <c r="S44" s="80"/>
      <c r="T44" s="16"/>
      <c r="U44" s="12"/>
    </row>
    <row r="45" spans="1:21" x14ac:dyDescent="0.25">
      <c r="A45" s="79" t="s">
        <v>81</v>
      </c>
      <c r="B45" s="16">
        <f>IF('4. Ausbildungsjahr'!$B45="-",0,'4. Ausbildungsjahr'!B45)</f>
        <v>1</v>
      </c>
      <c r="C45" s="80">
        <f>IF('4. Ausbildungsjahr'!$B45="-",0,'4. Ausbildungsjahr'!$B$3)</f>
        <v>0</v>
      </c>
      <c r="D45" s="16">
        <f>IF('4. Ausbildungsjahr'!C45="-",0,'4. Ausbildungsjahr'!C45)</f>
        <v>2</v>
      </c>
      <c r="E45" s="80">
        <f>IF('4. Ausbildungsjahr'!C45="-",0,'4. Ausbildungsjahr'!$C$3)</f>
        <v>0</v>
      </c>
      <c r="F45" s="16">
        <f>IF('4. Ausbildungsjahr'!D45="-",0,'4. Ausbildungsjahr'!D45)</f>
        <v>0</v>
      </c>
      <c r="G45" s="80">
        <f>IF('4. Ausbildungsjahr'!D45="-",0,'4. Ausbildungsjahr'!$D$3)</f>
        <v>0</v>
      </c>
      <c r="H45" s="16">
        <f>IF('4. Ausbildungsjahr'!E45="-",0,'4. Ausbildungsjahr'!E45)</f>
        <v>0</v>
      </c>
      <c r="I45" s="80">
        <f>IF('4. Ausbildungsjahr'!E45="-",0,'4. Ausbildungsjahr'!$E$3)</f>
        <v>0</v>
      </c>
      <c r="J45" s="16">
        <f>IF('4. Ausbildungsjahr'!F45="-",0,'4. Ausbildungsjahr'!F45)</f>
        <v>0</v>
      </c>
      <c r="K45" s="80">
        <f>IF('4. Ausbildungsjahr'!F45="-",0,'4. Ausbildungsjahr'!$F$3)</f>
        <v>0</v>
      </c>
      <c r="L45" s="16">
        <f>IF('4. Ausbildungsjahr'!G45="-",0,'4. Ausbildungsjahr'!G45)</f>
        <v>0</v>
      </c>
      <c r="M45" s="80">
        <f>IF('4. Ausbildungsjahr'!G45="-",0,'4. Ausbildungsjahr'!$G$3)</f>
        <v>0</v>
      </c>
      <c r="N45" s="16">
        <f>IF('4. Ausbildungsjahr'!H45="-",0,'4. Ausbildungsjahr'!H45)</f>
        <v>0</v>
      </c>
      <c r="O45" s="80">
        <f>IF('4. Ausbildungsjahr'!H45="-",0,'4. Ausbildungsjahr'!$H$3)</f>
        <v>0</v>
      </c>
      <c r="P45" s="16">
        <f>IF('4. Ausbildungsjahr'!I45="-",0,'4. Ausbildungsjahr'!I45)</f>
        <v>0</v>
      </c>
      <c r="Q45" s="80">
        <f>IF('4. Ausbildungsjahr'!I45="-",0,'4. Ausbildungsjahr'!$I$3)</f>
        <v>0</v>
      </c>
      <c r="R45" s="16">
        <f>IF('4. Ausbildungsjahr'!J45="-",0,'4. Ausbildungsjahr'!J45)</f>
        <v>0</v>
      </c>
      <c r="S45" s="80">
        <f>IF('4. Ausbildungsjahr'!J45="-",0,'4. Ausbildungsjahr'!$J$3)</f>
        <v>0</v>
      </c>
      <c r="T45" s="16">
        <f>IF('4. Ausbildungsjahr'!K45="-",0,'4. Ausbildungsjahr'!K45)</f>
        <v>0</v>
      </c>
      <c r="U45" s="12">
        <f>IF('4. Ausbildungsjahr'!K45="-",0,'4. Ausbildungsjahr'!$K$3)</f>
        <v>0</v>
      </c>
    </row>
    <row r="46" spans="1:21" x14ac:dyDescent="0.25">
      <c r="A46" s="79" t="s">
        <v>82</v>
      </c>
      <c r="B46" s="16">
        <f>IF('4. Ausbildungsjahr'!$B46="-",0,'4. Ausbildungsjahr'!B46)</f>
        <v>1</v>
      </c>
      <c r="C46" s="80">
        <f>IF('4. Ausbildungsjahr'!$B46="-",0,'4. Ausbildungsjahr'!$B$3)</f>
        <v>0</v>
      </c>
      <c r="D46" s="16">
        <f>IF('4. Ausbildungsjahr'!C46="-",0,'4. Ausbildungsjahr'!C46)</f>
        <v>1</v>
      </c>
      <c r="E46" s="80">
        <f>IF('4. Ausbildungsjahr'!C46="-",0,'4. Ausbildungsjahr'!$C$3)</f>
        <v>0</v>
      </c>
      <c r="F46" s="16">
        <f>IF('4. Ausbildungsjahr'!D46="-",0,'4. Ausbildungsjahr'!D46)</f>
        <v>0</v>
      </c>
      <c r="G46" s="80">
        <f>IF('4. Ausbildungsjahr'!D46="-",0,'4. Ausbildungsjahr'!$D$3)</f>
        <v>0</v>
      </c>
      <c r="H46" s="16">
        <f>IF('4. Ausbildungsjahr'!E46="-",0,'4. Ausbildungsjahr'!E46)</f>
        <v>0</v>
      </c>
      <c r="I46" s="80">
        <f>IF('4. Ausbildungsjahr'!E46="-",0,'4. Ausbildungsjahr'!$E$3)</f>
        <v>0</v>
      </c>
      <c r="J46" s="16">
        <f>IF('4. Ausbildungsjahr'!F46="-",0,'4. Ausbildungsjahr'!F46)</f>
        <v>0</v>
      </c>
      <c r="K46" s="80">
        <f>IF('4. Ausbildungsjahr'!F46="-",0,'4. Ausbildungsjahr'!$F$3)</f>
        <v>0</v>
      </c>
      <c r="L46" s="16">
        <f>IF('4. Ausbildungsjahr'!G46="-",0,'4. Ausbildungsjahr'!G46)</f>
        <v>0</v>
      </c>
      <c r="M46" s="80">
        <f>IF('4. Ausbildungsjahr'!G46="-",0,'4. Ausbildungsjahr'!$G$3)</f>
        <v>0</v>
      </c>
      <c r="N46" s="16">
        <f>IF('4. Ausbildungsjahr'!H46="-",0,'4. Ausbildungsjahr'!H46)</f>
        <v>0</v>
      </c>
      <c r="O46" s="80">
        <f>IF('4. Ausbildungsjahr'!H46="-",0,'4. Ausbildungsjahr'!$H$3)</f>
        <v>0</v>
      </c>
      <c r="P46" s="16">
        <f>IF('4. Ausbildungsjahr'!I46="-",0,'4. Ausbildungsjahr'!I46)</f>
        <v>0</v>
      </c>
      <c r="Q46" s="80">
        <f>IF('4. Ausbildungsjahr'!I46="-",0,'4. Ausbildungsjahr'!$I$3)</f>
        <v>0</v>
      </c>
      <c r="R46" s="16">
        <f>IF('4. Ausbildungsjahr'!J46="-",0,'4. Ausbildungsjahr'!J46)</f>
        <v>0</v>
      </c>
      <c r="S46" s="80">
        <f>IF('4. Ausbildungsjahr'!J46="-",0,'4. Ausbildungsjahr'!$J$3)</f>
        <v>0</v>
      </c>
      <c r="T46" s="16">
        <f>IF('4. Ausbildungsjahr'!K46="-",0,'4. Ausbildungsjahr'!K46)</f>
        <v>0</v>
      </c>
      <c r="U46" s="12">
        <f>IF('4. Ausbildungsjahr'!K46="-",0,'4. Ausbildungsjahr'!$K$3)</f>
        <v>0</v>
      </c>
    </row>
    <row r="47" spans="1:21" x14ac:dyDescent="0.25">
      <c r="A47" s="79" t="s">
        <v>83</v>
      </c>
      <c r="B47" s="16">
        <f>IF('4. Ausbildungsjahr'!$B47="-",0,'4. Ausbildungsjahr'!B47)</f>
        <v>1</v>
      </c>
      <c r="C47" s="80">
        <f>IF('4. Ausbildungsjahr'!$B47="-",0,'4. Ausbildungsjahr'!$B$3)</f>
        <v>0</v>
      </c>
      <c r="D47" s="16">
        <f>IF('4. Ausbildungsjahr'!C47="-",0,'4. Ausbildungsjahr'!C47)</f>
        <v>2</v>
      </c>
      <c r="E47" s="80">
        <f>IF('4. Ausbildungsjahr'!C47="-",0,'4. Ausbildungsjahr'!$C$3)</f>
        <v>0</v>
      </c>
      <c r="F47" s="16">
        <f>IF('4. Ausbildungsjahr'!D47="-",0,'4. Ausbildungsjahr'!D47)</f>
        <v>0</v>
      </c>
      <c r="G47" s="80">
        <f>IF('4. Ausbildungsjahr'!D47="-",0,'4. Ausbildungsjahr'!$D$3)</f>
        <v>0</v>
      </c>
      <c r="H47" s="16">
        <f>IF('4. Ausbildungsjahr'!E47="-",0,'4. Ausbildungsjahr'!E47)</f>
        <v>0</v>
      </c>
      <c r="I47" s="80">
        <f>IF('4. Ausbildungsjahr'!E47="-",0,'4. Ausbildungsjahr'!$E$3)</f>
        <v>0</v>
      </c>
      <c r="J47" s="16">
        <f>IF('4. Ausbildungsjahr'!F47="-",0,'4. Ausbildungsjahr'!F47)</f>
        <v>0</v>
      </c>
      <c r="K47" s="80">
        <f>IF('4. Ausbildungsjahr'!F47="-",0,'4. Ausbildungsjahr'!$F$3)</f>
        <v>0</v>
      </c>
      <c r="L47" s="16">
        <f>IF('4. Ausbildungsjahr'!G47="-",0,'4. Ausbildungsjahr'!G47)</f>
        <v>0</v>
      </c>
      <c r="M47" s="80">
        <f>IF('4. Ausbildungsjahr'!G47="-",0,'4. Ausbildungsjahr'!$G$3)</f>
        <v>0</v>
      </c>
      <c r="N47" s="16">
        <f>IF('4. Ausbildungsjahr'!H47="-",0,'4. Ausbildungsjahr'!H47)</f>
        <v>0</v>
      </c>
      <c r="O47" s="80">
        <f>IF('4. Ausbildungsjahr'!H47="-",0,'4. Ausbildungsjahr'!$H$3)</f>
        <v>0</v>
      </c>
      <c r="P47" s="16">
        <f>IF('4. Ausbildungsjahr'!I47="-",0,'4. Ausbildungsjahr'!I47)</f>
        <v>0</v>
      </c>
      <c r="Q47" s="80">
        <f>IF('4. Ausbildungsjahr'!I47="-",0,'4. Ausbildungsjahr'!$I$3)</f>
        <v>0</v>
      </c>
      <c r="R47" s="16">
        <f>IF('4. Ausbildungsjahr'!J47="-",0,'4. Ausbildungsjahr'!J47)</f>
        <v>0</v>
      </c>
      <c r="S47" s="80">
        <f>IF('4. Ausbildungsjahr'!J47="-",0,'4. Ausbildungsjahr'!$J$3)</f>
        <v>0</v>
      </c>
      <c r="T47" s="16">
        <f>IF('4. Ausbildungsjahr'!K47="-",0,'4. Ausbildungsjahr'!K47)</f>
        <v>0</v>
      </c>
      <c r="U47" s="12">
        <f>IF('4. Ausbildungsjahr'!K47="-",0,'4. Ausbildungsjahr'!$K$3)</f>
        <v>0</v>
      </c>
    </row>
    <row r="48" spans="1:21" x14ac:dyDescent="0.25">
      <c r="A48" s="79" t="s">
        <v>13</v>
      </c>
      <c r="B48" s="16">
        <f>IF('4. Ausbildungsjahr'!$B48="-",0,'4. Ausbildungsjahr'!B48)</f>
        <v>1</v>
      </c>
      <c r="C48" s="80">
        <f>IF('4. Ausbildungsjahr'!$B48="-",0,'4. Ausbildungsjahr'!$B$3)</f>
        <v>0</v>
      </c>
      <c r="D48" s="16">
        <f>IF('4. Ausbildungsjahr'!C48="-",0,'4. Ausbildungsjahr'!C48)</f>
        <v>2</v>
      </c>
      <c r="E48" s="80">
        <f>IF('4. Ausbildungsjahr'!C48="-",0,'4. Ausbildungsjahr'!$C$3)</f>
        <v>0</v>
      </c>
      <c r="F48" s="16">
        <f>IF('4. Ausbildungsjahr'!D48="-",0,'4. Ausbildungsjahr'!D48)</f>
        <v>0</v>
      </c>
      <c r="G48" s="80">
        <f>IF('4. Ausbildungsjahr'!D48="-",0,'4. Ausbildungsjahr'!$D$3)</f>
        <v>0</v>
      </c>
      <c r="H48" s="16">
        <f>IF('4. Ausbildungsjahr'!E48="-",0,'4. Ausbildungsjahr'!E48)</f>
        <v>0</v>
      </c>
      <c r="I48" s="80">
        <f>IF('4. Ausbildungsjahr'!E48="-",0,'4. Ausbildungsjahr'!$E$3)</f>
        <v>0</v>
      </c>
      <c r="J48" s="16">
        <f>IF('4. Ausbildungsjahr'!F48="-",0,'4. Ausbildungsjahr'!F48)</f>
        <v>0</v>
      </c>
      <c r="K48" s="80">
        <f>IF('4. Ausbildungsjahr'!F48="-",0,'4. Ausbildungsjahr'!$F$3)</f>
        <v>0</v>
      </c>
      <c r="L48" s="16">
        <f>IF('4. Ausbildungsjahr'!G48="-",0,'4. Ausbildungsjahr'!G48)</f>
        <v>0</v>
      </c>
      <c r="M48" s="80">
        <f>IF('4. Ausbildungsjahr'!G48="-",0,'4. Ausbildungsjahr'!$G$3)</f>
        <v>0</v>
      </c>
      <c r="N48" s="16">
        <f>IF('4. Ausbildungsjahr'!H48="-",0,'4. Ausbildungsjahr'!H48)</f>
        <v>0</v>
      </c>
      <c r="O48" s="80">
        <f>IF('4. Ausbildungsjahr'!H48="-",0,'4. Ausbildungsjahr'!$H$3)</f>
        <v>0</v>
      </c>
      <c r="P48" s="16">
        <f>IF('4. Ausbildungsjahr'!I48="-",0,'4. Ausbildungsjahr'!I48)</f>
        <v>0</v>
      </c>
      <c r="Q48" s="80">
        <f>IF('4. Ausbildungsjahr'!I48="-",0,'4. Ausbildungsjahr'!$I$3)</f>
        <v>0</v>
      </c>
      <c r="R48" s="16">
        <f>IF('4. Ausbildungsjahr'!J48="-",0,'4. Ausbildungsjahr'!J48)</f>
        <v>0</v>
      </c>
      <c r="S48" s="80">
        <f>IF('4. Ausbildungsjahr'!J48="-",0,'4. Ausbildungsjahr'!$J$3)</f>
        <v>0</v>
      </c>
      <c r="T48" s="16">
        <f>IF('4. Ausbildungsjahr'!K48="-",0,'4. Ausbildungsjahr'!K48)</f>
        <v>0</v>
      </c>
      <c r="U48" s="12">
        <f>IF('4. Ausbildungsjahr'!K48="-",0,'4. Ausbildungsjahr'!$K$3)</f>
        <v>0</v>
      </c>
    </row>
    <row r="49" spans="1:21" x14ac:dyDescent="0.25">
      <c r="A49" s="53"/>
      <c r="B49" s="16"/>
      <c r="C49" s="80"/>
      <c r="D49" s="16"/>
      <c r="E49" s="80"/>
      <c r="F49" s="16"/>
      <c r="G49" s="80"/>
      <c r="H49" s="16"/>
      <c r="I49" s="80"/>
      <c r="J49" s="16"/>
      <c r="K49" s="80"/>
      <c r="L49" s="16"/>
      <c r="M49" s="80"/>
      <c r="N49" s="16"/>
      <c r="O49" s="80"/>
      <c r="P49" s="16"/>
      <c r="Q49" s="80"/>
      <c r="R49" s="16"/>
      <c r="S49" s="80"/>
      <c r="T49" s="16"/>
      <c r="U49" s="12"/>
    </row>
    <row r="50" spans="1:21" ht="18" x14ac:dyDescent="0.25">
      <c r="A50" s="77" t="s">
        <v>84</v>
      </c>
      <c r="B50" s="16"/>
      <c r="C50" s="80"/>
      <c r="D50" s="16"/>
      <c r="E50" s="80"/>
      <c r="F50" s="16"/>
      <c r="G50" s="80"/>
      <c r="H50" s="16"/>
      <c r="I50" s="80"/>
      <c r="J50" s="16"/>
      <c r="K50" s="80"/>
      <c r="L50" s="16"/>
      <c r="M50" s="80"/>
      <c r="N50" s="16"/>
      <c r="O50" s="80"/>
      <c r="P50" s="16"/>
      <c r="Q50" s="80"/>
      <c r="R50" s="16"/>
      <c r="S50" s="80"/>
      <c r="T50" s="16"/>
      <c r="U50" s="12"/>
    </row>
    <row r="51" spans="1:21" x14ac:dyDescent="0.25">
      <c r="A51" s="78" t="s">
        <v>85</v>
      </c>
      <c r="B51" s="16"/>
      <c r="C51" s="80"/>
      <c r="D51" s="16"/>
      <c r="E51" s="80"/>
      <c r="F51" s="16"/>
      <c r="G51" s="80"/>
      <c r="H51" s="16"/>
      <c r="I51" s="80"/>
      <c r="J51" s="16"/>
      <c r="K51" s="80"/>
      <c r="L51" s="16"/>
      <c r="M51" s="80"/>
      <c r="N51" s="16"/>
      <c r="O51" s="80"/>
      <c r="P51" s="16"/>
      <c r="Q51" s="80"/>
      <c r="R51" s="16"/>
      <c r="S51" s="80"/>
      <c r="T51" s="16"/>
      <c r="U51" s="12"/>
    </row>
    <row r="52" spans="1:21" x14ac:dyDescent="0.25">
      <c r="A52" s="59" t="s">
        <v>86</v>
      </c>
      <c r="B52" s="16">
        <f>IF('4. Ausbildungsjahr'!$B52="-",0,'4. Ausbildungsjahr'!B52)</f>
        <v>2</v>
      </c>
      <c r="C52" s="80">
        <f>IF('4. Ausbildungsjahr'!$B52="-",0,'4. Ausbildungsjahr'!$B$3)</f>
        <v>0</v>
      </c>
      <c r="D52" s="16">
        <f>IF('4. Ausbildungsjahr'!C52="-",0,'4. Ausbildungsjahr'!C52)</f>
        <v>3</v>
      </c>
      <c r="E52" s="80">
        <f>IF('4. Ausbildungsjahr'!C52="-",0,'4. Ausbildungsjahr'!$C$3)</f>
        <v>0</v>
      </c>
      <c r="F52" s="16">
        <f>IF('4. Ausbildungsjahr'!D52="-",0,'4. Ausbildungsjahr'!D52)</f>
        <v>0</v>
      </c>
      <c r="G52" s="80">
        <f>IF('4. Ausbildungsjahr'!D52="-",0,'4. Ausbildungsjahr'!$D$3)</f>
        <v>0</v>
      </c>
      <c r="H52" s="16">
        <f>IF('4. Ausbildungsjahr'!E52="-",0,'4. Ausbildungsjahr'!E52)</f>
        <v>0</v>
      </c>
      <c r="I52" s="80">
        <f>IF('4. Ausbildungsjahr'!E52="-",0,'4. Ausbildungsjahr'!$E$3)</f>
        <v>0</v>
      </c>
      <c r="J52" s="16">
        <f>IF('4. Ausbildungsjahr'!F52="-",0,'4. Ausbildungsjahr'!F52)</f>
        <v>0</v>
      </c>
      <c r="K52" s="80">
        <f>IF('4. Ausbildungsjahr'!F52="-",0,'4. Ausbildungsjahr'!$F$3)</f>
        <v>0</v>
      </c>
      <c r="L52" s="16">
        <f>IF('4. Ausbildungsjahr'!G52="-",0,'4. Ausbildungsjahr'!G52)</f>
        <v>0</v>
      </c>
      <c r="M52" s="80">
        <f>IF('4. Ausbildungsjahr'!G52="-",0,'4. Ausbildungsjahr'!$G$3)</f>
        <v>0</v>
      </c>
      <c r="N52" s="16">
        <f>IF('4. Ausbildungsjahr'!H52="-",0,'4. Ausbildungsjahr'!H52)</f>
        <v>0</v>
      </c>
      <c r="O52" s="80">
        <f>IF('4. Ausbildungsjahr'!H52="-",0,'4. Ausbildungsjahr'!$H$3)</f>
        <v>0</v>
      </c>
      <c r="P52" s="16">
        <f>IF('4. Ausbildungsjahr'!I52="-",0,'4. Ausbildungsjahr'!I52)</f>
        <v>0</v>
      </c>
      <c r="Q52" s="80">
        <f>IF('4. Ausbildungsjahr'!I52="-",0,'4. Ausbildungsjahr'!$I$3)</f>
        <v>0</v>
      </c>
      <c r="R52" s="16">
        <f>IF('4. Ausbildungsjahr'!J52="-",0,'4. Ausbildungsjahr'!J52)</f>
        <v>0</v>
      </c>
      <c r="S52" s="80">
        <f>IF('4. Ausbildungsjahr'!J52="-",0,'4. Ausbildungsjahr'!$J$3)</f>
        <v>0</v>
      </c>
      <c r="T52" s="16">
        <f>IF('4. Ausbildungsjahr'!K52="-",0,'4. Ausbildungsjahr'!K52)</f>
        <v>0</v>
      </c>
      <c r="U52" s="12">
        <f>IF('4. Ausbildungsjahr'!K52="-",0,'4. Ausbildungsjahr'!$K$3)</f>
        <v>0</v>
      </c>
    </row>
    <row r="53" spans="1:21" x14ac:dyDescent="0.25">
      <c r="A53" s="60" t="s">
        <v>14</v>
      </c>
      <c r="B53" s="16">
        <f>IF('4. Ausbildungsjahr'!$B53="-",0,'4. Ausbildungsjahr'!B53)</f>
        <v>1</v>
      </c>
      <c r="C53" s="80">
        <f>IF('4. Ausbildungsjahr'!$B53="-",0,'4. Ausbildungsjahr'!$B$3)</f>
        <v>0</v>
      </c>
      <c r="D53" s="16">
        <f>IF('4. Ausbildungsjahr'!C53="-",0,'4. Ausbildungsjahr'!C53)</f>
        <v>0</v>
      </c>
      <c r="E53" s="80">
        <f>IF('4. Ausbildungsjahr'!C53="-",0,'4. Ausbildungsjahr'!$C$3)</f>
        <v>0</v>
      </c>
      <c r="F53" s="16">
        <f>IF('4. Ausbildungsjahr'!D53="-",0,'4. Ausbildungsjahr'!D53)</f>
        <v>0</v>
      </c>
      <c r="G53" s="80">
        <f>IF('4. Ausbildungsjahr'!D53="-",0,'4. Ausbildungsjahr'!$D$3)</f>
        <v>0</v>
      </c>
      <c r="H53" s="16">
        <f>IF('4. Ausbildungsjahr'!E53="-",0,'4. Ausbildungsjahr'!E53)</f>
        <v>0</v>
      </c>
      <c r="I53" s="80">
        <f>IF('4. Ausbildungsjahr'!E53="-",0,'4. Ausbildungsjahr'!$E$3)</f>
        <v>0</v>
      </c>
      <c r="J53" s="16">
        <f>IF('4. Ausbildungsjahr'!F53="-",0,'4. Ausbildungsjahr'!F53)</f>
        <v>0</v>
      </c>
      <c r="K53" s="80">
        <f>IF('4. Ausbildungsjahr'!F53="-",0,'4. Ausbildungsjahr'!$F$3)</f>
        <v>0</v>
      </c>
      <c r="L53" s="16">
        <f>IF('4. Ausbildungsjahr'!G53="-",0,'4. Ausbildungsjahr'!G53)</f>
        <v>0</v>
      </c>
      <c r="M53" s="80">
        <f>IF('4. Ausbildungsjahr'!G53="-",0,'4. Ausbildungsjahr'!$G$3)</f>
        <v>0</v>
      </c>
      <c r="N53" s="16">
        <f>IF('4. Ausbildungsjahr'!H53="-",0,'4. Ausbildungsjahr'!H53)</f>
        <v>0</v>
      </c>
      <c r="O53" s="80">
        <f>IF('4. Ausbildungsjahr'!H53="-",0,'4. Ausbildungsjahr'!$H$3)</f>
        <v>0</v>
      </c>
      <c r="P53" s="16">
        <f>IF('4. Ausbildungsjahr'!I53="-",0,'4. Ausbildungsjahr'!I53)</f>
        <v>0</v>
      </c>
      <c r="Q53" s="80">
        <f>IF('4. Ausbildungsjahr'!I53="-",0,'4. Ausbildungsjahr'!$I$3)</f>
        <v>0</v>
      </c>
      <c r="R53" s="16">
        <f>IF('4. Ausbildungsjahr'!J53="-",0,'4. Ausbildungsjahr'!J53)</f>
        <v>0</v>
      </c>
      <c r="S53" s="80">
        <f>IF('4. Ausbildungsjahr'!J53="-",0,'4. Ausbildungsjahr'!$J$3)</f>
        <v>0</v>
      </c>
      <c r="T53" s="16">
        <f>IF('4. Ausbildungsjahr'!K53="-",0,'4. Ausbildungsjahr'!K53)</f>
        <v>0</v>
      </c>
      <c r="U53" s="12">
        <f>IF('4. Ausbildungsjahr'!K53="-",0,'4. Ausbildungsjahr'!$K$3)</f>
        <v>0</v>
      </c>
    </row>
    <row r="54" spans="1:21" x14ac:dyDescent="0.25">
      <c r="A54" s="60" t="s">
        <v>15</v>
      </c>
      <c r="B54" s="16">
        <f>IF('4. Ausbildungsjahr'!$B54="-",0,'4. Ausbildungsjahr'!B54)</f>
        <v>2</v>
      </c>
      <c r="C54" s="80">
        <f>IF('4. Ausbildungsjahr'!$B54="-",0,'4. Ausbildungsjahr'!$B$3)</f>
        <v>0</v>
      </c>
      <c r="D54" s="16">
        <f>IF('4. Ausbildungsjahr'!C54="-",0,'4. Ausbildungsjahr'!C54)</f>
        <v>2</v>
      </c>
      <c r="E54" s="80">
        <f>IF('4. Ausbildungsjahr'!C54="-",0,'4. Ausbildungsjahr'!$C$3)</f>
        <v>0</v>
      </c>
      <c r="F54" s="16">
        <f>IF('4. Ausbildungsjahr'!D54="-",0,'4. Ausbildungsjahr'!D54)</f>
        <v>0</v>
      </c>
      <c r="G54" s="80">
        <f>IF('4. Ausbildungsjahr'!D54="-",0,'4. Ausbildungsjahr'!$D$3)</f>
        <v>0</v>
      </c>
      <c r="H54" s="16">
        <f>IF('4. Ausbildungsjahr'!E54="-",0,'4. Ausbildungsjahr'!E54)</f>
        <v>0</v>
      </c>
      <c r="I54" s="80">
        <f>IF('4. Ausbildungsjahr'!E54="-",0,'4. Ausbildungsjahr'!$E$3)</f>
        <v>0</v>
      </c>
      <c r="J54" s="16">
        <f>IF('4. Ausbildungsjahr'!F54="-",0,'4. Ausbildungsjahr'!F54)</f>
        <v>0</v>
      </c>
      <c r="K54" s="80">
        <f>IF('4. Ausbildungsjahr'!F54="-",0,'4. Ausbildungsjahr'!$F$3)</f>
        <v>0</v>
      </c>
      <c r="L54" s="16">
        <f>IF('4. Ausbildungsjahr'!G54="-",0,'4. Ausbildungsjahr'!G54)</f>
        <v>0</v>
      </c>
      <c r="M54" s="80">
        <f>IF('4. Ausbildungsjahr'!G54="-",0,'4. Ausbildungsjahr'!$G$3)</f>
        <v>0</v>
      </c>
      <c r="N54" s="16">
        <f>IF('4. Ausbildungsjahr'!H54="-",0,'4. Ausbildungsjahr'!H54)</f>
        <v>0</v>
      </c>
      <c r="O54" s="80">
        <f>IF('4. Ausbildungsjahr'!H54="-",0,'4. Ausbildungsjahr'!$H$3)</f>
        <v>0</v>
      </c>
      <c r="P54" s="16">
        <f>IF('4. Ausbildungsjahr'!I54="-",0,'4. Ausbildungsjahr'!I54)</f>
        <v>0</v>
      </c>
      <c r="Q54" s="80">
        <f>IF('4. Ausbildungsjahr'!I54="-",0,'4. Ausbildungsjahr'!$I$3)</f>
        <v>0</v>
      </c>
      <c r="R54" s="16">
        <f>IF('4. Ausbildungsjahr'!J54="-",0,'4. Ausbildungsjahr'!J54)</f>
        <v>0</v>
      </c>
      <c r="S54" s="80">
        <f>IF('4. Ausbildungsjahr'!J54="-",0,'4. Ausbildungsjahr'!$J$3)</f>
        <v>0</v>
      </c>
      <c r="T54" s="16">
        <f>IF('4. Ausbildungsjahr'!K54="-",0,'4. Ausbildungsjahr'!K54)</f>
        <v>0</v>
      </c>
      <c r="U54" s="12">
        <f>IF('4. Ausbildungsjahr'!K54="-",0,'4. Ausbildungsjahr'!$K$3)</f>
        <v>0</v>
      </c>
    </row>
    <row r="55" spans="1:21" x14ac:dyDescent="0.25">
      <c r="A55" s="59" t="s">
        <v>16</v>
      </c>
      <c r="B55" s="16">
        <f>IF('4. Ausbildungsjahr'!$B55="-",0,'4. Ausbildungsjahr'!B55)</f>
        <v>2</v>
      </c>
      <c r="C55" s="80">
        <f>IF('4. Ausbildungsjahr'!$B55="-",0,'4. Ausbildungsjahr'!$B$3)</f>
        <v>0</v>
      </c>
      <c r="D55" s="16">
        <f>IF('4. Ausbildungsjahr'!C55="-",0,'4. Ausbildungsjahr'!C55)</f>
        <v>2</v>
      </c>
      <c r="E55" s="80">
        <f>IF('4. Ausbildungsjahr'!C55="-",0,'4. Ausbildungsjahr'!$C$3)</f>
        <v>0</v>
      </c>
      <c r="F55" s="16">
        <f>IF('4. Ausbildungsjahr'!D55="-",0,'4. Ausbildungsjahr'!D55)</f>
        <v>0</v>
      </c>
      <c r="G55" s="80">
        <f>IF('4. Ausbildungsjahr'!D55="-",0,'4. Ausbildungsjahr'!$D$3)</f>
        <v>0</v>
      </c>
      <c r="H55" s="16">
        <f>IF('4. Ausbildungsjahr'!E55="-",0,'4. Ausbildungsjahr'!E55)</f>
        <v>0</v>
      </c>
      <c r="I55" s="80">
        <f>IF('4. Ausbildungsjahr'!E55="-",0,'4. Ausbildungsjahr'!$E$3)</f>
        <v>0</v>
      </c>
      <c r="J55" s="16">
        <f>IF('4. Ausbildungsjahr'!F55="-",0,'4. Ausbildungsjahr'!F55)</f>
        <v>0</v>
      </c>
      <c r="K55" s="80">
        <f>IF('4. Ausbildungsjahr'!F55="-",0,'4. Ausbildungsjahr'!$F$3)</f>
        <v>0</v>
      </c>
      <c r="L55" s="16">
        <f>IF('4. Ausbildungsjahr'!G55="-",0,'4. Ausbildungsjahr'!G55)</f>
        <v>0</v>
      </c>
      <c r="M55" s="80">
        <f>IF('4. Ausbildungsjahr'!G55="-",0,'4. Ausbildungsjahr'!$G$3)</f>
        <v>0</v>
      </c>
      <c r="N55" s="16">
        <f>IF('4. Ausbildungsjahr'!H55="-",0,'4. Ausbildungsjahr'!H55)</f>
        <v>0</v>
      </c>
      <c r="O55" s="80">
        <f>IF('4. Ausbildungsjahr'!H55="-",0,'4. Ausbildungsjahr'!$H$3)</f>
        <v>0</v>
      </c>
      <c r="P55" s="16">
        <f>IF('4. Ausbildungsjahr'!I55="-",0,'4. Ausbildungsjahr'!I55)</f>
        <v>0</v>
      </c>
      <c r="Q55" s="80">
        <f>IF('4. Ausbildungsjahr'!I55="-",0,'4. Ausbildungsjahr'!$I$3)</f>
        <v>0</v>
      </c>
      <c r="R55" s="16">
        <f>IF('4. Ausbildungsjahr'!J55="-",0,'4. Ausbildungsjahr'!J55)</f>
        <v>0</v>
      </c>
      <c r="S55" s="80">
        <f>IF('4. Ausbildungsjahr'!J55="-",0,'4. Ausbildungsjahr'!$J$3)</f>
        <v>0</v>
      </c>
      <c r="T55" s="16">
        <f>IF('4. Ausbildungsjahr'!K55="-",0,'4. Ausbildungsjahr'!K55)</f>
        <v>0</v>
      </c>
      <c r="U55" s="12">
        <f>IF('4. Ausbildungsjahr'!K55="-",0,'4. Ausbildungsjahr'!$K$3)</f>
        <v>0</v>
      </c>
    </row>
    <row r="56" spans="1:21" x14ac:dyDescent="0.25">
      <c r="A56" s="59" t="s">
        <v>17</v>
      </c>
      <c r="B56" s="16">
        <f>IF('4. Ausbildungsjahr'!$B56="-",0,'4. Ausbildungsjahr'!B56)</f>
        <v>1</v>
      </c>
      <c r="C56" s="80">
        <f>IF('4. Ausbildungsjahr'!$B56="-",0,'4. Ausbildungsjahr'!$B$3)</f>
        <v>0</v>
      </c>
      <c r="D56" s="16">
        <f>IF('4. Ausbildungsjahr'!C56="-",0,'4. Ausbildungsjahr'!C56)</f>
        <v>1</v>
      </c>
      <c r="E56" s="80">
        <f>IF('4. Ausbildungsjahr'!C56="-",0,'4. Ausbildungsjahr'!$C$3)</f>
        <v>0</v>
      </c>
      <c r="F56" s="16">
        <f>IF('4. Ausbildungsjahr'!D56="-",0,'4. Ausbildungsjahr'!D56)</f>
        <v>0</v>
      </c>
      <c r="G56" s="80">
        <f>IF('4. Ausbildungsjahr'!D56="-",0,'4. Ausbildungsjahr'!$D$3)</f>
        <v>0</v>
      </c>
      <c r="H56" s="16">
        <f>IF('4. Ausbildungsjahr'!E56="-",0,'4. Ausbildungsjahr'!E56)</f>
        <v>0</v>
      </c>
      <c r="I56" s="80">
        <f>IF('4. Ausbildungsjahr'!E56="-",0,'4. Ausbildungsjahr'!$E$3)</f>
        <v>0</v>
      </c>
      <c r="J56" s="16">
        <f>IF('4. Ausbildungsjahr'!F56="-",0,'4. Ausbildungsjahr'!F56)</f>
        <v>0</v>
      </c>
      <c r="K56" s="80">
        <f>IF('4. Ausbildungsjahr'!F56="-",0,'4. Ausbildungsjahr'!$F$3)</f>
        <v>0</v>
      </c>
      <c r="L56" s="16">
        <f>IF('4. Ausbildungsjahr'!G56="-",0,'4. Ausbildungsjahr'!G56)</f>
        <v>0</v>
      </c>
      <c r="M56" s="80">
        <f>IF('4. Ausbildungsjahr'!G56="-",0,'4. Ausbildungsjahr'!$G$3)</f>
        <v>0</v>
      </c>
      <c r="N56" s="16">
        <f>IF('4. Ausbildungsjahr'!H56="-",0,'4. Ausbildungsjahr'!H56)</f>
        <v>0</v>
      </c>
      <c r="O56" s="80">
        <f>IF('4. Ausbildungsjahr'!H56="-",0,'4. Ausbildungsjahr'!$H$3)</f>
        <v>0</v>
      </c>
      <c r="P56" s="16">
        <f>IF('4. Ausbildungsjahr'!I56="-",0,'4. Ausbildungsjahr'!I56)</f>
        <v>0</v>
      </c>
      <c r="Q56" s="80">
        <f>IF('4. Ausbildungsjahr'!I56="-",0,'4. Ausbildungsjahr'!$I$3)</f>
        <v>0</v>
      </c>
      <c r="R56" s="16">
        <f>IF('4. Ausbildungsjahr'!J56="-",0,'4. Ausbildungsjahr'!J56)</f>
        <v>0</v>
      </c>
      <c r="S56" s="80">
        <f>IF('4. Ausbildungsjahr'!J56="-",0,'4. Ausbildungsjahr'!$J$3)</f>
        <v>0</v>
      </c>
      <c r="T56" s="16">
        <f>IF('4. Ausbildungsjahr'!K56="-",0,'4. Ausbildungsjahr'!K56)</f>
        <v>0</v>
      </c>
      <c r="U56" s="12">
        <f>IF('4. Ausbildungsjahr'!K56="-",0,'4. Ausbildungsjahr'!$K$3)</f>
        <v>0</v>
      </c>
    </row>
    <row r="57" spans="1:21" x14ac:dyDescent="0.25">
      <c r="A57" s="53"/>
      <c r="B57" s="16"/>
      <c r="C57" s="80"/>
      <c r="D57" s="16"/>
      <c r="E57" s="80"/>
      <c r="F57" s="16"/>
      <c r="G57" s="80"/>
      <c r="H57" s="16"/>
      <c r="I57" s="80"/>
      <c r="J57" s="16"/>
      <c r="K57" s="80"/>
      <c r="L57" s="16"/>
      <c r="M57" s="80"/>
      <c r="N57" s="16"/>
      <c r="O57" s="80"/>
      <c r="P57" s="16"/>
      <c r="Q57" s="80"/>
      <c r="R57" s="16"/>
      <c r="S57" s="80"/>
      <c r="T57" s="16"/>
      <c r="U57" s="12"/>
    </row>
    <row r="58" spans="1:21" ht="18" x14ac:dyDescent="0.25">
      <c r="A58" s="77" t="s">
        <v>87</v>
      </c>
      <c r="B58" s="16"/>
      <c r="C58" s="80"/>
      <c r="D58" s="16"/>
      <c r="E58" s="80"/>
      <c r="F58" s="16"/>
      <c r="G58" s="80"/>
      <c r="H58" s="16"/>
      <c r="I58" s="80"/>
      <c r="J58" s="16"/>
      <c r="K58" s="80"/>
      <c r="L58" s="16"/>
      <c r="M58" s="80"/>
      <c r="N58" s="16"/>
      <c r="O58" s="80"/>
      <c r="P58" s="16"/>
      <c r="Q58" s="80"/>
      <c r="R58" s="16"/>
      <c r="S58" s="80"/>
      <c r="T58" s="16"/>
      <c r="U58" s="12"/>
    </row>
    <row r="59" spans="1:21" x14ac:dyDescent="0.25">
      <c r="A59" s="78" t="s">
        <v>88</v>
      </c>
      <c r="B59" s="16"/>
      <c r="C59" s="80"/>
      <c r="D59" s="16"/>
      <c r="E59" s="80"/>
      <c r="F59" s="16"/>
      <c r="G59" s="80"/>
      <c r="H59" s="16"/>
      <c r="I59" s="80"/>
      <c r="J59" s="16"/>
      <c r="K59" s="80"/>
      <c r="L59" s="16"/>
      <c r="M59" s="80"/>
      <c r="N59" s="16"/>
      <c r="O59" s="80"/>
      <c r="P59" s="16"/>
      <c r="Q59" s="80"/>
      <c r="R59" s="16"/>
      <c r="S59" s="80"/>
      <c r="T59" s="16"/>
      <c r="U59" s="12"/>
    </row>
    <row r="60" spans="1:21" x14ac:dyDescent="0.25">
      <c r="A60" s="59" t="s">
        <v>39</v>
      </c>
      <c r="B60" s="16">
        <f>IF('4. Ausbildungsjahr'!$B60="-",0,'4. Ausbildungsjahr'!B60)</f>
        <v>2</v>
      </c>
      <c r="C60" s="80">
        <f>IF('4. Ausbildungsjahr'!$B60="-",0,'4. Ausbildungsjahr'!$B$3)</f>
        <v>0</v>
      </c>
      <c r="D60" s="16">
        <f>IF('4. Ausbildungsjahr'!C60="-",0,'4. Ausbildungsjahr'!C60)</f>
        <v>0</v>
      </c>
      <c r="E60" s="80">
        <f>IF('4. Ausbildungsjahr'!C60="-",0,'4. Ausbildungsjahr'!$C$3)</f>
        <v>0</v>
      </c>
      <c r="F60" s="16">
        <f>IF('4. Ausbildungsjahr'!D60="-",0,'4. Ausbildungsjahr'!D60)</f>
        <v>0</v>
      </c>
      <c r="G60" s="80">
        <f>IF('4. Ausbildungsjahr'!D60="-",0,'4. Ausbildungsjahr'!$D$3)</f>
        <v>0</v>
      </c>
      <c r="H60" s="16">
        <f>IF('4. Ausbildungsjahr'!E60="-",0,'4. Ausbildungsjahr'!E60)</f>
        <v>0</v>
      </c>
      <c r="I60" s="80">
        <f>IF('4. Ausbildungsjahr'!E60="-",0,'4. Ausbildungsjahr'!$E$3)</f>
        <v>0</v>
      </c>
      <c r="J60" s="16">
        <f>IF('4. Ausbildungsjahr'!F60="-",0,'4. Ausbildungsjahr'!F60)</f>
        <v>0</v>
      </c>
      <c r="K60" s="80">
        <f>IF('4. Ausbildungsjahr'!F60="-",0,'4. Ausbildungsjahr'!$F$3)</f>
        <v>0</v>
      </c>
      <c r="L60" s="16">
        <f>IF('4. Ausbildungsjahr'!G60="-",0,'4. Ausbildungsjahr'!G60)</f>
        <v>0</v>
      </c>
      <c r="M60" s="80">
        <f>IF('4. Ausbildungsjahr'!G60="-",0,'4. Ausbildungsjahr'!$G$3)</f>
        <v>0</v>
      </c>
      <c r="N60" s="16">
        <f>IF('4. Ausbildungsjahr'!H60="-",0,'4. Ausbildungsjahr'!H60)</f>
        <v>0</v>
      </c>
      <c r="O60" s="80">
        <f>IF('4. Ausbildungsjahr'!H60="-",0,'4. Ausbildungsjahr'!$H$3)</f>
        <v>0</v>
      </c>
      <c r="P60" s="16">
        <f>IF('4. Ausbildungsjahr'!I60="-",0,'4. Ausbildungsjahr'!I60)</f>
        <v>0</v>
      </c>
      <c r="Q60" s="80">
        <f>IF('4. Ausbildungsjahr'!I60="-",0,'4. Ausbildungsjahr'!$I$3)</f>
        <v>0</v>
      </c>
      <c r="R60" s="16">
        <f>IF('4. Ausbildungsjahr'!J60="-",0,'4. Ausbildungsjahr'!J60)</f>
        <v>0</v>
      </c>
      <c r="S60" s="80">
        <f>IF('4. Ausbildungsjahr'!J60="-",0,'4. Ausbildungsjahr'!$J$3)</f>
        <v>0</v>
      </c>
      <c r="T60" s="16">
        <f>IF('4. Ausbildungsjahr'!K60="-",0,'4. Ausbildungsjahr'!K60)</f>
        <v>0</v>
      </c>
      <c r="U60" s="12">
        <f>IF('4. Ausbildungsjahr'!K60="-",0,'4. Ausbildungsjahr'!$K$3)</f>
        <v>0</v>
      </c>
    </row>
    <row r="61" spans="1:21" x14ac:dyDescent="0.25">
      <c r="A61" s="59" t="s">
        <v>40</v>
      </c>
      <c r="B61" s="16">
        <f>IF('4. Ausbildungsjahr'!$B61="-",0,'4. Ausbildungsjahr'!B61)</f>
        <v>2</v>
      </c>
      <c r="C61" s="80">
        <f>IF('4. Ausbildungsjahr'!$B61="-",0,'4. Ausbildungsjahr'!$B$3)</f>
        <v>0</v>
      </c>
      <c r="D61" s="16">
        <f>IF('4. Ausbildungsjahr'!C61="-",0,'4. Ausbildungsjahr'!C61)</f>
        <v>2</v>
      </c>
      <c r="E61" s="80">
        <f>IF('4. Ausbildungsjahr'!C61="-",0,'4. Ausbildungsjahr'!$C$3)</f>
        <v>0</v>
      </c>
      <c r="F61" s="16">
        <f>IF('4. Ausbildungsjahr'!D61="-",0,'4. Ausbildungsjahr'!D61)</f>
        <v>0</v>
      </c>
      <c r="G61" s="80">
        <f>IF('4. Ausbildungsjahr'!D61="-",0,'4. Ausbildungsjahr'!$D$3)</f>
        <v>0</v>
      </c>
      <c r="H61" s="16">
        <f>IF('4. Ausbildungsjahr'!E61="-",0,'4. Ausbildungsjahr'!E61)</f>
        <v>0</v>
      </c>
      <c r="I61" s="80">
        <f>IF('4. Ausbildungsjahr'!E61="-",0,'4. Ausbildungsjahr'!$E$3)</f>
        <v>0</v>
      </c>
      <c r="J61" s="16">
        <f>IF('4. Ausbildungsjahr'!F61="-",0,'4. Ausbildungsjahr'!F61)</f>
        <v>0</v>
      </c>
      <c r="K61" s="80">
        <f>IF('4. Ausbildungsjahr'!F61="-",0,'4. Ausbildungsjahr'!$F$3)</f>
        <v>0</v>
      </c>
      <c r="L61" s="16">
        <f>IF('4. Ausbildungsjahr'!G61="-",0,'4. Ausbildungsjahr'!G61)</f>
        <v>0</v>
      </c>
      <c r="M61" s="80">
        <f>IF('4. Ausbildungsjahr'!G61="-",0,'4. Ausbildungsjahr'!$G$3)</f>
        <v>0</v>
      </c>
      <c r="N61" s="16">
        <f>IF('4. Ausbildungsjahr'!H61="-",0,'4. Ausbildungsjahr'!H61)</f>
        <v>0</v>
      </c>
      <c r="O61" s="80">
        <f>IF('4. Ausbildungsjahr'!H61="-",0,'4. Ausbildungsjahr'!$H$3)</f>
        <v>0</v>
      </c>
      <c r="P61" s="16">
        <f>IF('4. Ausbildungsjahr'!I61="-",0,'4. Ausbildungsjahr'!I61)</f>
        <v>0</v>
      </c>
      <c r="Q61" s="80">
        <f>IF('4. Ausbildungsjahr'!I61="-",0,'4. Ausbildungsjahr'!$I$3)</f>
        <v>0</v>
      </c>
      <c r="R61" s="16">
        <f>IF('4. Ausbildungsjahr'!J61="-",0,'4. Ausbildungsjahr'!J61)</f>
        <v>0</v>
      </c>
      <c r="S61" s="80">
        <f>IF('4. Ausbildungsjahr'!J61="-",0,'4. Ausbildungsjahr'!$J$3)</f>
        <v>0</v>
      </c>
      <c r="T61" s="16">
        <f>IF('4. Ausbildungsjahr'!K61="-",0,'4. Ausbildungsjahr'!K61)</f>
        <v>0</v>
      </c>
      <c r="U61" s="12">
        <f>IF('4. Ausbildungsjahr'!K61="-",0,'4. Ausbildungsjahr'!$K$3)</f>
        <v>0</v>
      </c>
    </row>
    <row r="62" spans="1:21" x14ac:dyDescent="0.25">
      <c r="A62" s="59" t="s">
        <v>41</v>
      </c>
      <c r="B62" s="16">
        <f>IF('4. Ausbildungsjahr'!$B62="-",0,'4. Ausbildungsjahr'!B62)</f>
        <v>1</v>
      </c>
      <c r="C62" s="80">
        <f>IF('4. Ausbildungsjahr'!$B62="-",0,'4. Ausbildungsjahr'!$B$3)</f>
        <v>0</v>
      </c>
      <c r="D62" s="16">
        <f>IF('4. Ausbildungsjahr'!C62="-",0,'4. Ausbildungsjahr'!C62)</f>
        <v>2</v>
      </c>
      <c r="E62" s="80">
        <f>IF('4. Ausbildungsjahr'!C62="-",0,'4. Ausbildungsjahr'!$C$3)</f>
        <v>0</v>
      </c>
      <c r="F62" s="16">
        <f>IF('4. Ausbildungsjahr'!D62="-",0,'4. Ausbildungsjahr'!D62)</f>
        <v>0</v>
      </c>
      <c r="G62" s="80">
        <f>IF('4. Ausbildungsjahr'!D62="-",0,'4. Ausbildungsjahr'!$D$3)</f>
        <v>0</v>
      </c>
      <c r="H62" s="16">
        <f>IF('4. Ausbildungsjahr'!E62="-",0,'4. Ausbildungsjahr'!E62)</f>
        <v>0</v>
      </c>
      <c r="I62" s="80">
        <f>IF('4. Ausbildungsjahr'!E62="-",0,'4. Ausbildungsjahr'!$E$3)</f>
        <v>0</v>
      </c>
      <c r="J62" s="16">
        <f>IF('4. Ausbildungsjahr'!F62="-",0,'4. Ausbildungsjahr'!F62)</f>
        <v>0</v>
      </c>
      <c r="K62" s="80">
        <f>IF('4. Ausbildungsjahr'!F62="-",0,'4. Ausbildungsjahr'!$F$3)</f>
        <v>0</v>
      </c>
      <c r="L62" s="16">
        <f>IF('4. Ausbildungsjahr'!G62="-",0,'4. Ausbildungsjahr'!G62)</f>
        <v>0</v>
      </c>
      <c r="M62" s="80">
        <f>IF('4. Ausbildungsjahr'!G62="-",0,'4. Ausbildungsjahr'!$G$3)</f>
        <v>0</v>
      </c>
      <c r="N62" s="16">
        <f>IF('4. Ausbildungsjahr'!H62="-",0,'4. Ausbildungsjahr'!H62)</f>
        <v>0</v>
      </c>
      <c r="O62" s="80">
        <f>IF('4. Ausbildungsjahr'!H62="-",0,'4. Ausbildungsjahr'!$H$3)</f>
        <v>0</v>
      </c>
      <c r="P62" s="16">
        <f>IF('4. Ausbildungsjahr'!I62="-",0,'4. Ausbildungsjahr'!I62)</f>
        <v>0</v>
      </c>
      <c r="Q62" s="80">
        <f>IF('4. Ausbildungsjahr'!I62="-",0,'4. Ausbildungsjahr'!$I$3)</f>
        <v>0</v>
      </c>
      <c r="R62" s="16">
        <f>IF('4. Ausbildungsjahr'!J62="-",0,'4. Ausbildungsjahr'!J62)</f>
        <v>0</v>
      </c>
      <c r="S62" s="80">
        <f>IF('4. Ausbildungsjahr'!J62="-",0,'4. Ausbildungsjahr'!$J$3)</f>
        <v>0</v>
      </c>
      <c r="T62" s="16">
        <f>IF('4. Ausbildungsjahr'!K62="-",0,'4. Ausbildungsjahr'!K62)</f>
        <v>0</v>
      </c>
      <c r="U62" s="12">
        <f>IF('4. Ausbildungsjahr'!K62="-",0,'4. Ausbildungsjahr'!$K$3)</f>
        <v>0</v>
      </c>
    </row>
    <row r="63" spans="1:21" x14ac:dyDescent="0.25">
      <c r="A63" s="59" t="s">
        <v>42</v>
      </c>
      <c r="B63" s="16">
        <f>IF('4. Ausbildungsjahr'!$B63="-",0,'4. Ausbildungsjahr'!B63)</f>
        <v>1</v>
      </c>
      <c r="C63" s="80">
        <f>IF('4. Ausbildungsjahr'!$B63="-",0,'4. Ausbildungsjahr'!$B$3)</f>
        <v>0</v>
      </c>
      <c r="D63" s="16">
        <f>IF('4. Ausbildungsjahr'!C63="-",0,'4. Ausbildungsjahr'!C63)</f>
        <v>3</v>
      </c>
      <c r="E63" s="80">
        <f>IF('4. Ausbildungsjahr'!C63="-",0,'4. Ausbildungsjahr'!$C$3)</f>
        <v>0</v>
      </c>
      <c r="F63" s="16">
        <f>IF('4. Ausbildungsjahr'!D63="-",0,'4. Ausbildungsjahr'!D63)</f>
        <v>0</v>
      </c>
      <c r="G63" s="80">
        <f>IF('4. Ausbildungsjahr'!D63="-",0,'4. Ausbildungsjahr'!$D$3)</f>
        <v>0</v>
      </c>
      <c r="H63" s="16">
        <f>IF('4. Ausbildungsjahr'!E63="-",0,'4. Ausbildungsjahr'!E63)</f>
        <v>0</v>
      </c>
      <c r="I63" s="80">
        <f>IF('4. Ausbildungsjahr'!E63="-",0,'4. Ausbildungsjahr'!$E$3)</f>
        <v>0</v>
      </c>
      <c r="J63" s="16">
        <f>IF('4. Ausbildungsjahr'!F63="-",0,'4. Ausbildungsjahr'!F63)</f>
        <v>0</v>
      </c>
      <c r="K63" s="80">
        <f>IF('4. Ausbildungsjahr'!F63="-",0,'4. Ausbildungsjahr'!$F$3)</f>
        <v>0</v>
      </c>
      <c r="L63" s="16">
        <f>IF('4. Ausbildungsjahr'!G63="-",0,'4. Ausbildungsjahr'!G63)</f>
        <v>0</v>
      </c>
      <c r="M63" s="80">
        <f>IF('4. Ausbildungsjahr'!G63="-",0,'4. Ausbildungsjahr'!$G$3)</f>
        <v>0</v>
      </c>
      <c r="N63" s="16">
        <f>IF('4. Ausbildungsjahr'!H63="-",0,'4. Ausbildungsjahr'!H63)</f>
        <v>0</v>
      </c>
      <c r="O63" s="80">
        <f>IF('4. Ausbildungsjahr'!H63="-",0,'4. Ausbildungsjahr'!$H$3)</f>
        <v>0</v>
      </c>
      <c r="P63" s="16">
        <f>IF('4. Ausbildungsjahr'!I63="-",0,'4. Ausbildungsjahr'!I63)</f>
        <v>0</v>
      </c>
      <c r="Q63" s="80">
        <f>IF('4. Ausbildungsjahr'!I63="-",0,'4. Ausbildungsjahr'!$I$3)</f>
        <v>0</v>
      </c>
      <c r="R63" s="16">
        <f>IF('4. Ausbildungsjahr'!J63="-",0,'4. Ausbildungsjahr'!J63)</f>
        <v>0</v>
      </c>
      <c r="S63" s="80">
        <f>IF('4. Ausbildungsjahr'!J63="-",0,'4. Ausbildungsjahr'!$J$3)</f>
        <v>0</v>
      </c>
      <c r="T63" s="16">
        <f>IF('4. Ausbildungsjahr'!K63="-",0,'4. Ausbildungsjahr'!K63)</f>
        <v>0</v>
      </c>
      <c r="U63" s="12">
        <f>IF('4. Ausbildungsjahr'!K63="-",0,'4. Ausbildungsjahr'!$K$3)</f>
        <v>0</v>
      </c>
    </row>
    <row r="64" spans="1:21" x14ac:dyDescent="0.25">
      <c r="A64" s="59" t="s">
        <v>89</v>
      </c>
      <c r="B64" s="16">
        <f>IF('4. Ausbildungsjahr'!$B64="-",0,'4. Ausbildungsjahr'!B64)</f>
        <v>0</v>
      </c>
      <c r="C64" s="80">
        <f>IF('4. Ausbildungsjahr'!$B64="-",0,'4. Ausbildungsjahr'!$B$3)</f>
        <v>0</v>
      </c>
      <c r="D64" s="16">
        <f>IF('4. Ausbildungsjahr'!C64="-",0,'4. Ausbildungsjahr'!C64)</f>
        <v>0</v>
      </c>
      <c r="E64" s="80">
        <f>IF('4. Ausbildungsjahr'!C64="-",0,'4. Ausbildungsjahr'!$C$3)</f>
        <v>0</v>
      </c>
      <c r="F64" s="16">
        <f>IF('4. Ausbildungsjahr'!D64="-",0,'4. Ausbildungsjahr'!D64)</f>
        <v>0</v>
      </c>
      <c r="G64" s="80">
        <f>IF('4. Ausbildungsjahr'!D64="-",0,'4. Ausbildungsjahr'!$D$3)</f>
        <v>0</v>
      </c>
      <c r="H64" s="16">
        <f>IF('4. Ausbildungsjahr'!E64="-",0,'4. Ausbildungsjahr'!E64)</f>
        <v>0</v>
      </c>
      <c r="I64" s="80">
        <f>IF('4. Ausbildungsjahr'!E64="-",0,'4. Ausbildungsjahr'!$E$3)</f>
        <v>0</v>
      </c>
      <c r="J64" s="16">
        <f>IF('4. Ausbildungsjahr'!F64="-",0,'4. Ausbildungsjahr'!F64)</f>
        <v>0</v>
      </c>
      <c r="K64" s="80">
        <f>IF('4. Ausbildungsjahr'!F64="-",0,'4. Ausbildungsjahr'!$F$3)</f>
        <v>0</v>
      </c>
      <c r="L64" s="16">
        <f>IF('4. Ausbildungsjahr'!G64="-",0,'4. Ausbildungsjahr'!G64)</f>
        <v>0</v>
      </c>
      <c r="M64" s="80">
        <f>IF('4. Ausbildungsjahr'!G64="-",0,'4. Ausbildungsjahr'!$G$3)</f>
        <v>0</v>
      </c>
      <c r="N64" s="16">
        <f>IF('4. Ausbildungsjahr'!H64="-",0,'4. Ausbildungsjahr'!H64)</f>
        <v>0</v>
      </c>
      <c r="O64" s="80">
        <f>IF('4. Ausbildungsjahr'!H64="-",0,'4. Ausbildungsjahr'!$H$3)</f>
        <v>0</v>
      </c>
      <c r="P64" s="16">
        <f>IF('4. Ausbildungsjahr'!I64="-",0,'4. Ausbildungsjahr'!I64)</f>
        <v>0</v>
      </c>
      <c r="Q64" s="80">
        <f>IF('4. Ausbildungsjahr'!I64="-",0,'4. Ausbildungsjahr'!$I$3)</f>
        <v>0</v>
      </c>
      <c r="R64" s="16">
        <f>IF('4. Ausbildungsjahr'!J64="-",0,'4. Ausbildungsjahr'!J64)</f>
        <v>0</v>
      </c>
      <c r="S64" s="80">
        <f>IF('4. Ausbildungsjahr'!J64="-",0,'4. Ausbildungsjahr'!$J$3)</f>
        <v>0</v>
      </c>
      <c r="T64" s="16">
        <f>IF('4. Ausbildungsjahr'!K64="-",0,'4. Ausbildungsjahr'!K64)</f>
        <v>0</v>
      </c>
      <c r="U64" s="12">
        <f>IF('4. Ausbildungsjahr'!K64="-",0,'4. Ausbildungsjahr'!$K$3)</f>
        <v>0</v>
      </c>
    </row>
    <row r="65" spans="1:21" x14ac:dyDescent="0.25">
      <c r="A65" s="53"/>
      <c r="B65" s="16"/>
      <c r="C65" s="80"/>
      <c r="D65" s="16"/>
      <c r="E65" s="80"/>
      <c r="F65" s="16"/>
      <c r="G65" s="80"/>
      <c r="H65" s="16"/>
      <c r="I65" s="80"/>
      <c r="J65" s="16"/>
      <c r="K65" s="80"/>
      <c r="L65" s="16"/>
      <c r="M65" s="80"/>
      <c r="N65" s="16"/>
      <c r="O65" s="80"/>
      <c r="P65" s="16"/>
      <c r="Q65" s="80"/>
      <c r="R65" s="16"/>
      <c r="S65" s="80"/>
      <c r="T65" s="16"/>
      <c r="U65" s="12"/>
    </row>
    <row r="66" spans="1:21" x14ac:dyDescent="0.25">
      <c r="A66" s="53"/>
      <c r="B66" s="16"/>
      <c r="C66" s="80"/>
      <c r="D66" s="16"/>
      <c r="E66" s="80"/>
      <c r="F66" s="16"/>
      <c r="G66" s="80"/>
      <c r="H66" s="16"/>
      <c r="I66" s="80"/>
      <c r="J66" s="16"/>
      <c r="K66" s="80"/>
      <c r="L66" s="16"/>
      <c r="M66" s="80"/>
      <c r="N66" s="16"/>
      <c r="O66" s="80"/>
      <c r="P66" s="16"/>
      <c r="Q66" s="80"/>
      <c r="R66" s="16"/>
      <c r="S66" s="80"/>
      <c r="T66" s="16"/>
      <c r="U66" s="12"/>
    </row>
    <row r="67" spans="1:21" ht="18" x14ac:dyDescent="0.25">
      <c r="A67" s="77" t="s">
        <v>90</v>
      </c>
      <c r="B67" s="16"/>
      <c r="C67" s="80"/>
      <c r="D67" s="16"/>
      <c r="E67" s="80"/>
      <c r="F67" s="16"/>
      <c r="G67" s="80"/>
      <c r="H67" s="16"/>
      <c r="I67" s="80"/>
      <c r="J67" s="16"/>
      <c r="K67" s="80"/>
      <c r="L67" s="16"/>
      <c r="M67" s="80"/>
      <c r="N67" s="16"/>
      <c r="O67" s="80"/>
      <c r="P67" s="16"/>
      <c r="Q67" s="80"/>
      <c r="R67" s="16"/>
      <c r="S67" s="80"/>
      <c r="T67" s="16"/>
      <c r="U67" s="12"/>
    </row>
    <row r="68" spans="1:21" x14ac:dyDescent="0.25">
      <c r="A68" s="78" t="s">
        <v>91</v>
      </c>
      <c r="B68" s="16"/>
      <c r="C68" s="80"/>
      <c r="D68" s="16"/>
      <c r="E68" s="80"/>
      <c r="F68" s="16"/>
      <c r="G68" s="80"/>
      <c r="H68" s="16"/>
      <c r="I68" s="80"/>
      <c r="J68" s="16"/>
      <c r="K68" s="80"/>
      <c r="L68" s="16"/>
      <c r="M68" s="80"/>
      <c r="N68" s="16"/>
      <c r="O68" s="80"/>
      <c r="P68" s="16"/>
      <c r="Q68" s="80"/>
      <c r="R68" s="16"/>
      <c r="S68" s="80"/>
      <c r="T68" s="16"/>
      <c r="U68" s="12"/>
    </row>
    <row r="69" spans="1:21" x14ac:dyDescent="0.25">
      <c r="A69" s="59" t="s">
        <v>36</v>
      </c>
      <c r="B69" s="16">
        <f>IF('4. Ausbildungsjahr'!$B69="-",0,'4. Ausbildungsjahr'!B69)</f>
        <v>1</v>
      </c>
      <c r="C69" s="80">
        <f>IF('4. Ausbildungsjahr'!$B69="-",0,'4. Ausbildungsjahr'!$B$3)</f>
        <v>0</v>
      </c>
      <c r="D69" s="16">
        <f>IF('4. Ausbildungsjahr'!C69="-",0,'4. Ausbildungsjahr'!C69)</f>
        <v>2</v>
      </c>
      <c r="E69" s="80">
        <f>IF('4. Ausbildungsjahr'!C69="-",0,'4. Ausbildungsjahr'!$C$3)</f>
        <v>0</v>
      </c>
      <c r="F69" s="16">
        <f>IF('4. Ausbildungsjahr'!D69="-",0,'4. Ausbildungsjahr'!D69)</f>
        <v>0</v>
      </c>
      <c r="G69" s="80">
        <f>IF('4. Ausbildungsjahr'!D69="-",0,'4. Ausbildungsjahr'!$D$3)</f>
        <v>0</v>
      </c>
      <c r="H69" s="16">
        <f>IF('4. Ausbildungsjahr'!E69="-",0,'4. Ausbildungsjahr'!E69)</f>
        <v>0</v>
      </c>
      <c r="I69" s="80">
        <f>IF('4. Ausbildungsjahr'!E69="-",0,'4. Ausbildungsjahr'!$E$3)</f>
        <v>0</v>
      </c>
      <c r="J69" s="16">
        <f>IF('4. Ausbildungsjahr'!F69="-",0,'4. Ausbildungsjahr'!F69)</f>
        <v>0</v>
      </c>
      <c r="K69" s="80">
        <f>IF('4. Ausbildungsjahr'!F69="-",0,'4. Ausbildungsjahr'!$F$3)</f>
        <v>0</v>
      </c>
      <c r="L69" s="16">
        <f>IF('4. Ausbildungsjahr'!G69="-",0,'4. Ausbildungsjahr'!G69)</f>
        <v>0</v>
      </c>
      <c r="M69" s="80">
        <f>IF('4. Ausbildungsjahr'!G69="-",0,'4. Ausbildungsjahr'!$G$3)</f>
        <v>0</v>
      </c>
      <c r="N69" s="16">
        <f>IF('4. Ausbildungsjahr'!H69="-",0,'4. Ausbildungsjahr'!H69)</f>
        <v>0</v>
      </c>
      <c r="O69" s="80">
        <f>IF('4. Ausbildungsjahr'!H69="-",0,'4. Ausbildungsjahr'!$H$3)</f>
        <v>0</v>
      </c>
      <c r="P69" s="16">
        <f>IF('4. Ausbildungsjahr'!I69="-",0,'4. Ausbildungsjahr'!I69)</f>
        <v>0</v>
      </c>
      <c r="Q69" s="80">
        <f>IF('4. Ausbildungsjahr'!I69="-",0,'4. Ausbildungsjahr'!$I$3)</f>
        <v>0</v>
      </c>
      <c r="R69" s="16">
        <f>IF('4. Ausbildungsjahr'!J69="-",0,'4. Ausbildungsjahr'!J69)</f>
        <v>0</v>
      </c>
      <c r="S69" s="80">
        <f>IF('4. Ausbildungsjahr'!J69="-",0,'4. Ausbildungsjahr'!$J$3)</f>
        <v>0</v>
      </c>
      <c r="T69" s="16">
        <f>IF('4. Ausbildungsjahr'!K69="-",0,'4. Ausbildungsjahr'!K69)</f>
        <v>0</v>
      </c>
      <c r="U69" s="12">
        <f>IF('4. Ausbildungsjahr'!K69="-",0,'4. Ausbildungsjahr'!$K$3)</f>
        <v>0</v>
      </c>
    </row>
    <row r="70" spans="1:21" x14ac:dyDescent="0.25">
      <c r="A70" s="59" t="s">
        <v>35</v>
      </c>
      <c r="B70" s="16">
        <f>IF('4. Ausbildungsjahr'!$B70="-",0,'4. Ausbildungsjahr'!B70)</f>
        <v>1</v>
      </c>
      <c r="C70" s="80">
        <f>IF('4. Ausbildungsjahr'!$B70="-",0,'4. Ausbildungsjahr'!$B$3)</f>
        <v>0</v>
      </c>
      <c r="D70" s="16">
        <f>IF('4. Ausbildungsjahr'!C70="-",0,'4. Ausbildungsjahr'!C70)</f>
        <v>2</v>
      </c>
      <c r="E70" s="80">
        <f>IF('4. Ausbildungsjahr'!C70="-",0,'4. Ausbildungsjahr'!$C$3)</f>
        <v>0</v>
      </c>
      <c r="F70" s="16">
        <f>IF('4. Ausbildungsjahr'!D70="-",0,'4. Ausbildungsjahr'!D70)</f>
        <v>0</v>
      </c>
      <c r="G70" s="80">
        <f>IF('4. Ausbildungsjahr'!D70="-",0,'4. Ausbildungsjahr'!$D$3)</f>
        <v>0</v>
      </c>
      <c r="H70" s="16">
        <f>IF('4. Ausbildungsjahr'!E70="-",0,'4. Ausbildungsjahr'!E70)</f>
        <v>0</v>
      </c>
      <c r="I70" s="80">
        <f>IF('4. Ausbildungsjahr'!E70="-",0,'4. Ausbildungsjahr'!$E$3)</f>
        <v>0</v>
      </c>
      <c r="J70" s="16">
        <f>IF('4. Ausbildungsjahr'!F70="-",0,'4. Ausbildungsjahr'!F70)</f>
        <v>0</v>
      </c>
      <c r="K70" s="80">
        <f>IF('4. Ausbildungsjahr'!F70="-",0,'4. Ausbildungsjahr'!$F$3)</f>
        <v>0</v>
      </c>
      <c r="L70" s="16">
        <f>IF('4. Ausbildungsjahr'!G70="-",0,'4. Ausbildungsjahr'!G70)</f>
        <v>0</v>
      </c>
      <c r="M70" s="80">
        <f>IF('4. Ausbildungsjahr'!G70="-",0,'4. Ausbildungsjahr'!$G$3)</f>
        <v>0</v>
      </c>
      <c r="N70" s="16">
        <f>IF('4. Ausbildungsjahr'!H70="-",0,'4. Ausbildungsjahr'!H70)</f>
        <v>0</v>
      </c>
      <c r="O70" s="80">
        <f>IF('4. Ausbildungsjahr'!H70="-",0,'4. Ausbildungsjahr'!$H$3)</f>
        <v>0</v>
      </c>
      <c r="P70" s="16">
        <f>IF('4. Ausbildungsjahr'!I70="-",0,'4. Ausbildungsjahr'!I70)</f>
        <v>0</v>
      </c>
      <c r="Q70" s="80">
        <f>IF('4. Ausbildungsjahr'!I70="-",0,'4. Ausbildungsjahr'!$I$3)</f>
        <v>0</v>
      </c>
      <c r="R70" s="16">
        <f>IF('4. Ausbildungsjahr'!J70="-",0,'4. Ausbildungsjahr'!J70)</f>
        <v>0</v>
      </c>
      <c r="S70" s="80">
        <f>IF('4. Ausbildungsjahr'!J70="-",0,'4. Ausbildungsjahr'!$J$3)</f>
        <v>0</v>
      </c>
      <c r="T70" s="16">
        <f>IF('4. Ausbildungsjahr'!K70="-",0,'4. Ausbildungsjahr'!K70)</f>
        <v>0</v>
      </c>
      <c r="U70" s="12">
        <f>IF('4. Ausbildungsjahr'!K70="-",0,'4. Ausbildungsjahr'!$K$3)</f>
        <v>0</v>
      </c>
    </row>
    <row r="71" spans="1:21" x14ac:dyDescent="0.25">
      <c r="A71" s="59" t="s">
        <v>37</v>
      </c>
      <c r="B71" s="16">
        <f>IF('4. Ausbildungsjahr'!$B71="-",0,'4. Ausbildungsjahr'!B71)</f>
        <v>1</v>
      </c>
      <c r="C71" s="80">
        <f>IF('4. Ausbildungsjahr'!$B71="-",0,'4. Ausbildungsjahr'!$B$3)</f>
        <v>0</v>
      </c>
      <c r="D71" s="16">
        <f>IF('4. Ausbildungsjahr'!C71="-",0,'4. Ausbildungsjahr'!C71)</f>
        <v>2</v>
      </c>
      <c r="E71" s="80">
        <f>IF('4. Ausbildungsjahr'!C71="-",0,'4. Ausbildungsjahr'!$C$3)</f>
        <v>0</v>
      </c>
      <c r="F71" s="16">
        <f>IF('4. Ausbildungsjahr'!D71="-",0,'4. Ausbildungsjahr'!D71)</f>
        <v>0</v>
      </c>
      <c r="G71" s="80">
        <f>IF('4. Ausbildungsjahr'!D71="-",0,'4. Ausbildungsjahr'!$D$3)</f>
        <v>0</v>
      </c>
      <c r="H71" s="16">
        <f>IF('4. Ausbildungsjahr'!E71="-",0,'4. Ausbildungsjahr'!E71)</f>
        <v>0</v>
      </c>
      <c r="I71" s="80">
        <f>IF('4. Ausbildungsjahr'!E71="-",0,'4. Ausbildungsjahr'!$E$3)</f>
        <v>0</v>
      </c>
      <c r="J71" s="16">
        <f>IF('4. Ausbildungsjahr'!F71="-",0,'4. Ausbildungsjahr'!F71)</f>
        <v>0</v>
      </c>
      <c r="K71" s="80">
        <f>IF('4. Ausbildungsjahr'!F71="-",0,'4. Ausbildungsjahr'!$F$3)</f>
        <v>0</v>
      </c>
      <c r="L71" s="16">
        <f>IF('4. Ausbildungsjahr'!G71="-",0,'4. Ausbildungsjahr'!G71)</f>
        <v>0</v>
      </c>
      <c r="M71" s="80">
        <f>IF('4. Ausbildungsjahr'!G71="-",0,'4. Ausbildungsjahr'!$G$3)</f>
        <v>0</v>
      </c>
      <c r="N71" s="16">
        <f>IF('4. Ausbildungsjahr'!H71="-",0,'4. Ausbildungsjahr'!H71)</f>
        <v>0</v>
      </c>
      <c r="O71" s="80">
        <f>IF('4. Ausbildungsjahr'!H71="-",0,'4. Ausbildungsjahr'!$H$3)</f>
        <v>0</v>
      </c>
      <c r="P71" s="16">
        <f>IF('4. Ausbildungsjahr'!I71="-",0,'4. Ausbildungsjahr'!I71)</f>
        <v>0</v>
      </c>
      <c r="Q71" s="80">
        <f>IF('4. Ausbildungsjahr'!I71="-",0,'4. Ausbildungsjahr'!$I$3)</f>
        <v>0</v>
      </c>
      <c r="R71" s="16">
        <f>IF('4. Ausbildungsjahr'!J71="-",0,'4. Ausbildungsjahr'!J71)</f>
        <v>0</v>
      </c>
      <c r="S71" s="80">
        <f>IF('4. Ausbildungsjahr'!J71="-",0,'4. Ausbildungsjahr'!$J$3)</f>
        <v>0</v>
      </c>
      <c r="T71" s="16">
        <f>IF('4. Ausbildungsjahr'!K71="-",0,'4. Ausbildungsjahr'!K71)</f>
        <v>0</v>
      </c>
      <c r="U71" s="12">
        <f>IF('4. Ausbildungsjahr'!K71="-",0,'4. Ausbildungsjahr'!$K$3)</f>
        <v>0</v>
      </c>
    </row>
    <row r="72" spans="1:21" x14ac:dyDescent="0.25">
      <c r="A72" s="59" t="s">
        <v>24</v>
      </c>
      <c r="B72" s="16">
        <f>IF('4. Ausbildungsjahr'!$B72="-",0,'4. Ausbildungsjahr'!B72)</f>
        <v>1</v>
      </c>
      <c r="C72" s="80">
        <f>IF('4. Ausbildungsjahr'!$B72="-",0,'4. Ausbildungsjahr'!$B$3)</f>
        <v>0</v>
      </c>
      <c r="D72" s="16">
        <f>IF('4. Ausbildungsjahr'!C72="-",0,'4. Ausbildungsjahr'!C72)</f>
        <v>3</v>
      </c>
      <c r="E72" s="80">
        <f>IF('4. Ausbildungsjahr'!C72="-",0,'4. Ausbildungsjahr'!$C$3)</f>
        <v>0</v>
      </c>
      <c r="F72" s="16">
        <f>IF('4. Ausbildungsjahr'!D72="-",0,'4. Ausbildungsjahr'!D72)</f>
        <v>0</v>
      </c>
      <c r="G72" s="80">
        <f>IF('4. Ausbildungsjahr'!D72="-",0,'4. Ausbildungsjahr'!$D$3)</f>
        <v>0</v>
      </c>
      <c r="H72" s="16">
        <f>IF('4. Ausbildungsjahr'!E72="-",0,'4. Ausbildungsjahr'!E72)</f>
        <v>0</v>
      </c>
      <c r="I72" s="80">
        <f>IF('4. Ausbildungsjahr'!E72="-",0,'4. Ausbildungsjahr'!$E$3)</f>
        <v>0</v>
      </c>
      <c r="J72" s="16">
        <f>IF('4. Ausbildungsjahr'!F72="-",0,'4. Ausbildungsjahr'!F72)</f>
        <v>0</v>
      </c>
      <c r="K72" s="80">
        <f>IF('4. Ausbildungsjahr'!F72="-",0,'4. Ausbildungsjahr'!$F$3)</f>
        <v>0</v>
      </c>
      <c r="L72" s="16">
        <f>IF('4. Ausbildungsjahr'!G72="-",0,'4. Ausbildungsjahr'!G72)</f>
        <v>0</v>
      </c>
      <c r="M72" s="80">
        <f>IF('4. Ausbildungsjahr'!G72="-",0,'4. Ausbildungsjahr'!$G$3)</f>
        <v>0</v>
      </c>
      <c r="N72" s="16">
        <f>IF('4. Ausbildungsjahr'!H72="-",0,'4. Ausbildungsjahr'!H72)</f>
        <v>0</v>
      </c>
      <c r="O72" s="80">
        <f>IF('4. Ausbildungsjahr'!H72="-",0,'4. Ausbildungsjahr'!$H$3)</f>
        <v>0</v>
      </c>
      <c r="P72" s="16">
        <f>IF('4. Ausbildungsjahr'!I72="-",0,'4. Ausbildungsjahr'!I72)</f>
        <v>0</v>
      </c>
      <c r="Q72" s="80">
        <f>IF('4. Ausbildungsjahr'!I72="-",0,'4. Ausbildungsjahr'!$I$3)</f>
        <v>0</v>
      </c>
      <c r="R72" s="16">
        <f>IF('4. Ausbildungsjahr'!J72="-",0,'4. Ausbildungsjahr'!J72)</f>
        <v>0</v>
      </c>
      <c r="S72" s="80">
        <f>IF('4. Ausbildungsjahr'!J72="-",0,'4. Ausbildungsjahr'!$J$3)</f>
        <v>0</v>
      </c>
      <c r="T72" s="16">
        <f>IF('4. Ausbildungsjahr'!K72="-",0,'4. Ausbildungsjahr'!K72)</f>
        <v>0</v>
      </c>
      <c r="U72" s="12">
        <f>IF('4. Ausbildungsjahr'!K72="-",0,'4. Ausbildungsjahr'!$K$3)</f>
        <v>0</v>
      </c>
    </row>
    <row r="73" spans="1:21" x14ac:dyDescent="0.25">
      <c r="A73" s="59" t="s">
        <v>23</v>
      </c>
      <c r="B73" s="16">
        <f>IF('4. Ausbildungsjahr'!$B73="-",0,'4. Ausbildungsjahr'!B73)</f>
        <v>2</v>
      </c>
      <c r="C73" s="80">
        <f>IF('4. Ausbildungsjahr'!$B73="-",0,'4. Ausbildungsjahr'!$B$3)</f>
        <v>0</v>
      </c>
      <c r="D73" s="16">
        <f>IF('4. Ausbildungsjahr'!C73="-",0,'4. Ausbildungsjahr'!C73)</f>
        <v>3</v>
      </c>
      <c r="E73" s="80">
        <f>IF('4. Ausbildungsjahr'!C73="-",0,'4. Ausbildungsjahr'!$C$3)</f>
        <v>0</v>
      </c>
      <c r="F73" s="16">
        <f>IF('4. Ausbildungsjahr'!D73="-",0,'4. Ausbildungsjahr'!D73)</f>
        <v>0</v>
      </c>
      <c r="G73" s="80">
        <f>IF('4. Ausbildungsjahr'!D73="-",0,'4. Ausbildungsjahr'!$D$3)</f>
        <v>0</v>
      </c>
      <c r="H73" s="16">
        <f>IF('4. Ausbildungsjahr'!E73="-",0,'4. Ausbildungsjahr'!E73)</f>
        <v>0</v>
      </c>
      <c r="I73" s="80">
        <f>IF('4. Ausbildungsjahr'!E73="-",0,'4. Ausbildungsjahr'!$E$3)</f>
        <v>0</v>
      </c>
      <c r="J73" s="16">
        <f>IF('4. Ausbildungsjahr'!F73="-",0,'4. Ausbildungsjahr'!F73)</f>
        <v>0</v>
      </c>
      <c r="K73" s="80">
        <f>IF('4. Ausbildungsjahr'!F73="-",0,'4. Ausbildungsjahr'!$F$3)</f>
        <v>0</v>
      </c>
      <c r="L73" s="16">
        <f>IF('4. Ausbildungsjahr'!G73="-",0,'4. Ausbildungsjahr'!G73)</f>
        <v>0</v>
      </c>
      <c r="M73" s="80">
        <f>IF('4. Ausbildungsjahr'!G73="-",0,'4. Ausbildungsjahr'!$G$3)</f>
        <v>0</v>
      </c>
      <c r="N73" s="16">
        <f>IF('4. Ausbildungsjahr'!H73="-",0,'4. Ausbildungsjahr'!H73)</f>
        <v>0</v>
      </c>
      <c r="O73" s="80">
        <f>IF('4. Ausbildungsjahr'!H73="-",0,'4. Ausbildungsjahr'!$H$3)</f>
        <v>0</v>
      </c>
      <c r="P73" s="16">
        <f>IF('4. Ausbildungsjahr'!I73="-",0,'4. Ausbildungsjahr'!I73)</f>
        <v>0</v>
      </c>
      <c r="Q73" s="80">
        <f>IF('4. Ausbildungsjahr'!I73="-",0,'4. Ausbildungsjahr'!$I$3)</f>
        <v>0</v>
      </c>
      <c r="R73" s="16">
        <f>IF('4. Ausbildungsjahr'!J73="-",0,'4. Ausbildungsjahr'!J73)</f>
        <v>0</v>
      </c>
      <c r="S73" s="80">
        <f>IF('4. Ausbildungsjahr'!J73="-",0,'4. Ausbildungsjahr'!$J$3)</f>
        <v>0</v>
      </c>
      <c r="T73" s="16">
        <f>IF('4. Ausbildungsjahr'!K73="-",0,'4. Ausbildungsjahr'!K73)</f>
        <v>0</v>
      </c>
      <c r="U73" s="12">
        <f>IF('4. Ausbildungsjahr'!K73="-",0,'4. Ausbildungsjahr'!$K$3)</f>
        <v>0</v>
      </c>
    </row>
    <row r="74" spans="1:21" x14ac:dyDescent="0.25">
      <c r="A74" s="53"/>
      <c r="B74" s="16"/>
      <c r="C74" s="80"/>
      <c r="D74" s="16"/>
      <c r="E74" s="80"/>
      <c r="F74" s="16"/>
      <c r="G74" s="80"/>
      <c r="H74" s="16"/>
      <c r="I74" s="80"/>
      <c r="J74" s="16"/>
      <c r="K74" s="80"/>
      <c r="L74" s="16"/>
      <c r="M74" s="80"/>
      <c r="N74" s="16"/>
      <c r="O74" s="80"/>
      <c r="P74" s="16"/>
      <c r="Q74" s="80"/>
      <c r="R74" s="16"/>
      <c r="S74" s="80"/>
      <c r="T74" s="16"/>
      <c r="U74" s="12"/>
    </row>
    <row r="75" spans="1:21" x14ac:dyDescent="0.25">
      <c r="A75" s="78" t="s">
        <v>30</v>
      </c>
      <c r="B75" s="16"/>
      <c r="C75" s="80"/>
      <c r="D75" s="16"/>
      <c r="E75" s="80"/>
      <c r="F75" s="16"/>
      <c r="G75" s="80"/>
      <c r="H75" s="16"/>
      <c r="I75" s="80"/>
      <c r="J75" s="16"/>
      <c r="K75" s="80"/>
      <c r="L75" s="16"/>
      <c r="M75" s="80"/>
      <c r="N75" s="16"/>
      <c r="O75" s="80"/>
      <c r="P75" s="16"/>
      <c r="Q75" s="80"/>
      <c r="R75" s="16"/>
      <c r="S75" s="80"/>
      <c r="T75" s="16"/>
      <c r="U75" s="12"/>
    </row>
    <row r="76" spans="1:21" x14ac:dyDescent="0.25">
      <c r="A76" s="59" t="s">
        <v>31</v>
      </c>
      <c r="B76" s="16">
        <f>IF('4. Ausbildungsjahr'!$B76="-",0,'4. Ausbildungsjahr'!B76)</f>
        <v>1</v>
      </c>
      <c r="C76" s="80">
        <f>IF('4. Ausbildungsjahr'!$B76="-",0,'4. Ausbildungsjahr'!$B$3)</f>
        <v>0</v>
      </c>
      <c r="D76" s="16">
        <f>IF('4. Ausbildungsjahr'!C76="-",0,'4. Ausbildungsjahr'!C76)</f>
        <v>1</v>
      </c>
      <c r="E76" s="80">
        <f>IF('4. Ausbildungsjahr'!C76="-",0,'4. Ausbildungsjahr'!$C$3)</f>
        <v>0</v>
      </c>
      <c r="F76" s="16">
        <f>IF('4. Ausbildungsjahr'!D76="-",0,'4. Ausbildungsjahr'!D76)</f>
        <v>0</v>
      </c>
      <c r="G76" s="80">
        <f>IF('4. Ausbildungsjahr'!D76="-",0,'4. Ausbildungsjahr'!$D$3)</f>
        <v>0</v>
      </c>
      <c r="H76" s="16">
        <f>IF('4. Ausbildungsjahr'!E76="-",0,'4. Ausbildungsjahr'!E76)</f>
        <v>0</v>
      </c>
      <c r="I76" s="80">
        <f>IF('4. Ausbildungsjahr'!E76="-",0,'4. Ausbildungsjahr'!$E$3)</f>
        <v>0</v>
      </c>
      <c r="J76" s="16">
        <f>IF('4. Ausbildungsjahr'!F76="-",0,'4. Ausbildungsjahr'!F76)</f>
        <v>0</v>
      </c>
      <c r="K76" s="80">
        <f>IF('4. Ausbildungsjahr'!F76="-",0,'4. Ausbildungsjahr'!$F$3)</f>
        <v>0</v>
      </c>
      <c r="L76" s="16">
        <f>IF('4. Ausbildungsjahr'!G76="-",0,'4. Ausbildungsjahr'!G76)</f>
        <v>0</v>
      </c>
      <c r="M76" s="80">
        <f>IF('4. Ausbildungsjahr'!G76="-",0,'4. Ausbildungsjahr'!$G$3)</f>
        <v>0</v>
      </c>
      <c r="N76" s="16">
        <f>IF('4. Ausbildungsjahr'!H76="-",0,'4. Ausbildungsjahr'!H76)</f>
        <v>0</v>
      </c>
      <c r="O76" s="80">
        <f>IF('4. Ausbildungsjahr'!H76="-",0,'4. Ausbildungsjahr'!$H$3)</f>
        <v>0</v>
      </c>
      <c r="P76" s="16">
        <f>IF('4. Ausbildungsjahr'!I76="-",0,'4. Ausbildungsjahr'!I76)</f>
        <v>0</v>
      </c>
      <c r="Q76" s="80">
        <f>IF('4. Ausbildungsjahr'!I76="-",0,'4. Ausbildungsjahr'!$I$3)</f>
        <v>0</v>
      </c>
      <c r="R76" s="16">
        <f>IF('4. Ausbildungsjahr'!J76="-",0,'4. Ausbildungsjahr'!J76)</f>
        <v>0</v>
      </c>
      <c r="S76" s="80">
        <f>IF('4. Ausbildungsjahr'!J76="-",0,'4. Ausbildungsjahr'!$J$3)</f>
        <v>0</v>
      </c>
      <c r="T76" s="16">
        <f>IF('4. Ausbildungsjahr'!K76="-",0,'4. Ausbildungsjahr'!K76)</f>
        <v>0</v>
      </c>
      <c r="U76" s="12">
        <f>IF('4. Ausbildungsjahr'!K76="-",0,'4. Ausbildungsjahr'!$K$3)</f>
        <v>0</v>
      </c>
    </row>
    <row r="77" spans="1:21" x14ac:dyDescent="0.25">
      <c r="A77" s="59" t="s">
        <v>32</v>
      </c>
      <c r="B77" s="16">
        <f>IF('4. Ausbildungsjahr'!$B77="-",0,'4. Ausbildungsjahr'!B77)</f>
        <v>1</v>
      </c>
      <c r="C77" s="80">
        <f>IF('4. Ausbildungsjahr'!$B77="-",0,'4. Ausbildungsjahr'!$B$3)</f>
        <v>0</v>
      </c>
      <c r="D77" s="16">
        <f>IF('4. Ausbildungsjahr'!C77="-",0,'4. Ausbildungsjahr'!C77)</f>
        <v>1</v>
      </c>
      <c r="E77" s="80">
        <f>IF('4. Ausbildungsjahr'!C77="-",0,'4. Ausbildungsjahr'!$C$3)</f>
        <v>0</v>
      </c>
      <c r="F77" s="16">
        <f>IF('4. Ausbildungsjahr'!D77="-",0,'4. Ausbildungsjahr'!D77)</f>
        <v>0</v>
      </c>
      <c r="G77" s="80">
        <f>IF('4. Ausbildungsjahr'!D77="-",0,'4. Ausbildungsjahr'!$D$3)</f>
        <v>0</v>
      </c>
      <c r="H77" s="16">
        <f>IF('4. Ausbildungsjahr'!E77="-",0,'4. Ausbildungsjahr'!E77)</f>
        <v>0</v>
      </c>
      <c r="I77" s="80">
        <f>IF('4. Ausbildungsjahr'!E77="-",0,'4. Ausbildungsjahr'!$E$3)</f>
        <v>0</v>
      </c>
      <c r="J77" s="16">
        <f>IF('4. Ausbildungsjahr'!F77="-",0,'4. Ausbildungsjahr'!F77)</f>
        <v>0</v>
      </c>
      <c r="K77" s="80">
        <f>IF('4. Ausbildungsjahr'!F77="-",0,'4. Ausbildungsjahr'!$F$3)</f>
        <v>0</v>
      </c>
      <c r="L77" s="16">
        <f>IF('4. Ausbildungsjahr'!G77="-",0,'4. Ausbildungsjahr'!G77)</f>
        <v>0</v>
      </c>
      <c r="M77" s="80">
        <f>IF('4. Ausbildungsjahr'!G77="-",0,'4. Ausbildungsjahr'!$G$3)</f>
        <v>0</v>
      </c>
      <c r="N77" s="16">
        <f>IF('4. Ausbildungsjahr'!H77="-",0,'4. Ausbildungsjahr'!H77)</f>
        <v>0</v>
      </c>
      <c r="O77" s="80">
        <f>IF('4. Ausbildungsjahr'!H77="-",0,'4. Ausbildungsjahr'!$H$3)</f>
        <v>0</v>
      </c>
      <c r="P77" s="16">
        <f>IF('4. Ausbildungsjahr'!I77="-",0,'4. Ausbildungsjahr'!I77)</f>
        <v>0</v>
      </c>
      <c r="Q77" s="80">
        <f>IF('4. Ausbildungsjahr'!I77="-",0,'4. Ausbildungsjahr'!$I$3)</f>
        <v>0</v>
      </c>
      <c r="R77" s="16">
        <f>IF('4. Ausbildungsjahr'!J77="-",0,'4. Ausbildungsjahr'!J77)</f>
        <v>0</v>
      </c>
      <c r="S77" s="80">
        <f>IF('4. Ausbildungsjahr'!J77="-",0,'4. Ausbildungsjahr'!$J$3)</f>
        <v>0</v>
      </c>
      <c r="T77" s="16">
        <f>IF('4. Ausbildungsjahr'!K77="-",0,'4. Ausbildungsjahr'!K77)</f>
        <v>0</v>
      </c>
      <c r="U77" s="12">
        <f>IF('4. Ausbildungsjahr'!K77="-",0,'4. Ausbildungsjahr'!$K$3)</f>
        <v>0</v>
      </c>
    </row>
    <row r="78" spans="1:21" x14ac:dyDescent="0.25">
      <c r="A78" s="59" t="s">
        <v>92</v>
      </c>
      <c r="B78" s="16">
        <f>IF('4. Ausbildungsjahr'!$B78="-",0,'4. Ausbildungsjahr'!B78)</f>
        <v>1</v>
      </c>
      <c r="C78" s="80">
        <f>IF('4. Ausbildungsjahr'!$B78="-",0,'4. Ausbildungsjahr'!$B$3)</f>
        <v>0</v>
      </c>
      <c r="D78" s="16">
        <f>IF('4. Ausbildungsjahr'!C78="-",0,'4. Ausbildungsjahr'!C78)</f>
        <v>2</v>
      </c>
      <c r="E78" s="80">
        <f>IF('4. Ausbildungsjahr'!C78="-",0,'4. Ausbildungsjahr'!$C$3)</f>
        <v>0</v>
      </c>
      <c r="F78" s="16">
        <f>IF('4. Ausbildungsjahr'!D78="-",0,'4. Ausbildungsjahr'!D78)</f>
        <v>0</v>
      </c>
      <c r="G78" s="80">
        <f>IF('4. Ausbildungsjahr'!D78="-",0,'4. Ausbildungsjahr'!$D$3)</f>
        <v>0</v>
      </c>
      <c r="H78" s="16">
        <f>IF('4. Ausbildungsjahr'!E78="-",0,'4. Ausbildungsjahr'!E78)</f>
        <v>0</v>
      </c>
      <c r="I78" s="80">
        <f>IF('4. Ausbildungsjahr'!E78="-",0,'4. Ausbildungsjahr'!$E$3)</f>
        <v>0</v>
      </c>
      <c r="J78" s="16">
        <f>IF('4. Ausbildungsjahr'!F78="-",0,'4. Ausbildungsjahr'!F78)</f>
        <v>0</v>
      </c>
      <c r="K78" s="80">
        <f>IF('4. Ausbildungsjahr'!F78="-",0,'4. Ausbildungsjahr'!$F$3)</f>
        <v>0</v>
      </c>
      <c r="L78" s="16">
        <f>IF('4. Ausbildungsjahr'!G78="-",0,'4. Ausbildungsjahr'!G78)</f>
        <v>0</v>
      </c>
      <c r="M78" s="80">
        <f>IF('4. Ausbildungsjahr'!G78="-",0,'4. Ausbildungsjahr'!$G$3)</f>
        <v>0</v>
      </c>
      <c r="N78" s="16">
        <f>IF('4. Ausbildungsjahr'!H78="-",0,'4. Ausbildungsjahr'!H78)</f>
        <v>0</v>
      </c>
      <c r="O78" s="80">
        <f>IF('4. Ausbildungsjahr'!H78="-",0,'4. Ausbildungsjahr'!$H$3)</f>
        <v>0</v>
      </c>
      <c r="P78" s="16">
        <f>IF('4. Ausbildungsjahr'!I78="-",0,'4. Ausbildungsjahr'!I78)</f>
        <v>0</v>
      </c>
      <c r="Q78" s="80">
        <f>IF('4. Ausbildungsjahr'!I78="-",0,'4. Ausbildungsjahr'!$I$3)</f>
        <v>0</v>
      </c>
      <c r="R78" s="16">
        <f>IF('4. Ausbildungsjahr'!J78="-",0,'4. Ausbildungsjahr'!J78)</f>
        <v>0</v>
      </c>
      <c r="S78" s="80">
        <f>IF('4. Ausbildungsjahr'!J78="-",0,'4. Ausbildungsjahr'!$J$3)</f>
        <v>0</v>
      </c>
      <c r="T78" s="16">
        <f>IF('4. Ausbildungsjahr'!K78="-",0,'4. Ausbildungsjahr'!K78)</f>
        <v>0</v>
      </c>
      <c r="U78" s="12">
        <f>IF('4. Ausbildungsjahr'!K78="-",0,'4. Ausbildungsjahr'!$K$3)</f>
        <v>0</v>
      </c>
    </row>
    <row r="79" spans="1:21" x14ac:dyDescent="0.25">
      <c r="A79" s="59" t="s">
        <v>33</v>
      </c>
      <c r="B79" s="16">
        <f>IF('4. Ausbildungsjahr'!$B79="-",0,'4. Ausbildungsjahr'!B79)</f>
        <v>1</v>
      </c>
      <c r="C79" s="80">
        <f>IF('4. Ausbildungsjahr'!$B79="-",0,'4. Ausbildungsjahr'!$B$3)</f>
        <v>0</v>
      </c>
      <c r="D79" s="16">
        <f>IF('4. Ausbildungsjahr'!C79="-",0,'4. Ausbildungsjahr'!C79)</f>
        <v>2</v>
      </c>
      <c r="E79" s="80">
        <f>IF('4. Ausbildungsjahr'!C79="-",0,'4. Ausbildungsjahr'!$C$3)</f>
        <v>0</v>
      </c>
      <c r="F79" s="16">
        <f>IF('4. Ausbildungsjahr'!D79="-",0,'4. Ausbildungsjahr'!D79)</f>
        <v>0</v>
      </c>
      <c r="G79" s="80">
        <f>IF('4. Ausbildungsjahr'!D79="-",0,'4. Ausbildungsjahr'!$D$3)</f>
        <v>0</v>
      </c>
      <c r="H79" s="16">
        <f>IF('4. Ausbildungsjahr'!E79="-",0,'4. Ausbildungsjahr'!E79)</f>
        <v>0</v>
      </c>
      <c r="I79" s="80">
        <f>IF('4. Ausbildungsjahr'!E79="-",0,'4. Ausbildungsjahr'!$E$3)</f>
        <v>0</v>
      </c>
      <c r="J79" s="16">
        <f>IF('4. Ausbildungsjahr'!F79="-",0,'4. Ausbildungsjahr'!F79)</f>
        <v>0</v>
      </c>
      <c r="K79" s="80">
        <f>IF('4. Ausbildungsjahr'!F79="-",0,'4. Ausbildungsjahr'!$F$3)</f>
        <v>0</v>
      </c>
      <c r="L79" s="16">
        <f>IF('4. Ausbildungsjahr'!G79="-",0,'4. Ausbildungsjahr'!G79)</f>
        <v>0</v>
      </c>
      <c r="M79" s="80">
        <f>IF('4. Ausbildungsjahr'!G79="-",0,'4. Ausbildungsjahr'!$G$3)</f>
        <v>0</v>
      </c>
      <c r="N79" s="16">
        <f>IF('4. Ausbildungsjahr'!H79="-",0,'4. Ausbildungsjahr'!H79)</f>
        <v>0</v>
      </c>
      <c r="O79" s="80">
        <f>IF('4. Ausbildungsjahr'!H79="-",0,'4. Ausbildungsjahr'!$H$3)</f>
        <v>0</v>
      </c>
      <c r="P79" s="16">
        <f>IF('4. Ausbildungsjahr'!I79="-",0,'4. Ausbildungsjahr'!I79)</f>
        <v>0</v>
      </c>
      <c r="Q79" s="80">
        <f>IF('4. Ausbildungsjahr'!I79="-",0,'4. Ausbildungsjahr'!$I$3)</f>
        <v>0</v>
      </c>
      <c r="R79" s="16">
        <f>IF('4. Ausbildungsjahr'!J79="-",0,'4. Ausbildungsjahr'!J79)</f>
        <v>0</v>
      </c>
      <c r="S79" s="80">
        <f>IF('4. Ausbildungsjahr'!J79="-",0,'4. Ausbildungsjahr'!$J$3)</f>
        <v>0</v>
      </c>
      <c r="T79" s="16">
        <f>IF('4. Ausbildungsjahr'!K79="-",0,'4. Ausbildungsjahr'!K79)</f>
        <v>0</v>
      </c>
      <c r="U79" s="12">
        <f>IF('4. Ausbildungsjahr'!K79="-",0,'4. Ausbildungsjahr'!$K$3)</f>
        <v>0</v>
      </c>
    </row>
    <row r="80" spans="1:21" x14ac:dyDescent="0.25">
      <c r="A80" s="59" t="s">
        <v>34</v>
      </c>
      <c r="B80" s="16">
        <f>IF('4. Ausbildungsjahr'!$B80="-",0,'4. Ausbildungsjahr'!B80)</f>
        <v>2</v>
      </c>
      <c r="C80" s="80">
        <f>IF('4. Ausbildungsjahr'!$B80="-",0,'4. Ausbildungsjahr'!$B$3)</f>
        <v>0</v>
      </c>
      <c r="D80" s="16">
        <f>IF('4. Ausbildungsjahr'!C80="-",0,'4. Ausbildungsjahr'!C80)</f>
        <v>1</v>
      </c>
      <c r="E80" s="80">
        <f>IF('4. Ausbildungsjahr'!C80="-",0,'4. Ausbildungsjahr'!$C$3)</f>
        <v>0</v>
      </c>
      <c r="F80" s="16">
        <f>IF('4. Ausbildungsjahr'!D80="-",0,'4. Ausbildungsjahr'!D80)</f>
        <v>0</v>
      </c>
      <c r="G80" s="80">
        <f>IF('4. Ausbildungsjahr'!D80="-",0,'4. Ausbildungsjahr'!$D$3)</f>
        <v>0</v>
      </c>
      <c r="H80" s="16">
        <f>IF('4. Ausbildungsjahr'!E80="-",0,'4. Ausbildungsjahr'!E80)</f>
        <v>0</v>
      </c>
      <c r="I80" s="80">
        <f>IF('4. Ausbildungsjahr'!E80="-",0,'4. Ausbildungsjahr'!$E$3)</f>
        <v>0</v>
      </c>
      <c r="J80" s="16">
        <f>IF('4. Ausbildungsjahr'!F80="-",0,'4. Ausbildungsjahr'!F80)</f>
        <v>0</v>
      </c>
      <c r="K80" s="80">
        <f>IF('4. Ausbildungsjahr'!F80="-",0,'4. Ausbildungsjahr'!$F$3)</f>
        <v>0</v>
      </c>
      <c r="L80" s="16">
        <f>IF('4. Ausbildungsjahr'!G80="-",0,'4. Ausbildungsjahr'!G80)</f>
        <v>0</v>
      </c>
      <c r="M80" s="80">
        <f>IF('4. Ausbildungsjahr'!G80="-",0,'4. Ausbildungsjahr'!$G$3)</f>
        <v>0</v>
      </c>
      <c r="N80" s="16">
        <f>IF('4. Ausbildungsjahr'!H80="-",0,'4. Ausbildungsjahr'!H80)</f>
        <v>0</v>
      </c>
      <c r="O80" s="80">
        <f>IF('4. Ausbildungsjahr'!H80="-",0,'4. Ausbildungsjahr'!$H$3)</f>
        <v>0</v>
      </c>
      <c r="P80" s="16">
        <f>IF('4. Ausbildungsjahr'!I80="-",0,'4. Ausbildungsjahr'!I80)</f>
        <v>0</v>
      </c>
      <c r="Q80" s="80">
        <f>IF('4. Ausbildungsjahr'!I80="-",0,'4. Ausbildungsjahr'!$I$3)</f>
        <v>0</v>
      </c>
      <c r="R80" s="16">
        <f>IF('4. Ausbildungsjahr'!J80="-",0,'4. Ausbildungsjahr'!J80)</f>
        <v>0</v>
      </c>
      <c r="S80" s="80">
        <f>IF('4. Ausbildungsjahr'!J80="-",0,'4. Ausbildungsjahr'!$J$3)</f>
        <v>0</v>
      </c>
      <c r="T80" s="16">
        <f>IF('4. Ausbildungsjahr'!K80="-",0,'4. Ausbildungsjahr'!K80)</f>
        <v>0</v>
      </c>
      <c r="U80" s="12">
        <f>IF('4. Ausbildungsjahr'!K80="-",0,'4. Ausbildungsjahr'!$K$3)</f>
        <v>0</v>
      </c>
    </row>
    <row r="81" spans="1:21" x14ac:dyDescent="0.25">
      <c r="A81" s="53"/>
      <c r="B81" s="16"/>
      <c r="C81" s="80"/>
      <c r="D81" s="16"/>
      <c r="E81" s="80"/>
      <c r="F81" s="16"/>
      <c r="G81" s="80"/>
      <c r="H81" s="16"/>
      <c r="I81" s="80"/>
      <c r="J81" s="16"/>
      <c r="K81" s="80"/>
      <c r="L81" s="16"/>
      <c r="M81" s="80"/>
      <c r="N81" s="16"/>
      <c r="O81" s="80"/>
      <c r="P81" s="16"/>
      <c r="Q81" s="80"/>
      <c r="R81" s="16"/>
      <c r="S81" s="80"/>
      <c r="T81" s="16"/>
      <c r="U81" s="12"/>
    </row>
    <row r="82" spans="1:21" x14ac:dyDescent="0.25">
      <c r="A82" s="78" t="s">
        <v>2</v>
      </c>
      <c r="B82" s="16"/>
      <c r="C82" s="80"/>
      <c r="D82" s="16"/>
      <c r="E82" s="80"/>
      <c r="F82" s="16"/>
      <c r="G82" s="80"/>
      <c r="H82" s="16"/>
      <c r="I82" s="80"/>
      <c r="J82" s="16"/>
      <c r="K82" s="80"/>
      <c r="L82" s="16"/>
      <c r="M82" s="80"/>
      <c r="N82" s="16"/>
      <c r="O82" s="80"/>
      <c r="P82" s="16"/>
      <c r="Q82" s="80"/>
      <c r="R82" s="16"/>
      <c r="S82" s="80"/>
      <c r="T82" s="16"/>
      <c r="U82" s="12"/>
    </row>
    <row r="83" spans="1:21" x14ac:dyDescent="0.25">
      <c r="A83" s="59" t="s">
        <v>25</v>
      </c>
      <c r="B83" s="16">
        <f>IF('4. Ausbildungsjahr'!$B83="-",0,'4. Ausbildungsjahr'!B83)</f>
        <v>1</v>
      </c>
      <c r="C83" s="80">
        <f>IF('4. Ausbildungsjahr'!$B83="-",0,'4. Ausbildungsjahr'!$B$3)</f>
        <v>0</v>
      </c>
      <c r="D83" s="16">
        <f>IF('4. Ausbildungsjahr'!C83="-",0,'4. Ausbildungsjahr'!C83)</f>
        <v>3</v>
      </c>
      <c r="E83" s="80">
        <f>IF('4. Ausbildungsjahr'!C83="-",0,'4. Ausbildungsjahr'!$C$3)</f>
        <v>0</v>
      </c>
      <c r="F83" s="16">
        <f>IF('4. Ausbildungsjahr'!D83="-",0,'4. Ausbildungsjahr'!D83)</f>
        <v>0</v>
      </c>
      <c r="G83" s="80">
        <f>IF('4. Ausbildungsjahr'!D83="-",0,'4. Ausbildungsjahr'!$D$3)</f>
        <v>0</v>
      </c>
      <c r="H83" s="16">
        <f>IF('4. Ausbildungsjahr'!E83="-",0,'4. Ausbildungsjahr'!E83)</f>
        <v>0</v>
      </c>
      <c r="I83" s="80">
        <f>IF('4. Ausbildungsjahr'!E83="-",0,'4. Ausbildungsjahr'!$E$3)</f>
        <v>0</v>
      </c>
      <c r="J83" s="16">
        <f>IF('4. Ausbildungsjahr'!F83="-",0,'4. Ausbildungsjahr'!F83)</f>
        <v>0</v>
      </c>
      <c r="K83" s="80">
        <f>IF('4. Ausbildungsjahr'!F83="-",0,'4. Ausbildungsjahr'!$F$3)</f>
        <v>0</v>
      </c>
      <c r="L83" s="16">
        <f>IF('4. Ausbildungsjahr'!G83="-",0,'4. Ausbildungsjahr'!G83)</f>
        <v>0</v>
      </c>
      <c r="M83" s="80">
        <f>IF('4. Ausbildungsjahr'!G83="-",0,'4. Ausbildungsjahr'!$G$3)</f>
        <v>0</v>
      </c>
      <c r="N83" s="16">
        <f>IF('4. Ausbildungsjahr'!H83="-",0,'4. Ausbildungsjahr'!H83)</f>
        <v>0</v>
      </c>
      <c r="O83" s="80">
        <f>IF('4. Ausbildungsjahr'!H83="-",0,'4. Ausbildungsjahr'!$H$3)</f>
        <v>0</v>
      </c>
      <c r="P83" s="16">
        <f>IF('4. Ausbildungsjahr'!I83="-",0,'4. Ausbildungsjahr'!I83)</f>
        <v>0</v>
      </c>
      <c r="Q83" s="80">
        <f>IF('4. Ausbildungsjahr'!I83="-",0,'4. Ausbildungsjahr'!$I$3)</f>
        <v>0</v>
      </c>
      <c r="R83" s="16">
        <f>IF('4. Ausbildungsjahr'!J83="-",0,'4. Ausbildungsjahr'!J83)</f>
        <v>0</v>
      </c>
      <c r="S83" s="80">
        <f>IF('4. Ausbildungsjahr'!J83="-",0,'4. Ausbildungsjahr'!$J$3)</f>
        <v>0</v>
      </c>
      <c r="T83" s="16">
        <f>IF('4. Ausbildungsjahr'!K83="-",0,'4. Ausbildungsjahr'!K83)</f>
        <v>0</v>
      </c>
      <c r="U83" s="12">
        <f>IF('4. Ausbildungsjahr'!K83="-",0,'4. Ausbildungsjahr'!$K$3)</f>
        <v>0</v>
      </c>
    </row>
    <row r="84" spans="1:21" x14ac:dyDescent="0.25">
      <c r="A84" s="59" t="s">
        <v>26</v>
      </c>
      <c r="B84" s="16">
        <f>IF('4. Ausbildungsjahr'!$B84="-",0,'4. Ausbildungsjahr'!B84)</f>
        <v>1</v>
      </c>
      <c r="C84" s="80">
        <f>IF('4. Ausbildungsjahr'!$B84="-",0,'4. Ausbildungsjahr'!$B$3)</f>
        <v>0</v>
      </c>
      <c r="D84" s="16">
        <f>IF('4. Ausbildungsjahr'!C84="-",0,'4. Ausbildungsjahr'!C84)</f>
        <v>2</v>
      </c>
      <c r="E84" s="80">
        <f>IF('4. Ausbildungsjahr'!C84="-",0,'4. Ausbildungsjahr'!$C$3)</f>
        <v>0</v>
      </c>
      <c r="F84" s="16">
        <f>IF('4. Ausbildungsjahr'!D84="-",0,'4. Ausbildungsjahr'!D84)</f>
        <v>0</v>
      </c>
      <c r="G84" s="80">
        <f>IF('4. Ausbildungsjahr'!D84="-",0,'4. Ausbildungsjahr'!$D$3)</f>
        <v>0</v>
      </c>
      <c r="H84" s="16">
        <f>IF('4. Ausbildungsjahr'!E84="-",0,'4. Ausbildungsjahr'!E84)</f>
        <v>0</v>
      </c>
      <c r="I84" s="80">
        <f>IF('4. Ausbildungsjahr'!E84="-",0,'4. Ausbildungsjahr'!$E$3)</f>
        <v>0</v>
      </c>
      <c r="J84" s="16">
        <f>IF('4. Ausbildungsjahr'!F84="-",0,'4. Ausbildungsjahr'!F84)</f>
        <v>0</v>
      </c>
      <c r="K84" s="80">
        <f>IF('4. Ausbildungsjahr'!F84="-",0,'4. Ausbildungsjahr'!$F$3)</f>
        <v>0</v>
      </c>
      <c r="L84" s="16">
        <f>IF('4. Ausbildungsjahr'!G84="-",0,'4. Ausbildungsjahr'!G84)</f>
        <v>0</v>
      </c>
      <c r="M84" s="80">
        <f>IF('4. Ausbildungsjahr'!G84="-",0,'4. Ausbildungsjahr'!$G$3)</f>
        <v>0</v>
      </c>
      <c r="N84" s="16">
        <f>IF('4. Ausbildungsjahr'!H84="-",0,'4. Ausbildungsjahr'!H84)</f>
        <v>0</v>
      </c>
      <c r="O84" s="80">
        <f>IF('4. Ausbildungsjahr'!H84="-",0,'4. Ausbildungsjahr'!$H$3)</f>
        <v>0</v>
      </c>
      <c r="P84" s="16">
        <f>IF('4. Ausbildungsjahr'!I84="-",0,'4. Ausbildungsjahr'!I84)</f>
        <v>0</v>
      </c>
      <c r="Q84" s="80">
        <f>IF('4. Ausbildungsjahr'!I84="-",0,'4. Ausbildungsjahr'!$I$3)</f>
        <v>0</v>
      </c>
      <c r="R84" s="16">
        <f>IF('4. Ausbildungsjahr'!J84="-",0,'4. Ausbildungsjahr'!J84)</f>
        <v>0</v>
      </c>
      <c r="S84" s="80">
        <f>IF('4. Ausbildungsjahr'!J84="-",0,'4. Ausbildungsjahr'!$J$3)</f>
        <v>0</v>
      </c>
      <c r="T84" s="16">
        <f>IF('4. Ausbildungsjahr'!K84="-",0,'4. Ausbildungsjahr'!K84)</f>
        <v>0</v>
      </c>
      <c r="U84" s="12">
        <f>IF('4. Ausbildungsjahr'!K84="-",0,'4. Ausbildungsjahr'!$K$3)</f>
        <v>0</v>
      </c>
    </row>
    <row r="85" spans="1:21" x14ac:dyDescent="0.25">
      <c r="A85" s="59" t="s">
        <v>27</v>
      </c>
      <c r="B85" s="16">
        <f>IF('4. Ausbildungsjahr'!$B85="-",0,'4. Ausbildungsjahr'!B85)</f>
        <v>2</v>
      </c>
      <c r="C85" s="80">
        <f>IF('4. Ausbildungsjahr'!$B85="-",0,'4. Ausbildungsjahr'!$B$3)</f>
        <v>0</v>
      </c>
      <c r="D85" s="16">
        <f>IF('4. Ausbildungsjahr'!C85="-",0,'4. Ausbildungsjahr'!C85)</f>
        <v>0</v>
      </c>
      <c r="E85" s="80">
        <f>IF('4. Ausbildungsjahr'!C85="-",0,'4. Ausbildungsjahr'!$C$3)</f>
        <v>0</v>
      </c>
      <c r="F85" s="16">
        <f>IF('4. Ausbildungsjahr'!D85="-",0,'4. Ausbildungsjahr'!D85)</f>
        <v>0</v>
      </c>
      <c r="G85" s="80">
        <f>IF('4. Ausbildungsjahr'!D85="-",0,'4. Ausbildungsjahr'!$D$3)</f>
        <v>0</v>
      </c>
      <c r="H85" s="16">
        <f>IF('4. Ausbildungsjahr'!E85="-",0,'4. Ausbildungsjahr'!E85)</f>
        <v>0</v>
      </c>
      <c r="I85" s="80">
        <f>IF('4. Ausbildungsjahr'!E85="-",0,'4. Ausbildungsjahr'!$E$3)</f>
        <v>0</v>
      </c>
      <c r="J85" s="16">
        <f>IF('4. Ausbildungsjahr'!F85="-",0,'4. Ausbildungsjahr'!F85)</f>
        <v>0</v>
      </c>
      <c r="K85" s="80">
        <f>IF('4. Ausbildungsjahr'!F85="-",0,'4. Ausbildungsjahr'!$F$3)</f>
        <v>0</v>
      </c>
      <c r="L85" s="16">
        <f>IF('4. Ausbildungsjahr'!G85="-",0,'4. Ausbildungsjahr'!G85)</f>
        <v>0</v>
      </c>
      <c r="M85" s="80">
        <f>IF('4. Ausbildungsjahr'!G85="-",0,'4. Ausbildungsjahr'!$G$3)</f>
        <v>0</v>
      </c>
      <c r="N85" s="16">
        <f>IF('4. Ausbildungsjahr'!H85="-",0,'4. Ausbildungsjahr'!H85)</f>
        <v>0</v>
      </c>
      <c r="O85" s="80">
        <f>IF('4. Ausbildungsjahr'!H85="-",0,'4. Ausbildungsjahr'!$H$3)</f>
        <v>0</v>
      </c>
      <c r="P85" s="16">
        <f>IF('4. Ausbildungsjahr'!I85="-",0,'4. Ausbildungsjahr'!I85)</f>
        <v>0</v>
      </c>
      <c r="Q85" s="80">
        <f>IF('4. Ausbildungsjahr'!I85="-",0,'4. Ausbildungsjahr'!$I$3)</f>
        <v>0</v>
      </c>
      <c r="R85" s="16">
        <f>IF('4. Ausbildungsjahr'!J85="-",0,'4. Ausbildungsjahr'!J85)</f>
        <v>0</v>
      </c>
      <c r="S85" s="80">
        <f>IF('4. Ausbildungsjahr'!J85="-",0,'4. Ausbildungsjahr'!$J$3)</f>
        <v>0</v>
      </c>
      <c r="T85" s="16">
        <f>IF('4. Ausbildungsjahr'!K85="-",0,'4. Ausbildungsjahr'!K85)</f>
        <v>0</v>
      </c>
      <c r="U85" s="12">
        <f>IF('4. Ausbildungsjahr'!K85="-",0,'4. Ausbildungsjahr'!$K$3)</f>
        <v>0</v>
      </c>
    </row>
    <row r="86" spans="1:21" x14ac:dyDescent="0.25">
      <c r="A86" s="59" t="s">
        <v>28</v>
      </c>
      <c r="B86" s="16">
        <f>IF('4. Ausbildungsjahr'!$B86="-",0,'4. Ausbildungsjahr'!B86)</f>
        <v>1</v>
      </c>
      <c r="C86" s="80">
        <f>IF('4. Ausbildungsjahr'!$B86="-",0,'4. Ausbildungsjahr'!$B$3)</f>
        <v>0</v>
      </c>
      <c r="D86" s="16">
        <f>IF('4. Ausbildungsjahr'!C86="-",0,'4. Ausbildungsjahr'!C86)</f>
        <v>3</v>
      </c>
      <c r="E86" s="80">
        <f>IF('4. Ausbildungsjahr'!C86="-",0,'4. Ausbildungsjahr'!$C$3)</f>
        <v>0</v>
      </c>
      <c r="F86" s="16">
        <f>IF('4. Ausbildungsjahr'!D86="-",0,'4. Ausbildungsjahr'!D86)</f>
        <v>0</v>
      </c>
      <c r="G86" s="80">
        <f>IF('4. Ausbildungsjahr'!D86="-",0,'4. Ausbildungsjahr'!$D$3)</f>
        <v>0</v>
      </c>
      <c r="H86" s="16">
        <f>IF('4. Ausbildungsjahr'!E86="-",0,'4. Ausbildungsjahr'!E86)</f>
        <v>0</v>
      </c>
      <c r="I86" s="80">
        <f>IF('4. Ausbildungsjahr'!E86="-",0,'4. Ausbildungsjahr'!$E$3)</f>
        <v>0</v>
      </c>
      <c r="J86" s="16">
        <f>IF('4. Ausbildungsjahr'!F86="-",0,'4. Ausbildungsjahr'!F86)</f>
        <v>0</v>
      </c>
      <c r="K86" s="80">
        <f>IF('4. Ausbildungsjahr'!F86="-",0,'4. Ausbildungsjahr'!$F$3)</f>
        <v>0</v>
      </c>
      <c r="L86" s="16">
        <f>IF('4. Ausbildungsjahr'!G86="-",0,'4. Ausbildungsjahr'!G86)</f>
        <v>0</v>
      </c>
      <c r="M86" s="80">
        <f>IF('4. Ausbildungsjahr'!G86="-",0,'4. Ausbildungsjahr'!$G$3)</f>
        <v>0</v>
      </c>
      <c r="N86" s="16">
        <f>IF('4. Ausbildungsjahr'!H86="-",0,'4. Ausbildungsjahr'!H86)</f>
        <v>0</v>
      </c>
      <c r="O86" s="80">
        <f>IF('4. Ausbildungsjahr'!H86="-",0,'4. Ausbildungsjahr'!$H$3)</f>
        <v>0</v>
      </c>
      <c r="P86" s="16">
        <f>IF('4. Ausbildungsjahr'!I86="-",0,'4. Ausbildungsjahr'!I86)</f>
        <v>0</v>
      </c>
      <c r="Q86" s="80">
        <f>IF('4. Ausbildungsjahr'!I86="-",0,'4. Ausbildungsjahr'!$I$3)</f>
        <v>0</v>
      </c>
      <c r="R86" s="16">
        <f>IF('4. Ausbildungsjahr'!J86="-",0,'4. Ausbildungsjahr'!J86)</f>
        <v>0</v>
      </c>
      <c r="S86" s="80">
        <f>IF('4. Ausbildungsjahr'!J86="-",0,'4. Ausbildungsjahr'!$J$3)</f>
        <v>0</v>
      </c>
      <c r="T86" s="16">
        <f>IF('4. Ausbildungsjahr'!K86="-",0,'4. Ausbildungsjahr'!K86)</f>
        <v>0</v>
      </c>
      <c r="U86" s="12">
        <f>IF('4. Ausbildungsjahr'!K86="-",0,'4. Ausbildungsjahr'!$K$3)</f>
        <v>0</v>
      </c>
    </row>
    <row r="87" spans="1:21" x14ac:dyDescent="0.25">
      <c r="A87" s="59" t="s">
        <v>29</v>
      </c>
      <c r="B87" s="16">
        <f>IF('4. Ausbildungsjahr'!$B87="-",0,'4. Ausbildungsjahr'!B87)</f>
        <v>1</v>
      </c>
      <c r="C87" s="80">
        <f>IF('4. Ausbildungsjahr'!$B87="-",0,'4. Ausbildungsjahr'!$B$3)</f>
        <v>0</v>
      </c>
      <c r="D87" s="16">
        <f>IF('4. Ausbildungsjahr'!C87="-",0,'4. Ausbildungsjahr'!C87)</f>
        <v>0</v>
      </c>
      <c r="E87" s="80">
        <f>IF('4. Ausbildungsjahr'!C87="-",0,'4. Ausbildungsjahr'!$C$3)</f>
        <v>0</v>
      </c>
      <c r="F87" s="16">
        <f>IF('4. Ausbildungsjahr'!D87="-",0,'4. Ausbildungsjahr'!D87)</f>
        <v>0</v>
      </c>
      <c r="G87" s="80">
        <f>IF('4. Ausbildungsjahr'!D87="-",0,'4. Ausbildungsjahr'!$D$3)</f>
        <v>0</v>
      </c>
      <c r="H87" s="16">
        <f>IF('4. Ausbildungsjahr'!E87="-",0,'4. Ausbildungsjahr'!E87)</f>
        <v>0</v>
      </c>
      <c r="I87" s="80">
        <f>IF('4. Ausbildungsjahr'!E87="-",0,'4. Ausbildungsjahr'!$E$3)</f>
        <v>0</v>
      </c>
      <c r="J87" s="16">
        <f>IF('4. Ausbildungsjahr'!F87="-",0,'4. Ausbildungsjahr'!F87)</f>
        <v>0</v>
      </c>
      <c r="K87" s="80">
        <f>IF('4. Ausbildungsjahr'!F87="-",0,'4. Ausbildungsjahr'!$F$3)</f>
        <v>0</v>
      </c>
      <c r="L87" s="16">
        <f>IF('4. Ausbildungsjahr'!G87="-",0,'4. Ausbildungsjahr'!G87)</f>
        <v>0</v>
      </c>
      <c r="M87" s="80">
        <f>IF('4. Ausbildungsjahr'!G87="-",0,'4. Ausbildungsjahr'!$G$3)</f>
        <v>0</v>
      </c>
      <c r="N87" s="16">
        <f>IF('4. Ausbildungsjahr'!H87="-",0,'4. Ausbildungsjahr'!H87)</f>
        <v>0</v>
      </c>
      <c r="O87" s="80">
        <f>IF('4. Ausbildungsjahr'!H87="-",0,'4. Ausbildungsjahr'!$H$3)</f>
        <v>0</v>
      </c>
      <c r="P87" s="16">
        <f>IF('4. Ausbildungsjahr'!I87="-",0,'4. Ausbildungsjahr'!I87)</f>
        <v>0</v>
      </c>
      <c r="Q87" s="80">
        <f>IF('4. Ausbildungsjahr'!I87="-",0,'4. Ausbildungsjahr'!$I$3)</f>
        <v>0</v>
      </c>
      <c r="R87" s="16">
        <f>IF('4. Ausbildungsjahr'!J87="-",0,'4. Ausbildungsjahr'!J87)</f>
        <v>0</v>
      </c>
      <c r="S87" s="80">
        <f>IF('4. Ausbildungsjahr'!J87="-",0,'4. Ausbildungsjahr'!$J$3)</f>
        <v>0</v>
      </c>
      <c r="T87" s="16">
        <f>IF('4. Ausbildungsjahr'!K87="-",0,'4. Ausbildungsjahr'!K87)</f>
        <v>0</v>
      </c>
      <c r="U87" s="12">
        <f>IF('4. Ausbildungsjahr'!K87="-",0,'4. Ausbildungsjahr'!$K$3)</f>
        <v>0</v>
      </c>
    </row>
    <row r="88" spans="1:21" x14ac:dyDescent="0.25">
      <c r="A88" s="53"/>
      <c r="B88" s="16"/>
      <c r="C88" s="80"/>
      <c r="D88" s="16"/>
      <c r="E88" s="80"/>
      <c r="F88" s="16"/>
      <c r="G88" s="80"/>
      <c r="H88" s="16"/>
      <c r="I88" s="80"/>
      <c r="J88" s="16"/>
      <c r="K88" s="80"/>
      <c r="L88" s="16"/>
      <c r="M88" s="80"/>
      <c r="N88" s="16"/>
      <c r="O88" s="80"/>
      <c r="P88" s="16"/>
      <c r="Q88" s="80"/>
      <c r="R88" s="16"/>
      <c r="S88" s="80"/>
      <c r="T88" s="16"/>
      <c r="U88" s="12"/>
    </row>
    <row r="89" spans="1:21" ht="18" x14ac:dyDescent="0.25">
      <c r="A89" s="77" t="s">
        <v>93</v>
      </c>
      <c r="B89" s="16"/>
      <c r="C89" s="80"/>
      <c r="D89" s="16"/>
      <c r="E89" s="80"/>
      <c r="F89" s="16"/>
      <c r="G89" s="80"/>
      <c r="H89" s="16"/>
      <c r="I89" s="80"/>
      <c r="J89" s="16"/>
      <c r="K89" s="80"/>
      <c r="L89" s="16"/>
      <c r="M89" s="80"/>
      <c r="N89" s="16"/>
      <c r="O89" s="80"/>
      <c r="P89" s="16"/>
      <c r="Q89" s="80"/>
      <c r="R89" s="16"/>
      <c r="S89" s="80"/>
      <c r="T89" s="16"/>
      <c r="U89" s="12"/>
    </row>
    <row r="90" spans="1:21" x14ac:dyDescent="0.25">
      <c r="A90" s="78" t="s">
        <v>94</v>
      </c>
      <c r="B90" s="16"/>
      <c r="C90" s="80"/>
      <c r="D90" s="16"/>
      <c r="E90" s="80"/>
      <c r="F90" s="16"/>
      <c r="G90" s="80"/>
      <c r="H90" s="16"/>
      <c r="I90" s="80"/>
      <c r="J90" s="16"/>
      <c r="K90" s="80"/>
      <c r="L90" s="16"/>
      <c r="M90" s="80"/>
      <c r="N90" s="16"/>
      <c r="O90" s="80"/>
      <c r="P90" s="16"/>
      <c r="Q90" s="80"/>
      <c r="R90" s="16"/>
      <c r="S90" s="80"/>
      <c r="T90" s="16"/>
      <c r="U90" s="12"/>
    </row>
    <row r="91" spans="1:21" x14ac:dyDescent="0.25">
      <c r="A91" s="59" t="s">
        <v>18</v>
      </c>
      <c r="B91" s="16">
        <f>IF('4. Ausbildungsjahr'!$B91="-",0,'4. Ausbildungsjahr'!B91)</f>
        <v>1</v>
      </c>
      <c r="C91" s="80">
        <f>IF('4. Ausbildungsjahr'!$B91="-",0,'4. Ausbildungsjahr'!$B$3)</f>
        <v>0</v>
      </c>
      <c r="D91" s="16">
        <f>IF('4. Ausbildungsjahr'!C91="-",0,'4. Ausbildungsjahr'!C91)</f>
        <v>1</v>
      </c>
      <c r="E91" s="80">
        <f>IF('4. Ausbildungsjahr'!C91="-",0,'4. Ausbildungsjahr'!$C$3)</f>
        <v>0</v>
      </c>
      <c r="F91" s="16">
        <f>IF('4. Ausbildungsjahr'!D91="-",0,'4. Ausbildungsjahr'!D91)</f>
        <v>0</v>
      </c>
      <c r="G91" s="80">
        <f>IF('4. Ausbildungsjahr'!D91="-",0,'4. Ausbildungsjahr'!$D$3)</f>
        <v>0</v>
      </c>
      <c r="H91" s="16">
        <f>IF('4. Ausbildungsjahr'!E91="-",0,'4. Ausbildungsjahr'!E91)</f>
        <v>0</v>
      </c>
      <c r="I91" s="80">
        <f>IF('4. Ausbildungsjahr'!E91="-",0,'4. Ausbildungsjahr'!$E$3)</f>
        <v>0</v>
      </c>
      <c r="J91" s="16">
        <f>IF('4. Ausbildungsjahr'!F91="-",0,'4. Ausbildungsjahr'!F91)</f>
        <v>0</v>
      </c>
      <c r="K91" s="80">
        <f>IF('4. Ausbildungsjahr'!F91="-",0,'4. Ausbildungsjahr'!$F$3)</f>
        <v>0</v>
      </c>
      <c r="L91" s="16">
        <f>IF('4. Ausbildungsjahr'!G91="-",0,'4. Ausbildungsjahr'!G91)</f>
        <v>0</v>
      </c>
      <c r="M91" s="80">
        <f>IF('4. Ausbildungsjahr'!G91="-",0,'4. Ausbildungsjahr'!$G$3)</f>
        <v>0</v>
      </c>
      <c r="N91" s="16">
        <f>IF('4. Ausbildungsjahr'!H91="-",0,'4. Ausbildungsjahr'!H91)</f>
        <v>0</v>
      </c>
      <c r="O91" s="80">
        <f>IF('4. Ausbildungsjahr'!H91="-",0,'4. Ausbildungsjahr'!$H$3)</f>
        <v>0</v>
      </c>
      <c r="P91" s="16">
        <f>IF('4. Ausbildungsjahr'!I91="-",0,'4. Ausbildungsjahr'!I91)</f>
        <v>0</v>
      </c>
      <c r="Q91" s="80">
        <f>IF('4. Ausbildungsjahr'!I91="-",0,'4. Ausbildungsjahr'!$I$3)</f>
        <v>0</v>
      </c>
      <c r="R91" s="16">
        <f>IF('4. Ausbildungsjahr'!J91="-",0,'4. Ausbildungsjahr'!J91)</f>
        <v>0</v>
      </c>
      <c r="S91" s="80">
        <f>IF('4. Ausbildungsjahr'!J91="-",0,'4. Ausbildungsjahr'!$J$3)</f>
        <v>0</v>
      </c>
      <c r="T91" s="16">
        <f>IF('4. Ausbildungsjahr'!K91="-",0,'4. Ausbildungsjahr'!K91)</f>
        <v>0</v>
      </c>
      <c r="U91" s="12">
        <f>IF('4. Ausbildungsjahr'!K91="-",0,'4. Ausbildungsjahr'!$K$3)</f>
        <v>0</v>
      </c>
    </row>
    <row r="92" spans="1:21" x14ac:dyDescent="0.25">
      <c r="A92" s="59" t="s">
        <v>19</v>
      </c>
      <c r="B92" s="16">
        <f>IF('4. Ausbildungsjahr'!$B92="-",0,'4. Ausbildungsjahr'!B92)</f>
        <v>1</v>
      </c>
      <c r="C92" s="80">
        <f>IF('4. Ausbildungsjahr'!$B92="-",0,'4. Ausbildungsjahr'!$B$3)</f>
        <v>0</v>
      </c>
      <c r="D92" s="16">
        <f>IF('4. Ausbildungsjahr'!C92="-",0,'4. Ausbildungsjahr'!C92)</f>
        <v>0</v>
      </c>
      <c r="E92" s="80">
        <f>IF('4. Ausbildungsjahr'!C92="-",0,'4. Ausbildungsjahr'!$C$3)</f>
        <v>0</v>
      </c>
      <c r="F92" s="16">
        <f>IF('4. Ausbildungsjahr'!D92="-",0,'4. Ausbildungsjahr'!D92)</f>
        <v>0</v>
      </c>
      <c r="G92" s="80">
        <f>IF('4. Ausbildungsjahr'!D92="-",0,'4. Ausbildungsjahr'!$D$3)</f>
        <v>0</v>
      </c>
      <c r="H92" s="16">
        <f>IF('4. Ausbildungsjahr'!E92="-",0,'4. Ausbildungsjahr'!E92)</f>
        <v>0</v>
      </c>
      <c r="I92" s="80">
        <f>IF('4. Ausbildungsjahr'!E92="-",0,'4. Ausbildungsjahr'!$E$3)</f>
        <v>0</v>
      </c>
      <c r="J92" s="16">
        <f>IF('4. Ausbildungsjahr'!F92="-",0,'4. Ausbildungsjahr'!F92)</f>
        <v>0</v>
      </c>
      <c r="K92" s="80">
        <f>IF('4. Ausbildungsjahr'!F92="-",0,'4. Ausbildungsjahr'!$F$3)</f>
        <v>0</v>
      </c>
      <c r="L92" s="16">
        <f>IF('4. Ausbildungsjahr'!G92="-",0,'4. Ausbildungsjahr'!G92)</f>
        <v>0</v>
      </c>
      <c r="M92" s="80">
        <f>IF('4. Ausbildungsjahr'!G92="-",0,'4. Ausbildungsjahr'!$G$3)</f>
        <v>0</v>
      </c>
      <c r="N92" s="16">
        <f>IF('4. Ausbildungsjahr'!H92="-",0,'4. Ausbildungsjahr'!H92)</f>
        <v>0</v>
      </c>
      <c r="O92" s="80">
        <f>IF('4. Ausbildungsjahr'!H92="-",0,'4. Ausbildungsjahr'!$H$3)</f>
        <v>0</v>
      </c>
      <c r="P92" s="16">
        <f>IF('4. Ausbildungsjahr'!I92="-",0,'4. Ausbildungsjahr'!I92)</f>
        <v>0</v>
      </c>
      <c r="Q92" s="80">
        <f>IF('4. Ausbildungsjahr'!I92="-",0,'4. Ausbildungsjahr'!$I$3)</f>
        <v>0</v>
      </c>
      <c r="R92" s="16">
        <f>IF('4. Ausbildungsjahr'!J92="-",0,'4. Ausbildungsjahr'!J92)</f>
        <v>0</v>
      </c>
      <c r="S92" s="80">
        <f>IF('4. Ausbildungsjahr'!J92="-",0,'4. Ausbildungsjahr'!$J$3)</f>
        <v>0</v>
      </c>
      <c r="T92" s="16">
        <f>IF('4. Ausbildungsjahr'!K92="-",0,'4. Ausbildungsjahr'!K92)</f>
        <v>0</v>
      </c>
      <c r="U92" s="12">
        <f>IF('4. Ausbildungsjahr'!K92="-",0,'4. Ausbildungsjahr'!$K$3)</f>
        <v>0</v>
      </c>
    </row>
    <row r="93" spans="1:21" x14ac:dyDescent="0.25">
      <c r="A93" s="59" t="s">
        <v>95</v>
      </c>
      <c r="B93" s="16">
        <f>IF('4. Ausbildungsjahr'!$B93="-",0,'4. Ausbildungsjahr'!B93)</f>
        <v>1</v>
      </c>
      <c r="C93" s="80">
        <f>IF('4. Ausbildungsjahr'!$B93="-",0,'4. Ausbildungsjahr'!$B$3)</f>
        <v>0</v>
      </c>
      <c r="D93" s="16">
        <f>IF('4. Ausbildungsjahr'!C93="-",0,'4. Ausbildungsjahr'!C93)</f>
        <v>0</v>
      </c>
      <c r="E93" s="80">
        <f>IF('4. Ausbildungsjahr'!C93="-",0,'4. Ausbildungsjahr'!$C$3)</f>
        <v>0</v>
      </c>
      <c r="F93" s="16">
        <f>IF('4. Ausbildungsjahr'!D93="-",0,'4. Ausbildungsjahr'!D93)</f>
        <v>0</v>
      </c>
      <c r="G93" s="80">
        <f>IF('4. Ausbildungsjahr'!D93="-",0,'4. Ausbildungsjahr'!$D$3)</f>
        <v>0</v>
      </c>
      <c r="H93" s="16">
        <f>IF('4. Ausbildungsjahr'!E93="-",0,'4. Ausbildungsjahr'!E93)</f>
        <v>0</v>
      </c>
      <c r="I93" s="80">
        <f>IF('4. Ausbildungsjahr'!E93="-",0,'4. Ausbildungsjahr'!$E$3)</f>
        <v>0</v>
      </c>
      <c r="J93" s="16">
        <f>IF('4. Ausbildungsjahr'!F93="-",0,'4. Ausbildungsjahr'!F93)</f>
        <v>0</v>
      </c>
      <c r="K93" s="80">
        <f>IF('4. Ausbildungsjahr'!F93="-",0,'4. Ausbildungsjahr'!$F$3)</f>
        <v>0</v>
      </c>
      <c r="L93" s="16">
        <f>IF('4. Ausbildungsjahr'!G93="-",0,'4. Ausbildungsjahr'!G93)</f>
        <v>0</v>
      </c>
      <c r="M93" s="80">
        <f>IF('4. Ausbildungsjahr'!G93="-",0,'4. Ausbildungsjahr'!$G$3)</f>
        <v>0</v>
      </c>
      <c r="N93" s="16">
        <f>IF('4. Ausbildungsjahr'!H93="-",0,'4. Ausbildungsjahr'!H93)</f>
        <v>0</v>
      </c>
      <c r="O93" s="80">
        <f>IF('4. Ausbildungsjahr'!H93="-",0,'4. Ausbildungsjahr'!$H$3)</f>
        <v>0</v>
      </c>
      <c r="P93" s="16">
        <f>IF('4. Ausbildungsjahr'!I93="-",0,'4. Ausbildungsjahr'!I93)</f>
        <v>0</v>
      </c>
      <c r="Q93" s="80">
        <f>IF('4. Ausbildungsjahr'!I93="-",0,'4. Ausbildungsjahr'!$I$3)</f>
        <v>0</v>
      </c>
      <c r="R93" s="16">
        <f>IF('4. Ausbildungsjahr'!J93="-",0,'4. Ausbildungsjahr'!J93)</f>
        <v>0</v>
      </c>
      <c r="S93" s="80">
        <f>IF('4. Ausbildungsjahr'!J93="-",0,'4. Ausbildungsjahr'!$J$3)</f>
        <v>0</v>
      </c>
      <c r="T93" s="16">
        <f>IF('4. Ausbildungsjahr'!K93="-",0,'4. Ausbildungsjahr'!K93)</f>
        <v>0</v>
      </c>
      <c r="U93" s="12">
        <f>IF('4. Ausbildungsjahr'!K93="-",0,'4. Ausbildungsjahr'!$K$3)</f>
        <v>0</v>
      </c>
    </row>
    <row r="94" spans="1:21" x14ac:dyDescent="0.25">
      <c r="A94" s="59" t="s">
        <v>20</v>
      </c>
      <c r="B94" s="16">
        <f>IF('4. Ausbildungsjahr'!$B94="-",0,'4. Ausbildungsjahr'!B94)</f>
        <v>1</v>
      </c>
      <c r="C94" s="80">
        <f>IF('4. Ausbildungsjahr'!$B94="-",0,'4. Ausbildungsjahr'!$B$3)</f>
        <v>0</v>
      </c>
      <c r="D94" s="16">
        <f>IF('4. Ausbildungsjahr'!C94="-",0,'4. Ausbildungsjahr'!C94)</f>
        <v>2</v>
      </c>
      <c r="E94" s="80">
        <f>IF('4. Ausbildungsjahr'!C94="-",0,'4. Ausbildungsjahr'!$C$3)</f>
        <v>0</v>
      </c>
      <c r="F94" s="16">
        <f>IF('4. Ausbildungsjahr'!D94="-",0,'4. Ausbildungsjahr'!D94)</f>
        <v>0</v>
      </c>
      <c r="G94" s="80">
        <f>IF('4. Ausbildungsjahr'!D94="-",0,'4. Ausbildungsjahr'!$D$3)</f>
        <v>0</v>
      </c>
      <c r="H94" s="16">
        <f>IF('4. Ausbildungsjahr'!E94="-",0,'4. Ausbildungsjahr'!E94)</f>
        <v>0</v>
      </c>
      <c r="I94" s="80">
        <f>IF('4. Ausbildungsjahr'!E94="-",0,'4. Ausbildungsjahr'!$E$3)</f>
        <v>0</v>
      </c>
      <c r="J94" s="16">
        <f>IF('4. Ausbildungsjahr'!F94="-",0,'4. Ausbildungsjahr'!F94)</f>
        <v>0</v>
      </c>
      <c r="K94" s="80">
        <f>IF('4. Ausbildungsjahr'!F94="-",0,'4. Ausbildungsjahr'!$F$3)</f>
        <v>0</v>
      </c>
      <c r="L94" s="16">
        <f>IF('4. Ausbildungsjahr'!G94="-",0,'4. Ausbildungsjahr'!G94)</f>
        <v>0</v>
      </c>
      <c r="M94" s="80">
        <f>IF('4. Ausbildungsjahr'!G94="-",0,'4. Ausbildungsjahr'!$G$3)</f>
        <v>0</v>
      </c>
      <c r="N94" s="16">
        <f>IF('4. Ausbildungsjahr'!H94="-",0,'4. Ausbildungsjahr'!H94)</f>
        <v>0</v>
      </c>
      <c r="O94" s="80">
        <f>IF('4. Ausbildungsjahr'!H94="-",0,'4. Ausbildungsjahr'!$H$3)</f>
        <v>0</v>
      </c>
      <c r="P94" s="16">
        <f>IF('4. Ausbildungsjahr'!I94="-",0,'4. Ausbildungsjahr'!I94)</f>
        <v>0</v>
      </c>
      <c r="Q94" s="80">
        <f>IF('4. Ausbildungsjahr'!I94="-",0,'4. Ausbildungsjahr'!$I$3)</f>
        <v>0</v>
      </c>
      <c r="R94" s="16">
        <f>IF('4. Ausbildungsjahr'!J94="-",0,'4. Ausbildungsjahr'!J94)</f>
        <v>0</v>
      </c>
      <c r="S94" s="80">
        <f>IF('4. Ausbildungsjahr'!J94="-",0,'4. Ausbildungsjahr'!$J$3)</f>
        <v>0</v>
      </c>
      <c r="T94" s="16">
        <f>IF('4. Ausbildungsjahr'!K94="-",0,'4. Ausbildungsjahr'!K94)</f>
        <v>0</v>
      </c>
      <c r="U94" s="12">
        <f>IF('4. Ausbildungsjahr'!K94="-",0,'4. Ausbildungsjahr'!$K$3)</f>
        <v>0</v>
      </c>
    </row>
    <row r="95" spans="1:21" x14ac:dyDescent="0.25">
      <c r="A95" s="59" t="s">
        <v>21</v>
      </c>
      <c r="B95" s="16">
        <f>IF('4. Ausbildungsjahr'!$B95="-",0,'4. Ausbildungsjahr'!B95)</f>
        <v>1</v>
      </c>
      <c r="C95" s="80">
        <f>IF('4. Ausbildungsjahr'!$B95="-",0,'4. Ausbildungsjahr'!$B$3)</f>
        <v>0</v>
      </c>
      <c r="D95" s="16">
        <f>IF('4. Ausbildungsjahr'!C95="-",0,'4. Ausbildungsjahr'!C95)</f>
        <v>1</v>
      </c>
      <c r="E95" s="80">
        <f>IF('4. Ausbildungsjahr'!C95="-",0,'4. Ausbildungsjahr'!$C$3)</f>
        <v>0</v>
      </c>
      <c r="F95" s="16">
        <f>IF('4. Ausbildungsjahr'!D95="-",0,'4. Ausbildungsjahr'!D95)</f>
        <v>0</v>
      </c>
      <c r="G95" s="80">
        <f>IF('4. Ausbildungsjahr'!D95="-",0,'4. Ausbildungsjahr'!$D$3)</f>
        <v>0</v>
      </c>
      <c r="H95" s="16">
        <f>IF('4. Ausbildungsjahr'!E95="-",0,'4. Ausbildungsjahr'!E95)</f>
        <v>0</v>
      </c>
      <c r="I95" s="80">
        <f>IF('4. Ausbildungsjahr'!E95="-",0,'4. Ausbildungsjahr'!$E$3)</f>
        <v>0</v>
      </c>
      <c r="J95" s="16">
        <f>IF('4. Ausbildungsjahr'!F95="-",0,'4. Ausbildungsjahr'!F95)</f>
        <v>0</v>
      </c>
      <c r="K95" s="80">
        <f>IF('4. Ausbildungsjahr'!F95="-",0,'4. Ausbildungsjahr'!$F$3)</f>
        <v>0</v>
      </c>
      <c r="L95" s="16">
        <f>IF('4. Ausbildungsjahr'!G95="-",0,'4. Ausbildungsjahr'!G95)</f>
        <v>0</v>
      </c>
      <c r="M95" s="80">
        <f>IF('4. Ausbildungsjahr'!G95="-",0,'4. Ausbildungsjahr'!$G$3)</f>
        <v>0</v>
      </c>
      <c r="N95" s="16">
        <f>IF('4. Ausbildungsjahr'!H95="-",0,'4. Ausbildungsjahr'!H95)</f>
        <v>0</v>
      </c>
      <c r="O95" s="80">
        <f>IF('4. Ausbildungsjahr'!H95="-",0,'4. Ausbildungsjahr'!$H$3)</f>
        <v>0</v>
      </c>
      <c r="P95" s="16">
        <f>IF('4. Ausbildungsjahr'!I95="-",0,'4. Ausbildungsjahr'!I95)</f>
        <v>0</v>
      </c>
      <c r="Q95" s="80">
        <f>IF('4. Ausbildungsjahr'!I95="-",0,'4. Ausbildungsjahr'!$I$3)</f>
        <v>0</v>
      </c>
      <c r="R95" s="16">
        <f>IF('4. Ausbildungsjahr'!J95="-",0,'4. Ausbildungsjahr'!J95)</f>
        <v>0</v>
      </c>
      <c r="S95" s="80">
        <f>IF('4. Ausbildungsjahr'!J95="-",0,'4. Ausbildungsjahr'!$J$3)</f>
        <v>0</v>
      </c>
      <c r="T95" s="16">
        <f>IF('4. Ausbildungsjahr'!K95="-",0,'4. Ausbildungsjahr'!K95)</f>
        <v>0</v>
      </c>
      <c r="U95" s="12">
        <f>IF('4. Ausbildungsjahr'!K95="-",0,'4. Ausbildungsjahr'!$K$3)</f>
        <v>0</v>
      </c>
    </row>
    <row r="96" spans="1:21" x14ac:dyDescent="0.25">
      <c r="A96" s="59" t="s">
        <v>22</v>
      </c>
      <c r="B96" s="16">
        <f>IF('4. Ausbildungsjahr'!$B96="-",0,'4. Ausbildungsjahr'!B96)</f>
        <v>1</v>
      </c>
      <c r="C96" s="80">
        <f>IF('4. Ausbildungsjahr'!$B96="-",0,'4. Ausbildungsjahr'!$B$3)</f>
        <v>0</v>
      </c>
      <c r="D96" s="16">
        <f>IF('4. Ausbildungsjahr'!C96="-",0,'4. Ausbildungsjahr'!C96)</f>
        <v>3</v>
      </c>
      <c r="E96" s="80">
        <f>IF('4. Ausbildungsjahr'!C96="-",0,'4. Ausbildungsjahr'!$C$3)</f>
        <v>0</v>
      </c>
      <c r="F96" s="16">
        <f>IF('4. Ausbildungsjahr'!D96="-",0,'4. Ausbildungsjahr'!D96)</f>
        <v>0</v>
      </c>
      <c r="G96" s="80">
        <f>IF('4. Ausbildungsjahr'!D96="-",0,'4. Ausbildungsjahr'!$D$3)</f>
        <v>0</v>
      </c>
      <c r="H96" s="16">
        <f>IF('4. Ausbildungsjahr'!E96="-",0,'4. Ausbildungsjahr'!E96)</f>
        <v>0</v>
      </c>
      <c r="I96" s="80">
        <f>IF('4. Ausbildungsjahr'!E96="-",0,'4. Ausbildungsjahr'!$E$3)</f>
        <v>0</v>
      </c>
      <c r="J96" s="16">
        <f>IF('4. Ausbildungsjahr'!F96="-",0,'4. Ausbildungsjahr'!F96)</f>
        <v>0</v>
      </c>
      <c r="K96" s="80">
        <f>IF('4. Ausbildungsjahr'!F96="-",0,'4. Ausbildungsjahr'!$F$3)</f>
        <v>0</v>
      </c>
      <c r="L96" s="16">
        <f>IF('4. Ausbildungsjahr'!G96="-",0,'4. Ausbildungsjahr'!G96)</f>
        <v>0</v>
      </c>
      <c r="M96" s="80">
        <f>IF('4. Ausbildungsjahr'!G96="-",0,'4. Ausbildungsjahr'!$G$3)</f>
        <v>0</v>
      </c>
      <c r="N96" s="16">
        <f>IF('4. Ausbildungsjahr'!H96="-",0,'4. Ausbildungsjahr'!H96)</f>
        <v>0</v>
      </c>
      <c r="O96" s="80">
        <f>IF('4. Ausbildungsjahr'!H96="-",0,'4. Ausbildungsjahr'!$H$3)</f>
        <v>0</v>
      </c>
      <c r="P96" s="16">
        <f>IF('4. Ausbildungsjahr'!I96="-",0,'4. Ausbildungsjahr'!I96)</f>
        <v>0</v>
      </c>
      <c r="Q96" s="80">
        <f>IF('4. Ausbildungsjahr'!I96="-",0,'4. Ausbildungsjahr'!$I$3)</f>
        <v>0</v>
      </c>
      <c r="R96" s="16">
        <f>IF('4. Ausbildungsjahr'!J96="-",0,'4. Ausbildungsjahr'!J96)</f>
        <v>0</v>
      </c>
      <c r="S96" s="80">
        <f>IF('4. Ausbildungsjahr'!J96="-",0,'4. Ausbildungsjahr'!$J$3)</f>
        <v>0</v>
      </c>
      <c r="T96" s="16">
        <f>IF('4. Ausbildungsjahr'!K96="-",0,'4. Ausbildungsjahr'!K96)</f>
        <v>0</v>
      </c>
      <c r="U96" s="12">
        <f>IF('4. Ausbildungsjahr'!K96="-",0,'4. Ausbildungsjahr'!$K$3)</f>
        <v>0</v>
      </c>
    </row>
  </sheetData>
  <mergeCells count="20">
    <mergeCell ref="N4:O4"/>
    <mergeCell ref="P4:Q4"/>
    <mergeCell ref="R4:S4"/>
    <mergeCell ref="T4:U4"/>
    <mergeCell ref="N3:O3"/>
    <mergeCell ref="P3:Q3"/>
    <mergeCell ref="R3:S3"/>
    <mergeCell ref="T3:U3"/>
    <mergeCell ref="L4:M4"/>
    <mergeCell ref="B3:C3"/>
    <mergeCell ref="D3:E3"/>
    <mergeCell ref="F3:G3"/>
    <mergeCell ref="H3:I3"/>
    <mergeCell ref="J3:K3"/>
    <mergeCell ref="L3:M3"/>
    <mergeCell ref="B4:C4"/>
    <mergeCell ref="D4:E4"/>
    <mergeCell ref="F4:G4"/>
    <mergeCell ref="H4:I4"/>
    <mergeCell ref="J4:K4"/>
  </mergeCells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4"/>
  <sheetViews>
    <sheetView zoomScale="80" zoomScaleNormal="80" workbookViewId="0">
      <selection activeCell="J217" sqref="J217"/>
    </sheetView>
  </sheetViews>
  <sheetFormatPr baseColWidth="10" defaultRowHeight="15" x14ac:dyDescent="0.25"/>
  <cols>
    <col min="1" max="4" width="11.42578125" style="453"/>
    <col min="5" max="5" width="50.140625" style="453" customWidth="1"/>
    <col min="6" max="6" width="11.42578125" style="453"/>
    <col min="7" max="7" width="16.28515625" style="453" customWidth="1"/>
    <col min="8" max="8" width="12.85546875" style="453" customWidth="1"/>
    <col min="9" max="9" width="10.5703125" style="453" customWidth="1"/>
    <col min="10" max="10" width="14.42578125" style="453" customWidth="1"/>
    <col min="11" max="11" width="11.42578125" style="453" customWidth="1"/>
    <col min="12" max="16384" width="11.42578125" style="453"/>
  </cols>
  <sheetData>
    <row r="1" spans="1:24" x14ac:dyDescent="0.25">
      <c r="A1" s="512" t="s">
        <v>120</v>
      </c>
      <c r="B1" s="512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</row>
    <row r="2" spans="1:24" ht="27.75" x14ac:dyDescent="0.4">
      <c r="A2" s="450" t="s">
        <v>176</v>
      </c>
      <c r="B2" s="450"/>
      <c r="C2" s="450"/>
      <c r="D2" s="450"/>
      <c r="E2" s="450"/>
      <c r="F2" s="450"/>
      <c r="G2" s="144"/>
      <c r="H2" s="144"/>
      <c r="I2" s="144"/>
      <c r="J2" s="144"/>
      <c r="K2" s="144"/>
      <c r="L2" s="144"/>
      <c r="M2" s="144"/>
      <c r="N2" s="450"/>
      <c r="O2" s="144"/>
      <c r="P2" s="144"/>
      <c r="Q2" s="144"/>
      <c r="R2" s="144"/>
      <c r="S2" s="144"/>
      <c r="T2" s="144"/>
      <c r="U2" s="144"/>
      <c r="V2" s="144"/>
      <c r="W2" s="144"/>
      <c r="X2" s="144"/>
    </row>
    <row r="3" spans="1:24" x14ac:dyDescent="0.25">
      <c r="A3" s="144"/>
      <c r="B3" s="144"/>
      <c r="C3" s="144"/>
      <c r="D3" s="144"/>
      <c r="E3" s="144"/>
      <c r="F3" s="144"/>
      <c r="G3" s="451"/>
      <c r="H3" s="451"/>
      <c r="I3" s="451"/>
      <c r="J3" s="144"/>
      <c r="K3" s="144"/>
      <c r="L3" s="144"/>
      <c r="M3" s="451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</row>
    <row r="4" spans="1:24" ht="18" x14ac:dyDescent="0.25">
      <c r="A4" s="144"/>
      <c r="B4" s="452" t="s">
        <v>72</v>
      </c>
      <c r="C4" s="452"/>
      <c r="D4" s="452"/>
      <c r="E4" s="452"/>
      <c r="F4" s="452"/>
      <c r="G4" s="452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</row>
    <row r="5" spans="1:24" x14ac:dyDescent="0.25">
      <c r="A5" s="144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</row>
    <row r="6" spans="1:24" x14ac:dyDescent="0.25">
      <c r="A6" s="144"/>
      <c r="B6" s="144"/>
      <c r="C6" s="138" t="s">
        <v>43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</row>
    <row r="7" spans="1:24" x14ac:dyDescent="0.25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</row>
    <row r="8" spans="1:24" x14ac:dyDescent="0.25">
      <c r="A8" s="144"/>
      <c r="B8" s="144"/>
      <c r="C8" s="138" t="s">
        <v>44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</row>
    <row r="9" spans="1:24" x14ac:dyDescent="0.25">
      <c r="A9" s="144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</row>
    <row r="10" spans="1:24" x14ac:dyDescent="0.25">
      <c r="A10" s="144"/>
      <c r="B10" s="144"/>
      <c r="C10" s="138" t="s">
        <v>73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</row>
    <row r="11" spans="1:24" x14ac:dyDescent="0.25">
      <c r="A11" s="144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</row>
    <row r="12" spans="1:24" x14ac:dyDescent="0.25">
      <c r="A12" s="144"/>
      <c r="B12" s="144"/>
      <c r="C12" s="138" t="s">
        <v>74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463" t="s">
        <v>177</v>
      </c>
      <c r="O12" s="144"/>
      <c r="P12" s="144"/>
      <c r="Q12" s="144"/>
      <c r="R12" s="144"/>
      <c r="S12" s="144"/>
      <c r="T12" s="144"/>
      <c r="U12" s="144"/>
      <c r="V12" s="144"/>
      <c r="W12" s="144"/>
      <c r="X12" s="144"/>
    </row>
    <row r="13" spans="1:24" x14ac:dyDescent="0.25">
      <c r="A13" s="144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</row>
    <row r="14" spans="1:24" x14ac:dyDescent="0.25">
      <c r="A14" s="144"/>
      <c r="B14" s="144"/>
      <c r="C14" s="138" t="s">
        <v>45</v>
      </c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</row>
    <row r="15" spans="1:24" x14ac:dyDescent="0.25">
      <c r="A15" s="144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</row>
    <row r="16" spans="1:24" x14ac:dyDescent="0.25">
      <c r="A16" s="144"/>
      <c r="B16" s="144"/>
      <c r="C16" s="458" t="s">
        <v>46</v>
      </c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</row>
    <row r="17" spans="1:24" x14ac:dyDescent="0.25">
      <c r="A17" s="144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</row>
    <row r="18" spans="1:24" x14ac:dyDescent="0.25">
      <c r="A18" s="144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</row>
    <row r="19" spans="1:24" x14ac:dyDescent="0.25">
      <c r="A19" s="144"/>
      <c r="B19" s="144"/>
      <c r="C19" s="144"/>
      <c r="D19" s="144"/>
      <c r="E19" s="144"/>
      <c r="F19" s="144"/>
      <c r="G19" s="459" t="s">
        <v>5</v>
      </c>
      <c r="H19" s="459" t="s">
        <v>12</v>
      </c>
      <c r="I19" s="459" t="s">
        <v>6</v>
      </c>
      <c r="J19" s="459" t="s">
        <v>7</v>
      </c>
      <c r="K19" s="459" t="s">
        <v>8</v>
      </c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</row>
    <row r="20" spans="1:24" x14ac:dyDescent="0.25">
      <c r="A20" s="144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</row>
    <row r="21" spans="1:24" x14ac:dyDescent="0.25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</row>
    <row r="22" spans="1:24" x14ac:dyDescent="0.25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</row>
    <row r="23" spans="1:24" x14ac:dyDescent="0.25">
      <c r="A23" s="144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</row>
    <row r="24" spans="1:24" ht="18" x14ac:dyDescent="0.25">
      <c r="A24" s="144"/>
      <c r="B24" s="460"/>
      <c r="C24" s="130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</row>
    <row r="25" spans="1:24" ht="18" x14ac:dyDescent="0.25">
      <c r="A25" s="144"/>
      <c r="B25" s="452" t="s">
        <v>75</v>
      </c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</row>
    <row r="26" spans="1:24" x14ac:dyDescent="0.25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</row>
    <row r="27" spans="1:24" x14ac:dyDescent="0.25">
      <c r="A27" s="144"/>
      <c r="B27" s="144"/>
      <c r="C27" s="138" t="s">
        <v>48</v>
      </c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</row>
    <row r="28" spans="1:24" x14ac:dyDescent="0.25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</row>
    <row r="29" spans="1:24" x14ac:dyDescent="0.25">
      <c r="A29" s="144"/>
      <c r="B29" s="144"/>
      <c r="C29" s="138" t="s">
        <v>49</v>
      </c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</row>
    <row r="30" spans="1:24" x14ac:dyDescent="0.25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</row>
    <row r="31" spans="1:24" x14ac:dyDescent="0.25">
      <c r="A31" s="144"/>
      <c r="B31" s="144"/>
      <c r="C31" s="138" t="s">
        <v>50</v>
      </c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463" t="s">
        <v>47</v>
      </c>
      <c r="O31" s="144"/>
      <c r="P31" s="144"/>
      <c r="Q31" s="144"/>
      <c r="R31" s="144"/>
      <c r="S31" s="144"/>
      <c r="T31" s="144"/>
      <c r="U31" s="144"/>
      <c r="V31" s="144"/>
      <c r="W31" s="144"/>
      <c r="X31" s="144"/>
    </row>
    <row r="32" spans="1:24" x14ac:dyDescent="0.25">
      <c r="A32" s="144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</row>
    <row r="33" spans="1:24" x14ac:dyDescent="0.25">
      <c r="A33" s="144"/>
      <c r="B33" s="144"/>
      <c r="C33" s="138" t="s">
        <v>51</v>
      </c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</row>
    <row r="34" spans="1:24" x14ac:dyDescent="0.25">
      <c r="A34" s="144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</row>
    <row r="35" spans="1:24" x14ac:dyDescent="0.25">
      <c r="A35" s="144"/>
      <c r="B35" s="144"/>
      <c r="C35" s="138" t="s">
        <v>52</v>
      </c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</row>
    <row r="36" spans="1:24" x14ac:dyDescent="0.25">
      <c r="A36" s="144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</row>
    <row r="37" spans="1:24" x14ac:dyDescent="0.25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</row>
    <row r="38" spans="1:24" x14ac:dyDescent="0.25">
      <c r="A38" s="144"/>
      <c r="B38" s="144"/>
      <c r="C38" s="144"/>
      <c r="D38" s="144"/>
      <c r="E38" s="144"/>
      <c r="F38" s="144"/>
      <c r="G38" s="459" t="s">
        <v>5</v>
      </c>
      <c r="H38" s="459" t="s">
        <v>12</v>
      </c>
      <c r="I38" s="459" t="s">
        <v>6</v>
      </c>
      <c r="J38" s="459" t="s">
        <v>7</v>
      </c>
      <c r="K38" s="459" t="s">
        <v>8</v>
      </c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</row>
    <row r="39" spans="1:24" x14ac:dyDescent="0.25">
      <c r="A39" s="144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</row>
    <row r="40" spans="1:24" x14ac:dyDescent="0.25">
      <c r="A40" s="14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</row>
    <row r="41" spans="1:24" x14ac:dyDescent="0.25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</row>
    <row r="42" spans="1:24" x14ac:dyDescent="0.25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</row>
    <row r="43" spans="1:24" x14ac:dyDescent="0.25">
      <c r="A43" s="144"/>
      <c r="B43" s="144"/>
      <c r="C43" s="138" t="s">
        <v>54</v>
      </c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</row>
    <row r="44" spans="1:24" x14ac:dyDescent="0.25">
      <c r="A44" s="144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</row>
    <row r="45" spans="1:24" x14ac:dyDescent="0.25">
      <c r="A45" s="144"/>
      <c r="B45" s="144"/>
      <c r="C45" s="138" t="s">
        <v>55</v>
      </c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</row>
    <row r="46" spans="1:24" x14ac:dyDescent="0.25">
      <c r="A46" s="144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</row>
    <row r="47" spans="1:24" x14ac:dyDescent="0.25">
      <c r="A47" s="144"/>
      <c r="B47" s="144"/>
      <c r="C47" s="138" t="s">
        <v>56</v>
      </c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463" t="s">
        <v>53</v>
      </c>
      <c r="O47" s="144"/>
      <c r="P47" s="144"/>
      <c r="Q47" s="144"/>
      <c r="R47" s="144"/>
      <c r="S47" s="144"/>
      <c r="T47" s="144"/>
      <c r="U47" s="144"/>
      <c r="V47" s="144"/>
      <c r="W47" s="144"/>
      <c r="X47" s="144"/>
    </row>
    <row r="48" spans="1:24" x14ac:dyDescent="0.25">
      <c r="A48" s="144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</row>
    <row r="49" spans="1:24" x14ac:dyDescent="0.25">
      <c r="A49" s="144"/>
      <c r="B49" s="144"/>
      <c r="C49" s="138" t="s">
        <v>76</v>
      </c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</row>
    <row r="50" spans="1:24" x14ac:dyDescent="0.25">
      <c r="A50" s="144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</row>
    <row r="51" spans="1:24" x14ac:dyDescent="0.25">
      <c r="A51" s="144"/>
      <c r="B51" s="144"/>
      <c r="C51" s="138" t="s">
        <v>57</v>
      </c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</row>
    <row r="52" spans="1:24" x14ac:dyDescent="0.25">
      <c r="A52" s="144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</row>
    <row r="53" spans="1:24" x14ac:dyDescent="0.25">
      <c r="A53" s="144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</row>
    <row r="54" spans="1:24" x14ac:dyDescent="0.25">
      <c r="A54" s="144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</row>
    <row r="55" spans="1:24" x14ac:dyDescent="0.25">
      <c r="A55" s="144"/>
      <c r="B55" s="144"/>
      <c r="C55" s="144"/>
      <c r="D55" s="144"/>
      <c r="E55" s="144"/>
      <c r="F55" s="144"/>
      <c r="G55" s="459" t="s">
        <v>5</v>
      </c>
      <c r="H55" s="459" t="s">
        <v>12</v>
      </c>
      <c r="I55" s="459" t="s">
        <v>6</v>
      </c>
      <c r="J55" s="459" t="s">
        <v>7</v>
      </c>
      <c r="K55" s="459" t="s">
        <v>8</v>
      </c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</row>
    <row r="56" spans="1:24" x14ac:dyDescent="0.25">
      <c r="A56" s="144"/>
      <c r="B56" s="144"/>
      <c r="C56" s="144"/>
      <c r="D56" s="144"/>
      <c r="E56" s="144"/>
      <c r="F56" s="144"/>
      <c r="G56" s="459"/>
      <c r="H56" s="459"/>
      <c r="I56" s="459"/>
      <c r="J56" s="459"/>
      <c r="K56" s="459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</row>
    <row r="57" spans="1:24" x14ac:dyDescent="0.25">
      <c r="A57" s="144"/>
      <c r="B57" s="144"/>
      <c r="C57" s="144"/>
      <c r="D57" s="144"/>
      <c r="E57" s="144"/>
      <c r="F57" s="144"/>
      <c r="G57" s="459"/>
      <c r="H57" s="459"/>
      <c r="I57" s="459"/>
      <c r="J57" s="459"/>
      <c r="K57" s="459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</row>
    <row r="58" spans="1:24" ht="18" x14ac:dyDescent="0.25">
      <c r="A58" s="144"/>
      <c r="B58" s="460"/>
      <c r="C58" s="460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</row>
    <row r="59" spans="1:24" ht="18" x14ac:dyDescent="0.25">
      <c r="A59" s="144"/>
      <c r="B59" s="452" t="s">
        <v>77</v>
      </c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</row>
    <row r="60" spans="1:24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</row>
    <row r="61" spans="1:24" x14ac:dyDescent="0.25">
      <c r="A61" s="144"/>
      <c r="B61" s="144"/>
      <c r="C61" s="138" t="s">
        <v>59</v>
      </c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</row>
    <row r="62" spans="1:24" x14ac:dyDescent="0.25">
      <c r="A62" s="144"/>
      <c r="B62" s="144"/>
      <c r="C62" s="461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</row>
    <row r="63" spans="1:24" x14ac:dyDescent="0.25">
      <c r="A63" s="144"/>
      <c r="B63" s="144"/>
      <c r="C63" s="138" t="s">
        <v>60</v>
      </c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</row>
    <row r="64" spans="1:24" x14ac:dyDescent="0.25">
      <c r="A64" s="144"/>
      <c r="B64" s="144"/>
      <c r="C64" s="461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</row>
    <row r="65" spans="1:24" x14ac:dyDescent="0.25">
      <c r="A65" s="144"/>
      <c r="B65" s="144"/>
      <c r="C65" s="138" t="s">
        <v>61</v>
      </c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463" t="s">
        <v>58</v>
      </c>
      <c r="O65" s="144"/>
      <c r="P65" s="144"/>
      <c r="Q65" s="144"/>
      <c r="R65" s="144"/>
      <c r="S65" s="144"/>
      <c r="T65" s="144"/>
      <c r="U65" s="144"/>
      <c r="V65" s="144"/>
      <c r="W65" s="144"/>
      <c r="X65" s="144"/>
    </row>
    <row r="66" spans="1:24" x14ac:dyDescent="0.25">
      <c r="A66" s="144"/>
      <c r="B66" s="144"/>
      <c r="C66" s="461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</row>
    <row r="67" spans="1:24" x14ac:dyDescent="0.25">
      <c r="A67" s="144"/>
      <c r="B67" s="144"/>
      <c r="C67" s="138" t="s">
        <v>62</v>
      </c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</row>
    <row r="68" spans="1:24" x14ac:dyDescent="0.25">
      <c r="A68" s="144"/>
      <c r="B68" s="144"/>
      <c r="C68" s="461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</row>
    <row r="69" spans="1:24" x14ac:dyDescent="0.25">
      <c r="A69" s="144"/>
      <c r="B69" s="144"/>
      <c r="C69" s="138" t="s">
        <v>63</v>
      </c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</row>
    <row r="70" spans="1:24" x14ac:dyDescent="0.25">
      <c r="A70" s="144"/>
      <c r="B70" s="144"/>
      <c r="C70" s="138"/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</row>
    <row r="71" spans="1:24" x14ac:dyDescent="0.25">
      <c r="A71" s="144"/>
      <c r="B71" s="144"/>
      <c r="C71" s="138"/>
      <c r="D71" s="144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</row>
    <row r="72" spans="1:24" x14ac:dyDescent="0.25">
      <c r="A72" s="144"/>
      <c r="B72" s="144"/>
      <c r="C72" s="138"/>
      <c r="D72" s="144"/>
      <c r="E72" s="144"/>
      <c r="F72" s="144"/>
      <c r="G72" s="459" t="s">
        <v>5</v>
      </c>
      <c r="H72" s="459" t="s">
        <v>12</v>
      </c>
      <c r="I72" s="459" t="s">
        <v>6</v>
      </c>
      <c r="J72" s="459" t="s">
        <v>7</v>
      </c>
      <c r="K72" s="459" t="s">
        <v>8</v>
      </c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</row>
    <row r="73" spans="1:24" x14ac:dyDescent="0.25">
      <c r="A73" s="144"/>
      <c r="B73" s="144"/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</row>
    <row r="74" spans="1:24" ht="27.75" x14ac:dyDescent="0.4">
      <c r="A74" s="450" t="s">
        <v>178</v>
      </c>
      <c r="B74" s="450"/>
      <c r="C74" s="450"/>
      <c r="D74" s="450"/>
      <c r="E74" s="450"/>
      <c r="F74" s="450"/>
      <c r="G74" s="144"/>
      <c r="H74" s="144"/>
      <c r="I74" s="144"/>
      <c r="J74" s="144"/>
      <c r="K74" s="144"/>
      <c r="L74" s="144"/>
      <c r="M74" s="144"/>
      <c r="N74" s="450"/>
      <c r="O74" s="144"/>
      <c r="P74" s="144"/>
      <c r="Q74" s="144"/>
      <c r="R74" s="144"/>
      <c r="S74" s="144"/>
      <c r="T74" s="144"/>
      <c r="U74" s="144"/>
      <c r="V74" s="144"/>
      <c r="W74" s="144"/>
      <c r="X74" s="144"/>
    </row>
    <row r="75" spans="1:24" x14ac:dyDescent="0.25">
      <c r="A75" s="144"/>
      <c r="B75" s="144"/>
      <c r="C75" s="144"/>
      <c r="D75" s="144"/>
      <c r="E75" s="144"/>
      <c r="F75" s="144"/>
      <c r="G75" s="451"/>
      <c r="H75" s="451"/>
      <c r="I75" s="451"/>
      <c r="J75" s="144"/>
      <c r="K75" s="144"/>
      <c r="L75" s="144"/>
      <c r="M75" s="451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</row>
    <row r="76" spans="1:24" ht="18" x14ac:dyDescent="0.25">
      <c r="A76" s="144"/>
      <c r="B76" s="452" t="s">
        <v>64</v>
      </c>
      <c r="C76" s="452"/>
      <c r="D76" s="452"/>
      <c r="E76" s="452"/>
      <c r="F76" s="452"/>
      <c r="G76" s="452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</row>
    <row r="77" spans="1:24" x14ac:dyDescent="0.25">
      <c r="A77" s="144"/>
      <c r="B77" s="144"/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</row>
    <row r="78" spans="1:24" x14ac:dyDescent="0.25">
      <c r="A78" s="144"/>
      <c r="B78" s="144"/>
      <c r="C78" s="138" t="s">
        <v>9</v>
      </c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</row>
    <row r="79" spans="1:24" x14ac:dyDescent="0.25">
      <c r="A79" s="144"/>
      <c r="B79" s="144"/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</row>
    <row r="80" spans="1:24" x14ac:dyDescent="0.25">
      <c r="A80" s="144"/>
      <c r="B80" s="144"/>
      <c r="C80" s="138" t="s">
        <v>10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</row>
    <row r="81" spans="1:24" x14ac:dyDescent="0.25">
      <c r="A81" s="144"/>
      <c r="B81" s="144"/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</row>
    <row r="82" spans="1:24" x14ac:dyDescent="0.25">
      <c r="A82" s="144"/>
      <c r="B82" s="144"/>
      <c r="C82" s="138" t="s">
        <v>11</v>
      </c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463" t="s">
        <v>78</v>
      </c>
      <c r="O82" s="144"/>
      <c r="P82" s="462"/>
      <c r="Q82" s="144"/>
      <c r="R82" s="144"/>
      <c r="S82" s="144"/>
      <c r="T82" s="144"/>
      <c r="U82" s="144"/>
      <c r="V82" s="144"/>
      <c r="W82" s="144"/>
      <c r="X82" s="144"/>
    </row>
    <row r="83" spans="1:24" x14ac:dyDescent="0.25">
      <c r="A83" s="144"/>
      <c r="B83" s="144"/>
      <c r="C83" s="144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</row>
    <row r="84" spans="1:24" x14ac:dyDescent="0.25">
      <c r="A84" s="144"/>
      <c r="B84" s="144"/>
      <c r="C84" s="138" t="s">
        <v>79</v>
      </c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</row>
    <row r="85" spans="1:24" x14ac:dyDescent="0.25">
      <c r="A85" s="144"/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</row>
    <row r="86" spans="1:24" x14ac:dyDescent="0.25">
      <c r="A86" s="144"/>
      <c r="B86" s="144"/>
      <c r="C86" s="144"/>
      <c r="D86" s="144"/>
      <c r="E86" s="138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</row>
    <row r="87" spans="1:24" x14ac:dyDescent="0.25">
      <c r="A87" s="144"/>
      <c r="B87" s="144"/>
      <c r="C87" s="144"/>
      <c r="D87" s="144"/>
      <c r="E87" s="138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</row>
    <row r="88" spans="1:24" x14ac:dyDescent="0.25">
      <c r="A88" s="144"/>
      <c r="B88" s="144"/>
      <c r="C88" s="144"/>
      <c r="D88" s="144"/>
      <c r="E88" s="144"/>
      <c r="F88" s="144"/>
      <c r="G88" s="459" t="s">
        <v>5</v>
      </c>
      <c r="H88" s="459" t="s">
        <v>12</v>
      </c>
      <c r="I88" s="459" t="s">
        <v>6</v>
      </c>
      <c r="J88" s="459" t="s">
        <v>7</v>
      </c>
      <c r="K88" s="459" t="s">
        <v>8</v>
      </c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</row>
    <row r="89" spans="1:24" x14ac:dyDescent="0.25">
      <c r="A89" s="144"/>
      <c r="B89" s="144"/>
      <c r="C89" s="144"/>
      <c r="D89" s="144"/>
      <c r="E89" s="144"/>
      <c r="F89" s="144"/>
      <c r="G89" s="459"/>
      <c r="H89" s="459"/>
      <c r="I89" s="459"/>
      <c r="J89" s="459"/>
      <c r="K89" s="459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</row>
    <row r="90" spans="1:24" x14ac:dyDescent="0.25">
      <c r="A90" s="144"/>
      <c r="B90" s="144"/>
      <c r="C90" s="138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</row>
    <row r="91" spans="1:24" x14ac:dyDescent="0.25">
      <c r="A91" s="144"/>
      <c r="B91" s="144"/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</row>
    <row r="92" spans="1:24" x14ac:dyDescent="0.25">
      <c r="A92" s="144"/>
      <c r="B92" s="144"/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</row>
    <row r="93" spans="1:24" x14ac:dyDescent="0.25">
      <c r="A93" s="144"/>
      <c r="B93" s="144"/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</row>
    <row r="94" spans="1:24" x14ac:dyDescent="0.25">
      <c r="A94" s="144"/>
      <c r="B94" s="144"/>
      <c r="C94" s="138" t="s">
        <v>81</v>
      </c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</row>
    <row r="95" spans="1:24" x14ac:dyDescent="0.25">
      <c r="A95" s="144"/>
      <c r="B95" s="144"/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</row>
    <row r="96" spans="1:24" x14ac:dyDescent="0.25">
      <c r="A96" s="144"/>
      <c r="B96" s="144"/>
      <c r="C96" s="138" t="s">
        <v>82</v>
      </c>
      <c r="D96" s="144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</row>
    <row r="97" spans="1:24" x14ac:dyDescent="0.25">
      <c r="A97" s="144"/>
      <c r="B97" s="144"/>
      <c r="C97" s="144"/>
      <c r="D97" s="144"/>
      <c r="E97" s="144"/>
      <c r="F97" s="144"/>
      <c r="G97" s="144"/>
      <c r="H97" s="144"/>
      <c r="I97" s="144"/>
      <c r="J97" s="144"/>
      <c r="K97" s="144"/>
      <c r="L97" s="144"/>
      <c r="M97" s="144"/>
      <c r="N97" s="463" t="s">
        <v>80</v>
      </c>
      <c r="O97" s="144"/>
      <c r="P97" s="144"/>
      <c r="Q97" s="144"/>
      <c r="R97" s="144"/>
      <c r="S97" s="144"/>
      <c r="T97" s="144"/>
      <c r="U97" s="144"/>
      <c r="V97" s="144"/>
      <c r="W97" s="144"/>
      <c r="X97" s="144"/>
    </row>
    <row r="98" spans="1:24" x14ac:dyDescent="0.25">
      <c r="A98" s="144"/>
      <c r="B98" s="144"/>
      <c r="C98" s="138" t="s">
        <v>83</v>
      </c>
      <c r="D98" s="144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462"/>
      <c r="Q98" s="144"/>
      <c r="R98" s="144"/>
      <c r="S98" s="144"/>
      <c r="T98" s="144"/>
      <c r="U98" s="144"/>
      <c r="V98" s="144"/>
      <c r="W98" s="144"/>
      <c r="X98" s="144"/>
    </row>
    <row r="99" spans="1:24" x14ac:dyDescent="0.25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</row>
    <row r="100" spans="1:24" x14ac:dyDescent="0.25">
      <c r="A100" s="144"/>
      <c r="B100" s="144"/>
      <c r="C100" s="138" t="s">
        <v>13</v>
      </c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</row>
    <row r="101" spans="1:24" x14ac:dyDescent="0.25">
      <c r="A101" s="144"/>
      <c r="B101" s="144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</row>
    <row r="102" spans="1:24" x14ac:dyDescent="0.25">
      <c r="A102" s="144"/>
      <c r="B102" s="144"/>
      <c r="C102" s="144"/>
      <c r="D102" s="144"/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</row>
    <row r="103" spans="1:24" x14ac:dyDescent="0.25">
      <c r="A103" s="144"/>
      <c r="B103" s="144"/>
      <c r="C103" s="144"/>
      <c r="D103" s="144"/>
      <c r="E103" s="144"/>
      <c r="F103" s="144"/>
      <c r="G103" s="459" t="s">
        <v>5</v>
      </c>
      <c r="H103" s="459" t="s">
        <v>12</v>
      </c>
      <c r="I103" s="459" t="s">
        <v>6</v>
      </c>
      <c r="J103" s="459" t="s">
        <v>7</v>
      </c>
      <c r="K103" s="459" t="s">
        <v>8</v>
      </c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</row>
    <row r="104" spans="1:24" x14ac:dyDescent="0.25">
      <c r="A104" s="144"/>
      <c r="B104" s="144"/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</row>
    <row r="105" spans="1:24" x14ac:dyDescent="0.25">
      <c r="A105" s="144"/>
      <c r="B105" s="144"/>
      <c r="C105" s="144"/>
      <c r="D105" s="144"/>
      <c r="E105" s="144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</row>
    <row r="106" spans="1:24" x14ac:dyDescent="0.25">
      <c r="A106" s="144"/>
      <c r="B106" s="144"/>
      <c r="C106" s="144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</row>
    <row r="107" spans="1:24" ht="18" x14ac:dyDescent="0.25">
      <c r="A107" s="144"/>
      <c r="B107" s="452" t="s">
        <v>84</v>
      </c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</row>
    <row r="108" spans="1:24" x14ac:dyDescent="0.25">
      <c r="A108" s="144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</row>
    <row r="109" spans="1:24" x14ac:dyDescent="0.25">
      <c r="A109" s="144"/>
      <c r="B109" s="144"/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</row>
    <row r="110" spans="1:24" x14ac:dyDescent="0.25">
      <c r="A110" s="144"/>
      <c r="B110" s="144"/>
      <c r="C110" s="138" t="s">
        <v>86</v>
      </c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</row>
    <row r="111" spans="1:24" x14ac:dyDescent="0.25">
      <c r="A111" s="144"/>
      <c r="B111" s="144"/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</row>
    <row r="112" spans="1:24" x14ac:dyDescent="0.25">
      <c r="A112" s="144"/>
      <c r="B112" s="144"/>
      <c r="C112" s="138" t="s">
        <v>14</v>
      </c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</row>
    <row r="113" spans="1:24" x14ac:dyDescent="0.25">
      <c r="A113" s="144"/>
      <c r="B113" s="144"/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</row>
    <row r="114" spans="1:24" x14ac:dyDescent="0.25">
      <c r="A114" s="144"/>
      <c r="B114" s="144"/>
      <c r="C114" s="138" t="s">
        <v>15</v>
      </c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463" t="s">
        <v>85</v>
      </c>
      <c r="O114" s="144"/>
      <c r="P114" s="462"/>
      <c r="Q114" s="144"/>
      <c r="R114" s="144"/>
      <c r="S114" s="144"/>
      <c r="T114" s="144"/>
      <c r="U114" s="144"/>
      <c r="V114" s="144"/>
      <c r="W114" s="144"/>
      <c r="X114" s="144"/>
    </row>
    <row r="115" spans="1:24" x14ac:dyDescent="0.25">
      <c r="A115" s="144"/>
      <c r="B115" s="144"/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</row>
    <row r="116" spans="1:24" x14ac:dyDescent="0.25">
      <c r="A116" s="144"/>
      <c r="B116" s="144"/>
      <c r="C116" s="138" t="s">
        <v>16</v>
      </c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</row>
    <row r="117" spans="1:24" x14ac:dyDescent="0.25">
      <c r="A117" s="144"/>
      <c r="B117" s="144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</row>
    <row r="118" spans="1:24" x14ac:dyDescent="0.25">
      <c r="A118" s="144"/>
      <c r="B118" s="144"/>
      <c r="C118" s="138" t="s">
        <v>17</v>
      </c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</row>
    <row r="119" spans="1:24" x14ac:dyDescent="0.25">
      <c r="A119" s="144"/>
      <c r="B119" s="144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</row>
    <row r="120" spans="1:24" x14ac:dyDescent="0.25">
      <c r="A120" s="144"/>
      <c r="B120" s="144"/>
      <c r="C120" s="144"/>
      <c r="D120" s="144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</row>
    <row r="121" spans="1:24" x14ac:dyDescent="0.25">
      <c r="A121" s="144"/>
      <c r="B121" s="144"/>
      <c r="C121" s="144"/>
      <c r="D121" s="144"/>
      <c r="E121" s="144"/>
      <c r="F121" s="144"/>
      <c r="G121" s="459" t="s">
        <v>5</v>
      </c>
      <c r="H121" s="459" t="s">
        <v>12</v>
      </c>
      <c r="I121" s="459" t="s">
        <v>6</v>
      </c>
      <c r="J121" s="459" t="s">
        <v>7</v>
      </c>
      <c r="K121" s="459" t="s">
        <v>8</v>
      </c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</row>
    <row r="122" spans="1:24" x14ac:dyDescent="0.25">
      <c r="A122" s="144"/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</row>
    <row r="123" spans="1:24" x14ac:dyDescent="0.25">
      <c r="A123" s="144"/>
      <c r="B123" s="144"/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</row>
    <row r="124" spans="1:24" ht="18" x14ac:dyDescent="0.25">
      <c r="A124" s="144"/>
      <c r="B124" s="452" t="s">
        <v>87</v>
      </c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</row>
    <row r="125" spans="1:24" x14ac:dyDescent="0.25">
      <c r="A125" s="144"/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</row>
    <row r="126" spans="1:24" x14ac:dyDescent="0.25">
      <c r="A126" s="144"/>
      <c r="B126" s="144"/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</row>
    <row r="127" spans="1:24" x14ac:dyDescent="0.25">
      <c r="A127" s="144"/>
      <c r="B127" s="144"/>
      <c r="C127" s="138" t="s">
        <v>39</v>
      </c>
      <c r="D127" s="144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</row>
    <row r="128" spans="1:24" x14ac:dyDescent="0.25">
      <c r="A128" s="144"/>
      <c r="B128" s="144"/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</row>
    <row r="129" spans="1:24" x14ac:dyDescent="0.25">
      <c r="A129" s="144"/>
      <c r="B129" s="144"/>
      <c r="C129" s="138" t="s">
        <v>40</v>
      </c>
      <c r="D129" s="144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</row>
    <row r="130" spans="1:24" x14ac:dyDescent="0.25">
      <c r="A130" s="144"/>
      <c r="B130" s="144"/>
      <c r="C130" s="144"/>
      <c r="D130" s="144"/>
      <c r="E130" s="144"/>
      <c r="F130" s="144"/>
      <c r="G130" s="144"/>
      <c r="H130" s="144"/>
      <c r="I130" s="144"/>
      <c r="J130" s="144"/>
      <c r="K130" s="144"/>
      <c r="L130" s="144"/>
      <c r="M130" s="144"/>
      <c r="N130" s="463" t="s">
        <v>88</v>
      </c>
      <c r="O130" s="144"/>
      <c r="P130" s="462"/>
      <c r="Q130" s="144"/>
      <c r="R130" s="144"/>
      <c r="S130" s="144"/>
      <c r="T130" s="144"/>
      <c r="U130" s="144"/>
      <c r="V130" s="144"/>
      <c r="W130" s="144"/>
      <c r="X130" s="144"/>
    </row>
    <row r="131" spans="1:24" x14ac:dyDescent="0.25">
      <c r="A131" s="144"/>
      <c r="B131" s="144"/>
      <c r="C131" s="138" t="s">
        <v>41</v>
      </c>
      <c r="D131" s="144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</row>
    <row r="132" spans="1:24" x14ac:dyDescent="0.25">
      <c r="A132" s="144"/>
      <c r="B132" s="144"/>
      <c r="C132" s="138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</row>
    <row r="133" spans="1:24" x14ac:dyDescent="0.25">
      <c r="A133" s="144"/>
      <c r="B133" s="144"/>
      <c r="C133" s="138" t="s">
        <v>42</v>
      </c>
      <c r="D133" s="144"/>
      <c r="E133" s="144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</row>
    <row r="134" spans="1:24" x14ac:dyDescent="0.25">
      <c r="A134" s="144"/>
      <c r="B134" s="144"/>
      <c r="C134" s="144"/>
      <c r="D134" s="144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</row>
    <row r="135" spans="1:24" x14ac:dyDescent="0.25">
      <c r="A135" s="144"/>
      <c r="B135" s="144"/>
      <c r="C135" s="138" t="s">
        <v>89</v>
      </c>
      <c r="D135" s="144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</row>
    <row r="136" spans="1:24" x14ac:dyDescent="0.25">
      <c r="A136" s="144"/>
      <c r="B136" s="144"/>
      <c r="C136" s="138"/>
      <c r="D136" s="144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</row>
    <row r="137" spans="1:24" x14ac:dyDescent="0.25">
      <c r="A137" s="144"/>
      <c r="B137" s="144"/>
      <c r="C137" s="138"/>
      <c r="D137" s="144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</row>
    <row r="138" spans="1:24" x14ac:dyDescent="0.25">
      <c r="A138" s="144"/>
      <c r="B138" s="144"/>
      <c r="C138" s="144"/>
      <c r="D138" s="144"/>
      <c r="E138" s="144"/>
      <c r="F138" s="144"/>
      <c r="G138" s="459" t="s">
        <v>5</v>
      </c>
      <c r="H138" s="459" t="s">
        <v>12</v>
      </c>
      <c r="I138" s="459" t="s">
        <v>6</v>
      </c>
      <c r="J138" s="459" t="s">
        <v>7</v>
      </c>
      <c r="K138" s="459" t="s">
        <v>8</v>
      </c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</row>
    <row r="139" spans="1:24" x14ac:dyDescent="0.25">
      <c r="A139" s="144"/>
      <c r="B139" s="144"/>
      <c r="C139" s="144"/>
      <c r="D139" s="144"/>
      <c r="E139" s="144"/>
      <c r="F139" s="144"/>
      <c r="G139" s="459"/>
      <c r="H139" s="459"/>
      <c r="I139" s="459"/>
      <c r="J139" s="459"/>
      <c r="K139" s="459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</row>
    <row r="140" spans="1:24" x14ac:dyDescent="0.25">
      <c r="A140" s="144"/>
      <c r="B140" s="144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</row>
    <row r="141" spans="1:24" ht="27.75" x14ac:dyDescent="0.4">
      <c r="A141" s="450" t="s">
        <v>179</v>
      </c>
      <c r="B141" s="450"/>
      <c r="C141" s="450"/>
      <c r="D141" s="450"/>
      <c r="E141" s="450"/>
      <c r="F141" s="450"/>
      <c r="G141" s="144"/>
      <c r="H141" s="144"/>
      <c r="I141" s="144"/>
      <c r="J141" s="144"/>
      <c r="K141" s="144"/>
      <c r="L141" s="144"/>
      <c r="M141" s="144"/>
      <c r="N141" s="450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</row>
    <row r="142" spans="1:24" x14ac:dyDescent="0.25">
      <c r="A142" s="144"/>
      <c r="B142" s="144"/>
      <c r="C142" s="144"/>
      <c r="D142" s="144"/>
      <c r="E142" s="144"/>
      <c r="F142" s="144"/>
      <c r="G142" s="451"/>
      <c r="H142" s="451"/>
      <c r="I142" s="451"/>
      <c r="J142" s="144"/>
      <c r="K142" s="144"/>
      <c r="L142" s="144"/>
      <c r="M142" s="451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</row>
    <row r="143" spans="1:24" ht="18" x14ac:dyDescent="0.25">
      <c r="A143" s="144"/>
      <c r="B143" s="452" t="s">
        <v>90</v>
      </c>
      <c r="C143" s="452"/>
      <c r="D143" s="452"/>
      <c r="E143" s="452"/>
      <c r="F143" s="452"/>
      <c r="G143" s="452"/>
      <c r="H143" s="144"/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</row>
    <row r="144" spans="1:24" x14ac:dyDescent="0.25">
      <c r="A144" s="144"/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</row>
    <row r="145" spans="1:24" x14ac:dyDescent="0.25">
      <c r="A145" s="144"/>
      <c r="B145" s="144"/>
      <c r="C145" s="138" t="s">
        <v>36</v>
      </c>
      <c r="D145" s="144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</row>
    <row r="146" spans="1:24" x14ac:dyDescent="0.25">
      <c r="A146" s="144"/>
      <c r="B146" s="144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</row>
    <row r="147" spans="1:24" x14ac:dyDescent="0.25">
      <c r="A147" s="144"/>
      <c r="B147" s="144"/>
      <c r="C147" s="138" t="s">
        <v>35</v>
      </c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</row>
    <row r="148" spans="1:24" x14ac:dyDescent="0.25">
      <c r="A148" s="144"/>
      <c r="B148" s="144"/>
      <c r="C148" s="144"/>
      <c r="D148" s="144"/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</row>
    <row r="149" spans="1:24" x14ac:dyDescent="0.25">
      <c r="A149" s="144"/>
      <c r="B149" s="144"/>
      <c r="C149" s="138" t="s">
        <v>37</v>
      </c>
      <c r="D149" s="144"/>
      <c r="E149" s="144"/>
      <c r="F149" s="144"/>
      <c r="G149" s="144"/>
      <c r="H149" s="144"/>
      <c r="I149" s="144"/>
      <c r="J149" s="144"/>
      <c r="K149" s="144"/>
      <c r="L149" s="144"/>
      <c r="M149" s="144"/>
      <c r="N149" s="463" t="s">
        <v>91</v>
      </c>
      <c r="O149" s="144"/>
      <c r="P149" s="462"/>
      <c r="Q149" s="144"/>
      <c r="R149" s="144"/>
      <c r="S149" s="144"/>
      <c r="T149" s="144"/>
      <c r="U149" s="144"/>
      <c r="V149" s="144"/>
      <c r="W149" s="144"/>
      <c r="X149" s="144"/>
    </row>
    <row r="150" spans="1:24" x14ac:dyDescent="0.25">
      <c r="A150" s="144"/>
      <c r="B150" s="144"/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</row>
    <row r="151" spans="1:24" x14ac:dyDescent="0.25">
      <c r="A151" s="144"/>
      <c r="B151" s="144"/>
      <c r="C151" s="138" t="s">
        <v>24</v>
      </c>
      <c r="D151" s="144"/>
      <c r="E151" s="144"/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</row>
    <row r="152" spans="1:24" x14ac:dyDescent="0.25">
      <c r="A152" s="144"/>
      <c r="B152" s="144"/>
      <c r="C152" s="144"/>
      <c r="D152" s="144"/>
      <c r="E152" s="144"/>
      <c r="F152" s="144"/>
      <c r="G152" s="144"/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</row>
    <row r="153" spans="1:24" x14ac:dyDescent="0.25">
      <c r="A153" s="144"/>
      <c r="B153" s="144"/>
      <c r="C153" s="138" t="s">
        <v>23</v>
      </c>
      <c r="D153" s="144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</row>
    <row r="154" spans="1:24" x14ac:dyDescent="0.25">
      <c r="A154" s="144"/>
      <c r="B154" s="144"/>
      <c r="C154" s="144"/>
      <c r="D154" s="144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</row>
    <row r="155" spans="1:24" x14ac:dyDescent="0.25">
      <c r="A155" s="144"/>
      <c r="B155" s="144"/>
      <c r="C155" s="138"/>
      <c r="D155" s="144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</row>
    <row r="156" spans="1:24" x14ac:dyDescent="0.25">
      <c r="A156" s="144"/>
      <c r="B156" s="144"/>
      <c r="C156" s="144"/>
      <c r="D156" s="144"/>
      <c r="E156" s="144"/>
      <c r="F156" s="144"/>
      <c r="G156" s="459" t="s">
        <v>5</v>
      </c>
      <c r="H156" s="459" t="s">
        <v>12</v>
      </c>
      <c r="I156" s="459" t="s">
        <v>6</v>
      </c>
      <c r="J156" s="459" t="s">
        <v>7</v>
      </c>
      <c r="K156" s="459" t="s">
        <v>8</v>
      </c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</row>
    <row r="157" spans="1:24" x14ac:dyDescent="0.25">
      <c r="A157" s="144"/>
      <c r="B157" s="144"/>
      <c r="C157" s="144"/>
      <c r="D157" s="144"/>
      <c r="E157" s="144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</row>
    <row r="158" spans="1:24" x14ac:dyDescent="0.25">
      <c r="A158" s="144"/>
      <c r="B158" s="144"/>
      <c r="C158" s="144"/>
      <c r="D158" s="144"/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</row>
    <row r="159" spans="1:24" x14ac:dyDescent="0.25">
      <c r="A159" s="144"/>
      <c r="B159" s="144"/>
      <c r="C159" s="144"/>
      <c r="D159" s="144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</row>
    <row r="160" spans="1:24" x14ac:dyDescent="0.25">
      <c r="A160" s="144"/>
      <c r="B160" s="144"/>
      <c r="C160" s="138" t="s">
        <v>31</v>
      </c>
      <c r="D160" s="144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</row>
    <row r="161" spans="1:24" x14ac:dyDescent="0.25">
      <c r="A161" s="144"/>
      <c r="B161" s="144"/>
      <c r="C161" s="144"/>
      <c r="D161" s="144"/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</row>
    <row r="162" spans="1:24" x14ac:dyDescent="0.25">
      <c r="A162" s="144"/>
      <c r="B162" s="144"/>
      <c r="C162" s="138" t="s">
        <v>32</v>
      </c>
      <c r="D162" s="144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</row>
    <row r="163" spans="1:24" x14ac:dyDescent="0.25">
      <c r="A163" s="144"/>
      <c r="B163" s="144"/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</row>
    <row r="164" spans="1:24" x14ac:dyDescent="0.25">
      <c r="A164" s="144"/>
      <c r="B164" s="144"/>
      <c r="C164" s="138" t="s">
        <v>92</v>
      </c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463" t="s">
        <v>30</v>
      </c>
      <c r="O164" s="144"/>
      <c r="P164" s="462"/>
      <c r="Q164" s="144"/>
      <c r="R164" s="144"/>
      <c r="S164" s="144"/>
      <c r="T164" s="144"/>
      <c r="U164" s="144"/>
      <c r="V164" s="144"/>
      <c r="W164" s="144"/>
      <c r="X164" s="144"/>
    </row>
    <row r="165" spans="1:24" x14ac:dyDescent="0.25">
      <c r="A165" s="144"/>
      <c r="B165" s="144"/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</row>
    <row r="166" spans="1:24" x14ac:dyDescent="0.25">
      <c r="A166" s="144"/>
      <c r="B166" s="144"/>
      <c r="C166" s="138" t="s">
        <v>33</v>
      </c>
      <c r="D166" s="144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</row>
    <row r="167" spans="1:24" x14ac:dyDescent="0.25">
      <c r="A167" s="144"/>
      <c r="B167" s="144"/>
      <c r="C167" s="144"/>
      <c r="D167" s="144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</row>
    <row r="168" spans="1:24" x14ac:dyDescent="0.25">
      <c r="A168" s="144"/>
      <c r="B168" s="144"/>
      <c r="C168" s="138" t="s">
        <v>34</v>
      </c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</row>
    <row r="169" spans="1:24" x14ac:dyDescent="0.25">
      <c r="A169" s="144"/>
      <c r="B169" s="144"/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</row>
    <row r="170" spans="1:24" x14ac:dyDescent="0.25">
      <c r="A170" s="144"/>
      <c r="B170" s="144"/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</row>
    <row r="171" spans="1:24" x14ac:dyDescent="0.25">
      <c r="A171" s="144"/>
      <c r="B171" s="144"/>
      <c r="C171" s="144"/>
      <c r="D171" s="144"/>
      <c r="E171" s="144"/>
      <c r="F171" s="144"/>
      <c r="G171" s="459" t="s">
        <v>5</v>
      </c>
      <c r="H171" s="459" t="s">
        <v>12</v>
      </c>
      <c r="I171" s="459" t="s">
        <v>6</v>
      </c>
      <c r="J171" s="459" t="s">
        <v>7</v>
      </c>
      <c r="K171" s="459" t="s">
        <v>8</v>
      </c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</row>
    <row r="172" spans="1:24" x14ac:dyDescent="0.25">
      <c r="A172" s="144"/>
      <c r="B172" s="144"/>
      <c r="C172" s="144"/>
      <c r="D172" s="144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</row>
    <row r="173" spans="1:24" x14ac:dyDescent="0.25">
      <c r="A173" s="144"/>
      <c r="B173" s="144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</row>
    <row r="174" spans="1:24" x14ac:dyDescent="0.25">
      <c r="A174" s="144"/>
      <c r="B174" s="144"/>
      <c r="C174" s="144"/>
      <c r="D174" s="144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  <c r="W174" s="144"/>
      <c r="X174" s="144"/>
    </row>
    <row r="175" spans="1:24" x14ac:dyDescent="0.25">
      <c r="A175" s="144"/>
      <c r="B175" s="144"/>
      <c r="C175" s="144"/>
      <c r="D175" s="144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</row>
    <row r="176" spans="1:24" x14ac:dyDescent="0.25">
      <c r="A176" s="144"/>
      <c r="B176" s="144"/>
      <c r="C176" s="144"/>
      <c r="D176" s="144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</row>
    <row r="177" spans="1:24" x14ac:dyDescent="0.25">
      <c r="A177" s="144"/>
      <c r="B177" s="144"/>
      <c r="C177" s="144"/>
      <c r="D177" s="144"/>
      <c r="E177" s="144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  <c r="W177" s="144"/>
      <c r="X177" s="144"/>
    </row>
    <row r="178" spans="1:24" x14ac:dyDescent="0.25">
      <c r="A178" s="144"/>
      <c r="B178" s="144"/>
      <c r="C178" s="138" t="s">
        <v>25</v>
      </c>
      <c r="D178" s="144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</row>
    <row r="179" spans="1:24" x14ac:dyDescent="0.25">
      <c r="A179" s="144"/>
      <c r="B179" s="144"/>
      <c r="C179" s="144"/>
      <c r="D179" s="144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</row>
    <row r="180" spans="1:24" x14ac:dyDescent="0.25">
      <c r="A180" s="144"/>
      <c r="B180" s="144"/>
      <c r="C180" s="138" t="s">
        <v>26</v>
      </c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463" t="s">
        <v>2</v>
      </c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</row>
    <row r="181" spans="1:24" x14ac:dyDescent="0.25">
      <c r="A181" s="144"/>
      <c r="B181" s="144"/>
      <c r="C181" s="144"/>
      <c r="D181" s="144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462"/>
      <c r="Q181" s="144"/>
      <c r="R181" s="144"/>
      <c r="S181" s="144"/>
      <c r="T181" s="144"/>
      <c r="U181" s="144"/>
      <c r="V181" s="144"/>
      <c r="W181" s="144"/>
      <c r="X181" s="144"/>
    </row>
    <row r="182" spans="1:24" x14ac:dyDescent="0.25">
      <c r="A182" s="144"/>
      <c r="B182" s="144"/>
      <c r="C182" s="138" t="s">
        <v>27</v>
      </c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</row>
    <row r="183" spans="1:24" x14ac:dyDescent="0.25">
      <c r="A183" s="144"/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</row>
    <row r="184" spans="1:24" x14ac:dyDescent="0.25">
      <c r="A184" s="144"/>
      <c r="B184" s="144"/>
      <c r="C184" s="138" t="s">
        <v>28</v>
      </c>
      <c r="D184" s="144"/>
      <c r="E184" s="144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144"/>
      <c r="W184" s="144"/>
      <c r="X184" s="144"/>
    </row>
    <row r="185" spans="1:24" x14ac:dyDescent="0.25">
      <c r="A185" s="144"/>
      <c r="B185" s="144"/>
      <c r="C185" s="144"/>
      <c r="D185" s="144"/>
      <c r="E185" s="144"/>
      <c r="F185" s="144"/>
      <c r="G185" s="144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144"/>
      <c r="W185" s="144"/>
      <c r="X185" s="144"/>
    </row>
    <row r="186" spans="1:24" x14ac:dyDescent="0.25">
      <c r="A186" s="144"/>
      <c r="B186" s="144"/>
      <c r="C186" s="138" t="s">
        <v>29</v>
      </c>
      <c r="D186" s="144"/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144"/>
      <c r="W186" s="144"/>
      <c r="X186" s="144"/>
    </row>
    <row r="187" spans="1:24" x14ac:dyDescent="0.25">
      <c r="A187" s="144"/>
      <c r="B187" s="144"/>
      <c r="C187" s="144"/>
      <c r="D187" s="144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</row>
    <row r="188" spans="1:24" x14ac:dyDescent="0.25">
      <c r="A188" s="144"/>
      <c r="B188" s="144"/>
      <c r="C188" s="144"/>
      <c r="D188" s="144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</row>
    <row r="189" spans="1:24" x14ac:dyDescent="0.25">
      <c r="A189" s="144"/>
      <c r="B189" s="144"/>
      <c r="C189" s="144"/>
      <c r="D189" s="144"/>
      <c r="E189" s="144"/>
      <c r="F189" s="144"/>
      <c r="G189" s="459" t="s">
        <v>5</v>
      </c>
      <c r="H189" s="459" t="s">
        <v>12</v>
      </c>
      <c r="I189" s="459" t="s">
        <v>6</v>
      </c>
      <c r="J189" s="459" t="s">
        <v>7</v>
      </c>
      <c r="K189" s="459" t="s">
        <v>8</v>
      </c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</row>
    <row r="190" spans="1:24" x14ac:dyDescent="0.25">
      <c r="A190" s="144"/>
      <c r="B190" s="144"/>
      <c r="C190" s="144"/>
      <c r="D190" s="144"/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</row>
    <row r="191" spans="1:24" x14ac:dyDescent="0.25">
      <c r="A191" s="144"/>
      <c r="B191" s="144"/>
      <c r="C191" s="144"/>
      <c r="D191" s="144"/>
      <c r="E191" s="144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</row>
    <row r="192" spans="1:24" x14ac:dyDescent="0.25">
      <c r="A192" s="144"/>
      <c r="B192" s="144"/>
      <c r="C192" s="144"/>
      <c r="D192" s="144"/>
      <c r="E192" s="144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4"/>
      <c r="W192" s="144"/>
      <c r="X192" s="144"/>
    </row>
    <row r="193" spans="1:24" ht="18" x14ac:dyDescent="0.25">
      <c r="A193" s="144"/>
      <c r="B193" s="452" t="s">
        <v>93</v>
      </c>
      <c r="C193" s="144"/>
      <c r="D193" s="144"/>
      <c r="E193" s="144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144"/>
      <c r="W193" s="144"/>
      <c r="X193" s="144"/>
    </row>
    <row r="194" spans="1:24" x14ac:dyDescent="0.25">
      <c r="A194" s="144"/>
      <c r="B194" s="144"/>
      <c r="C194" s="144"/>
      <c r="D194" s="144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</row>
    <row r="195" spans="1:24" x14ac:dyDescent="0.25">
      <c r="A195" s="144"/>
      <c r="B195" s="144"/>
      <c r="C195" s="138" t="s">
        <v>18</v>
      </c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</row>
    <row r="196" spans="1:24" x14ac:dyDescent="0.25">
      <c r="A196" s="144"/>
      <c r="B196" s="144"/>
      <c r="C196" s="144"/>
      <c r="D196" s="144"/>
      <c r="E196" s="144"/>
      <c r="F196" s="144"/>
      <c r="G196" s="144"/>
      <c r="H196" s="144"/>
      <c r="I196" s="144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  <c r="U196" s="144"/>
      <c r="V196" s="144"/>
      <c r="W196" s="144"/>
      <c r="X196" s="144"/>
    </row>
    <row r="197" spans="1:24" x14ac:dyDescent="0.25">
      <c r="A197" s="144"/>
      <c r="B197" s="144"/>
      <c r="C197" s="138" t="s">
        <v>19</v>
      </c>
      <c r="D197" s="144"/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  <c r="U197" s="144"/>
      <c r="V197" s="144"/>
      <c r="W197" s="144"/>
      <c r="X197" s="144"/>
    </row>
    <row r="198" spans="1:24" x14ac:dyDescent="0.25">
      <c r="A198" s="144"/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V198" s="144"/>
      <c r="W198" s="144"/>
      <c r="X198" s="144"/>
    </row>
    <row r="199" spans="1:24" x14ac:dyDescent="0.25">
      <c r="A199" s="144"/>
      <c r="B199" s="144"/>
      <c r="C199" s="138" t="s">
        <v>95</v>
      </c>
      <c r="D199" s="144"/>
      <c r="E199" s="144"/>
      <c r="F199" s="144"/>
      <c r="G199" s="144"/>
      <c r="H199" s="144"/>
      <c r="I199" s="144"/>
      <c r="J199" s="144"/>
      <c r="K199" s="144"/>
      <c r="L199" s="144"/>
      <c r="M199" s="144"/>
      <c r="N199" s="463" t="s">
        <v>94</v>
      </c>
      <c r="O199" s="144"/>
      <c r="P199" s="462"/>
      <c r="Q199" s="144"/>
      <c r="R199" s="144"/>
      <c r="S199" s="144"/>
      <c r="T199" s="144"/>
      <c r="U199" s="144"/>
      <c r="V199" s="144"/>
      <c r="W199" s="144"/>
      <c r="X199" s="144"/>
    </row>
    <row r="200" spans="1:24" x14ac:dyDescent="0.25">
      <c r="A200" s="144"/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144"/>
      <c r="T200" s="144"/>
      <c r="U200" s="144"/>
      <c r="V200" s="144"/>
      <c r="W200" s="144"/>
      <c r="X200" s="144"/>
    </row>
    <row r="201" spans="1:24" x14ac:dyDescent="0.25">
      <c r="A201" s="144"/>
      <c r="B201" s="144"/>
      <c r="C201" s="138" t="s">
        <v>20</v>
      </c>
      <c r="D201" s="144"/>
      <c r="E201" s="144"/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144"/>
      <c r="Q201" s="144"/>
      <c r="R201" s="144"/>
      <c r="S201" s="144"/>
      <c r="T201" s="144"/>
      <c r="U201" s="144"/>
      <c r="V201" s="144"/>
      <c r="W201" s="144"/>
      <c r="X201" s="144"/>
    </row>
    <row r="202" spans="1:24" x14ac:dyDescent="0.25">
      <c r="A202" s="144"/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  <c r="U202" s="144"/>
      <c r="V202" s="144"/>
      <c r="W202" s="144"/>
      <c r="X202" s="144"/>
    </row>
    <row r="203" spans="1:24" x14ac:dyDescent="0.25">
      <c r="A203" s="144"/>
      <c r="B203" s="144"/>
      <c r="C203" s="138" t="s">
        <v>21</v>
      </c>
      <c r="D203" s="144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</row>
    <row r="204" spans="1:24" x14ac:dyDescent="0.25">
      <c r="A204" s="144"/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  <c r="T204" s="144"/>
      <c r="U204" s="144"/>
      <c r="V204" s="144"/>
      <c r="W204" s="144"/>
      <c r="X204" s="144"/>
    </row>
    <row r="205" spans="1:24" x14ac:dyDescent="0.25">
      <c r="A205" s="144"/>
      <c r="B205" s="144"/>
      <c r="C205" s="138" t="s">
        <v>22</v>
      </c>
      <c r="D205" s="144"/>
      <c r="E205" s="144"/>
      <c r="F205" s="144"/>
      <c r="G205" s="144"/>
      <c r="H205" s="144"/>
      <c r="I205" s="144"/>
      <c r="J205" s="144"/>
      <c r="K205" s="144"/>
      <c r="L205" s="144"/>
      <c r="M205" s="144"/>
      <c r="N205" s="144"/>
      <c r="O205" s="144"/>
      <c r="P205" s="144"/>
      <c r="Q205" s="144"/>
      <c r="R205" s="144"/>
      <c r="S205" s="144"/>
      <c r="T205" s="144"/>
      <c r="U205" s="144"/>
      <c r="V205" s="144"/>
      <c r="W205" s="144"/>
      <c r="X205" s="144"/>
    </row>
    <row r="206" spans="1:24" x14ac:dyDescent="0.25">
      <c r="A206" s="144"/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  <c r="L206" s="144"/>
      <c r="M206" s="144"/>
      <c r="N206" s="144"/>
      <c r="O206" s="144"/>
      <c r="P206" s="144"/>
      <c r="Q206" s="144"/>
      <c r="R206" s="144"/>
      <c r="S206" s="144"/>
      <c r="T206" s="144"/>
      <c r="U206" s="144"/>
      <c r="V206" s="144"/>
      <c r="W206" s="144"/>
      <c r="X206" s="144"/>
    </row>
    <row r="207" spans="1:24" x14ac:dyDescent="0.25">
      <c r="A207" s="144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  <c r="L207" s="144"/>
      <c r="M207" s="144"/>
      <c r="N207" s="144"/>
      <c r="O207" s="144"/>
      <c r="P207" s="144"/>
      <c r="Q207" s="144"/>
      <c r="R207" s="144"/>
      <c r="S207" s="144"/>
      <c r="T207" s="144"/>
      <c r="U207" s="144"/>
      <c r="V207" s="144"/>
      <c r="W207" s="144"/>
      <c r="X207" s="144"/>
    </row>
    <row r="208" spans="1:24" x14ac:dyDescent="0.25">
      <c r="A208" s="144"/>
      <c r="B208" s="144"/>
      <c r="C208" s="144"/>
      <c r="D208" s="144"/>
      <c r="E208" s="144"/>
      <c r="F208" s="144"/>
      <c r="G208" s="459" t="s">
        <v>5</v>
      </c>
      <c r="H208" s="459" t="s">
        <v>12</v>
      </c>
      <c r="I208" s="459" t="s">
        <v>6</v>
      </c>
      <c r="J208" s="459" t="s">
        <v>7</v>
      </c>
      <c r="K208" s="459" t="s">
        <v>8</v>
      </c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  <c r="W208" s="144"/>
      <c r="X208" s="144"/>
    </row>
    <row r="209" spans="1:24" x14ac:dyDescent="0.25">
      <c r="A209" s="144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144"/>
      <c r="Q209" s="144"/>
      <c r="R209" s="144"/>
      <c r="S209" s="144"/>
      <c r="T209" s="144"/>
      <c r="U209" s="144"/>
      <c r="V209" s="144"/>
      <c r="W209" s="144"/>
      <c r="X209" s="144"/>
    </row>
    <row r="210" spans="1:24" x14ac:dyDescent="0.25">
      <c r="A210" s="144"/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  <c r="L210" s="144"/>
      <c r="M210" s="144"/>
      <c r="N210" s="144"/>
      <c r="O210" s="144"/>
      <c r="P210" s="144"/>
      <c r="Q210" s="144"/>
      <c r="R210" s="144"/>
      <c r="S210" s="144"/>
      <c r="T210" s="144"/>
      <c r="U210" s="144"/>
      <c r="V210" s="144"/>
      <c r="W210" s="144"/>
      <c r="X210" s="144"/>
    </row>
    <row r="211" spans="1:24" x14ac:dyDescent="0.25">
      <c r="A211" s="144"/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144"/>
      <c r="Q211" s="144"/>
      <c r="R211" s="144"/>
      <c r="S211" s="144"/>
      <c r="T211" s="144"/>
      <c r="U211" s="144"/>
      <c r="V211" s="144"/>
      <c r="W211" s="144"/>
      <c r="X211" s="144"/>
    </row>
    <row r="212" spans="1:24" x14ac:dyDescent="0.25">
      <c r="A212" s="144"/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  <c r="L212" s="144"/>
      <c r="M212" s="144"/>
      <c r="N212" s="144"/>
      <c r="O212" s="144"/>
      <c r="P212" s="144"/>
      <c r="Q212" s="144"/>
      <c r="R212" s="144"/>
      <c r="S212" s="144"/>
      <c r="T212" s="144"/>
      <c r="U212" s="144"/>
      <c r="V212" s="144"/>
      <c r="W212" s="144"/>
      <c r="X212" s="144"/>
    </row>
    <row r="213" spans="1:24" x14ac:dyDescent="0.25">
      <c r="A213" s="144"/>
      <c r="B213" s="144"/>
      <c r="C213" s="144"/>
      <c r="D213" s="144"/>
      <c r="E213" s="144"/>
      <c r="F213" s="144"/>
      <c r="G213" s="144"/>
      <c r="H213" s="144"/>
      <c r="I213" s="144"/>
      <c r="J213" s="144"/>
      <c r="K213" s="144"/>
      <c r="L213" s="144"/>
      <c r="M213" s="144"/>
      <c r="N213" s="144"/>
      <c r="O213" s="144"/>
      <c r="P213" s="144"/>
      <c r="Q213" s="144"/>
      <c r="R213" s="144"/>
      <c r="S213" s="144"/>
      <c r="T213" s="144"/>
      <c r="U213" s="144"/>
      <c r="V213" s="144"/>
      <c r="W213" s="144"/>
      <c r="X213" s="144"/>
    </row>
    <row r="214" spans="1:24" x14ac:dyDescent="0.25">
      <c r="A214" s="144"/>
      <c r="B214" s="144"/>
      <c r="C214" s="144"/>
      <c r="D214" s="144"/>
      <c r="E214" s="144"/>
      <c r="F214" s="144"/>
      <c r="G214" s="144"/>
      <c r="H214" s="144"/>
      <c r="I214" s="144"/>
      <c r="J214" s="144"/>
      <c r="K214" s="144"/>
      <c r="L214" s="144"/>
      <c r="M214" s="144"/>
      <c r="N214" s="144"/>
      <c r="O214" s="144"/>
      <c r="P214" s="144"/>
      <c r="Q214" s="144"/>
      <c r="R214" s="144"/>
      <c r="S214" s="144"/>
      <c r="T214" s="144"/>
      <c r="U214" s="144"/>
      <c r="V214" s="144"/>
      <c r="W214" s="144"/>
      <c r="X214" s="144"/>
    </row>
    <row r="215" spans="1:24" x14ac:dyDescent="0.25">
      <c r="A215" s="144"/>
      <c r="B215" s="144"/>
      <c r="C215" s="144"/>
      <c r="D215" s="144"/>
      <c r="E215" s="144"/>
      <c r="F215" s="144"/>
      <c r="G215" s="144"/>
      <c r="H215" s="144"/>
      <c r="I215" s="144"/>
      <c r="J215" s="144"/>
      <c r="K215" s="144"/>
      <c r="L215" s="144"/>
      <c r="M215" s="144"/>
      <c r="N215" s="144"/>
      <c r="O215" s="144"/>
      <c r="P215" s="144"/>
      <c r="Q215" s="144"/>
      <c r="R215" s="144"/>
      <c r="S215" s="144"/>
      <c r="T215" s="144"/>
      <c r="U215" s="144"/>
      <c r="V215" s="144"/>
      <c r="W215" s="144"/>
      <c r="X215" s="144"/>
    </row>
    <row r="216" spans="1:24" x14ac:dyDescent="0.25">
      <c r="A216" s="144"/>
      <c r="B216" s="144"/>
      <c r="C216" s="144"/>
      <c r="D216" s="144"/>
      <c r="E216" s="144"/>
      <c r="F216" s="144"/>
      <c r="G216" s="144"/>
      <c r="H216" s="144"/>
      <c r="I216" s="144"/>
      <c r="J216" s="144"/>
      <c r="K216" s="144"/>
      <c r="L216" s="144"/>
      <c r="M216" s="144"/>
      <c r="N216" s="144"/>
      <c r="O216" s="144"/>
      <c r="P216" s="144"/>
      <c r="Q216" s="144"/>
      <c r="R216" s="144"/>
      <c r="S216" s="144"/>
      <c r="T216" s="144"/>
      <c r="U216" s="144"/>
      <c r="V216" s="144"/>
      <c r="W216" s="144"/>
      <c r="X216" s="144"/>
    </row>
    <row r="217" spans="1:24" x14ac:dyDescent="0.25">
      <c r="A217" s="144"/>
      <c r="B217" s="144"/>
      <c r="C217" s="144"/>
      <c r="D217" s="144"/>
      <c r="E217" s="144"/>
      <c r="F217" s="144"/>
      <c r="G217" s="144"/>
      <c r="H217" s="144"/>
      <c r="I217" s="144"/>
      <c r="J217" s="144"/>
      <c r="K217" s="144"/>
      <c r="L217" s="144"/>
      <c r="M217" s="144"/>
      <c r="N217" s="144"/>
      <c r="O217" s="144"/>
      <c r="P217" s="144"/>
      <c r="Q217" s="144"/>
      <c r="R217" s="144"/>
      <c r="S217" s="144"/>
      <c r="T217" s="144"/>
      <c r="U217" s="144"/>
      <c r="V217" s="144"/>
      <c r="W217" s="144"/>
      <c r="X217" s="144"/>
    </row>
    <row r="218" spans="1:24" x14ac:dyDescent="0.25">
      <c r="A218" s="144"/>
      <c r="B218" s="144"/>
      <c r="C218" s="144"/>
      <c r="D218" s="144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</row>
    <row r="219" spans="1:24" x14ac:dyDescent="0.25">
      <c r="A219" s="144"/>
      <c r="B219" s="144"/>
      <c r="C219" s="144"/>
      <c r="D219" s="144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144"/>
      <c r="W219" s="144"/>
      <c r="X219" s="144"/>
    </row>
    <row r="220" spans="1:24" x14ac:dyDescent="0.25">
      <c r="A220" s="144"/>
      <c r="B220" s="144"/>
      <c r="C220" s="144"/>
      <c r="D220" s="144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144"/>
      <c r="W220" s="144"/>
      <c r="X220" s="144"/>
    </row>
    <row r="221" spans="1:24" x14ac:dyDescent="0.25">
      <c r="A221" s="144"/>
      <c r="B221" s="144"/>
      <c r="C221" s="144"/>
      <c r="D221" s="144"/>
      <c r="E221" s="144"/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144"/>
      <c r="W221" s="144"/>
      <c r="X221" s="144"/>
    </row>
    <row r="222" spans="1:24" x14ac:dyDescent="0.25">
      <c r="A222" s="144"/>
      <c r="B222" s="144"/>
      <c r="C222" s="144"/>
      <c r="D222" s="144"/>
      <c r="E222" s="144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144"/>
      <c r="W222" s="144"/>
      <c r="X222" s="144"/>
    </row>
    <row r="223" spans="1:24" x14ac:dyDescent="0.25">
      <c r="A223" s="144"/>
      <c r="B223" s="144"/>
      <c r="C223" s="144"/>
      <c r="D223" s="144"/>
      <c r="E223" s="144"/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  <c r="U223" s="144"/>
      <c r="V223" s="144"/>
      <c r="W223" s="144"/>
      <c r="X223" s="144"/>
    </row>
    <row r="224" spans="1:24" x14ac:dyDescent="0.25">
      <c r="A224" s="144"/>
      <c r="B224" s="144"/>
      <c r="C224" s="144"/>
      <c r="D224" s="144"/>
      <c r="E224" s="144"/>
      <c r="F224" s="144"/>
      <c r="G224" s="144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144"/>
      <c r="W224" s="144"/>
      <c r="X224" s="144"/>
    </row>
  </sheetData>
  <mergeCells count="1">
    <mergeCell ref="A1:B1"/>
  </mergeCells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workbookViewId="0">
      <selection activeCell="F3" sqref="F3"/>
    </sheetView>
  </sheetViews>
  <sheetFormatPr baseColWidth="10" defaultRowHeight="15" x14ac:dyDescent="0.25"/>
  <cols>
    <col min="1" max="1" width="62.85546875" bestFit="1" customWidth="1"/>
    <col min="3" max="6" width="11.42578125" style="453"/>
  </cols>
  <sheetData>
    <row r="1" spans="1:7" ht="18.75" thickBot="1" x14ac:dyDescent="0.3">
      <c r="A1" s="263" t="s">
        <v>72</v>
      </c>
      <c r="B1" s="259" t="s">
        <v>180</v>
      </c>
      <c r="C1" s="454"/>
      <c r="D1" s="454"/>
      <c r="E1" s="454"/>
      <c r="F1" s="454"/>
      <c r="G1" s="259"/>
    </row>
    <row r="2" spans="1:7" ht="15.75" thickBot="1" x14ac:dyDescent="0.3">
      <c r="A2" s="27" t="s">
        <v>38</v>
      </c>
      <c r="B2" s="257" t="s">
        <v>115</v>
      </c>
      <c r="C2" s="257" t="s">
        <v>116</v>
      </c>
      <c r="D2" s="257" t="s">
        <v>117</v>
      </c>
      <c r="E2" s="257" t="s">
        <v>118</v>
      </c>
      <c r="F2" s="257" t="s">
        <v>466</v>
      </c>
      <c r="G2" s="257" t="s">
        <v>181</v>
      </c>
    </row>
    <row r="3" spans="1:7" x14ac:dyDescent="0.25">
      <c r="A3" s="260">
        <v>1</v>
      </c>
      <c r="B3" s="47">
        <f>IFERROR('1. Ausbildungsjahr'!M6, 5)</f>
        <v>5</v>
      </c>
      <c r="C3" s="47">
        <f>IFERROR('2. Ausbildungsjahr'!M6, 5)</f>
        <v>5</v>
      </c>
      <c r="D3" s="47">
        <f>IFERROR('3. Ausbildungsjahr'!M6, 5)</f>
        <v>5</v>
      </c>
      <c r="E3" s="47">
        <f>IFERROR('4. Ausbildungsjahr'!M6, 5)</f>
        <v>5</v>
      </c>
      <c r="F3" s="47">
        <f>IF(Gesamtbogen!J6="-",5)</f>
        <v>5</v>
      </c>
      <c r="G3">
        <v>1</v>
      </c>
    </row>
    <row r="4" spans="1:7" x14ac:dyDescent="0.25">
      <c r="A4" s="260">
        <v>2</v>
      </c>
      <c r="B4" s="47">
        <f>IFERROR('1. Ausbildungsjahr'!M7, 5)</f>
        <v>5</v>
      </c>
      <c r="C4" s="47">
        <f>IFERROR('2. Ausbildungsjahr'!M7, 5)</f>
        <v>5</v>
      </c>
      <c r="D4" s="47">
        <f>IFERROR('3. Ausbildungsjahr'!M7, 5)</f>
        <v>5</v>
      </c>
      <c r="E4" s="47">
        <f>IFERROR('4. Ausbildungsjahr'!M7, 5)</f>
        <v>5</v>
      </c>
      <c r="F4" s="47">
        <f>IF(Gesamtbogen!J7="-",5)</f>
        <v>5</v>
      </c>
      <c r="G4" s="258">
        <v>1</v>
      </c>
    </row>
    <row r="5" spans="1:7" x14ac:dyDescent="0.25">
      <c r="A5" s="260">
        <v>3</v>
      </c>
      <c r="B5" s="47">
        <f>IFERROR('1. Ausbildungsjahr'!M8, 5)</f>
        <v>5</v>
      </c>
      <c r="C5" s="47">
        <f>IFERROR('2. Ausbildungsjahr'!M8, 5)</f>
        <v>5</v>
      </c>
      <c r="D5" s="47">
        <f>IFERROR('3. Ausbildungsjahr'!M8, 5)</f>
        <v>5</v>
      </c>
      <c r="E5" s="47">
        <f>IFERROR('4. Ausbildungsjahr'!M8, 5)</f>
        <v>5</v>
      </c>
      <c r="F5" s="47">
        <f>IF(Gesamtbogen!J8="-",5)</f>
        <v>5</v>
      </c>
      <c r="G5" s="258">
        <v>1</v>
      </c>
    </row>
    <row r="6" spans="1:7" x14ac:dyDescent="0.25">
      <c r="A6" s="260">
        <v>4</v>
      </c>
      <c r="B6" s="47">
        <f>IFERROR('1. Ausbildungsjahr'!M9, 5)</f>
        <v>5</v>
      </c>
      <c r="C6" s="47">
        <f>IFERROR('2. Ausbildungsjahr'!M9, 5)</f>
        <v>5</v>
      </c>
      <c r="D6" s="47">
        <f>IFERROR('3. Ausbildungsjahr'!M9, 5)</f>
        <v>5</v>
      </c>
      <c r="E6" s="47">
        <f>IFERROR('4. Ausbildungsjahr'!M9, 5)</f>
        <v>5</v>
      </c>
      <c r="F6" s="47">
        <f>IF(Gesamtbogen!J9="-",5)</f>
        <v>5</v>
      </c>
      <c r="G6" s="258">
        <v>1</v>
      </c>
    </row>
    <row r="7" spans="1:7" x14ac:dyDescent="0.25">
      <c r="A7" s="260">
        <v>5</v>
      </c>
      <c r="B7" s="47">
        <f>IFERROR('1. Ausbildungsjahr'!M10, 5)</f>
        <v>5</v>
      </c>
      <c r="C7" s="47">
        <f>IFERROR('2. Ausbildungsjahr'!M10, 5)</f>
        <v>5</v>
      </c>
      <c r="D7" s="47">
        <f>IFERROR('3. Ausbildungsjahr'!M10, 5)</f>
        <v>5</v>
      </c>
      <c r="E7" s="47">
        <f>IFERROR('4. Ausbildungsjahr'!M10, 5)</f>
        <v>5</v>
      </c>
      <c r="F7" s="47">
        <f>IF(Gesamtbogen!J10="-",5)</f>
        <v>5</v>
      </c>
      <c r="G7" s="258">
        <v>1</v>
      </c>
    </row>
    <row r="8" spans="1:7" x14ac:dyDescent="0.25">
      <c r="A8" s="260">
        <v>6</v>
      </c>
      <c r="B8" s="47">
        <f>IFERROR('1. Ausbildungsjahr'!M11, 5)</f>
        <v>5</v>
      </c>
      <c r="C8" s="47">
        <f>IFERROR('2. Ausbildungsjahr'!M11, 5)</f>
        <v>5</v>
      </c>
      <c r="D8" s="47">
        <f>IFERROR('3. Ausbildungsjahr'!M11, 5)</f>
        <v>5</v>
      </c>
      <c r="E8" s="47">
        <f>IFERROR('4. Ausbildungsjahr'!M11, 5)</f>
        <v>5</v>
      </c>
      <c r="F8" s="47">
        <f>IF(Gesamtbogen!J11="-",5)</f>
        <v>5</v>
      </c>
      <c r="G8" s="258">
        <v>1</v>
      </c>
    </row>
    <row r="9" spans="1:7" x14ac:dyDescent="0.25">
      <c r="A9" s="243"/>
      <c r="B9" s="47"/>
      <c r="C9" s="47"/>
      <c r="D9" s="47"/>
      <c r="E9" s="47"/>
      <c r="F9" s="47"/>
      <c r="G9" s="258"/>
    </row>
    <row r="10" spans="1:7" ht="18" x14ac:dyDescent="0.25">
      <c r="A10" s="264" t="s">
        <v>75</v>
      </c>
      <c r="B10" s="47"/>
      <c r="C10" s="47"/>
      <c r="D10" s="47"/>
      <c r="E10" s="47"/>
      <c r="F10" s="47"/>
      <c r="G10" s="258"/>
    </row>
    <row r="11" spans="1:7" x14ac:dyDescent="0.25">
      <c r="A11" s="78" t="s">
        <v>47</v>
      </c>
      <c r="B11" s="47"/>
      <c r="C11" s="47"/>
      <c r="D11" s="47"/>
      <c r="E11" s="47"/>
      <c r="F11" s="47"/>
      <c r="G11" s="258"/>
    </row>
    <row r="12" spans="1:7" x14ac:dyDescent="0.25">
      <c r="A12" s="261">
        <v>1</v>
      </c>
      <c r="B12" s="47">
        <f>IFERROR('1. Ausbildungsjahr'!M15, 5)</f>
        <v>5</v>
      </c>
      <c r="C12" s="47">
        <f>IFERROR('2. Ausbildungsjahr'!M15, 5)</f>
        <v>5</v>
      </c>
      <c r="D12" s="47">
        <f>IFERROR('3. Ausbildungsjahr'!M15, 5)</f>
        <v>5</v>
      </c>
      <c r="E12" s="47">
        <f>IFERROR('4. Ausbildungsjahr'!M15, 5)</f>
        <v>5</v>
      </c>
      <c r="F12" s="47">
        <f>IF(Gesamtbogen!J15="-",5)</f>
        <v>5</v>
      </c>
      <c r="G12" s="258">
        <f>SOLL!M15</f>
        <v>2</v>
      </c>
    </row>
    <row r="13" spans="1:7" x14ac:dyDescent="0.25">
      <c r="A13" s="261">
        <v>2</v>
      </c>
      <c r="B13" s="47">
        <f>IFERROR('1. Ausbildungsjahr'!M16, 5)</f>
        <v>5</v>
      </c>
      <c r="C13" s="47">
        <f>IFERROR('2. Ausbildungsjahr'!M16, 5)</f>
        <v>5</v>
      </c>
      <c r="D13" s="47">
        <f>IFERROR('3. Ausbildungsjahr'!M16, 5)</f>
        <v>5</v>
      </c>
      <c r="E13" s="47">
        <f>IFERROR('4. Ausbildungsjahr'!M16, 5)</f>
        <v>5</v>
      </c>
      <c r="F13" s="47">
        <f>IF(Gesamtbogen!J16="-",5)</f>
        <v>5</v>
      </c>
      <c r="G13" s="258">
        <f>SOLL!M16</f>
        <v>2</v>
      </c>
    </row>
    <row r="14" spans="1:7" x14ac:dyDescent="0.25">
      <c r="A14" s="456">
        <v>3</v>
      </c>
      <c r="B14" s="47">
        <f>IFERROR('1. Ausbildungsjahr'!M17, 5)</f>
        <v>5</v>
      </c>
      <c r="C14" s="47">
        <f>IFERROR('2. Ausbildungsjahr'!M17, 5)</f>
        <v>5</v>
      </c>
      <c r="D14" s="47">
        <f>IFERROR('3. Ausbildungsjahr'!M17, 5)</f>
        <v>5</v>
      </c>
      <c r="E14" s="47">
        <f>IFERROR('4. Ausbildungsjahr'!M17, 5)</f>
        <v>5</v>
      </c>
      <c r="F14" s="47">
        <f>IF(Gesamtbogen!J17="-",5)</f>
        <v>5</v>
      </c>
      <c r="G14" s="258">
        <f>SOLL!M17</f>
        <v>1</v>
      </c>
    </row>
    <row r="15" spans="1:7" x14ac:dyDescent="0.25">
      <c r="A15" s="456">
        <v>4</v>
      </c>
      <c r="B15" s="47">
        <f>IFERROR('1. Ausbildungsjahr'!M18, 5)</f>
        <v>5</v>
      </c>
      <c r="C15" s="47">
        <f>IFERROR('2. Ausbildungsjahr'!M18, 5)</f>
        <v>5</v>
      </c>
      <c r="D15" s="47">
        <f>IFERROR('3. Ausbildungsjahr'!M18, 5)</f>
        <v>5</v>
      </c>
      <c r="E15" s="47">
        <f>IFERROR('4. Ausbildungsjahr'!M18, 5)</f>
        <v>5</v>
      </c>
      <c r="F15" s="47">
        <f>IF(Gesamtbogen!J18="-",5)</f>
        <v>5</v>
      </c>
      <c r="G15" s="258">
        <f>SOLL!M18</f>
        <v>1</v>
      </c>
    </row>
    <row r="16" spans="1:7" x14ac:dyDescent="0.25">
      <c r="A16" s="456">
        <v>5</v>
      </c>
      <c r="B16" s="47">
        <f>IFERROR('1. Ausbildungsjahr'!M19, 5)</f>
        <v>5</v>
      </c>
      <c r="C16" s="47">
        <f>IFERROR('2. Ausbildungsjahr'!M19, 5)</f>
        <v>5</v>
      </c>
      <c r="D16" s="47">
        <f>IFERROR('3. Ausbildungsjahr'!M19, 5)</f>
        <v>5</v>
      </c>
      <c r="E16" s="47">
        <f>IFERROR('4. Ausbildungsjahr'!M19, 5)</f>
        <v>5</v>
      </c>
      <c r="F16" s="47">
        <f>IF(Gesamtbogen!J19="-",5)</f>
        <v>5</v>
      </c>
      <c r="G16" s="258">
        <f>SOLL!M19</f>
        <v>1</v>
      </c>
    </row>
    <row r="17" spans="1:7" x14ac:dyDescent="0.25">
      <c r="A17" s="243"/>
      <c r="B17" s="47"/>
      <c r="C17" s="47"/>
      <c r="D17" s="47"/>
      <c r="E17" s="47"/>
      <c r="F17" s="47"/>
      <c r="G17" s="258"/>
    </row>
    <row r="18" spans="1:7" x14ac:dyDescent="0.25">
      <c r="A18" s="78" t="s">
        <v>53</v>
      </c>
      <c r="B18" s="47"/>
      <c r="C18" s="47"/>
      <c r="D18" s="47"/>
      <c r="E18" s="47"/>
      <c r="F18" s="47"/>
      <c r="G18" s="258"/>
    </row>
    <row r="19" spans="1:7" x14ac:dyDescent="0.25">
      <c r="A19" s="260">
        <v>1</v>
      </c>
      <c r="B19" s="47">
        <f>IFERROR('1. Ausbildungsjahr'!M22, 5)</f>
        <v>5</v>
      </c>
      <c r="C19" s="47">
        <f>IFERROR('2. Ausbildungsjahr'!M22, 5)</f>
        <v>5</v>
      </c>
      <c r="D19" s="47">
        <f>IFERROR('3. Ausbildungsjahr'!M22, 5)</f>
        <v>5</v>
      </c>
      <c r="E19" s="47">
        <f>IFERROR('4. Ausbildungsjahr'!M22, 5)</f>
        <v>5</v>
      </c>
      <c r="F19" s="47">
        <f>IF(Gesamtbogen!J22="-",5)</f>
        <v>5</v>
      </c>
      <c r="G19" s="258">
        <f>SOLL!M22</f>
        <v>1</v>
      </c>
    </row>
    <row r="20" spans="1:7" x14ac:dyDescent="0.25">
      <c r="A20" s="260">
        <v>2</v>
      </c>
      <c r="B20" s="47">
        <f>IFERROR('1. Ausbildungsjahr'!M23, 5)</f>
        <v>5</v>
      </c>
      <c r="C20" s="47">
        <f>IFERROR('2. Ausbildungsjahr'!M23, 5)</f>
        <v>5</v>
      </c>
      <c r="D20" s="47">
        <f>IFERROR('3. Ausbildungsjahr'!M23, 5)</f>
        <v>5</v>
      </c>
      <c r="E20" s="47">
        <f>IFERROR('4. Ausbildungsjahr'!M23, 5)</f>
        <v>5</v>
      </c>
      <c r="F20" s="47">
        <f>IF(Gesamtbogen!J23="-",5)</f>
        <v>5</v>
      </c>
      <c r="G20" s="258">
        <f>SOLL!M23</f>
        <v>1</v>
      </c>
    </row>
    <row r="21" spans="1:7" x14ac:dyDescent="0.25">
      <c r="A21" s="455">
        <v>3</v>
      </c>
      <c r="B21" s="47">
        <f>IFERROR('1. Ausbildungsjahr'!M24, 5)</f>
        <v>5</v>
      </c>
      <c r="C21" s="47">
        <f>IFERROR('2. Ausbildungsjahr'!M24, 5)</f>
        <v>5</v>
      </c>
      <c r="D21" s="47">
        <f>IFERROR('3. Ausbildungsjahr'!M24, 5)</f>
        <v>5</v>
      </c>
      <c r="E21" s="47">
        <f>IFERROR('4. Ausbildungsjahr'!M24, 5)</f>
        <v>5</v>
      </c>
      <c r="F21" s="47">
        <f>IF(Gesamtbogen!J24="-",5)</f>
        <v>5</v>
      </c>
      <c r="G21" s="258">
        <f>SOLL!M24</f>
        <v>1</v>
      </c>
    </row>
    <row r="22" spans="1:7" x14ac:dyDescent="0.25">
      <c r="A22" s="455">
        <v>4</v>
      </c>
      <c r="B22" s="47">
        <f>IFERROR('1. Ausbildungsjahr'!M25, 5)</f>
        <v>5</v>
      </c>
      <c r="C22" s="47">
        <f>IFERROR('2. Ausbildungsjahr'!M25, 5)</f>
        <v>5</v>
      </c>
      <c r="D22" s="47">
        <f>IFERROR('3. Ausbildungsjahr'!M25, 5)</f>
        <v>5</v>
      </c>
      <c r="E22" s="47">
        <f>IFERROR('4. Ausbildungsjahr'!M25, 5)</f>
        <v>5</v>
      </c>
      <c r="F22" s="47">
        <f>IF(Gesamtbogen!J25="-",5)</f>
        <v>5</v>
      </c>
      <c r="G22" s="258">
        <f>SOLL!M25</f>
        <v>1</v>
      </c>
    </row>
    <row r="23" spans="1:7" x14ac:dyDescent="0.25">
      <c r="A23" s="455">
        <v>5</v>
      </c>
      <c r="B23" s="47">
        <f>IFERROR('1. Ausbildungsjahr'!M26, 5)</f>
        <v>5</v>
      </c>
      <c r="C23" s="47">
        <f>IFERROR('2. Ausbildungsjahr'!M26, 5)</f>
        <v>5</v>
      </c>
      <c r="D23" s="47">
        <f>IFERROR('3. Ausbildungsjahr'!M26, 5)</f>
        <v>5</v>
      </c>
      <c r="E23" s="47">
        <f>IFERROR('4. Ausbildungsjahr'!M26, 5)</f>
        <v>5</v>
      </c>
      <c r="F23" s="47">
        <f>IF(Gesamtbogen!J26="-",5)</f>
        <v>5</v>
      </c>
      <c r="G23" s="258">
        <f>SOLL!M26</f>
        <v>2</v>
      </c>
    </row>
    <row r="24" spans="1:7" x14ac:dyDescent="0.25">
      <c r="A24" s="243"/>
      <c r="B24" s="47"/>
      <c r="C24" s="47"/>
      <c r="D24" s="47"/>
      <c r="E24" s="47"/>
      <c r="F24" s="47"/>
      <c r="G24" s="258"/>
    </row>
    <row r="25" spans="1:7" ht="18" x14ac:dyDescent="0.25">
      <c r="A25" s="264" t="s">
        <v>77</v>
      </c>
      <c r="B25" s="47"/>
      <c r="C25" s="47"/>
      <c r="D25" s="47"/>
      <c r="E25" s="47"/>
      <c r="F25" s="47"/>
      <c r="G25" s="258"/>
    </row>
    <row r="26" spans="1:7" x14ac:dyDescent="0.25">
      <c r="A26" s="78" t="s">
        <v>58</v>
      </c>
      <c r="B26" s="47"/>
      <c r="C26" s="47"/>
      <c r="D26" s="47"/>
      <c r="E26" s="47"/>
      <c r="F26" s="47"/>
      <c r="G26" s="258"/>
    </row>
    <row r="27" spans="1:7" x14ac:dyDescent="0.25">
      <c r="A27" s="260">
        <v>1</v>
      </c>
      <c r="B27" s="47">
        <f>IFERROR('1. Ausbildungsjahr'!M30, 5)</f>
        <v>5</v>
      </c>
      <c r="C27" s="47">
        <f>IFERROR('2. Ausbildungsjahr'!M30, 5)</f>
        <v>5</v>
      </c>
      <c r="D27" s="47">
        <f>IFERROR('3. Ausbildungsjahr'!M30, 5)</f>
        <v>5</v>
      </c>
      <c r="E27" s="47">
        <f>IFERROR('4. Ausbildungsjahr'!M30, 5)</f>
        <v>5</v>
      </c>
      <c r="F27" s="47">
        <f>IF(Gesamtbogen!J30="-",5)</f>
        <v>5</v>
      </c>
      <c r="G27" s="258">
        <f>SOLL!M30</f>
        <v>1</v>
      </c>
    </row>
    <row r="28" spans="1:7" x14ac:dyDescent="0.25">
      <c r="A28" s="260">
        <v>2</v>
      </c>
      <c r="B28" s="47">
        <f>IFERROR('1. Ausbildungsjahr'!M31, 5)</f>
        <v>5</v>
      </c>
      <c r="C28" s="47">
        <f>IFERROR('2. Ausbildungsjahr'!M31, 5)</f>
        <v>5</v>
      </c>
      <c r="D28" s="47">
        <f>IFERROR('3. Ausbildungsjahr'!M31, 5)</f>
        <v>5</v>
      </c>
      <c r="E28" s="47">
        <f>IFERROR('4. Ausbildungsjahr'!M31, 5)</f>
        <v>5</v>
      </c>
      <c r="F28" s="47">
        <f>IF(Gesamtbogen!J31="-",5)</f>
        <v>5</v>
      </c>
      <c r="G28" s="258">
        <f>SOLL!M31</f>
        <v>1</v>
      </c>
    </row>
    <row r="29" spans="1:7" x14ac:dyDescent="0.25">
      <c r="A29" s="455">
        <v>3</v>
      </c>
      <c r="B29" s="47">
        <f>IFERROR('1. Ausbildungsjahr'!M32, 5)</f>
        <v>5</v>
      </c>
      <c r="C29" s="47">
        <f>IFERROR('2. Ausbildungsjahr'!M32, 5)</f>
        <v>5</v>
      </c>
      <c r="D29" s="47">
        <f>IFERROR('3. Ausbildungsjahr'!M32, 5)</f>
        <v>5</v>
      </c>
      <c r="E29" s="47">
        <f>IFERROR('4. Ausbildungsjahr'!M32, 5)</f>
        <v>5</v>
      </c>
      <c r="F29" s="47">
        <f>IF(Gesamtbogen!J32="-",5)</f>
        <v>5</v>
      </c>
      <c r="G29" s="258">
        <f>SOLL!M32</f>
        <v>1</v>
      </c>
    </row>
    <row r="30" spans="1:7" x14ac:dyDescent="0.25">
      <c r="A30" s="455">
        <v>4</v>
      </c>
      <c r="B30" s="47">
        <f>IFERROR('1. Ausbildungsjahr'!M33, 5)</f>
        <v>5</v>
      </c>
      <c r="C30" s="47">
        <f>IFERROR('2. Ausbildungsjahr'!M33, 5)</f>
        <v>5</v>
      </c>
      <c r="D30" s="47">
        <f>IFERROR('3. Ausbildungsjahr'!M33, 5)</f>
        <v>5</v>
      </c>
      <c r="E30" s="47">
        <f>IFERROR('4. Ausbildungsjahr'!M33, 5)</f>
        <v>5</v>
      </c>
      <c r="F30" s="47">
        <f>IF(Gesamtbogen!J33="-",5)</f>
        <v>5</v>
      </c>
      <c r="G30" s="258">
        <f>SOLL!M33</f>
        <v>1</v>
      </c>
    </row>
    <row r="31" spans="1:7" x14ac:dyDescent="0.25">
      <c r="A31" s="455">
        <v>5</v>
      </c>
      <c r="B31" s="47">
        <f>IFERROR('1. Ausbildungsjahr'!M34, 5)</f>
        <v>5</v>
      </c>
      <c r="C31" s="47">
        <f>IFERROR('2. Ausbildungsjahr'!M34, 5)</f>
        <v>5</v>
      </c>
      <c r="D31" s="47">
        <f>IFERROR('3. Ausbildungsjahr'!M34, 5)</f>
        <v>5</v>
      </c>
      <c r="E31" s="47">
        <f>IFERROR('4. Ausbildungsjahr'!M34, 5)</f>
        <v>5</v>
      </c>
      <c r="F31" s="47">
        <f>IF(Gesamtbogen!J34="-",5)</f>
        <v>5</v>
      </c>
      <c r="G31" s="258">
        <f>SOLL!M34</f>
        <v>1</v>
      </c>
    </row>
    <row r="32" spans="1:7" x14ac:dyDescent="0.25">
      <c r="A32" s="243"/>
      <c r="B32" s="47"/>
      <c r="C32" s="47"/>
      <c r="D32" s="47"/>
      <c r="E32" s="47"/>
      <c r="F32" s="47"/>
      <c r="G32" s="258"/>
    </row>
    <row r="33" spans="1:7" x14ac:dyDescent="0.25">
      <c r="A33" s="243"/>
      <c r="B33" s="47"/>
      <c r="C33" s="47"/>
      <c r="D33" s="47"/>
      <c r="E33" s="47"/>
      <c r="F33" s="47"/>
      <c r="G33" s="258"/>
    </row>
    <row r="34" spans="1:7" ht="18" x14ac:dyDescent="0.25">
      <c r="A34" s="264" t="s">
        <v>64</v>
      </c>
      <c r="B34" s="47"/>
      <c r="C34" s="47"/>
      <c r="D34" s="47"/>
      <c r="E34" s="47"/>
      <c r="F34" s="47"/>
      <c r="G34" s="258"/>
    </row>
    <row r="35" spans="1:7" x14ac:dyDescent="0.25">
      <c r="A35" s="78" t="s">
        <v>78</v>
      </c>
      <c r="B35" s="47"/>
      <c r="C35" s="47"/>
      <c r="D35" s="47"/>
      <c r="E35" s="47"/>
      <c r="F35" s="47"/>
      <c r="G35" s="258"/>
    </row>
    <row r="36" spans="1:7" x14ac:dyDescent="0.25">
      <c r="A36" s="261">
        <v>1</v>
      </c>
      <c r="B36" s="47">
        <f>IFERROR('1. Ausbildungsjahr'!M39, 5)</f>
        <v>5</v>
      </c>
      <c r="C36" s="47">
        <f>IFERROR('2. Ausbildungsjahr'!M39, 5)</f>
        <v>5</v>
      </c>
      <c r="D36" s="47">
        <f>IFERROR('3. Ausbildungsjahr'!M39, 5)</f>
        <v>5</v>
      </c>
      <c r="E36" s="47">
        <f>IFERROR('4. Ausbildungsjahr'!M39, 5)</f>
        <v>5</v>
      </c>
      <c r="F36" s="47">
        <f>IF(Gesamtbogen!J39="-",5)</f>
        <v>5</v>
      </c>
      <c r="G36" s="258">
        <f>SOLL!M39</f>
        <v>1</v>
      </c>
    </row>
    <row r="37" spans="1:7" x14ac:dyDescent="0.25">
      <c r="A37" s="261">
        <v>2</v>
      </c>
      <c r="B37" s="47">
        <f>IFERROR('1. Ausbildungsjahr'!M40, 5)</f>
        <v>5</v>
      </c>
      <c r="C37" s="47">
        <f>IFERROR('2. Ausbildungsjahr'!M40, 5)</f>
        <v>5</v>
      </c>
      <c r="D37" s="47">
        <f>IFERROR('3. Ausbildungsjahr'!M40, 5)</f>
        <v>5</v>
      </c>
      <c r="E37" s="47">
        <f>IFERROR('4. Ausbildungsjahr'!M40, 5)</f>
        <v>5</v>
      </c>
      <c r="F37" s="47">
        <f>IF(Gesamtbogen!J40="-",5)</f>
        <v>5</v>
      </c>
      <c r="G37" s="258">
        <f>SOLL!M40</f>
        <v>1</v>
      </c>
    </row>
    <row r="38" spans="1:7" x14ac:dyDescent="0.25">
      <c r="A38" s="456">
        <v>3</v>
      </c>
      <c r="B38" s="47">
        <f>IFERROR('1. Ausbildungsjahr'!M41, 5)</f>
        <v>5</v>
      </c>
      <c r="C38" s="47">
        <f>IFERROR('2. Ausbildungsjahr'!M41, 5)</f>
        <v>5</v>
      </c>
      <c r="D38" s="47">
        <f>IFERROR('3. Ausbildungsjahr'!M41, 5)</f>
        <v>5</v>
      </c>
      <c r="E38" s="47">
        <f>IFERROR('4. Ausbildungsjahr'!M41, 5)</f>
        <v>5</v>
      </c>
      <c r="F38" s="47">
        <f>IF(Gesamtbogen!J41="-",5)</f>
        <v>5</v>
      </c>
      <c r="G38" s="258">
        <f>SOLL!M41</f>
        <v>1</v>
      </c>
    </row>
    <row r="39" spans="1:7" x14ac:dyDescent="0.25">
      <c r="A39" s="456">
        <v>4</v>
      </c>
      <c r="B39" s="47">
        <f>IFERROR('1. Ausbildungsjahr'!M42, 5)</f>
        <v>5</v>
      </c>
      <c r="C39" s="47">
        <f>IFERROR('2. Ausbildungsjahr'!M42, 5)</f>
        <v>5</v>
      </c>
      <c r="D39" s="47">
        <f>IFERROR('3. Ausbildungsjahr'!M42, 5)</f>
        <v>5</v>
      </c>
      <c r="E39" s="47">
        <f>IFERROR('4. Ausbildungsjahr'!M42, 5)</f>
        <v>5</v>
      </c>
      <c r="F39" s="47">
        <f>IF(Gesamtbogen!J42="-",5)</f>
        <v>5</v>
      </c>
      <c r="G39" s="258">
        <f>SOLL!M42</f>
        <v>1</v>
      </c>
    </row>
    <row r="40" spans="1:7" x14ac:dyDescent="0.25">
      <c r="A40" s="243"/>
      <c r="B40" s="47"/>
      <c r="C40" s="47"/>
      <c r="D40" s="47"/>
      <c r="E40" s="47"/>
      <c r="F40" s="47"/>
      <c r="G40" s="258"/>
    </row>
    <row r="41" spans="1:7" x14ac:dyDescent="0.25">
      <c r="A41" s="78" t="s">
        <v>80</v>
      </c>
      <c r="B41" s="47"/>
      <c r="C41" s="47"/>
      <c r="D41" s="47"/>
      <c r="E41" s="47"/>
      <c r="F41" s="47"/>
      <c r="G41" s="258"/>
    </row>
    <row r="42" spans="1:7" x14ac:dyDescent="0.25">
      <c r="A42" s="261">
        <v>1</v>
      </c>
      <c r="B42" s="47">
        <f>IFERROR('1. Ausbildungsjahr'!M45, 5)</f>
        <v>5</v>
      </c>
      <c r="C42" s="47">
        <f>IFERROR('2. Ausbildungsjahr'!M45, 5)</f>
        <v>5</v>
      </c>
      <c r="D42" s="47">
        <f>IFERROR('3. Ausbildungsjahr'!M45, 5)</f>
        <v>5</v>
      </c>
      <c r="E42" s="47">
        <f>IFERROR('4. Ausbildungsjahr'!M45, 5)</f>
        <v>5</v>
      </c>
      <c r="F42" s="47">
        <f>IF(Gesamtbogen!J45="-",5)</f>
        <v>5</v>
      </c>
      <c r="G42" s="258">
        <f>SOLL!M45</f>
        <v>1</v>
      </c>
    </row>
    <row r="43" spans="1:7" x14ac:dyDescent="0.25">
      <c r="A43" s="261">
        <v>2</v>
      </c>
      <c r="B43" s="47">
        <f>IFERROR('1. Ausbildungsjahr'!M46, 5)</f>
        <v>5</v>
      </c>
      <c r="C43" s="47">
        <f>IFERROR('2. Ausbildungsjahr'!M46, 5)</f>
        <v>5</v>
      </c>
      <c r="D43" s="47">
        <f>IFERROR('3. Ausbildungsjahr'!M46, 5)</f>
        <v>5</v>
      </c>
      <c r="E43" s="47">
        <f>IFERROR('4. Ausbildungsjahr'!M46, 5)</f>
        <v>5</v>
      </c>
      <c r="F43" s="47">
        <f>IF(Gesamtbogen!J46="-",5)</f>
        <v>5</v>
      </c>
      <c r="G43" s="258">
        <f>SOLL!M46</f>
        <v>1</v>
      </c>
    </row>
    <row r="44" spans="1:7" x14ac:dyDescent="0.25">
      <c r="A44" s="456">
        <v>3</v>
      </c>
      <c r="B44" s="47">
        <f>IFERROR('1. Ausbildungsjahr'!M47, 5)</f>
        <v>5</v>
      </c>
      <c r="C44" s="47">
        <f>IFERROR('2. Ausbildungsjahr'!M47, 5)</f>
        <v>5</v>
      </c>
      <c r="D44" s="47">
        <f>IFERROR('3. Ausbildungsjahr'!M47, 5)</f>
        <v>5</v>
      </c>
      <c r="E44" s="47">
        <f>IFERROR('4. Ausbildungsjahr'!M47, 5)</f>
        <v>5</v>
      </c>
      <c r="F44" s="47">
        <f>IF(Gesamtbogen!J47="-",5)</f>
        <v>5</v>
      </c>
      <c r="G44" s="258">
        <f>SOLL!M47</f>
        <v>1</v>
      </c>
    </row>
    <row r="45" spans="1:7" x14ac:dyDescent="0.25">
      <c r="A45" s="456">
        <v>4</v>
      </c>
      <c r="B45" s="47">
        <f>IFERROR('1. Ausbildungsjahr'!M48, 5)</f>
        <v>5</v>
      </c>
      <c r="C45" s="47">
        <f>IFERROR('2. Ausbildungsjahr'!M48, 5)</f>
        <v>5</v>
      </c>
      <c r="D45" s="47">
        <f>IFERROR('3. Ausbildungsjahr'!M48, 5)</f>
        <v>5</v>
      </c>
      <c r="E45" s="47">
        <f>IFERROR('4. Ausbildungsjahr'!M48, 5)</f>
        <v>5</v>
      </c>
      <c r="F45" s="47">
        <f>IF(Gesamtbogen!J48="-",5)</f>
        <v>5</v>
      </c>
      <c r="G45" s="258">
        <f>SOLL!M48</f>
        <v>1</v>
      </c>
    </row>
    <row r="46" spans="1:7" x14ac:dyDescent="0.25">
      <c r="A46" s="243"/>
      <c r="B46" s="47"/>
      <c r="C46" s="47"/>
      <c r="D46" s="47"/>
      <c r="E46" s="47"/>
      <c r="F46" s="47"/>
      <c r="G46" s="258"/>
    </row>
    <row r="47" spans="1:7" ht="18" x14ac:dyDescent="0.25">
      <c r="A47" s="264" t="s">
        <v>84</v>
      </c>
      <c r="B47" s="47"/>
      <c r="C47" s="47"/>
      <c r="D47" s="47"/>
      <c r="E47" s="47"/>
      <c r="F47" s="47"/>
      <c r="G47" s="258"/>
    </row>
    <row r="48" spans="1:7" x14ac:dyDescent="0.25">
      <c r="A48" s="78" t="s">
        <v>85</v>
      </c>
      <c r="B48" s="47"/>
      <c r="C48" s="47"/>
      <c r="D48" s="47"/>
      <c r="E48" s="47"/>
      <c r="F48" s="47"/>
      <c r="G48" s="258"/>
    </row>
    <row r="49" spans="1:7" x14ac:dyDescent="0.25">
      <c r="A49" s="260">
        <v>1</v>
      </c>
      <c r="B49" s="47">
        <f>IFERROR('1. Ausbildungsjahr'!M52, 5)</f>
        <v>5</v>
      </c>
      <c r="C49" s="47">
        <f>IFERROR('2. Ausbildungsjahr'!M52, 5)</f>
        <v>5</v>
      </c>
      <c r="D49" s="47">
        <f>IFERROR('3. Ausbildungsjahr'!M52, 5)</f>
        <v>5</v>
      </c>
      <c r="E49" s="47">
        <f>IFERROR('4. Ausbildungsjahr'!M52, 5)</f>
        <v>5</v>
      </c>
      <c r="F49" s="47">
        <f>IF(Gesamtbogen!J52="-",5)</f>
        <v>5</v>
      </c>
      <c r="G49" s="258">
        <f>SOLL!M52</f>
        <v>2</v>
      </c>
    </row>
    <row r="50" spans="1:7" x14ac:dyDescent="0.25">
      <c r="A50" s="265">
        <v>2</v>
      </c>
      <c r="B50" s="47">
        <f>IFERROR('1. Ausbildungsjahr'!M53, 5)</f>
        <v>5</v>
      </c>
      <c r="C50" s="47">
        <f>IFERROR('2. Ausbildungsjahr'!M53, 5)</f>
        <v>5</v>
      </c>
      <c r="D50" s="47">
        <f>IFERROR('3. Ausbildungsjahr'!M53, 5)</f>
        <v>5</v>
      </c>
      <c r="E50" s="47">
        <f>IFERROR('4. Ausbildungsjahr'!M53, 5)</f>
        <v>5</v>
      </c>
      <c r="F50" s="47">
        <f>IF(Gesamtbogen!J53="-",5)</f>
        <v>5</v>
      </c>
      <c r="G50" s="258">
        <f>SOLL!M53</f>
        <v>1</v>
      </c>
    </row>
    <row r="51" spans="1:7" x14ac:dyDescent="0.25">
      <c r="A51" s="455">
        <v>3</v>
      </c>
      <c r="B51" s="47">
        <f>IFERROR('1. Ausbildungsjahr'!M54, 5)</f>
        <v>5</v>
      </c>
      <c r="C51" s="47">
        <f>IFERROR('2. Ausbildungsjahr'!M54, 5)</f>
        <v>5</v>
      </c>
      <c r="D51" s="47">
        <f>IFERROR('3. Ausbildungsjahr'!M54, 5)</f>
        <v>5</v>
      </c>
      <c r="E51" s="47">
        <f>IFERROR('4. Ausbildungsjahr'!M54, 5)</f>
        <v>5</v>
      </c>
      <c r="F51" s="47">
        <f>IF(Gesamtbogen!J54="-",5)</f>
        <v>5</v>
      </c>
      <c r="G51" s="258">
        <f>SOLL!M54</f>
        <v>2</v>
      </c>
    </row>
    <row r="52" spans="1:7" x14ac:dyDescent="0.25">
      <c r="A52" s="457">
        <v>4</v>
      </c>
      <c r="B52" s="47">
        <f>IFERROR('1. Ausbildungsjahr'!M55, 5)</f>
        <v>5</v>
      </c>
      <c r="C52" s="47">
        <f>IFERROR('2. Ausbildungsjahr'!M55, 5)</f>
        <v>5</v>
      </c>
      <c r="D52" s="47">
        <f>IFERROR('3. Ausbildungsjahr'!M55, 5)</f>
        <v>5</v>
      </c>
      <c r="E52" s="47">
        <f>IFERROR('4. Ausbildungsjahr'!M55, 5)</f>
        <v>5</v>
      </c>
      <c r="F52" s="47">
        <f>IF(Gesamtbogen!J55="-",5)</f>
        <v>5</v>
      </c>
      <c r="G52" s="258">
        <f>SOLL!M55</f>
        <v>2</v>
      </c>
    </row>
    <row r="53" spans="1:7" x14ac:dyDescent="0.25">
      <c r="A53" s="455">
        <v>5</v>
      </c>
      <c r="B53" s="47">
        <f>IFERROR('1. Ausbildungsjahr'!M56, 5)</f>
        <v>5</v>
      </c>
      <c r="C53" s="47">
        <f>IFERROR('2. Ausbildungsjahr'!M56, 5)</f>
        <v>5</v>
      </c>
      <c r="D53" s="47">
        <f>IFERROR('3. Ausbildungsjahr'!M56, 5)</f>
        <v>5</v>
      </c>
      <c r="E53" s="47">
        <f>IFERROR('4. Ausbildungsjahr'!M56, 5)</f>
        <v>5</v>
      </c>
      <c r="F53" s="47">
        <f>IF(Gesamtbogen!J56="-",5)</f>
        <v>5</v>
      </c>
      <c r="G53" s="258">
        <f>SOLL!M56</f>
        <v>1</v>
      </c>
    </row>
    <row r="54" spans="1:7" x14ac:dyDescent="0.25">
      <c r="A54" s="243"/>
      <c r="B54" s="47"/>
      <c r="C54" s="47"/>
      <c r="D54" s="47"/>
      <c r="E54" s="47"/>
      <c r="F54" s="47"/>
      <c r="G54" s="258"/>
    </row>
    <row r="55" spans="1:7" ht="18" x14ac:dyDescent="0.25">
      <c r="A55" s="264" t="s">
        <v>87</v>
      </c>
      <c r="B55" s="47"/>
      <c r="C55" s="47"/>
      <c r="D55" s="47"/>
      <c r="E55" s="47"/>
      <c r="F55" s="47"/>
      <c r="G55" s="258"/>
    </row>
    <row r="56" spans="1:7" x14ac:dyDescent="0.25">
      <c r="A56" s="78" t="s">
        <v>88</v>
      </c>
      <c r="B56" s="47"/>
      <c r="C56" s="47"/>
      <c r="D56" s="47"/>
      <c r="E56" s="47"/>
      <c r="F56" s="47"/>
      <c r="G56" s="258"/>
    </row>
    <row r="57" spans="1:7" x14ac:dyDescent="0.25">
      <c r="A57" s="260">
        <v>1</v>
      </c>
      <c r="B57" s="47">
        <f>IFERROR('1. Ausbildungsjahr'!M60, 5)</f>
        <v>5</v>
      </c>
      <c r="C57" s="47">
        <f>IFERROR('2. Ausbildungsjahr'!M60, 5)</f>
        <v>5</v>
      </c>
      <c r="D57" s="47">
        <f>IFERROR('3. Ausbildungsjahr'!M60, 5)</f>
        <v>5</v>
      </c>
      <c r="E57" s="47">
        <f>IFERROR('4. Ausbildungsjahr'!M60, 5)</f>
        <v>5</v>
      </c>
      <c r="F57" s="47">
        <f>IF(Gesamtbogen!J60="-",5)</f>
        <v>5</v>
      </c>
      <c r="G57" s="258">
        <f>SOLL!M60</f>
        <v>1</v>
      </c>
    </row>
    <row r="58" spans="1:7" x14ac:dyDescent="0.25">
      <c r="A58" s="260">
        <v>2</v>
      </c>
      <c r="B58" s="47">
        <f>IFERROR('1. Ausbildungsjahr'!M61, 5)</f>
        <v>5</v>
      </c>
      <c r="C58" s="47">
        <f>IFERROR('2. Ausbildungsjahr'!M61, 5)</f>
        <v>5</v>
      </c>
      <c r="D58" s="47">
        <f>IFERROR('3. Ausbildungsjahr'!M61, 5)</f>
        <v>5</v>
      </c>
      <c r="E58" s="47">
        <f>IFERROR('4. Ausbildungsjahr'!M61, 5)</f>
        <v>5</v>
      </c>
      <c r="F58" s="47">
        <f>IF(Gesamtbogen!J61="-",5)</f>
        <v>5</v>
      </c>
      <c r="G58" s="258">
        <f>SOLL!M61</f>
        <v>1</v>
      </c>
    </row>
    <row r="59" spans="1:7" x14ac:dyDescent="0.25">
      <c r="A59" s="455">
        <v>3</v>
      </c>
      <c r="B59" s="47">
        <f>IFERROR('1. Ausbildungsjahr'!M62, 5)</f>
        <v>5</v>
      </c>
      <c r="C59" s="47">
        <f>IFERROR('2. Ausbildungsjahr'!M62, 5)</f>
        <v>5</v>
      </c>
      <c r="D59" s="47">
        <f>IFERROR('3. Ausbildungsjahr'!M62, 5)</f>
        <v>5</v>
      </c>
      <c r="E59" s="47">
        <f>IFERROR('4. Ausbildungsjahr'!M62, 5)</f>
        <v>5</v>
      </c>
      <c r="F59" s="47">
        <f>IF(Gesamtbogen!J62="-",5)</f>
        <v>5</v>
      </c>
      <c r="G59" s="258">
        <f>SOLL!M62</f>
        <v>1</v>
      </c>
    </row>
    <row r="60" spans="1:7" x14ac:dyDescent="0.25">
      <c r="A60" s="455">
        <v>4</v>
      </c>
      <c r="B60" s="47">
        <f>IFERROR('1. Ausbildungsjahr'!M63, 5)</f>
        <v>5</v>
      </c>
      <c r="C60" s="47">
        <f>IFERROR('2. Ausbildungsjahr'!M63, 5)</f>
        <v>5</v>
      </c>
      <c r="D60" s="47">
        <f>IFERROR('3. Ausbildungsjahr'!M63, 5)</f>
        <v>5</v>
      </c>
      <c r="E60" s="47">
        <f>IFERROR('4. Ausbildungsjahr'!M63, 5)</f>
        <v>5</v>
      </c>
      <c r="F60" s="47">
        <f>IF(Gesamtbogen!J63="-",5)</f>
        <v>5</v>
      </c>
      <c r="G60" s="258">
        <f>SOLL!M63</f>
        <v>1</v>
      </c>
    </row>
    <row r="61" spans="1:7" x14ac:dyDescent="0.25">
      <c r="A61" s="455">
        <v>5</v>
      </c>
      <c r="B61" s="47">
        <f>IFERROR('1. Ausbildungsjahr'!M64, 5)</f>
        <v>5</v>
      </c>
      <c r="C61" s="47">
        <f>IFERROR('2. Ausbildungsjahr'!M64, 5)</f>
        <v>5</v>
      </c>
      <c r="D61" s="47">
        <f>IFERROR('3. Ausbildungsjahr'!M64, 5)</f>
        <v>5</v>
      </c>
      <c r="E61" s="47">
        <f>IFERROR('4. Ausbildungsjahr'!M64, 5)</f>
        <v>5</v>
      </c>
      <c r="F61" s="47">
        <f>IF(Gesamtbogen!J64="-",5)</f>
        <v>5</v>
      </c>
      <c r="G61" s="258">
        <f>SOLL!M64</f>
        <v>1</v>
      </c>
    </row>
    <row r="62" spans="1:7" x14ac:dyDescent="0.25">
      <c r="A62" s="243"/>
      <c r="B62" s="47"/>
      <c r="C62" s="47"/>
      <c r="D62" s="47"/>
      <c r="E62" s="47"/>
      <c r="F62" s="47"/>
      <c r="G62" s="258"/>
    </row>
    <row r="63" spans="1:7" x14ac:dyDescent="0.25">
      <c r="A63" s="243"/>
      <c r="B63" s="47"/>
      <c r="C63" s="47"/>
      <c r="D63" s="47"/>
      <c r="E63" s="47"/>
      <c r="F63" s="47"/>
      <c r="G63" s="258"/>
    </row>
    <row r="64" spans="1:7" ht="18" x14ac:dyDescent="0.25">
      <c r="A64" s="264" t="s">
        <v>90</v>
      </c>
      <c r="B64" s="47"/>
      <c r="C64" s="47"/>
      <c r="D64" s="47"/>
      <c r="E64" s="47"/>
      <c r="F64" s="47"/>
      <c r="G64" s="258"/>
    </row>
    <row r="65" spans="1:7" x14ac:dyDescent="0.25">
      <c r="A65" s="78" t="s">
        <v>91</v>
      </c>
      <c r="B65" s="47"/>
      <c r="C65" s="47"/>
      <c r="D65" s="47"/>
      <c r="E65" s="47"/>
      <c r="F65" s="47"/>
      <c r="G65" s="258"/>
    </row>
    <row r="66" spans="1:7" x14ac:dyDescent="0.25">
      <c r="A66" s="260">
        <v>1</v>
      </c>
      <c r="B66" s="47">
        <f>IFERROR('1. Ausbildungsjahr'!M69, 5)</f>
        <v>5</v>
      </c>
      <c r="C66" s="47">
        <f>IFERROR('2. Ausbildungsjahr'!M69, 5)</f>
        <v>5</v>
      </c>
      <c r="D66" s="47">
        <f>IFERROR('3. Ausbildungsjahr'!M69, 5)</f>
        <v>5</v>
      </c>
      <c r="E66" s="47">
        <f>IFERROR('4. Ausbildungsjahr'!M69, 5)</f>
        <v>5</v>
      </c>
      <c r="F66" s="47">
        <f>IF(Gesamtbogen!J69="-",5)</f>
        <v>5</v>
      </c>
      <c r="G66" s="258">
        <f>SOLL!M69</f>
        <v>1</v>
      </c>
    </row>
    <row r="67" spans="1:7" x14ac:dyDescent="0.25">
      <c r="A67" s="260">
        <v>2</v>
      </c>
      <c r="B67" s="47">
        <f>IFERROR('1. Ausbildungsjahr'!M70, 5)</f>
        <v>5</v>
      </c>
      <c r="C67" s="47">
        <f>IFERROR('2. Ausbildungsjahr'!M70, 5)</f>
        <v>5</v>
      </c>
      <c r="D67" s="47">
        <f>IFERROR('3. Ausbildungsjahr'!M70, 5)</f>
        <v>5</v>
      </c>
      <c r="E67" s="47">
        <f>IFERROR('4. Ausbildungsjahr'!M70, 5)</f>
        <v>5</v>
      </c>
      <c r="F67" s="47">
        <f>IF(Gesamtbogen!J70="-",5)</f>
        <v>5</v>
      </c>
      <c r="G67" s="258">
        <f>SOLL!M70</f>
        <v>1</v>
      </c>
    </row>
    <row r="68" spans="1:7" x14ac:dyDescent="0.25">
      <c r="A68" s="455">
        <v>3</v>
      </c>
      <c r="B68" s="47">
        <f>IFERROR('1. Ausbildungsjahr'!M71, 5)</f>
        <v>5</v>
      </c>
      <c r="C68" s="47">
        <f>IFERROR('2. Ausbildungsjahr'!M71, 5)</f>
        <v>5</v>
      </c>
      <c r="D68" s="47">
        <f>IFERROR('3. Ausbildungsjahr'!M71, 5)</f>
        <v>5</v>
      </c>
      <c r="E68" s="47">
        <f>IFERROR('4. Ausbildungsjahr'!M71, 5)</f>
        <v>5</v>
      </c>
      <c r="F68" s="47">
        <f>IF(Gesamtbogen!J71="-",5)</f>
        <v>5</v>
      </c>
      <c r="G68" s="258">
        <f>SOLL!M71</f>
        <v>1</v>
      </c>
    </row>
    <row r="69" spans="1:7" x14ac:dyDescent="0.25">
      <c r="A69" s="455">
        <v>4</v>
      </c>
      <c r="B69" s="47">
        <f>IFERROR('1. Ausbildungsjahr'!M72, 5)</f>
        <v>5</v>
      </c>
      <c r="C69" s="47">
        <f>IFERROR('2. Ausbildungsjahr'!M72, 5)</f>
        <v>5</v>
      </c>
      <c r="D69" s="47">
        <f>IFERROR('3. Ausbildungsjahr'!M72, 5)</f>
        <v>5</v>
      </c>
      <c r="E69" s="47">
        <f>IFERROR('4. Ausbildungsjahr'!M72, 5)</f>
        <v>5</v>
      </c>
      <c r="F69" s="47">
        <f>IF(Gesamtbogen!J72="-",5)</f>
        <v>5</v>
      </c>
      <c r="G69" s="258">
        <f>SOLL!M72</f>
        <v>1</v>
      </c>
    </row>
    <row r="70" spans="1:7" x14ac:dyDescent="0.25">
      <c r="A70" s="455">
        <v>5</v>
      </c>
      <c r="B70" s="47">
        <f>IFERROR('1. Ausbildungsjahr'!M73, 5)</f>
        <v>5</v>
      </c>
      <c r="C70" s="47">
        <f>IFERROR('2. Ausbildungsjahr'!M73, 5)</f>
        <v>5</v>
      </c>
      <c r="D70" s="47">
        <f>IFERROR('3. Ausbildungsjahr'!M73, 5)</f>
        <v>5</v>
      </c>
      <c r="E70" s="47">
        <f>IFERROR('4. Ausbildungsjahr'!M73, 5)</f>
        <v>5</v>
      </c>
      <c r="F70" s="47">
        <f>IF(Gesamtbogen!J73="-",5)</f>
        <v>5</v>
      </c>
      <c r="G70" s="258">
        <f>SOLL!M73</f>
        <v>1</v>
      </c>
    </row>
    <row r="71" spans="1:7" x14ac:dyDescent="0.25">
      <c r="A71" s="243"/>
      <c r="B71" s="47"/>
      <c r="C71" s="47"/>
      <c r="D71" s="47"/>
      <c r="E71" s="47"/>
      <c r="F71" s="47"/>
      <c r="G71" s="258"/>
    </row>
    <row r="72" spans="1:7" x14ac:dyDescent="0.25">
      <c r="A72" s="78" t="s">
        <v>30</v>
      </c>
      <c r="B72" s="47"/>
      <c r="C72" s="47"/>
      <c r="D72" s="47"/>
      <c r="E72" s="47"/>
      <c r="F72" s="47"/>
      <c r="G72" s="258"/>
    </row>
    <row r="73" spans="1:7" x14ac:dyDescent="0.25">
      <c r="A73" s="260">
        <v>1</v>
      </c>
      <c r="B73" s="47">
        <f>IFERROR('1. Ausbildungsjahr'!M76, 5)</f>
        <v>5</v>
      </c>
      <c r="C73" s="47">
        <f>IFERROR('2. Ausbildungsjahr'!M76, 5)</f>
        <v>5</v>
      </c>
      <c r="D73" s="47">
        <f>IFERROR('3. Ausbildungsjahr'!M76, 5)</f>
        <v>5</v>
      </c>
      <c r="E73" s="47">
        <f>IFERROR('4. Ausbildungsjahr'!M76, 5)</f>
        <v>5</v>
      </c>
      <c r="F73" s="47">
        <f>IF(Gesamtbogen!J76="-",5)</f>
        <v>5</v>
      </c>
      <c r="G73" s="258">
        <f>SOLL!M76</f>
        <v>1</v>
      </c>
    </row>
    <row r="74" spans="1:7" x14ac:dyDescent="0.25">
      <c r="A74" s="260">
        <v>2</v>
      </c>
      <c r="B74" s="47">
        <f>IFERROR('1. Ausbildungsjahr'!M77, 5)</f>
        <v>5</v>
      </c>
      <c r="C74" s="47">
        <f>IFERROR('2. Ausbildungsjahr'!M77, 5)</f>
        <v>5</v>
      </c>
      <c r="D74" s="47">
        <f>IFERROR('3. Ausbildungsjahr'!M77, 5)</f>
        <v>5</v>
      </c>
      <c r="E74" s="47">
        <f>IFERROR('4. Ausbildungsjahr'!M77, 5)</f>
        <v>5</v>
      </c>
      <c r="F74" s="47">
        <f>IF(Gesamtbogen!J77="-",5)</f>
        <v>5</v>
      </c>
      <c r="G74" s="258">
        <f>SOLL!M77</f>
        <v>1</v>
      </c>
    </row>
    <row r="75" spans="1:7" x14ac:dyDescent="0.25">
      <c r="A75" s="455">
        <v>3</v>
      </c>
      <c r="B75" s="47">
        <f>IFERROR('1. Ausbildungsjahr'!M78, 5)</f>
        <v>5</v>
      </c>
      <c r="C75" s="47">
        <f>IFERROR('2. Ausbildungsjahr'!M78, 5)</f>
        <v>5</v>
      </c>
      <c r="D75" s="47">
        <f>IFERROR('3. Ausbildungsjahr'!M78, 5)</f>
        <v>5</v>
      </c>
      <c r="E75" s="47">
        <f>IFERROR('4. Ausbildungsjahr'!M78, 5)</f>
        <v>5</v>
      </c>
      <c r="F75" s="47">
        <f>IF(Gesamtbogen!J78="-",5)</f>
        <v>5</v>
      </c>
      <c r="G75" s="258">
        <f>SOLL!M78</f>
        <v>1</v>
      </c>
    </row>
    <row r="76" spans="1:7" x14ac:dyDescent="0.25">
      <c r="A76" s="455">
        <v>4</v>
      </c>
      <c r="B76" s="47">
        <f>IFERROR('1. Ausbildungsjahr'!M79, 5)</f>
        <v>5</v>
      </c>
      <c r="C76" s="47">
        <f>IFERROR('2. Ausbildungsjahr'!M79, 5)</f>
        <v>5</v>
      </c>
      <c r="D76" s="47">
        <f>IFERROR('3. Ausbildungsjahr'!M79, 5)</f>
        <v>5</v>
      </c>
      <c r="E76" s="47">
        <f>IFERROR('4. Ausbildungsjahr'!M79, 5)</f>
        <v>5</v>
      </c>
      <c r="F76" s="47">
        <f>IF(Gesamtbogen!J79="-",5)</f>
        <v>5</v>
      </c>
      <c r="G76" s="258">
        <f>SOLL!M79</f>
        <v>1</v>
      </c>
    </row>
    <row r="77" spans="1:7" x14ac:dyDescent="0.25">
      <c r="A77" s="455">
        <v>5</v>
      </c>
      <c r="B77" s="47">
        <f>IFERROR('1. Ausbildungsjahr'!M80, 5)</f>
        <v>5</v>
      </c>
      <c r="C77" s="47">
        <f>IFERROR('2. Ausbildungsjahr'!M80, 5)</f>
        <v>5</v>
      </c>
      <c r="D77" s="47">
        <f>IFERROR('3. Ausbildungsjahr'!M80, 5)</f>
        <v>5</v>
      </c>
      <c r="E77" s="47">
        <f>IFERROR('4. Ausbildungsjahr'!M80, 5)</f>
        <v>5</v>
      </c>
      <c r="F77" s="47">
        <f>IF(Gesamtbogen!J80="-",5)</f>
        <v>5</v>
      </c>
      <c r="G77" s="258">
        <f>SOLL!M80</f>
        <v>2</v>
      </c>
    </row>
    <row r="78" spans="1:7" x14ac:dyDescent="0.25">
      <c r="A78" s="243"/>
      <c r="B78" s="47"/>
      <c r="C78" s="47"/>
      <c r="D78" s="47"/>
      <c r="E78" s="47"/>
      <c r="F78" s="47"/>
      <c r="G78" s="258"/>
    </row>
    <row r="79" spans="1:7" x14ac:dyDescent="0.25">
      <c r="A79" s="78" t="s">
        <v>2</v>
      </c>
      <c r="B79" s="47"/>
      <c r="C79" s="47"/>
      <c r="D79" s="47"/>
      <c r="E79" s="47"/>
      <c r="F79" s="47"/>
      <c r="G79" s="258"/>
    </row>
    <row r="80" spans="1:7" x14ac:dyDescent="0.25">
      <c r="A80" s="260">
        <v>1</v>
      </c>
      <c r="B80" s="47">
        <f>IFERROR('1. Ausbildungsjahr'!M83, 5)</f>
        <v>5</v>
      </c>
      <c r="C80" s="47">
        <f>IFERROR('2. Ausbildungsjahr'!M83, 5)</f>
        <v>5</v>
      </c>
      <c r="D80" s="47">
        <f>IFERROR('3. Ausbildungsjahr'!M83, 5)</f>
        <v>5</v>
      </c>
      <c r="E80" s="47">
        <f>IFERROR('4. Ausbildungsjahr'!M83, 5)</f>
        <v>5</v>
      </c>
      <c r="F80" s="47">
        <f>IF(Gesamtbogen!J83="-",5)</f>
        <v>5</v>
      </c>
      <c r="G80" s="258">
        <f>SOLL!M83</f>
        <v>1</v>
      </c>
    </row>
    <row r="81" spans="1:7" x14ac:dyDescent="0.25">
      <c r="A81" s="260">
        <v>2</v>
      </c>
      <c r="B81" s="47">
        <f>IFERROR('1. Ausbildungsjahr'!M84, 5)</f>
        <v>5</v>
      </c>
      <c r="C81" s="47">
        <f>IFERROR('2. Ausbildungsjahr'!M84, 5)</f>
        <v>5</v>
      </c>
      <c r="D81" s="47">
        <f>IFERROR('3. Ausbildungsjahr'!M84, 5)</f>
        <v>5</v>
      </c>
      <c r="E81" s="47">
        <f>IFERROR('4. Ausbildungsjahr'!M84, 5)</f>
        <v>5</v>
      </c>
      <c r="F81" s="47">
        <f>IF(Gesamtbogen!J84="-",5)</f>
        <v>5</v>
      </c>
      <c r="G81" s="258">
        <f>SOLL!M84</f>
        <v>1</v>
      </c>
    </row>
    <row r="82" spans="1:7" x14ac:dyDescent="0.25">
      <c r="A82" s="455">
        <v>3</v>
      </c>
      <c r="B82" s="47">
        <f>IFERROR('1. Ausbildungsjahr'!M85, 5)</f>
        <v>5</v>
      </c>
      <c r="C82" s="47">
        <f>IFERROR('2. Ausbildungsjahr'!M85, 5)</f>
        <v>5</v>
      </c>
      <c r="D82" s="47">
        <f>IFERROR('3. Ausbildungsjahr'!M85, 5)</f>
        <v>5</v>
      </c>
      <c r="E82" s="47">
        <f>IFERROR('4. Ausbildungsjahr'!M85, 5)</f>
        <v>5</v>
      </c>
      <c r="F82" s="47">
        <f>IF(Gesamtbogen!J85="-",5)</f>
        <v>5</v>
      </c>
      <c r="G82" s="258">
        <f>SOLL!M85</f>
        <v>2</v>
      </c>
    </row>
    <row r="83" spans="1:7" x14ac:dyDescent="0.25">
      <c r="A83" s="455">
        <v>4</v>
      </c>
      <c r="B83" s="47">
        <f>IFERROR('1. Ausbildungsjahr'!M86, 5)</f>
        <v>5</v>
      </c>
      <c r="C83" s="47">
        <f>IFERROR('2. Ausbildungsjahr'!M86, 5)</f>
        <v>5</v>
      </c>
      <c r="D83" s="47">
        <f>IFERROR('3. Ausbildungsjahr'!M86, 5)</f>
        <v>5</v>
      </c>
      <c r="E83" s="47">
        <f>IFERROR('4. Ausbildungsjahr'!M86, 5)</f>
        <v>5</v>
      </c>
      <c r="F83" s="47">
        <f>IF(Gesamtbogen!J86="-",5)</f>
        <v>5</v>
      </c>
      <c r="G83" s="258">
        <f>SOLL!M86</f>
        <v>1</v>
      </c>
    </row>
    <row r="84" spans="1:7" x14ac:dyDescent="0.25">
      <c r="A84" s="455">
        <v>5</v>
      </c>
      <c r="B84" s="47">
        <f>IFERROR('1. Ausbildungsjahr'!M87, 5)</f>
        <v>5</v>
      </c>
      <c r="C84" s="47">
        <f>IFERROR('2. Ausbildungsjahr'!M87, 5)</f>
        <v>5</v>
      </c>
      <c r="D84" s="47">
        <f>IFERROR('3. Ausbildungsjahr'!M87, 5)</f>
        <v>5</v>
      </c>
      <c r="E84" s="47">
        <f>IFERROR('4. Ausbildungsjahr'!M87, 5)</f>
        <v>5</v>
      </c>
      <c r="F84" s="47">
        <f>IF(Gesamtbogen!J87="-",5)</f>
        <v>5</v>
      </c>
      <c r="G84" s="258">
        <f>SOLL!M87</f>
        <v>1</v>
      </c>
    </row>
    <row r="85" spans="1:7" x14ac:dyDescent="0.25">
      <c r="A85" s="243"/>
      <c r="B85" s="47"/>
      <c r="C85" s="47"/>
      <c r="D85" s="47"/>
      <c r="E85" s="47"/>
      <c r="F85" s="47"/>
      <c r="G85" s="258"/>
    </row>
    <row r="86" spans="1:7" ht="18" x14ac:dyDescent="0.25">
      <c r="A86" s="264" t="s">
        <v>93</v>
      </c>
      <c r="B86" s="47"/>
      <c r="C86" s="47"/>
      <c r="D86" s="47"/>
      <c r="E86" s="47"/>
      <c r="F86" s="47"/>
      <c r="G86" s="258"/>
    </row>
    <row r="87" spans="1:7" x14ac:dyDescent="0.25">
      <c r="A87" s="78" t="s">
        <v>94</v>
      </c>
      <c r="B87" s="47"/>
      <c r="C87" s="47"/>
      <c r="D87" s="47"/>
      <c r="E87" s="47"/>
      <c r="F87" s="47"/>
      <c r="G87" s="258"/>
    </row>
    <row r="88" spans="1:7" x14ac:dyDescent="0.25">
      <c r="A88" s="260">
        <v>1</v>
      </c>
      <c r="B88" s="47">
        <f>IFERROR('1. Ausbildungsjahr'!M91, 5)</f>
        <v>5</v>
      </c>
      <c r="C88" s="47">
        <f>IFERROR('2. Ausbildungsjahr'!M91, 5)</f>
        <v>5</v>
      </c>
      <c r="D88" s="47">
        <f>IFERROR('3. Ausbildungsjahr'!M91, 5)</f>
        <v>5</v>
      </c>
      <c r="E88" s="47">
        <f>IFERROR('4. Ausbildungsjahr'!M91, 5)</f>
        <v>5</v>
      </c>
      <c r="F88" s="47">
        <f>IF(Gesamtbogen!J91="-",5)</f>
        <v>5</v>
      </c>
      <c r="G88" s="258">
        <f>SOLL!M91</f>
        <v>1</v>
      </c>
    </row>
    <row r="89" spans="1:7" x14ac:dyDescent="0.25">
      <c r="A89" s="260">
        <v>2</v>
      </c>
      <c r="B89" s="47">
        <f>IFERROR('1. Ausbildungsjahr'!M92, 5)</f>
        <v>5</v>
      </c>
      <c r="C89" s="47">
        <f>IFERROR('2. Ausbildungsjahr'!M92, 5)</f>
        <v>5</v>
      </c>
      <c r="D89" s="47">
        <f>IFERROR('3. Ausbildungsjahr'!M92, 5)</f>
        <v>5</v>
      </c>
      <c r="E89" s="47">
        <f>IFERROR('4. Ausbildungsjahr'!M92, 5)</f>
        <v>5</v>
      </c>
      <c r="F89" s="47">
        <f>IF(Gesamtbogen!J92="-",5)</f>
        <v>5</v>
      </c>
      <c r="G89" s="258">
        <f>SOLL!M92</f>
        <v>1</v>
      </c>
    </row>
    <row r="90" spans="1:7" x14ac:dyDescent="0.25">
      <c r="A90" s="455">
        <v>3</v>
      </c>
      <c r="B90" s="47">
        <f>IFERROR('1. Ausbildungsjahr'!M93, 5)</f>
        <v>5</v>
      </c>
      <c r="C90" s="47">
        <f>IFERROR('2. Ausbildungsjahr'!M93, 5)</f>
        <v>5</v>
      </c>
      <c r="D90" s="47">
        <f>IFERROR('3. Ausbildungsjahr'!M93, 5)</f>
        <v>5</v>
      </c>
      <c r="E90" s="47">
        <f>IFERROR('4. Ausbildungsjahr'!M93, 5)</f>
        <v>5</v>
      </c>
      <c r="F90" s="47">
        <f>IF(Gesamtbogen!J93="-",5)</f>
        <v>5</v>
      </c>
      <c r="G90" s="258">
        <f>SOLL!M93</f>
        <v>1</v>
      </c>
    </row>
    <row r="91" spans="1:7" x14ac:dyDescent="0.25">
      <c r="A91" s="455">
        <v>4</v>
      </c>
      <c r="B91" s="47">
        <f>IFERROR('1. Ausbildungsjahr'!M94, 5)</f>
        <v>5</v>
      </c>
      <c r="C91" s="47">
        <f>IFERROR('2. Ausbildungsjahr'!M94, 5)</f>
        <v>5</v>
      </c>
      <c r="D91" s="47">
        <f>IFERROR('3. Ausbildungsjahr'!M94, 5)</f>
        <v>5</v>
      </c>
      <c r="E91" s="47">
        <f>IFERROR('4. Ausbildungsjahr'!M94, 5)</f>
        <v>5</v>
      </c>
      <c r="F91" s="47">
        <f>IF(Gesamtbogen!J94="-",5)</f>
        <v>5</v>
      </c>
      <c r="G91" s="258">
        <f>SOLL!M94</f>
        <v>1</v>
      </c>
    </row>
    <row r="92" spans="1:7" x14ac:dyDescent="0.25">
      <c r="A92" s="455">
        <v>5</v>
      </c>
      <c r="B92" s="47">
        <f>IFERROR('1. Ausbildungsjahr'!M95, 5)</f>
        <v>5</v>
      </c>
      <c r="C92" s="47">
        <f>IFERROR('2. Ausbildungsjahr'!M95, 5)</f>
        <v>5</v>
      </c>
      <c r="D92" s="47">
        <f>IFERROR('3. Ausbildungsjahr'!M95, 5)</f>
        <v>5</v>
      </c>
      <c r="E92" s="47">
        <f>IFERROR('4. Ausbildungsjahr'!M95, 5)</f>
        <v>5</v>
      </c>
      <c r="F92" s="47">
        <f>IF(Gesamtbogen!J95="-",5)</f>
        <v>5</v>
      </c>
      <c r="G92" s="258">
        <f>SOLL!M95</f>
        <v>1</v>
      </c>
    </row>
    <row r="93" spans="1:7" x14ac:dyDescent="0.25">
      <c r="A93" s="455">
        <v>6</v>
      </c>
      <c r="B93" s="47">
        <f>IFERROR('1. Ausbildungsjahr'!M96, 5)</f>
        <v>5</v>
      </c>
      <c r="C93" s="47">
        <f>IFERROR('2. Ausbildungsjahr'!M96, 5)</f>
        <v>5</v>
      </c>
      <c r="D93" s="47">
        <f>IFERROR('3. Ausbildungsjahr'!M96, 5)</f>
        <v>5</v>
      </c>
      <c r="E93" s="47">
        <f>IFERROR('4. Ausbildungsjahr'!M96, 5)</f>
        <v>5</v>
      </c>
      <c r="F93" s="47">
        <f>IF(Gesamtbogen!J96="-",5)</f>
        <v>5</v>
      </c>
      <c r="G93" s="258">
        <f>SOLL!M96</f>
        <v>1</v>
      </c>
    </row>
    <row r="94" spans="1:7" x14ac:dyDescent="0.25">
      <c r="A94" s="24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topLeftCell="A149" workbookViewId="0">
      <selection activeCell="A165" sqref="A165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102" t="s">
        <v>382</v>
      </c>
      <c r="B1" s="102"/>
      <c r="C1" s="102"/>
      <c r="D1" s="102"/>
      <c r="E1" s="102"/>
      <c r="F1" s="102"/>
      <c r="G1" s="102"/>
      <c r="H1" s="102"/>
    </row>
    <row r="2" spans="1:8" x14ac:dyDescent="0.25">
      <c r="A2" s="55" t="s">
        <v>67</v>
      </c>
      <c r="B2" s="52"/>
      <c r="C2" s="102"/>
      <c r="D2" s="102"/>
      <c r="E2" s="102"/>
      <c r="F2" s="102"/>
      <c r="G2" s="102"/>
      <c r="H2" s="102"/>
    </row>
    <row r="3" spans="1:8" x14ac:dyDescent="0.25">
      <c r="A3" s="56" t="s">
        <v>107</v>
      </c>
      <c r="B3" s="52"/>
      <c r="C3" s="102"/>
      <c r="D3" s="102"/>
      <c r="E3" s="102"/>
      <c r="F3" s="102"/>
      <c r="G3" s="102"/>
      <c r="H3" s="102"/>
    </row>
    <row r="4" spans="1:8" x14ac:dyDescent="0.25">
      <c r="A4" s="102"/>
      <c r="B4" s="57"/>
      <c r="C4" s="57"/>
      <c r="D4" s="57"/>
      <c r="E4" s="57"/>
      <c r="F4" s="102"/>
      <c r="G4" s="102"/>
      <c r="H4" s="102"/>
    </row>
    <row r="5" spans="1:8" ht="18" x14ac:dyDescent="0.25">
      <c r="A5" s="103" t="s">
        <v>72</v>
      </c>
      <c r="B5" s="103"/>
      <c r="C5" s="103"/>
      <c r="D5" s="103"/>
      <c r="E5" s="103"/>
      <c r="F5" s="103"/>
      <c r="G5" s="102"/>
      <c r="H5" s="102"/>
    </row>
    <row r="6" spans="1:8" x14ac:dyDescent="0.25">
      <c r="A6" s="27" t="s">
        <v>38</v>
      </c>
      <c r="B6" s="28" t="s">
        <v>5</v>
      </c>
      <c r="C6" s="28" t="s">
        <v>12</v>
      </c>
      <c r="D6" s="28" t="s">
        <v>6</v>
      </c>
      <c r="E6" s="29" t="s">
        <v>7</v>
      </c>
      <c r="F6" s="28" t="s">
        <v>8</v>
      </c>
      <c r="G6" s="102"/>
      <c r="H6" s="3" t="s">
        <v>66</v>
      </c>
    </row>
    <row r="7" spans="1:8" x14ac:dyDescent="0.25">
      <c r="A7" s="124" t="s">
        <v>43</v>
      </c>
      <c r="B7" s="149"/>
      <c r="C7" s="150"/>
      <c r="D7" s="149"/>
      <c r="E7" s="149"/>
      <c r="F7" s="149"/>
      <c r="G7" s="102"/>
      <c r="H7" s="31">
        <f>IFERROR(SOLL!O6-IF(Grundausbildung!B7 = SOLL!$B$2,1, IF(Grundausbildung!C7=SOLL!$B$2,2,IF(Grundausbildung!D7=SOLL!$B$2,3,IF(Grundausbildung!E7=SOLL!$B$2,4, IF(Grundausbildung!F7=SOLL!$B$2,"-"))))),"-")</f>
        <v>2</v>
      </c>
    </row>
    <row r="8" spans="1:8" x14ac:dyDescent="0.25">
      <c r="A8" s="124" t="s">
        <v>44</v>
      </c>
      <c r="B8" s="149"/>
      <c r="C8" s="150"/>
      <c r="D8" s="149"/>
      <c r="E8" s="149"/>
      <c r="F8" s="149"/>
      <c r="G8" s="102"/>
      <c r="H8" s="31">
        <f>IFERROR(SOLL!O7-IF(Grundausbildung!B8 = SOLL!$B$2,1, IF(Grundausbildung!C8=SOLL!$B$2,2,IF(Grundausbildung!D8=SOLL!$B$2,3,IF(Grundausbildung!E8=SOLL!$B$2,4, IF(Grundausbildung!F8=SOLL!$B$2,"-"))))),"-")</f>
        <v>2</v>
      </c>
    </row>
    <row r="9" spans="1:8" x14ac:dyDescent="0.25">
      <c r="A9" s="260" t="s">
        <v>185</v>
      </c>
      <c r="B9" s="150"/>
      <c r="C9" s="149"/>
      <c r="D9" s="149"/>
      <c r="E9" s="149"/>
      <c r="F9" s="149"/>
      <c r="G9" s="102"/>
      <c r="H9" s="31">
        <f>IFERROR(SOLL!O8-IF(Grundausbildung!B9 = SOLL!$B$2,1, IF(Grundausbildung!C9=SOLL!$B$2,2,IF(Grundausbildung!D9=SOLL!$B$2,3,IF(Grundausbildung!E9=SOLL!$B$2,4, IF(Grundausbildung!F9=SOLL!$B$2,"-"))))),"-")</f>
        <v>1</v>
      </c>
    </row>
    <row r="10" spans="1:8" x14ac:dyDescent="0.25">
      <c r="A10" s="124" t="s">
        <v>74</v>
      </c>
      <c r="B10" s="150"/>
      <c r="C10" s="149"/>
      <c r="D10" s="149"/>
      <c r="E10" s="149"/>
      <c r="F10" s="149"/>
      <c r="G10" s="102"/>
      <c r="H10" s="31">
        <f>IFERROR(SOLL!O9-IF(Grundausbildung!B10 = SOLL!$B$2,1, IF(Grundausbildung!C10=SOLL!$B$2,2,IF(Grundausbildung!D10=SOLL!$B$2,3,IF(Grundausbildung!E10=SOLL!$B$2,4, IF(Grundausbildung!F10=SOLL!$B$2,"-"))))),"-")</f>
        <v>1</v>
      </c>
    </row>
    <row r="11" spans="1:8" x14ac:dyDescent="0.25">
      <c r="A11" s="124" t="s">
        <v>45</v>
      </c>
      <c r="B11" s="149"/>
      <c r="C11" s="150"/>
      <c r="D11" s="149"/>
      <c r="E11" s="149"/>
      <c r="F11" s="149"/>
      <c r="G11" s="102"/>
      <c r="H11" s="31">
        <f>IFERROR(SOLL!O10-IF(Grundausbildung!B11 = SOLL!$B$2,1, IF(Grundausbildung!C11=SOLL!$B$2,2,IF(Grundausbildung!D11=SOLL!$B$2,3,IF(Grundausbildung!E11=SOLL!$B$2,4, IF(Grundausbildung!F11=SOLL!$B$2,"-"))))),"-")</f>
        <v>2</v>
      </c>
    </row>
    <row r="12" spans="1:8" x14ac:dyDescent="0.25">
      <c r="A12" s="124" t="s">
        <v>46</v>
      </c>
      <c r="B12" s="149"/>
      <c r="C12" s="150"/>
      <c r="D12" s="149"/>
      <c r="E12" s="149"/>
      <c r="F12" s="149"/>
      <c r="G12" s="102"/>
      <c r="H12" s="31">
        <f>IFERROR(SOLL!O11-IF(Grundausbildung!B12 = SOLL!$B$2,1, IF(Grundausbildung!C12=SOLL!$B$2,2,IF(Grundausbildung!D12=SOLL!$B$2,3,IF(Grundausbildung!E12=SOLL!$B$2,4, IF(Grundausbildung!F12=SOLL!$B$2,"-"))))),"-")</f>
        <v>2</v>
      </c>
    </row>
    <row r="13" spans="1:8" x14ac:dyDescent="0.25">
      <c r="A13" s="53"/>
      <c r="B13" s="152"/>
      <c r="C13" s="152"/>
      <c r="D13" s="152"/>
      <c r="E13" s="152"/>
      <c r="F13" s="152"/>
      <c r="G13" s="102"/>
      <c r="H13" s="31"/>
    </row>
    <row r="14" spans="1:8" ht="18" x14ac:dyDescent="0.25">
      <c r="A14" s="126" t="s">
        <v>75</v>
      </c>
      <c r="B14" s="152"/>
      <c r="C14" s="152"/>
      <c r="D14" s="152"/>
      <c r="E14" s="152"/>
      <c r="F14" s="152"/>
      <c r="G14" s="102"/>
      <c r="H14" s="31"/>
    </row>
    <row r="15" spans="1:8" s="283" customFormat="1" ht="18.75" hidden="1" outlineLevel="1" thickBot="1" x14ac:dyDescent="0.3">
      <c r="A15" s="264"/>
      <c r="B15" s="285" t="s">
        <v>138</v>
      </c>
      <c r="C15" s="285" t="s">
        <v>261</v>
      </c>
      <c r="D15" s="285" t="s">
        <v>139</v>
      </c>
      <c r="E15" s="500" t="s">
        <v>262</v>
      </c>
      <c r="F15" s="500"/>
      <c r="G15" s="500"/>
      <c r="H15" s="500"/>
    </row>
    <row r="16" spans="1:8" s="271" customFormat="1" ht="29.25" hidden="1" outlineLevel="1" x14ac:dyDescent="0.25">
      <c r="A16" s="289" t="s">
        <v>208</v>
      </c>
      <c r="B16" s="287"/>
      <c r="C16" s="286"/>
      <c r="D16" s="286"/>
      <c r="E16" s="499"/>
      <c r="F16" s="499"/>
      <c r="G16" s="499"/>
      <c r="H16" s="499"/>
    </row>
    <row r="17" spans="1:8" s="271" customFormat="1" ht="42.75" hidden="1" outlineLevel="1" x14ac:dyDescent="0.25">
      <c r="A17" s="293" t="s">
        <v>207</v>
      </c>
      <c r="B17" s="287"/>
      <c r="C17" s="286"/>
      <c r="D17" s="286"/>
      <c r="E17" s="499"/>
      <c r="F17" s="499"/>
      <c r="G17" s="499"/>
      <c r="H17" s="499"/>
    </row>
    <row r="18" spans="1:8" s="272" customFormat="1" ht="28.5" hidden="1" outlineLevel="1" x14ac:dyDescent="0.25">
      <c r="A18" s="293" t="s">
        <v>209</v>
      </c>
      <c r="B18" s="287"/>
      <c r="C18" s="286"/>
      <c r="D18" s="286"/>
      <c r="E18" s="499"/>
      <c r="F18" s="499"/>
      <c r="G18" s="499"/>
      <c r="H18" s="499"/>
    </row>
    <row r="19" spans="1:8" s="272" customFormat="1" hidden="1" outlineLevel="1" x14ac:dyDescent="0.25">
      <c r="A19" s="293" t="s">
        <v>210</v>
      </c>
      <c r="B19" s="287"/>
      <c r="C19" s="286"/>
      <c r="D19" s="286"/>
      <c r="E19" s="499"/>
      <c r="F19" s="499"/>
      <c r="G19" s="499"/>
      <c r="H19" s="499"/>
    </row>
    <row r="20" spans="1:8" s="272" customFormat="1" ht="15.75" hidden="1" outlineLevel="1" thickBot="1" x14ac:dyDescent="0.3">
      <c r="A20" s="290" t="s">
        <v>211</v>
      </c>
      <c r="B20" s="287"/>
      <c r="C20" s="286"/>
      <c r="D20" s="286"/>
      <c r="E20" s="499"/>
      <c r="F20" s="499"/>
      <c r="G20" s="499"/>
      <c r="H20" s="499"/>
    </row>
    <row r="21" spans="1:8" s="280" customFormat="1" ht="30" hidden="1" outlineLevel="1" thickBot="1" x14ac:dyDescent="0.3">
      <c r="A21" s="291" t="s">
        <v>256</v>
      </c>
      <c r="B21" s="287"/>
      <c r="C21" s="286"/>
      <c r="D21" s="286"/>
      <c r="E21" s="499"/>
      <c r="F21" s="499"/>
      <c r="G21" s="499"/>
      <c r="H21" s="499"/>
    </row>
    <row r="22" spans="1:8" s="281" customFormat="1" ht="30" hidden="1" outlineLevel="1" thickBot="1" x14ac:dyDescent="0.3">
      <c r="A22" s="291" t="s">
        <v>248</v>
      </c>
      <c r="B22" s="287"/>
      <c r="C22" s="286"/>
      <c r="D22" s="286"/>
      <c r="E22" s="499"/>
      <c r="F22" s="499"/>
      <c r="G22" s="499"/>
      <c r="H22" s="499"/>
    </row>
    <row r="23" spans="1:8" s="282" customFormat="1" ht="29.25" hidden="1" outlineLevel="1" thickBot="1" x14ac:dyDescent="0.3">
      <c r="A23" s="291" t="s">
        <v>355</v>
      </c>
      <c r="B23" s="286"/>
      <c r="C23" s="286"/>
      <c r="D23" s="286"/>
      <c r="E23" s="499" t="s">
        <v>388</v>
      </c>
      <c r="F23" s="499"/>
      <c r="G23" s="499"/>
      <c r="H23" s="499"/>
    </row>
    <row r="24" spans="1:8" s="283" customFormat="1" ht="18" collapsed="1" x14ac:dyDescent="0.25">
      <c r="A24" s="301"/>
      <c r="B24" s="243"/>
      <c r="C24" s="243"/>
      <c r="D24" s="243"/>
      <c r="E24" s="243"/>
      <c r="F24" s="243"/>
      <c r="H24" s="156"/>
    </row>
    <row r="25" spans="1:8" x14ac:dyDescent="0.25">
      <c r="A25" s="78" t="s">
        <v>47</v>
      </c>
      <c r="B25" s="152"/>
      <c r="C25" s="152"/>
      <c r="D25" s="152"/>
      <c r="E25" s="152"/>
      <c r="F25" s="152"/>
      <c r="G25" s="102"/>
      <c r="H25" s="31"/>
    </row>
    <row r="26" spans="1:8" x14ac:dyDescent="0.25">
      <c r="A26" s="125" t="s">
        <v>48</v>
      </c>
      <c r="B26" s="149"/>
      <c r="C26" s="150"/>
      <c r="D26" s="149"/>
      <c r="E26" s="149"/>
      <c r="F26" s="149"/>
      <c r="G26" s="102"/>
      <c r="H26" s="31">
        <f>IFERROR(SOLL!O15-IF(Grundausbildung!B26 = SOLL!$B$2,1, IF(Grundausbildung!C26=SOLL!$B$2,2,IF(Grundausbildung!D26=SOLL!$B$2,3,IF(Grundausbildung!E26=SOLL!$B$2,4, IF(Grundausbildung!F26=SOLL!$B$2,"-"))))),"-")</f>
        <v>2</v>
      </c>
    </row>
    <row r="27" spans="1:8" x14ac:dyDescent="0.25">
      <c r="A27" s="125" t="s">
        <v>49</v>
      </c>
      <c r="B27" s="148"/>
      <c r="C27" s="151"/>
      <c r="D27" s="148"/>
      <c r="E27" s="148"/>
      <c r="F27" s="148"/>
      <c r="G27" s="102"/>
      <c r="H27" s="31">
        <f>IFERROR(SOLL!O16-IF(Grundausbildung!B27 = SOLL!$B$2,1, IF(Grundausbildung!C27=SOLL!$B$2,2,IF(Grundausbildung!D27=SOLL!$B$2,3,IF(Grundausbildung!E27=SOLL!$B$2,4, IF(Grundausbildung!F27=SOLL!$B$2,"-"))))),"-")</f>
        <v>2</v>
      </c>
    </row>
    <row r="28" spans="1:8" x14ac:dyDescent="0.25">
      <c r="A28" s="125" t="s">
        <v>50</v>
      </c>
      <c r="B28" s="150"/>
      <c r="C28" s="149"/>
      <c r="D28" s="149"/>
      <c r="E28" s="149"/>
      <c r="F28" s="149"/>
      <c r="G28" s="102"/>
      <c r="H28" s="31">
        <f>IFERROR(SOLL!O17-IF(Grundausbildung!B28 = SOLL!$B$2,1, IF(Grundausbildung!C28=SOLL!$B$2,2,IF(Grundausbildung!D28=SOLL!$B$2,3,IF(Grundausbildung!E28=SOLL!$B$2,4, IF(Grundausbildung!F28=SOLL!$B$2,"-"))))),"-")</f>
        <v>1</v>
      </c>
    </row>
    <row r="29" spans="1:8" x14ac:dyDescent="0.25">
      <c r="A29" s="125" t="s">
        <v>51</v>
      </c>
      <c r="B29" s="149"/>
      <c r="C29" s="151"/>
      <c r="D29" s="149"/>
      <c r="E29" s="149"/>
      <c r="F29" s="149"/>
      <c r="G29" s="102"/>
      <c r="H29" s="31">
        <f>IFERROR(SOLL!O18-IF(Grundausbildung!B29 = SOLL!$B$2,1, IF(Grundausbildung!C29=SOLL!$B$2,2,IF(Grundausbildung!D29=SOLL!$B$2,3,IF(Grundausbildung!E29=SOLL!$B$2,4, IF(Grundausbildung!F29=SOLL!$B$2,"-"))))),"-")</f>
        <v>2</v>
      </c>
    </row>
    <row r="30" spans="1:8" x14ac:dyDescent="0.25">
      <c r="A30" s="125" t="s">
        <v>52</v>
      </c>
      <c r="B30" s="149"/>
      <c r="C30" s="150"/>
      <c r="D30" s="149"/>
      <c r="E30" s="149"/>
      <c r="F30" s="149"/>
      <c r="G30" s="102"/>
      <c r="H30" s="31">
        <f>IFERROR(SOLL!O19-IF(Grundausbildung!B30 = SOLL!$B$2,1, IF(Grundausbildung!C30=SOLL!$B$2,2,IF(Grundausbildung!D30=SOLL!$B$2,3,IF(Grundausbildung!E30=SOLL!$B$2,4, IF(Grundausbildung!F30=SOLL!$B$2,"-"))))),"-")</f>
        <v>2</v>
      </c>
    </row>
    <row r="31" spans="1:8" x14ac:dyDescent="0.25">
      <c r="A31" s="53"/>
      <c r="B31" s="152"/>
      <c r="C31" s="152"/>
      <c r="D31" s="152"/>
      <c r="E31" s="152"/>
      <c r="F31" s="152"/>
      <c r="G31" s="102"/>
      <c r="H31" s="31"/>
    </row>
    <row r="32" spans="1:8" x14ac:dyDescent="0.25">
      <c r="A32" s="78" t="s">
        <v>53</v>
      </c>
      <c r="B32" s="152"/>
      <c r="C32" s="152"/>
      <c r="D32" s="152"/>
      <c r="E32" s="152"/>
      <c r="F32" s="152"/>
      <c r="G32" s="102"/>
      <c r="H32" s="31"/>
    </row>
    <row r="33" spans="1:8" x14ac:dyDescent="0.25">
      <c r="A33" s="124" t="s">
        <v>54</v>
      </c>
      <c r="B33" s="150"/>
      <c r="C33" s="149"/>
      <c r="D33" s="149"/>
      <c r="E33" s="149"/>
      <c r="F33" s="149"/>
      <c r="G33" s="102"/>
      <c r="H33" s="31">
        <f>IFERROR(SOLL!O22-IF(Grundausbildung!B33 = SOLL!$B$2,1, IF(Grundausbildung!C33=SOLL!$B$2,2,IF(Grundausbildung!D33=SOLL!$B$2,3,IF(Grundausbildung!E33=SOLL!$B$2,4, IF(Grundausbildung!F33=SOLL!$B$2,"-"))))),"-")</f>
        <v>1</v>
      </c>
    </row>
    <row r="34" spans="1:8" x14ac:dyDescent="0.25">
      <c r="A34" s="124" t="s">
        <v>55</v>
      </c>
      <c r="B34" s="149"/>
      <c r="C34" s="150"/>
      <c r="D34" s="149"/>
      <c r="E34" s="149"/>
      <c r="F34" s="149"/>
      <c r="G34" s="102"/>
      <c r="H34" s="31">
        <f>IFERROR(SOLL!O23-IF(Grundausbildung!B34 = SOLL!$B$2,1, IF(Grundausbildung!C34=SOLL!$B$2,2,IF(Grundausbildung!D34=SOLL!$B$2,3,IF(Grundausbildung!E34=SOLL!$B$2,4, IF(Grundausbildung!F34=SOLL!$B$2,"-"))))),"-")</f>
        <v>2</v>
      </c>
    </row>
    <row r="35" spans="1:8" x14ac:dyDescent="0.25">
      <c r="A35" s="124" t="s">
        <v>56</v>
      </c>
      <c r="B35" s="150"/>
      <c r="C35" s="149"/>
      <c r="D35" s="149"/>
      <c r="E35" s="149"/>
      <c r="F35" s="149"/>
      <c r="G35" s="102"/>
      <c r="H35" s="31">
        <f>IFERROR(SOLL!O24-IF(Grundausbildung!B35 = SOLL!$B$2,1, IF(Grundausbildung!C35=SOLL!$B$2,2,IF(Grundausbildung!D35=SOLL!$B$2,3,IF(Grundausbildung!E35=SOLL!$B$2,4, IF(Grundausbildung!F35=SOLL!$B$2,"-"))))),"-")</f>
        <v>1</v>
      </c>
    </row>
    <row r="36" spans="1:8" x14ac:dyDescent="0.25">
      <c r="A36" s="124" t="s">
        <v>76</v>
      </c>
      <c r="B36" s="150"/>
      <c r="C36" s="149"/>
      <c r="D36" s="149"/>
      <c r="E36" s="149"/>
      <c r="F36" s="149"/>
      <c r="G36" s="102"/>
      <c r="H36" s="31">
        <f>IFERROR(SOLL!O25-IF(Grundausbildung!B36 = SOLL!$B$2,1, IF(Grundausbildung!C36=SOLL!$B$2,2,IF(Grundausbildung!D36=SOLL!$B$2,3,IF(Grundausbildung!E36=SOLL!$B$2,4, IF(Grundausbildung!F36=SOLL!$B$2,"-"))))),"-")</f>
        <v>1</v>
      </c>
    </row>
    <row r="37" spans="1:8" x14ac:dyDescent="0.25">
      <c r="A37" s="124" t="s">
        <v>57</v>
      </c>
      <c r="B37" s="148"/>
      <c r="C37" s="151"/>
      <c r="D37" s="149"/>
      <c r="E37" s="149"/>
      <c r="F37" s="149"/>
      <c r="G37" s="102"/>
      <c r="H37" s="31">
        <f>IFERROR(SOLL!O26-IF(Grundausbildung!B37 = SOLL!$B$2,1, IF(Grundausbildung!C37=SOLL!$B$2,2,IF(Grundausbildung!D37=SOLL!$B$2,3,IF(Grundausbildung!E37=SOLL!$B$2,4, IF(Grundausbildung!F37=SOLL!$B$2,"-"))))),"-")</f>
        <v>2</v>
      </c>
    </row>
    <row r="38" spans="1:8" x14ac:dyDescent="0.25">
      <c r="A38" s="53"/>
      <c r="B38" s="152"/>
      <c r="C38" s="152"/>
      <c r="D38" s="152"/>
      <c r="E38" s="152"/>
      <c r="F38" s="152"/>
      <c r="G38" s="102"/>
      <c r="H38" s="31"/>
    </row>
    <row r="39" spans="1:8" ht="18" x14ac:dyDescent="0.25">
      <c r="A39" s="126" t="s">
        <v>77</v>
      </c>
      <c r="B39" s="152"/>
      <c r="C39" s="152"/>
      <c r="D39" s="152"/>
      <c r="E39" s="152"/>
      <c r="F39" s="152"/>
      <c r="G39" s="102"/>
      <c r="H39" s="31"/>
    </row>
    <row r="40" spans="1:8" x14ac:dyDescent="0.25">
      <c r="A40" s="78" t="s">
        <v>58</v>
      </c>
      <c r="B40" s="152"/>
      <c r="C40" s="152"/>
      <c r="D40" s="152"/>
      <c r="E40" s="152"/>
      <c r="F40" s="152"/>
      <c r="G40" s="102"/>
      <c r="H40" s="31"/>
    </row>
    <row r="41" spans="1:8" ht="29.25" x14ac:dyDescent="0.25">
      <c r="A41" s="524" t="s">
        <v>473</v>
      </c>
      <c r="B41" s="150"/>
      <c r="C41" s="149"/>
      <c r="D41" s="149"/>
      <c r="E41" s="149"/>
      <c r="F41" s="149"/>
      <c r="G41" s="102"/>
      <c r="H41" s="31">
        <f>IFERROR(SOLL!O30-IF(Grundausbildung!B41 = SOLL!$B$2,1, IF(Grundausbildung!C41=SOLL!$B$2,2,IF(Grundausbildung!D41=SOLL!$B$2,3,IF(Grundausbildung!E41=SOLL!$B$2,4, IF(Grundausbildung!F41=SOLL!$B$2,"-"))))),"-")</f>
        <v>1</v>
      </c>
    </row>
    <row r="42" spans="1:8" x14ac:dyDescent="0.25">
      <c r="A42" s="124" t="s">
        <v>60</v>
      </c>
      <c r="B42" s="150"/>
      <c r="C42" s="149"/>
      <c r="D42" s="149"/>
      <c r="E42" s="149"/>
      <c r="F42" s="149"/>
      <c r="G42" s="102"/>
      <c r="H42" s="31">
        <f>IFERROR(SOLL!O31-IF(Grundausbildung!B42 = SOLL!$B$2,1, IF(Grundausbildung!C42=SOLL!$B$2,2,IF(Grundausbildung!D42=SOLL!$B$2,3,IF(Grundausbildung!E42=SOLL!$B$2,4, IF(Grundausbildung!F42=SOLL!$B$2,"-"))))),"-")</f>
        <v>1</v>
      </c>
    </row>
    <row r="43" spans="1:8" x14ac:dyDescent="0.25">
      <c r="A43" s="124" t="s">
        <v>61</v>
      </c>
      <c r="B43" s="150"/>
      <c r="C43" s="149"/>
      <c r="D43" s="149"/>
      <c r="E43" s="149"/>
      <c r="F43" s="149"/>
      <c r="G43" s="102"/>
      <c r="H43" s="31">
        <f>IFERROR(SOLL!O32-IF(Grundausbildung!B43 = SOLL!$B$2,1, IF(Grundausbildung!C43=SOLL!$B$2,2,IF(Grundausbildung!D43=SOLL!$B$2,3,IF(Grundausbildung!E43=SOLL!$B$2,4, IF(Grundausbildung!F43=SOLL!$B$2,"-"))))),"-")</f>
        <v>1</v>
      </c>
    </row>
    <row r="44" spans="1:8" x14ac:dyDescent="0.25">
      <c r="A44" s="124" t="s">
        <v>62</v>
      </c>
      <c r="B44" s="150"/>
      <c r="C44" s="149"/>
      <c r="D44" s="149"/>
      <c r="E44" s="149"/>
      <c r="F44" s="149"/>
      <c r="G44" s="102"/>
      <c r="H44" s="31">
        <f>IFERROR(SOLL!O33-IF(Grundausbildung!B44 = SOLL!$B$2,1, IF(Grundausbildung!C44=SOLL!$B$2,2,IF(Grundausbildung!D44=SOLL!$B$2,3,IF(Grundausbildung!E44=SOLL!$B$2,4, IF(Grundausbildung!F44=SOLL!$B$2,"-"))))),"-")</f>
        <v>1</v>
      </c>
    </row>
    <row r="45" spans="1:8" x14ac:dyDescent="0.25">
      <c r="A45" s="124" t="s">
        <v>63</v>
      </c>
      <c r="B45" s="150"/>
      <c r="C45" s="149"/>
      <c r="D45" s="149"/>
      <c r="E45" s="149"/>
      <c r="F45" s="149"/>
      <c r="G45" s="102"/>
      <c r="H45" s="31">
        <f>IFERROR(SOLL!O34-IF(Grundausbildung!B45 = SOLL!$B$2,1, IF(Grundausbildung!C45=SOLL!$B$2,2,IF(Grundausbildung!D45=SOLL!$B$2,3,IF(Grundausbildung!E45=SOLL!$B$2,4, IF(Grundausbildung!F45=SOLL!$B$2,"-"))))),"-")</f>
        <v>1</v>
      </c>
    </row>
    <row r="46" spans="1:8" x14ac:dyDescent="0.25">
      <c r="A46" s="53"/>
      <c r="B46" s="152"/>
      <c r="C46" s="152"/>
      <c r="D46" s="152"/>
      <c r="E46" s="152"/>
      <c r="F46" s="152"/>
      <c r="G46" s="102"/>
      <c r="H46" s="31"/>
    </row>
    <row r="47" spans="1:8" x14ac:dyDescent="0.25">
      <c r="A47" s="53"/>
      <c r="B47" s="152"/>
      <c r="C47" s="152"/>
      <c r="D47" s="152"/>
      <c r="E47" s="152"/>
      <c r="F47" s="152"/>
      <c r="G47" s="102"/>
      <c r="H47" s="31"/>
    </row>
    <row r="48" spans="1:8" ht="18" x14ac:dyDescent="0.25">
      <c r="A48" s="126" t="s">
        <v>64</v>
      </c>
      <c r="B48" s="152"/>
      <c r="C48" s="152"/>
      <c r="D48" s="152"/>
      <c r="E48" s="152"/>
      <c r="F48" s="152"/>
      <c r="G48" s="102"/>
      <c r="H48" s="31"/>
    </row>
    <row r="49" spans="1:8" s="284" customFormat="1" ht="18.75" hidden="1" outlineLevel="1" thickBot="1" x14ac:dyDescent="0.3">
      <c r="A49" s="264"/>
      <c r="B49" s="285" t="s">
        <v>138</v>
      </c>
      <c r="C49" s="285" t="s">
        <v>261</v>
      </c>
      <c r="D49" s="285" t="s">
        <v>139</v>
      </c>
      <c r="E49" s="500" t="s">
        <v>262</v>
      </c>
      <c r="F49" s="500"/>
      <c r="G49" s="500"/>
      <c r="H49" s="500"/>
    </row>
    <row r="50" spans="1:8" s="268" customFormat="1" ht="29.25" hidden="1" outlineLevel="1" x14ac:dyDescent="0.25">
      <c r="A50" s="289" t="s">
        <v>195</v>
      </c>
      <c r="B50" s="286"/>
      <c r="C50" s="286"/>
      <c r="D50" s="286"/>
      <c r="E50" s="499" t="s">
        <v>383</v>
      </c>
      <c r="F50" s="499"/>
      <c r="G50" s="499"/>
      <c r="H50" s="499"/>
    </row>
    <row r="51" spans="1:8" s="268" customFormat="1" ht="28.5" hidden="1" outlineLevel="1" x14ac:dyDescent="0.25">
      <c r="A51" s="294" t="s">
        <v>188</v>
      </c>
      <c r="B51" s="286"/>
      <c r="C51" s="286"/>
      <c r="D51" s="286"/>
      <c r="E51" s="499" t="s">
        <v>383</v>
      </c>
      <c r="F51" s="499"/>
      <c r="G51" s="499"/>
      <c r="H51" s="499"/>
    </row>
    <row r="52" spans="1:8" s="268" customFormat="1" hidden="1" outlineLevel="1" x14ac:dyDescent="0.25">
      <c r="A52" s="295" t="s">
        <v>189</v>
      </c>
      <c r="B52" s="286"/>
      <c r="C52" s="286"/>
      <c r="D52" s="286"/>
      <c r="E52" s="499" t="s">
        <v>383</v>
      </c>
      <c r="F52" s="499"/>
      <c r="G52" s="499"/>
      <c r="H52" s="499"/>
    </row>
    <row r="53" spans="1:8" s="268" customFormat="1" hidden="1" outlineLevel="1" x14ac:dyDescent="0.25">
      <c r="A53" s="295" t="s">
        <v>190</v>
      </c>
      <c r="B53" s="286"/>
      <c r="C53" s="286"/>
      <c r="D53" s="286"/>
      <c r="E53" s="499" t="s">
        <v>383</v>
      </c>
      <c r="F53" s="499"/>
      <c r="G53" s="499"/>
      <c r="H53" s="499"/>
    </row>
    <row r="54" spans="1:8" s="268" customFormat="1" ht="29.25" hidden="1" outlineLevel="1" thickBot="1" x14ac:dyDescent="0.3">
      <c r="A54" s="290" t="s">
        <v>191</v>
      </c>
      <c r="B54" s="286"/>
      <c r="C54" s="286"/>
      <c r="D54" s="286"/>
      <c r="E54" s="499" t="s">
        <v>383</v>
      </c>
      <c r="F54" s="499"/>
      <c r="G54" s="499"/>
      <c r="H54" s="499"/>
    </row>
    <row r="55" spans="1:8" s="269" customFormat="1" ht="29.25" hidden="1" outlineLevel="1" x14ac:dyDescent="0.25">
      <c r="A55" s="289" t="s">
        <v>196</v>
      </c>
      <c r="B55" s="286"/>
      <c r="C55" s="286"/>
      <c r="D55" s="286"/>
      <c r="E55" s="499" t="s">
        <v>384</v>
      </c>
      <c r="F55" s="499"/>
      <c r="G55" s="499"/>
      <c r="H55" s="499"/>
    </row>
    <row r="56" spans="1:8" s="269" customFormat="1" ht="28.5" hidden="1" outlineLevel="1" x14ac:dyDescent="0.25">
      <c r="A56" s="294" t="s">
        <v>192</v>
      </c>
      <c r="B56" s="286"/>
      <c r="C56" s="286"/>
      <c r="D56" s="286"/>
      <c r="E56" s="499" t="s">
        <v>384</v>
      </c>
      <c r="F56" s="499"/>
      <c r="G56" s="499"/>
      <c r="H56" s="499"/>
    </row>
    <row r="57" spans="1:8" s="269" customFormat="1" ht="42.75" hidden="1" outlineLevel="1" x14ac:dyDescent="0.25">
      <c r="A57" s="293" t="s">
        <v>193</v>
      </c>
      <c r="B57" s="286"/>
      <c r="C57" s="286"/>
      <c r="D57" s="286"/>
      <c r="E57" s="499" t="s">
        <v>385</v>
      </c>
      <c r="F57" s="499"/>
      <c r="G57" s="499"/>
      <c r="H57" s="499"/>
    </row>
    <row r="58" spans="1:8" s="269" customFormat="1" ht="43.5" hidden="1" outlineLevel="1" thickBot="1" x14ac:dyDescent="0.3">
      <c r="A58" s="290" t="s">
        <v>194</v>
      </c>
      <c r="B58" s="286"/>
      <c r="C58" s="286"/>
      <c r="D58" s="286"/>
      <c r="E58" s="499" t="s">
        <v>385</v>
      </c>
      <c r="F58" s="499"/>
      <c r="G58" s="499"/>
      <c r="H58" s="499"/>
    </row>
    <row r="59" spans="1:8" s="270" customFormat="1" ht="43.5" hidden="1" outlineLevel="1" x14ac:dyDescent="0.25">
      <c r="A59" s="289" t="s">
        <v>201</v>
      </c>
      <c r="B59" s="286"/>
      <c r="C59" s="286"/>
      <c r="D59" s="286"/>
      <c r="E59" s="499" t="s">
        <v>386</v>
      </c>
      <c r="F59" s="499"/>
      <c r="G59" s="499"/>
      <c r="H59" s="499"/>
    </row>
    <row r="60" spans="1:8" s="270" customFormat="1" ht="28.5" hidden="1" outlineLevel="1" x14ac:dyDescent="0.25">
      <c r="A60" s="294" t="s">
        <v>197</v>
      </c>
      <c r="B60" s="286"/>
      <c r="C60" s="286"/>
      <c r="D60" s="286"/>
      <c r="E60" s="499" t="s">
        <v>386</v>
      </c>
      <c r="F60" s="499"/>
      <c r="G60" s="499"/>
      <c r="H60" s="499"/>
    </row>
    <row r="61" spans="1:8" s="270" customFormat="1" ht="28.5" hidden="1" outlineLevel="1" x14ac:dyDescent="0.25">
      <c r="A61" s="293" t="s">
        <v>198</v>
      </c>
      <c r="B61" s="286"/>
      <c r="C61" s="286"/>
      <c r="D61" s="286"/>
      <c r="E61" s="499" t="s">
        <v>386</v>
      </c>
      <c r="F61" s="499"/>
      <c r="G61" s="499"/>
      <c r="H61" s="499"/>
    </row>
    <row r="62" spans="1:8" s="270" customFormat="1" ht="28.5" hidden="1" outlineLevel="1" x14ac:dyDescent="0.25">
      <c r="A62" s="293" t="s">
        <v>199</v>
      </c>
      <c r="B62" s="286"/>
      <c r="C62" s="286"/>
      <c r="D62" s="286"/>
      <c r="E62" s="499" t="s">
        <v>386</v>
      </c>
      <c r="F62" s="499"/>
      <c r="G62" s="499"/>
      <c r="H62" s="499"/>
    </row>
    <row r="63" spans="1:8" s="270" customFormat="1" ht="43.5" hidden="1" outlineLevel="1" thickBot="1" x14ac:dyDescent="0.3">
      <c r="A63" s="290" t="s">
        <v>200</v>
      </c>
      <c r="B63" s="286"/>
      <c r="C63" s="286"/>
      <c r="D63" s="286"/>
      <c r="E63" s="499" t="s">
        <v>386</v>
      </c>
      <c r="F63" s="499"/>
      <c r="G63" s="499"/>
      <c r="H63" s="499"/>
    </row>
    <row r="64" spans="1:8" s="271" customFormat="1" ht="29.25" hidden="1" outlineLevel="1" x14ac:dyDescent="0.25">
      <c r="A64" s="289" t="s">
        <v>205</v>
      </c>
      <c r="B64" s="286"/>
      <c r="C64" s="286"/>
      <c r="D64" s="286"/>
      <c r="E64" s="499" t="s">
        <v>387</v>
      </c>
      <c r="F64" s="499"/>
      <c r="G64" s="499"/>
      <c r="H64" s="499"/>
    </row>
    <row r="65" spans="1:8" s="271" customFormat="1" ht="28.5" hidden="1" outlineLevel="1" x14ac:dyDescent="0.25">
      <c r="A65" s="293" t="s">
        <v>202</v>
      </c>
      <c r="B65" s="286"/>
      <c r="C65" s="286"/>
      <c r="D65" s="286"/>
      <c r="E65" s="499" t="s">
        <v>387</v>
      </c>
      <c r="F65" s="499"/>
      <c r="G65" s="499"/>
      <c r="H65" s="499"/>
    </row>
    <row r="66" spans="1:8" s="271" customFormat="1" ht="28.5" hidden="1" outlineLevel="1" x14ac:dyDescent="0.25">
      <c r="A66" s="293" t="s">
        <v>203</v>
      </c>
      <c r="B66" s="286"/>
      <c r="C66" s="286"/>
      <c r="D66" s="286"/>
      <c r="E66" s="499" t="s">
        <v>387</v>
      </c>
      <c r="F66" s="499"/>
      <c r="G66" s="499"/>
      <c r="H66" s="499"/>
    </row>
    <row r="67" spans="1:8" s="271" customFormat="1" ht="29.25" hidden="1" outlineLevel="1" thickBot="1" x14ac:dyDescent="0.3">
      <c r="A67" s="290" t="s">
        <v>204</v>
      </c>
      <c r="B67" s="286"/>
      <c r="C67" s="286"/>
      <c r="D67" s="286"/>
      <c r="E67" s="499" t="s">
        <v>387</v>
      </c>
      <c r="F67" s="499"/>
      <c r="G67" s="499"/>
      <c r="H67" s="499"/>
    </row>
    <row r="68" spans="1:8" s="271" customFormat="1" ht="29.25" hidden="1" outlineLevel="1" x14ac:dyDescent="0.25">
      <c r="A68" s="289" t="s">
        <v>253</v>
      </c>
      <c r="B68" s="286"/>
      <c r="C68" s="286"/>
      <c r="D68" s="286"/>
      <c r="E68" s="499"/>
      <c r="F68" s="499"/>
      <c r="G68" s="499"/>
      <c r="H68" s="499"/>
    </row>
    <row r="69" spans="1:8" s="271" customFormat="1" ht="29.25" hidden="1" outlineLevel="1" thickBot="1" x14ac:dyDescent="0.3">
      <c r="A69" s="290" t="s">
        <v>206</v>
      </c>
      <c r="B69" s="286"/>
      <c r="C69" s="286"/>
      <c r="D69" s="286"/>
      <c r="E69" s="499"/>
      <c r="F69" s="499"/>
      <c r="G69" s="499"/>
      <c r="H69" s="499"/>
    </row>
    <row r="70" spans="1:8" s="273" customFormat="1" ht="29.25" hidden="1" outlineLevel="1" x14ac:dyDescent="0.25">
      <c r="A70" s="289" t="s">
        <v>215</v>
      </c>
      <c r="B70" s="286"/>
      <c r="C70" s="286"/>
      <c r="D70" s="286"/>
      <c r="E70" s="499"/>
      <c r="F70" s="499"/>
      <c r="G70" s="499"/>
      <c r="H70" s="499"/>
    </row>
    <row r="71" spans="1:8" s="273" customFormat="1" ht="28.5" hidden="1" outlineLevel="1" x14ac:dyDescent="0.25">
      <c r="A71" s="294" t="s">
        <v>212</v>
      </c>
      <c r="B71" s="286"/>
      <c r="C71" s="286"/>
      <c r="D71" s="286"/>
      <c r="E71" s="499"/>
      <c r="F71" s="499"/>
      <c r="G71" s="499"/>
      <c r="H71" s="499"/>
    </row>
    <row r="72" spans="1:8" s="274" customFormat="1" hidden="1" outlineLevel="1" x14ac:dyDescent="0.25">
      <c r="A72" s="293" t="s">
        <v>216</v>
      </c>
      <c r="B72" s="286"/>
      <c r="C72" s="286"/>
      <c r="D72" s="286"/>
      <c r="E72" s="499"/>
      <c r="F72" s="499"/>
      <c r="G72" s="499"/>
      <c r="H72" s="499"/>
    </row>
    <row r="73" spans="1:8" s="274" customFormat="1" ht="29.25" hidden="1" outlineLevel="1" thickBot="1" x14ac:dyDescent="0.3">
      <c r="A73" s="290" t="s">
        <v>217</v>
      </c>
      <c r="B73" s="286"/>
      <c r="C73" s="286"/>
      <c r="D73" s="286"/>
      <c r="E73" s="499"/>
      <c r="F73" s="499"/>
      <c r="G73" s="499"/>
      <c r="H73" s="499"/>
    </row>
    <row r="74" spans="1:8" s="274" customFormat="1" ht="29.25" hidden="1" outlineLevel="1" x14ac:dyDescent="0.25">
      <c r="A74" s="289" t="s">
        <v>221</v>
      </c>
      <c r="B74" s="286"/>
      <c r="C74" s="286"/>
      <c r="D74" s="286"/>
      <c r="E74" s="499"/>
      <c r="F74" s="499"/>
      <c r="G74" s="499"/>
      <c r="H74" s="499"/>
    </row>
    <row r="75" spans="1:8" s="274" customFormat="1" ht="28.5" hidden="1" outlineLevel="1" x14ac:dyDescent="0.25">
      <c r="A75" s="294" t="s">
        <v>220</v>
      </c>
      <c r="B75" s="286"/>
      <c r="C75" s="286"/>
      <c r="D75" s="286"/>
      <c r="E75" s="499"/>
      <c r="F75" s="499"/>
      <c r="G75" s="499"/>
      <c r="H75" s="499"/>
    </row>
    <row r="76" spans="1:8" s="274" customFormat="1" hidden="1" outlineLevel="1" x14ac:dyDescent="0.25">
      <c r="A76" s="293" t="s">
        <v>222</v>
      </c>
      <c r="B76" s="286"/>
      <c r="C76" s="286"/>
      <c r="D76" s="286"/>
      <c r="E76" s="499"/>
      <c r="F76" s="499"/>
      <c r="G76" s="499"/>
      <c r="H76" s="499"/>
    </row>
    <row r="77" spans="1:8" s="274" customFormat="1" ht="28.5" hidden="1" outlineLevel="1" x14ac:dyDescent="0.25">
      <c r="A77" s="293" t="s">
        <v>223</v>
      </c>
      <c r="B77" s="286"/>
      <c r="C77" s="286"/>
      <c r="D77" s="286"/>
      <c r="E77" s="499"/>
      <c r="F77" s="499"/>
      <c r="G77" s="499"/>
      <c r="H77" s="499"/>
    </row>
    <row r="78" spans="1:8" s="271" customFormat="1" ht="43.5" hidden="1" outlineLevel="1" thickBot="1" x14ac:dyDescent="0.3">
      <c r="A78" s="290" t="s">
        <v>224</v>
      </c>
      <c r="B78" s="286"/>
      <c r="C78" s="286"/>
      <c r="D78" s="286"/>
      <c r="E78" s="499"/>
      <c r="F78" s="499"/>
      <c r="G78" s="499"/>
      <c r="H78" s="499"/>
    </row>
    <row r="79" spans="1:8" s="271" customFormat="1" hidden="1" outlineLevel="1" x14ac:dyDescent="0.25">
      <c r="A79" s="296" t="s">
        <v>226</v>
      </c>
      <c r="B79" s="286"/>
      <c r="C79" s="286"/>
      <c r="D79" s="286"/>
      <c r="E79" s="499"/>
      <c r="F79" s="499"/>
      <c r="G79" s="499"/>
      <c r="H79" s="499"/>
    </row>
    <row r="80" spans="1:8" s="275" customFormat="1" hidden="1" outlineLevel="1" x14ac:dyDescent="0.25">
      <c r="A80" s="297" t="s">
        <v>225</v>
      </c>
      <c r="B80" s="286"/>
      <c r="C80" s="286"/>
      <c r="D80" s="286"/>
      <c r="E80" s="499"/>
      <c r="F80" s="499"/>
      <c r="G80" s="499"/>
      <c r="H80" s="499"/>
    </row>
    <row r="81" spans="1:8" s="275" customFormat="1" hidden="1" outlineLevel="1" x14ac:dyDescent="0.25">
      <c r="A81" s="298" t="s">
        <v>227</v>
      </c>
      <c r="B81" s="286"/>
      <c r="C81" s="286"/>
      <c r="D81" s="286"/>
      <c r="E81" s="499"/>
      <c r="F81" s="499"/>
      <c r="G81" s="499"/>
      <c r="H81" s="499"/>
    </row>
    <row r="82" spans="1:8" s="275" customFormat="1" ht="15.75" hidden="1" outlineLevel="1" thickBot="1" x14ac:dyDescent="0.3">
      <c r="A82" s="299" t="s">
        <v>228</v>
      </c>
      <c r="B82" s="286"/>
      <c r="C82" s="286"/>
      <c r="D82" s="286"/>
      <c r="E82" s="499" t="s">
        <v>389</v>
      </c>
      <c r="F82" s="499"/>
      <c r="G82" s="499"/>
      <c r="H82" s="499"/>
    </row>
    <row r="83" spans="1:8" s="276" customFormat="1" hidden="1" outlineLevel="1" x14ac:dyDescent="0.25">
      <c r="A83" s="289" t="s">
        <v>231</v>
      </c>
      <c r="B83" s="286"/>
      <c r="C83" s="286"/>
      <c r="D83" s="286"/>
      <c r="E83" s="499"/>
      <c r="F83" s="499"/>
      <c r="G83" s="499"/>
      <c r="H83" s="499"/>
    </row>
    <row r="84" spans="1:8" s="276" customFormat="1" hidden="1" outlineLevel="1" x14ac:dyDescent="0.25">
      <c r="A84" s="294" t="s">
        <v>229</v>
      </c>
      <c r="B84" s="286"/>
      <c r="C84" s="286"/>
      <c r="D84" s="286"/>
      <c r="E84" s="499"/>
      <c r="F84" s="499"/>
      <c r="G84" s="499"/>
      <c r="H84" s="499"/>
    </row>
    <row r="85" spans="1:8" s="276" customFormat="1" hidden="1" outlineLevel="1" x14ac:dyDescent="0.25">
      <c r="A85" s="293" t="s">
        <v>230</v>
      </c>
      <c r="B85" s="286"/>
      <c r="C85" s="286"/>
      <c r="D85" s="286"/>
      <c r="E85" s="499"/>
      <c r="F85" s="499"/>
      <c r="G85" s="499"/>
      <c r="H85" s="499"/>
    </row>
    <row r="86" spans="1:8" s="277" customFormat="1" ht="42.75" hidden="1" outlineLevel="1" x14ac:dyDescent="0.25">
      <c r="A86" s="293" t="s">
        <v>232</v>
      </c>
      <c r="B86" s="286"/>
      <c r="C86" s="286"/>
      <c r="D86" s="286"/>
      <c r="E86" s="499"/>
      <c r="F86" s="499"/>
      <c r="G86" s="499"/>
      <c r="H86" s="499"/>
    </row>
    <row r="87" spans="1:8" s="277" customFormat="1" hidden="1" outlineLevel="1" x14ac:dyDescent="0.25">
      <c r="A87" s="293" t="s">
        <v>233</v>
      </c>
      <c r="B87" s="286"/>
      <c r="C87" s="286"/>
      <c r="D87" s="286"/>
      <c r="E87" s="499"/>
      <c r="F87" s="499"/>
      <c r="G87" s="499"/>
      <c r="H87" s="499"/>
    </row>
    <row r="88" spans="1:8" s="277" customFormat="1" ht="29.25" hidden="1" outlineLevel="1" thickBot="1" x14ac:dyDescent="0.3">
      <c r="A88" s="290" t="s">
        <v>234</v>
      </c>
      <c r="B88" s="286"/>
      <c r="C88" s="286"/>
      <c r="D88" s="286"/>
      <c r="E88" s="499"/>
      <c r="F88" s="499"/>
      <c r="G88" s="499"/>
      <c r="H88" s="499"/>
    </row>
    <row r="89" spans="1:8" s="276" customFormat="1" ht="15.75" hidden="1" outlineLevel="1" thickBot="1" x14ac:dyDescent="0.3">
      <c r="A89" s="291" t="s">
        <v>236</v>
      </c>
      <c r="B89" s="286"/>
      <c r="C89" s="286"/>
      <c r="D89" s="286"/>
      <c r="E89" s="499"/>
      <c r="F89" s="499"/>
      <c r="G89" s="499"/>
      <c r="H89" s="499"/>
    </row>
    <row r="90" spans="1:8" s="275" customFormat="1" hidden="1" outlineLevel="1" x14ac:dyDescent="0.25">
      <c r="A90" s="289" t="s">
        <v>238</v>
      </c>
      <c r="B90" s="286"/>
      <c r="C90" s="286"/>
      <c r="D90" s="286"/>
      <c r="E90" s="499"/>
      <c r="F90" s="499"/>
      <c r="G90" s="499"/>
      <c r="H90" s="499"/>
    </row>
    <row r="91" spans="1:8" s="278" customFormat="1" ht="28.5" hidden="1" outlineLevel="1" x14ac:dyDescent="0.25">
      <c r="A91" s="294" t="s">
        <v>239</v>
      </c>
      <c r="B91" s="286"/>
      <c r="C91" s="286"/>
      <c r="D91" s="286"/>
      <c r="E91" s="499"/>
      <c r="F91" s="499"/>
      <c r="G91" s="499"/>
      <c r="H91" s="499"/>
    </row>
    <row r="92" spans="1:8" s="279" customFormat="1" ht="28.5" hidden="1" outlineLevel="1" x14ac:dyDescent="0.25">
      <c r="A92" s="294" t="s">
        <v>240</v>
      </c>
      <c r="B92" s="286"/>
      <c r="C92" s="286"/>
      <c r="D92" s="286"/>
      <c r="E92" s="499"/>
      <c r="F92" s="499"/>
      <c r="G92" s="499"/>
      <c r="H92" s="499"/>
    </row>
    <row r="93" spans="1:8" s="279" customFormat="1" ht="29.25" hidden="1" outlineLevel="1" thickBot="1" x14ac:dyDescent="0.3">
      <c r="A93" s="300" t="s">
        <v>241</v>
      </c>
      <c r="B93" s="286"/>
      <c r="C93" s="286"/>
      <c r="D93" s="286"/>
      <c r="E93" s="499"/>
      <c r="F93" s="499"/>
      <c r="G93" s="499"/>
      <c r="H93" s="499"/>
    </row>
    <row r="94" spans="1:8" s="279" customFormat="1" ht="29.25" hidden="1" outlineLevel="1" x14ac:dyDescent="0.25">
      <c r="A94" s="289" t="s">
        <v>242</v>
      </c>
      <c r="B94" s="286"/>
      <c r="C94" s="286"/>
      <c r="D94" s="286"/>
      <c r="E94" s="499"/>
      <c r="F94" s="499"/>
      <c r="G94" s="499"/>
      <c r="H94" s="499"/>
    </row>
    <row r="95" spans="1:8" s="278" customFormat="1" ht="28.5" hidden="1" outlineLevel="1" x14ac:dyDescent="0.25">
      <c r="A95" s="294" t="s">
        <v>243</v>
      </c>
      <c r="B95" s="286"/>
      <c r="C95" s="286"/>
      <c r="D95" s="286"/>
      <c r="E95" s="499"/>
      <c r="F95" s="499"/>
      <c r="G95" s="499"/>
      <c r="H95" s="499"/>
    </row>
    <row r="96" spans="1:8" s="280" customFormat="1" ht="43.5" hidden="1" outlineLevel="1" thickBot="1" x14ac:dyDescent="0.3">
      <c r="A96" s="300" t="s">
        <v>244</v>
      </c>
      <c r="B96" s="286"/>
      <c r="C96" s="286"/>
      <c r="D96" s="286"/>
      <c r="E96" s="499"/>
      <c r="F96" s="499"/>
      <c r="G96" s="499"/>
      <c r="H96" s="499"/>
    </row>
    <row r="97" spans="1:8" s="280" customFormat="1" ht="29.25" hidden="1" outlineLevel="1" x14ac:dyDescent="0.25">
      <c r="A97" s="289" t="s">
        <v>246</v>
      </c>
      <c r="B97" s="286"/>
      <c r="C97" s="286"/>
      <c r="D97" s="286"/>
      <c r="E97" s="499"/>
      <c r="F97" s="499"/>
      <c r="G97" s="499"/>
      <c r="H97" s="499"/>
    </row>
    <row r="98" spans="1:8" s="278" customFormat="1" ht="29.25" hidden="1" outlineLevel="1" thickBot="1" x14ac:dyDescent="0.3">
      <c r="A98" s="300" t="s">
        <v>245</v>
      </c>
      <c r="B98" s="286"/>
      <c r="C98" s="286"/>
      <c r="D98" s="286"/>
      <c r="E98" s="499"/>
      <c r="F98" s="499"/>
      <c r="G98" s="499"/>
      <c r="H98" s="499"/>
    </row>
    <row r="99" spans="1:8" s="275" customFormat="1" ht="29.25" hidden="1" outlineLevel="1" x14ac:dyDescent="0.25">
      <c r="A99" s="289" t="s">
        <v>258</v>
      </c>
      <c r="B99" s="286"/>
      <c r="C99" s="286"/>
      <c r="D99" s="286"/>
      <c r="E99" s="499" t="s">
        <v>388</v>
      </c>
      <c r="F99" s="499"/>
      <c r="G99" s="499"/>
      <c r="H99" s="499"/>
    </row>
    <row r="100" spans="1:8" s="282" customFormat="1" ht="28.5" hidden="1" outlineLevel="1" x14ac:dyDescent="0.25">
      <c r="A100" s="293" t="s">
        <v>249</v>
      </c>
      <c r="B100" s="286"/>
      <c r="C100" s="286"/>
      <c r="D100" s="286"/>
      <c r="E100" s="499"/>
      <c r="F100" s="499"/>
      <c r="G100" s="499"/>
      <c r="H100" s="499"/>
    </row>
    <row r="101" spans="1:8" s="282" customFormat="1" ht="57" hidden="1" outlineLevel="1" x14ac:dyDescent="0.25">
      <c r="A101" s="293" t="s">
        <v>250</v>
      </c>
      <c r="B101" s="286"/>
      <c r="C101" s="286"/>
      <c r="D101" s="286"/>
      <c r="E101" s="499" t="s">
        <v>388</v>
      </c>
      <c r="F101" s="499"/>
      <c r="G101" s="499"/>
      <c r="H101" s="499"/>
    </row>
    <row r="102" spans="1:8" s="282" customFormat="1" ht="29.25" hidden="1" outlineLevel="1" thickBot="1" x14ac:dyDescent="0.3">
      <c r="A102" s="290" t="s">
        <v>251</v>
      </c>
      <c r="B102" s="286"/>
      <c r="C102" s="286"/>
      <c r="D102" s="286"/>
      <c r="E102" s="499" t="s">
        <v>388</v>
      </c>
      <c r="F102" s="499"/>
      <c r="G102" s="499"/>
      <c r="H102" s="499"/>
    </row>
    <row r="103" spans="1:8" s="258" customFormat="1" ht="18" collapsed="1" x14ac:dyDescent="0.25">
      <c r="A103" s="301"/>
      <c r="B103" s="243"/>
      <c r="C103" s="243"/>
      <c r="D103" s="243"/>
      <c r="E103" s="243"/>
      <c r="F103" s="243"/>
      <c r="H103" s="156"/>
    </row>
    <row r="104" spans="1:8" x14ac:dyDescent="0.25">
      <c r="A104" s="78" t="s">
        <v>78</v>
      </c>
      <c r="B104" s="152"/>
      <c r="C104" s="152"/>
      <c r="D104" s="152"/>
      <c r="E104" s="152"/>
      <c r="F104" s="152"/>
      <c r="G104" s="102"/>
      <c r="H104" s="31"/>
    </row>
    <row r="105" spans="1:8" x14ac:dyDescent="0.25">
      <c r="A105" s="125" t="s">
        <v>9</v>
      </c>
      <c r="B105" s="150"/>
      <c r="C105" s="149"/>
      <c r="D105" s="149"/>
      <c r="E105" s="149"/>
      <c r="F105" s="149"/>
      <c r="G105" s="19"/>
      <c r="H105" s="31">
        <f>IFERROR(SOLL!O39-IF(Grundausbildung!B105 = SOLL!$B$2,1, IF(Grundausbildung!C105=SOLL!$B$2,2,IF(Grundausbildung!D105=SOLL!$B$2,3,IF(Grundausbildung!E105=SOLL!$B$2,4, IF(Grundausbildung!F105=SOLL!$B$2,"-"))))),"-")</f>
        <v>1</v>
      </c>
    </row>
    <row r="106" spans="1:8" x14ac:dyDescent="0.25">
      <c r="A106" s="125" t="s">
        <v>10</v>
      </c>
      <c r="B106" s="150"/>
      <c r="C106" s="149"/>
      <c r="D106" s="149"/>
      <c r="E106" s="149"/>
      <c r="F106" s="149"/>
      <c r="G106" s="102"/>
      <c r="H106" s="31">
        <f>IFERROR(SOLL!O40-IF(Grundausbildung!B106 = SOLL!$B$2,1, IF(Grundausbildung!C106=SOLL!$B$2,2,IF(Grundausbildung!D106=SOLL!$B$2,3,IF(Grundausbildung!E106=SOLL!$B$2,4, IF(Grundausbildung!F106=SOLL!$B$2,"-"))))),"-")</f>
        <v>1</v>
      </c>
    </row>
    <row r="107" spans="1:8" x14ac:dyDescent="0.25">
      <c r="A107" s="125" t="s">
        <v>11</v>
      </c>
      <c r="B107" s="149"/>
      <c r="C107" s="150"/>
      <c r="D107" s="149"/>
      <c r="E107" s="149"/>
      <c r="F107" s="149"/>
      <c r="G107" s="102"/>
      <c r="H107" s="31">
        <f>IFERROR(SOLL!O41-IF(Grundausbildung!B107 = SOLL!$B$2,1, IF(Grundausbildung!C107=SOLL!$B$2,2,IF(Grundausbildung!D107=SOLL!$B$2,3,IF(Grundausbildung!E107=SOLL!$B$2,4, IF(Grundausbildung!F107=SOLL!$B$2,"-"))))),"-")</f>
        <v>2</v>
      </c>
    </row>
    <row r="108" spans="1:8" x14ac:dyDescent="0.25">
      <c r="A108" s="125" t="s">
        <v>187</v>
      </c>
      <c r="B108" s="150"/>
      <c r="C108" s="149"/>
      <c r="D108" s="149"/>
      <c r="E108" s="149"/>
      <c r="F108" s="149"/>
      <c r="G108" s="102"/>
      <c r="H108" s="31">
        <f>IFERROR(SOLL!O42-IF(Grundausbildung!B108 = SOLL!$B$2,1, IF(Grundausbildung!C108=SOLL!$B$2,2,IF(Grundausbildung!D108=SOLL!$B$2,3,IF(Grundausbildung!E108=SOLL!$B$2,4, IF(Grundausbildung!F108=SOLL!$B$2,"-"))))),"-")</f>
        <v>1</v>
      </c>
    </row>
    <row r="109" spans="1:8" s="258" customFormat="1" x14ac:dyDescent="0.25">
      <c r="A109" s="261" t="s">
        <v>186</v>
      </c>
      <c r="B109" s="249"/>
      <c r="C109" s="239"/>
      <c r="D109" s="239"/>
      <c r="E109" s="239"/>
      <c r="F109" s="239"/>
      <c r="H109" s="156">
        <f>IFERROR(SOLL!O42-IF(Grundausbildung!B109 = SOLL!$B$2,1, IF(Grundausbildung!C109=SOLL!$B$2,2,IF(Grundausbildung!D109=SOLL!$B$2,3,IF(Grundausbildung!E109=SOLL!$B$2,4, IF(Grundausbildung!F109=SOLL!$B$2,"-"))))),"-")</f>
        <v>1</v>
      </c>
    </row>
    <row r="110" spans="1:8" x14ac:dyDescent="0.25">
      <c r="A110" s="53"/>
      <c r="B110" s="152"/>
      <c r="C110" s="152"/>
      <c r="D110" s="152"/>
      <c r="E110" s="152"/>
      <c r="F110" s="152"/>
      <c r="G110" s="102"/>
      <c r="H110" s="31"/>
    </row>
    <row r="111" spans="1:8" x14ac:dyDescent="0.25">
      <c r="A111" s="78" t="s">
        <v>80</v>
      </c>
      <c r="B111" s="152"/>
      <c r="C111" s="152"/>
      <c r="D111" s="152"/>
      <c r="E111" s="152"/>
      <c r="F111" s="152"/>
      <c r="G111" s="102"/>
      <c r="H111" s="31"/>
    </row>
    <row r="112" spans="1:8" x14ac:dyDescent="0.25">
      <c r="A112" s="125" t="s">
        <v>81</v>
      </c>
      <c r="B112" s="149"/>
      <c r="C112" s="150"/>
      <c r="D112" s="149"/>
      <c r="E112" s="149"/>
      <c r="F112" s="149"/>
      <c r="G112" s="102"/>
      <c r="H112" s="31">
        <f>IFERROR(SOLL!O45-IF(Grundausbildung!B112 = SOLL!$B$2,1, IF(Grundausbildung!C112=SOLL!$B$2,2,IF(Grundausbildung!D112=SOLL!$B$2,3,IF(Grundausbildung!E112=SOLL!$B$2,4, IF(Grundausbildung!F112=SOLL!$B$2,"-"))))),"-")</f>
        <v>2</v>
      </c>
    </row>
    <row r="113" spans="1:8" x14ac:dyDescent="0.25">
      <c r="A113" s="125" t="s">
        <v>82</v>
      </c>
      <c r="B113" s="150"/>
      <c r="C113" s="149"/>
      <c r="D113" s="149"/>
      <c r="E113" s="149"/>
      <c r="F113" s="149"/>
      <c r="G113" s="102"/>
      <c r="H113" s="31">
        <f>IFERROR(SOLL!O46-IF(Grundausbildung!B113 = SOLL!$B$2,1, IF(Grundausbildung!C113=SOLL!$B$2,2,IF(Grundausbildung!D113=SOLL!$B$2,3,IF(Grundausbildung!E113=SOLL!$B$2,4, IF(Grundausbildung!F113=SOLL!$B$2,"-"))))),"-")</f>
        <v>1</v>
      </c>
    </row>
    <row r="114" spans="1:8" x14ac:dyDescent="0.25">
      <c r="A114" s="125" t="s">
        <v>83</v>
      </c>
      <c r="B114" s="150"/>
      <c r="C114" s="149"/>
      <c r="D114" s="149"/>
      <c r="E114" s="149"/>
      <c r="F114" s="149"/>
      <c r="G114" s="102"/>
      <c r="H114" s="31">
        <f>IFERROR(SOLL!O47-IF(Grundausbildung!B114 = SOLL!$B$2,1, IF(Grundausbildung!C114=SOLL!$B$2,2,IF(Grundausbildung!D114=SOLL!$B$2,3,IF(Grundausbildung!E114=SOLL!$B$2,4, IF(Grundausbildung!F114=SOLL!$B$2,"-"))))),"-")</f>
        <v>1</v>
      </c>
    </row>
    <row r="115" spans="1:8" x14ac:dyDescent="0.25">
      <c r="A115" s="125" t="s">
        <v>13</v>
      </c>
      <c r="B115" s="150"/>
      <c r="C115" s="149"/>
      <c r="D115" s="149"/>
      <c r="E115" s="149"/>
      <c r="F115" s="149"/>
      <c r="G115" s="102"/>
      <c r="H115" s="31">
        <f>IFERROR(SOLL!O48-IF(Grundausbildung!B115 = SOLL!$B$2,1, IF(Grundausbildung!C115=SOLL!$B$2,2,IF(Grundausbildung!D115=SOLL!$B$2,3,IF(Grundausbildung!E115=SOLL!$B$2,4, IF(Grundausbildung!F115=SOLL!$B$2,"-"))))),"-")</f>
        <v>1</v>
      </c>
    </row>
    <row r="116" spans="1:8" x14ac:dyDescent="0.25">
      <c r="A116" s="53"/>
      <c r="B116" s="152"/>
      <c r="C116" s="152"/>
      <c r="D116" s="152"/>
      <c r="E116" s="152"/>
      <c r="F116" s="152"/>
      <c r="G116" s="102"/>
      <c r="H116" s="31"/>
    </row>
    <row r="117" spans="1:8" ht="18" x14ac:dyDescent="0.25">
      <c r="A117" s="126" t="s">
        <v>84</v>
      </c>
      <c r="B117" s="152"/>
      <c r="C117" s="152"/>
      <c r="D117" s="152"/>
      <c r="E117" s="152"/>
      <c r="F117" s="152"/>
      <c r="G117" s="102"/>
      <c r="H117" s="31"/>
    </row>
    <row r="118" spans="1:8" s="283" customFormat="1" ht="18.75" hidden="1" outlineLevel="1" thickBot="1" x14ac:dyDescent="0.3">
      <c r="A118" s="264"/>
      <c r="B118" s="285" t="s">
        <v>138</v>
      </c>
      <c r="C118" s="285" t="s">
        <v>261</v>
      </c>
      <c r="D118" s="285" t="s">
        <v>139</v>
      </c>
      <c r="E118" s="500" t="s">
        <v>262</v>
      </c>
      <c r="F118" s="500"/>
      <c r="G118" s="500"/>
      <c r="H118" s="500"/>
    </row>
    <row r="119" spans="1:8" s="271" customFormat="1" ht="30" hidden="1" outlineLevel="1" thickBot="1" x14ac:dyDescent="0.3">
      <c r="A119" s="291" t="s">
        <v>252</v>
      </c>
      <c r="B119" s="286"/>
      <c r="C119" s="286"/>
      <c r="D119" s="286"/>
      <c r="E119" s="499"/>
      <c r="F119" s="499"/>
      <c r="G119" s="499"/>
      <c r="H119" s="499"/>
    </row>
    <row r="120" spans="1:8" s="273" customFormat="1" ht="43.5" hidden="1" outlineLevel="1" x14ac:dyDescent="0.25">
      <c r="A120" s="289" t="s">
        <v>255</v>
      </c>
      <c r="B120" s="286"/>
      <c r="C120" s="286"/>
      <c r="D120" s="286"/>
      <c r="E120" s="499"/>
      <c r="F120" s="499"/>
      <c r="G120" s="499"/>
      <c r="H120" s="499"/>
    </row>
    <row r="121" spans="1:8" s="273" customFormat="1" hidden="1" outlineLevel="1" x14ac:dyDescent="0.25">
      <c r="A121" s="293" t="s">
        <v>213</v>
      </c>
      <c r="B121" s="286"/>
      <c r="C121" s="286"/>
      <c r="D121" s="286"/>
      <c r="E121" s="499"/>
      <c r="F121" s="499"/>
      <c r="G121" s="499"/>
      <c r="H121" s="499"/>
    </row>
    <row r="122" spans="1:8" s="273" customFormat="1" hidden="1" outlineLevel="1" x14ac:dyDescent="0.25">
      <c r="A122" s="293" t="s">
        <v>214</v>
      </c>
      <c r="B122" s="286"/>
      <c r="C122" s="286"/>
      <c r="D122" s="286"/>
      <c r="E122" s="499" t="s">
        <v>388</v>
      </c>
      <c r="F122" s="499"/>
      <c r="G122" s="499"/>
      <c r="H122" s="499"/>
    </row>
    <row r="123" spans="1:8" s="274" customFormat="1" ht="29.25" hidden="1" outlineLevel="1" thickBot="1" x14ac:dyDescent="0.3">
      <c r="A123" s="290" t="s">
        <v>218</v>
      </c>
      <c r="B123" s="286"/>
      <c r="C123" s="286"/>
      <c r="D123" s="286"/>
      <c r="E123" s="499"/>
      <c r="F123" s="499"/>
      <c r="G123" s="499"/>
      <c r="H123" s="499"/>
    </row>
    <row r="124" spans="1:8" s="281" customFormat="1" ht="43.5" hidden="1" outlineLevel="1" x14ac:dyDescent="0.25">
      <c r="A124" s="289" t="s">
        <v>257</v>
      </c>
      <c r="B124" s="286"/>
      <c r="C124" s="286"/>
      <c r="D124" s="286"/>
      <c r="E124" s="499"/>
      <c r="F124" s="499"/>
      <c r="G124" s="499"/>
      <c r="H124" s="499"/>
    </row>
    <row r="125" spans="1:8" s="281" customFormat="1" ht="43.5" hidden="1" outlineLevel="1" thickBot="1" x14ac:dyDescent="0.3">
      <c r="A125" s="290" t="s">
        <v>247</v>
      </c>
      <c r="B125" s="286"/>
      <c r="C125" s="286"/>
      <c r="D125" s="286"/>
      <c r="E125" s="499" t="s">
        <v>388</v>
      </c>
      <c r="F125" s="499"/>
      <c r="G125" s="499"/>
      <c r="H125" s="499"/>
    </row>
    <row r="126" spans="1:8" s="283" customFormat="1" collapsed="1" x14ac:dyDescent="0.25">
      <c r="A126" s="302"/>
      <c r="B126" s="243"/>
      <c r="C126" s="243"/>
      <c r="D126" s="243"/>
      <c r="E126" s="243"/>
      <c r="F126" s="243"/>
      <c r="H126" s="156"/>
    </row>
    <row r="127" spans="1:8" x14ac:dyDescent="0.25">
      <c r="A127" s="78" t="s">
        <v>85</v>
      </c>
      <c r="B127" s="152"/>
      <c r="C127" s="152"/>
      <c r="D127" s="152"/>
      <c r="E127" s="152"/>
      <c r="F127" s="152"/>
      <c r="G127" s="102"/>
      <c r="H127" s="31"/>
    </row>
    <row r="128" spans="1:8" x14ac:dyDescent="0.25">
      <c r="A128" s="124" t="s">
        <v>86</v>
      </c>
      <c r="B128" s="149"/>
      <c r="C128" s="150"/>
      <c r="D128" s="149"/>
      <c r="E128" s="149"/>
      <c r="F128" s="149"/>
      <c r="G128" s="102"/>
      <c r="H128" s="31">
        <f>IFERROR(SOLL!O52-IF(Grundausbildung!B128 = SOLL!$B$2,1, IF(Grundausbildung!C128=SOLL!$B$2,2,IF(Grundausbildung!D128=SOLL!$B$2,3,IF(Grundausbildung!E128=SOLL!$B$2,4, IF(Grundausbildung!F128=SOLL!$B$2,"-"))))),"-")</f>
        <v>2</v>
      </c>
    </row>
    <row r="129" spans="1:8" x14ac:dyDescent="0.25">
      <c r="A129" s="127" t="s">
        <v>474</v>
      </c>
      <c r="B129" s="150"/>
      <c r="C129" s="149"/>
      <c r="D129" s="149"/>
      <c r="E129" s="149"/>
      <c r="F129" s="149"/>
      <c r="G129" s="102"/>
      <c r="H129" s="31">
        <f>IFERROR(SOLL!O53-IF(Grundausbildung!B129 = SOLL!$B$2,1, IF(Grundausbildung!C129=SOLL!$B$2,2,IF(Grundausbildung!D129=SOLL!$B$2,3,IF(Grundausbildung!E129=SOLL!$B$2,4, IF(Grundausbildung!F129=SOLL!$B$2,"-"))))),"-")</f>
        <v>1</v>
      </c>
    </row>
    <row r="130" spans="1:8" x14ac:dyDescent="0.25">
      <c r="A130" s="127" t="s">
        <v>15</v>
      </c>
      <c r="B130" s="149"/>
      <c r="C130" s="150"/>
      <c r="D130" s="149"/>
      <c r="E130" s="149"/>
      <c r="F130" s="149"/>
      <c r="G130" s="102"/>
      <c r="H130" s="31">
        <f>IFERROR(SOLL!O54-IF(Grundausbildung!B130 = SOLL!$B$2,1, IF(Grundausbildung!C130=SOLL!$B$2,2,IF(Grundausbildung!D130=SOLL!$B$2,3,IF(Grundausbildung!E130=SOLL!$B$2,4, IF(Grundausbildung!F130=SOLL!$B$2,"-"))))),"-")</f>
        <v>2</v>
      </c>
    </row>
    <row r="131" spans="1:8" x14ac:dyDescent="0.25">
      <c r="A131" s="124" t="s">
        <v>16</v>
      </c>
      <c r="B131" s="149"/>
      <c r="C131" s="150"/>
      <c r="D131" s="149"/>
      <c r="E131" s="149"/>
      <c r="F131" s="149"/>
      <c r="G131" s="102"/>
      <c r="H131" s="31">
        <f>IFERROR(SOLL!O55-IF(Grundausbildung!B131 = SOLL!$B$2,1, IF(Grundausbildung!C131=SOLL!$B$2,2,IF(Grundausbildung!D131=SOLL!$B$2,3,IF(Grundausbildung!E131=SOLL!$B$2,4, IF(Grundausbildung!F131=SOLL!$B$2,"-"))))),"-")</f>
        <v>2</v>
      </c>
    </row>
    <row r="132" spans="1:8" x14ac:dyDescent="0.25">
      <c r="A132" s="124" t="s">
        <v>17</v>
      </c>
      <c r="B132" s="150"/>
      <c r="C132" s="149"/>
      <c r="D132" s="149"/>
      <c r="E132" s="149"/>
      <c r="F132" s="149"/>
      <c r="G132" s="102"/>
      <c r="H132" s="31">
        <f>IFERROR(SOLL!O56-IF(Grundausbildung!B132 = SOLL!$B$2,1, IF(Grundausbildung!C132=SOLL!$B$2,2,IF(Grundausbildung!D132=SOLL!$B$2,3,IF(Grundausbildung!E132=SOLL!$B$2,4, IF(Grundausbildung!F132=SOLL!$B$2,"-"))))),"-")</f>
        <v>1</v>
      </c>
    </row>
    <row r="133" spans="1:8" x14ac:dyDescent="0.25">
      <c r="A133" s="53"/>
      <c r="B133" s="152"/>
      <c r="C133" s="152"/>
      <c r="D133" s="152"/>
      <c r="E133" s="152"/>
      <c r="F133" s="152"/>
      <c r="G133" s="102"/>
      <c r="H133" s="31"/>
    </row>
    <row r="134" spans="1:8" ht="18" x14ac:dyDescent="0.25">
      <c r="A134" s="126" t="s">
        <v>87</v>
      </c>
      <c r="B134" s="152"/>
      <c r="C134" s="152"/>
      <c r="D134" s="152"/>
      <c r="E134" s="152"/>
      <c r="F134" s="152"/>
      <c r="G134" s="102"/>
      <c r="H134" s="31"/>
    </row>
    <row r="135" spans="1:8" s="283" customFormat="1" ht="18.75" hidden="1" outlineLevel="1" thickBot="1" x14ac:dyDescent="0.3">
      <c r="A135" s="264"/>
      <c r="B135" s="285" t="s">
        <v>138</v>
      </c>
      <c r="C135" s="285" t="s">
        <v>261</v>
      </c>
      <c r="D135" s="285" t="s">
        <v>139</v>
      </c>
      <c r="E135" s="500" t="s">
        <v>262</v>
      </c>
      <c r="F135" s="500"/>
      <c r="G135" s="500"/>
      <c r="H135" s="500"/>
    </row>
    <row r="136" spans="1:8" s="277" customFormat="1" ht="30" hidden="1" outlineLevel="1" thickBot="1" x14ac:dyDescent="0.3">
      <c r="A136" s="292" t="s">
        <v>235</v>
      </c>
      <c r="B136" s="286"/>
      <c r="C136" s="286"/>
      <c r="D136" s="286"/>
      <c r="E136" s="499"/>
      <c r="F136" s="499"/>
      <c r="G136" s="499"/>
      <c r="H136" s="499"/>
    </row>
    <row r="137" spans="1:8" s="283" customFormat="1" collapsed="1" x14ac:dyDescent="0.25">
      <c r="A137" s="303"/>
      <c r="B137" s="243"/>
      <c r="C137" s="243"/>
      <c r="D137" s="243"/>
      <c r="E137" s="243"/>
      <c r="F137" s="243"/>
      <c r="H137" s="156"/>
    </row>
    <row r="138" spans="1:8" x14ac:dyDescent="0.25">
      <c r="A138" s="78" t="s">
        <v>88</v>
      </c>
      <c r="B138" s="152"/>
      <c r="C138" s="152"/>
      <c r="D138" s="152"/>
      <c r="E138" s="152"/>
      <c r="F138" s="152"/>
      <c r="G138" s="102"/>
      <c r="H138" s="31"/>
    </row>
    <row r="139" spans="1:8" x14ac:dyDescent="0.25">
      <c r="A139" s="124" t="s">
        <v>39</v>
      </c>
      <c r="B139" s="149"/>
      <c r="C139" s="150"/>
      <c r="D139" s="149"/>
      <c r="E139" s="149"/>
      <c r="F139" s="149"/>
      <c r="G139" s="102"/>
      <c r="H139" s="31">
        <f>IFERROR(SOLL!O60-IF(Grundausbildung!B139 = SOLL!$B$2,1, IF(Grundausbildung!C139=SOLL!$B$2,2,IF(Grundausbildung!D139=SOLL!$B$2,3,IF(Grundausbildung!E139=SOLL!$B$2,4, IF(Grundausbildung!F139=SOLL!$B$2,"-"))))),"-")</f>
        <v>2</v>
      </c>
    </row>
    <row r="140" spans="1:8" x14ac:dyDescent="0.25">
      <c r="A140" s="124" t="s">
        <v>40</v>
      </c>
      <c r="B140" s="149"/>
      <c r="C140" s="150"/>
      <c r="D140" s="149"/>
      <c r="E140" s="149"/>
      <c r="F140" s="149"/>
      <c r="G140" s="102"/>
      <c r="H140" s="31">
        <f>IFERROR(SOLL!O61-IF(Grundausbildung!B140 = SOLL!$B$2,1, IF(Grundausbildung!C140=SOLL!$B$2,2,IF(Grundausbildung!D140=SOLL!$B$2,3,IF(Grundausbildung!E140=SOLL!$B$2,4, IF(Grundausbildung!F140=SOLL!$B$2,"-"))))),"-")</f>
        <v>2</v>
      </c>
    </row>
    <row r="141" spans="1:8" ht="29.25" x14ac:dyDescent="0.25">
      <c r="A141" s="524" t="s">
        <v>475</v>
      </c>
      <c r="B141" s="149"/>
      <c r="C141" s="150"/>
      <c r="D141" s="149"/>
      <c r="E141" s="149"/>
      <c r="F141" s="149"/>
      <c r="G141" s="102"/>
      <c r="H141" s="31">
        <f>IFERROR(SOLL!O62-IF(Grundausbildung!B141 = SOLL!$B$2,1, IF(Grundausbildung!C141=SOLL!$B$2,2,IF(Grundausbildung!D141=SOLL!$B$2,3,IF(Grundausbildung!E141=SOLL!$B$2,4, IF(Grundausbildung!F141=SOLL!$B$2,"-"))))),"-")</f>
        <v>2</v>
      </c>
    </row>
    <row r="142" spans="1:8" x14ac:dyDescent="0.25">
      <c r="A142" s="124" t="s">
        <v>42</v>
      </c>
      <c r="B142" s="150"/>
      <c r="C142" s="149"/>
      <c r="D142" s="149"/>
      <c r="E142" s="149"/>
      <c r="F142" s="149"/>
      <c r="G142" s="102"/>
      <c r="H142" s="31">
        <f>IFERROR(SOLL!O63-IF(Grundausbildung!B142 = SOLL!$B$2,1, IF(Grundausbildung!C142=SOLL!$B$2,2,IF(Grundausbildung!D142=SOLL!$B$2,3,IF(Grundausbildung!E142=SOLL!$B$2,4, IF(Grundausbildung!F142=SOLL!$B$2,"-"))))),"-")</f>
        <v>1</v>
      </c>
    </row>
    <row r="143" spans="1:8" x14ac:dyDescent="0.25">
      <c r="A143" s="124" t="s">
        <v>89</v>
      </c>
      <c r="B143" s="153"/>
      <c r="C143" s="153"/>
      <c r="D143" s="153"/>
      <c r="E143" s="153"/>
      <c r="F143" s="153"/>
      <c r="G143" s="102"/>
      <c r="H143" s="31" t="str">
        <f>IFERROR(SOLL!O64-IF(Grundausbildung!B143 = SOLL!$B$2,1, IF(Grundausbildung!C143=SOLL!$B$2,2,IF(Grundausbildung!D143=SOLL!$B$2,3,IF(Grundausbildung!E143=SOLL!$B$2,4, IF(Grundausbildung!F143=SOLL!$B$2,"-"))))),"-")</f>
        <v>-</v>
      </c>
    </row>
    <row r="144" spans="1:8" x14ac:dyDescent="0.25">
      <c r="A144" s="53"/>
      <c r="B144" s="152"/>
      <c r="C144" s="152"/>
      <c r="D144" s="152"/>
      <c r="E144" s="152"/>
      <c r="F144" s="152"/>
      <c r="G144" s="102"/>
      <c r="H144" s="31"/>
    </row>
    <row r="145" spans="1:8" x14ac:dyDescent="0.25">
      <c r="A145" s="53"/>
      <c r="B145" s="152"/>
      <c r="C145" s="152"/>
      <c r="D145" s="152"/>
      <c r="E145" s="152"/>
      <c r="F145" s="152"/>
      <c r="G145" s="102"/>
      <c r="H145" s="31"/>
    </row>
    <row r="146" spans="1:8" ht="18" x14ac:dyDescent="0.25">
      <c r="A146" s="126" t="s">
        <v>90</v>
      </c>
      <c r="B146" s="152"/>
      <c r="C146" s="152"/>
      <c r="D146" s="152"/>
      <c r="E146" s="152"/>
      <c r="F146" s="152"/>
      <c r="G146" s="102"/>
      <c r="H146" s="31"/>
    </row>
    <row r="147" spans="1:8" s="283" customFormat="1" ht="18.75" hidden="1" outlineLevel="1" thickBot="1" x14ac:dyDescent="0.3">
      <c r="A147" s="264"/>
      <c r="B147" s="285" t="s">
        <v>138</v>
      </c>
      <c r="C147" s="285" t="s">
        <v>261</v>
      </c>
      <c r="D147" s="285" t="s">
        <v>139</v>
      </c>
      <c r="E147" s="500" t="s">
        <v>262</v>
      </c>
      <c r="F147" s="500"/>
      <c r="G147" s="500"/>
      <c r="H147" s="500"/>
    </row>
    <row r="148" spans="1:8" s="271" customFormat="1" ht="30" hidden="1" outlineLevel="1" thickBot="1" x14ac:dyDescent="0.3">
      <c r="A148" s="291" t="s">
        <v>254</v>
      </c>
      <c r="B148" s="286"/>
      <c r="C148" s="286"/>
      <c r="D148" s="286"/>
      <c r="E148" s="499"/>
      <c r="F148" s="499"/>
      <c r="G148" s="499"/>
      <c r="H148" s="499"/>
    </row>
    <row r="149" spans="1:8" s="283" customFormat="1" ht="18" collapsed="1" x14ac:dyDescent="0.25">
      <c r="A149" s="301"/>
      <c r="B149" s="243"/>
      <c r="C149" s="243"/>
      <c r="D149" s="243"/>
      <c r="E149" s="243"/>
      <c r="F149" s="243"/>
      <c r="H149" s="156"/>
    </row>
    <row r="150" spans="1:8" x14ac:dyDescent="0.25">
      <c r="A150" s="78" t="s">
        <v>91</v>
      </c>
      <c r="B150" s="152"/>
      <c r="C150" s="152"/>
      <c r="D150" s="152"/>
      <c r="E150" s="152"/>
      <c r="F150" s="152"/>
      <c r="G150" s="102"/>
      <c r="H150" s="31"/>
    </row>
    <row r="151" spans="1:8" x14ac:dyDescent="0.25">
      <c r="A151" s="124" t="s">
        <v>36</v>
      </c>
      <c r="B151" s="149"/>
      <c r="C151" s="150"/>
      <c r="D151" s="149"/>
      <c r="E151" s="149"/>
      <c r="F151" s="149"/>
      <c r="G151" s="102"/>
      <c r="H151" s="31">
        <f>IFERROR(SOLL!O69-IF(Grundausbildung!B151 = SOLL!$B$2,1, IF(Grundausbildung!C151=SOLL!$B$2,2,IF(Grundausbildung!D151=SOLL!$B$2,3,IF(Grundausbildung!E151=SOLL!$B$2,4, IF(Grundausbildung!F151=SOLL!$B$2,"-"))))),"-")</f>
        <v>2</v>
      </c>
    </row>
    <row r="152" spans="1:8" x14ac:dyDescent="0.25">
      <c r="A152" s="124" t="s">
        <v>35</v>
      </c>
      <c r="B152" s="149"/>
      <c r="C152" s="150"/>
      <c r="D152" s="149"/>
      <c r="E152" s="149"/>
      <c r="F152" s="149"/>
      <c r="G152" s="102"/>
      <c r="H152" s="31">
        <f>IFERROR(SOLL!O70-IF(Grundausbildung!B152 = SOLL!$B$2,1, IF(Grundausbildung!C152=SOLL!$B$2,2,IF(Grundausbildung!D152=SOLL!$B$2,3,IF(Grundausbildung!E152=SOLL!$B$2,4, IF(Grundausbildung!F152=SOLL!$B$2,"-"))))),"-")</f>
        <v>2</v>
      </c>
    </row>
    <row r="153" spans="1:8" x14ac:dyDescent="0.25">
      <c r="A153" s="124" t="s">
        <v>37</v>
      </c>
      <c r="B153" s="153"/>
      <c r="C153" s="153"/>
      <c r="D153" s="153"/>
      <c r="E153" s="153"/>
      <c r="F153" s="153"/>
      <c r="G153" s="102"/>
      <c r="H153" s="31" t="str">
        <f>IFERROR(SOLL!O71-IF(Grundausbildung!B153 = SOLL!$B$2,1, IF(Grundausbildung!C153=SOLL!$B$2,2,IF(Grundausbildung!D153=SOLL!$B$2,3,IF(Grundausbildung!E153=SOLL!$B$2,4, IF(Grundausbildung!F153=SOLL!$B$2,"-"))))),"-")</f>
        <v>-</v>
      </c>
    </row>
    <row r="154" spans="1:8" x14ac:dyDescent="0.25">
      <c r="A154" s="124" t="s">
        <v>24</v>
      </c>
      <c r="B154" s="150"/>
      <c r="C154" s="149"/>
      <c r="D154" s="149"/>
      <c r="E154" s="149"/>
      <c r="F154" s="149"/>
      <c r="G154" s="102"/>
      <c r="H154" s="31">
        <f>IFERROR(SOLL!O72-IF(Grundausbildung!B154 = SOLL!$B$2,1, IF(Grundausbildung!C154=SOLL!$B$2,2,IF(Grundausbildung!D154=SOLL!$B$2,3,IF(Grundausbildung!E154=SOLL!$B$2,4, IF(Grundausbildung!F154=SOLL!$B$2,"-"))))),"-")</f>
        <v>1</v>
      </c>
    </row>
    <row r="155" spans="1:8" x14ac:dyDescent="0.25">
      <c r="A155" s="124" t="s">
        <v>183</v>
      </c>
      <c r="B155" s="149"/>
      <c r="C155" s="150"/>
      <c r="D155" s="149"/>
      <c r="E155" s="149"/>
      <c r="F155" s="149"/>
      <c r="G155" s="102"/>
      <c r="H155" s="31">
        <f>IFERROR(SOLL!O73-IF(Grundausbildung!B155 = SOLL!$B$2,1, IF(Grundausbildung!C155=SOLL!$B$2,2,IF(Grundausbildung!D155=SOLL!$B$2,3,IF(Grundausbildung!E155=SOLL!$B$2,4, IF(Grundausbildung!F155=SOLL!$B$2,"-"))))),"-")</f>
        <v>2</v>
      </c>
    </row>
    <row r="156" spans="1:8" s="258" customFormat="1" x14ac:dyDescent="0.25">
      <c r="A156" s="260" t="s">
        <v>182</v>
      </c>
      <c r="B156" s="239"/>
      <c r="C156" s="249"/>
      <c r="D156" s="239"/>
      <c r="E156" s="239"/>
      <c r="F156" s="239"/>
      <c r="H156" s="156">
        <f>IFERROR(SOLL!O73-IF(Grundausbildung!B155 = SOLL!$B$2,1, IF(Grundausbildung!C155=SOLL!$B$2,2,IF(Grundausbildung!D155=SOLL!$B$2,3,IF(Grundausbildung!E155=SOLL!$B$2,4, IF(Grundausbildung!F155=SOLL!$B$2,"-"))))),"-")</f>
        <v>2</v>
      </c>
    </row>
    <row r="157" spans="1:8" s="258" customFormat="1" x14ac:dyDescent="0.25">
      <c r="A157" s="260" t="s">
        <v>184</v>
      </c>
      <c r="B157" s="266"/>
      <c r="C157" s="239"/>
      <c r="D157" s="239"/>
      <c r="E157" s="239"/>
      <c r="F157" s="239"/>
      <c r="H157" s="156">
        <f>IFERROR(SOLL!O72-IF(Grundausbildung!B156 = SOLL!$B$2,1, IF(Grundausbildung!C156=SOLL!$B$2,2,IF(Grundausbildung!D156=SOLL!$B$2,3,IF(Grundausbildung!E156=SOLL!$B$2,4, IF(Grundausbildung!F156=SOLL!$B$2,"-"))))),"-")</f>
        <v>1</v>
      </c>
    </row>
    <row r="158" spans="1:8" x14ac:dyDescent="0.25">
      <c r="A158" s="53"/>
      <c r="B158" s="152"/>
      <c r="C158" s="152"/>
      <c r="D158" s="152"/>
      <c r="E158" s="152"/>
      <c r="F158" s="152"/>
      <c r="G158" s="102"/>
      <c r="H158" s="31"/>
    </row>
    <row r="159" spans="1:8" x14ac:dyDescent="0.25">
      <c r="A159" s="78" t="s">
        <v>30</v>
      </c>
      <c r="B159" s="152"/>
      <c r="C159" s="152"/>
      <c r="D159" s="152"/>
      <c r="E159" s="152"/>
      <c r="F159" s="152"/>
      <c r="G159" s="102"/>
      <c r="H159" s="31"/>
    </row>
    <row r="160" spans="1:8" x14ac:dyDescent="0.25">
      <c r="A160" s="124" t="s">
        <v>31</v>
      </c>
      <c r="B160" s="150"/>
      <c r="C160" s="149"/>
      <c r="D160" s="149"/>
      <c r="E160" s="149"/>
      <c r="F160" s="149"/>
      <c r="G160" s="102"/>
      <c r="H160" s="31">
        <f>IFERROR(SOLL!O76-IF(Grundausbildung!B160 = SOLL!$B$2,1, IF(Grundausbildung!C160=SOLL!$B$2,2,IF(Grundausbildung!D160=SOLL!$B$2,3,IF(Grundausbildung!E160=SOLL!$B$2,4, IF(Grundausbildung!F160=SOLL!$B$2,"-"))))),"-")</f>
        <v>1</v>
      </c>
    </row>
    <row r="161" spans="1:8" x14ac:dyDescent="0.25">
      <c r="A161" s="124" t="s">
        <v>32</v>
      </c>
      <c r="B161" s="150"/>
      <c r="C161" s="149"/>
      <c r="D161" s="149"/>
      <c r="E161" s="149"/>
      <c r="F161" s="149"/>
      <c r="G161" s="102"/>
      <c r="H161" s="31">
        <f>IFERROR(SOLL!O77-IF(Grundausbildung!B161 = SOLL!$B$2,1, IF(Grundausbildung!C161=SOLL!$B$2,2,IF(Grundausbildung!D161=SOLL!$B$2,3,IF(Grundausbildung!E161=SOLL!$B$2,4, IF(Grundausbildung!F161=SOLL!$B$2,"-"))))),"-")</f>
        <v>1</v>
      </c>
    </row>
    <row r="162" spans="1:8" x14ac:dyDescent="0.25">
      <c r="A162" s="124" t="s">
        <v>92</v>
      </c>
      <c r="B162" s="150"/>
      <c r="C162" s="149"/>
      <c r="D162" s="149"/>
      <c r="E162" s="149"/>
      <c r="F162" s="149"/>
      <c r="G162" s="102"/>
      <c r="H162" s="31">
        <f>IFERROR(SOLL!O78-IF(Grundausbildung!B162 = SOLL!$B$2,1, IF(Grundausbildung!C162=SOLL!$B$2,2,IF(Grundausbildung!D162=SOLL!$B$2,3,IF(Grundausbildung!E162=SOLL!$B$2,4, IF(Grundausbildung!F162=SOLL!$B$2,"-"))))),"-")</f>
        <v>1</v>
      </c>
    </row>
    <row r="163" spans="1:8" x14ac:dyDescent="0.25">
      <c r="A163" s="124" t="s">
        <v>33</v>
      </c>
      <c r="B163" s="149"/>
      <c r="C163" s="150"/>
      <c r="D163" s="149"/>
      <c r="E163" s="149"/>
      <c r="F163" s="149"/>
      <c r="G163" s="102"/>
      <c r="H163" s="31">
        <f>IFERROR(SOLL!O79-IF(Grundausbildung!B163 = SOLL!$B$2,1, IF(Grundausbildung!C163=SOLL!$B$2,2,IF(Grundausbildung!D163=SOLL!$B$2,3,IF(Grundausbildung!E163=SOLL!$B$2,4, IF(Grundausbildung!F163=SOLL!$B$2,"-"))))),"-")</f>
        <v>2</v>
      </c>
    </row>
    <row r="164" spans="1:8" x14ac:dyDescent="0.25">
      <c r="A164" s="124" t="s">
        <v>34</v>
      </c>
      <c r="B164" s="149"/>
      <c r="C164" s="150"/>
      <c r="D164" s="149"/>
      <c r="E164" s="149"/>
      <c r="F164" s="149"/>
      <c r="G164" s="102"/>
      <c r="H164" s="31">
        <f>IFERROR(SOLL!O80-IF(Grundausbildung!B164 = SOLL!$B$2,1, IF(Grundausbildung!C164=SOLL!$B$2,2,IF(Grundausbildung!D164=SOLL!$B$2,3,IF(Grundausbildung!E164=SOLL!$B$2,4, IF(Grundausbildung!F164=SOLL!$B$2,"-"))))),"-")</f>
        <v>2</v>
      </c>
    </row>
    <row r="165" spans="1:8" x14ac:dyDescent="0.25">
      <c r="A165" s="53"/>
      <c r="B165" s="152"/>
      <c r="C165" s="152"/>
      <c r="D165" s="152"/>
      <c r="E165" s="152"/>
      <c r="F165" s="152"/>
      <c r="G165" s="102"/>
      <c r="H165" s="31"/>
    </row>
    <row r="166" spans="1:8" x14ac:dyDescent="0.25">
      <c r="A166" s="78" t="s">
        <v>476</v>
      </c>
      <c r="B166" s="152"/>
      <c r="C166" s="152"/>
      <c r="D166" s="152"/>
      <c r="E166" s="152"/>
      <c r="F166" s="152"/>
      <c r="G166" s="102"/>
      <c r="H166" s="31"/>
    </row>
    <row r="167" spans="1:8" x14ac:dyDescent="0.25">
      <c r="A167" s="124" t="s">
        <v>25</v>
      </c>
      <c r="B167" s="150"/>
      <c r="C167" s="149"/>
      <c r="D167" s="149"/>
      <c r="E167" s="149"/>
      <c r="F167" s="149"/>
      <c r="G167" s="102"/>
      <c r="H167" s="31">
        <f>IFERROR(SOLL!O83-IF(Grundausbildung!B167 = SOLL!$B$2,1, IF(Grundausbildung!C167=SOLL!$B$2,2,IF(Grundausbildung!D167=SOLL!$B$2,3,IF(Grundausbildung!E167=SOLL!$B$2,4, IF(Grundausbildung!F167=SOLL!$B$2,"-"))))),"-")</f>
        <v>1</v>
      </c>
    </row>
    <row r="168" spans="1:8" x14ac:dyDescent="0.25">
      <c r="A168" s="124" t="s">
        <v>26</v>
      </c>
      <c r="B168" s="150"/>
      <c r="C168" s="149"/>
      <c r="D168" s="149"/>
      <c r="E168" s="149"/>
      <c r="F168" s="149"/>
      <c r="G168" s="102"/>
      <c r="H168" s="31">
        <f>IFERROR(SOLL!O84-IF(Grundausbildung!B168 = SOLL!$B$2,1, IF(Grundausbildung!C168=SOLL!$B$2,2,IF(Grundausbildung!D168=SOLL!$B$2,3,IF(Grundausbildung!E168=SOLL!$B$2,4, IF(Grundausbildung!F168=SOLL!$B$2,"-"))))),"-")</f>
        <v>1</v>
      </c>
    </row>
    <row r="169" spans="1:8" x14ac:dyDescent="0.25">
      <c r="A169" s="124" t="s">
        <v>27</v>
      </c>
      <c r="B169" s="149"/>
      <c r="C169" s="150"/>
      <c r="D169" s="149"/>
      <c r="E169" s="149"/>
      <c r="F169" s="149"/>
      <c r="G169" s="102"/>
      <c r="H169" s="31">
        <f>IFERROR(SOLL!O85-IF(Grundausbildung!B169 = SOLL!$B$2,1, IF(Grundausbildung!C169=SOLL!$B$2,2,IF(Grundausbildung!D169=SOLL!$B$2,3,IF(Grundausbildung!E169=SOLL!$B$2,4, IF(Grundausbildung!F169=SOLL!$B$2,"-"))))),"-")</f>
        <v>2</v>
      </c>
    </row>
    <row r="170" spans="1:8" x14ac:dyDescent="0.25">
      <c r="A170" s="124" t="s">
        <v>28</v>
      </c>
      <c r="B170" s="153"/>
      <c r="C170" s="153"/>
      <c r="D170" s="153"/>
      <c r="E170" s="153"/>
      <c r="F170" s="153"/>
      <c r="G170" s="102"/>
      <c r="H170" s="31" t="str">
        <f>IFERROR(SOLL!O86-IF(Grundausbildung!B170 = SOLL!$B$2,1, IF(Grundausbildung!C170=SOLL!$B$2,2,IF(Grundausbildung!D170=SOLL!$B$2,3,IF(Grundausbildung!E170=SOLL!$B$2,4, IF(Grundausbildung!F170=SOLL!$B$2,"-"))))),"-")</f>
        <v>-</v>
      </c>
    </row>
    <row r="171" spans="1:8" x14ac:dyDescent="0.25">
      <c r="A171" s="124" t="s">
        <v>29</v>
      </c>
      <c r="B171" s="153"/>
      <c r="C171" s="153"/>
      <c r="D171" s="153"/>
      <c r="E171" s="153"/>
      <c r="F171" s="153"/>
      <c r="G171" s="102"/>
      <c r="H171" s="31" t="str">
        <f>IFERROR(SOLL!O87-IF(Grundausbildung!B171 = SOLL!$B$2,1, IF(Grundausbildung!C171=SOLL!$B$2,2,IF(Grundausbildung!D171=SOLL!$B$2,3,IF(Grundausbildung!E171=SOLL!$B$2,4, IF(Grundausbildung!F171=SOLL!$B$2,"-"))))),"-")</f>
        <v>-</v>
      </c>
    </row>
    <row r="172" spans="1:8" x14ac:dyDescent="0.25">
      <c r="A172" s="53"/>
      <c r="B172" s="152"/>
      <c r="C172" s="152"/>
      <c r="D172" s="152"/>
      <c r="E172" s="152"/>
      <c r="F172" s="152"/>
      <c r="G172" s="102"/>
      <c r="H172" s="31"/>
    </row>
    <row r="173" spans="1:8" ht="18" x14ac:dyDescent="0.25">
      <c r="A173" s="126" t="s">
        <v>93</v>
      </c>
      <c r="B173" s="152"/>
      <c r="C173" s="152"/>
      <c r="D173" s="152"/>
      <c r="E173" s="152"/>
      <c r="F173" s="152"/>
      <c r="G173" s="102"/>
      <c r="H173" s="31"/>
    </row>
    <row r="174" spans="1:8" s="283" customFormat="1" ht="18.75" hidden="1" outlineLevel="1" thickBot="1" x14ac:dyDescent="0.3">
      <c r="A174" s="264"/>
      <c r="B174" s="285" t="s">
        <v>138</v>
      </c>
      <c r="C174" s="285" t="s">
        <v>261</v>
      </c>
      <c r="D174" s="285" t="s">
        <v>139</v>
      </c>
      <c r="E174" s="500" t="s">
        <v>262</v>
      </c>
      <c r="F174" s="500"/>
      <c r="G174" s="500"/>
      <c r="H174" s="500"/>
    </row>
    <row r="175" spans="1:8" s="274" customFormat="1" ht="29.25" hidden="1" outlineLevel="1" x14ac:dyDescent="0.25">
      <c r="A175" s="289" t="s">
        <v>263</v>
      </c>
      <c r="B175" s="286"/>
      <c r="C175" s="286"/>
      <c r="D175" s="286"/>
      <c r="E175" s="499"/>
      <c r="F175" s="499"/>
      <c r="G175" s="499"/>
      <c r="H175" s="499"/>
    </row>
    <row r="176" spans="1:8" s="274" customFormat="1" ht="29.25" hidden="1" outlineLevel="1" thickBot="1" x14ac:dyDescent="0.3">
      <c r="A176" s="290" t="s">
        <v>219</v>
      </c>
      <c r="B176" s="286"/>
      <c r="C176" s="286"/>
      <c r="D176" s="286"/>
      <c r="E176" s="499"/>
      <c r="F176" s="499"/>
      <c r="G176" s="499"/>
      <c r="H176" s="499"/>
    </row>
    <row r="177" spans="1:8" s="270" customFormat="1" ht="30" hidden="1" outlineLevel="1" thickBot="1" x14ac:dyDescent="0.3">
      <c r="A177" s="291" t="s">
        <v>260</v>
      </c>
      <c r="B177" s="286"/>
      <c r="C177" s="286"/>
      <c r="D177" s="286"/>
      <c r="E177" s="499"/>
      <c r="F177" s="499"/>
      <c r="G177" s="499"/>
      <c r="H177" s="499"/>
    </row>
    <row r="178" spans="1:8" s="283" customFormat="1" collapsed="1" x14ac:dyDescent="0.25">
      <c r="A178" s="302"/>
      <c r="B178" s="243"/>
      <c r="C178" s="243"/>
      <c r="D178" s="243"/>
      <c r="E178" s="243"/>
      <c r="F178" s="243"/>
      <c r="H178" s="156"/>
    </row>
    <row r="179" spans="1:8" x14ac:dyDescent="0.25">
      <c r="A179" s="78" t="s">
        <v>94</v>
      </c>
      <c r="B179" s="152"/>
      <c r="C179" s="152"/>
      <c r="D179" s="152"/>
      <c r="E179" s="152"/>
      <c r="F179" s="152"/>
      <c r="G179" s="102"/>
      <c r="H179" s="31"/>
    </row>
    <row r="180" spans="1:8" x14ac:dyDescent="0.25">
      <c r="A180" s="124" t="s">
        <v>18</v>
      </c>
      <c r="B180" s="150"/>
      <c r="C180" s="149"/>
      <c r="D180" s="149"/>
      <c r="E180" s="149"/>
      <c r="F180" s="149"/>
      <c r="G180" s="102"/>
      <c r="H180" s="31">
        <f>IFERROR(SOLL!O91-IF(Grundausbildung!B180 = SOLL!$B$2,1, IF(Grundausbildung!C180=SOLL!$B$2,2,IF(Grundausbildung!D180=SOLL!$B$2,3,IF(Grundausbildung!E180=SOLL!$B$2,4, IF(Grundausbildung!F180=SOLL!$B$2,"-"))))),"-")</f>
        <v>1</v>
      </c>
    </row>
    <row r="181" spans="1:8" x14ac:dyDescent="0.25">
      <c r="A181" s="124" t="s">
        <v>19</v>
      </c>
      <c r="B181" s="150"/>
      <c r="C181" s="149"/>
      <c r="D181" s="149"/>
      <c r="E181" s="149"/>
      <c r="F181" s="149"/>
      <c r="G181" s="102"/>
      <c r="H181" s="31">
        <f>IFERROR(SOLL!O92-IF(Grundausbildung!B181 = SOLL!$B$2,1, IF(Grundausbildung!C181=SOLL!$B$2,2,IF(Grundausbildung!D181=SOLL!$B$2,3,IF(Grundausbildung!E181=SOLL!$B$2,4, IF(Grundausbildung!F181=SOLL!$B$2,"-"))))),"-")</f>
        <v>1</v>
      </c>
    </row>
    <row r="182" spans="1:8" x14ac:dyDescent="0.25">
      <c r="A182" s="124" t="s">
        <v>95</v>
      </c>
      <c r="B182" s="150"/>
      <c r="C182" s="149"/>
      <c r="D182" s="149"/>
      <c r="E182" s="149"/>
      <c r="F182" s="149"/>
      <c r="G182" s="102"/>
      <c r="H182" s="31">
        <f>IFERROR(SOLL!O93-IF(Grundausbildung!B182 = SOLL!$B$2,1, IF(Grundausbildung!C182=SOLL!$B$2,2,IF(Grundausbildung!D182=SOLL!$B$2,3,IF(Grundausbildung!E182=SOLL!$B$2,4, IF(Grundausbildung!F182=SOLL!$B$2,"-"))))),"-")</f>
        <v>1</v>
      </c>
    </row>
    <row r="183" spans="1:8" x14ac:dyDescent="0.25">
      <c r="A183" s="124" t="s">
        <v>20</v>
      </c>
      <c r="B183" s="150"/>
      <c r="C183" s="149"/>
      <c r="D183" s="149"/>
      <c r="E183" s="149"/>
      <c r="F183" s="149"/>
      <c r="G183" s="102"/>
      <c r="H183" s="31">
        <f>IFERROR(SOLL!O94-IF(Grundausbildung!B183 = SOLL!$B$2,1, IF(Grundausbildung!C183=SOLL!$B$2,2,IF(Grundausbildung!D183=SOLL!$B$2,3,IF(Grundausbildung!E183=SOLL!$B$2,4, IF(Grundausbildung!F183=SOLL!$B$2,"-"))))),"-")</f>
        <v>1</v>
      </c>
    </row>
    <row r="184" spans="1:8" x14ac:dyDescent="0.25">
      <c r="A184" s="124" t="s">
        <v>21</v>
      </c>
      <c r="B184" s="150"/>
      <c r="C184" s="149"/>
      <c r="D184" s="149"/>
      <c r="E184" s="149"/>
      <c r="F184" s="149"/>
      <c r="G184" s="102"/>
      <c r="H184" s="31">
        <f>IFERROR(SOLL!O95-IF(Grundausbildung!B184 = SOLL!$B$2,1, IF(Grundausbildung!C184=SOLL!$B$2,2,IF(Grundausbildung!D184=SOLL!$B$2,3,IF(Grundausbildung!E184=SOLL!$B$2,4, IF(Grundausbildung!F184=SOLL!$B$2,"-"))))),"-")</f>
        <v>1</v>
      </c>
    </row>
    <row r="185" spans="1:8" x14ac:dyDescent="0.25">
      <c r="A185" s="124" t="s">
        <v>22</v>
      </c>
      <c r="B185" s="150"/>
      <c r="C185" s="149"/>
      <c r="D185" s="149"/>
      <c r="E185" s="149"/>
      <c r="F185" s="149"/>
      <c r="G185" s="102"/>
      <c r="H185" s="31">
        <f>IFERROR(SOLL!O96-IF(Grundausbildung!B185 = SOLL!$B$2,1, IF(Grundausbildung!C185=SOLL!$B$2,2,IF(Grundausbildung!D185=SOLL!$B$2,3,IF(Grundausbildung!E185=SOLL!$B$2,4, IF(Grundausbildung!F185=SOLL!$B$2,"-"))))),"-")</f>
        <v>1</v>
      </c>
    </row>
    <row r="186" spans="1:8" x14ac:dyDescent="0.25">
      <c r="A186" s="161" t="s">
        <v>158</v>
      </c>
      <c r="B186" s="150"/>
      <c r="C186" s="149"/>
      <c r="D186" s="149"/>
      <c r="E186" s="149"/>
      <c r="F186" s="149"/>
      <c r="H186" s="156">
        <f>IFERROR(SOLL!O97-IF(Grundausbildung!B186 = SOLL!$B$2,1, IF(Grundausbildung!C186=SOLL!$B$2,2,IF(Grundausbildung!D186=SOLL!$B$2,3,IF(Grundausbildung!E186=SOLL!$B$2,4, IF(Grundausbildung!F186=SOLL!$B$2,"-"))))),"-")</f>
        <v>1</v>
      </c>
    </row>
  </sheetData>
  <mergeCells count="79">
    <mergeCell ref="E135:H135"/>
    <mergeCell ref="E136:H136"/>
    <mergeCell ref="E121:H121"/>
    <mergeCell ref="E122:H122"/>
    <mergeCell ref="E123:H123"/>
    <mergeCell ref="E124:H124"/>
    <mergeCell ref="E125:H125"/>
    <mergeCell ref="E174:H174"/>
    <mergeCell ref="E175:H175"/>
    <mergeCell ref="E176:H176"/>
    <mergeCell ref="E177:H177"/>
    <mergeCell ref="E148:H148"/>
    <mergeCell ref="E147:H147"/>
    <mergeCell ref="E102:H102"/>
    <mergeCell ref="E91:H91"/>
    <mergeCell ref="E92:H92"/>
    <mergeCell ref="E93:H93"/>
    <mergeCell ref="E94:H94"/>
    <mergeCell ref="E95:H95"/>
    <mergeCell ref="E96:H96"/>
    <mergeCell ref="E97:H97"/>
    <mergeCell ref="E98:H98"/>
    <mergeCell ref="E99:H99"/>
    <mergeCell ref="E100:H100"/>
    <mergeCell ref="E101:H101"/>
    <mergeCell ref="E118:H118"/>
    <mergeCell ref="E119:H119"/>
    <mergeCell ref="E120:H120"/>
    <mergeCell ref="E90:H90"/>
    <mergeCell ref="E79:H79"/>
    <mergeCell ref="E80:H80"/>
    <mergeCell ref="E81:H81"/>
    <mergeCell ref="E82:H82"/>
    <mergeCell ref="E83:H83"/>
    <mergeCell ref="E84:H84"/>
    <mergeCell ref="E85:H85"/>
    <mergeCell ref="E86:H86"/>
    <mergeCell ref="E87:H87"/>
    <mergeCell ref="E88:H88"/>
    <mergeCell ref="E89:H89"/>
    <mergeCell ref="E78:H78"/>
    <mergeCell ref="E67:H67"/>
    <mergeCell ref="E68:H68"/>
    <mergeCell ref="E69:H69"/>
    <mergeCell ref="E70:H70"/>
    <mergeCell ref="E71:H71"/>
    <mergeCell ref="E72:H72"/>
    <mergeCell ref="E73:H73"/>
    <mergeCell ref="E74:H74"/>
    <mergeCell ref="E75:H75"/>
    <mergeCell ref="E76:H76"/>
    <mergeCell ref="E77:H77"/>
    <mergeCell ref="E66:H66"/>
    <mergeCell ref="E55:H55"/>
    <mergeCell ref="E56:H56"/>
    <mergeCell ref="E57:H57"/>
    <mergeCell ref="E58:H58"/>
    <mergeCell ref="E59:H59"/>
    <mergeCell ref="E60:H60"/>
    <mergeCell ref="E61:H61"/>
    <mergeCell ref="E62:H62"/>
    <mergeCell ref="E63:H63"/>
    <mergeCell ref="E64:H64"/>
    <mergeCell ref="E65:H65"/>
    <mergeCell ref="E54:H54"/>
    <mergeCell ref="E15:H15"/>
    <mergeCell ref="E16:H16"/>
    <mergeCell ref="E17:H17"/>
    <mergeCell ref="E18:H18"/>
    <mergeCell ref="E19:H19"/>
    <mergeCell ref="E20:H20"/>
    <mergeCell ref="E21:H21"/>
    <mergeCell ref="E22:H22"/>
    <mergeCell ref="E49:H49"/>
    <mergeCell ref="E50:H50"/>
    <mergeCell ref="E51:H51"/>
    <mergeCell ref="E52:H52"/>
    <mergeCell ref="E53:H53"/>
    <mergeCell ref="E23:H23"/>
  </mergeCells>
  <pageMargins left="0.7" right="0.7" top="0.78740157499999996" bottom="0.78740157499999996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workbookViewId="0">
      <selection activeCell="D6" sqref="D6"/>
    </sheetView>
  </sheetViews>
  <sheetFormatPr baseColWidth="10" defaultRowHeight="15" x14ac:dyDescent="0.25"/>
  <cols>
    <col min="1" max="1" width="12.140625" customWidth="1"/>
    <col min="2" max="2" width="43.7109375" bestFit="1" customWidth="1"/>
    <col min="3" max="3" width="52.5703125" bestFit="1" customWidth="1"/>
    <col min="4" max="4" width="11.42578125" customWidth="1"/>
  </cols>
  <sheetData>
    <row r="1" spans="1:4" ht="68.25" customHeight="1" thickBot="1" x14ac:dyDescent="0.3">
      <c r="A1" s="408" t="s">
        <v>390</v>
      </c>
      <c r="B1" s="407" t="s">
        <v>391</v>
      </c>
      <c r="C1" s="408" t="s">
        <v>392</v>
      </c>
      <c r="D1" s="391"/>
    </row>
    <row r="2" spans="1:4" x14ac:dyDescent="0.25">
      <c r="A2" s="391"/>
      <c r="B2" s="391"/>
      <c r="C2" s="395"/>
      <c r="D2" s="391"/>
    </row>
    <row r="3" spans="1:4" ht="18" x14ac:dyDescent="0.25">
      <c r="A3" s="399" t="s">
        <v>393</v>
      </c>
      <c r="B3" s="391"/>
      <c r="C3" s="391"/>
      <c r="D3" s="392"/>
    </row>
    <row r="4" spans="1:4" ht="15.75" thickBot="1" x14ac:dyDescent="0.3">
      <c r="A4" s="391"/>
      <c r="B4" s="391"/>
      <c r="C4" s="391"/>
      <c r="D4" s="393" t="s">
        <v>138</v>
      </c>
    </row>
    <row r="5" spans="1:4" ht="43.5" thickBot="1" x14ac:dyDescent="0.3">
      <c r="A5" s="418">
        <v>1</v>
      </c>
      <c r="B5" s="439" t="s">
        <v>394</v>
      </c>
      <c r="C5" s="409" t="s">
        <v>472</v>
      </c>
      <c r="D5" s="394" t="str">
        <f>IFERROR(HLOOKUP("x",'Rahmenplan Hilfsblatt'!D5:P5,1,TRUE)," ")</f>
        <v xml:space="preserve"> </v>
      </c>
    </row>
    <row r="6" spans="1:4" ht="28.5" x14ac:dyDescent="0.25">
      <c r="A6" s="420"/>
      <c r="B6" s="396"/>
      <c r="C6" s="427" t="s">
        <v>188</v>
      </c>
      <c r="D6" s="394" t="str">
        <f>IFERROR(HLOOKUP("x",'Rahmenplan Hilfsblatt'!D6:P6,1,TRUE)," ")</f>
        <v xml:space="preserve"> </v>
      </c>
    </row>
    <row r="7" spans="1:4" x14ac:dyDescent="0.25">
      <c r="A7" s="420"/>
      <c r="B7" s="396"/>
      <c r="C7" s="412" t="s">
        <v>189</v>
      </c>
      <c r="D7" s="394" t="str">
        <f>IFERROR(HLOOKUP("x",'Rahmenplan Hilfsblatt'!D7:P7,1,TRUE)," ")</f>
        <v xml:space="preserve"> </v>
      </c>
    </row>
    <row r="8" spans="1:4" x14ac:dyDescent="0.25">
      <c r="A8" s="420"/>
      <c r="B8" s="396"/>
      <c r="C8" s="412" t="s">
        <v>190</v>
      </c>
      <c r="D8" s="394" t="str">
        <f>IFERROR(HLOOKUP("x",'Rahmenplan Hilfsblatt'!D8:P8,1,TRUE)," ")</f>
        <v xml:space="preserve"> </v>
      </c>
    </row>
    <row r="9" spans="1:4" ht="29.25" thickBot="1" x14ac:dyDescent="0.3">
      <c r="A9" s="421"/>
      <c r="B9" s="398"/>
      <c r="C9" s="416" t="s">
        <v>191</v>
      </c>
      <c r="D9" s="394" t="str">
        <f>IFERROR(HLOOKUP("x",'Rahmenplan Hilfsblatt'!D9:P9,1,TRUE)," ")</f>
        <v xml:space="preserve"> </v>
      </c>
    </row>
    <row r="10" spans="1:4" ht="29.25" thickBot="1" x14ac:dyDescent="0.3">
      <c r="A10" s="418">
        <v>2</v>
      </c>
      <c r="B10" s="432" t="s">
        <v>395</v>
      </c>
      <c r="C10" s="409" t="s">
        <v>396</v>
      </c>
      <c r="D10" s="394" t="str">
        <f>IFERROR(HLOOKUP("x",'Rahmenplan Hilfsblatt'!D10:P10,1,TRUE)," ")</f>
        <v xml:space="preserve"> </v>
      </c>
    </row>
    <row r="11" spans="1:4" ht="42.75" x14ac:dyDescent="0.25">
      <c r="A11" s="420"/>
      <c r="B11" s="396"/>
      <c r="C11" s="427" t="s">
        <v>192</v>
      </c>
      <c r="D11" s="394" t="str">
        <f>IFERROR(HLOOKUP("x",'Rahmenplan Hilfsblatt'!D11:P11,1,TRUE)," ")</f>
        <v xml:space="preserve"> </v>
      </c>
    </row>
    <row r="12" spans="1:4" ht="57" x14ac:dyDescent="0.25">
      <c r="A12" s="420"/>
      <c r="B12" s="396"/>
      <c r="C12" s="410" t="s">
        <v>193</v>
      </c>
      <c r="D12" s="394" t="str">
        <f>IFERROR(HLOOKUP("x",'Rahmenplan Hilfsblatt'!D12:P12,1,TRUE)," ")</f>
        <v xml:space="preserve"> </v>
      </c>
    </row>
    <row r="13" spans="1:4" ht="57.75" thickBot="1" x14ac:dyDescent="0.3">
      <c r="A13" s="421"/>
      <c r="B13" s="398"/>
      <c r="C13" s="416" t="s">
        <v>194</v>
      </c>
      <c r="D13" s="394" t="str">
        <f>IFERROR(HLOOKUP("x",'Rahmenplan Hilfsblatt'!D13:P13,1,TRUE)," ")</f>
        <v xml:space="preserve"> </v>
      </c>
    </row>
    <row r="14" spans="1:4" ht="43.5" thickBot="1" x14ac:dyDescent="0.3">
      <c r="A14" s="418">
        <v>3</v>
      </c>
      <c r="B14" s="432" t="s">
        <v>397</v>
      </c>
      <c r="C14" s="409" t="s">
        <v>398</v>
      </c>
      <c r="D14" s="394" t="str">
        <f>IFERROR(HLOOKUP("x",'Rahmenplan Hilfsblatt'!D14:P14,1,TRUE)," ")</f>
        <v xml:space="preserve"> </v>
      </c>
    </row>
    <row r="15" spans="1:4" ht="42.75" x14ac:dyDescent="0.25">
      <c r="A15" s="420"/>
      <c r="B15" s="396"/>
      <c r="C15" s="427" t="s">
        <v>197</v>
      </c>
      <c r="D15" s="394" t="str">
        <f>IFERROR(HLOOKUP("x",'Rahmenplan Hilfsblatt'!D15:P15,1,TRUE)," ")</f>
        <v xml:space="preserve"> </v>
      </c>
    </row>
    <row r="16" spans="1:4" ht="42.75" x14ac:dyDescent="0.25">
      <c r="A16" s="420"/>
      <c r="B16" s="396"/>
      <c r="C16" s="410" t="s">
        <v>198</v>
      </c>
      <c r="D16" s="394" t="str">
        <f>IFERROR(HLOOKUP("x",'Rahmenplan Hilfsblatt'!D16:P16,1,TRUE)," ")</f>
        <v xml:space="preserve"> </v>
      </c>
    </row>
    <row r="17" spans="1:4" ht="57" x14ac:dyDescent="0.25">
      <c r="A17" s="420"/>
      <c r="B17" s="396"/>
      <c r="C17" s="410" t="s">
        <v>199</v>
      </c>
      <c r="D17" s="394" t="str">
        <f>IFERROR(HLOOKUP("x",'Rahmenplan Hilfsblatt'!D17:P17,1,TRUE)," ")</f>
        <v xml:space="preserve"> </v>
      </c>
    </row>
    <row r="18" spans="1:4" ht="72" thickBot="1" x14ac:dyDescent="0.3">
      <c r="A18" s="421"/>
      <c r="B18" s="398"/>
      <c r="C18" s="416" t="s">
        <v>200</v>
      </c>
      <c r="D18" s="394" t="str">
        <f>IFERROR(HLOOKUP("x",'Rahmenplan Hilfsblatt'!D18:P18,1,TRUE)," ")</f>
        <v xml:space="preserve"> </v>
      </c>
    </row>
    <row r="19" spans="1:4" ht="57" x14ac:dyDescent="0.25">
      <c r="A19" s="420">
        <v>4</v>
      </c>
      <c r="B19" s="396" t="s">
        <v>399</v>
      </c>
      <c r="C19" s="409" t="s">
        <v>400</v>
      </c>
      <c r="D19" s="394" t="str">
        <f>IFERROR(HLOOKUP("x",'Rahmenplan Hilfsblatt'!D19:P19,1,TRUE)," ")</f>
        <v xml:space="preserve"> </v>
      </c>
    </row>
    <row r="20" spans="1:4" ht="57" x14ac:dyDescent="0.25">
      <c r="A20" s="420"/>
      <c r="B20" s="396"/>
      <c r="C20" s="410" t="s">
        <v>401</v>
      </c>
      <c r="D20" s="394" t="str">
        <f>IFERROR(HLOOKUP("x",'Rahmenplan Hilfsblatt'!D20:P20,1,TRUE)," ")</f>
        <v xml:space="preserve"> </v>
      </c>
    </row>
    <row r="21" spans="1:4" ht="42.75" x14ac:dyDescent="0.25">
      <c r="A21" s="420"/>
      <c r="B21" s="396"/>
      <c r="C21" s="410" t="s">
        <v>202</v>
      </c>
      <c r="D21" s="394" t="str">
        <f>IFERROR(HLOOKUP("x",'Rahmenplan Hilfsblatt'!D21:P21,1,TRUE)," ")</f>
        <v xml:space="preserve"> </v>
      </c>
    </row>
    <row r="22" spans="1:4" ht="42.75" x14ac:dyDescent="0.25">
      <c r="A22" s="420"/>
      <c r="B22" s="396"/>
      <c r="C22" s="410" t="s">
        <v>203</v>
      </c>
      <c r="D22" s="394" t="str">
        <f>IFERROR(HLOOKUP("x",'Rahmenplan Hilfsblatt'!D22:P22,1,TRUE)," ")</f>
        <v xml:space="preserve"> </v>
      </c>
    </row>
    <row r="23" spans="1:4" ht="29.25" thickBot="1" x14ac:dyDescent="0.3">
      <c r="A23" s="421"/>
      <c r="B23" s="398"/>
      <c r="C23" s="416" t="s">
        <v>204</v>
      </c>
      <c r="D23" s="394" t="str">
        <f>IFERROR(HLOOKUP("x",'Rahmenplan Hilfsblatt'!D23:P23,1,TRUE)," ")</f>
        <v xml:space="preserve"> </v>
      </c>
    </row>
    <row r="24" spans="1:4" ht="43.5" thickBot="1" x14ac:dyDescent="0.3">
      <c r="A24" s="418">
        <v>5</v>
      </c>
      <c r="B24" s="439" t="s">
        <v>402</v>
      </c>
      <c r="C24" s="409" t="s">
        <v>403</v>
      </c>
      <c r="D24" s="394" t="str">
        <f>IFERROR(HLOOKUP("x",'Rahmenplan Hilfsblatt'!D24:P24,1,TRUE)," ")</f>
        <v xml:space="preserve"> </v>
      </c>
    </row>
    <row r="25" spans="1:4" ht="42.75" x14ac:dyDescent="0.25">
      <c r="A25" s="420"/>
      <c r="B25" s="396"/>
      <c r="C25" s="427" t="s">
        <v>404</v>
      </c>
      <c r="D25" s="394" t="str">
        <f>IFERROR(HLOOKUP("x",'Rahmenplan Hilfsblatt'!D25:P25,1,TRUE)," ")</f>
        <v xml:space="preserve"> </v>
      </c>
    </row>
    <row r="26" spans="1:4" ht="42.75" x14ac:dyDescent="0.25">
      <c r="A26" s="420"/>
      <c r="B26" s="396"/>
      <c r="C26" s="410" t="s">
        <v>405</v>
      </c>
      <c r="D26" s="394" t="str">
        <f>IFERROR(HLOOKUP("x",'Rahmenplan Hilfsblatt'!D26:P26,1,TRUE)," ")</f>
        <v xml:space="preserve"> </v>
      </c>
    </row>
    <row r="27" spans="1:4" ht="28.5" x14ac:dyDescent="0.25">
      <c r="A27" s="420"/>
      <c r="B27" s="396"/>
      <c r="C27" s="410" t="s">
        <v>206</v>
      </c>
      <c r="D27" s="394" t="str">
        <f>IFERROR(HLOOKUP("x",'Rahmenplan Hilfsblatt'!D27:P27,1,TRUE)," ")</f>
        <v xml:space="preserve"> </v>
      </c>
    </row>
    <row r="28" spans="1:4" ht="71.25" x14ac:dyDescent="0.25">
      <c r="A28" s="420"/>
      <c r="B28" s="396"/>
      <c r="C28" s="410" t="s">
        <v>207</v>
      </c>
      <c r="D28" s="394" t="str">
        <f>IFERROR(HLOOKUP("x",'Rahmenplan Hilfsblatt'!D28:P28,1,TRUE)," ")</f>
        <v xml:space="preserve"> </v>
      </c>
    </row>
    <row r="29" spans="1:4" ht="28.5" x14ac:dyDescent="0.25">
      <c r="A29" s="420"/>
      <c r="B29" s="396"/>
      <c r="C29" s="410" t="s">
        <v>406</v>
      </c>
      <c r="D29" s="394" t="str">
        <f>IFERROR(HLOOKUP("x",'Rahmenplan Hilfsblatt'!D29:P29,1,TRUE)," ")</f>
        <v xml:space="preserve"> </v>
      </c>
    </row>
    <row r="30" spans="1:4" ht="42.75" x14ac:dyDescent="0.25">
      <c r="A30" s="420"/>
      <c r="B30" s="396"/>
      <c r="C30" s="410" t="s">
        <v>264</v>
      </c>
      <c r="D30" s="394" t="str">
        <f>IFERROR(HLOOKUP("x",'Rahmenplan Hilfsblatt'!D30:P30,1,TRUE)," ")</f>
        <v xml:space="preserve"> </v>
      </c>
    </row>
    <row r="31" spans="1:4" ht="42.75" x14ac:dyDescent="0.25">
      <c r="A31" s="420"/>
      <c r="B31" s="396"/>
      <c r="C31" s="410" t="s">
        <v>209</v>
      </c>
      <c r="D31" s="394" t="str">
        <f>IFERROR(HLOOKUP("x",'Rahmenplan Hilfsblatt'!D31:P31,1,TRUE)," ")</f>
        <v xml:space="preserve"> </v>
      </c>
    </row>
    <row r="32" spans="1:4" ht="28.5" x14ac:dyDescent="0.25">
      <c r="A32" s="420"/>
      <c r="B32" s="396"/>
      <c r="C32" s="410" t="s">
        <v>210</v>
      </c>
      <c r="D32" s="394" t="str">
        <f>IFERROR(HLOOKUP("x",'Rahmenplan Hilfsblatt'!D32:P32,1,TRUE)," ")</f>
        <v xml:space="preserve"> </v>
      </c>
    </row>
    <row r="33" spans="1:4" x14ac:dyDescent="0.25">
      <c r="A33" s="390"/>
      <c r="B33" s="396"/>
      <c r="C33" s="410" t="s">
        <v>211</v>
      </c>
      <c r="D33" s="394" t="str">
        <f>IFERROR(HLOOKUP("x",'Rahmenplan Hilfsblatt'!D33:P33,1,TRUE)," ")</f>
        <v xml:space="preserve"> </v>
      </c>
    </row>
    <row r="34" spans="1:4" ht="29.25" thickBot="1" x14ac:dyDescent="0.3">
      <c r="A34" s="420"/>
      <c r="B34" s="396"/>
      <c r="C34" s="449" t="s">
        <v>407</v>
      </c>
      <c r="D34" s="394" t="str">
        <f>IFERROR(HLOOKUP("x",'Rahmenplan Hilfsblatt'!D34:P34,1,TRUE)," ")</f>
        <v xml:space="preserve"> </v>
      </c>
    </row>
    <row r="35" spans="1:4" ht="43.5" thickBot="1" x14ac:dyDescent="0.3">
      <c r="A35" s="418">
        <v>6</v>
      </c>
      <c r="B35" s="432" t="s">
        <v>408</v>
      </c>
      <c r="C35" s="409" t="s">
        <v>409</v>
      </c>
      <c r="D35" s="394" t="str">
        <f>IFERROR(HLOOKUP("x",'Rahmenplan Hilfsblatt'!D35:P35,1,TRUE)," ")</f>
        <v xml:space="preserve"> </v>
      </c>
    </row>
    <row r="36" spans="1:4" ht="57" x14ac:dyDescent="0.25">
      <c r="A36" s="420"/>
      <c r="B36" s="396"/>
      <c r="C36" s="427" t="s">
        <v>212</v>
      </c>
      <c r="D36" s="394" t="str">
        <f>IFERROR(HLOOKUP("x",'Rahmenplan Hilfsblatt'!D36:P36,1,TRUE)," ")</f>
        <v xml:space="preserve"> </v>
      </c>
    </row>
    <row r="37" spans="1:4" ht="57" x14ac:dyDescent="0.25">
      <c r="A37" s="420"/>
      <c r="B37" s="396"/>
      <c r="C37" s="410" t="s">
        <v>358</v>
      </c>
      <c r="D37" s="394" t="str">
        <f>IFERROR(HLOOKUP("x",'Rahmenplan Hilfsblatt'!D37:P37,1,TRUE)," ")</f>
        <v xml:space="preserve"> </v>
      </c>
    </row>
    <row r="38" spans="1:4" ht="28.5" x14ac:dyDescent="0.25">
      <c r="A38" s="420"/>
      <c r="B38" s="396"/>
      <c r="C38" s="410" t="s">
        <v>213</v>
      </c>
      <c r="D38" s="394" t="str">
        <f>IFERROR(HLOOKUP("x",'Rahmenplan Hilfsblatt'!D38:P38,1,TRUE)," ")</f>
        <v xml:space="preserve"> </v>
      </c>
    </row>
    <row r="39" spans="1:4" ht="28.5" x14ac:dyDescent="0.25">
      <c r="A39" s="420"/>
      <c r="B39" s="396"/>
      <c r="C39" s="410" t="s">
        <v>214</v>
      </c>
      <c r="D39" s="394" t="str">
        <f>IFERROR(HLOOKUP("x",'Rahmenplan Hilfsblatt'!D39:P39,1,TRUE)," ")</f>
        <v xml:space="preserve"> </v>
      </c>
    </row>
    <row r="40" spans="1:4" x14ac:dyDescent="0.25">
      <c r="A40" s="420"/>
      <c r="B40" s="396"/>
      <c r="C40" s="410" t="s">
        <v>410</v>
      </c>
      <c r="D40" s="394" t="str">
        <f>IFERROR(HLOOKUP("x",'Rahmenplan Hilfsblatt'!D40:P40,1,TRUE)," ")</f>
        <v xml:space="preserve"> </v>
      </c>
    </row>
    <row r="41" spans="1:4" ht="28.5" x14ac:dyDescent="0.25">
      <c r="A41" s="420"/>
      <c r="B41" s="396"/>
      <c r="C41" s="410" t="s">
        <v>216</v>
      </c>
      <c r="D41" s="394" t="str">
        <f>IFERROR(HLOOKUP("x",'Rahmenplan Hilfsblatt'!D41:P41,1,TRUE)," ")</f>
        <v xml:space="preserve"> </v>
      </c>
    </row>
    <row r="42" spans="1:4" ht="42.75" x14ac:dyDescent="0.25">
      <c r="A42" s="420"/>
      <c r="B42" s="396"/>
      <c r="C42" s="410" t="s">
        <v>217</v>
      </c>
      <c r="D42" s="394" t="str">
        <f>IFERROR(HLOOKUP("x",'Rahmenplan Hilfsblatt'!D42:P42,1,TRUE)," ")</f>
        <v xml:space="preserve"> </v>
      </c>
    </row>
    <row r="43" spans="1:4" ht="42.75" x14ac:dyDescent="0.25">
      <c r="A43" s="420"/>
      <c r="B43" s="396"/>
      <c r="C43" s="410" t="s">
        <v>218</v>
      </c>
      <c r="D43" s="394" t="str">
        <f>IFERROR(HLOOKUP("x",'Rahmenplan Hilfsblatt'!D43:P43,1,TRUE)," ")</f>
        <v xml:space="preserve"> </v>
      </c>
    </row>
    <row r="44" spans="1:4" ht="28.5" x14ac:dyDescent="0.25">
      <c r="A44" s="420"/>
      <c r="B44" s="396"/>
      <c r="C44" s="410" t="s">
        <v>265</v>
      </c>
      <c r="D44" s="394" t="str">
        <f>IFERROR(HLOOKUP("x",'Rahmenplan Hilfsblatt'!D44:P44,1,TRUE)," ")</f>
        <v xml:space="preserve"> </v>
      </c>
    </row>
    <row r="45" spans="1:4" ht="42.75" x14ac:dyDescent="0.25">
      <c r="A45" s="420"/>
      <c r="B45" s="396"/>
      <c r="C45" s="410" t="s">
        <v>411</v>
      </c>
      <c r="D45" s="394" t="str">
        <f>IFERROR(HLOOKUP("x",'Rahmenplan Hilfsblatt'!D45:P45,1,TRUE)," ")</f>
        <v xml:space="preserve"> </v>
      </c>
    </row>
    <row r="46" spans="1:4" x14ac:dyDescent="0.25">
      <c r="A46" s="420"/>
      <c r="B46" s="396"/>
      <c r="C46" s="410" t="s">
        <v>266</v>
      </c>
      <c r="D46" s="394" t="str">
        <f>IFERROR(HLOOKUP("x",'Rahmenplan Hilfsblatt'!D46:P46,1,TRUE)," ")</f>
        <v xml:space="preserve"> </v>
      </c>
    </row>
    <row r="47" spans="1:4" ht="43.5" thickBot="1" x14ac:dyDescent="0.3">
      <c r="A47" s="420"/>
      <c r="B47" s="396"/>
      <c r="C47" s="416" t="s">
        <v>219</v>
      </c>
      <c r="D47" s="394" t="str">
        <f>IFERROR(HLOOKUP("x",'Rahmenplan Hilfsblatt'!D47:P47,1,TRUE)," ")</f>
        <v xml:space="preserve"> </v>
      </c>
    </row>
    <row r="48" spans="1:4" ht="29.25" thickBot="1" x14ac:dyDescent="0.3">
      <c r="A48" s="418">
        <v>7</v>
      </c>
      <c r="B48" s="432" t="s">
        <v>412</v>
      </c>
      <c r="C48" s="409" t="s">
        <v>413</v>
      </c>
      <c r="D48" s="394" t="str">
        <f>IFERROR(HLOOKUP("x",'Rahmenplan Hilfsblatt'!D48:P48,1,TRUE)," ")</f>
        <v xml:space="preserve"> </v>
      </c>
    </row>
    <row r="49" spans="1:4" ht="42.75" x14ac:dyDescent="0.25">
      <c r="A49" s="420"/>
      <c r="B49" s="397"/>
      <c r="C49" s="427" t="s">
        <v>220</v>
      </c>
      <c r="D49" s="394" t="str">
        <f>IFERROR(HLOOKUP("x",'Rahmenplan Hilfsblatt'!D49:P49,1,TRUE)," ")</f>
        <v xml:space="preserve"> </v>
      </c>
    </row>
    <row r="50" spans="1:4" ht="42.75" x14ac:dyDescent="0.25">
      <c r="A50" s="420"/>
      <c r="B50" s="397"/>
      <c r="C50" s="410" t="s">
        <v>267</v>
      </c>
      <c r="D50" s="394" t="str">
        <f>IFERROR(HLOOKUP("x",'Rahmenplan Hilfsblatt'!D50:P50,1,TRUE)," ")</f>
        <v xml:space="preserve"> </v>
      </c>
    </row>
    <row r="51" spans="1:4" ht="28.5" x14ac:dyDescent="0.25">
      <c r="A51" s="420"/>
      <c r="B51" s="397"/>
      <c r="C51" s="410" t="s">
        <v>268</v>
      </c>
      <c r="D51" s="394" t="str">
        <f>IFERROR(HLOOKUP("x",'Rahmenplan Hilfsblatt'!D51:P51,1,TRUE)," ")</f>
        <v xml:space="preserve"> </v>
      </c>
    </row>
    <row r="52" spans="1:4" x14ac:dyDescent="0.25">
      <c r="A52" s="420"/>
      <c r="B52" s="397"/>
      <c r="C52" s="410" t="s">
        <v>222</v>
      </c>
      <c r="D52" s="394" t="str">
        <f>IFERROR(HLOOKUP("x",'Rahmenplan Hilfsblatt'!D52:P52,1,TRUE)," ")</f>
        <v xml:space="preserve"> </v>
      </c>
    </row>
    <row r="53" spans="1:4" ht="42.75" x14ac:dyDescent="0.25">
      <c r="A53" s="420"/>
      <c r="B53" s="397"/>
      <c r="C53" s="410" t="s">
        <v>269</v>
      </c>
      <c r="D53" s="394" t="str">
        <f>IFERROR(HLOOKUP("x",'Rahmenplan Hilfsblatt'!D53:P53,1,TRUE)," ")</f>
        <v xml:space="preserve"> </v>
      </c>
    </row>
    <row r="54" spans="1:4" ht="42.75" x14ac:dyDescent="0.25">
      <c r="A54" s="420"/>
      <c r="B54" s="397"/>
      <c r="C54" s="410" t="s">
        <v>223</v>
      </c>
      <c r="D54" s="394" t="str">
        <f>IFERROR(HLOOKUP("x",'Rahmenplan Hilfsblatt'!D54:P54,1,TRUE)," ")</f>
        <v xml:space="preserve"> </v>
      </c>
    </row>
    <row r="55" spans="1:4" ht="57.75" thickBot="1" x14ac:dyDescent="0.3">
      <c r="A55" s="420"/>
      <c r="B55" s="397"/>
      <c r="C55" s="416" t="s">
        <v>224</v>
      </c>
      <c r="D55" s="394" t="str">
        <f>IFERROR(HLOOKUP("x",'Rahmenplan Hilfsblatt'!D55:P55,1,TRUE)," ")</f>
        <v xml:space="preserve"> </v>
      </c>
    </row>
    <row r="56" spans="1:4" ht="29.25" thickBot="1" x14ac:dyDescent="0.3">
      <c r="A56" s="418">
        <v>8</v>
      </c>
      <c r="B56" s="438" t="s">
        <v>414</v>
      </c>
      <c r="C56" s="417" t="s">
        <v>415</v>
      </c>
      <c r="D56" s="394" t="str">
        <f>IFERROR(HLOOKUP("x",'Rahmenplan Hilfsblatt'!D56:P56,1,TRUE)," ")</f>
        <v xml:space="preserve"> </v>
      </c>
    </row>
    <row r="57" spans="1:4" ht="29.25" x14ac:dyDescent="0.25">
      <c r="A57" s="422"/>
      <c r="B57" s="436"/>
      <c r="C57" s="441" t="s">
        <v>225</v>
      </c>
      <c r="D57" s="394" t="str">
        <f>IFERROR(HLOOKUP("x",'Rahmenplan Hilfsblatt'!D57:P57,1,TRUE)," ")</f>
        <v xml:space="preserve"> </v>
      </c>
    </row>
    <row r="58" spans="1:4" x14ac:dyDescent="0.25">
      <c r="A58" s="422"/>
      <c r="B58" s="400"/>
      <c r="C58" s="440" t="s">
        <v>271</v>
      </c>
      <c r="D58" s="394" t="str">
        <f>IFERROR(HLOOKUP("x",'Rahmenplan Hilfsblatt'!D58:P58,1,TRUE)," ")</f>
        <v xml:space="preserve"> </v>
      </c>
    </row>
    <row r="59" spans="1:4" x14ac:dyDescent="0.25">
      <c r="A59" s="422"/>
      <c r="B59" s="400"/>
      <c r="C59" s="413" t="s">
        <v>301</v>
      </c>
      <c r="D59" s="394" t="str">
        <f>IFERROR(HLOOKUP("x",'Rahmenplan Hilfsblatt'!D59:P59,1,TRUE)," ")</f>
        <v xml:space="preserve"> </v>
      </c>
    </row>
    <row r="60" spans="1:4" x14ac:dyDescent="0.25">
      <c r="A60" s="422"/>
      <c r="B60" s="400"/>
      <c r="C60" s="413" t="s">
        <v>302</v>
      </c>
      <c r="D60" s="394" t="str">
        <f>IFERROR(HLOOKUP("x",'Rahmenplan Hilfsblatt'!D60:P60,1,TRUE)," ")</f>
        <v xml:space="preserve"> </v>
      </c>
    </row>
    <row r="61" spans="1:4" x14ac:dyDescent="0.25">
      <c r="A61" s="422"/>
      <c r="B61" s="400"/>
      <c r="C61" s="413" t="s">
        <v>227</v>
      </c>
      <c r="D61" s="394" t="str">
        <f>IFERROR(HLOOKUP("x",'Rahmenplan Hilfsblatt'!D61:P61,1,TRUE)," ")</f>
        <v xml:space="preserve"> </v>
      </c>
    </row>
    <row r="62" spans="1:4" x14ac:dyDescent="0.25">
      <c r="A62" s="422"/>
      <c r="B62" s="400"/>
      <c r="C62" s="414" t="s">
        <v>228</v>
      </c>
      <c r="D62" s="394" t="str">
        <f>IFERROR(HLOOKUP("x",'Rahmenplan Hilfsblatt'!D62:P62,1,TRUE)," ")</f>
        <v xml:space="preserve"> </v>
      </c>
    </row>
    <row r="63" spans="1:4" ht="28.5" x14ac:dyDescent="0.25">
      <c r="A63" s="422"/>
      <c r="B63" s="400"/>
      <c r="C63" s="415" t="s">
        <v>303</v>
      </c>
      <c r="D63" s="394" t="str">
        <f>IFERROR(HLOOKUP("x",'Rahmenplan Hilfsblatt'!D63:P63,1,TRUE)," ")</f>
        <v xml:space="preserve"> </v>
      </c>
    </row>
    <row r="64" spans="1:4" ht="29.25" thickBot="1" x14ac:dyDescent="0.3">
      <c r="A64" s="423"/>
      <c r="B64" s="403"/>
      <c r="C64" s="411" t="s">
        <v>304</v>
      </c>
      <c r="D64" s="394" t="str">
        <f>IFERROR(HLOOKUP("x",'Rahmenplan Hilfsblatt'!D64:P64,1,TRUE)," ")</f>
        <v xml:space="preserve"> </v>
      </c>
    </row>
    <row r="65" spans="1:4" ht="29.25" thickBot="1" x14ac:dyDescent="0.3">
      <c r="A65" s="418">
        <v>9</v>
      </c>
      <c r="B65" s="437" t="s">
        <v>416</v>
      </c>
      <c r="C65" s="409" t="s">
        <v>417</v>
      </c>
      <c r="D65" s="394" t="str">
        <f>IFERROR(HLOOKUP("x",'Rahmenplan Hilfsblatt'!D65:P65,1,TRUE)," ")</f>
        <v xml:space="preserve"> </v>
      </c>
    </row>
    <row r="66" spans="1:4" x14ac:dyDescent="0.25">
      <c r="A66" s="420"/>
      <c r="B66" s="436"/>
      <c r="C66" s="427" t="s">
        <v>229</v>
      </c>
      <c r="D66" s="394" t="str">
        <f>IFERROR(HLOOKUP("x",'Rahmenplan Hilfsblatt'!D66:P66,1,TRUE)," ")</f>
        <v xml:space="preserve"> </v>
      </c>
    </row>
    <row r="67" spans="1:4" ht="28.5" x14ac:dyDescent="0.25">
      <c r="A67" s="420"/>
      <c r="B67" s="400"/>
      <c r="C67" s="410" t="s">
        <v>230</v>
      </c>
      <c r="D67" s="394" t="str">
        <f>IFERROR(HLOOKUP("x",'Rahmenplan Hilfsblatt'!D67:P67,1,TRUE)," ")</f>
        <v xml:space="preserve"> </v>
      </c>
    </row>
    <row r="68" spans="1:4" ht="42.75" x14ac:dyDescent="0.25">
      <c r="A68" s="420"/>
      <c r="B68" s="400"/>
      <c r="C68" s="410" t="s">
        <v>273</v>
      </c>
      <c r="D68" s="394" t="str">
        <f>IFERROR(HLOOKUP("x",'Rahmenplan Hilfsblatt'!D68:P68,1,TRUE)," ")</f>
        <v xml:space="preserve"> </v>
      </c>
    </row>
    <row r="69" spans="1:4" ht="57" x14ac:dyDescent="0.25">
      <c r="A69" s="420"/>
      <c r="B69" s="400"/>
      <c r="C69" s="410" t="s">
        <v>274</v>
      </c>
      <c r="D69" s="394" t="str">
        <f>IFERROR(HLOOKUP("x",'Rahmenplan Hilfsblatt'!D69:P69,1,TRUE)," ")</f>
        <v xml:space="preserve"> </v>
      </c>
    </row>
    <row r="70" spans="1:4" ht="57" x14ac:dyDescent="0.25">
      <c r="A70" s="420"/>
      <c r="B70" s="400"/>
      <c r="C70" s="410" t="s">
        <v>275</v>
      </c>
      <c r="D70" s="394" t="str">
        <f>IFERROR(HLOOKUP("x",'Rahmenplan Hilfsblatt'!D70:P70,1,TRUE)," ")</f>
        <v xml:space="preserve"> </v>
      </c>
    </row>
    <row r="71" spans="1:4" ht="57" x14ac:dyDescent="0.25">
      <c r="A71" s="420"/>
      <c r="B71" s="400"/>
      <c r="C71" s="410" t="s">
        <v>232</v>
      </c>
      <c r="D71" s="394" t="str">
        <f>IFERROR(HLOOKUP("x",'Rahmenplan Hilfsblatt'!D71:P71,1,TRUE)," ")</f>
        <v xml:space="preserve"> </v>
      </c>
    </row>
    <row r="72" spans="1:4" ht="28.5" x14ac:dyDescent="0.25">
      <c r="A72" s="422"/>
      <c r="B72" s="400"/>
      <c r="C72" s="410" t="s">
        <v>233</v>
      </c>
      <c r="D72" s="394" t="str">
        <f>IFERROR(HLOOKUP("x",'Rahmenplan Hilfsblatt'!D72:P72,1,TRUE)," ")</f>
        <v xml:space="preserve"> </v>
      </c>
    </row>
    <row r="73" spans="1:4" ht="29.25" thickBot="1" x14ac:dyDescent="0.3">
      <c r="A73" s="423"/>
      <c r="B73" s="403"/>
      <c r="C73" s="411" t="s">
        <v>234</v>
      </c>
      <c r="D73" s="394" t="str">
        <f>IFERROR(HLOOKUP("x",'Rahmenplan Hilfsblatt'!D73:P73,1,TRUE)," ")</f>
        <v xml:space="preserve"> </v>
      </c>
    </row>
    <row r="74" spans="1:4" ht="15.75" thickBot="1" x14ac:dyDescent="0.3">
      <c r="A74" s="418">
        <v>10</v>
      </c>
      <c r="B74" s="435" t="s">
        <v>418</v>
      </c>
      <c r="C74" s="409" t="s">
        <v>419</v>
      </c>
      <c r="D74" s="394" t="str">
        <f>IFERROR(HLOOKUP("x",'Rahmenplan Hilfsblatt'!D74:P74,1,TRUE)," ")</f>
        <v xml:space="preserve"> </v>
      </c>
    </row>
    <row r="75" spans="1:4" ht="28.5" x14ac:dyDescent="0.25">
      <c r="A75" s="422"/>
      <c r="B75" s="400"/>
      <c r="C75" s="427" t="s">
        <v>325</v>
      </c>
      <c r="D75" s="394" t="str">
        <f>IFERROR(HLOOKUP("x",'Rahmenplan Hilfsblatt'!D75:P75,1,TRUE)," ")</f>
        <v xml:space="preserve"> </v>
      </c>
    </row>
    <row r="76" spans="1:4" x14ac:dyDescent="0.25">
      <c r="A76" s="422"/>
      <c r="B76" s="400"/>
      <c r="C76" s="427" t="s">
        <v>326</v>
      </c>
      <c r="D76" s="394" t="str">
        <f>IFERROR(HLOOKUP("x",'Rahmenplan Hilfsblatt'!D76:P76,1,TRUE)," ")</f>
        <v xml:space="preserve"> </v>
      </c>
    </row>
    <row r="77" spans="1:4" ht="15.75" thickBot="1" x14ac:dyDescent="0.3">
      <c r="A77" s="420"/>
      <c r="B77" s="400"/>
      <c r="C77" s="428" t="s">
        <v>327</v>
      </c>
      <c r="D77" s="394" t="str">
        <f>IFERROR(HLOOKUP("x",'Rahmenplan Hilfsblatt'!D77:P77,1,TRUE)," ")</f>
        <v xml:space="preserve"> </v>
      </c>
    </row>
    <row r="78" spans="1:4" ht="43.5" thickBot="1" x14ac:dyDescent="0.3">
      <c r="A78" s="418">
        <v>11</v>
      </c>
      <c r="B78" s="419" t="s">
        <v>420</v>
      </c>
      <c r="C78" s="429" t="s">
        <v>421</v>
      </c>
      <c r="D78" s="394" t="str">
        <f>IFERROR(HLOOKUP("x",'Rahmenplan Hilfsblatt'!D78:P78,1,TRUE)," ")</f>
        <v xml:space="preserve"> </v>
      </c>
    </row>
    <row r="79" spans="1:4" x14ac:dyDescent="0.25">
      <c r="A79" s="420"/>
      <c r="B79" s="400"/>
      <c r="C79" s="430" t="s">
        <v>422</v>
      </c>
      <c r="D79" s="394" t="str">
        <f>IFERROR(HLOOKUP("x",'Rahmenplan Hilfsblatt'!D79:P79,1,TRUE)," ")</f>
        <v xml:space="preserve"> </v>
      </c>
    </row>
    <row r="80" spans="1:4" x14ac:dyDescent="0.25">
      <c r="A80" s="420"/>
      <c r="B80" s="400"/>
      <c r="C80" s="433" t="s">
        <v>287</v>
      </c>
      <c r="D80" s="394" t="str">
        <f>IFERROR(HLOOKUP("x",'Rahmenplan Hilfsblatt'!D80:P80,1,TRUE)," ")</f>
        <v xml:space="preserve"> </v>
      </c>
    </row>
    <row r="81" spans="1:4" ht="42.75" x14ac:dyDescent="0.25">
      <c r="A81" s="420"/>
      <c r="B81" s="400"/>
      <c r="C81" s="433" t="s">
        <v>328</v>
      </c>
      <c r="D81" s="394" t="str">
        <f>IFERROR(HLOOKUP("x",'Rahmenplan Hilfsblatt'!D81:P81,1,TRUE)," ")</f>
        <v xml:space="preserve"> </v>
      </c>
    </row>
    <row r="82" spans="1:4" ht="42.75" x14ac:dyDescent="0.25">
      <c r="A82" s="420"/>
      <c r="B82" s="400"/>
      <c r="C82" s="433" t="s">
        <v>423</v>
      </c>
      <c r="D82" s="394" t="str">
        <f>IFERROR(HLOOKUP("x",'Rahmenplan Hilfsblatt'!D82:P82,1,TRUE)," ")</f>
        <v xml:space="preserve"> </v>
      </c>
    </row>
    <row r="83" spans="1:4" x14ac:dyDescent="0.25">
      <c r="A83" s="420"/>
      <c r="B83" s="400"/>
      <c r="C83" s="433" t="s">
        <v>288</v>
      </c>
      <c r="D83" s="394" t="str">
        <f>IFERROR(HLOOKUP("x",'Rahmenplan Hilfsblatt'!D83:P83,1,TRUE)," ")</f>
        <v xml:space="preserve"> </v>
      </c>
    </row>
    <row r="84" spans="1:4" ht="15.75" thickBot="1" x14ac:dyDescent="0.3">
      <c r="A84" s="422"/>
      <c r="B84" s="400"/>
      <c r="C84" s="434" t="s">
        <v>289</v>
      </c>
      <c r="D84" s="394" t="str">
        <f>IFERROR(HLOOKUP("x",'Rahmenplan Hilfsblatt'!D84:P84,1,TRUE)," ")</f>
        <v xml:space="preserve"> </v>
      </c>
    </row>
    <row r="85" spans="1:4" ht="29.25" thickBot="1" x14ac:dyDescent="0.3">
      <c r="A85" s="418">
        <v>12</v>
      </c>
      <c r="B85" s="432" t="s">
        <v>424</v>
      </c>
      <c r="C85" s="409" t="s">
        <v>425</v>
      </c>
      <c r="D85" s="394" t="str">
        <f>IFERROR(HLOOKUP("x",'Rahmenplan Hilfsblatt'!D85:P85,1,TRUE)," ")</f>
        <v xml:space="preserve"> </v>
      </c>
    </row>
    <row r="86" spans="1:4" x14ac:dyDescent="0.25">
      <c r="A86" s="420"/>
      <c r="B86" s="402"/>
      <c r="C86" s="427" t="s">
        <v>426</v>
      </c>
      <c r="D86" s="394" t="str">
        <f>IFERROR(HLOOKUP("x",'Rahmenplan Hilfsblatt'!D86:P86,1,TRUE)," ")</f>
        <v xml:space="preserve"> </v>
      </c>
    </row>
    <row r="87" spans="1:4" ht="42.75" x14ac:dyDescent="0.25">
      <c r="A87" s="420"/>
      <c r="B87" s="402"/>
      <c r="C87" s="427" t="s">
        <v>427</v>
      </c>
      <c r="D87" s="394" t="str">
        <f>IFERROR(HLOOKUP("x",'Rahmenplan Hilfsblatt'!D87:P87,1,TRUE)," ")</f>
        <v xml:space="preserve"> </v>
      </c>
    </row>
    <row r="88" spans="1:4" ht="42.75" x14ac:dyDescent="0.25">
      <c r="A88" s="420"/>
      <c r="B88" s="402"/>
      <c r="C88" s="427" t="s">
        <v>330</v>
      </c>
      <c r="D88" s="394" t="str">
        <f>IFERROR(HLOOKUP("x",'Rahmenplan Hilfsblatt'!D88:P88,1,TRUE)," ")</f>
        <v xml:space="preserve"> </v>
      </c>
    </row>
    <row r="89" spans="1:4" ht="42.75" x14ac:dyDescent="0.25">
      <c r="A89" s="420"/>
      <c r="B89" s="402"/>
      <c r="C89" s="427" t="s">
        <v>331</v>
      </c>
      <c r="D89" s="394" t="str">
        <f>IFERROR(HLOOKUP("x",'Rahmenplan Hilfsblatt'!D89:P89,1,TRUE)," ")</f>
        <v xml:space="preserve"> </v>
      </c>
    </row>
    <row r="90" spans="1:4" ht="28.5" x14ac:dyDescent="0.25">
      <c r="A90" s="420"/>
      <c r="B90" s="402"/>
      <c r="C90" s="427" t="s">
        <v>332</v>
      </c>
      <c r="D90" s="394" t="str">
        <f>IFERROR(HLOOKUP("x",'Rahmenplan Hilfsblatt'!D90:P90,1,TRUE)," ")</f>
        <v xml:space="preserve"> </v>
      </c>
    </row>
    <row r="91" spans="1:4" ht="29.25" thickBot="1" x14ac:dyDescent="0.3">
      <c r="A91" s="422"/>
      <c r="B91" s="406"/>
      <c r="C91" s="428" t="s">
        <v>428</v>
      </c>
      <c r="D91" s="394" t="str">
        <f>IFERROR(HLOOKUP("x",'Rahmenplan Hilfsblatt'!D91:P91,1,TRUE)," ")</f>
        <v xml:space="preserve"> </v>
      </c>
    </row>
    <row r="92" spans="1:4" ht="29.25" thickBot="1" x14ac:dyDescent="0.3">
      <c r="A92" s="418">
        <v>13</v>
      </c>
      <c r="B92" s="419" t="s">
        <v>429</v>
      </c>
      <c r="C92" s="409" t="s">
        <v>430</v>
      </c>
      <c r="D92" s="394" t="str">
        <f>IFERROR(HLOOKUP("x",'Rahmenplan Hilfsblatt'!D92:P92,1,TRUE)," ")</f>
        <v xml:space="preserve"> </v>
      </c>
    </row>
    <row r="93" spans="1:4" ht="42.75" x14ac:dyDescent="0.25">
      <c r="A93" s="420"/>
      <c r="B93" s="401"/>
      <c r="C93" s="427" t="s">
        <v>334</v>
      </c>
      <c r="D93" s="394" t="str">
        <f>IFERROR(HLOOKUP("x",'Rahmenplan Hilfsblatt'!D93:P93,1,TRUE)," ")</f>
        <v xml:space="preserve"> </v>
      </c>
    </row>
    <row r="94" spans="1:4" ht="42.75" x14ac:dyDescent="0.25">
      <c r="A94" s="420"/>
      <c r="B94" s="401"/>
      <c r="C94" s="427" t="s">
        <v>335</v>
      </c>
      <c r="D94" s="394" t="str">
        <f>IFERROR(HLOOKUP("x",'Rahmenplan Hilfsblatt'!D94:P94,1,TRUE)," ")</f>
        <v xml:space="preserve"> </v>
      </c>
    </row>
    <row r="95" spans="1:4" ht="42.75" x14ac:dyDescent="0.25">
      <c r="A95" s="420"/>
      <c r="B95" s="401"/>
      <c r="C95" s="427" t="s">
        <v>336</v>
      </c>
      <c r="D95" s="394" t="str">
        <f>IFERROR(HLOOKUP("x",'Rahmenplan Hilfsblatt'!D95:P95,1,TRUE)," ")</f>
        <v xml:space="preserve"> </v>
      </c>
    </row>
    <row r="96" spans="1:4" ht="42.75" x14ac:dyDescent="0.25">
      <c r="A96" s="420"/>
      <c r="B96" s="401"/>
      <c r="C96" s="427" t="s">
        <v>337</v>
      </c>
      <c r="D96" s="394" t="str">
        <f>IFERROR(HLOOKUP("x",'Rahmenplan Hilfsblatt'!D96:P96,1,TRUE)," ")</f>
        <v xml:space="preserve"> </v>
      </c>
    </row>
    <row r="97" spans="1:4" x14ac:dyDescent="0.25">
      <c r="A97" s="420"/>
      <c r="B97" s="401"/>
      <c r="C97" s="427" t="s">
        <v>276</v>
      </c>
      <c r="D97" s="394" t="str">
        <f>IFERROR(HLOOKUP("x",'Rahmenplan Hilfsblatt'!D97:P97,1,TRUE)," ")</f>
        <v xml:space="preserve"> </v>
      </c>
    </row>
    <row r="98" spans="1:4" ht="28.5" x14ac:dyDescent="0.25">
      <c r="A98" s="420"/>
      <c r="B98" s="401"/>
      <c r="C98" s="427" t="s">
        <v>277</v>
      </c>
      <c r="D98" s="394" t="str">
        <f>IFERROR(HLOOKUP("x",'Rahmenplan Hilfsblatt'!D98:P98,1,TRUE)," ")</f>
        <v xml:space="preserve"> </v>
      </c>
    </row>
    <row r="99" spans="1:4" ht="28.5" x14ac:dyDescent="0.25">
      <c r="A99" s="420"/>
      <c r="B99" s="401"/>
      <c r="C99" s="427" t="s">
        <v>278</v>
      </c>
      <c r="D99" s="394" t="str">
        <f>IFERROR(HLOOKUP("x",'Rahmenplan Hilfsblatt'!D99:P99,1,TRUE)," ")</f>
        <v xml:space="preserve"> </v>
      </c>
    </row>
    <row r="100" spans="1:4" x14ac:dyDescent="0.25">
      <c r="A100" s="420"/>
      <c r="B100" s="401"/>
      <c r="C100" s="427" t="s">
        <v>338</v>
      </c>
      <c r="D100" s="394" t="str">
        <f>IFERROR(HLOOKUP("x",'Rahmenplan Hilfsblatt'!D100:P100,1,TRUE)," ")</f>
        <v xml:space="preserve"> </v>
      </c>
    </row>
    <row r="101" spans="1:4" ht="28.5" x14ac:dyDescent="0.25">
      <c r="A101" s="420"/>
      <c r="B101" s="401"/>
      <c r="C101" s="427" t="s">
        <v>237</v>
      </c>
      <c r="D101" s="394" t="str">
        <f>IFERROR(HLOOKUP("x",'Rahmenplan Hilfsblatt'!D101:P101,1,TRUE)," ")</f>
        <v xml:space="preserve"> </v>
      </c>
    </row>
    <row r="102" spans="1:4" ht="28.5" x14ac:dyDescent="0.25">
      <c r="A102" s="420"/>
      <c r="B102" s="401"/>
      <c r="C102" s="427" t="s">
        <v>339</v>
      </c>
      <c r="D102" s="394" t="str">
        <f>IFERROR(HLOOKUP("x",'Rahmenplan Hilfsblatt'!D102:P102,1,TRUE)," ")</f>
        <v xml:space="preserve"> </v>
      </c>
    </row>
    <row r="103" spans="1:4" ht="28.5" x14ac:dyDescent="0.25">
      <c r="A103" s="420"/>
      <c r="B103" s="401"/>
      <c r="C103" s="427" t="s">
        <v>340</v>
      </c>
      <c r="D103" s="394" t="str">
        <f>IFERROR(HLOOKUP("x",'Rahmenplan Hilfsblatt'!D103:P103,1,TRUE)," ")</f>
        <v xml:space="preserve"> </v>
      </c>
    </row>
    <row r="104" spans="1:4" ht="28.5" x14ac:dyDescent="0.25">
      <c r="A104" s="420"/>
      <c r="B104" s="401"/>
      <c r="C104" s="427" t="s">
        <v>239</v>
      </c>
      <c r="D104" s="394" t="str">
        <f>IFERROR(HLOOKUP("x",'Rahmenplan Hilfsblatt'!D104:P104,1,TRUE)," ")</f>
        <v xml:space="preserve"> </v>
      </c>
    </row>
    <row r="105" spans="1:4" x14ac:dyDescent="0.25">
      <c r="A105" s="420"/>
      <c r="B105" s="401"/>
      <c r="C105" s="427" t="s">
        <v>341</v>
      </c>
      <c r="D105" s="394" t="str">
        <f>IFERROR(HLOOKUP("x",'Rahmenplan Hilfsblatt'!D105:P105,1,TRUE)," ")</f>
        <v xml:space="preserve"> </v>
      </c>
    </row>
    <row r="106" spans="1:4" ht="28.5" x14ac:dyDescent="0.25">
      <c r="A106" s="420"/>
      <c r="B106" s="401"/>
      <c r="C106" s="427" t="s">
        <v>342</v>
      </c>
      <c r="D106" s="394" t="str">
        <f>IFERROR(HLOOKUP("x",'Rahmenplan Hilfsblatt'!D106:P106,1,TRUE)," ")</f>
        <v xml:space="preserve"> </v>
      </c>
    </row>
    <row r="107" spans="1:4" ht="28.5" x14ac:dyDescent="0.25">
      <c r="A107" s="420"/>
      <c r="B107" s="401"/>
      <c r="C107" s="427" t="s">
        <v>343</v>
      </c>
      <c r="D107" s="394" t="str">
        <f>IFERROR(HLOOKUP("x",'Rahmenplan Hilfsblatt'!D107:P107,1,TRUE)," ")</f>
        <v xml:space="preserve"> </v>
      </c>
    </row>
    <row r="108" spans="1:4" ht="28.5" x14ac:dyDescent="0.25">
      <c r="A108" s="422"/>
      <c r="B108" s="406"/>
      <c r="C108" s="427" t="s">
        <v>344</v>
      </c>
      <c r="D108" s="394" t="str">
        <f>IFERROR(HLOOKUP("x",'Rahmenplan Hilfsblatt'!D108:P108,1,TRUE)," ")</f>
        <v xml:space="preserve"> </v>
      </c>
    </row>
    <row r="109" spans="1:4" x14ac:dyDescent="0.25">
      <c r="A109" s="422"/>
      <c r="B109" s="406"/>
      <c r="C109" s="427" t="s">
        <v>280</v>
      </c>
      <c r="D109" s="394" t="str">
        <f>IFERROR(HLOOKUP("x",'Rahmenplan Hilfsblatt'!D109:P109,1,TRUE)," ")</f>
        <v xml:space="preserve"> </v>
      </c>
    </row>
    <row r="110" spans="1:4" ht="42.75" x14ac:dyDescent="0.25">
      <c r="A110" s="424"/>
      <c r="B110" s="391"/>
      <c r="C110" s="427" t="s">
        <v>240</v>
      </c>
      <c r="D110" s="394" t="str">
        <f>IFERROR(HLOOKUP("x",'Rahmenplan Hilfsblatt'!D110:P110,1,TRUE)," ")</f>
        <v xml:space="preserve"> </v>
      </c>
    </row>
    <row r="111" spans="1:4" ht="28.5" x14ac:dyDescent="0.25">
      <c r="A111" s="424"/>
      <c r="B111" s="391"/>
      <c r="C111" s="427" t="s">
        <v>241</v>
      </c>
      <c r="D111" s="394" t="str">
        <f>IFERROR(HLOOKUP("x",'Rahmenplan Hilfsblatt'!D111:P111,1,TRUE)," ")</f>
        <v xml:space="preserve"> </v>
      </c>
    </row>
    <row r="112" spans="1:4" ht="28.5" x14ac:dyDescent="0.25">
      <c r="A112" s="424"/>
      <c r="B112" s="391"/>
      <c r="C112" s="427" t="s">
        <v>345</v>
      </c>
      <c r="D112" s="394" t="str">
        <f>IFERROR(HLOOKUP("x",'Rahmenplan Hilfsblatt'!D112:P112,1,TRUE)," ")</f>
        <v xml:space="preserve"> </v>
      </c>
    </row>
    <row r="113" spans="1:4" ht="29.25" thickBot="1" x14ac:dyDescent="0.3">
      <c r="A113" s="422"/>
      <c r="B113" s="400"/>
      <c r="C113" s="428" t="s">
        <v>431</v>
      </c>
      <c r="D113" s="394" t="str">
        <f>IFERROR(HLOOKUP("x",'Rahmenplan Hilfsblatt'!D113:P113,1,TRUE)," ")</f>
        <v xml:space="preserve"> </v>
      </c>
    </row>
    <row r="114" spans="1:4" ht="43.5" thickBot="1" x14ac:dyDescent="0.3">
      <c r="A114" s="418">
        <v>14</v>
      </c>
      <c r="B114" s="432" t="s">
        <v>432</v>
      </c>
      <c r="C114" s="429" t="s">
        <v>433</v>
      </c>
      <c r="D114" s="394" t="str">
        <f>IFERROR(HLOOKUP("x",'Rahmenplan Hilfsblatt'!D114:P114,1,TRUE)," ")</f>
        <v xml:space="preserve"> </v>
      </c>
    </row>
    <row r="115" spans="1:4" x14ac:dyDescent="0.25">
      <c r="A115" s="420"/>
      <c r="B115" s="405"/>
      <c r="C115" s="430" t="s">
        <v>347</v>
      </c>
      <c r="D115" s="394" t="str">
        <f>IFERROR(HLOOKUP("x",'Rahmenplan Hilfsblatt'!D115:P115,1,TRUE)," ")</f>
        <v xml:space="preserve"> </v>
      </c>
    </row>
    <row r="116" spans="1:4" ht="28.5" x14ac:dyDescent="0.25">
      <c r="A116" s="420"/>
      <c r="B116" s="405"/>
      <c r="C116" s="430" t="s">
        <v>348</v>
      </c>
      <c r="D116" s="394" t="str">
        <f>IFERROR(HLOOKUP("x",'Rahmenplan Hilfsblatt'!D116:P116,1,TRUE)," ")</f>
        <v xml:space="preserve"> </v>
      </c>
    </row>
    <row r="117" spans="1:4" ht="28.5" x14ac:dyDescent="0.25">
      <c r="A117" s="420"/>
      <c r="B117" s="405"/>
      <c r="C117" s="430" t="s">
        <v>434</v>
      </c>
      <c r="D117" s="394" t="str">
        <f>IFERROR(HLOOKUP("x",'Rahmenplan Hilfsblatt'!D117:P117,1,TRUE)," ")</f>
        <v xml:space="preserve"> </v>
      </c>
    </row>
    <row r="118" spans="1:4" ht="42.75" x14ac:dyDescent="0.25">
      <c r="A118" s="420"/>
      <c r="B118" s="405"/>
      <c r="C118" s="430" t="s">
        <v>349</v>
      </c>
      <c r="D118" s="394" t="str">
        <f>IFERROR(HLOOKUP("x",'Rahmenplan Hilfsblatt'!D118:P118,1,TRUE)," ")</f>
        <v xml:space="preserve"> </v>
      </c>
    </row>
    <row r="119" spans="1:4" ht="29.25" thickBot="1" x14ac:dyDescent="0.3">
      <c r="A119" s="420"/>
      <c r="B119" s="401"/>
      <c r="C119" s="431" t="s">
        <v>350</v>
      </c>
      <c r="D119" s="394" t="str">
        <f>IFERROR(HLOOKUP("x",'Rahmenplan Hilfsblatt'!D119:P119,1,TRUE)," ")</f>
        <v xml:space="preserve"> </v>
      </c>
    </row>
    <row r="120" spans="1:4" ht="15.75" thickBot="1" x14ac:dyDescent="0.3">
      <c r="A120" s="418">
        <v>15</v>
      </c>
      <c r="B120" s="419" t="s">
        <v>435</v>
      </c>
      <c r="C120" s="409" t="s">
        <v>436</v>
      </c>
      <c r="D120" s="394" t="str">
        <f>IFERROR(HLOOKUP("x",'Rahmenplan Hilfsblatt'!D120:P120,1,TRUE)," ")</f>
        <v xml:space="preserve"> </v>
      </c>
    </row>
    <row r="121" spans="1:4" ht="42.75" x14ac:dyDescent="0.25">
      <c r="A121" s="420"/>
      <c r="B121" s="405"/>
      <c r="C121" s="427" t="s">
        <v>318</v>
      </c>
      <c r="D121" s="394" t="str">
        <f>IFERROR(HLOOKUP("x",'Rahmenplan Hilfsblatt'!D121:P121,1,TRUE)," ")</f>
        <v xml:space="preserve"> </v>
      </c>
    </row>
    <row r="122" spans="1:4" ht="57" x14ac:dyDescent="0.25">
      <c r="A122" s="420"/>
      <c r="B122" s="405"/>
      <c r="C122" s="427" t="s">
        <v>315</v>
      </c>
      <c r="D122" s="394" t="str">
        <f>IFERROR(HLOOKUP("x",'Rahmenplan Hilfsblatt'!D122:P122,1,TRUE)," ")</f>
        <v xml:space="preserve"> </v>
      </c>
    </row>
    <row r="123" spans="1:4" ht="28.5" x14ac:dyDescent="0.25">
      <c r="A123" s="420"/>
      <c r="B123" s="405"/>
      <c r="C123" s="427" t="s">
        <v>316</v>
      </c>
      <c r="D123" s="394" t="str">
        <f>IFERROR(HLOOKUP("x",'Rahmenplan Hilfsblatt'!D123:P123,1,TRUE)," ")</f>
        <v xml:space="preserve"> </v>
      </c>
    </row>
    <row r="124" spans="1:4" ht="28.5" x14ac:dyDescent="0.25">
      <c r="A124" s="420"/>
      <c r="B124" s="405"/>
      <c r="C124" s="427" t="s">
        <v>243</v>
      </c>
      <c r="D124" s="394" t="str">
        <f>IFERROR(HLOOKUP("x",'Rahmenplan Hilfsblatt'!D124:P124,1,TRUE)," ")</f>
        <v xml:space="preserve"> </v>
      </c>
    </row>
    <row r="125" spans="1:4" ht="28.5" x14ac:dyDescent="0.25">
      <c r="A125" s="420"/>
      <c r="B125" s="405"/>
      <c r="C125" s="427" t="s">
        <v>319</v>
      </c>
      <c r="D125" s="394" t="str">
        <f>IFERROR(HLOOKUP("x",'Rahmenplan Hilfsblatt'!D125:P125,1,TRUE)," ")</f>
        <v xml:space="preserve"> </v>
      </c>
    </row>
    <row r="126" spans="1:4" ht="28.5" x14ac:dyDescent="0.25">
      <c r="A126" s="420"/>
      <c r="B126" s="405"/>
      <c r="C126" s="427" t="s">
        <v>320</v>
      </c>
      <c r="D126" s="394" t="str">
        <f>IFERROR(HLOOKUP("x",'Rahmenplan Hilfsblatt'!D126:P126,1,TRUE)," ")</f>
        <v xml:space="preserve"> </v>
      </c>
    </row>
    <row r="127" spans="1:4" x14ac:dyDescent="0.25">
      <c r="A127" s="420"/>
      <c r="B127" s="405"/>
      <c r="C127" s="427" t="s">
        <v>437</v>
      </c>
      <c r="D127" s="394" t="str">
        <f>IFERROR(HLOOKUP("x",'Rahmenplan Hilfsblatt'!D127:P127,1,TRUE)," ")</f>
        <v xml:space="preserve"> </v>
      </c>
    </row>
    <row r="128" spans="1:4" x14ac:dyDescent="0.25">
      <c r="A128" s="420"/>
      <c r="B128" s="405"/>
      <c r="C128" s="427" t="s">
        <v>321</v>
      </c>
      <c r="D128" s="394" t="str">
        <f>IFERROR(HLOOKUP("x",'Rahmenplan Hilfsblatt'!D128:P128,1,TRUE)," ")</f>
        <v xml:space="preserve"> </v>
      </c>
    </row>
    <row r="129" spans="1:4" ht="57" x14ac:dyDescent="0.25">
      <c r="A129" s="420"/>
      <c r="B129" s="405"/>
      <c r="C129" s="427" t="s">
        <v>244</v>
      </c>
      <c r="D129" s="394" t="str">
        <f>IFERROR(HLOOKUP("x",'Rahmenplan Hilfsblatt'!D129:P129,1,TRUE)," ")</f>
        <v xml:space="preserve"> </v>
      </c>
    </row>
    <row r="130" spans="1:4" ht="15.75" thickBot="1" x14ac:dyDescent="0.3">
      <c r="A130" s="421"/>
      <c r="B130" s="404"/>
      <c r="C130" s="411" t="s">
        <v>461</v>
      </c>
      <c r="D130" s="394" t="str">
        <f>IFERROR(HLOOKUP("x",'Rahmenplan Hilfsblatt'!D130:P130,1,TRUE)," ")</f>
        <v xml:space="preserve"> </v>
      </c>
    </row>
    <row r="131" spans="1:4" ht="15.75" thickBot="1" x14ac:dyDescent="0.3">
      <c r="A131" s="418">
        <v>16</v>
      </c>
      <c r="B131" s="419" t="s">
        <v>438</v>
      </c>
      <c r="C131" s="409" t="s">
        <v>439</v>
      </c>
      <c r="D131" s="394" t="str">
        <f>IFERROR(HLOOKUP("x",'Rahmenplan Hilfsblatt'!D131:P131,1,TRUE)," ")</f>
        <v xml:space="preserve"> </v>
      </c>
    </row>
    <row r="132" spans="1:4" ht="42.75" x14ac:dyDescent="0.25">
      <c r="A132" s="420"/>
      <c r="B132" s="405"/>
      <c r="C132" s="427" t="s">
        <v>440</v>
      </c>
      <c r="D132" s="394" t="str">
        <f>IFERROR(HLOOKUP("x",'Rahmenplan Hilfsblatt'!D132:P132,1,TRUE)," ")</f>
        <v xml:space="preserve"> </v>
      </c>
    </row>
    <row r="133" spans="1:4" ht="42.75" x14ac:dyDescent="0.25">
      <c r="A133" s="420"/>
      <c r="B133" s="405"/>
      <c r="C133" s="427" t="s">
        <v>441</v>
      </c>
      <c r="D133" s="394" t="str">
        <f>IFERROR(HLOOKUP("x",'Rahmenplan Hilfsblatt'!D133:P133,1,TRUE)," ")</f>
        <v xml:space="preserve"> </v>
      </c>
    </row>
    <row r="134" spans="1:4" ht="28.5" x14ac:dyDescent="0.25">
      <c r="A134" s="420"/>
      <c r="B134" s="405"/>
      <c r="C134" s="427" t="s">
        <v>245</v>
      </c>
      <c r="D134" s="394" t="str">
        <f>IFERROR(HLOOKUP("x",'Rahmenplan Hilfsblatt'!D134:P134,1,TRUE)," ")</f>
        <v xml:space="preserve"> </v>
      </c>
    </row>
    <row r="135" spans="1:4" x14ac:dyDescent="0.25">
      <c r="A135" s="420"/>
      <c r="B135" s="405"/>
      <c r="C135" s="427" t="s">
        <v>442</v>
      </c>
      <c r="D135" s="394" t="str">
        <f>IFERROR(HLOOKUP("x",'Rahmenplan Hilfsblatt'!D135:P135,1,TRUE)," ")</f>
        <v xml:space="preserve"> </v>
      </c>
    </row>
    <row r="136" spans="1:4" x14ac:dyDescent="0.25">
      <c r="A136" s="420"/>
      <c r="B136" s="405"/>
      <c r="C136" s="427" t="s">
        <v>443</v>
      </c>
      <c r="D136" s="394" t="str">
        <f>IFERROR(HLOOKUP("x",'Rahmenplan Hilfsblatt'!D136:P136,1,TRUE)," ")</f>
        <v xml:space="preserve"> </v>
      </c>
    </row>
    <row r="137" spans="1:4" x14ac:dyDescent="0.25">
      <c r="A137" s="420"/>
      <c r="B137" s="405"/>
      <c r="C137" s="427" t="s">
        <v>307</v>
      </c>
      <c r="D137" s="394" t="str">
        <f>IFERROR(HLOOKUP("x",'Rahmenplan Hilfsblatt'!D137:P137,1,TRUE)," ")</f>
        <v xml:space="preserve"> </v>
      </c>
    </row>
    <row r="138" spans="1:4" ht="28.5" x14ac:dyDescent="0.25">
      <c r="A138" s="420"/>
      <c r="B138" s="405"/>
      <c r="C138" s="427" t="s">
        <v>444</v>
      </c>
      <c r="D138" s="394" t="str">
        <f>IFERROR(HLOOKUP("x",'Rahmenplan Hilfsblatt'!D138:P138,1,TRUE)," ")</f>
        <v xml:space="preserve"> </v>
      </c>
    </row>
    <row r="139" spans="1:4" ht="28.5" x14ac:dyDescent="0.25">
      <c r="A139" s="420"/>
      <c r="B139" s="405"/>
      <c r="C139" s="427" t="s">
        <v>445</v>
      </c>
      <c r="D139" s="394" t="str">
        <f>IFERROR(HLOOKUP("x",'Rahmenplan Hilfsblatt'!D139:P139,1,TRUE)," ")</f>
        <v xml:space="preserve"> </v>
      </c>
    </row>
    <row r="140" spans="1:4" ht="43.5" thickBot="1" x14ac:dyDescent="0.3">
      <c r="A140" s="425"/>
      <c r="B140" s="401"/>
      <c r="C140" s="428" t="s">
        <v>291</v>
      </c>
      <c r="D140" s="394" t="str">
        <f>IFERROR(HLOOKUP("x",'Rahmenplan Hilfsblatt'!D140:P140,1,TRUE)," ")</f>
        <v xml:space="preserve"> </v>
      </c>
    </row>
    <row r="141" spans="1:4" ht="43.5" thickBot="1" x14ac:dyDescent="0.3">
      <c r="A141" s="418">
        <v>17</v>
      </c>
      <c r="B141" s="419" t="s">
        <v>446</v>
      </c>
      <c r="C141" s="409" t="s">
        <v>447</v>
      </c>
      <c r="D141" s="394" t="str">
        <f>IFERROR(HLOOKUP("x",'Rahmenplan Hilfsblatt'!D141:P141,1,TRUE)," ")</f>
        <v xml:space="preserve"> </v>
      </c>
    </row>
    <row r="142" spans="1:4" ht="57" x14ac:dyDescent="0.25">
      <c r="A142" s="425"/>
      <c r="B142" s="405"/>
      <c r="C142" s="427" t="s">
        <v>448</v>
      </c>
      <c r="D142" s="394" t="str">
        <f>IFERROR(HLOOKUP("x",'Rahmenplan Hilfsblatt'!D142:P142,1,TRUE)," ")</f>
        <v xml:space="preserve"> </v>
      </c>
    </row>
    <row r="143" spans="1:4" ht="71.25" x14ac:dyDescent="0.25">
      <c r="A143" s="424"/>
      <c r="B143" s="405"/>
      <c r="C143" s="410" t="s">
        <v>247</v>
      </c>
      <c r="D143" s="394" t="str">
        <f>IFERROR(HLOOKUP("x",'Rahmenplan Hilfsblatt'!D143:P143,1,TRUE)," ")</f>
        <v xml:space="preserve"> </v>
      </c>
    </row>
    <row r="144" spans="1:4" ht="42.75" x14ac:dyDescent="0.25">
      <c r="A144" s="424"/>
      <c r="B144" s="405"/>
      <c r="C144" s="410" t="s">
        <v>449</v>
      </c>
      <c r="D144" s="394" t="str">
        <f>IFERROR(HLOOKUP("x",'Rahmenplan Hilfsblatt'!D144:P144,1,TRUE)," ")</f>
        <v xml:space="preserve"> </v>
      </c>
    </row>
    <row r="145" spans="1:4" ht="42.75" x14ac:dyDescent="0.25">
      <c r="A145" s="424"/>
      <c r="B145" s="405"/>
      <c r="C145" s="410" t="s">
        <v>366</v>
      </c>
      <c r="D145" s="394" t="str">
        <f>IFERROR(HLOOKUP("x",'Rahmenplan Hilfsblatt'!D145:P145,1,TRUE)," ")</f>
        <v xml:space="preserve"> </v>
      </c>
    </row>
    <row r="146" spans="1:4" ht="28.5" x14ac:dyDescent="0.25">
      <c r="A146" s="424"/>
      <c r="B146" s="405"/>
      <c r="C146" s="410" t="s">
        <v>450</v>
      </c>
      <c r="D146" s="394" t="str">
        <f>IFERROR(HLOOKUP("x",'Rahmenplan Hilfsblatt'!D146:P146,1,TRUE)," ")</f>
        <v xml:space="preserve"> </v>
      </c>
    </row>
    <row r="147" spans="1:4" ht="42.75" x14ac:dyDescent="0.25">
      <c r="A147" s="424"/>
      <c r="B147" s="405"/>
      <c r="C147" s="410" t="s">
        <v>451</v>
      </c>
      <c r="D147" s="394" t="str">
        <f>IFERROR(HLOOKUP("x",'Rahmenplan Hilfsblatt'!D147:P147,1,TRUE)," ")</f>
        <v xml:space="preserve"> </v>
      </c>
    </row>
    <row r="148" spans="1:4" ht="42.75" x14ac:dyDescent="0.25">
      <c r="A148" s="424"/>
      <c r="B148" s="405"/>
      <c r="C148" s="410" t="s">
        <v>249</v>
      </c>
      <c r="D148" s="394" t="str">
        <f>IFERROR(HLOOKUP("x",'Rahmenplan Hilfsblatt'!D148:P148,1,TRUE)," ")</f>
        <v xml:space="preserve"> </v>
      </c>
    </row>
    <row r="149" spans="1:4" ht="85.5" x14ac:dyDescent="0.25">
      <c r="A149" s="424"/>
      <c r="B149" s="405"/>
      <c r="C149" s="410" t="s">
        <v>250</v>
      </c>
      <c r="D149" s="394" t="str">
        <f>IFERROR(HLOOKUP("x",'Rahmenplan Hilfsblatt'!D149:P149,1,TRUE)," ")</f>
        <v xml:space="preserve"> </v>
      </c>
    </row>
    <row r="150" spans="1:4" ht="42.75" x14ac:dyDescent="0.25">
      <c r="A150" s="424"/>
      <c r="B150" s="405"/>
      <c r="C150" s="410" t="s">
        <v>355</v>
      </c>
      <c r="D150" s="394" t="str">
        <f>IFERROR(HLOOKUP("x",'Rahmenplan Hilfsblatt'!D150:P150,1,TRUE)," ")</f>
        <v xml:space="preserve"> </v>
      </c>
    </row>
    <row r="151" spans="1:4" ht="42.75" x14ac:dyDescent="0.25">
      <c r="A151" s="424"/>
      <c r="B151" s="405"/>
      <c r="C151" s="416" t="s">
        <v>251</v>
      </c>
      <c r="D151" s="394" t="str">
        <f>IFERROR(HLOOKUP("x",'Rahmenplan Hilfsblatt'!D151:P151,1,TRUE)," ")</f>
        <v xml:space="preserve"> </v>
      </c>
    </row>
    <row r="152" spans="1:4" ht="42.75" x14ac:dyDescent="0.25">
      <c r="A152" s="424"/>
      <c r="B152" s="405"/>
      <c r="C152" s="416" t="s">
        <v>367</v>
      </c>
      <c r="D152" s="394" t="str">
        <f>IFERROR(HLOOKUP("x",'Rahmenplan Hilfsblatt'!D152:P152,1,TRUE)," ")</f>
        <v xml:space="preserve"> </v>
      </c>
    </row>
    <row r="153" spans="1:4" ht="43.5" thickBot="1" x14ac:dyDescent="0.3">
      <c r="A153" s="426"/>
      <c r="B153" s="403"/>
      <c r="C153" s="411" t="s">
        <v>452</v>
      </c>
      <c r="D153" s="394" t="str">
        <f>IFERROR(HLOOKUP("x",'Rahmenplan Hilfsblatt'!D153:P153,1,TRUE)," ")</f>
        <v xml:space="preserve"> </v>
      </c>
    </row>
    <row r="154" spans="1:4" ht="29.25" thickBot="1" x14ac:dyDescent="0.3">
      <c r="A154" s="418">
        <v>18</v>
      </c>
      <c r="B154" s="419" t="s">
        <v>453</v>
      </c>
      <c r="C154" s="409" t="s">
        <v>454</v>
      </c>
      <c r="D154" s="394" t="str">
        <f>IFERROR(HLOOKUP("x",'Rahmenplan Hilfsblatt'!D154:P154,1,TRUE)," ")</f>
        <v xml:space="preserve"> </v>
      </c>
    </row>
    <row r="155" spans="1:4" ht="28.5" x14ac:dyDescent="0.25">
      <c r="A155" s="443"/>
      <c r="B155" s="444"/>
      <c r="C155" s="427" t="s">
        <v>455</v>
      </c>
      <c r="D155" s="394" t="str">
        <f>IFERROR(HLOOKUP("x",'Rahmenplan Hilfsblatt'!D155:P155,1,TRUE)," ")</f>
        <v xml:space="preserve"> </v>
      </c>
    </row>
    <row r="156" spans="1:4" ht="28.5" x14ac:dyDescent="0.25">
      <c r="A156" s="424"/>
      <c r="B156" s="436"/>
      <c r="C156" s="410" t="s">
        <v>456</v>
      </c>
      <c r="D156" s="394" t="str">
        <f>IFERROR(HLOOKUP("x",'Rahmenplan Hilfsblatt'!D156:P156,1,TRUE)," ")</f>
        <v xml:space="preserve"> </v>
      </c>
    </row>
    <row r="157" spans="1:4" ht="28.5" x14ac:dyDescent="0.25">
      <c r="A157" s="424"/>
      <c r="B157" s="436"/>
      <c r="C157" s="410" t="s">
        <v>457</v>
      </c>
      <c r="D157" s="394" t="str">
        <f>IFERROR(HLOOKUP("x",'Rahmenplan Hilfsblatt'!D157:P157,1,TRUE)," ")</f>
        <v xml:space="preserve"> </v>
      </c>
    </row>
    <row r="158" spans="1:4" ht="57" x14ac:dyDescent="0.25">
      <c r="A158" s="445"/>
      <c r="B158" s="446"/>
      <c r="C158" s="410" t="s">
        <v>458</v>
      </c>
      <c r="D158" s="394" t="str">
        <f>IFERROR(HLOOKUP("x",'Rahmenplan Hilfsblatt'!D158:P158,1,TRUE)," ")</f>
        <v xml:space="preserve"> </v>
      </c>
    </row>
    <row r="159" spans="1:4" x14ac:dyDescent="0.25">
      <c r="A159" s="445"/>
      <c r="B159" s="446"/>
      <c r="C159" s="410" t="s">
        <v>459</v>
      </c>
      <c r="D159" s="394" t="str">
        <f>IFERROR(HLOOKUP("x",'Rahmenplan Hilfsblatt'!D159:P159,1,TRUE)," ")</f>
        <v xml:space="preserve"> </v>
      </c>
    </row>
    <row r="160" spans="1:4" ht="15.75" thickBot="1" x14ac:dyDescent="0.3">
      <c r="A160" s="447"/>
      <c r="B160" s="448"/>
      <c r="C160" s="410" t="s">
        <v>460</v>
      </c>
      <c r="D160" s="394" t="str">
        <f>IFERROR(HLOOKUP("x",'Rahmenplan Hilfsblatt'!D160:P160,1,TRUE)," ")</f>
        <v xml:space="preserve"> </v>
      </c>
    </row>
    <row r="230" spans="3:3" x14ac:dyDescent="0.25">
      <c r="C230" t="s">
        <v>65</v>
      </c>
    </row>
  </sheetData>
  <conditionalFormatting sqref="D5:D160">
    <cfRule type="cellIs" dxfId="0" priority="1" operator="equal">
      <formula>$C$230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"/>
  <sheetViews>
    <sheetView topLeftCell="B1" workbookViewId="0">
      <selection activeCell="D5" sqref="D5"/>
    </sheetView>
  </sheetViews>
  <sheetFormatPr baseColWidth="10" defaultRowHeight="15" x14ac:dyDescent="0.25"/>
  <cols>
    <col min="1" max="1" width="12.140625" style="391" customWidth="1"/>
    <col min="2" max="2" width="43.7109375" style="391" bestFit="1" customWidth="1"/>
    <col min="3" max="3" width="52.5703125" style="391" bestFit="1" customWidth="1"/>
    <col min="4" max="4" width="16.42578125" style="391" bestFit="1" customWidth="1"/>
    <col min="5" max="5" width="11.42578125" style="391"/>
    <col min="6" max="6" width="13.28515625" style="391" bestFit="1" customWidth="1"/>
    <col min="7" max="8" width="16.28515625" style="391" bestFit="1" customWidth="1"/>
    <col min="9" max="10" width="12.7109375" style="391" bestFit="1" customWidth="1"/>
    <col min="11" max="12" width="11.42578125" style="391"/>
    <col min="13" max="14" width="13.28515625" style="391" bestFit="1" customWidth="1"/>
    <col min="15" max="15" width="11.42578125" style="391"/>
    <col min="16" max="16" width="13.7109375" style="391" bestFit="1" customWidth="1"/>
    <col min="17" max="16384" width="11.42578125" style="391"/>
  </cols>
  <sheetData>
    <row r="1" spans="1:16" ht="68.25" customHeight="1" thickBot="1" x14ac:dyDescent="0.3">
      <c r="A1" s="408" t="s">
        <v>390</v>
      </c>
      <c r="B1" s="407" t="s">
        <v>391</v>
      </c>
      <c r="C1" s="408" t="s">
        <v>392</v>
      </c>
    </row>
    <row r="2" spans="1:16" x14ac:dyDescent="0.25">
      <c r="C2" s="395"/>
    </row>
    <row r="3" spans="1:16" ht="18.75" thickBot="1" x14ac:dyDescent="0.3">
      <c r="A3" s="399" t="s">
        <v>393</v>
      </c>
      <c r="D3" s="392"/>
    </row>
    <row r="4" spans="1:16" ht="15.75" thickBot="1" x14ac:dyDescent="0.3">
      <c r="D4" s="442" t="s">
        <v>156</v>
      </c>
      <c r="E4" s="442" t="s">
        <v>166</v>
      </c>
      <c r="F4" s="442" t="s">
        <v>160</v>
      </c>
      <c r="G4" s="442" t="s">
        <v>463</v>
      </c>
      <c r="H4" s="442" t="s">
        <v>464</v>
      </c>
      <c r="I4" s="442" t="s">
        <v>104</v>
      </c>
      <c r="J4" s="442" t="s">
        <v>105</v>
      </c>
      <c r="K4" s="442" t="s">
        <v>96</v>
      </c>
      <c r="L4" s="442" t="s">
        <v>465</v>
      </c>
      <c r="M4" s="442" t="s">
        <v>168</v>
      </c>
      <c r="N4" s="442" t="s">
        <v>169</v>
      </c>
      <c r="O4" s="442" t="s">
        <v>170</v>
      </c>
      <c r="P4" s="86" t="s">
        <v>165</v>
      </c>
    </row>
    <row r="5" spans="1:16" ht="43.5" thickBot="1" x14ac:dyDescent="0.3">
      <c r="A5" s="418">
        <v>1</v>
      </c>
      <c r="B5" s="439" t="s">
        <v>394</v>
      </c>
      <c r="C5" s="409" t="s">
        <v>462</v>
      </c>
      <c r="D5" s="394">
        <f>(VLOOKUP($C5,Grundausbildung!$A$5:$B$186,2,FALSE))</f>
        <v>0</v>
      </c>
      <c r="E5" s="394" t="e">
        <f>(VLOOKUP($C5,KSGs!$A$5:$B$148,2,FALSE))</f>
        <v>#N/A</v>
      </c>
      <c r="F5" s="394" t="e">
        <f>(VLOOKUP($C5,'KVE 3. AJ'!$A$5:$B$138,2,FALSE))</f>
        <v>#N/A</v>
      </c>
      <c r="G5" s="394" t="e">
        <f>(VLOOKUP($C5,'SME.T.1 1.&amp;2. AJ'!$A$5:$B$133,2,FALSE))</f>
        <v>#N/A</v>
      </c>
      <c r="H5" s="394" t="e">
        <f>(VLOOKUP($C5,'SME.T.1 3.&amp;4. AJ'!$A$5:$B$133,2,FALSE))</f>
        <v>#N/A</v>
      </c>
      <c r="I5" s="394" t="e">
        <f>(VLOOKUP($C5,'TEBa 1&amp;2'!$A$5:$B$103,2,FALSE))</f>
        <v>#N/A</v>
      </c>
      <c r="J5" s="394" t="e">
        <f>(VLOOKUP($C5,'TEBa 3&amp;4'!$A$5:$B$112,2,FALSE))</f>
        <v>#N/A</v>
      </c>
      <c r="K5" s="394" t="e">
        <f>(VLOOKUP($C5,TNBa!$A$5:$B$111,2,FALSE))</f>
        <v>#N/A</v>
      </c>
      <c r="L5" s="394" t="e">
        <f>(VLOOKUP($C5,TNBLf!$A$5:$B$163,2,FALSE))</f>
        <v>#N/A</v>
      </c>
      <c r="M5" s="394" t="e">
        <f>(VLOOKUP($C5,'TNBn 1.&amp;2. AJ'!$A$5:$B$124,2,FALSE))</f>
        <v>#N/A</v>
      </c>
      <c r="N5" s="394" t="e">
        <f>(VLOOKUP($C5,'TNBn 3.&amp;4. AJ'!$A$5:$B$125,2,FALSE))</f>
        <v>#N/A</v>
      </c>
      <c r="O5" s="394" t="e">
        <f>(VLOOKUP($C5,TNPa!$A$5:$B$142,2,FALSE))</f>
        <v>#N/A</v>
      </c>
      <c r="P5" s="394" t="e">
        <f>(VLOOKUP($C5,Unterstützung!$A$5:$B$136,2,FALSE))</f>
        <v>#N/A</v>
      </c>
    </row>
    <row r="6" spans="1:16" ht="28.5" x14ac:dyDescent="0.25">
      <c r="A6" s="420"/>
      <c r="B6" s="396"/>
      <c r="C6" s="427" t="s">
        <v>188</v>
      </c>
      <c r="D6" s="394">
        <f>(VLOOKUP($C6,Grundausbildung!$A$5:$B$186,2,FALSE))</f>
        <v>0</v>
      </c>
      <c r="E6" s="394" t="e">
        <f>(VLOOKUP($C6,KSGs!$A$5:$B$148,2,FALSE))</f>
        <v>#N/A</v>
      </c>
      <c r="F6" s="394" t="e">
        <f>(VLOOKUP($C6,'KVE 3. AJ'!$A$5:$B$138,2,FALSE))</f>
        <v>#N/A</v>
      </c>
      <c r="G6" s="394" t="e">
        <f>(VLOOKUP($C6,'SME.T.1 1.&amp;2. AJ'!$A$5:$B$133,2,FALSE))</f>
        <v>#N/A</v>
      </c>
      <c r="H6" s="394" t="e">
        <f>(VLOOKUP($C6,'SME.T.1 3.&amp;4. AJ'!$A$5:$B$133,2,FALSE))</f>
        <v>#N/A</v>
      </c>
      <c r="I6" s="394" t="e">
        <f>(VLOOKUP($C6,'TEBa 1&amp;2'!$A$5:$B$103,2,FALSE))</f>
        <v>#N/A</v>
      </c>
      <c r="J6" s="394" t="e">
        <f>(VLOOKUP($C6,'TEBa 3&amp;4'!$A$5:$B$112,2,FALSE))</f>
        <v>#N/A</v>
      </c>
      <c r="K6" s="394" t="e">
        <f>(VLOOKUP($C6,TNBa!$A$5:$B$111,2,FALSE))</f>
        <v>#N/A</v>
      </c>
      <c r="L6" s="394" t="e">
        <f>(VLOOKUP($C6,TNBLf!$A$5:$B$163,2,FALSE))</f>
        <v>#N/A</v>
      </c>
      <c r="M6" s="394" t="e">
        <f>(VLOOKUP($C6,'TNBn 1.&amp;2. AJ'!$A$5:$B$124,2,FALSE))</f>
        <v>#N/A</v>
      </c>
      <c r="N6" s="394" t="e">
        <f>(VLOOKUP($C6,'TNBn 3.&amp;4. AJ'!$A$5:$B$125,2,FALSE))</f>
        <v>#N/A</v>
      </c>
      <c r="O6" s="394" t="e">
        <f>(VLOOKUP($C6,TNPa!$A$5:$B$142,2,FALSE))</f>
        <v>#N/A</v>
      </c>
      <c r="P6" s="394" t="e">
        <f>(VLOOKUP($C6,Unterstützung!$A$5:$B$136,2,FALSE))</f>
        <v>#N/A</v>
      </c>
    </row>
    <row r="7" spans="1:16" x14ac:dyDescent="0.25">
      <c r="A7" s="420"/>
      <c r="B7" s="396"/>
      <c r="C7" s="412" t="s">
        <v>189</v>
      </c>
      <c r="D7" s="394">
        <f>(VLOOKUP($C7,Grundausbildung!$A$5:$B$186,2,FALSE))</f>
        <v>0</v>
      </c>
      <c r="E7" s="394" t="e">
        <f>(VLOOKUP($C7,KSGs!$A$5:$B$148,2,FALSE))</f>
        <v>#N/A</v>
      </c>
      <c r="F7" s="394" t="e">
        <f>(VLOOKUP($C7,'KVE 3. AJ'!$A$5:$B$138,2,FALSE))</f>
        <v>#N/A</v>
      </c>
      <c r="G7" s="394" t="e">
        <f>(VLOOKUP($C7,'SME.T.1 1.&amp;2. AJ'!$A$5:$B$133,2,FALSE))</f>
        <v>#N/A</v>
      </c>
      <c r="H7" s="394" t="e">
        <f>(VLOOKUP($C7,'SME.T.1 3.&amp;4. AJ'!$A$5:$B$133,2,FALSE))</f>
        <v>#N/A</v>
      </c>
      <c r="I7" s="394" t="e">
        <f>(VLOOKUP($C7,'TEBa 1&amp;2'!$A$5:$B$103,2,FALSE))</f>
        <v>#N/A</v>
      </c>
      <c r="J7" s="394" t="e">
        <f>(VLOOKUP($C7,'TEBa 3&amp;4'!$A$5:$B$112,2,FALSE))</f>
        <v>#N/A</v>
      </c>
      <c r="K7" s="394" t="e">
        <f>(VLOOKUP($C7,TNBa!$A$5:$B$111,2,FALSE))</f>
        <v>#N/A</v>
      </c>
      <c r="L7" s="394" t="e">
        <f>(VLOOKUP($C7,TNBLf!$A$5:$B$163,2,FALSE))</f>
        <v>#N/A</v>
      </c>
      <c r="M7" s="394" t="e">
        <f>(VLOOKUP($C7,'TNBn 1.&amp;2. AJ'!$A$5:$B$124,2,FALSE))</f>
        <v>#N/A</v>
      </c>
      <c r="N7" s="394" t="e">
        <f>(VLOOKUP($C7,'TNBn 3.&amp;4. AJ'!$A$5:$B$125,2,FALSE))</f>
        <v>#N/A</v>
      </c>
      <c r="O7" s="394" t="e">
        <f>(VLOOKUP($C7,TNPa!$A$5:$B$142,2,FALSE))</f>
        <v>#N/A</v>
      </c>
      <c r="P7" s="394" t="e">
        <f>(VLOOKUP($C7,Unterstützung!$A$5:$B$136,2,FALSE))</f>
        <v>#N/A</v>
      </c>
    </row>
    <row r="8" spans="1:16" x14ac:dyDescent="0.25">
      <c r="A8" s="420"/>
      <c r="B8" s="396"/>
      <c r="C8" s="412" t="s">
        <v>190</v>
      </c>
      <c r="D8" s="394">
        <f>(VLOOKUP($C8,Grundausbildung!$A$5:$B$186,2,FALSE))</f>
        <v>0</v>
      </c>
      <c r="E8" s="394" t="e">
        <f>(VLOOKUP($C8,KSGs!$A$5:$B$148,2,FALSE))</f>
        <v>#N/A</v>
      </c>
      <c r="F8" s="394" t="e">
        <f>(VLOOKUP($C8,'KVE 3. AJ'!$A$5:$B$138,2,FALSE))</f>
        <v>#N/A</v>
      </c>
      <c r="G8" s="394" t="e">
        <f>(VLOOKUP($C8,'SME.T.1 1.&amp;2. AJ'!$A$5:$B$133,2,FALSE))</f>
        <v>#N/A</v>
      </c>
      <c r="H8" s="394" t="e">
        <f>(VLOOKUP($C8,'SME.T.1 3.&amp;4. AJ'!$A$5:$B$133,2,FALSE))</f>
        <v>#N/A</v>
      </c>
      <c r="I8" s="394" t="e">
        <f>(VLOOKUP($C8,'TEBa 1&amp;2'!$A$5:$B$103,2,FALSE))</f>
        <v>#N/A</v>
      </c>
      <c r="J8" s="394" t="e">
        <f>(VLOOKUP($C8,'TEBa 3&amp;4'!$A$5:$B$112,2,FALSE))</f>
        <v>#N/A</v>
      </c>
      <c r="K8" s="394" t="e">
        <f>(VLOOKUP($C8,TNBa!$A$5:$B$111,2,FALSE))</f>
        <v>#N/A</v>
      </c>
      <c r="L8" s="394" t="e">
        <f>(VLOOKUP($C8,TNBLf!$A$5:$B$163,2,FALSE))</f>
        <v>#N/A</v>
      </c>
      <c r="M8" s="394" t="e">
        <f>(VLOOKUP($C8,'TNBn 1.&amp;2. AJ'!$A$5:$B$124,2,FALSE))</f>
        <v>#N/A</v>
      </c>
      <c r="N8" s="394" t="e">
        <f>(VLOOKUP($C8,'TNBn 3.&amp;4. AJ'!$A$5:$B$125,2,FALSE))</f>
        <v>#N/A</v>
      </c>
      <c r="O8" s="394" t="e">
        <f>(VLOOKUP($C8,TNPa!$A$5:$B$142,2,FALSE))</f>
        <v>#N/A</v>
      </c>
      <c r="P8" s="394" t="e">
        <f>(VLOOKUP($C8,Unterstützung!$A$5:$B$136,2,FALSE))</f>
        <v>#N/A</v>
      </c>
    </row>
    <row r="9" spans="1:16" ht="29.25" thickBot="1" x14ac:dyDescent="0.3">
      <c r="A9" s="421"/>
      <c r="B9" s="398"/>
      <c r="C9" s="416" t="s">
        <v>191</v>
      </c>
      <c r="D9" s="394">
        <f>(VLOOKUP($C9,Grundausbildung!$A$5:$B$186,2,FALSE))</f>
        <v>0</v>
      </c>
      <c r="E9" s="394" t="e">
        <f>(VLOOKUP($C9,KSGs!$A$5:$B$148,2,FALSE))</f>
        <v>#N/A</v>
      </c>
      <c r="F9" s="394" t="e">
        <f>(VLOOKUP($C9,'KVE 3. AJ'!$A$5:$B$138,2,FALSE))</f>
        <v>#N/A</v>
      </c>
      <c r="G9" s="394" t="e">
        <f>(VLOOKUP($C9,'SME.T.1 1.&amp;2. AJ'!$A$5:$B$133,2,FALSE))</f>
        <v>#N/A</v>
      </c>
      <c r="H9" s="394" t="e">
        <f>(VLOOKUP($C9,'SME.T.1 3.&amp;4. AJ'!$A$5:$B$133,2,FALSE))</f>
        <v>#N/A</v>
      </c>
      <c r="I9" s="394" t="e">
        <f>(VLOOKUP($C9,'TEBa 1&amp;2'!$A$5:$B$103,2,FALSE))</f>
        <v>#N/A</v>
      </c>
      <c r="J9" s="394" t="e">
        <f>(VLOOKUP($C9,'TEBa 3&amp;4'!$A$5:$B$112,2,FALSE))</f>
        <v>#N/A</v>
      </c>
      <c r="K9" s="394" t="e">
        <f>(VLOOKUP($C9,TNBa!$A$5:$B$111,2,FALSE))</f>
        <v>#N/A</v>
      </c>
      <c r="L9" s="394" t="e">
        <f>(VLOOKUP($C9,TNBLf!$A$5:$B$163,2,FALSE))</f>
        <v>#N/A</v>
      </c>
      <c r="M9" s="394" t="e">
        <f>(VLOOKUP($C9,'TNBn 1.&amp;2. AJ'!$A$5:$B$124,2,FALSE))</f>
        <v>#N/A</v>
      </c>
      <c r="N9" s="394" t="e">
        <f>(VLOOKUP($C9,'TNBn 3.&amp;4. AJ'!$A$5:$B$125,2,FALSE))</f>
        <v>#N/A</v>
      </c>
      <c r="O9" s="394">
        <f>(VLOOKUP($C9,TNPa!$A$5:$B$142,2,FALSE))</f>
        <v>0</v>
      </c>
      <c r="P9" s="394" t="e">
        <f>(VLOOKUP($C9,Unterstützung!$A$5:$B$136,2,FALSE))</f>
        <v>#N/A</v>
      </c>
    </row>
    <row r="10" spans="1:16" ht="29.25" thickBot="1" x14ac:dyDescent="0.3">
      <c r="A10" s="418">
        <v>2</v>
      </c>
      <c r="B10" s="432" t="s">
        <v>395</v>
      </c>
      <c r="C10" s="409" t="s">
        <v>396</v>
      </c>
      <c r="D10" s="394" t="e">
        <f>(VLOOKUP($C10,Grundausbildung!$A$5:$B$186,2,FALSE))</f>
        <v>#N/A</v>
      </c>
      <c r="E10" s="394" t="e">
        <f>(VLOOKUP($C10,KSGs!$A$5:$B$148,2,FALSE))</f>
        <v>#N/A</v>
      </c>
      <c r="F10" s="394" t="e">
        <f>(VLOOKUP($C10,'KVE 3. AJ'!$A$5:$B$138,2,FALSE))</f>
        <v>#N/A</v>
      </c>
      <c r="G10" s="394" t="e">
        <f>(VLOOKUP($C10,'SME.T.1 1.&amp;2. AJ'!$A$5:$B$133,2,FALSE))</f>
        <v>#N/A</v>
      </c>
      <c r="H10" s="394" t="e">
        <f>(VLOOKUP($C10,'SME.T.1 3.&amp;4. AJ'!$A$5:$B$133,2,FALSE))</f>
        <v>#N/A</v>
      </c>
      <c r="I10" s="394" t="e">
        <f>(VLOOKUP($C10,'TEBa 1&amp;2'!$A$5:$B$103,2,FALSE))</f>
        <v>#N/A</v>
      </c>
      <c r="J10" s="394" t="e">
        <f>(VLOOKUP($C10,'TEBa 3&amp;4'!$A$5:$B$112,2,FALSE))</f>
        <v>#N/A</v>
      </c>
      <c r="K10" s="394" t="e">
        <f>(VLOOKUP($C10,TNBa!$A$5:$B$111,2,FALSE))</f>
        <v>#N/A</v>
      </c>
      <c r="L10" s="394" t="e">
        <f>(VLOOKUP($C10,TNBLf!$A$5:$B$163,2,FALSE))</f>
        <v>#N/A</v>
      </c>
      <c r="M10" s="394" t="e">
        <f>(VLOOKUP($C10,'TNBn 1.&amp;2. AJ'!$A$5:$B$124,2,FALSE))</f>
        <v>#N/A</v>
      </c>
      <c r="N10" s="394" t="e">
        <f>(VLOOKUP($C10,'TNBn 3.&amp;4. AJ'!$A$5:$B$125,2,FALSE))</f>
        <v>#N/A</v>
      </c>
      <c r="O10" s="394" t="e">
        <f>(VLOOKUP($C10,TNPa!$A$5:$B$142,2,FALSE))</f>
        <v>#N/A</v>
      </c>
      <c r="P10" s="394" t="e">
        <f>(VLOOKUP($C10,Unterstützung!$A$5:$B$136,2,FALSE))</f>
        <v>#N/A</v>
      </c>
    </row>
    <row r="11" spans="1:16" ht="42.75" x14ac:dyDescent="0.25">
      <c r="A11" s="420"/>
      <c r="B11" s="396"/>
      <c r="C11" s="427" t="s">
        <v>192</v>
      </c>
      <c r="D11" s="394">
        <f>(VLOOKUP($C11,Grundausbildung!$A$5:$B$186,2,FALSE))</f>
        <v>0</v>
      </c>
      <c r="E11" s="394" t="e">
        <f>(VLOOKUP($C11,KSGs!$A$5:$B$148,2,FALSE))</f>
        <v>#N/A</v>
      </c>
      <c r="F11" s="394" t="e">
        <f>(VLOOKUP($C11,'KVE 3. AJ'!$A$5:$B$138,2,FALSE))</f>
        <v>#N/A</v>
      </c>
      <c r="G11" s="394" t="e">
        <f>(VLOOKUP($C11,'SME.T.1 1.&amp;2. AJ'!$A$5:$B$133,2,FALSE))</f>
        <v>#N/A</v>
      </c>
      <c r="H11" s="394" t="e">
        <f>(VLOOKUP($C11,'SME.T.1 3.&amp;4. AJ'!$A$5:$B$133,2,FALSE))</f>
        <v>#N/A</v>
      </c>
      <c r="I11" s="394" t="e">
        <f>(VLOOKUP($C11,'TEBa 1&amp;2'!$A$5:$B$103,2,FALSE))</f>
        <v>#N/A</v>
      </c>
      <c r="J11" s="394" t="e">
        <f>(VLOOKUP($C11,'TEBa 3&amp;4'!$A$5:$B$112,2,FALSE))</f>
        <v>#N/A</v>
      </c>
      <c r="K11" s="394" t="e">
        <f>(VLOOKUP($C11,TNBa!$A$5:$B$111,2,FALSE))</f>
        <v>#N/A</v>
      </c>
      <c r="L11" s="394" t="e">
        <f>(VLOOKUP($C11,TNBLf!$A$5:$B$163,2,FALSE))</f>
        <v>#N/A</v>
      </c>
      <c r="M11" s="394" t="e">
        <f>(VLOOKUP($C11,'TNBn 1.&amp;2. AJ'!$A$5:$B$124,2,FALSE))</f>
        <v>#N/A</v>
      </c>
      <c r="N11" s="394" t="e">
        <f>(VLOOKUP($C11,'TNBn 3.&amp;4. AJ'!$A$5:$B$125,2,FALSE))</f>
        <v>#N/A</v>
      </c>
      <c r="O11" s="394">
        <f>(VLOOKUP($C11,TNPa!$A$5:$B$142,2,FALSE))</f>
        <v>0</v>
      </c>
      <c r="P11" s="394" t="e">
        <f>(VLOOKUP($C11,Unterstützung!$A$5:$B$136,2,FALSE))</f>
        <v>#N/A</v>
      </c>
    </row>
    <row r="12" spans="1:16" ht="57" x14ac:dyDescent="0.25">
      <c r="A12" s="420"/>
      <c r="B12" s="396"/>
      <c r="C12" s="410" t="s">
        <v>193</v>
      </c>
      <c r="D12" s="394">
        <f>(VLOOKUP($C12,Grundausbildung!$A$5:$B$186,2,FALSE))</f>
        <v>0</v>
      </c>
      <c r="E12" s="394" t="e">
        <f>(VLOOKUP($C12,KSGs!$A$5:$B$148,2,FALSE))</f>
        <v>#N/A</v>
      </c>
      <c r="F12" s="394" t="e">
        <f>(VLOOKUP($C12,'KVE 3. AJ'!$A$5:$B$138,2,FALSE))</f>
        <v>#N/A</v>
      </c>
      <c r="G12" s="394" t="e">
        <f>(VLOOKUP($C12,'SME.T.1 1.&amp;2. AJ'!$A$5:$B$133,2,FALSE))</f>
        <v>#N/A</v>
      </c>
      <c r="H12" s="394" t="e">
        <f>(VLOOKUP($C12,'SME.T.1 3.&amp;4. AJ'!$A$5:$B$133,2,FALSE))</f>
        <v>#N/A</v>
      </c>
      <c r="I12" s="394" t="e">
        <f>(VLOOKUP($C12,'TEBa 1&amp;2'!$A$5:$B$103,2,FALSE))</f>
        <v>#N/A</v>
      </c>
      <c r="J12" s="394" t="e">
        <f>(VLOOKUP($C12,'TEBa 3&amp;4'!$A$5:$B$112,2,FALSE))</f>
        <v>#N/A</v>
      </c>
      <c r="K12" s="394" t="e">
        <f>(VLOOKUP($C12,TNBa!$A$5:$B$111,2,FALSE))</f>
        <v>#N/A</v>
      </c>
      <c r="L12" s="394" t="e">
        <f>(VLOOKUP($C12,TNBLf!$A$5:$B$163,2,FALSE))</f>
        <v>#N/A</v>
      </c>
      <c r="M12" s="394" t="e">
        <f>(VLOOKUP($C12,'TNBn 1.&amp;2. AJ'!$A$5:$B$124,2,FALSE))</f>
        <v>#N/A</v>
      </c>
      <c r="N12" s="394" t="e">
        <f>(VLOOKUP($C12,'TNBn 3.&amp;4. AJ'!$A$5:$B$125,2,FALSE))</f>
        <v>#N/A</v>
      </c>
      <c r="O12" s="394" t="e">
        <f>(VLOOKUP($C12,TNPa!$A$5:$B$142,2,FALSE))</f>
        <v>#N/A</v>
      </c>
      <c r="P12" s="394" t="e">
        <f>(VLOOKUP($C12,Unterstützung!$A$5:$B$136,2,FALSE))</f>
        <v>#N/A</v>
      </c>
    </row>
    <row r="13" spans="1:16" ht="57.75" thickBot="1" x14ac:dyDescent="0.3">
      <c r="A13" s="421"/>
      <c r="B13" s="398"/>
      <c r="C13" s="416" t="s">
        <v>194</v>
      </c>
      <c r="D13" s="394">
        <f>(VLOOKUP($C13,Grundausbildung!$A$5:$B$186,2,FALSE))</f>
        <v>0</v>
      </c>
      <c r="E13" s="394" t="e">
        <f>(VLOOKUP($C13,KSGs!$A$5:$B$148,2,FALSE))</f>
        <v>#N/A</v>
      </c>
      <c r="F13" s="394" t="e">
        <f>(VLOOKUP($C13,'KVE 3. AJ'!$A$5:$B$138,2,FALSE))</f>
        <v>#N/A</v>
      </c>
      <c r="G13" s="394" t="e">
        <f>(VLOOKUP($C13,'SME.T.1 1.&amp;2. AJ'!$A$5:$B$133,2,FALSE))</f>
        <v>#N/A</v>
      </c>
      <c r="H13" s="394" t="e">
        <f>(VLOOKUP($C13,'SME.T.1 3.&amp;4. AJ'!$A$5:$B$133,2,FALSE))</f>
        <v>#N/A</v>
      </c>
      <c r="I13" s="394" t="e">
        <f>(VLOOKUP($C13,'TEBa 1&amp;2'!$A$5:$B$103,2,FALSE))</f>
        <v>#N/A</v>
      </c>
      <c r="J13" s="394" t="e">
        <f>(VLOOKUP($C13,'TEBa 3&amp;4'!$A$5:$B$112,2,FALSE))</f>
        <v>#N/A</v>
      </c>
      <c r="K13" s="394" t="e">
        <f>(VLOOKUP($C13,TNBa!$A$5:$B$111,2,FALSE))</f>
        <v>#N/A</v>
      </c>
      <c r="L13" s="394" t="e">
        <f>(VLOOKUP($C13,TNBLf!$A$5:$B$163,2,FALSE))</f>
        <v>#N/A</v>
      </c>
      <c r="M13" s="394" t="e">
        <f>(VLOOKUP($C13,'TNBn 1.&amp;2. AJ'!$A$5:$B$124,2,FALSE))</f>
        <v>#N/A</v>
      </c>
      <c r="N13" s="394" t="e">
        <f>(VLOOKUP($C13,'TNBn 3.&amp;4. AJ'!$A$5:$B$125,2,FALSE))</f>
        <v>#N/A</v>
      </c>
      <c r="O13" s="394" t="e">
        <f>(VLOOKUP($C13,TNPa!$A$5:$B$142,2,FALSE))</f>
        <v>#N/A</v>
      </c>
      <c r="P13" s="394" t="e">
        <f>(VLOOKUP($C13,Unterstützung!$A$5:$B$136,2,FALSE))</f>
        <v>#N/A</v>
      </c>
    </row>
    <row r="14" spans="1:16" ht="43.5" thickBot="1" x14ac:dyDescent="0.3">
      <c r="A14" s="418">
        <v>3</v>
      </c>
      <c r="B14" s="432" t="s">
        <v>397</v>
      </c>
      <c r="C14" s="409" t="s">
        <v>398</v>
      </c>
      <c r="D14" s="394" t="e">
        <f>(VLOOKUP($C14,Grundausbildung!$A$5:$B$186,2,FALSE))</f>
        <v>#N/A</v>
      </c>
      <c r="E14" s="394" t="e">
        <f>(VLOOKUP($C14,KSGs!$A$5:$B$148,2,FALSE))</f>
        <v>#N/A</v>
      </c>
      <c r="F14" s="394" t="e">
        <f>(VLOOKUP($C14,'KVE 3. AJ'!$A$5:$B$138,2,FALSE))</f>
        <v>#N/A</v>
      </c>
      <c r="G14" s="394" t="e">
        <f>(VLOOKUP($C14,'SME.T.1 1.&amp;2. AJ'!$A$5:$B$133,2,FALSE))</f>
        <v>#N/A</v>
      </c>
      <c r="H14" s="394" t="e">
        <f>(VLOOKUP($C14,'SME.T.1 3.&amp;4. AJ'!$A$5:$B$133,2,FALSE))</f>
        <v>#N/A</v>
      </c>
      <c r="I14" s="394" t="e">
        <f>(VLOOKUP($C14,'TEBa 1&amp;2'!$A$5:$B$103,2,FALSE))</f>
        <v>#N/A</v>
      </c>
      <c r="J14" s="394" t="e">
        <f>(VLOOKUP($C14,'TEBa 3&amp;4'!$A$5:$B$112,2,FALSE))</f>
        <v>#N/A</v>
      </c>
      <c r="K14" s="394" t="e">
        <f>(VLOOKUP($C14,TNBa!$A$5:$B$111,2,FALSE))</f>
        <v>#N/A</v>
      </c>
      <c r="L14" s="394" t="e">
        <f>(VLOOKUP($C14,TNBLf!$A$5:$B$163,2,FALSE))</f>
        <v>#N/A</v>
      </c>
      <c r="M14" s="394" t="e">
        <f>(VLOOKUP($C14,'TNBn 1.&amp;2. AJ'!$A$5:$B$124,2,FALSE))</f>
        <v>#N/A</v>
      </c>
      <c r="N14" s="394" t="e">
        <f>(VLOOKUP($C14,'TNBn 3.&amp;4. AJ'!$A$5:$B$125,2,FALSE))</f>
        <v>#N/A</v>
      </c>
      <c r="O14" s="394" t="e">
        <f>(VLOOKUP($C14,TNPa!$A$5:$B$142,2,FALSE))</f>
        <v>#N/A</v>
      </c>
      <c r="P14" s="394" t="e">
        <f>(VLOOKUP($C14,Unterstützung!$A$5:$B$136,2,FALSE))</f>
        <v>#N/A</v>
      </c>
    </row>
    <row r="15" spans="1:16" ht="42.75" x14ac:dyDescent="0.25">
      <c r="A15" s="420"/>
      <c r="B15" s="396"/>
      <c r="C15" s="427" t="s">
        <v>197</v>
      </c>
      <c r="D15" s="394">
        <f>(VLOOKUP($C15,Grundausbildung!$A$5:$B$186,2,FALSE))</f>
        <v>0</v>
      </c>
      <c r="E15" s="394">
        <f>(VLOOKUP($C15,KSGs!$A$5:$B$148,2,FALSE))</f>
        <v>0</v>
      </c>
      <c r="F15" s="394">
        <f>(VLOOKUP($C15,'KVE 3. AJ'!$A$5:$B$138,2,FALSE))</f>
        <v>0</v>
      </c>
      <c r="G15" s="394">
        <f>(VLOOKUP($C15,'SME.T.1 1.&amp;2. AJ'!$A$5:$B$133,2,FALSE))</f>
        <v>0</v>
      </c>
      <c r="H15" s="394">
        <f>(VLOOKUP($C15,'SME.T.1 3.&amp;4. AJ'!$A$5:$B$133,2,FALSE))</f>
        <v>0</v>
      </c>
      <c r="I15" s="394" t="e">
        <f>(VLOOKUP($C15,'TEBa 1&amp;2'!$A$5:$B$103,2,FALSE))</f>
        <v>#N/A</v>
      </c>
      <c r="J15" s="394" t="e">
        <f>(VLOOKUP($C15,'TEBa 3&amp;4'!$A$5:$B$112,2,FALSE))</f>
        <v>#N/A</v>
      </c>
      <c r="K15" s="394" t="e">
        <f>(VLOOKUP($C15,TNBa!$A$5:$B$111,2,FALSE))</f>
        <v>#N/A</v>
      </c>
      <c r="L15" s="394" t="e">
        <f>(VLOOKUP($C15,TNBLf!$A$5:$B$163,2,FALSE))</f>
        <v>#N/A</v>
      </c>
      <c r="M15" s="394" t="e">
        <f>(VLOOKUP($C15,'TNBn 1.&amp;2. AJ'!$A$5:$B$124,2,FALSE))</f>
        <v>#N/A</v>
      </c>
      <c r="N15" s="394" t="e">
        <f>(VLOOKUP($C15,'TNBn 3.&amp;4. AJ'!$A$5:$B$125,2,FALSE))</f>
        <v>#N/A</v>
      </c>
      <c r="O15" s="394" t="e">
        <f>(VLOOKUP($C15,TNPa!$A$5:$B$142,2,FALSE))</f>
        <v>#N/A</v>
      </c>
      <c r="P15" s="394" t="e">
        <f>(VLOOKUP($C15,Unterstützung!$A$5:$B$136,2,FALSE))</f>
        <v>#N/A</v>
      </c>
    </row>
    <row r="16" spans="1:16" ht="42.75" x14ac:dyDescent="0.25">
      <c r="A16" s="420"/>
      <c r="B16" s="396"/>
      <c r="C16" s="410" t="s">
        <v>198</v>
      </c>
      <c r="D16" s="394">
        <f>(VLOOKUP($C16,Grundausbildung!$A$5:$B$186,2,FALSE))</f>
        <v>0</v>
      </c>
      <c r="E16" s="394" t="e">
        <f>(VLOOKUP($C16,KSGs!$A$5:$B$148,2,FALSE))</f>
        <v>#N/A</v>
      </c>
      <c r="F16" s="394">
        <f>(VLOOKUP($C16,'KVE 3. AJ'!$A$5:$B$138,2,FALSE))</f>
        <v>0</v>
      </c>
      <c r="G16" s="394">
        <f>(VLOOKUP($C16,'SME.T.1 1.&amp;2. AJ'!$A$5:$B$133,2,FALSE))</f>
        <v>0</v>
      </c>
      <c r="H16" s="394">
        <f>(VLOOKUP($C16,'SME.T.1 3.&amp;4. AJ'!$A$5:$B$133,2,FALSE))</f>
        <v>0</v>
      </c>
      <c r="I16" s="394" t="e">
        <f>(VLOOKUP($C16,'TEBa 1&amp;2'!$A$5:$B$103,2,FALSE))</f>
        <v>#N/A</v>
      </c>
      <c r="J16" s="394" t="e">
        <f>(VLOOKUP($C16,'TEBa 3&amp;4'!$A$5:$B$112,2,FALSE))</f>
        <v>#N/A</v>
      </c>
      <c r="K16" s="394" t="e">
        <f>(VLOOKUP($C16,TNBa!$A$5:$B$111,2,FALSE))</f>
        <v>#N/A</v>
      </c>
      <c r="L16" s="394" t="e">
        <f>(VLOOKUP($C16,TNBLf!$A$5:$B$163,2,FALSE))</f>
        <v>#N/A</v>
      </c>
      <c r="M16" s="394" t="e">
        <f>(VLOOKUP($C16,'TNBn 1.&amp;2. AJ'!$A$5:$B$124,2,FALSE))</f>
        <v>#N/A</v>
      </c>
      <c r="N16" s="394" t="e">
        <f>(VLOOKUP($C16,'TNBn 3.&amp;4. AJ'!$A$5:$B$125,2,FALSE))</f>
        <v>#N/A</v>
      </c>
      <c r="O16" s="394" t="e">
        <f>(VLOOKUP($C16,TNPa!$A$5:$B$142,2,FALSE))</f>
        <v>#N/A</v>
      </c>
      <c r="P16" s="394" t="e">
        <f>(VLOOKUP($C16,Unterstützung!$A$5:$B$136,2,FALSE))</f>
        <v>#N/A</v>
      </c>
    </row>
    <row r="17" spans="1:16" ht="57" x14ac:dyDescent="0.25">
      <c r="A17" s="420"/>
      <c r="B17" s="396"/>
      <c r="C17" s="410" t="s">
        <v>199</v>
      </c>
      <c r="D17" s="394">
        <f>(VLOOKUP($C17,Grundausbildung!$A$5:$B$186,2,FALSE))</f>
        <v>0</v>
      </c>
      <c r="E17" s="394">
        <f>(VLOOKUP($C17,KSGs!$A$5:$B$148,2,FALSE))</f>
        <v>0</v>
      </c>
      <c r="F17" s="394">
        <f>(VLOOKUP($C17,'KVE 3. AJ'!$A$5:$B$138,2,FALSE))</f>
        <v>0</v>
      </c>
      <c r="G17" s="394">
        <f>(VLOOKUP($C17,'SME.T.1 1.&amp;2. AJ'!$A$5:$B$133,2,FALSE))</f>
        <v>0</v>
      </c>
      <c r="H17" s="394">
        <f>(VLOOKUP($C17,'SME.T.1 3.&amp;4. AJ'!$A$5:$B$133,2,FALSE))</f>
        <v>0</v>
      </c>
      <c r="I17" s="394" t="e">
        <f>(VLOOKUP($C17,'TEBa 1&amp;2'!$A$5:$B$103,2,FALSE))</f>
        <v>#N/A</v>
      </c>
      <c r="J17" s="394" t="e">
        <f>(VLOOKUP($C17,'TEBa 3&amp;4'!$A$5:$B$112,2,FALSE))</f>
        <v>#N/A</v>
      </c>
      <c r="K17" s="394" t="e">
        <f>(VLOOKUP($C17,TNBa!$A$5:$B$111,2,FALSE))</f>
        <v>#N/A</v>
      </c>
      <c r="L17" s="394" t="e">
        <f>(VLOOKUP($C17,TNBLf!$A$5:$B$163,2,FALSE))</f>
        <v>#N/A</v>
      </c>
      <c r="M17" s="394" t="e">
        <f>(VLOOKUP($C17,'TNBn 1.&amp;2. AJ'!$A$5:$B$124,2,FALSE))</f>
        <v>#N/A</v>
      </c>
      <c r="N17" s="394" t="e">
        <f>(VLOOKUP($C17,'TNBn 3.&amp;4. AJ'!$A$5:$B$125,2,FALSE))</f>
        <v>#N/A</v>
      </c>
      <c r="O17" s="394">
        <f>(VLOOKUP($C17,TNPa!$A$5:$B$142,2,FALSE))</f>
        <v>0</v>
      </c>
      <c r="P17" s="394">
        <f>(VLOOKUP($C17,Unterstützung!$A$5:$B$136,2,FALSE))</f>
        <v>0</v>
      </c>
    </row>
    <row r="18" spans="1:16" ht="72" thickBot="1" x14ac:dyDescent="0.3">
      <c r="A18" s="421"/>
      <c r="B18" s="398"/>
      <c r="C18" s="416" t="s">
        <v>200</v>
      </c>
      <c r="D18" s="394">
        <f>(VLOOKUP($C18,Grundausbildung!$A$5:$B$186,2,FALSE))</f>
        <v>0</v>
      </c>
      <c r="E18" s="394" t="e">
        <f>(VLOOKUP($C18,KSGs!$A$5:$B$148,2,FALSE))</f>
        <v>#N/A</v>
      </c>
      <c r="F18" s="394">
        <f>(VLOOKUP($C18,'KVE 3. AJ'!$A$5:$B$138,2,FALSE))</f>
        <v>0</v>
      </c>
      <c r="G18" s="394">
        <f>(VLOOKUP($C18,'SME.T.1 1.&amp;2. AJ'!$A$5:$B$133,2,FALSE))</f>
        <v>0</v>
      </c>
      <c r="H18" s="394">
        <f>(VLOOKUP($C18,'SME.T.1 3.&amp;4. AJ'!$A$5:$B$133,2,FALSE))</f>
        <v>0</v>
      </c>
      <c r="I18" s="394" t="e">
        <f>(VLOOKUP($C18,'TEBa 1&amp;2'!$A$5:$B$103,2,FALSE))</f>
        <v>#N/A</v>
      </c>
      <c r="J18" s="394" t="e">
        <f>(VLOOKUP($C18,'TEBa 3&amp;4'!$A$5:$B$112,2,FALSE))</f>
        <v>#N/A</v>
      </c>
      <c r="K18" s="394" t="e">
        <f>(VLOOKUP($C18,TNBa!$A$5:$B$111,2,FALSE))</f>
        <v>#N/A</v>
      </c>
      <c r="L18" s="394" t="e">
        <f>(VLOOKUP($C18,TNBLf!$A$5:$B$163,2,FALSE))</f>
        <v>#N/A</v>
      </c>
      <c r="M18" s="394" t="e">
        <f>(VLOOKUP($C18,'TNBn 1.&amp;2. AJ'!$A$5:$B$124,2,FALSE))</f>
        <v>#N/A</v>
      </c>
      <c r="N18" s="394" t="e">
        <f>(VLOOKUP($C18,'TNBn 3.&amp;4. AJ'!$A$5:$B$125,2,FALSE))</f>
        <v>#N/A</v>
      </c>
      <c r="O18" s="394" t="e">
        <f>(VLOOKUP($C18,TNPa!$A$5:$B$142,2,FALSE))</f>
        <v>#N/A</v>
      </c>
      <c r="P18" s="394" t="e">
        <f>(VLOOKUP($C18,Unterstützung!$A$5:$B$136,2,FALSE))</f>
        <v>#N/A</v>
      </c>
    </row>
    <row r="19" spans="1:16" ht="57" x14ac:dyDescent="0.25">
      <c r="A19" s="420">
        <v>4</v>
      </c>
      <c r="B19" s="396" t="s">
        <v>399</v>
      </c>
      <c r="C19" s="409" t="s">
        <v>400</v>
      </c>
      <c r="D19" s="394" t="e">
        <f>(VLOOKUP($C19,Grundausbildung!$A$5:$B$186,2,FALSE))</f>
        <v>#N/A</v>
      </c>
      <c r="E19" s="394" t="e">
        <f>(VLOOKUP($C19,KSGs!$A$5:$B$148,2,FALSE))</f>
        <v>#N/A</v>
      </c>
      <c r="F19" s="394" t="e">
        <f>(VLOOKUP($C19,'KVE 3. AJ'!$A$5:$B$138,2,FALSE))</f>
        <v>#N/A</v>
      </c>
      <c r="G19" s="394" t="e">
        <f>(VLOOKUP($C19,'SME.T.1 1.&amp;2. AJ'!$A$5:$B$133,2,FALSE))</f>
        <v>#N/A</v>
      </c>
      <c r="H19" s="394" t="e">
        <f>(VLOOKUP($C19,'SME.T.1 3.&amp;4. AJ'!$A$5:$B$133,2,FALSE))</f>
        <v>#N/A</v>
      </c>
      <c r="I19" s="394" t="e">
        <f>(VLOOKUP($C19,'TEBa 1&amp;2'!$A$5:$B$103,2,FALSE))</f>
        <v>#N/A</v>
      </c>
      <c r="J19" s="394" t="e">
        <f>(VLOOKUP($C19,'TEBa 3&amp;4'!$A$5:$B$112,2,FALSE))</f>
        <v>#N/A</v>
      </c>
      <c r="K19" s="394" t="e">
        <f>(VLOOKUP($C19,TNBa!$A$5:$B$111,2,FALSE))</f>
        <v>#N/A</v>
      </c>
      <c r="L19" s="394" t="e">
        <f>(VLOOKUP($C19,TNBLf!$A$5:$B$163,2,FALSE))</f>
        <v>#N/A</v>
      </c>
      <c r="M19" s="394" t="e">
        <f>(VLOOKUP($C19,'TNBn 1.&amp;2. AJ'!$A$5:$B$124,2,FALSE))</f>
        <v>#N/A</v>
      </c>
      <c r="N19" s="394" t="e">
        <f>(VLOOKUP($C19,'TNBn 3.&amp;4. AJ'!$A$5:$B$125,2,FALSE))</f>
        <v>#N/A</v>
      </c>
      <c r="O19" s="394" t="e">
        <f>(VLOOKUP($C19,TNPa!$A$5:$B$142,2,FALSE))</f>
        <v>#N/A</v>
      </c>
      <c r="P19" s="394" t="e">
        <f>(VLOOKUP($C19,Unterstützung!$A$5:$B$136,2,FALSE))</f>
        <v>#N/A</v>
      </c>
    </row>
    <row r="20" spans="1:16" ht="57" x14ac:dyDescent="0.25">
      <c r="A20" s="420"/>
      <c r="B20" s="396"/>
      <c r="C20" s="410" t="s">
        <v>401</v>
      </c>
      <c r="D20" s="394" t="e">
        <f>(VLOOKUP($C20,Grundausbildung!$A$5:$B$186,2,FALSE))</f>
        <v>#N/A</v>
      </c>
      <c r="E20" s="394" t="e">
        <f>(VLOOKUP($C20,KSGs!$A$5:$B$148,2,FALSE))</f>
        <v>#N/A</v>
      </c>
      <c r="F20" s="394" t="e">
        <f>(VLOOKUP($C20,'KVE 3. AJ'!$A$5:$B$138,2,FALSE))</f>
        <v>#N/A</v>
      </c>
      <c r="G20" s="394" t="e">
        <f>(VLOOKUP($C20,'SME.T.1 1.&amp;2. AJ'!$A$5:$B$133,2,FALSE))</f>
        <v>#N/A</v>
      </c>
      <c r="H20" s="394" t="e">
        <f>(VLOOKUP($C20,'SME.T.1 3.&amp;4. AJ'!$A$5:$B$133,2,FALSE))</f>
        <v>#N/A</v>
      </c>
      <c r="I20" s="394" t="e">
        <f>(VLOOKUP($C20,'TEBa 1&amp;2'!$A$5:$B$103,2,FALSE))</f>
        <v>#N/A</v>
      </c>
      <c r="J20" s="394" t="e">
        <f>(VLOOKUP($C20,'TEBa 3&amp;4'!$A$5:$B$112,2,FALSE))</f>
        <v>#N/A</v>
      </c>
      <c r="K20" s="394" t="e">
        <f>(VLOOKUP($C20,TNBa!$A$5:$B$111,2,FALSE))</f>
        <v>#N/A</v>
      </c>
      <c r="L20" s="394" t="e">
        <f>(VLOOKUP($C20,TNBLf!$A$5:$B$163,2,FALSE))</f>
        <v>#N/A</v>
      </c>
      <c r="M20" s="394" t="e">
        <f>(VLOOKUP($C20,'TNBn 1.&amp;2. AJ'!$A$5:$B$124,2,FALSE))</f>
        <v>#N/A</v>
      </c>
      <c r="N20" s="394" t="e">
        <f>(VLOOKUP($C20,'TNBn 3.&amp;4. AJ'!$A$5:$B$125,2,FALSE))</f>
        <v>#N/A</v>
      </c>
      <c r="O20" s="394" t="e">
        <f>(VLOOKUP($C20,TNPa!$A$5:$B$142,2,FALSE))</f>
        <v>#N/A</v>
      </c>
      <c r="P20" s="394" t="e">
        <f>(VLOOKUP($C20,Unterstützung!$A$5:$B$136,2,FALSE))</f>
        <v>#N/A</v>
      </c>
    </row>
    <row r="21" spans="1:16" ht="42.75" x14ac:dyDescent="0.25">
      <c r="A21" s="420"/>
      <c r="B21" s="396"/>
      <c r="C21" s="410" t="s">
        <v>202</v>
      </c>
      <c r="D21" s="394">
        <f>(VLOOKUP($C21,Grundausbildung!$A$5:$B$186,2,FALSE))</f>
        <v>0</v>
      </c>
      <c r="E21" s="394" t="e">
        <f>(VLOOKUP($C21,KSGs!$A$5:$B$148,2,FALSE))</f>
        <v>#N/A</v>
      </c>
      <c r="F21" s="394" t="e">
        <f>(VLOOKUP($C21,'KVE 3. AJ'!$A$5:$B$138,2,FALSE))</f>
        <v>#N/A</v>
      </c>
      <c r="G21" s="394" t="e">
        <f>(VLOOKUP($C21,'SME.T.1 1.&amp;2. AJ'!$A$5:$B$133,2,FALSE))</f>
        <v>#N/A</v>
      </c>
      <c r="H21" s="394" t="e">
        <f>(VLOOKUP($C21,'SME.T.1 3.&amp;4. AJ'!$A$5:$B$133,2,FALSE))</f>
        <v>#N/A</v>
      </c>
      <c r="I21" s="394" t="e">
        <f>(VLOOKUP($C21,'TEBa 1&amp;2'!$A$5:$B$103,2,FALSE))</f>
        <v>#N/A</v>
      </c>
      <c r="J21" s="394" t="e">
        <f>(VLOOKUP($C21,'TEBa 3&amp;4'!$A$5:$B$112,2,FALSE))</f>
        <v>#N/A</v>
      </c>
      <c r="K21" s="394" t="e">
        <f>(VLOOKUP($C21,TNBa!$A$5:$B$111,2,FALSE))</f>
        <v>#N/A</v>
      </c>
      <c r="L21" s="394" t="e">
        <f>(VLOOKUP($C21,TNBLf!$A$5:$B$163,2,FALSE))</f>
        <v>#N/A</v>
      </c>
      <c r="M21" s="394" t="e">
        <f>(VLOOKUP($C21,'TNBn 1.&amp;2. AJ'!$A$5:$B$124,2,FALSE))</f>
        <v>#N/A</v>
      </c>
      <c r="N21" s="394" t="e">
        <f>(VLOOKUP($C21,'TNBn 3.&amp;4. AJ'!$A$5:$B$125,2,FALSE))</f>
        <v>#N/A</v>
      </c>
      <c r="O21" s="394" t="e">
        <f>(VLOOKUP($C21,TNPa!$A$5:$B$142,2,FALSE))</f>
        <v>#N/A</v>
      </c>
      <c r="P21" s="394" t="e">
        <f>(VLOOKUP($C21,Unterstützung!$A$5:$B$136,2,FALSE))</f>
        <v>#N/A</v>
      </c>
    </row>
    <row r="22" spans="1:16" ht="42.75" x14ac:dyDescent="0.25">
      <c r="A22" s="420"/>
      <c r="B22" s="396"/>
      <c r="C22" s="410" t="s">
        <v>203</v>
      </c>
      <c r="D22" s="394">
        <f>(VLOOKUP($C22,Grundausbildung!$A$5:$B$186,2,FALSE))</f>
        <v>0</v>
      </c>
      <c r="E22" s="394" t="e">
        <f>(VLOOKUP($C22,KSGs!$A$5:$B$148,2,FALSE))</f>
        <v>#N/A</v>
      </c>
      <c r="F22" s="394" t="e">
        <f>(VLOOKUP($C22,'KVE 3. AJ'!$A$5:$B$138,2,FALSE))</f>
        <v>#N/A</v>
      </c>
      <c r="G22" s="394" t="e">
        <f>(VLOOKUP($C22,'SME.T.1 1.&amp;2. AJ'!$A$5:$B$133,2,FALSE))</f>
        <v>#N/A</v>
      </c>
      <c r="H22" s="394" t="e">
        <f>(VLOOKUP($C22,'SME.T.1 3.&amp;4. AJ'!$A$5:$B$133,2,FALSE))</f>
        <v>#N/A</v>
      </c>
      <c r="I22" s="394" t="e">
        <f>(VLOOKUP($C22,'TEBa 1&amp;2'!$A$5:$B$103,2,FALSE))</f>
        <v>#N/A</v>
      </c>
      <c r="J22" s="394" t="e">
        <f>(VLOOKUP($C22,'TEBa 3&amp;4'!$A$5:$B$112,2,FALSE))</f>
        <v>#N/A</v>
      </c>
      <c r="K22" s="394" t="e">
        <f>(VLOOKUP($C22,TNBa!$A$5:$B$111,2,FALSE))</f>
        <v>#N/A</v>
      </c>
      <c r="L22" s="394" t="e">
        <f>(VLOOKUP($C22,TNBLf!$A$5:$B$163,2,FALSE))</f>
        <v>#N/A</v>
      </c>
      <c r="M22" s="394" t="e">
        <f>(VLOOKUP($C22,'TNBn 1.&amp;2. AJ'!$A$5:$B$124,2,FALSE))</f>
        <v>#N/A</v>
      </c>
      <c r="N22" s="394" t="e">
        <f>(VLOOKUP($C22,'TNBn 3.&amp;4. AJ'!$A$5:$B$125,2,FALSE))</f>
        <v>#N/A</v>
      </c>
      <c r="O22" s="394" t="e">
        <f>(VLOOKUP($C22,TNPa!$A$5:$B$142,2,FALSE))</f>
        <v>#N/A</v>
      </c>
      <c r="P22" s="394" t="e">
        <f>(VLOOKUP($C22,Unterstützung!$A$5:$B$136,2,FALSE))</f>
        <v>#N/A</v>
      </c>
    </row>
    <row r="23" spans="1:16" ht="29.25" thickBot="1" x14ac:dyDescent="0.3">
      <c r="A23" s="421"/>
      <c r="B23" s="398"/>
      <c r="C23" s="416" t="s">
        <v>204</v>
      </c>
      <c r="D23" s="394">
        <f>(VLOOKUP($C23,Grundausbildung!$A$5:$B$186,2,FALSE))</f>
        <v>0</v>
      </c>
      <c r="E23" s="394" t="e">
        <f>(VLOOKUP($C23,KSGs!$A$5:$B$148,2,FALSE))</f>
        <v>#N/A</v>
      </c>
      <c r="F23" s="394" t="e">
        <f>(VLOOKUP($C23,'KVE 3. AJ'!$A$5:$B$138,2,FALSE))</f>
        <v>#N/A</v>
      </c>
      <c r="G23" s="394" t="e">
        <f>(VLOOKUP($C23,'SME.T.1 1.&amp;2. AJ'!$A$5:$B$133,2,FALSE))</f>
        <v>#N/A</v>
      </c>
      <c r="H23" s="394" t="e">
        <f>(VLOOKUP($C23,'SME.T.1 3.&amp;4. AJ'!$A$5:$B$133,2,FALSE))</f>
        <v>#N/A</v>
      </c>
      <c r="I23" s="394" t="e">
        <f>(VLOOKUP($C23,'TEBa 1&amp;2'!$A$5:$B$103,2,FALSE))</f>
        <v>#N/A</v>
      </c>
      <c r="J23" s="394" t="e">
        <f>(VLOOKUP($C23,'TEBa 3&amp;4'!$A$5:$B$112,2,FALSE))</f>
        <v>#N/A</v>
      </c>
      <c r="K23" s="394" t="e">
        <f>(VLOOKUP($C23,TNBa!$A$5:$B$111,2,FALSE))</f>
        <v>#N/A</v>
      </c>
      <c r="L23" s="394" t="e">
        <f>(VLOOKUP($C23,TNBLf!$A$5:$B$163,2,FALSE))</f>
        <v>#N/A</v>
      </c>
      <c r="M23" s="394" t="e">
        <f>(VLOOKUP($C23,'TNBn 1.&amp;2. AJ'!$A$5:$B$124,2,FALSE))</f>
        <v>#N/A</v>
      </c>
      <c r="N23" s="394" t="e">
        <f>(VLOOKUP($C23,'TNBn 3.&amp;4. AJ'!$A$5:$B$125,2,FALSE))</f>
        <v>#N/A</v>
      </c>
      <c r="O23" s="394" t="e">
        <f>(VLOOKUP($C23,TNPa!$A$5:$B$142,2,FALSE))</f>
        <v>#N/A</v>
      </c>
      <c r="P23" s="394" t="e">
        <f>(VLOOKUP($C23,Unterstützung!$A$5:$B$136,2,FALSE))</f>
        <v>#N/A</v>
      </c>
    </row>
    <row r="24" spans="1:16" ht="43.5" thickBot="1" x14ac:dyDescent="0.3">
      <c r="A24" s="418">
        <v>5</v>
      </c>
      <c r="B24" s="439" t="s">
        <v>402</v>
      </c>
      <c r="C24" s="409" t="s">
        <v>403</v>
      </c>
      <c r="D24" s="394" t="e">
        <f>(VLOOKUP($C24,Grundausbildung!$A$5:$B$186,2,FALSE))</f>
        <v>#N/A</v>
      </c>
      <c r="E24" s="394" t="e">
        <f>(VLOOKUP($C24,KSGs!$A$5:$B$148,2,FALSE))</f>
        <v>#N/A</v>
      </c>
      <c r="F24" s="394" t="e">
        <f>(VLOOKUP($C24,'KVE 3. AJ'!$A$5:$B$138,2,FALSE))</f>
        <v>#N/A</v>
      </c>
      <c r="G24" s="394" t="e">
        <f>(VLOOKUP($C24,'SME.T.1 1.&amp;2. AJ'!$A$5:$B$133,2,FALSE))</f>
        <v>#N/A</v>
      </c>
      <c r="H24" s="394" t="e">
        <f>(VLOOKUP($C24,'SME.T.1 3.&amp;4. AJ'!$A$5:$B$133,2,FALSE))</f>
        <v>#N/A</v>
      </c>
      <c r="I24" s="394" t="e">
        <f>(VLOOKUP($C24,'TEBa 1&amp;2'!$A$5:$B$103,2,FALSE))</f>
        <v>#N/A</v>
      </c>
      <c r="J24" s="394" t="e">
        <f>(VLOOKUP($C24,'TEBa 3&amp;4'!$A$5:$B$112,2,FALSE))</f>
        <v>#N/A</v>
      </c>
      <c r="K24" s="394" t="e">
        <f>(VLOOKUP($C24,TNBa!$A$5:$B$111,2,FALSE))</f>
        <v>#N/A</v>
      </c>
      <c r="L24" s="394" t="e">
        <f>(VLOOKUP($C24,TNBLf!$A$5:$B$163,2,FALSE))</f>
        <v>#N/A</v>
      </c>
      <c r="M24" s="394" t="e">
        <f>(VLOOKUP($C24,'TNBn 1.&amp;2. AJ'!$A$5:$B$124,2,FALSE))</f>
        <v>#N/A</v>
      </c>
      <c r="N24" s="394" t="e">
        <f>(VLOOKUP($C24,'TNBn 3.&amp;4. AJ'!$A$5:$B$125,2,FALSE))</f>
        <v>#N/A</v>
      </c>
      <c r="O24" s="394" t="e">
        <f>(VLOOKUP($C24,TNPa!$A$5:$B$142,2,FALSE))</f>
        <v>#N/A</v>
      </c>
      <c r="P24" s="394" t="e">
        <f>(VLOOKUP($C24,Unterstützung!$A$5:$B$136,2,FALSE))</f>
        <v>#N/A</v>
      </c>
    </row>
    <row r="25" spans="1:16" ht="42.75" x14ac:dyDescent="0.25">
      <c r="A25" s="420"/>
      <c r="B25" s="396"/>
      <c r="C25" s="427" t="s">
        <v>404</v>
      </c>
      <c r="D25" s="394" t="e">
        <f>(VLOOKUP($C25,Grundausbildung!$A$5:$B$186,2,FALSE))</f>
        <v>#N/A</v>
      </c>
      <c r="E25" s="394" t="e">
        <f>(VLOOKUP($C25,KSGs!$A$5:$B$148,2,FALSE))</f>
        <v>#N/A</v>
      </c>
      <c r="F25" s="394" t="e">
        <f>(VLOOKUP($C25,'KVE 3. AJ'!$A$5:$B$138,2,FALSE))</f>
        <v>#N/A</v>
      </c>
      <c r="G25" s="394" t="e">
        <f>(VLOOKUP($C25,'SME.T.1 1.&amp;2. AJ'!$A$5:$B$133,2,FALSE))</f>
        <v>#N/A</v>
      </c>
      <c r="H25" s="394" t="e">
        <f>(VLOOKUP($C25,'SME.T.1 3.&amp;4. AJ'!$A$5:$B$133,2,FALSE))</f>
        <v>#N/A</v>
      </c>
      <c r="I25" s="394" t="e">
        <f>(VLOOKUP($C25,'TEBa 1&amp;2'!$A$5:$B$103,2,FALSE))</f>
        <v>#N/A</v>
      </c>
      <c r="J25" s="394" t="e">
        <f>(VLOOKUP($C25,'TEBa 3&amp;4'!$A$5:$B$112,2,FALSE))</f>
        <v>#N/A</v>
      </c>
      <c r="K25" s="394" t="e">
        <f>(VLOOKUP($C25,TNBa!$A$5:$B$111,2,FALSE))</f>
        <v>#N/A</v>
      </c>
      <c r="L25" s="394" t="e">
        <f>(VLOOKUP($C25,TNBLf!$A$5:$B$163,2,FALSE))</f>
        <v>#N/A</v>
      </c>
      <c r="M25" s="394" t="e">
        <f>(VLOOKUP($C25,'TNBn 1.&amp;2. AJ'!$A$5:$B$124,2,FALSE))</f>
        <v>#N/A</v>
      </c>
      <c r="N25" s="394" t="e">
        <f>(VLOOKUP($C25,'TNBn 3.&amp;4. AJ'!$A$5:$B$125,2,FALSE))</f>
        <v>#N/A</v>
      </c>
      <c r="O25" s="394" t="e">
        <f>(VLOOKUP($C25,TNPa!$A$5:$B$142,2,FALSE))</f>
        <v>#N/A</v>
      </c>
      <c r="P25" s="394" t="e">
        <f>(VLOOKUP($C25,Unterstützung!$A$5:$B$136,2,FALSE))</f>
        <v>#N/A</v>
      </c>
    </row>
    <row r="26" spans="1:16" ht="42.75" x14ac:dyDescent="0.25">
      <c r="A26" s="420"/>
      <c r="B26" s="396"/>
      <c r="C26" s="410" t="s">
        <v>405</v>
      </c>
      <c r="D26" s="394" t="e">
        <f>(VLOOKUP($C26,Grundausbildung!$A$5:$B$186,2,FALSE))</f>
        <v>#N/A</v>
      </c>
      <c r="E26" s="394" t="e">
        <f>(VLOOKUP($C26,KSGs!$A$5:$B$148,2,FALSE))</f>
        <v>#N/A</v>
      </c>
      <c r="F26" s="394" t="e">
        <f>(VLOOKUP($C26,'KVE 3. AJ'!$A$5:$B$138,2,FALSE))</f>
        <v>#N/A</v>
      </c>
      <c r="G26" s="394" t="e">
        <f>(VLOOKUP($C26,'SME.T.1 1.&amp;2. AJ'!$A$5:$B$133,2,FALSE))</f>
        <v>#N/A</v>
      </c>
      <c r="H26" s="394" t="e">
        <f>(VLOOKUP($C26,'SME.T.1 3.&amp;4. AJ'!$A$5:$B$133,2,FALSE))</f>
        <v>#N/A</v>
      </c>
      <c r="I26" s="394" t="e">
        <f>(VLOOKUP($C26,'TEBa 1&amp;2'!$A$5:$B$103,2,FALSE))</f>
        <v>#N/A</v>
      </c>
      <c r="J26" s="394" t="e">
        <f>(VLOOKUP($C26,'TEBa 3&amp;4'!$A$5:$B$112,2,FALSE))</f>
        <v>#N/A</v>
      </c>
      <c r="K26" s="394" t="e">
        <f>(VLOOKUP($C26,TNBa!$A$5:$B$111,2,FALSE))</f>
        <v>#N/A</v>
      </c>
      <c r="L26" s="394" t="e">
        <f>(VLOOKUP($C26,TNBLf!$A$5:$B$163,2,FALSE))</f>
        <v>#N/A</v>
      </c>
      <c r="M26" s="394" t="e">
        <f>(VLOOKUP($C26,'TNBn 1.&amp;2. AJ'!$A$5:$B$124,2,FALSE))</f>
        <v>#N/A</v>
      </c>
      <c r="N26" s="394" t="e">
        <f>(VLOOKUP($C26,'TNBn 3.&amp;4. AJ'!$A$5:$B$125,2,FALSE))</f>
        <v>#N/A</v>
      </c>
      <c r="O26" s="394" t="e">
        <f>(VLOOKUP($C26,TNPa!$A$5:$B$142,2,FALSE))</f>
        <v>#N/A</v>
      </c>
      <c r="P26" s="394" t="e">
        <f>(VLOOKUP($C26,Unterstützung!$A$5:$B$136,2,FALSE))</f>
        <v>#N/A</v>
      </c>
    </row>
    <row r="27" spans="1:16" ht="28.5" x14ac:dyDescent="0.25">
      <c r="A27" s="420"/>
      <c r="B27" s="396"/>
      <c r="C27" s="410" t="s">
        <v>206</v>
      </c>
      <c r="D27" s="394">
        <f>(VLOOKUP($C27,Grundausbildung!$A$5:$B$186,2,FALSE))</f>
        <v>0</v>
      </c>
      <c r="E27" s="394" t="e">
        <f>(VLOOKUP($C27,KSGs!$A$5:$B$148,2,FALSE))</f>
        <v>#N/A</v>
      </c>
      <c r="F27" s="394">
        <f>(VLOOKUP($C27,'KVE 3. AJ'!$A$5:$B$138,2,FALSE))</f>
        <v>0</v>
      </c>
      <c r="G27" s="394" t="e">
        <f>(VLOOKUP($C27,'SME.T.1 1.&amp;2. AJ'!$A$5:$B$133,2,FALSE))</f>
        <v>#N/A</v>
      </c>
      <c r="H27" s="394" t="e">
        <f>(VLOOKUP($C27,'SME.T.1 3.&amp;4. AJ'!$A$5:$B$133,2,FALSE))</f>
        <v>#N/A</v>
      </c>
      <c r="I27" s="394" t="e">
        <f>(VLOOKUP($C27,'TEBa 1&amp;2'!$A$5:$B$103,2,FALSE))</f>
        <v>#N/A</v>
      </c>
      <c r="J27" s="394" t="e">
        <f>(VLOOKUP($C27,'TEBa 3&amp;4'!$A$5:$B$112,2,FALSE))</f>
        <v>#N/A</v>
      </c>
      <c r="K27" s="394" t="e">
        <f>(VLOOKUP($C27,TNBa!$A$5:$B$111,2,FALSE))</f>
        <v>#N/A</v>
      </c>
      <c r="L27" s="394" t="e">
        <f>(VLOOKUP($C27,TNBLf!$A$5:$B$163,2,FALSE))</f>
        <v>#N/A</v>
      </c>
      <c r="M27" s="394" t="e">
        <f>(VLOOKUP($C27,'TNBn 1.&amp;2. AJ'!$A$5:$B$124,2,FALSE))</f>
        <v>#N/A</v>
      </c>
      <c r="N27" s="394" t="e">
        <f>(VLOOKUP($C27,'TNBn 3.&amp;4. AJ'!$A$5:$B$125,2,FALSE))</f>
        <v>#N/A</v>
      </c>
      <c r="O27" s="394" t="e">
        <f>(VLOOKUP($C27,TNPa!$A$5:$B$142,2,FALSE))</f>
        <v>#N/A</v>
      </c>
      <c r="P27" s="394" t="e">
        <f>(VLOOKUP($C27,Unterstützung!$A$5:$B$136,2,FALSE))</f>
        <v>#N/A</v>
      </c>
    </row>
    <row r="28" spans="1:16" ht="71.25" x14ac:dyDescent="0.25">
      <c r="A28" s="420"/>
      <c r="B28" s="396"/>
      <c r="C28" s="410" t="s">
        <v>207</v>
      </c>
      <c r="D28" s="394">
        <f>(VLOOKUP($C28,Grundausbildung!$A$5:$B$186,2,FALSE))</f>
        <v>0</v>
      </c>
      <c r="E28" s="394" t="e">
        <f>(VLOOKUP($C28,KSGs!$A$5:$B$148,2,FALSE))</f>
        <v>#N/A</v>
      </c>
      <c r="F28" s="394">
        <f>(VLOOKUP($C28,'KVE 3. AJ'!$A$5:$B$138,2,FALSE))</f>
        <v>0</v>
      </c>
      <c r="G28" s="394" t="e">
        <f>(VLOOKUP($C28,'SME.T.1 1.&amp;2. AJ'!$A$5:$B$133,2,FALSE))</f>
        <v>#N/A</v>
      </c>
      <c r="H28" s="394" t="e">
        <f>(VLOOKUP($C28,'SME.T.1 3.&amp;4. AJ'!$A$5:$B$133,2,FALSE))</f>
        <v>#N/A</v>
      </c>
      <c r="I28" s="394" t="e">
        <f>(VLOOKUP($C28,'TEBa 1&amp;2'!$A$5:$B$103,2,FALSE))</f>
        <v>#N/A</v>
      </c>
      <c r="J28" s="394" t="e">
        <f>(VLOOKUP($C28,'TEBa 3&amp;4'!$A$5:$B$112,2,FALSE))</f>
        <v>#N/A</v>
      </c>
      <c r="K28" s="394" t="e">
        <f>(VLOOKUP($C28,TNBa!$A$5:$B$111,2,FALSE))</f>
        <v>#N/A</v>
      </c>
      <c r="L28" s="394" t="e">
        <f>(VLOOKUP($C28,TNBLf!$A$5:$B$163,2,FALSE))</f>
        <v>#N/A</v>
      </c>
      <c r="M28" s="394" t="e">
        <f>(VLOOKUP($C28,'TNBn 1.&amp;2. AJ'!$A$5:$B$124,2,FALSE))</f>
        <v>#N/A</v>
      </c>
      <c r="N28" s="394" t="e">
        <f>(VLOOKUP($C28,'TNBn 3.&amp;4. AJ'!$A$5:$B$125,2,FALSE))</f>
        <v>#N/A</v>
      </c>
      <c r="O28" s="394" t="e">
        <f>(VLOOKUP($C28,TNPa!$A$5:$B$142,2,FALSE))</f>
        <v>#N/A</v>
      </c>
      <c r="P28" s="394" t="e">
        <f>(VLOOKUP($C28,Unterstützung!$A$5:$B$136,2,FALSE))</f>
        <v>#N/A</v>
      </c>
    </row>
    <row r="29" spans="1:16" ht="28.5" x14ac:dyDescent="0.25">
      <c r="A29" s="420"/>
      <c r="B29" s="396"/>
      <c r="C29" s="410" t="s">
        <v>406</v>
      </c>
      <c r="D29" s="394" t="e">
        <f>(VLOOKUP($C29,Grundausbildung!$A$5:$B$186,2,FALSE))</f>
        <v>#N/A</v>
      </c>
      <c r="E29" s="394" t="e">
        <f>(VLOOKUP($C29,KSGs!$A$5:$B$148,2,FALSE))</f>
        <v>#N/A</v>
      </c>
      <c r="F29" s="394" t="e">
        <f>(VLOOKUP($C29,'KVE 3. AJ'!$A$5:$B$138,2,FALSE))</f>
        <v>#N/A</v>
      </c>
      <c r="G29" s="394" t="e">
        <f>(VLOOKUP($C29,'SME.T.1 1.&amp;2. AJ'!$A$5:$B$133,2,FALSE))</f>
        <v>#N/A</v>
      </c>
      <c r="H29" s="394" t="e">
        <f>(VLOOKUP($C29,'SME.T.1 3.&amp;4. AJ'!$A$5:$B$133,2,FALSE))</f>
        <v>#N/A</v>
      </c>
      <c r="I29" s="394" t="e">
        <f>(VLOOKUP($C29,'TEBa 1&amp;2'!$A$5:$B$103,2,FALSE))</f>
        <v>#N/A</v>
      </c>
      <c r="J29" s="394" t="e">
        <f>(VLOOKUP($C29,'TEBa 3&amp;4'!$A$5:$B$112,2,FALSE))</f>
        <v>#N/A</v>
      </c>
      <c r="K29" s="394" t="e">
        <f>(VLOOKUP($C29,TNBa!$A$5:$B$111,2,FALSE))</f>
        <v>#N/A</v>
      </c>
      <c r="L29" s="394" t="e">
        <f>(VLOOKUP($C29,TNBLf!$A$5:$B$163,2,FALSE))</f>
        <v>#N/A</v>
      </c>
      <c r="M29" s="394" t="e">
        <f>(VLOOKUP($C29,'TNBn 1.&amp;2. AJ'!$A$5:$B$124,2,FALSE))</f>
        <v>#N/A</v>
      </c>
      <c r="N29" s="394" t="e">
        <f>(VLOOKUP($C29,'TNBn 3.&amp;4. AJ'!$A$5:$B$125,2,FALSE))</f>
        <v>#N/A</v>
      </c>
      <c r="O29" s="394" t="e">
        <f>(VLOOKUP($C29,TNPa!$A$5:$B$142,2,FALSE))</f>
        <v>#N/A</v>
      </c>
      <c r="P29" s="394" t="e">
        <f>(VLOOKUP($C29,Unterstützung!$A$5:$B$136,2,FALSE))</f>
        <v>#N/A</v>
      </c>
    </row>
    <row r="30" spans="1:16" ht="42.75" x14ac:dyDescent="0.25">
      <c r="A30" s="420"/>
      <c r="B30" s="396"/>
      <c r="C30" s="410" t="s">
        <v>264</v>
      </c>
      <c r="D30" s="394" t="e">
        <f>(VLOOKUP($C30,Grundausbildung!$A$5:$B$186,2,FALSE))</f>
        <v>#N/A</v>
      </c>
      <c r="E30" s="394" t="e">
        <f>(VLOOKUP($C30,KSGs!$A$5:$B$148,2,FALSE))</f>
        <v>#N/A</v>
      </c>
      <c r="F30" s="394">
        <f>(VLOOKUP($C30,'KVE 3. AJ'!$A$5:$B$138,2,FALSE))</f>
        <v>0</v>
      </c>
      <c r="G30" s="394" t="e">
        <f>(VLOOKUP($C30,'SME.T.1 1.&amp;2. AJ'!$A$5:$B$133,2,FALSE))</f>
        <v>#N/A</v>
      </c>
      <c r="H30" s="394" t="e">
        <f>(VLOOKUP($C30,'SME.T.1 3.&amp;4. AJ'!$A$5:$B$133,2,FALSE))</f>
        <v>#N/A</v>
      </c>
      <c r="I30" s="394" t="e">
        <f>(VLOOKUP($C30,'TEBa 1&amp;2'!$A$5:$B$103,2,FALSE))</f>
        <v>#N/A</v>
      </c>
      <c r="J30" s="394" t="e">
        <f>(VLOOKUP($C30,'TEBa 3&amp;4'!$A$5:$B$112,2,FALSE))</f>
        <v>#N/A</v>
      </c>
      <c r="K30" s="394" t="e">
        <f>(VLOOKUP($C30,TNBa!$A$5:$B$111,2,FALSE))</f>
        <v>#N/A</v>
      </c>
      <c r="L30" s="394" t="e">
        <f>(VLOOKUP($C30,TNBLf!$A$5:$B$163,2,FALSE))</f>
        <v>#N/A</v>
      </c>
      <c r="M30" s="394" t="e">
        <f>(VLOOKUP($C30,'TNBn 1.&amp;2. AJ'!$A$5:$B$124,2,FALSE))</f>
        <v>#N/A</v>
      </c>
      <c r="N30" s="394" t="e">
        <f>(VLOOKUP($C30,'TNBn 3.&amp;4. AJ'!$A$5:$B$125,2,FALSE))</f>
        <v>#N/A</v>
      </c>
      <c r="O30" s="394" t="e">
        <f>(VLOOKUP($C30,TNPa!$A$5:$B$142,2,FALSE))</f>
        <v>#N/A</v>
      </c>
      <c r="P30" s="394" t="e">
        <f>(VLOOKUP($C30,Unterstützung!$A$5:$B$136,2,FALSE))</f>
        <v>#N/A</v>
      </c>
    </row>
    <row r="31" spans="1:16" ht="42.75" x14ac:dyDescent="0.25">
      <c r="A31" s="420"/>
      <c r="B31" s="396"/>
      <c r="C31" s="410" t="s">
        <v>209</v>
      </c>
      <c r="D31" s="394">
        <f>(VLOOKUP($C31,Grundausbildung!$A$5:$B$186,2,FALSE))</f>
        <v>0</v>
      </c>
      <c r="E31" s="394" t="e">
        <f>(VLOOKUP($C31,KSGs!$A$5:$B$148,2,FALSE))</f>
        <v>#N/A</v>
      </c>
      <c r="F31" s="394" t="e">
        <f>(VLOOKUP($C31,'KVE 3. AJ'!$A$5:$B$138,2,FALSE))</f>
        <v>#N/A</v>
      </c>
      <c r="G31" s="394" t="e">
        <f>(VLOOKUP($C31,'SME.T.1 1.&amp;2. AJ'!$A$5:$B$133,2,FALSE))</f>
        <v>#N/A</v>
      </c>
      <c r="H31" s="394" t="e">
        <f>(VLOOKUP($C31,'SME.T.1 3.&amp;4. AJ'!$A$5:$B$133,2,FALSE))</f>
        <v>#N/A</v>
      </c>
      <c r="I31" s="394" t="e">
        <f>(VLOOKUP($C31,'TEBa 1&amp;2'!$A$5:$B$103,2,FALSE))</f>
        <v>#N/A</v>
      </c>
      <c r="J31" s="394" t="e">
        <f>(VLOOKUP($C31,'TEBa 3&amp;4'!$A$5:$B$112,2,FALSE))</f>
        <v>#N/A</v>
      </c>
      <c r="K31" s="394" t="e">
        <f>(VLOOKUP($C31,TNBa!$A$5:$B$111,2,FALSE))</f>
        <v>#N/A</v>
      </c>
      <c r="L31" s="394" t="e">
        <f>(VLOOKUP($C31,TNBLf!$A$5:$B$163,2,FALSE))</f>
        <v>#N/A</v>
      </c>
      <c r="M31" s="394" t="e">
        <f>(VLOOKUP($C31,'TNBn 1.&amp;2. AJ'!$A$5:$B$124,2,FALSE))</f>
        <v>#N/A</v>
      </c>
      <c r="N31" s="394" t="e">
        <f>(VLOOKUP($C31,'TNBn 3.&amp;4. AJ'!$A$5:$B$125,2,FALSE))</f>
        <v>#N/A</v>
      </c>
      <c r="O31" s="394" t="e">
        <f>(VLOOKUP($C31,TNPa!$A$5:$B$142,2,FALSE))</f>
        <v>#N/A</v>
      </c>
      <c r="P31" s="394" t="e">
        <f>(VLOOKUP($C31,Unterstützung!$A$5:$B$136,2,FALSE))</f>
        <v>#N/A</v>
      </c>
    </row>
    <row r="32" spans="1:16" ht="28.5" x14ac:dyDescent="0.25">
      <c r="A32" s="420"/>
      <c r="B32" s="396"/>
      <c r="C32" s="410" t="s">
        <v>210</v>
      </c>
      <c r="D32" s="394">
        <f>(VLOOKUP($C32,Grundausbildung!$A$5:$B$186,2,FALSE))</f>
        <v>0</v>
      </c>
      <c r="E32" s="394" t="e">
        <f>(VLOOKUP($C32,KSGs!$A$5:$B$148,2,FALSE))</f>
        <v>#N/A</v>
      </c>
      <c r="F32" s="394" t="e">
        <f>(VLOOKUP($C32,'KVE 3. AJ'!$A$5:$B$138,2,FALSE))</f>
        <v>#N/A</v>
      </c>
      <c r="G32" s="394" t="e">
        <f>(VLOOKUP($C32,'SME.T.1 1.&amp;2. AJ'!$A$5:$B$133,2,FALSE))</f>
        <v>#N/A</v>
      </c>
      <c r="H32" s="394" t="e">
        <f>(VLOOKUP($C32,'SME.T.1 3.&amp;4. AJ'!$A$5:$B$133,2,FALSE))</f>
        <v>#N/A</v>
      </c>
      <c r="I32" s="394" t="e">
        <f>(VLOOKUP($C32,'TEBa 1&amp;2'!$A$5:$B$103,2,FALSE))</f>
        <v>#N/A</v>
      </c>
      <c r="J32" s="394" t="e">
        <f>(VLOOKUP($C32,'TEBa 3&amp;4'!$A$5:$B$112,2,FALSE))</f>
        <v>#N/A</v>
      </c>
      <c r="K32" s="394" t="e">
        <f>(VLOOKUP($C32,TNBa!$A$5:$B$111,2,FALSE))</f>
        <v>#N/A</v>
      </c>
      <c r="L32" s="394" t="e">
        <f>(VLOOKUP($C32,TNBLf!$A$5:$B$163,2,FALSE))</f>
        <v>#N/A</v>
      </c>
      <c r="M32" s="394" t="e">
        <f>(VLOOKUP($C32,'TNBn 1.&amp;2. AJ'!$A$5:$B$124,2,FALSE))</f>
        <v>#N/A</v>
      </c>
      <c r="N32" s="394" t="e">
        <f>(VLOOKUP($C32,'TNBn 3.&amp;4. AJ'!$A$5:$B$125,2,FALSE))</f>
        <v>#N/A</v>
      </c>
      <c r="O32" s="394" t="e">
        <f>(VLOOKUP($C32,TNPa!$A$5:$B$142,2,FALSE))</f>
        <v>#N/A</v>
      </c>
      <c r="P32" s="394" t="e">
        <f>(VLOOKUP($C32,Unterstützung!$A$5:$B$136,2,FALSE))</f>
        <v>#N/A</v>
      </c>
    </row>
    <row r="33" spans="1:16" x14ac:dyDescent="0.25">
      <c r="A33" s="390"/>
      <c r="B33" s="396"/>
      <c r="C33" s="410" t="s">
        <v>211</v>
      </c>
      <c r="D33" s="394">
        <f>(VLOOKUP($C33,Grundausbildung!$A$5:$B$186,2,FALSE))</f>
        <v>0</v>
      </c>
      <c r="E33" s="394" t="e">
        <f>(VLOOKUP($C33,KSGs!$A$5:$B$148,2,FALSE))</f>
        <v>#N/A</v>
      </c>
      <c r="F33" s="394" t="e">
        <f>(VLOOKUP($C33,'KVE 3. AJ'!$A$5:$B$138,2,FALSE))</f>
        <v>#N/A</v>
      </c>
      <c r="G33" s="394" t="e">
        <f>(VLOOKUP($C33,'SME.T.1 1.&amp;2. AJ'!$A$5:$B$133,2,FALSE))</f>
        <v>#N/A</v>
      </c>
      <c r="H33" s="394" t="e">
        <f>(VLOOKUP($C33,'SME.T.1 3.&amp;4. AJ'!$A$5:$B$133,2,FALSE))</f>
        <v>#N/A</v>
      </c>
      <c r="I33" s="394" t="e">
        <f>(VLOOKUP($C33,'TEBa 1&amp;2'!$A$5:$B$103,2,FALSE))</f>
        <v>#N/A</v>
      </c>
      <c r="J33" s="394" t="e">
        <f>(VLOOKUP($C33,'TEBa 3&amp;4'!$A$5:$B$112,2,FALSE))</f>
        <v>#N/A</v>
      </c>
      <c r="K33" s="394" t="e">
        <f>(VLOOKUP($C33,TNBa!$A$5:$B$111,2,FALSE))</f>
        <v>#N/A</v>
      </c>
      <c r="L33" s="394" t="e">
        <f>(VLOOKUP($C33,TNBLf!$A$5:$B$163,2,FALSE))</f>
        <v>#N/A</v>
      </c>
      <c r="M33" s="394" t="e">
        <f>(VLOOKUP($C33,'TNBn 1.&amp;2. AJ'!$A$5:$B$124,2,FALSE))</f>
        <v>#N/A</v>
      </c>
      <c r="N33" s="394" t="e">
        <f>(VLOOKUP($C33,'TNBn 3.&amp;4. AJ'!$A$5:$B$125,2,FALSE))</f>
        <v>#N/A</v>
      </c>
      <c r="O33" s="394" t="e">
        <f>(VLOOKUP($C33,TNPa!$A$5:$B$142,2,FALSE))</f>
        <v>#N/A</v>
      </c>
      <c r="P33" s="394" t="e">
        <f>(VLOOKUP($C33,Unterstützung!$A$5:$B$136,2,FALSE))</f>
        <v>#N/A</v>
      </c>
    </row>
    <row r="34" spans="1:16" ht="29.25" thickBot="1" x14ac:dyDescent="0.3">
      <c r="A34" s="420"/>
      <c r="B34" s="396"/>
      <c r="C34" s="449" t="s">
        <v>407</v>
      </c>
      <c r="D34" s="394" t="e">
        <f>(VLOOKUP($C34,Grundausbildung!$A$5:$B$186,2,FALSE))</f>
        <v>#N/A</v>
      </c>
      <c r="E34" s="394" t="e">
        <f>(VLOOKUP($C34,KSGs!$A$5:$B$148,2,FALSE))</f>
        <v>#N/A</v>
      </c>
      <c r="F34" s="394" t="e">
        <f>(VLOOKUP($C34,'KVE 3. AJ'!$A$5:$B$138,2,FALSE))</f>
        <v>#N/A</v>
      </c>
      <c r="G34" s="394" t="e">
        <f>(VLOOKUP($C34,'SME.T.1 1.&amp;2. AJ'!$A$5:$B$133,2,FALSE))</f>
        <v>#N/A</v>
      </c>
      <c r="H34" s="394" t="e">
        <f>(VLOOKUP($C34,'SME.T.1 3.&amp;4. AJ'!$A$5:$B$133,2,FALSE))</f>
        <v>#N/A</v>
      </c>
      <c r="I34" s="394" t="e">
        <f>(VLOOKUP($C34,'TEBa 1&amp;2'!$A$5:$B$103,2,FALSE))</f>
        <v>#N/A</v>
      </c>
      <c r="J34" s="394" t="e">
        <f>(VLOOKUP($C34,'TEBa 3&amp;4'!$A$5:$B$112,2,FALSE))</f>
        <v>#N/A</v>
      </c>
      <c r="K34" s="394" t="e">
        <f>(VLOOKUP($C34,TNBa!$A$5:$B$111,2,FALSE))</f>
        <v>#N/A</v>
      </c>
      <c r="L34" s="394" t="e">
        <f>(VLOOKUP($C34,TNBLf!$A$5:$B$163,2,FALSE))</f>
        <v>#N/A</v>
      </c>
      <c r="M34" s="394" t="e">
        <f>(VLOOKUP($C34,'TNBn 1.&amp;2. AJ'!$A$5:$B$124,2,FALSE))</f>
        <v>#N/A</v>
      </c>
      <c r="N34" s="394" t="e">
        <f>(VLOOKUP($C34,'TNBn 3.&amp;4. AJ'!$A$5:$B$125,2,FALSE))</f>
        <v>#N/A</v>
      </c>
      <c r="O34" s="394" t="e">
        <f>(VLOOKUP($C34,TNPa!$A$5:$B$142,2,FALSE))</f>
        <v>#N/A</v>
      </c>
      <c r="P34" s="394" t="e">
        <f>(VLOOKUP($C34,Unterstützung!$A$5:$B$136,2,FALSE))</f>
        <v>#N/A</v>
      </c>
    </row>
    <row r="35" spans="1:16" ht="43.5" thickBot="1" x14ac:dyDescent="0.3">
      <c r="A35" s="418">
        <v>6</v>
      </c>
      <c r="B35" s="432" t="s">
        <v>408</v>
      </c>
      <c r="C35" s="409" t="s">
        <v>409</v>
      </c>
      <c r="D35" s="394" t="e">
        <f>(VLOOKUP($C35,Grundausbildung!$A$5:$B$186,2,FALSE))</f>
        <v>#N/A</v>
      </c>
      <c r="E35" s="394" t="e">
        <f>(VLOOKUP($C35,KSGs!$A$5:$B$148,2,FALSE))</f>
        <v>#N/A</v>
      </c>
      <c r="F35" s="394" t="e">
        <f>(VLOOKUP($C35,'KVE 3. AJ'!$A$5:$B$138,2,FALSE))</f>
        <v>#N/A</v>
      </c>
      <c r="G35" s="394" t="e">
        <f>(VLOOKUP($C35,'SME.T.1 1.&amp;2. AJ'!$A$5:$B$133,2,FALSE))</f>
        <v>#N/A</v>
      </c>
      <c r="H35" s="394" t="e">
        <f>(VLOOKUP($C35,'SME.T.1 3.&amp;4. AJ'!$A$5:$B$133,2,FALSE))</f>
        <v>#N/A</v>
      </c>
      <c r="I35" s="394" t="e">
        <f>(VLOOKUP($C35,'TEBa 1&amp;2'!$A$5:$B$103,2,FALSE))</f>
        <v>#N/A</v>
      </c>
      <c r="J35" s="394" t="e">
        <f>(VLOOKUP($C35,'TEBa 3&amp;4'!$A$5:$B$112,2,FALSE))</f>
        <v>#N/A</v>
      </c>
      <c r="K35" s="394" t="e">
        <f>(VLOOKUP($C35,TNBa!$A$5:$B$111,2,FALSE))</f>
        <v>#N/A</v>
      </c>
      <c r="L35" s="394" t="e">
        <f>(VLOOKUP($C35,TNBLf!$A$5:$B$163,2,FALSE))</f>
        <v>#N/A</v>
      </c>
      <c r="M35" s="394" t="e">
        <f>(VLOOKUP($C35,'TNBn 1.&amp;2. AJ'!$A$5:$B$124,2,FALSE))</f>
        <v>#N/A</v>
      </c>
      <c r="N35" s="394" t="e">
        <f>(VLOOKUP($C35,'TNBn 3.&amp;4. AJ'!$A$5:$B$125,2,FALSE))</f>
        <v>#N/A</v>
      </c>
      <c r="O35" s="394" t="e">
        <f>(VLOOKUP($C35,TNPa!$A$5:$B$142,2,FALSE))</f>
        <v>#N/A</v>
      </c>
      <c r="P35" s="394" t="e">
        <f>(VLOOKUP($C35,Unterstützung!$A$5:$B$136,2,FALSE))</f>
        <v>#N/A</v>
      </c>
    </row>
    <row r="36" spans="1:16" ht="57" x14ac:dyDescent="0.25">
      <c r="A36" s="420"/>
      <c r="B36" s="396"/>
      <c r="C36" s="427" t="s">
        <v>212</v>
      </c>
      <c r="D36" s="394">
        <f>(VLOOKUP($C36,Grundausbildung!$A$5:$B$186,2,FALSE))</f>
        <v>0</v>
      </c>
      <c r="E36" s="394" t="e">
        <f>(VLOOKUP($C36,KSGs!$A$5:$B$148,2,FALSE))</f>
        <v>#N/A</v>
      </c>
      <c r="F36" s="394" t="e">
        <f>(VLOOKUP($C36,'KVE 3. AJ'!$A$5:$B$138,2,FALSE))</f>
        <v>#N/A</v>
      </c>
      <c r="G36" s="394">
        <f>(VLOOKUP($C36,'SME.T.1 1.&amp;2. AJ'!$A$5:$B$133,2,FALSE))</f>
        <v>0</v>
      </c>
      <c r="H36" s="394">
        <f>(VLOOKUP($C36,'SME.T.1 3.&amp;4. AJ'!$A$5:$B$133,2,FALSE))</f>
        <v>0</v>
      </c>
      <c r="I36" s="394" t="e">
        <f>(VLOOKUP($C36,'TEBa 1&amp;2'!$A$5:$B$103,2,FALSE))</f>
        <v>#N/A</v>
      </c>
      <c r="J36" s="394" t="e">
        <f>(VLOOKUP($C36,'TEBa 3&amp;4'!$A$5:$B$112,2,FALSE))</f>
        <v>#N/A</v>
      </c>
      <c r="K36" s="394" t="e">
        <f>(VLOOKUP($C36,TNBa!$A$5:$B$111,2,FALSE))</f>
        <v>#N/A</v>
      </c>
      <c r="L36" s="394" t="e">
        <f>(VLOOKUP($C36,TNBLf!$A$5:$B$163,2,FALSE))</f>
        <v>#N/A</v>
      </c>
      <c r="M36" s="394">
        <f>(VLOOKUP($C36,'TNBn 1.&amp;2. AJ'!$A$5:$B$124,2,FALSE))</f>
        <v>0</v>
      </c>
      <c r="N36" s="394">
        <f>(VLOOKUP($C36,'TNBn 3.&amp;4. AJ'!$A$5:$B$125,2,FALSE))</f>
        <v>0</v>
      </c>
      <c r="O36" s="394" t="e">
        <f>(VLOOKUP($C36,TNPa!$A$5:$B$142,2,FALSE))</f>
        <v>#N/A</v>
      </c>
      <c r="P36" s="394" t="e">
        <f>(VLOOKUP($C36,Unterstützung!$A$5:$B$136,2,FALSE))</f>
        <v>#N/A</v>
      </c>
    </row>
    <row r="37" spans="1:16" ht="57" x14ac:dyDescent="0.25">
      <c r="A37" s="420"/>
      <c r="B37" s="396"/>
      <c r="C37" s="410" t="s">
        <v>358</v>
      </c>
      <c r="D37" s="394" t="e">
        <f>(VLOOKUP($C37,Grundausbildung!$A$5:$B$186,2,FALSE))</f>
        <v>#N/A</v>
      </c>
      <c r="E37" s="394" t="e">
        <f>(VLOOKUP($C37,KSGs!$A$5:$B$148,2,FALSE))</f>
        <v>#N/A</v>
      </c>
      <c r="F37" s="394" t="e">
        <f>(VLOOKUP($C37,'KVE 3. AJ'!$A$5:$B$138,2,FALSE))</f>
        <v>#N/A</v>
      </c>
      <c r="G37" s="394" t="e">
        <f>(VLOOKUP($C37,'SME.T.1 1.&amp;2. AJ'!$A$5:$B$133,2,FALSE))</f>
        <v>#N/A</v>
      </c>
      <c r="H37" s="394" t="e">
        <f>(VLOOKUP($C37,'SME.T.1 3.&amp;4. AJ'!$A$5:$B$133,2,FALSE))</f>
        <v>#N/A</v>
      </c>
      <c r="I37" s="394" t="e">
        <f>(VLOOKUP($C37,'TEBa 1&amp;2'!$A$5:$B$103,2,FALSE))</f>
        <v>#N/A</v>
      </c>
      <c r="J37" s="394" t="e">
        <f>(VLOOKUP($C37,'TEBa 3&amp;4'!$A$5:$B$112,2,FALSE))</f>
        <v>#N/A</v>
      </c>
      <c r="K37" s="394" t="e">
        <f>(VLOOKUP($C37,TNBa!$A$5:$B$111,2,FALSE))</f>
        <v>#N/A</v>
      </c>
      <c r="L37" s="394" t="e">
        <f>(VLOOKUP($C37,TNBLf!$A$5:$B$163,2,FALSE))</f>
        <v>#N/A</v>
      </c>
      <c r="M37" s="394">
        <f>(VLOOKUP($C37,'TNBn 1.&amp;2. AJ'!$A$5:$B$124,2,FALSE))</f>
        <v>0</v>
      </c>
      <c r="N37" s="394">
        <f>(VLOOKUP($C37,'TNBn 3.&amp;4. AJ'!$A$5:$B$125,2,FALSE))</f>
        <v>0</v>
      </c>
      <c r="O37" s="394" t="e">
        <f>(VLOOKUP($C37,TNPa!$A$5:$B$142,2,FALSE))</f>
        <v>#N/A</v>
      </c>
      <c r="P37" s="394" t="e">
        <f>(VLOOKUP($C37,Unterstützung!$A$5:$B$136,2,FALSE))</f>
        <v>#N/A</v>
      </c>
    </row>
    <row r="38" spans="1:16" ht="28.5" x14ac:dyDescent="0.25">
      <c r="A38" s="420"/>
      <c r="B38" s="396"/>
      <c r="C38" s="410" t="s">
        <v>213</v>
      </c>
      <c r="D38" s="394">
        <f>(VLOOKUP($C38,Grundausbildung!$A$5:$B$186,2,FALSE))</f>
        <v>0</v>
      </c>
      <c r="E38" s="394" t="e">
        <f>(VLOOKUP($C38,KSGs!$A$5:$B$148,2,FALSE))</f>
        <v>#N/A</v>
      </c>
      <c r="F38" s="394" t="e">
        <f>(VLOOKUP($C38,'KVE 3. AJ'!$A$5:$B$138,2,FALSE))</f>
        <v>#N/A</v>
      </c>
      <c r="G38" s="394" t="e">
        <f>(VLOOKUP($C38,'SME.T.1 1.&amp;2. AJ'!$A$5:$B$133,2,FALSE))</f>
        <v>#N/A</v>
      </c>
      <c r="H38" s="394" t="e">
        <f>(VLOOKUP($C38,'SME.T.1 3.&amp;4. AJ'!$A$5:$B$133,2,FALSE))</f>
        <v>#N/A</v>
      </c>
      <c r="I38" s="394" t="e">
        <f>(VLOOKUP($C38,'TEBa 1&amp;2'!$A$5:$B$103,2,FALSE))</f>
        <v>#N/A</v>
      </c>
      <c r="J38" s="394" t="e">
        <f>(VLOOKUP($C38,'TEBa 3&amp;4'!$A$5:$B$112,2,FALSE))</f>
        <v>#N/A</v>
      </c>
      <c r="K38" s="394" t="e">
        <f>(VLOOKUP($C38,TNBa!$A$5:$B$111,2,FALSE))</f>
        <v>#N/A</v>
      </c>
      <c r="L38" s="394" t="e">
        <f>(VLOOKUP($C38,TNBLf!$A$5:$B$163,2,FALSE))</f>
        <v>#N/A</v>
      </c>
      <c r="M38" s="394" t="e">
        <f>(VLOOKUP($C38,'TNBn 1.&amp;2. AJ'!$A$5:$B$124,2,FALSE))</f>
        <v>#N/A</v>
      </c>
      <c r="N38" s="394" t="e">
        <f>(VLOOKUP($C38,'TNBn 3.&amp;4. AJ'!$A$5:$B$125,2,FALSE))</f>
        <v>#N/A</v>
      </c>
      <c r="O38" s="394" t="e">
        <f>(VLOOKUP($C38,TNPa!$A$5:$B$142,2,FALSE))</f>
        <v>#N/A</v>
      </c>
      <c r="P38" s="394" t="e">
        <f>(VLOOKUP($C38,Unterstützung!$A$5:$B$136,2,FALSE))</f>
        <v>#N/A</v>
      </c>
    </row>
    <row r="39" spans="1:16" ht="28.5" x14ac:dyDescent="0.25">
      <c r="A39" s="420"/>
      <c r="B39" s="396"/>
      <c r="C39" s="410" t="s">
        <v>214</v>
      </c>
      <c r="D39" s="394">
        <f>(VLOOKUP($C39,Grundausbildung!$A$5:$B$186,2,FALSE))</f>
        <v>0</v>
      </c>
      <c r="E39" s="394" t="e">
        <f>(VLOOKUP($C39,KSGs!$A$5:$B$148,2,FALSE))</f>
        <v>#N/A</v>
      </c>
      <c r="F39" s="394" t="e">
        <f>(VLOOKUP($C39,'KVE 3. AJ'!$A$5:$B$138,2,FALSE))</f>
        <v>#N/A</v>
      </c>
      <c r="G39" s="394" t="e">
        <f>(VLOOKUP($C39,'SME.T.1 1.&amp;2. AJ'!$A$5:$B$133,2,FALSE))</f>
        <v>#N/A</v>
      </c>
      <c r="H39" s="394" t="e">
        <f>(VLOOKUP($C39,'SME.T.1 3.&amp;4. AJ'!$A$5:$B$133,2,FALSE))</f>
        <v>#N/A</v>
      </c>
      <c r="I39" s="394" t="e">
        <f>(VLOOKUP($C39,'TEBa 1&amp;2'!$A$5:$B$103,2,FALSE))</f>
        <v>#N/A</v>
      </c>
      <c r="J39" s="394" t="e">
        <f>(VLOOKUP($C39,'TEBa 3&amp;4'!$A$5:$B$112,2,FALSE))</f>
        <v>#N/A</v>
      </c>
      <c r="K39" s="394" t="e">
        <f>(VLOOKUP($C39,TNBa!$A$5:$B$111,2,FALSE))</f>
        <v>#N/A</v>
      </c>
      <c r="L39" s="394" t="e">
        <f>(VLOOKUP($C39,TNBLf!$A$5:$B$163,2,FALSE))</f>
        <v>#N/A</v>
      </c>
      <c r="M39" s="394" t="e">
        <f>(VLOOKUP($C39,'TNBn 1.&amp;2. AJ'!$A$5:$B$124,2,FALSE))</f>
        <v>#N/A</v>
      </c>
      <c r="N39" s="394" t="e">
        <f>(VLOOKUP($C39,'TNBn 3.&amp;4. AJ'!$A$5:$B$125,2,FALSE))</f>
        <v>#N/A</v>
      </c>
      <c r="O39" s="394" t="e">
        <f>(VLOOKUP($C39,TNPa!$A$5:$B$142,2,FALSE))</f>
        <v>#N/A</v>
      </c>
      <c r="P39" s="394" t="e">
        <f>(VLOOKUP($C39,Unterstützung!$A$5:$B$136,2,FALSE))</f>
        <v>#N/A</v>
      </c>
    </row>
    <row r="40" spans="1:16" x14ac:dyDescent="0.25">
      <c r="A40" s="420"/>
      <c r="B40" s="396"/>
      <c r="C40" s="410" t="s">
        <v>410</v>
      </c>
      <c r="D40" s="394" t="e">
        <f>(VLOOKUP($C40,Grundausbildung!$A$5:$B$186,2,FALSE))</f>
        <v>#N/A</v>
      </c>
      <c r="E40" s="394" t="e">
        <f>(VLOOKUP($C40,KSGs!$A$5:$B$148,2,FALSE))</f>
        <v>#N/A</v>
      </c>
      <c r="F40" s="394" t="e">
        <f>(VLOOKUP($C40,'KVE 3. AJ'!$A$5:$B$138,2,FALSE))</f>
        <v>#N/A</v>
      </c>
      <c r="G40" s="394" t="e">
        <f>(VLOOKUP($C40,'SME.T.1 1.&amp;2. AJ'!$A$5:$B$133,2,FALSE))</f>
        <v>#N/A</v>
      </c>
      <c r="H40" s="394" t="e">
        <f>(VLOOKUP($C40,'SME.T.1 3.&amp;4. AJ'!$A$5:$B$133,2,FALSE))</f>
        <v>#N/A</v>
      </c>
      <c r="I40" s="394" t="e">
        <f>(VLOOKUP($C40,'TEBa 1&amp;2'!$A$5:$B$103,2,FALSE))</f>
        <v>#N/A</v>
      </c>
      <c r="J40" s="394" t="e">
        <f>(VLOOKUP($C40,'TEBa 3&amp;4'!$A$5:$B$112,2,FALSE))</f>
        <v>#N/A</v>
      </c>
      <c r="K40" s="394" t="e">
        <f>(VLOOKUP($C40,TNBa!$A$5:$B$111,2,FALSE))</f>
        <v>#N/A</v>
      </c>
      <c r="L40" s="394" t="e">
        <f>(VLOOKUP($C40,TNBLf!$A$5:$B$163,2,FALSE))</f>
        <v>#N/A</v>
      </c>
      <c r="M40" s="394" t="e">
        <f>(VLOOKUP($C40,'TNBn 1.&amp;2. AJ'!$A$5:$B$124,2,FALSE))</f>
        <v>#N/A</v>
      </c>
      <c r="N40" s="394" t="e">
        <f>(VLOOKUP($C40,'TNBn 3.&amp;4. AJ'!$A$5:$B$125,2,FALSE))</f>
        <v>#N/A</v>
      </c>
      <c r="O40" s="394" t="e">
        <f>(VLOOKUP($C40,TNPa!$A$5:$B$142,2,FALSE))</f>
        <v>#N/A</v>
      </c>
      <c r="P40" s="394" t="e">
        <f>(VLOOKUP($C40,Unterstützung!$A$5:$B$136,2,FALSE))</f>
        <v>#N/A</v>
      </c>
    </row>
    <row r="41" spans="1:16" ht="28.5" x14ac:dyDescent="0.25">
      <c r="A41" s="420"/>
      <c r="B41" s="396"/>
      <c r="C41" s="410" t="s">
        <v>216</v>
      </c>
      <c r="D41" s="394">
        <f>(VLOOKUP($C41,Grundausbildung!$A$5:$B$186,2,FALSE))</f>
        <v>0</v>
      </c>
      <c r="E41" s="394" t="e">
        <f>(VLOOKUP($C41,KSGs!$A$5:$B$148,2,FALSE))</f>
        <v>#N/A</v>
      </c>
      <c r="F41" s="394" t="e">
        <f>(VLOOKUP($C41,'KVE 3. AJ'!$A$5:$B$138,2,FALSE))</f>
        <v>#N/A</v>
      </c>
      <c r="G41" s="394" t="e">
        <f>(VLOOKUP($C41,'SME.T.1 1.&amp;2. AJ'!$A$5:$B$133,2,FALSE))</f>
        <v>#N/A</v>
      </c>
      <c r="H41" s="394" t="e">
        <f>(VLOOKUP($C41,'SME.T.1 3.&amp;4. AJ'!$A$5:$B$133,2,FALSE))</f>
        <v>#N/A</v>
      </c>
      <c r="I41" s="394" t="e">
        <f>(VLOOKUP($C41,'TEBa 1&amp;2'!$A$5:$B$103,2,FALSE))</f>
        <v>#N/A</v>
      </c>
      <c r="J41" s="394" t="e">
        <f>(VLOOKUP($C41,'TEBa 3&amp;4'!$A$5:$B$112,2,FALSE))</f>
        <v>#N/A</v>
      </c>
      <c r="K41" s="394" t="e">
        <f>(VLOOKUP($C41,TNBa!$A$5:$B$111,2,FALSE))</f>
        <v>#N/A</v>
      </c>
      <c r="L41" s="394" t="e">
        <f>(VLOOKUP($C41,TNBLf!$A$5:$B$163,2,FALSE))</f>
        <v>#N/A</v>
      </c>
      <c r="M41" s="394" t="e">
        <f>(VLOOKUP($C41,'TNBn 1.&amp;2. AJ'!$A$5:$B$124,2,FALSE))</f>
        <v>#N/A</v>
      </c>
      <c r="N41" s="394" t="e">
        <f>(VLOOKUP($C41,'TNBn 3.&amp;4. AJ'!$A$5:$B$125,2,FALSE))</f>
        <v>#N/A</v>
      </c>
      <c r="O41" s="394" t="e">
        <f>(VLOOKUP($C41,TNPa!$A$5:$B$142,2,FALSE))</f>
        <v>#N/A</v>
      </c>
      <c r="P41" s="394" t="e">
        <f>(VLOOKUP($C41,Unterstützung!$A$5:$B$136,2,FALSE))</f>
        <v>#N/A</v>
      </c>
    </row>
    <row r="42" spans="1:16" ht="42.75" x14ac:dyDescent="0.25">
      <c r="A42" s="420"/>
      <c r="B42" s="396"/>
      <c r="C42" s="410" t="s">
        <v>217</v>
      </c>
      <c r="D42" s="394">
        <f>(VLOOKUP($C42,Grundausbildung!$A$5:$B$186,2,FALSE))</f>
        <v>0</v>
      </c>
      <c r="E42" s="394" t="e">
        <f>(VLOOKUP($C42,KSGs!$A$5:$B$148,2,FALSE))</f>
        <v>#N/A</v>
      </c>
      <c r="F42" s="394">
        <f>(VLOOKUP($C42,'KVE 3. AJ'!$A$5:$B$138,2,FALSE))</f>
        <v>0</v>
      </c>
      <c r="G42" s="394" t="e">
        <f>(VLOOKUP($C42,'SME.T.1 1.&amp;2. AJ'!$A$5:$B$133,2,FALSE))</f>
        <v>#N/A</v>
      </c>
      <c r="H42" s="394" t="e">
        <f>(VLOOKUP($C42,'SME.T.1 3.&amp;4. AJ'!$A$5:$B$133,2,FALSE))</f>
        <v>#N/A</v>
      </c>
      <c r="I42" s="394" t="e">
        <f>(VLOOKUP($C42,'TEBa 1&amp;2'!$A$5:$B$103,2,FALSE))</f>
        <v>#N/A</v>
      </c>
      <c r="J42" s="394" t="e">
        <f>(VLOOKUP($C42,'TEBa 3&amp;4'!$A$5:$B$112,2,FALSE))</f>
        <v>#N/A</v>
      </c>
      <c r="K42" s="394" t="e">
        <f>(VLOOKUP($C42,TNBa!$A$5:$B$111,2,FALSE))</f>
        <v>#N/A</v>
      </c>
      <c r="L42" s="394" t="e">
        <f>(VLOOKUP($C42,TNBLf!$A$5:$B$163,2,FALSE))</f>
        <v>#N/A</v>
      </c>
      <c r="M42" s="394" t="e">
        <f>(VLOOKUP($C42,'TNBn 1.&amp;2. AJ'!$A$5:$B$124,2,FALSE))</f>
        <v>#N/A</v>
      </c>
      <c r="N42" s="394" t="e">
        <f>(VLOOKUP($C42,'TNBn 3.&amp;4. AJ'!$A$5:$B$125,2,FALSE))</f>
        <v>#N/A</v>
      </c>
      <c r="O42" s="394" t="e">
        <f>(VLOOKUP($C42,TNPa!$A$5:$B$142,2,FALSE))</f>
        <v>#N/A</v>
      </c>
      <c r="P42" s="394" t="e">
        <f>(VLOOKUP($C42,Unterstützung!$A$5:$B$136,2,FALSE))</f>
        <v>#N/A</v>
      </c>
    </row>
    <row r="43" spans="1:16" ht="42.75" x14ac:dyDescent="0.25">
      <c r="A43" s="420"/>
      <c r="B43" s="396"/>
      <c r="C43" s="410" t="s">
        <v>218</v>
      </c>
      <c r="D43" s="394">
        <f>(VLOOKUP($C43,Grundausbildung!$A$5:$B$186,2,FALSE))</f>
        <v>0</v>
      </c>
      <c r="E43" s="394">
        <f>(VLOOKUP($C43,KSGs!$A$5:$B$148,2,FALSE))</f>
        <v>0</v>
      </c>
      <c r="F43" s="394" t="e">
        <f>(VLOOKUP($C43,'KVE 3. AJ'!$A$5:$B$138,2,FALSE))</f>
        <v>#N/A</v>
      </c>
      <c r="G43" s="394" t="e">
        <f>(VLOOKUP($C43,'SME.T.1 1.&amp;2. AJ'!$A$5:$B$133,2,FALSE))</f>
        <v>#N/A</v>
      </c>
      <c r="H43" s="394" t="e">
        <f>(VLOOKUP($C43,'SME.T.1 3.&amp;4. AJ'!$A$5:$B$133,2,FALSE))</f>
        <v>#N/A</v>
      </c>
      <c r="I43" s="394" t="e">
        <f>(VLOOKUP($C43,'TEBa 1&amp;2'!$A$5:$B$103,2,FALSE))</f>
        <v>#N/A</v>
      </c>
      <c r="J43" s="394" t="e">
        <f>(VLOOKUP($C43,'TEBa 3&amp;4'!$A$5:$B$112,2,FALSE))</f>
        <v>#N/A</v>
      </c>
      <c r="K43" s="394" t="e">
        <f>(VLOOKUP($C43,TNBa!$A$5:$B$111,2,FALSE))</f>
        <v>#N/A</v>
      </c>
      <c r="L43" s="394" t="e">
        <f>(VLOOKUP($C43,TNBLf!$A$5:$B$163,2,FALSE))</f>
        <v>#N/A</v>
      </c>
      <c r="M43" s="394" t="e">
        <f>(VLOOKUP($C43,'TNBn 1.&amp;2. AJ'!$A$5:$B$124,2,FALSE))</f>
        <v>#N/A</v>
      </c>
      <c r="N43" s="394" t="e">
        <f>(VLOOKUP($C43,'TNBn 3.&amp;4. AJ'!$A$5:$B$125,2,FALSE))</f>
        <v>#N/A</v>
      </c>
      <c r="O43" s="394" t="e">
        <f>(VLOOKUP($C43,TNPa!$A$5:$B$142,2,FALSE))</f>
        <v>#N/A</v>
      </c>
      <c r="P43" s="394" t="e">
        <f>(VLOOKUP($C43,Unterstützung!$A$5:$B$136,2,FALSE))</f>
        <v>#N/A</v>
      </c>
    </row>
    <row r="44" spans="1:16" ht="28.5" x14ac:dyDescent="0.25">
      <c r="A44" s="420"/>
      <c r="B44" s="396"/>
      <c r="C44" s="410" t="s">
        <v>265</v>
      </c>
      <c r="D44" s="394" t="e">
        <f>(VLOOKUP($C44,Grundausbildung!$A$5:$B$186,2,FALSE))</f>
        <v>#N/A</v>
      </c>
      <c r="E44" s="394">
        <f>(VLOOKUP($C44,KSGs!$A$5:$B$148,2,FALSE))</f>
        <v>0</v>
      </c>
      <c r="F44" s="394" t="e">
        <f>(VLOOKUP($C44,'KVE 3. AJ'!$A$5:$B$138,2,FALSE))</f>
        <v>#N/A</v>
      </c>
      <c r="G44" s="394" t="e">
        <f>(VLOOKUP($C44,'SME.T.1 1.&amp;2. AJ'!$A$5:$B$133,2,FALSE))</f>
        <v>#N/A</v>
      </c>
      <c r="H44" s="394" t="e">
        <f>(VLOOKUP($C44,'SME.T.1 3.&amp;4. AJ'!$A$5:$B$133,2,FALSE))</f>
        <v>#N/A</v>
      </c>
      <c r="I44" s="394" t="e">
        <f>(VLOOKUP($C44,'TEBa 1&amp;2'!$A$5:$B$103,2,FALSE))</f>
        <v>#N/A</v>
      </c>
      <c r="J44" s="394" t="e">
        <f>(VLOOKUP($C44,'TEBa 3&amp;4'!$A$5:$B$112,2,FALSE))</f>
        <v>#N/A</v>
      </c>
      <c r="K44" s="394" t="e">
        <f>(VLOOKUP($C44,TNBa!$A$5:$B$111,2,FALSE))</f>
        <v>#N/A</v>
      </c>
      <c r="L44" s="394" t="e">
        <f>(VLOOKUP($C44,TNBLf!$A$5:$B$163,2,FALSE))</f>
        <v>#N/A</v>
      </c>
      <c r="M44" s="394" t="e">
        <f>(VLOOKUP($C44,'TNBn 1.&amp;2. AJ'!$A$5:$B$124,2,FALSE))</f>
        <v>#N/A</v>
      </c>
      <c r="N44" s="394" t="e">
        <f>(VLOOKUP($C44,'TNBn 3.&amp;4. AJ'!$A$5:$B$125,2,FALSE))</f>
        <v>#N/A</v>
      </c>
      <c r="O44" s="394" t="e">
        <f>(VLOOKUP($C44,TNPa!$A$5:$B$142,2,FALSE))</f>
        <v>#N/A</v>
      </c>
      <c r="P44" s="394" t="e">
        <f>(VLOOKUP($C44,Unterstützung!$A$5:$B$136,2,FALSE))</f>
        <v>#N/A</v>
      </c>
    </row>
    <row r="45" spans="1:16" ht="42.75" x14ac:dyDescent="0.25">
      <c r="A45" s="420"/>
      <c r="B45" s="396"/>
      <c r="C45" s="410" t="s">
        <v>411</v>
      </c>
      <c r="D45" s="394" t="e">
        <f>(VLOOKUP($C45,Grundausbildung!$A$5:$B$186,2,FALSE))</f>
        <v>#N/A</v>
      </c>
      <c r="E45" s="394" t="e">
        <f>(VLOOKUP($C45,KSGs!$A$5:$B$148,2,FALSE))</f>
        <v>#N/A</v>
      </c>
      <c r="F45" s="394" t="e">
        <f>(VLOOKUP($C45,'KVE 3. AJ'!$A$5:$B$138,2,FALSE))</f>
        <v>#N/A</v>
      </c>
      <c r="G45" s="394" t="e">
        <f>(VLOOKUP($C45,'SME.T.1 1.&amp;2. AJ'!$A$5:$B$133,2,FALSE))</f>
        <v>#N/A</v>
      </c>
      <c r="H45" s="394" t="e">
        <f>(VLOOKUP($C45,'SME.T.1 3.&amp;4. AJ'!$A$5:$B$133,2,FALSE))</f>
        <v>#N/A</v>
      </c>
      <c r="I45" s="394" t="e">
        <f>(VLOOKUP($C45,'TEBa 1&amp;2'!$A$5:$B$103,2,FALSE))</f>
        <v>#N/A</v>
      </c>
      <c r="J45" s="394" t="e">
        <f>(VLOOKUP($C45,'TEBa 3&amp;4'!$A$5:$B$112,2,FALSE))</f>
        <v>#N/A</v>
      </c>
      <c r="K45" s="394" t="e">
        <f>(VLOOKUP($C45,TNBa!$A$5:$B$111,2,FALSE))</f>
        <v>#N/A</v>
      </c>
      <c r="L45" s="394" t="e">
        <f>(VLOOKUP($C45,TNBLf!$A$5:$B$163,2,FALSE))</f>
        <v>#N/A</v>
      </c>
      <c r="M45" s="394" t="e">
        <f>(VLOOKUP($C45,'TNBn 1.&amp;2. AJ'!$A$5:$B$124,2,FALSE))</f>
        <v>#N/A</v>
      </c>
      <c r="N45" s="394" t="e">
        <f>(VLOOKUP($C45,'TNBn 3.&amp;4. AJ'!$A$5:$B$125,2,FALSE))</f>
        <v>#N/A</v>
      </c>
      <c r="O45" s="394" t="e">
        <f>(VLOOKUP($C45,TNPa!$A$5:$B$142,2,FALSE))</f>
        <v>#N/A</v>
      </c>
      <c r="P45" s="394" t="e">
        <f>(VLOOKUP($C45,Unterstützung!$A$5:$B$136,2,FALSE))</f>
        <v>#N/A</v>
      </c>
    </row>
    <row r="46" spans="1:16" x14ac:dyDescent="0.25">
      <c r="A46" s="420"/>
      <c r="B46" s="396"/>
      <c r="C46" s="410" t="s">
        <v>266</v>
      </c>
      <c r="D46" s="394" t="e">
        <f>(VLOOKUP($C46,Grundausbildung!$A$5:$B$186,2,FALSE))</f>
        <v>#N/A</v>
      </c>
      <c r="E46" s="394">
        <f>(VLOOKUP($C46,KSGs!$A$5:$B$148,2,FALSE))</f>
        <v>0</v>
      </c>
      <c r="F46" s="394" t="e">
        <f>(VLOOKUP($C46,'KVE 3. AJ'!$A$5:$B$138,2,FALSE))</f>
        <v>#N/A</v>
      </c>
      <c r="G46" s="394" t="e">
        <f>(VLOOKUP($C46,'SME.T.1 1.&amp;2. AJ'!$A$5:$B$133,2,FALSE))</f>
        <v>#N/A</v>
      </c>
      <c r="H46" s="394" t="e">
        <f>(VLOOKUP($C46,'SME.T.1 3.&amp;4. AJ'!$A$5:$B$133,2,FALSE))</f>
        <v>#N/A</v>
      </c>
      <c r="I46" s="394" t="e">
        <f>(VLOOKUP($C46,'TEBa 1&amp;2'!$A$5:$B$103,2,FALSE))</f>
        <v>#N/A</v>
      </c>
      <c r="J46" s="394" t="e">
        <f>(VLOOKUP($C46,'TEBa 3&amp;4'!$A$5:$B$112,2,FALSE))</f>
        <v>#N/A</v>
      </c>
      <c r="K46" s="394" t="e">
        <f>(VLOOKUP($C46,TNBa!$A$5:$B$111,2,FALSE))</f>
        <v>#N/A</v>
      </c>
      <c r="L46" s="394" t="e">
        <f>(VLOOKUP($C46,TNBLf!$A$5:$B$163,2,FALSE))</f>
        <v>#N/A</v>
      </c>
      <c r="M46" s="394" t="e">
        <f>(VLOOKUP($C46,'TNBn 1.&amp;2. AJ'!$A$5:$B$124,2,FALSE))</f>
        <v>#N/A</v>
      </c>
      <c r="N46" s="394" t="e">
        <f>(VLOOKUP($C46,'TNBn 3.&amp;4. AJ'!$A$5:$B$125,2,FALSE))</f>
        <v>#N/A</v>
      </c>
      <c r="O46" s="394" t="e">
        <f>(VLOOKUP($C46,TNPa!$A$5:$B$142,2,FALSE))</f>
        <v>#N/A</v>
      </c>
      <c r="P46" s="394" t="e">
        <f>(VLOOKUP($C46,Unterstützung!$A$5:$B$136,2,FALSE))</f>
        <v>#N/A</v>
      </c>
    </row>
    <row r="47" spans="1:16" ht="43.5" thickBot="1" x14ac:dyDescent="0.3">
      <c r="A47" s="420"/>
      <c r="B47" s="396"/>
      <c r="C47" s="416" t="s">
        <v>219</v>
      </c>
      <c r="D47" s="394">
        <f>(VLOOKUP($C47,Grundausbildung!$A$5:$B$186,2,FALSE))</f>
        <v>0</v>
      </c>
      <c r="E47" s="394" t="e">
        <f>(VLOOKUP($C47,KSGs!$A$5:$B$148,2,FALSE))</f>
        <v>#N/A</v>
      </c>
      <c r="F47" s="394" t="e">
        <f>(VLOOKUP($C47,'KVE 3. AJ'!$A$5:$B$138,2,FALSE))</f>
        <v>#N/A</v>
      </c>
      <c r="G47" s="394" t="e">
        <f>(VLOOKUP($C47,'SME.T.1 1.&amp;2. AJ'!$A$5:$B$133,2,FALSE))</f>
        <v>#N/A</v>
      </c>
      <c r="H47" s="394" t="e">
        <f>(VLOOKUP($C47,'SME.T.1 3.&amp;4. AJ'!$A$5:$B$133,2,FALSE))</f>
        <v>#N/A</v>
      </c>
      <c r="I47" s="394" t="e">
        <f>(VLOOKUP($C47,'TEBa 1&amp;2'!$A$5:$B$103,2,FALSE))</f>
        <v>#N/A</v>
      </c>
      <c r="J47" s="394" t="e">
        <f>(VLOOKUP($C47,'TEBa 3&amp;4'!$A$5:$B$112,2,FALSE))</f>
        <v>#N/A</v>
      </c>
      <c r="K47" s="394" t="e">
        <f>(VLOOKUP($C47,TNBa!$A$5:$B$111,2,FALSE))</f>
        <v>#N/A</v>
      </c>
      <c r="L47" s="394" t="e">
        <f>(VLOOKUP($C47,TNBLf!$A$5:$B$163,2,FALSE))</f>
        <v>#N/A</v>
      </c>
      <c r="M47" s="394" t="e">
        <f>(VLOOKUP($C47,'TNBn 1.&amp;2. AJ'!$A$5:$B$124,2,FALSE))</f>
        <v>#N/A</v>
      </c>
      <c r="N47" s="394" t="e">
        <f>(VLOOKUP($C47,'TNBn 3.&amp;4. AJ'!$A$5:$B$125,2,FALSE))</f>
        <v>#N/A</v>
      </c>
      <c r="O47" s="394" t="e">
        <f>(VLOOKUP($C47,TNPa!$A$5:$B$142,2,FALSE))</f>
        <v>#N/A</v>
      </c>
      <c r="P47" s="394" t="e">
        <f>(VLOOKUP($C47,Unterstützung!$A$5:$B$136,2,FALSE))</f>
        <v>#N/A</v>
      </c>
    </row>
    <row r="48" spans="1:16" ht="29.25" thickBot="1" x14ac:dyDescent="0.3">
      <c r="A48" s="418">
        <v>7</v>
      </c>
      <c r="B48" s="432" t="s">
        <v>412</v>
      </c>
      <c r="C48" s="409" t="s">
        <v>413</v>
      </c>
      <c r="D48" s="394" t="e">
        <f>(VLOOKUP($C48,Grundausbildung!$A$5:$B$186,2,FALSE))</f>
        <v>#N/A</v>
      </c>
      <c r="E48" s="394" t="e">
        <f>(VLOOKUP($C48,KSGs!$A$5:$B$148,2,FALSE))</f>
        <v>#N/A</v>
      </c>
      <c r="F48" s="394" t="e">
        <f>(VLOOKUP($C48,'KVE 3. AJ'!$A$5:$B$138,2,FALSE))</f>
        <v>#N/A</v>
      </c>
      <c r="G48" s="394" t="e">
        <f>(VLOOKUP($C48,'SME.T.1 1.&amp;2. AJ'!$A$5:$B$133,2,FALSE))</f>
        <v>#N/A</v>
      </c>
      <c r="H48" s="394" t="e">
        <f>(VLOOKUP($C48,'SME.T.1 3.&amp;4. AJ'!$A$5:$B$133,2,FALSE))</f>
        <v>#N/A</v>
      </c>
      <c r="I48" s="394" t="e">
        <f>(VLOOKUP($C48,'TEBa 1&amp;2'!$A$5:$B$103,2,FALSE))</f>
        <v>#N/A</v>
      </c>
      <c r="J48" s="394" t="e">
        <f>(VLOOKUP($C48,'TEBa 3&amp;4'!$A$5:$B$112,2,FALSE))</f>
        <v>#N/A</v>
      </c>
      <c r="K48" s="394" t="e">
        <f>(VLOOKUP($C48,TNBa!$A$5:$B$111,2,FALSE))</f>
        <v>#N/A</v>
      </c>
      <c r="L48" s="394" t="e">
        <f>(VLOOKUP($C48,TNBLf!$A$5:$B$163,2,FALSE))</f>
        <v>#N/A</v>
      </c>
      <c r="M48" s="394" t="e">
        <f>(VLOOKUP($C48,'TNBn 1.&amp;2. AJ'!$A$5:$B$124,2,FALSE))</f>
        <v>#N/A</v>
      </c>
      <c r="N48" s="394" t="e">
        <f>(VLOOKUP($C48,'TNBn 3.&amp;4. AJ'!$A$5:$B$125,2,FALSE))</f>
        <v>#N/A</v>
      </c>
      <c r="O48" s="394" t="e">
        <f>(VLOOKUP($C48,TNPa!$A$5:$B$142,2,FALSE))</f>
        <v>#N/A</v>
      </c>
      <c r="P48" s="394" t="e">
        <f>(VLOOKUP($C48,Unterstützung!$A$5:$B$136,2,FALSE))</f>
        <v>#N/A</v>
      </c>
    </row>
    <row r="49" spans="1:16" ht="42.75" x14ac:dyDescent="0.25">
      <c r="A49" s="420"/>
      <c r="B49" s="397"/>
      <c r="C49" s="427" t="s">
        <v>220</v>
      </c>
      <c r="D49" s="394">
        <f>(VLOOKUP($C49,Grundausbildung!$A$5:$B$186,2,FALSE))</f>
        <v>0</v>
      </c>
      <c r="E49" s="394">
        <f>(VLOOKUP($C49,KSGs!$A$5:$B$148,2,FALSE))</f>
        <v>0</v>
      </c>
      <c r="F49" s="394" t="e">
        <f>(VLOOKUP($C49,'KVE 3. AJ'!$A$5:$B$138,2,FALSE))</f>
        <v>#N/A</v>
      </c>
      <c r="G49" s="394" t="e">
        <f>(VLOOKUP($C49,'SME.T.1 1.&amp;2. AJ'!$A$5:$B$133,2,FALSE))</f>
        <v>#N/A</v>
      </c>
      <c r="H49" s="394" t="e">
        <f>(VLOOKUP($C49,'SME.T.1 3.&amp;4. AJ'!$A$5:$B$133,2,FALSE))</f>
        <v>#N/A</v>
      </c>
      <c r="I49" s="394" t="e">
        <f>(VLOOKUP($C49,'TEBa 1&amp;2'!$A$5:$B$103,2,FALSE))</f>
        <v>#N/A</v>
      </c>
      <c r="J49" s="394" t="e">
        <f>(VLOOKUP($C49,'TEBa 3&amp;4'!$A$5:$B$112,2,FALSE))</f>
        <v>#N/A</v>
      </c>
      <c r="K49" s="394" t="e">
        <f>(VLOOKUP($C49,TNBa!$A$5:$B$111,2,FALSE))</f>
        <v>#N/A</v>
      </c>
      <c r="L49" s="394" t="e">
        <f>(VLOOKUP($C49,TNBLf!$A$5:$B$163,2,FALSE))</f>
        <v>#N/A</v>
      </c>
      <c r="M49" s="394">
        <f>(VLOOKUP($C49,'TNBn 1.&amp;2. AJ'!$A$5:$B$124,2,FALSE))</f>
        <v>0</v>
      </c>
      <c r="N49" s="394">
        <f>(VLOOKUP($C49,'TNBn 3.&amp;4. AJ'!$A$5:$B$125,2,FALSE))</f>
        <v>0</v>
      </c>
      <c r="O49" s="394" t="e">
        <f>(VLOOKUP($C49,TNPa!$A$5:$B$142,2,FALSE))</f>
        <v>#N/A</v>
      </c>
      <c r="P49" s="394" t="e">
        <f>(VLOOKUP($C49,Unterstützung!$A$5:$B$136,2,FALSE))</f>
        <v>#N/A</v>
      </c>
    </row>
    <row r="50" spans="1:16" ht="42.75" x14ac:dyDescent="0.25">
      <c r="A50" s="420"/>
      <c r="B50" s="397"/>
      <c r="C50" s="410" t="s">
        <v>267</v>
      </c>
      <c r="D50" s="394" t="e">
        <f>(VLOOKUP($C50,Grundausbildung!$A$5:$B$186,2,FALSE))</f>
        <v>#N/A</v>
      </c>
      <c r="E50" s="394">
        <f>(VLOOKUP($C50,KSGs!$A$5:$B$148,2,FALSE))</f>
        <v>0</v>
      </c>
      <c r="F50" s="394" t="e">
        <f>(VLOOKUP($C50,'KVE 3. AJ'!$A$5:$B$138,2,FALSE))</f>
        <v>#N/A</v>
      </c>
      <c r="G50" s="394" t="e">
        <f>(VLOOKUP($C50,'SME.T.1 1.&amp;2. AJ'!$A$5:$B$133,2,FALSE))</f>
        <v>#N/A</v>
      </c>
      <c r="H50" s="394" t="e">
        <f>(VLOOKUP($C50,'SME.T.1 3.&amp;4. AJ'!$A$5:$B$133,2,FALSE))</f>
        <v>#N/A</v>
      </c>
      <c r="I50" s="394" t="e">
        <f>(VLOOKUP($C50,'TEBa 1&amp;2'!$A$5:$B$103,2,FALSE))</f>
        <v>#N/A</v>
      </c>
      <c r="J50" s="394" t="e">
        <f>(VLOOKUP($C50,'TEBa 3&amp;4'!$A$5:$B$112,2,FALSE))</f>
        <v>#N/A</v>
      </c>
      <c r="K50" s="394" t="e">
        <f>(VLOOKUP($C50,TNBa!$A$5:$B$111,2,FALSE))</f>
        <v>#N/A</v>
      </c>
      <c r="L50" s="394" t="e">
        <f>(VLOOKUP($C50,TNBLf!$A$5:$B$163,2,FALSE))</f>
        <v>#N/A</v>
      </c>
      <c r="M50" s="394" t="e">
        <f>(VLOOKUP($C50,'TNBn 1.&amp;2. AJ'!$A$5:$B$124,2,FALSE))</f>
        <v>#N/A</v>
      </c>
      <c r="N50" s="394" t="e">
        <f>(VLOOKUP($C50,'TNBn 3.&amp;4. AJ'!$A$5:$B$125,2,FALSE))</f>
        <v>#N/A</v>
      </c>
      <c r="O50" s="394" t="e">
        <f>(VLOOKUP($C50,TNPa!$A$5:$B$142,2,FALSE))</f>
        <v>#N/A</v>
      </c>
      <c r="P50" s="394" t="e">
        <f>(VLOOKUP($C50,Unterstützung!$A$5:$B$136,2,FALSE))</f>
        <v>#N/A</v>
      </c>
    </row>
    <row r="51" spans="1:16" ht="28.5" x14ac:dyDescent="0.25">
      <c r="A51" s="420"/>
      <c r="B51" s="397"/>
      <c r="C51" s="410" t="s">
        <v>268</v>
      </c>
      <c r="D51" s="394" t="e">
        <f>(VLOOKUP($C51,Grundausbildung!$A$5:$B$186,2,FALSE))</f>
        <v>#N/A</v>
      </c>
      <c r="E51" s="394">
        <f>(VLOOKUP($C51,KSGs!$A$5:$B$148,2,FALSE))</f>
        <v>0</v>
      </c>
      <c r="F51" s="394" t="e">
        <f>(VLOOKUP($C51,'KVE 3. AJ'!$A$5:$B$138,2,FALSE))</f>
        <v>#N/A</v>
      </c>
      <c r="G51" s="394" t="e">
        <f>(VLOOKUP($C51,'SME.T.1 1.&amp;2. AJ'!$A$5:$B$133,2,FALSE))</f>
        <v>#N/A</v>
      </c>
      <c r="H51" s="394" t="e">
        <f>(VLOOKUP($C51,'SME.T.1 3.&amp;4. AJ'!$A$5:$B$133,2,FALSE))</f>
        <v>#N/A</v>
      </c>
      <c r="I51" s="394" t="e">
        <f>(VLOOKUP($C51,'TEBa 1&amp;2'!$A$5:$B$103,2,FALSE))</f>
        <v>#N/A</v>
      </c>
      <c r="J51" s="394" t="e">
        <f>(VLOOKUP($C51,'TEBa 3&amp;4'!$A$5:$B$112,2,FALSE))</f>
        <v>#N/A</v>
      </c>
      <c r="K51" s="394" t="e">
        <f>(VLOOKUP($C51,TNBa!$A$5:$B$111,2,FALSE))</f>
        <v>#N/A</v>
      </c>
      <c r="L51" s="394" t="e">
        <f>(VLOOKUP($C51,TNBLf!$A$5:$B$163,2,FALSE))</f>
        <v>#N/A</v>
      </c>
      <c r="M51" s="394">
        <f>(VLOOKUP($C51,'TNBn 1.&amp;2. AJ'!$A$5:$B$124,2,FALSE))</f>
        <v>0</v>
      </c>
      <c r="N51" s="394">
        <f>(VLOOKUP($C51,'TNBn 3.&amp;4. AJ'!$A$5:$B$125,2,FALSE))</f>
        <v>0</v>
      </c>
      <c r="O51" s="394" t="e">
        <f>(VLOOKUP($C51,TNPa!$A$5:$B$142,2,FALSE))</f>
        <v>#N/A</v>
      </c>
      <c r="P51" s="394">
        <f>(VLOOKUP($C51,Unterstützung!$A$5:$B$136,2,FALSE))</f>
        <v>0</v>
      </c>
    </row>
    <row r="52" spans="1:16" x14ac:dyDescent="0.25">
      <c r="A52" s="420"/>
      <c r="B52" s="397"/>
      <c r="C52" s="410" t="s">
        <v>222</v>
      </c>
      <c r="D52" s="394">
        <f>(VLOOKUP($C52,Grundausbildung!$A$5:$B$186,2,FALSE))</f>
        <v>0</v>
      </c>
      <c r="E52" s="394">
        <f>(VLOOKUP($C52,KSGs!$A$5:$B$148,2,FALSE))</f>
        <v>0</v>
      </c>
      <c r="F52" s="394" t="e">
        <f>(VLOOKUP($C52,'KVE 3. AJ'!$A$5:$B$138,2,FALSE))</f>
        <v>#N/A</v>
      </c>
      <c r="G52" s="394" t="e">
        <f>(VLOOKUP($C52,'SME.T.1 1.&amp;2. AJ'!$A$5:$B$133,2,FALSE))</f>
        <v>#N/A</v>
      </c>
      <c r="H52" s="394" t="e">
        <f>(VLOOKUP($C52,'SME.T.1 3.&amp;4. AJ'!$A$5:$B$133,2,FALSE))</f>
        <v>#N/A</v>
      </c>
      <c r="I52" s="394" t="e">
        <f>(VLOOKUP($C52,'TEBa 1&amp;2'!$A$5:$B$103,2,FALSE))</f>
        <v>#N/A</v>
      </c>
      <c r="J52" s="394" t="e">
        <f>(VLOOKUP($C52,'TEBa 3&amp;4'!$A$5:$B$112,2,FALSE))</f>
        <v>#N/A</v>
      </c>
      <c r="K52" s="394" t="e">
        <f>(VLOOKUP($C52,TNBa!$A$5:$B$111,2,FALSE))</f>
        <v>#N/A</v>
      </c>
      <c r="L52" s="394" t="e">
        <f>(VLOOKUP($C52,TNBLf!$A$5:$B$163,2,FALSE))</f>
        <v>#N/A</v>
      </c>
      <c r="M52" s="394">
        <f>(VLOOKUP($C52,'TNBn 1.&amp;2. AJ'!$A$5:$B$124,2,FALSE))</f>
        <v>0</v>
      </c>
      <c r="N52" s="394">
        <f>(VLOOKUP($C52,'TNBn 3.&amp;4. AJ'!$A$5:$B$125,2,FALSE))</f>
        <v>0</v>
      </c>
      <c r="O52" s="394" t="e">
        <f>(VLOOKUP($C52,TNPa!$A$5:$B$142,2,FALSE))</f>
        <v>#N/A</v>
      </c>
      <c r="P52" s="394">
        <f>(VLOOKUP($C52,Unterstützung!$A$5:$B$136,2,FALSE))</f>
        <v>0</v>
      </c>
    </row>
    <row r="53" spans="1:16" ht="42.75" x14ac:dyDescent="0.25">
      <c r="A53" s="420"/>
      <c r="B53" s="397"/>
      <c r="C53" s="410" t="s">
        <v>269</v>
      </c>
      <c r="D53" s="394" t="e">
        <f>(VLOOKUP($C53,Grundausbildung!$A$5:$B$186,2,FALSE))</f>
        <v>#N/A</v>
      </c>
      <c r="E53" s="394">
        <f>(VLOOKUP($C53,KSGs!$A$5:$B$148,2,FALSE))</f>
        <v>0</v>
      </c>
      <c r="F53" s="394" t="e">
        <f>(VLOOKUP($C53,'KVE 3. AJ'!$A$5:$B$138,2,FALSE))</f>
        <v>#N/A</v>
      </c>
      <c r="G53" s="394">
        <f>(VLOOKUP($C53,'SME.T.1 1.&amp;2. AJ'!$A$5:$B$133,2,FALSE))</f>
        <v>0</v>
      </c>
      <c r="H53" s="394">
        <f>(VLOOKUP($C53,'SME.T.1 3.&amp;4. AJ'!$A$5:$B$133,2,FALSE))</f>
        <v>0</v>
      </c>
      <c r="I53" s="394" t="e">
        <f>(VLOOKUP($C53,'TEBa 1&amp;2'!$A$5:$B$103,2,FALSE))</f>
        <v>#N/A</v>
      </c>
      <c r="J53" s="394" t="e">
        <f>(VLOOKUP($C53,'TEBa 3&amp;4'!$A$5:$B$112,2,FALSE))</f>
        <v>#N/A</v>
      </c>
      <c r="K53" s="394" t="e">
        <f>(VLOOKUP($C53,TNBa!$A$5:$B$111,2,FALSE))</f>
        <v>#N/A</v>
      </c>
      <c r="L53" s="394" t="e">
        <f>(VLOOKUP($C53,TNBLf!$A$5:$B$163,2,FALSE))</f>
        <v>#N/A</v>
      </c>
      <c r="M53" s="394" t="e">
        <f>(VLOOKUP($C53,'TNBn 1.&amp;2. AJ'!$A$5:$B$124,2,FALSE))</f>
        <v>#N/A</v>
      </c>
      <c r="N53" s="394" t="e">
        <f>(VLOOKUP($C53,'TNBn 3.&amp;4. AJ'!$A$5:$B$125,2,FALSE))</f>
        <v>#N/A</v>
      </c>
      <c r="O53" s="394" t="e">
        <f>(VLOOKUP($C53,TNPa!$A$5:$B$142,2,FALSE))</f>
        <v>#N/A</v>
      </c>
      <c r="P53" s="394">
        <f>(VLOOKUP($C53,Unterstützung!$A$5:$B$136,2,FALSE))</f>
        <v>0</v>
      </c>
    </row>
    <row r="54" spans="1:16" ht="42.75" x14ac:dyDescent="0.25">
      <c r="A54" s="420"/>
      <c r="B54" s="397"/>
      <c r="C54" s="410" t="s">
        <v>223</v>
      </c>
      <c r="D54" s="394">
        <f>(VLOOKUP($C54,Grundausbildung!$A$5:$B$186,2,FALSE))</f>
        <v>0</v>
      </c>
      <c r="E54" s="394">
        <f>(VLOOKUP($C54,KSGs!$A$5:$B$148,2,FALSE))</f>
        <v>0</v>
      </c>
      <c r="F54" s="394" t="e">
        <f>(VLOOKUP($C54,'KVE 3. AJ'!$A$5:$B$138,2,FALSE))</f>
        <v>#N/A</v>
      </c>
      <c r="G54" s="394" t="e">
        <f>(VLOOKUP($C54,'SME.T.1 1.&amp;2. AJ'!$A$5:$B$133,2,FALSE))</f>
        <v>#N/A</v>
      </c>
      <c r="H54" s="394" t="e">
        <f>(VLOOKUP($C54,'SME.T.1 3.&amp;4. AJ'!$A$5:$B$133,2,FALSE))</f>
        <v>#N/A</v>
      </c>
      <c r="I54" s="394" t="e">
        <f>(VLOOKUP($C54,'TEBa 1&amp;2'!$A$5:$B$103,2,FALSE))</f>
        <v>#N/A</v>
      </c>
      <c r="J54" s="394" t="e">
        <f>(VLOOKUP($C54,'TEBa 3&amp;4'!$A$5:$B$112,2,FALSE))</f>
        <v>#N/A</v>
      </c>
      <c r="K54" s="394" t="e">
        <f>(VLOOKUP($C54,TNBa!$A$5:$B$111,2,FALSE))</f>
        <v>#N/A</v>
      </c>
      <c r="L54" s="394" t="e">
        <f>(VLOOKUP($C54,TNBLf!$A$5:$B$163,2,FALSE))</f>
        <v>#N/A</v>
      </c>
      <c r="M54" s="394">
        <f>(VLOOKUP($C54,'TNBn 1.&amp;2. AJ'!$A$5:$B$124,2,FALSE))</f>
        <v>0</v>
      </c>
      <c r="N54" s="394">
        <f>(VLOOKUP($C54,'TNBn 3.&amp;4. AJ'!$A$5:$B$125,2,FALSE))</f>
        <v>0</v>
      </c>
      <c r="O54" s="394" t="e">
        <f>(VLOOKUP($C54,TNPa!$A$5:$B$142,2,FALSE))</f>
        <v>#N/A</v>
      </c>
      <c r="P54" s="394" t="e">
        <f>(VLOOKUP($C54,Unterstützung!$A$5:$B$136,2,FALSE))</f>
        <v>#N/A</v>
      </c>
    </row>
    <row r="55" spans="1:16" ht="57.75" thickBot="1" x14ac:dyDescent="0.3">
      <c r="A55" s="420"/>
      <c r="B55" s="397"/>
      <c r="C55" s="416" t="s">
        <v>224</v>
      </c>
      <c r="D55" s="394">
        <f>(VLOOKUP($C55,Grundausbildung!$A$5:$B$186,2,FALSE))</f>
        <v>0</v>
      </c>
      <c r="E55" s="394">
        <f>(VLOOKUP($C55,KSGs!$A$5:$B$148,2,FALSE))</f>
        <v>0</v>
      </c>
      <c r="F55" s="394" t="e">
        <f>(VLOOKUP($C55,'KVE 3. AJ'!$A$5:$B$138,2,FALSE))</f>
        <v>#N/A</v>
      </c>
      <c r="G55" s="394" t="e">
        <f>(VLOOKUP($C55,'SME.T.1 1.&amp;2. AJ'!$A$5:$B$133,2,FALSE))</f>
        <v>#N/A</v>
      </c>
      <c r="H55" s="394" t="e">
        <f>(VLOOKUP($C55,'SME.T.1 3.&amp;4. AJ'!$A$5:$B$133,2,FALSE))</f>
        <v>#N/A</v>
      </c>
      <c r="I55" s="394" t="e">
        <f>(VLOOKUP($C55,'TEBa 1&amp;2'!$A$5:$B$103,2,FALSE))</f>
        <v>#N/A</v>
      </c>
      <c r="J55" s="394" t="e">
        <f>(VLOOKUP($C55,'TEBa 3&amp;4'!$A$5:$B$112,2,FALSE))</f>
        <v>#N/A</v>
      </c>
      <c r="K55" s="394" t="e">
        <f>(VLOOKUP($C55,TNBa!$A$5:$B$111,2,FALSE))</f>
        <v>#N/A</v>
      </c>
      <c r="L55" s="394" t="e">
        <f>(VLOOKUP($C55,TNBLf!$A$5:$B$163,2,FALSE))</f>
        <v>#N/A</v>
      </c>
      <c r="M55" s="394" t="e">
        <f>(VLOOKUP($C55,'TNBn 1.&amp;2. AJ'!$A$5:$B$124,2,FALSE))</f>
        <v>#N/A</v>
      </c>
      <c r="N55" s="394" t="e">
        <f>(VLOOKUP($C55,'TNBn 3.&amp;4. AJ'!$A$5:$B$125,2,FALSE))</f>
        <v>#N/A</v>
      </c>
      <c r="O55" s="394" t="e">
        <f>(VLOOKUP($C55,TNPa!$A$5:$B$142,2,FALSE))</f>
        <v>#N/A</v>
      </c>
      <c r="P55" s="394" t="e">
        <f>(VLOOKUP($C55,Unterstützung!$A$5:$B$136,2,FALSE))</f>
        <v>#N/A</v>
      </c>
    </row>
    <row r="56" spans="1:16" ht="29.25" thickBot="1" x14ac:dyDescent="0.3">
      <c r="A56" s="418">
        <v>8</v>
      </c>
      <c r="B56" s="438" t="s">
        <v>414</v>
      </c>
      <c r="C56" s="417" t="s">
        <v>415</v>
      </c>
      <c r="D56" s="394" t="e">
        <f>(VLOOKUP($C56,Grundausbildung!$A$5:$B$186,2,FALSE))</f>
        <v>#N/A</v>
      </c>
      <c r="E56" s="394" t="e">
        <f>(VLOOKUP($C56,KSGs!$A$5:$B$148,2,FALSE))</f>
        <v>#N/A</v>
      </c>
      <c r="F56" s="394" t="e">
        <f>(VLOOKUP($C56,'KVE 3. AJ'!$A$5:$B$138,2,FALSE))</f>
        <v>#N/A</v>
      </c>
      <c r="G56" s="394" t="e">
        <f>(VLOOKUP($C56,'SME.T.1 1.&amp;2. AJ'!$A$5:$B$133,2,FALSE))</f>
        <v>#N/A</v>
      </c>
      <c r="H56" s="394" t="e">
        <f>(VLOOKUP($C56,'SME.T.1 3.&amp;4. AJ'!$A$5:$B$133,2,FALSE))</f>
        <v>#N/A</v>
      </c>
      <c r="I56" s="394" t="e">
        <f>(VLOOKUP($C56,'TEBa 1&amp;2'!$A$5:$B$103,2,FALSE))</f>
        <v>#N/A</v>
      </c>
      <c r="J56" s="394" t="e">
        <f>(VLOOKUP($C56,'TEBa 3&amp;4'!$A$5:$B$112,2,FALSE))</f>
        <v>#N/A</v>
      </c>
      <c r="K56" s="394" t="e">
        <f>(VLOOKUP($C56,TNBa!$A$5:$B$111,2,FALSE))</f>
        <v>#N/A</v>
      </c>
      <c r="L56" s="394" t="e">
        <f>(VLOOKUP($C56,TNBLf!$A$5:$B$163,2,FALSE))</f>
        <v>#N/A</v>
      </c>
      <c r="M56" s="394" t="e">
        <f>(VLOOKUP($C56,'TNBn 1.&amp;2. AJ'!$A$5:$B$124,2,FALSE))</f>
        <v>#N/A</v>
      </c>
      <c r="N56" s="394" t="e">
        <f>(VLOOKUP($C56,'TNBn 3.&amp;4. AJ'!$A$5:$B$125,2,FALSE))</f>
        <v>#N/A</v>
      </c>
      <c r="O56" s="394" t="e">
        <f>(VLOOKUP($C56,TNPa!$A$5:$B$142,2,FALSE))</f>
        <v>#N/A</v>
      </c>
      <c r="P56" s="394" t="e">
        <f>(VLOOKUP($C56,Unterstützung!$A$5:$B$136,2,FALSE))</f>
        <v>#N/A</v>
      </c>
    </row>
    <row r="57" spans="1:16" ht="29.25" x14ac:dyDescent="0.25">
      <c r="A57" s="422"/>
      <c r="B57" s="436"/>
      <c r="C57" s="441" t="s">
        <v>225</v>
      </c>
      <c r="D57" s="394">
        <f>(VLOOKUP($C57,Grundausbildung!$A$5:$B$186,2,FALSE))</f>
        <v>0</v>
      </c>
      <c r="E57" s="394" t="e">
        <f>(VLOOKUP($C57,KSGs!$A$5:$B$148,2,FALSE))</f>
        <v>#N/A</v>
      </c>
      <c r="F57" s="394" t="e">
        <f>(VLOOKUP($C57,'KVE 3. AJ'!$A$5:$B$138,2,FALSE))</f>
        <v>#N/A</v>
      </c>
      <c r="G57" s="394">
        <f>(VLOOKUP($C57,'SME.T.1 1.&amp;2. AJ'!$A$5:$B$133,2,FALSE))</f>
        <v>0</v>
      </c>
      <c r="H57" s="394">
        <f>(VLOOKUP($C57,'SME.T.1 3.&amp;4. AJ'!$A$5:$B$133,2,FALSE))</f>
        <v>0</v>
      </c>
      <c r="I57" s="394" t="e">
        <f>(VLOOKUP($C57,'TEBa 1&amp;2'!$A$5:$B$103,2,FALSE))</f>
        <v>#N/A</v>
      </c>
      <c r="J57" s="394" t="e">
        <f>(VLOOKUP($C57,'TEBa 3&amp;4'!$A$5:$B$112,2,FALSE))</f>
        <v>#N/A</v>
      </c>
      <c r="K57" s="394" t="e">
        <f>(VLOOKUP($C57,TNBa!$A$5:$B$111,2,FALSE))</f>
        <v>#N/A</v>
      </c>
      <c r="L57" s="394" t="e">
        <f>(VLOOKUP($C57,TNBLf!$A$5:$B$163,2,FALSE))</f>
        <v>#N/A</v>
      </c>
      <c r="M57" s="394" t="e">
        <f>(VLOOKUP($C57,'TNBn 1.&amp;2. AJ'!$A$5:$B$124,2,FALSE))</f>
        <v>#N/A</v>
      </c>
      <c r="N57" s="394" t="e">
        <f>(VLOOKUP($C57,'TNBn 3.&amp;4. AJ'!$A$5:$B$125,2,FALSE))</f>
        <v>#N/A</v>
      </c>
      <c r="O57" s="394" t="e">
        <f>(VLOOKUP($C57,TNPa!$A$5:$B$142,2,FALSE))</f>
        <v>#N/A</v>
      </c>
      <c r="P57" s="394" t="e">
        <f>(VLOOKUP($C57,Unterstützung!$A$5:$B$136,2,FALSE))</f>
        <v>#N/A</v>
      </c>
    </row>
    <row r="58" spans="1:16" x14ac:dyDescent="0.25">
      <c r="A58" s="422"/>
      <c r="B58" s="400"/>
      <c r="C58" s="440" t="s">
        <v>271</v>
      </c>
      <c r="D58" s="394" t="e">
        <f>(VLOOKUP($C58,Grundausbildung!$A$5:$B$186,2,FALSE))</f>
        <v>#N/A</v>
      </c>
      <c r="E58" s="394">
        <f>(VLOOKUP($C58,KSGs!$A$5:$B$148,2,FALSE))</f>
        <v>0</v>
      </c>
      <c r="F58" s="394" t="e">
        <f>(VLOOKUP($C58,'KVE 3. AJ'!$A$5:$B$138,2,FALSE))</f>
        <v>#N/A</v>
      </c>
      <c r="G58" s="394">
        <f>(VLOOKUP($C58,'SME.T.1 1.&amp;2. AJ'!$A$5:$B$133,2,FALSE))</f>
        <v>0</v>
      </c>
      <c r="H58" s="394">
        <f>(VLOOKUP($C58,'SME.T.1 3.&amp;4. AJ'!$A$5:$B$133,2,FALSE))</f>
        <v>0</v>
      </c>
      <c r="I58" s="394" t="e">
        <f>(VLOOKUP($C58,'TEBa 1&amp;2'!$A$5:$B$103,2,FALSE))</f>
        <v>#N/A</v>
      </c>
      <c r="J58" s="394" t="e">
        <f>(VLOOKUP($C58,'TEBa 3&amp;4'!$A$5:$B$112,2,FALSE))</f>
        <v>#N/A</v>
      </c>
      <c r="K58" s="394" t="e">
        <f>(VLOOKUP($C58,TNBa!$A$5:$B$111,2,FALSE))</f>
        <v>#N/A</v>
      </c>
      <c r="L58" s="394" t="e">
        <f>(VLOOKUP($C58,TNBLf!$A$5:$B$163,2,FALSE))</f>
        <v>#N/A</v>
      </c>
      <c r="M58" s="394" t="e">
        <f>(VLOOKUP($C58,'TNBn 1.&amp;2. AJ'!$A$5:$B$124,2,FALSE))</f>
        <v>#N/A</v>
      </c>
      <c r="N58" s="394" t="e">
        <f>(VLOOKUP($C58,'TNBn 3.&amp;4. AJ'!$A$5:$B$125,2,FALSE))</f>
        <v>#N/A</v>
      </c>
      <c r="O58" s="394" t="e">
        <f>(VLOOKUP($C58,TNPa!$A$5:$B$142,2,FALSE))</f>
        <v>#N/A</v>
      </c>
      <c r="P58" s="394" t="e">
        <f>(VLOOKUP($C58,Unterstützung!$A$5:$B$136,2,FALSE))</f>
        <v>#N/A</v>
      </c>
    </row>
    <row r="59" spans="1:16" x14ac:dyDescent="0.25">
      <c r="A59" s="422"/>
      <c r="B59" s="400"/>
      <c r="C59" s="413" t="s">
        <v>301</v>
      </c>
      <c r="D59" s="394" t="e">
        <f>(VLOOKUP($C59,Grundausbildung!$A$5:$B$186,2,FALSE))</f>
        <v>#N/A</v>
      </c>
      <c r="E59" s="394" t="e">
        <f>(VLOOKUP($C59,KSGs!$A$5:$B$148,2,FALSE))</f>
        <v>#N/A</v>
      </c>
      <c r="F59" s="394" t="e">
        <f>(VLOOKUP($C59,'KVE 3. AJ'!$A$5:$B$138,2,FALSE))</f>
        <v>#N/A</v>
      </c>
      <c r="G59" s="394">
        <f>(VLOOKUP($C59,'SME.T.1 1.&amp;2. AJ'!$A$5:$B$133,2,FALSE))</f>
        <v>0</v>
      </c>
      <c r="H59" s="394">
        <f>(VLOOKUP($C59,'SME.T.1 3.&amp;4. AJ'!$A$5:$B$133,2,FALSE))</f>
        <v>0</v>
      </c>
      <c r="I59" s="394" t="e">
        <f>(VLOOKUP($C59,'TEBa 1&amp;2'!$A$5:$B$103,2,FALSE))</f>
        <v>#N/A</v>
      </c>
      <c r="J59" s="394" t="e">
        <f>(VLOOKUP($C59,'TEBa 3&amp;4'!$A$5:$B$112,2,FALSE))</f>
        <v>#N/A</v>
      </c>
      <c r="K59" s="394" t="e">
        <f>(VLOOKUP($C59,TNBa!$A$5:$B$111,2,FALSE))</f>
        <v>#N/A</v>
      </c>
      <c r="L59" s="394" t="e">
        <f>(VLOOKUP($C59,TNBLf!$A$5:$B$163,2,FALSE))</f>
        <v>#N/A</v>
      </c>
      <c r="M59" s="394" t="e">
        <f>(VLOOKUP($C59,'TNBn 1.&amp;2. AJ'!$A$5:$B$124,2,FALSE))</f>
        <v>#N/A</v>
      </c>
      <c r="N59" s="394" t="e">
        <f>(VLOOKUP($C59,'TNBn 3.&amp;4. AJ'!$A$5:$B$125,2,FALSE))</f>
        <v>#N/A</v>
      </c>
      <c r="O59" s="394" t="e">
        <f>(VLOOKUP($C59,TNPa!$A$5:$B$142,2,FALSE))</f>
        <v>#N/A</v>
      </c>
      <c r="P59" s="394" t="e">
        <f>(VLOOKUP($C59,Unterstützung!$A$5:$B$136,2,FALSE))</f>
        <v>#N/A</v>
      </c>
    </row>
    <row r="60" spans="1:16" x14ac:dyDescent="0.25">
      <c r="A60" s="422"/>
      <c r="B60" s="400"/>
      <c r="C60" s="413" t="s">
        <v>302</v>
      </c>
      <c r="D60" s="394" t="e">
        <f>(VLOOKUP($C60,Grundausbildung!$A$5:$B$186,2,FALSE))</f>
        <v>#N/A</v>
      </c>
      <c r="E60" s="394" t="e">
        <f>(VLOOKUP($C60,KSGs!$A$5:$B$148,2,FALSE))</f>
        <v>#N/A</v>
      </c>
      <c r="F60" s="394" t="e">
        <f>(VLOOKUP($C60,'KVE 3. AJ'!$A$5:$B$138,2,FALSE))</f>
        <v>#N/A</v>
      </c>
      <c r="G60" s="394">
        <f>(VLOOKUP($C60,'SME.T.1 1.&amp;2. AJ'!$A$5:$B$133,2,FALSE))</f>
        <v>0</v>
      </c>
      <c r="H60" s="394">
        <f>(VLOOKUP($C60,'SME.T.1 3.&amp;4. AJ'!$A$5:$B$133,2,FALSE))</f>
        <v>0</v>
      </c>
      <c r="I60" s="394" t="e">
        <f>(VLOOKUP($C60,'TEBa 1&amp;2'!$A$5:$B$103,2,FALSE))</f>
        <v>#N/A</v>
      </c>
      <c r="J60" s="394" t="e">
        <f>(VLOOKUP($C60,'TEBa 3&amp;4'!$A$5:$B$112,2,FALSE))</f>
        <v>#N/A</v>
      </c>
      <c r="K60" s="394" t="e">
        <f>(VLOOKUP($C60,TNBa!$A$5:$B$111,2,FALSE))</f>
        <v>#N/A</v>
      </c>
      <c r="L60" s="394" t="e">
        <f>(VLOOKUP($C60,TNBLf!$A$5:$B$163,2,FALSE))</f>
        <v>#N/A</v>
      </c>
      <c r="M60" s="394" t="e">
        <f>(VLOOKUP($C60,'TNBn 1.&amp;2. AJ'!$A$5:$B$124,2,FALSE))</f>
        <v>#N/A</v>
      </c>
      <c r="N60" s="394" t="e">
        <f>(VLOOKUP($C60,'TNBn 3.&amp;4. AJ'!$A$5:$B$125,2,FALSE))</f>
        <v>#N/A</v>
      </c>
      <c r="O60" s="394" t="e">
        <f>(VLOOKUP($C60,TNPa!$A$5:$B$142,2,FALSE))</f>
        <v>#N/A</v>
      </c>
      <c r="P60" s="394" t="e">
        <f>(VLOOKUP($C60,Unterstützung!$A$5:$B$136,2,FALSE))</f>
        <v>#N/A</v>
      </c>
    </row>
    <row r="61" spans="1:16" x14ac:dyDescent="0.25">
      <c r="A61" s="422"/>
      <c r="B61" s="400"/>
      <c r="C61" s="413" t="s">
        <v>227</v>
      </c>
      <c r="D61" s="394">
        <f>(VLOOKUP($C61,Grundausbildung!$A$5:$B$186,2,FALSE))</f>
        <v>0</v>
      </c>
      <c r="E61" s="394" t="e">
        <f>(VLOOKUP($C61,KSGs!$A$5:$B$148,2,FALSE))</f>
        <v>#N/A</v>
      </c>
      <c r="F61" s="394" t="e">
        <f>(VLOOKUP($C61,'KVE 3. AJ'!$A$5:$B$138,2,FALSE))</f>
        <v>#N/A</v>
      </c>
      <c r="G61" s="394">
        <f>(VLOOKUP($C61,'SME.T.1 1.&amp;2. AJ'!$A$5:$B$133,2,FALSE))</f>
        <v>0</v>
      </c>
      <c r="H61" s="394">
        <f>(VLOOKUP($C61,'SME.T.1 3.&amp;4. AJ'!$A$5:$B$133,2,FALSE))</f>
        <v>0</v>
      </c>
      <c r="I61" s="394" t="e">
        <f>(VLOOKUP($C61,'TEBa 1&amp;2'!$A$5:$B$103,2,FALSE))</f>
        <v>#N/A</v>
      </c>
      <c r="J61" s="394" t="e">
        <f>(VLOOKUP($C61,'TEBa 3&amp;4'!$A$5:$B$112,2,FALSE))</f>
        <v>#N/A</v>
      </c>
      <c r="K61" s="394" t="e">
        <f>(VLOOKUP($C61,TNBa!$A$5:$B$111,2,FALSE))</f>
        <v>#N/A</v>
      </c>
      <c r="L61" s="394" t="e">
        <f>(VLOOKUP($C61,TNBLf!$A$5:$B$163,2,FALSE))</f>
        <v>#N/A</v>
      </c>
      <c r="M61" s="394" t="e">
        <f>(VLOOKUP($C61,'TNBn 1.&amp;2. AJ'!$A$5:$B$124,2,FALSE))</f>
        <v>#N/A</v>
      </c>
      <c r="N61" s="394" t="e">
        <f>(VLOOKUP($C61,'TNBn 3.&amp;4. AJ'!$A$5:$B$125,2,FALSE))</f>
        <v>#N/A</v>
      </c>
      <c r="O61" s="394" t="e">
        <f>(VLOOKUP($C61,TNPa!$A$5:$B$142,2,FALSE))</f>
        <v>#N/A</v>
      </c>
      <c r="P61" s="394">
        <f>(VLOOKUP($C61,Unterstützung!$A$5:$B$136,2,FALSE))</f>
        <v>0</v>
      </c>
    </row>
    <row r="62" spans="1:16" x14ac:dyDescent="0.25">
      <c r="A62" s="422"/>
      <c r="B62" s="400"/>
      <c r="C62" s="414" t="s">
        <v>228</v>
      </c>
      <c r="D62" s="394">
        <f>(VLOOKUP($C62,Grundausbildung!$A$5:$B$186,2,FALSE))</f>
        <v>0</v>
      </c>
      <c r="E62" s="394" t="e">
        <f>(VLOOKUP($C62,KSGs!$A$5:$B$148,2,FALSE))</f>
        <v>#N/A</v>
      </c>
      <c r="F62" s="394" t="e">
        <f>(VLOOKUP($C62,'KVE 3. AJ'!$A$5:$B$138,2,FALSE))</f>
        <v>#N/A</v>
      </c>
      <c r="G62" s="394" t="e">
        <f>(VLOOKUP($C62,'SME.T.1 1.&amp;2. AJ'!$A$5:$B$133,2,FALSE))</f>
        <v>#N/A</v>
      </c>
      <c r="H62" s="394" t="e">
        <f>(VLOOKUP($C62,'SME.T.1 3.&amp;4. AJ'!$A$5:$B$133,2,FALSE))</f>
        <v>#N/A</v>
      </c>
      <c r="I62" s="394" t="e">
        <f>(VLOOKUP($C62,'TEBa 1&amp;2'!$A$5:$B$103,2,FALSE))</f>
        <v>#N/A</v>
      </c>
      <c r="J62" s="394" t="e">
        <f>(VLOOKUP($C62,'TEBa 3&amp;4'!$A$5:$B$112,2,FALSE))</f>
        <v>#N/A</v>
      </c>
      <c r="K62" s="394" t="e">
        <f>(VLOOKUP($C62,TNBa!$A$5:$B$111,2,FALSE))</f>
        <v>#N/A</v>
      </c>
      <c r="L62" s="394" t="e">
        <f>(VLOOKUP($C62,TNBLf!$A$5:$B$163,2,FALSE))</f>
        <v>#N/A</v>
      </c>
      <c r="M62" s="394" t="e">
        <f>(VLOOKUP($C62,'TNBn 1.&amp;2. AJ'!$A$5:$B$124,2,FALSE))</f>
        <v>#N/A</v>
      </c>
      <c r="N62" s="394" t="e">
        <f>(VLOOKUP($C62,'TNBn 3.&amp;4. AJ'!$A$5:$B$125,2,FALSE))</f>
        <v>#N/A</v>
      </c>
      <c r="O62" s="394" t="e">
        <f>(VLOOKUP($C62,TNPa!$A$5:$B$142,2,FALSE))</f>
        <v>#N/A</v>
      </c>
      <c r="P62" s="394" t="e">
        <f>(VLOOKUP($C62,Unterstützung!$A$5:$B$136,2,FALSE))</f>
        <v>#N/A</v>
      </c>
    </row>
    <row r="63" spans="1:16" ht="28.5" x14ac:dyDescent="0.25">
      <c r="A63" s="422"/>
      <c r="B63" s="400"/>
      <c r="C63" s="415" t="s">
        <v>303</v>
      </c>
      <c r="D63" s="394" t="e">
        <f>(VLOOKUP($C63,Grundausbildung!$A$5:$B$186,2,FALSE))</f>
        <v>#N/A</v>
      </c>
      <c r="E63" s="394" t="e">
        <f>(VLOOKUP($C63,KSGs!$A$5:$B$148,2,FALSE))</f>
        <v>#N/A</v>
      </c>
      <c r="F63" s="394" t="e">
        <f>(VLOOKUP($C63,'KVE 3. AJ'!$A$5:$B$138,2,FALSE))</f>
        <v>#N/A</v>
      </c>
      <c r="G63" s="394">
        <f>(VLOOKUP($C63,'SME.T.1 1.&amp;2. AJ'!$A$5:$B$133,2,FALSE))</f>
        <v>0</v>
      </c>
      <c r="H63" s="394">
        <f>(VLOOKUP($C63,'SME.T.1 3.&amp;4. AJ'!$A$5:$B$133,2,FALSE))</f>
        <v>0</v>
      </c>
      <c r="I63" s="394">
        <f>(VLOOKUP($C63,'TEBa 1&amp;2'!$A$5:$B$103,2,FALSE))</f>
        <v>0</v>
      </c>
      <c r="J63" s="394">
        <f>(VLOOKUP($C63,'TEBa 3&amp;4'!$A$5:$B$112,2,FALSE))</f>
        <v>0</v>
      </c>
      <c r="K63" s="394" t="e">
        <f>(VLOOKUP($C63,TNBa!$A$5:$B$111,2,FALSE))</f>
        <v>#N/A</v>
      </c>
      <c r="L63" s="394" t="e">
        <f>(VLOOKUP($C63,TNBLf!$A$5:$B$163,2,FALSE))</f>
        <v>#N/A</v>
      </c>
      <c r="M63" s="394" t="e">
        <f>(VLOOKUP($C63,'TNBn 1.&amp;2. AJ'!$A$5:$B$124,2,FALSE))</f>
        <v>#N/A</v>
      </c>
      <c r="N63" s="394" t="e">
        <f>(VLOOKUP($C63,'TNBn 3.&amp;4. AJ'!$A$5:$B$125,2,FALSE))</f>
        <v>#N/A</v>
      </c>
      <c r="O63" s="394" t="e">
        <f>(VLOOKUP($C63,TNPa!$A$5:$B$142,2,FALSE))</f>
        <v>#N/A</v>
      </c>
      <c r="P63" s="394" t="e">
        <f>(VLOOKUP($C63,Unterstützung!$A$5:$B$136,2,FALSE))</f>
        <v>#N/A</v>
      </c>
    </row>
    <row r="64" spans="1:16" ht="29.25" thickBot="1" x14ac:dyDescent="0.3">
      <c r="A64" s="423"/>
      <c r="B64" s="403"/>
      <c r="C64" s="411" t="s">
        <v>304</v>
      </c>
      <c r="D64" s="394" t="e">
        <f>(VLOOKUP($C64,Grundausbildung!$A$5:$B$186,2,FALSE))</f>
        <v>#N/A</v>
      </c>
      <c r="E64" s="394" t="e">
        <f>(VLOOKUP($C64,KSGs!$A$5:$B$148,2,FALSE))</f>
        <v>#N/A</v>
      </c>
      <c r="F64" s="394" t="e">
        <f>(VLOOKUP($C64,'KVE 3. AJ'!$A$5:$B$138,2,FALSE))</f>
        <v>#N/A</v>
      </c>
      <c r="G64" s="394">
        <f>(VLOOKUP($C64,'SME.T.1 1.&amp;2. AJ'!$A$5:$B$133,2,FALSE))</f>
        <v>0</v>
      </c>
      <c r="H64" s="394">
        <f>(VLOOKUP($C64,'SME.T.1 3.&amp;4. AJ'!$A$5:$B$133,2,FALSE))</f>
        <v>0</v>
      </c>
      <c r="I64" s="394" t="e">
        <f>(VLOOKUP($C64,'TEBa 1&amp;2'!$A$5:$B$103,2,FALSE))</f>
        <v>#N/A</v>
      </c>
      <c r="J64" s="394" t="e">
        <f>(VLOOKUP($C64,'TEBa 3&amp;4'!$A$5:$B$112,2,FALSE))</f>
        <v>#N/A</v>
      </c>
      <c r="K64" s="394" t="e">
        <f>(VLOOKUP($C64,TNBa!$A$5:$B$111,2,FALSE))</f>
        <v>#N/A</v>
      </c>
      <c r="L64" s="394" t="e">
        <f>(VLOOKUP($C64,TNBLf!$A$5:$B$163,2,FALSE))</f>
        <v>#N/A</v>
      </c>
      <c r="M64" s="394" t="e">
        <f>(VLOOKUP($C64,'TNBn 1.&amp;2. AJ'!$A$5:$B$124,2,FALSE))</f>
        <v>#N/A</v>
      </c>
      <c r="N64" s="394" t="e">
        <f>(VLOOKUP($C64,'TNBn 3.&amp;4. AJ'!$A$5:$B$125,2,FALSE))</f>
        <v>#N/A</v>
      </c>
      <c r="O64" s="394" t="e">
        <f>(VLOOKUP($C64,TNPa!$A$5:$B$142,2,FALSE))</f>
        <v>#N/A</v>
      </c>
      <c r="P64" s="394" t="e">
        <f>(VLOOKUP($C64,Unterstützung!$A$5:$B$136,2,FALSE))</f>
        <v>#N/A</v>
      </c>
    </row>
    <row r="65" spans="1:16" ht="29.25" thickBot="1" x14ac:dyDescent="0.3">
      <c r="A65" s="418">
        <v>9</v>
      </c>
      <c r="B65" s="437" t="s">
        <v>416</v>
      </c>
      <c r="C65" s="409" t="s">
        <v>417</v>
      </c>
      <c r="D65" s="394" t="e">
        <f>(VLOOKUP($C65,Grundausbildung!$A$5:$B$186,2,FALSE))</f>
        <v>#N/A</v>
      </c>
      <c r="E65" s="394" t="e">
        <f>(VLOOKUP($C65,KSGs!$A$5:$B$148,2,FALSE))</f>
        <v>#N/A</v>
      </c>
      <c r="F65" s="394" t="e">
        <f>(VLOOKUP($C65,'KVE 3. AJ'!$A$5:$B$138,2,FALSE))</f>
        <v>#N/A</v>
      </c>
      <c r="G65" s="394" t="e">
        <f>(VLOOKUP($C65,'SME.T.1 1.&amp;2. AJ'!$A$5:$B$133,2,FALSE))</f>
        <v>#N/A</v>
      </c>
      <c r="H65" s="394" t="e">
        <f>(VLOOKUP($C65,'SME.T.1 3.&amp;4. AJ'!$A$5:$B$133,2,FALSE))</f>
        <v>#N/A</v>
      </c>
      <c r="I65" s="394" t="e">
        <f>(VLOOKUP($C65,'TEBa 1&amp;2'!$A$5:$B$103,2,FALSE))</f>
        <v>#N/A</v>
      </c>
      <c r="J65" s="394" t="e">
        <f>(VLOOKUP($C65,'TEBa 3&amp;4'!$A$5:$B$112,2,FALSE))</f>
        <v>#N/A</v>
      </c>
      <c r="K65" s="394" t="e">
        <f>(VLOOKUP($C65,TNBa!$A$5:$B$111,2,FALSE))</f>
        <v>#N/A</v>
      </c>
      <c r="L65" s="394" t="e">
        <f>(VLOOKUP($C65,TNBLf!$A$5:$B$163,2,FALSE))</f>
        <v>#N/A</v>
      </c>
      <c r="M65" s="394" t="e">
        <f>(VLOOKUP($C65,'TNBn 1.&amp;2. AJ'!$A$5:$B$124,2,FALSE))</f>
        <v>#N/A</v>
      </c>
      <c r="N65" s="394" t="e">
        <f>(VLOOKUP($C65,'TNBn 3.&amp;4. AJ'!$A$5:$B$125,2,FALSE))</f>
        <v>#N/A</v>
      </c>
      <c r="O65" s="394" t="e">
        <f>(VLOOKUP($C65,TNPa!$A$5:$B$142,2,FALSE))</f>
        <v>#N/A</v>
      </c>
      <c r="P65" s="394" t="e">
        <f>(VLOOKUP($C65,Unterstützung!$A$5:$B$136,2,FALSE))</f>
        <v>#N/A</v>
      </c>
    </row>
    <row r="66" spans="1:16" x14ac:dyDescent="0.25">
      <c r="A66" s="420"/>
      <c r="B66" s="436"/>
      <c r="C66" s="427" t="s">
        <v>229</v>
      </c>
      <c r="D66" s="394">
        <f>(VLOOKUP($C66,Grundausbildung!$A$5:$B$186,2,FALSE))</f>
        <v>0</v>
      </c>
      <c r="E66" s="394">
        <f>(VLOOKUP($C66,KSGs!$A$5:$B$148,2,FALSE))</f>
        <v>0</v>
      </c>
      <c r="F66" s="394" t="e">
        <f>(VLOOKUP($C66,'KVE 3. AJ'!$A$5:$B$138,2,FALSE))</f>
        <v>#N/A</v>
      </c>
      <c r="G66" s="394" t="e">
        <f>(VLOOKUP($C66,'SME.T.1 1.&amp;2. AJ'!$A$5:$B$133,2,FALSE))</f>
        <v>#N/A</v>
      </c>
      <c r="H66" s="394" t="e">
        <f>(VLOOKUP($C66,'SME.T.1 3.&amp;4. AJ'!$A$5:$B$133,2,FALSE))</f>
        <v>#N/A</v>
      </c>
      <c r="I66" s="394" t="e">
        <f>(VLOOKUP($C66,'TEBa 1&amp;2'!$A$5:$B$103,2,FALSE))</f>
        <v>#N/A</v>
      </c>
      <c r="J66" s="394" t="e">
        <f>(VLOOKUP($C66,'TEBa 3&amp;4'!$A$5:$B$112,2,FALSE))</f>
        <v>#N/A</v>
      </c>
      <c r="K66" s="394" t="e">
        <f>(VLOOKUP($C66,TNBa!$A$5:$B$111,2,FALSE))</f>
        <v>#N/A</v>
      </c>
      <c r="L66" s="394">
        <f>(VLOOKUP($C66,TNBLf!$A$5:$B$163,2,FALSE))</f>
        <v>0</v>
      </c>
      <c r="M66" s="394">
        <f>(VLOOKUP($C66,'TNBn 1.&amp;2. AJ'!$A$5:$B$124,2,FALSE))</f>
        <v>0</v>
      </c>
      <c r="N66" s="394">
        <f>(VLOOKUP($C66,'TNBn 3.&amp;4. AJ'!$A$5:$B$125,2,FALSE))</f>
        <v>0</v>
      </c>
      <c r="O66" s="394" t="e">
        <f>(VLOOKUP($C66,TNPa!$A$5:$B$142,2,FALSE))</f>
        <v>#N/A</v>
      </c>
      <c r="P66" s="394" t="e">
        <f>(VLOOKUP($C66,Unterstützung!$A$5:$B$136,2,FALSE))</f>
        <v>#N/A</v>
      </c>
    </row>
    <row r="67" spans="1:16" ht="28.5" x14ac:dyDescent="0.25">
      <c r="A67" s="420"/>
      <c r="B67" s="400"/>
      <c r="C67" s="410" t="s">
        <v>230</v>
      </c>
      <c r="D67" s="394">
        <f>(VLOOKUP($C67,Grundausbildung!$A$5:$B$186,2,FALSE))</f>
        <v>0</v>
      </c>
      <c r="E67" s="394">
        <f>(VLOOKUP($C67,KSGs!$A$5:$B$148,2,FALSE))</f>
        <v>0</v>
      </c>
      <c r="F67" s="394" t="e">
        <f>(VLOOKUP($C67,'KVE 3. AJ'!$A$5:$B$138,2,FALSE))</f>
        <v>#N/A</v>
      </c>
      <c r="G67" s="394" t="e">
        <f>(VLOOKUP($C67,'SME.T.1 1.&amp;2. AJ'!$A$5:$B$133,2,FALSE))</f>
        <v>#N/A</v>
      </c>
      <c r="H67" s="394" t="e">
        <f>(VLOOKUP($C67,'SME.T.1 3.&amp;4. AJ'!$A$5:$B$133,2,FALSE))</f>
        <v>#N/A</v>
      </c>
      <c r="I67" s="394" t="e">
        <f>(VLOOKUP($C67,'TEBa 1&amp;2'!$A$5:$B$103,2,FALSE))</f>
        <v>#N/A</v>
      </c>
      <c r="J67" s="394" t="e">
        <f>(VLOOKUP($C67,'TEBa 3&amp;4'!$A$5:$B$112,2,FALSE))</f>
        <v>#N/A</v>
      </c>
      <c r="K67" s="394" t="e">
        <f>(VLOOKUP($C67,TNBa!$A$5:$B$111,2,FALSE))</f>
        <v>#N/A</v>
      </c>
      <c r="L67" s="394">
        <f>(VLOOKUP($C67,TNBLf!$A$5:$B$163,2,FALSE))</f>
        <v>0</v>
      </c>
      <c r="M67" s="394" t="e">
        <f>(VLOOKUP($C67,'TNBn 1.&amp;2. AJ'!$A$5:$B$124,2,FALSE))</f>
        <v>#N/A</v>
      </c>
      <c r="N67" s="394" t="e">
        <f>(VLOOKUP($C67,'TNBn 3.&amp;4. AJ'!$A$5:$B$125,2,FALSE))</f>
        <v>#N/A</v>
      </c>
      <c r="O67" s="394" t="e">
        <f>(VLOOKUP($C67,TNPa!$A$5:$B$142,2,FALSE))</f>
        <v>#N/A</v>
      </c>
      <c r="P67" s="394">
        <f>(VLOOKUP($C67,Unterstützung!$A$5:$B$136,2,FALSE))</f>
        <v>0</v>
      </c>
    </row>
    <row r="68" spans="1:16" ht="42.75" x14ac:dyDescent="0.25">
      <c r="A68" s="420"/>
      <c r="B68" s="400"/>
      <c r="C68" s="410" t="s">
        <v>273</v>
      </c>
      <c r="D68" s="394" t="e">
        <f>(VLOOKUP($C68,Grundausbildung!$A$5:$B$186,2,FALSE))</f>
        <v>#N/A</v>
      </c>
      <c r="E68" s="394">
        <f>(VLOOKUP($C68,KSGs!$A$5:$B$148,2,FALSE))</f>
        <v>0</v>
      </c>
      <c r="F68" s="394" t="e">
        <f>(VLOOKUP($C68,'KVE 3. AJ'!$A$5:$B$138,2,FALSE))</f>
        <v>#N/A</v>
      </c>
      <c r="G68" s="394" t="e">
        <f>(VLOOKUP($C68,'SME.T.1 1.&amp;2. AJ'!$A$5:$B$133,2,FALSE))</f>
        <v>#N/A</v>
      </c>
      <c r="H68" s="394" t="e">
        <f>(VLOOKUP($C68,'SME.T.1 3.&amp;4. AJ'!$A$5:$B$133,2,FALSE))</f>
        <v>#N/A</v>
      </c>
      <c r="I68" s="394" t="e">
        <f>(VLOOKUP($C68,'TEBa 1&amp;2'!$A$5:$B$103,2,FALSE))</f>
        <v>#N/A</v>
      </c>
      <c r="J68" s="394" t="e">
        <f>(VLOOKUP($C68,'TEBa 3&amp;4'!$A$5:$B$112,2,FALSE))</f>
        <v>#N/A</v>
      </c>
      <c r="K68" s="394" t="e">
        <f>(VLOOKUP($C68,TNBa!$A$5:$B$111,2,FALSE))</f>
        <v>#N/A</v>
      </c>
      <c r="L68" s="394">
        <f>(VLOOKUP($C68,TNBLf!$A$5:$B$163,2,FALSE))</f>
        <v>0</v>
      </c>
      <c r="M68" s="394">
        <f>(VLOOKUP($C68,'TNBn 1.&amp;2. AJ'!$A$5:$B$124,2,FALSE))</f>
        <v>0</v>
      </c>
      <c r="N68" s="394">
        <f>(VLOOKUP($C68,'TNBn 3.&amp;4. AJ'!$A$5:$B$125,2,FALSE))</f>
        <v>0</v>
      </c>
      <c r="O68" s="394">
        <f>(VLOOKUP($C68,TNPa!$A$5:$B$142,2,FALSE))</f>
        <v>0</v>
      </c>
      <c r="P68" s="394" t="e">
        <f>(VLOOKUP($C68,Unterstützung!$A$5:$B$136,2,FALSE))</f>
        <v>#N/A</v>
      </c>
    </row>
    <row r="69" spans="1:16" ht="57" x14ac:dyDescent="0.25">
      <c r="A69" s="420"/>
      <c r="B69" s="400"/>
      <c r="C69" s="410" t="s">
        <v>274</v>
      </c>
      <c r="D69" s="394" t="e">
        <f>(VLOOKUP($C69,Grundausbildung!$A$5:$B$186,2,FALSE))</f>
        <v>#N/A</v>
      </c>
      <c r="E69" s="394">
        <f>(VLOOKUP($C69,KSGs!$A$5:$B$148,2,FALSE))</f>
        <v>0</v>
      </c>
      <c r="F69" s="394" t="e">
        <f>(VLOOKUP($C69,'KVE 3. AJ'!$A$5:$B$138,2,FALSE))</f>
        <v>#N/A</v>
      </c>
      <c r="G69" s="394" t="e">
        <f>(VLOOKUP($C69,'SME.T.1 1.&amp;2. AJ'!$A$5:$B$133,2,FALSE))</f>
        <v>#N/A</v>
      </c>
      <c r="H69" s="394" t="e">
        <f>(VLOOKUP($C69,'SME.T.1 3.&amp;4. AJ'!$A$5:$B$133,2,FALSE))</f>
        <v>#N/A</v>
      </c>
      <c r="I69" s="394" t="e">
        <f>(VLOOKUP($C69,'TEBa 1&amp;2'!$A$5:$B$103,2,FALSE))</f>
        <v>#N/A</v>
      </c>
      <c r="J69" s="394" t="e">
        <f>(VLOOKUP($C69,'TEBa 3&amp;4'!$A$5:$B$112,2,FALSE))</f>
        <v>#N/A</v>
      </c>
      <c r="K69" s="394" t="e">
        <f>(VLOOKUP($C69,TNBa!$A$5:$B$111,2,FALSE))</f>
        <v>#N/A</v>
      </c>
      <c r="L69" s="394">
        <f>(VLOOKUP($C69,TNBLf!$A$5:$B$163,2,FALSE))</f>
        <v>0</v>
      </c>
      <c r="M69" s="394" t="e">
        <f>(VLOOKUP($C69,'TNBn 1.&amp;2. AJ'!$A$5:$B$124,2,FALSE))</f>
        <v>#N/A</v>
      </c>
      <c r="N69" s="394" t="e">
        <f>(VLOOKUP($C69,'TNBn 3.&amp;4. AJ'!$A$5:$B$125,2,FALSE))</f>
        <v>#N/A</v>
      </c>
      <c r="O69" s="394">
        <f>(VLOOKUP($C69,TNPa!$A$5:$B$142,2,FALSE))</f>
        <v>0</v>
      </c>
      <c r="P69" s="394" t="e">
        <f>(VLOOKUP($C69,Unterstützung!$A$5:$B$136,2,FALSE))</f>
        <v>#N/A</v>
      </c>
    </row>
    <row r="70" spans="1:16" ht="57" x14ac:dyDescent="0.25">
      <c r="A70" s="420"/>
      <c r="B70" s="400"/>
      <c r="C70" s="410" t="s">
        <v>275</v>
      </c>
      <c r="D70" s="394" t="e">
        <f>(VLOOKUP($C70,Grundausbildung!$A$5:$B$186,2,FALSE))</f>
        <v>#N/A</v>
      </c>
      <c r="E70" s="394">
        <f>(VLOOKUP($C70,KSGs!$A$5:$B$148,2,FALSE))</f>
        <v>0</v>
      </c>
      <c r="F70" s="394" t="e">
        <f>(VLOOKUP($C70,'KVE 3. AJ'!$A$5:$B$138,2,FALSE))</f>
        <v>#N/A</v>
      </c>
      <c r="G70" s="394" t="e">
        <f>(VLOOKUP($C70,'SME.T.1 1.&amp;2. AJ'!$A$5:$B$133,2,FALSE))</f>
        <v>#N/A</v>
      </c>
      <c r="H70" s="394" t="e">
        <f>(VLOOKUP($C70,'SME.T.1 3.&amp;4. AJ'!$A$5:$B$133,2,FALSE))</f>
        <v>#N/A</v>
      </c>
      <c r="I70" s="394" t="e">
        <f>(VLOOKUP($C70,'TEBa 1&amp;2'!$A$5:$B$103,2,FALSE))</f>
        <v>#N/A</v>
      </c>
      <c r="J70" s="394" t="e">
        <f>(VLOOKUP($C70,'TEBa 3&amp;4'!$A$5:$B$112,2,FALSE))</f>
        <v>#N/A</v>
      </c>
      <c r="K70" s="394" t="e">
        <f>(VLOOKUP($C70,TNBa!$A$5:$B$111,2,FALSE))</f>
        <v>#N/A</v>
      </c>
      <c r="L70" s="394">
        <f>(VLOOKUP($C70,TNBLf!$A$5:$B$163,2,FALSE))</f>
        <v>0</v>
      </c>
      <c r="M70" s="394" t="e">
        <f>(VLOOKUP($C70,'TNBn 1.&amp;2. AJ'!$A$5:$B$124,2,FALSE))</f>
        <v>#N/A</v>
      </c>
      <c r="N70" s="394" t="e">
        <f>(VLOOKUP($C70,'TNBn 3.&amp;4. AJ'!$A$5:$B$125,2,FALSE))</f>
        <v>#N/A</v>
      </c>
      <c r="O70" s="394">
        <f>(VLOOKUP($C70,TNPa!$A$5:$B$142,2,FALSE))</f>
        <v>0</v>
      </c>
      <c r="P70" s="394" t="e">
        <f>(VLOOKUP($C70,Unterstützung!$A$5:$B$136,2,FALSE))</f>
        <v>#N/A</v>
      </c>
    </row>
    <row r="71" spans="1:16" ht="57" x14ac:dyDescent="0.25">
      <c r="A71" s="420"/>
      <c r="B71" s="400"/>
      <c r="C71" s="410" t="s">
        <v>232</v>
      </c>
      <c r="D71" s="394">
        <f>(VLOOKUP($C71,Grundausbildung!$A$5:$B$186,2,FALSE))</f>
        <v>0</v>
      </c>
      <c r="E71" s="394">
        <f>(VLOOKUP($C71,KSGs!$A$5:$B$148,2,FALSE))</f>
        <v>0</v>
      </c>
      <c r="F71" s="394" t="e">
        <f>(VLOOKUP($C71,'KVE 3. AJ'!$A$5:$B$138,2,FALSE))</f>
        <v>#N/A</v>
      </c>
      <c r="G71" s="394" t="e">
        <f>(VLOOKUP($C71,'SME.T.1 1.&amp;2. AJ'!$A$5:$B$133,2,FALSE))</f>
        <v>#N/A</v>
      </c>
      <c r="H71" s="394" t="e">
        <f>(VLOOKUP($C71,'SME.T.1 3.&amp;4. AJ'!$A$5:$B$133,2,FALSE))</f>
        <v>#N/A</v>
      </c>
      <c r="I71" s="394" t="e">
        <f>(VLOOKUP($C71,'TEBa 1&amp;2'!$A$5:$B$103,2,FALSE))</f>
        <v>#N/A</v>
      </c>
      <c r="J71" s="394" t="e">
        <f>(VLOOKUP($C71,'TEBa 3&amp;4'!$A$5:$B$112,2,FALSE))</f>
        <v>#N/A</v>
      </c>
      <c r="K71" s="394" t="e">
        <f>(VLOOKUP($C71,TNBa!$A$5:$B$111,2,FALSE))</f>
        <v>#N/A</v>
      </c>
      <c r="L71" s="394">
        <f>(VLOOKUP($C71,TNBLf!$A$5:$B$163,2,FALSE))</f>
        <v>0</v>
      </c>
      <c r="M71" s="394" t="e">
        <f>(VLOOKUP($C71,'TNBn 1.&amp;2. AJ'!$A$5:$B$124,2,FALSE))</f>
        <v>#N/A</v>
      </c>
      <c r="N71" s="394" t="e">
        <f>(VLOOKUP($C71,'TNBn 3.&amp;4. AJ'!$A$5:$B$125,2,FALSE))</f>
        <v>#N/A</v>
      </c>
      <c r="O71" s="394" t="e">
        <f>(VLOOKUP($C71,TNPa!$A$5:$B$142,2,FALSE))</f>
        <v>#N/A</v>
      </c>
      <c r="P71" s="394">
        <f>(VLOOKUP($C71,Unterstützung!$A$5:$B$136,2,FALSE))</f>
        <v>0</v>
      </c>
    </row>
    <row r="72" spans="1:16" ht="28.5" x14ac:dyDescent="0.25">
      <c r="A72" s="422"/>
      <c r="B72" s="400"/>
      <c r="C72" s="410" t="s">
        <v>233</v>
      </c>
      <c r="D72" s="394">
        <f>(VLOOKUP($C72,Grundausbildung!$A$5:$B$186,2,FALSE))</f>
        <v>0</v>
      </c>
      <c r="E72" s="394">
        <f>(VLOOKUP($C72,KSGs!$A$5:$B$148,2,FALSE))</f>
        <v>0</v>
      </c>
      <c r="F72" s="394" t="e">
        <f>(VLOOKUP($C72,'KVE 3. AJ'!$A$5:$B$138,2,FALSE))</f>
        <v>#N/A</v>
      </c>
      <c r="G72" s="394" t="e">
        <f>(VLOOKUP($C72,'SME.T.1 1.&amp;2. AJ'!$A$5:$B$133,2,FALSE))</f>
        <v>#N/A</v>
      </c>
      <c r="H72" s="394" t="e">
        <f>(VLOOKUP($C72,'SME.T.1 3.&amp;4. AJ'!$A$5:$B$133,2,FALSE))</f>
        <v>#N/A</v>
      </c>
      <c r="I72" s="394" t="e">
        <f>(VLOOKUP($C72,'TEBa 1&amp;2'!$A$5:$B$103,2,FALSE))</f>
        <v>#N/A</v>
      </c>
      <c r="J72" s="394" t="e">
        <f>(VLOOKUP($C72,'TEBa 3&amp;4'!$A$5:$B$112,2,FALSE))</f>
        <v>#N/A</v>
      </c>
      <c r="K72" s="394" t="e">
        <f>(VLOOKUP($C72,TNBa!$A$5:$B$111,2,FALSE))</f>
        <v>#N/A</v>
      </c>
      <c r="L72" s="394">
        <f>(VLOOKUP($C72,TNBLf!$A$5:$B$163,2,FALSE))</f>
        <v>0</v>
      </c>
      <c r="M72" s="394" t="e">
        <f>(VLOOKUP($C72,'TNBn 1.&amp;2. AJ'!$A$5:$B$124,2,FALSE))</f>
        <v>#N/A</v>
      </c>
      <c r="N72" s="394" t="e">
        <f>(VLOOKUP($C72,'TNBn 3.&amp;4. AJ'!$A$5:$B$125,2,FALSE))</f>
        <v>#N/A</v>
      </c>
      <c r="O72" s="394" t="e">
        <f>(VLOOKUP($C72,TNPa!$A$5:$B$142,2,FALSE))</f>
        <v>#N/A</v>
      </c>
      <c r="P72" s="394" t="e">
        <f>(VLOOKUP($C72,Unterstützung!$A$5:$B$136,2,FALSE))</f>
        <v>#N/A</v>
      </c>
    </row>
    <row r="73" spans="1:16" ht="29.25" thickBot="1" x14ac:dyDescent="0.3">
      <c r="A73" s="423"/>
      <c r="B73" s="403"/>
      <c r="C73" s="411" t="s">
        <v>234</v>
      </c>
      <c r="D73" s="394">
        <f>(VLOOKUP($C73,Grundausbildung!$A$5:$B$186,2,FALSE))</f>
        <v>0</v>
      </c>
      <c r="E73" s="394" t="e">
        <f>(VLOOKUP($C73,KSGs!$A$5:$B$148,2,FALSE))</f>
        <v>#N/A</v>
      </c>
      <c r="F73" s="394" t="e">
        <f>(VLOOKUP($C73,'KVE 3. AJ'!$A$5:$B$138,2,FALSE))</f>
        <v>#N/A</v>
      </c>
      <c r="G73" s="394" t="e">
        <f>(VLOOKUP($C73,'SME.T.1 1.&amp;2. AJ'!$A$5:$B$133,2,FALSE))</f>
        <v>#N/A</v>
      </c>
      <c r="H73" s="394" t="e">
        <f>(VLOOKUP($C73,'SME.T.1 3.&amp;4. AJ'!$A$5:$B$133,2,FALSE))</f>
        <v>#N/A</v>
      </c>
      <c r="I73" s="394" t="e">
        <f>(VLOOKUP($C73,'TEBa 1&amp;2'!$A$5:$B$103,2,FALSE))</f>
        <v>#N/A</v>
      </c>
      <c r="J73" s="394" t="e">
        <f>(VLOOKUP($C73,'TEBa 3&amp;4'!$A$5:$B$112,2,FALSE))</f>
        <v>#N/A</v>
      </c>
      <c r="K73" s="394" t="e">
        <f>(VLOOKUP($C73,TNBa!$A$5:$B$111,2,FALSE))</f>
        <v>#N/A</v>
      </c>
      <c r="L73" s="394">
        <f>(VLOOKUP($C73,TNBLf!$A$5:$B$163,2,FALSE))</f>
        <v>0</v>
      </c>
      <c r="M73" s="394" t="e">
        <f>(VLOOKUP($C73,'TNBn 1.&amp;2. AJ'!$A$5:$B$124,2,FALSE))</f>
        <v>#N/A</v>
      </c>
      <c r="N73" s="394" t="e">
        <f>(VLOOKUP($C73,'TNBn 3.&amp;4. AJ'!$A$5:$B$125,2,FALSE))</f>
        <v>#N/A</v>
      </c>
      <c r="O73" s="394">
        <f>(VLOOKUP($C73,TNPa!$A$5:$B$142,2,FALSE))</f>
        <v>0</v>
      </c>
      <c r="P73" s="394" t="e">
        <f>(VLOOKUP($C73,Unterstützung!$A$5:$B$136,2,FALSE))</f>
        <v>#N/A</v>
      </c>
    </row>
    <row r="74" spans="1:16" ht="15.75" thickBot="1" x14ac:dyDescent="0.3">
      <c r="A74" s="418">
        <v>10</v>
      </c>
      <c r="B74" s="435" t="s">
        <v>418</v>
      </c>
      <c r="C74" s="409" t="s">
        <v>419</v>
      </c>
      <c r="D74" s="394" t="e">
        <f>(VLOOKUP($C74,Grundausbildung!$A$5:$B$186,2,FALSE))</f>
        <v>#N/A</v>
      </c>
      <c r="E74" s="394" t="e">
        <f>(VLOOKUP($C74,KSGs!$A$5:$B$148,2,FALSE))</f>
        <v>#N/A</v>
      </c>
      <c r="F74" s="394" t="e">
        <f>(VLOOKUP($C74,'KVE 3. AJ'!$A$5:$B$138,2,FALSE))</f>
        <v>#N/A</v>
      </c>
      <c r="G74" s="394" t="e">
        <f>(VLOOKUP($C74,'SME.T.1 1.&amp;2. AJ'!$A$5:$B$133,2,FALSE))</f>
        <v>#N/A</v>
      </c>
      <c r="H74" s="394" t="e">
        <f>(VLOOKUP($C74,'SME.T.1 3.&amp;4. AJ'!$A$5:$B$133,2,FALSE))</f>
        <v>#N/A</v>
      </c>
      <c r="I74" s="394" t="e">
        <f>(VLOOKUP($C74,'TEBa 1&amp;2'!$A$5:$B$103,2,FALSE))</f>
        <v>#N/A</v>
      </c>
      <c r="J74" s="394" t="e">
        <f>(VLOOKUP($C74,'TEBa 3&amp;4'!$A$5:$B$112,2,FALSE))</f>
        <v>#N/A</v>
      </c>
      <c r="K74" s="394" t="e">
        <f>(VLOOKUP($C74,TNBa!$A$5:$B$111,2,FALSE))</f>
        <v>#N/A</v>
      </c>
      <c r="L74" s="394" t="e">
        <f>(VLOOKUP($C74,TNBLf!$A$5:$B$163,2,FALSE))</f>
        <v>#N/A</v>
      </c>
      <c r="M74" s="394" t="e">
        <f>(VLOOKUP($C74,'TNBn 1.&amp;2. AJ'!$A$5:$B$124,2,FALSE))</f>
        <v>#N/A</v>
      </c>
      <c r="N74" s="394" t="e">
        <f>(VLOOKUP($C74,'TNBn 3.&amp;4. AJ'!$A$5:$B$125,2,FALSE))</f>
        <v>#N/A</v>
      </c>
      <c r="O74" s="394" t="e">
        <f>(VLOOKUP($C74,TNPa!$A$5:$B$142,2,FALSE))</f>
        <v>#N/A</v>
      </c>
      <c r="P74" s="394" t="e">
        <f>(VLOOKUP($C74,Unterstützung!$A$5:$B$136,2,FALSE))</f>
        <v>#N/A</v>
      </c>
    </row>
    <row r="75" spans="1:16" ht="28.5" x14ac:dyDescent="0.25">
      <c r="A75" s="422"/>
      <c r="B75" s="400"/>
      <c r="C75" s="427" t="s">
        <v>325</v>
      </c>
      <c r="D75" s="394" t="e">
        <f>(VLOOKUP($C75,Grundausbildung!$A$5:$B$186,2,FALSE))</f>
        <v>#N/A</v>
      </c>
      <c r="E75" s="394" t="e">
        <f>(VLOOKUP($C75,KSGs!$A$5:$B$148,2,FALSE))</f>
        <v>#N/A</v>
      </c>
      <c r="F75" s="394" t="e">
        <f>(VLOOKUP($C75,'KVE 3. AJ'!$A$5:$B$138,2,FALSE))</f>
        <v>#N/A</v>
      </c>
      <c r="G75" s="394" t="e">
        <f>(VLOOKUP($C75,'SME.T.1 1.&amp;2. AJ'!$A$5:$B$133,2,FALSE))</f>
        <v>#N/A</v>
      </c>
      <c r="H75" s="394" t="e">
        <f>(VLOOKUP($C75,'SME.T.1 3.&amp;4. AJ'!$A$5:$B$133,2,FALSE))</f>
        <v>#N/A</v>
      </c>
      <c r="I75" s="394" t="e">
        <f>(VLOOKUP($C75,'TEBa 1&amp;2'!$A$5:$B$103,2,FALSE))</f>
        <v>#N/A</v>
      </c>
      <c r="J75" s="394" t="e">
        <f>(VLOOKUP($C75,'TEBa 3&amp;4'!$A$5:$B$112,2,FALSE))</f>
        <v>#N/A</v>
      </c>
      <c r="K75" s="394" t="e">
        <f>(VLOOKUP($C75,TNBa!$A$5:$B$111,2,FALSE))</f>
        <v>#N/A</v>
      </c>
      <c r="L75" s="394">
        <f>(VLOOKUP($C75,TNBLf!$A$5:$B$163,2,FALSE))</f>
        <v>0</v>
      </c>
      <c r="M75" s="394" t="e">
        <f>(VLOOKUP($C75,'TNBn 1.&amp;2. AJ'!$A$5:$B$124,2,FALSE))</f>
        <v>#N/A</v>
      </c>
      <c r="N75" s="394" t="e">
        <f>(VLOOKUP($C75,'TNBn 3.&amp;4. AJ'!$A$5:$B$125,2,FALSE))</f>
        <v>#N/A</v>
      </c>
      <c r="O75" s="394" t="e">
        <f>(VLOOKUP($C75,TNPa!$A$5:$B$142,2,FALSE))</f>
        <v>#N/A</v>
      </c>
      <c r="P75" s="394" t="e">
        <f>(VLOOKUP($C75,Unterstützung!$A$5:$B$136,2,FALSE))</f>
        <v>#N/A</v>
      </c>
    </row>
    <row r="76" spans="1:16" x14ac:dyDescent="0.25">
      <c r="A76" s="422"/>
      <c r="B76" s="400"/>
      <c r="C76" s="427" t="s">
        <v>326</v>
      </c>
      <c r="D76" s="394" t="e">
        <f>(VLOOKUP($C76,Grundausbildung!$A$5:$B$186,2,FALSE))</f>
        <v>#N/A</v>
      </c>
      <c r="E76" s="394" t="e">
        <f>(VLOOKUP($C76,KSGs!$A$5:$B$148,2,FALSE))</f>
        <v>#N/A</v>
      </c>
      <c r="F76" s="394" t="e">
        <f>(VLOOKUP($C76,'KVE 3. AJ'!$A$5:$B$138,2,FALSE))</f>
        <v>#N/A</v>
      </c>
      <c r="G76" s="394" t="e">
        <f>(VLOOKUP($C76,'SME.T.1 1.&amp;2. AJ'!$A$5:$B$133,2,FALSE))</f>
        <v>#N/A</v>
      </c>
      <c r="H76" s="394" t="e">
        <f>(VLOOKUP($C76,'SME.T.1 3.&amp;4. AJ'!$A$5:$B$133,2,FALSE))</f>
        <v>#N/A</v>
      </c>
      <c r="I76" s="394" t="e">
        <f>(VLOOKUP($C76,'TEBa 1&amp;2'!$A$5:$B$103,2,FALSE))</f>
        <v>#N/A</v>
      </c>
      <c r="J76" s="394" t="e">
        <f>(VLOOKUP($C76,'TEBa 3&amp;4'!$A$5:$B$112,2,FALSE))</f>
        <v>#N/A</v>
      </c>
      <c r="K76" s="394" t="e">
        <f>(VLOOKUP($C76,TNBa!$A$5:$B$111,2,FALSE))</f>
        <v>#N/A</v>
      </c>
      <c r="L76" s="394">
        <f>(VLOOKUP($C76,TNBLf!$A$5:$B$163,2,FALSE))</f>
        <v>0</v>
      </c>
      <c r="M76" s="394" t="e">
        <f>(VLOOKUP($C76,'TNBn 1.&amp;2. AJ'!$A$5:$B$124,2,FALSE))</f>
        <v>#N/A</v>
      </c>
      <c r="N76" s="394" t="e">
        <f>(VLOOKUP($C76,'TNBn 3.&amp;4. AJ'!$A$5:$B$125,2,FALSE))</f>
        <v>#N/A</v>
      </c>
      <c r="O76" s="394" t="e">
        <f>(VLOOKUP($C76,TNPa!$A$5:$B$142,2,FALSE))</f>
        <v>#N/A</v>
      </c>
      <c r="P76" s="394" t="e">
        <f>(VLOOKUP($C76,Unterstützung!$A$5:$B$136,2,FALSE))</f>
        <v>#N/A</v>
      </c>
    </row>
    <row r="77" spans="1:16" ht="15.75" thickBot="1" x14ac:dyDescent="0.3">
      <c r="A77" s="420"/>
      <c r="B77" s="400"/>
      <c r="C77" s="428" t="s">
        <v>327</v>
      </c>
      <c r="D77" s="394" t="e">
        <f>(VLOOKUP($C77,Grundausbildung!$A$5:$B$186,2,FALSE))</f>
        <v>#N/A</v>
      </c>
      <c r="E77" s="394" t="e">
        <f>(VLOOKUP($C77,KSGs!$A$5:$B$148,2,FALSE))</f>
        <v>#N/A</v>
      </c>
      <c r="F77" s="394" t="e">
        <f>(VLOOKUP($C77,'KVE 3. AJ'!$A$5:$B$138,2,FALSE))</f>
        <v>#N/A</v>
      </c>
      <c r="G77" s="394" t="e">
        <f>(VLOOKUP($C77,'SME.T.1 1.&amp;2. AJ'!$A$5:$B$133,2,FALSE))</f>
        <v>#N/A</v>
      </c>
      <c r="H77" s="394" t="e">
        <f>(VLOOKUP($C77,'SME.T.1 3.&amp;4. AJ'!$A$5:$B$133,2,FALSE))</f>
        <v>#N/A</v>
      </c>
      <c r="I77" s="394" t="e">
        <f>(VLOOKUP($C77,'TEBa 1&amp;2'!$A$5:$B$103,2,FALSE))</f>
        <v>#N/A</v>
      </c>
      <c r="J77" s="394" t="e">
        <f>(VLOOKUP($C77,'TEBa 3&amp;4'!$A$5:$B$112,2,FALSE))</f>
        <v>#N/A</v>
      </c>
      <c r="K77" s="394" t="e">
        <f>(VLOOKUP($C77,TNBa!$A$5:$B$111,2,FALSE))</f>
        <v>#N/A</v>
      </c>
      <c r="L77" s="394">
        <f>(VLOOKUP($C77,TNBLf!$A$5:$B$163,2,FALSE))</f>
        <v>0</v>
      </c>
      <c r="M77" s="394" t="e">
        <f>(VLOOKUP($C77,'TNBn 1.&amp;2. AJ'!$A$5:$B$124,2,FALSE))</f>
        <v>#N/A</v>
      </c>
      <c r="N77" s="394" t="e">
        <f>(VLOOKUP($C77,'TNBn 3.&amp;4. AJ'!$A$5:$B$125,2,FALSE))</f>
        <v>#N/A</v>
      </c>
      <c r="O77" s="394" t="e">
        <f>(VLOOKUP($C77,TNPa!$A$5:$B$142,2,FALSE))</f>
        <v>#N/A</v>
      </c>
      <c r="P77" s="394" t="e">
        <f>(VLOOKUP($C77,Unterstützung!$A$5:$B$136,2,FALSE))</f>
        <v>#N/A</v>
      </c>
    </row>
    <row r="78" spans="1:16" ht="43.5" thickBot="1" x14ac:dyDescent="0.3">
      <c r="A78" s="418">
        <v>11</v>
      </c>
      <c r="B78" s="419" t="s">
        <v>420</v>
      </c>
      <c r="C78" s="429" t="s">
        <v>421</v>
      </c>
      <c r="D78" s="394" t="e">
        <f>(VLOOKUP($C78,Grundausbildung!$A$5:$B$186,2,FALSE))</f>
        <v>#N/A</v>
      </c>
      <c r="E78" s="394" t="e">
        <f>(VLOOKUP($C78,KSGs!$A$5:$B$148,2,FALSE))</f>
        <v>#N/A</v>
      </c>
      <c r="F78" s="394" t="e">
        <f>(VLOOKUP($C78,'KVE 3. AJ'!$A$5:$B$138,2,FALSE))</f>
        <v>#N/A</v>
      </c>
      <c r="G78" s="394" t="e">
        <f>(VLOOKUP($C78,'SME.T.1 1.&amp;2. AJ'!$A$5:$B$133,2,FALSE))</f>
        <v>#N/A</v>
      </c>
      <c r="H78" s="394" t="e">
        <f>(VLOOKUP($C78,'SME.T.1 3.&amp;4. AJ'!$A$5:$B$133,2,FALSE))</f>
        <v>#N/A</v>
      </c>
      <c r="I78" s="394" t="e">
        <f>(VLOOKUP($C78,'TEBa 1&amp;2'!$A$5:$B$103,2,FALSE))</f>
        <v>#N/A</v>
      </c>
      <c r="J78" s="394" t="e">
        <f>(VLOOKUP($C78,'TEBa 3&amp;4'!$A$5:$B$112,2,FALSE))</f>
        <v>#N/A</v>
      </c>
      <c r="K78" s="394" t="e">
        <f>(VLOOKUP($C78,TNBa!$A$5:$B$111,2,FALSE))</f>
        <v>#N/A</v>
      </c>
      <c r="L78" s="394" t="e">
        <f>(VLOOKUP($C78,TNBLf!$A$5:$B$163,2,FALSE))</f>
        <v>#N/A</v>
      </c>
      <c r="M78" s="394" t="e">
        <f>(VLOOKUP($C78,'TNBn 1.&amp;2. AJ'!$A$5:$B$124,2,FALSE))</f>
        <v>#N/A</v>
      </c>
      <c r="N78" s="394" t="e">
        <f>(VLOOKUP($C78,'TNBn 3.&amp;4. AJ'!$A$5:$B$125,2,FALSE))</f>
        <v>#N/A</v>
      </c>
      <c r="O78" s="394" t="e">
        <f>(VLOOKUP($C78,TNPa!$A$5:$B$142,2,FALSE))</f>
        <v>#N/A</v>
      </c>
      <c r="P78" s="394" t="e">
        <f>(VLOOKUP($C78,Unterstützung!$A$5:$B$136,2,FALSE))</f>
        <v>#N/A</v>
      </c>
    </row>
    <row r="79" spans="1:16" x14ac:dyDescent="0.25">
      <c r="A79" s="420"/>
      <c r="B79" s="400"/>
      <c r="C79" s="430" t="s">
        <v>422</v>
      </c>
      <c r="D79" s="394" t="e">
        <f>(VLOOKUP($C79,Grundausbildung!$A$5:$B$186,2,FALSE))</f>
        <v>#N/A</v>
      </c>
      <c r="E79" s="394" t="e">
        <f>(VLOOKUP($C79,KSGs!$A$5:$B$148,2,FALSE))</f>
        <v>#N/A</v>
      </c>
      <c r="F79" s="394" t="e">
        <f>(VLOOKUP($C79,'KVE 3. AJ'!$A$5:$B$138,2,FALSE))</f>
        <v>#N/A</v>
      </c>
      <c r="G79" s="394" t="e">
        <f>(VLOOKUP($C79,'SME.T.1 1.&amp;2. AJ'!$A$5:$B$133,2,FALSE))</f>
        <v>#N/A</v>
      </c>
      <c r="H79" s="394" t="e">
        <f>(VLOOKUP($C79,'SME.T.1 3.&amp;4. AJ'!$A$5:$B$133,2,FALSE))</f>
        <v>#N/A</v>
      </c>
      <c r="I79" s="394" t="e">
        <f>(VLOOKUP($C79,'TEBa 1&amp;2'!$A$5:$B$103,2,FALSE))</f>
        <v>#N/A</v>
      </c>
      <c r="J79" s="394" t="e">
        <f>(VLOOKUP($C79,'TEBa 3&amp;4'!$A$5:$B$112,2,FALSE))</f>
        <v>#N/A</v>
      </c>
      <c r="K79" s="394" t="e">
        <f>(VLOOKUP($C79,TNBa!$A$5:$B$111,2,FALSE))</f>
        <v>#N/A</v>
      </c>
      <c r="L79" s="394" t="e">
        <f>(VLOOKUP($C79,TNBLf!$A$5:$B$163,2,FALSE))</f>
        <v>#N/A</v>
      </c>
      <c r="M79" s="394" t="e">
        <f>(VLOOKUP($C79,'TNBn 1.&amp;2. AJ'!$A$5:$B$124,2,FALSE))</f>
        <v>#N/A</v>
      </c>
      <c r="N79" s="394" t="e">
        <f>(VLOOKUP($C79,'TNBn 3.&amp;4. AJ'!$A$5:$B$125,2,FALSE))</f>
        <v>#N/A</v>
      </c>
      <c r="O79" s="394" t="e">
        <f>(VLOOKUP($C79,TNPa!$A$5:$B$142,2,FALSE))</f>
        <v>#N/A</v>
      </c>
      <c r="P79" s="394" t="e">
        <f>(VLOOKUP($C79,Unterstützung!$A$5:$B$136,2,FALSE))</f>
        <v>#N/A</v>
      </c>
    </row>
    <row r="80" spans="1:16" x14ac:dyDescent="0.25">
      <c r="A80" s="420"/>
      <c r="B80" s="400"/>
      <c r="C80" s="433" t="s">
        <v>287</v>
      </c>
      <c r="D80" s="394" t="e">
        <f>(VLOOKUP($C80,Grundausbildung!$A$5:$B$186,2,FALSE))</f>
        <v>#N/A</v>
      </c>
      <c r="E80" s="394" t="e">
        <f>(VLOOKUP($C80,KSGs!$A$5:$B$148,2,FALSE))</f>
        <v>#N/A</v>
      </c>
      <c r="F80" s="394">
        <f>(VLOOKUP($C80,'KVE 3. AJ'!$A$5:$B$138,2,FALSE))</f>
        <v>0</v>
      </c>
      <c r="G80" s="394" t="e">
        <f>(VLOOKUP($C80,'SME.T.1 1.&amp;2. AJ'!$A$5:$B$133,2,FALSE))</f>
        <v>#N/A</v>
      </c>
      <c r="H80" s="394" t="e">
        <f>(VLOOKUP($C80,'SME.T.1 3.&amp;4. AJ'!$A$5:$B$133,2,FALSE))</f>
        <v>#N/A</v>
      </c>
      <c r="I80" s="394" t="e">
        <f>(VLOOKUP($C80,'TEBa 1&amp;2'!$A$5:$B$103,2,FALSE))</f>
        <v>#N/A</v>
      </c>
      <c r="J80" s="394" t="e">
        <f>(VLOOKUP($C80,'TEBa 3&amp;4'!$A$5:$B$112,2,FALSE))</f>
        <v>#N/A</v>
      </c>
      <c r="K80" s="394" t="e">
        <f>(VLOOKUP($C80,TNBa!$A$5:$B$111,2,FALSE))</f>
        <v>#N/A</v>
      </c>
      <c r="L80" s="394">
        <f>(VLOOKUP($C80,TNBLf!$A$5:$B$163,2,FALSE))</f>
        <v>0</v>
      </c>
      <c r="M80" s="394" t="e">
        <f>(VLOOKUP($C80,'TNBn 1.&amp;2. AJ'!$A$5:$B$124,2,FALSE))</f>
        <v>#N/A</v>
      </c>
      <c r="N80" s="394" t="e">
        <f>(VLOOKUP($C80,'TNBn 3.&amp;4. AJ'!$A$5:$B$125,2,FALSE))</f>
        <v>#N/A</v>
      </c>
      <c r="O80" s="394" t="e">
        <f>(VLOOKUP($C80,TNPa!$A$5:$B$142,2,FALSE))</f>
        <v>#N/A</v>
      </c>
      <c r="P80" s="394" t="e">
        <f>(VLOOKUP($C80,Unterstützung!$A$5:$B$136,2,FALSE))</f>
        <v>#N/A</v>
      </c>
    </row>
    <row r="81" spans="1:16" ht="42.75" x14ac:dyDescent="0.25">
      <c r="A81" s="420"/>
      <c r="B81" s="400"/>
      <c r="C81" s="433" t="s">
        <v>328</v>
      </c>
      <c r="D81" s="394" t="e">
        <f>(VLOOKUP($C81,Grundausbildung!$A$5:$B$186,2,FALSE))</f>
        <v>#N/A</v>
      </c>
      <c r="E81" s="394" t="e">
        <f>(VLOOKUP($C81,KSGs!$A$5:$B$148,2,FALSE))</f>
        <v>#N/A</v>
      </c>
      <c r="F81" s="394" t="e">
        <f>(VLOOKUP($C81,'KVE 3. AJ'!$A$5:$B$138,2,FALSE))</f>
        <v>#N/A</v>
      </c>
      <c r="G81" s="394" t="e">
        <f>(VLOOKUP($C81,'SME.T.1 1.&amp;2. AJ'!$A$5:$B$133,2,FALSE))</f>
        <v>#N/A</v>
      </c>
      <c r="H81" s="394" t="e">
        <f>(VLOOKUP($C81,'SME.T.1 3.&amp;4. AJ'!$A$5:$B$133,2,FALSE))</f>
        <v>#N/A</v>
      </c>
      <c r="I81" s="394" t="e">
        <f>(VLOOKUP($C81,'TEBa 1&amp;2'!$A$5:$B$103,2,FALSE))</f>
        <v>#N/A</v>
      </c>
      <c r="J81" s="394" t="e">
        <f>(VLOOKUP($C81,'TEBa 3&amp;4'!$A$5:$B$112,2,FALSE))</f>
        <v>#N/A</v>
      </c>
      <c r="K81" s="394" t="e">
        <f>(VLOOKUP($C81,TNBa!$A$5:$B$111,2,FALSE))</f>
        <v>#N/A</v>
      </c>
      <c r="L81" s="394">
        <f>(VLOOKUP($C81,TNBLf!$A$5:$B$163,2,FALSE))</f>
        <v>0</v>
      </c>
      <c r="M81" s="394" t="e">
        <f>(VLOOKUP($C81,'TNBn 1.&amp;2. AJ'!$A$5:$B$124,2,FALSE))</f>
        <v>#N/A</v>
      </c>
      <c r="N81" s="394" t="e">
        <f>(VLOOKUP($C81,'TNBn 3.&amp;4. AJ'!$A$5:$B$125,2,FALSE))</f>
        <v>#N/A</v>
      </c>
      <c r="O81" s="394" t="e">
        <f>(VLOOKUP($C81,TNPa!$A$5:$B$142,2,FALSE))</f>
        <v>#N/A</v>
      </c>
      <c r="P81" s="394" t="e">
        <f>(VLOOKUP($C81,Unterstützung!$A$5:$B$136,2,FALSE))</f>
        <v>#N/A</v>
      </c>
    </row>
    <row r="82" spans="1:16" ht="42.75" x14ac:dyDescent="0.25">
      <c r="A82" s="420"/>
      <c r="B82" s="400"/>
      <c r="C82" s="433" t="s">
        <v>423</v>
      </c>
      <c r="D82" s="394" t="e">
        <f>(VLOOKUP($C82,Grundausbildung!$A$5:$B$186,2,FALSE))</f>
        <v>#N/A</v>
      </c>
      <c r="E82" s="394" t="e">
        <f>(VLOOKUP($C82,KSGs!$A$5:$B$148,2,FALSE))</f>
        <v>#N/A</v>
      </c>
      <c r="F82" s="394" t="e">
        <f>(VLOOKUP($C82,'KVE 3. AJ'!$A$5:$B$138,2,FALSE))</f>
        <v>#N/A</v>
      </c>
      <c r="G82" s="394" t="e">
        <f>(VLOOKUP($C82,'SME.T.1 1.&amp;2. AJ'!$A$5:$B$133,2,FALSE))</f>
        <v>#N/A</v>
      </c>
      <c r="H82" s="394" t="e">
        <f>(VLOOKUP($C82,'SME.T.1 3.&amp;4. AJ'!$A$5:$B$133,2,FALSE))</f>
        <v>#N/A</v>
      </c>
      <c r="I82" s="394" t="e">
        <f>(VLOOKUP($C82,'TEBa 1&amp;2'!$A$5:$B$103,2,FALSE))</f>
        <v>#N/A</v>
      </c>
      <c r="J82" s="394" t="e">
        <f>(VLOOKUP($C82,'TEBa 3&amp;4'!$A$5:$B$112,2,FALSE))</f>
        <v>#N/A</v>
      </c>
      <c r="K82" s="394" t="e">
        <f>(VLOOKUP($C82,TNBa!$A$5:$B$111,2,FALSE))</f>
        <v>#N/A</v>
      </c>
      <c r="L82" s="394" t="e">
        <f>(VLOOKUP($C82,TNBLf!$A$5:$B$163,2,FALSE))</f>
        <v>#N/A</v>
      </c>
      <c r="M82" s="394" t="e">
        <f>(VLOOKUP($C82,'TNBn 1.&amp;2. AJ'!$A$5:$B$124,2,FALSE))</f>
        <v>#N/A</v>
      </c>
      <c r="N82" s="394" t="e">
        <f>(VLOOKUP($C82,'TNBn 3.&amp;4. AJ'!$A$5:$B$125,2,FALSE))</f>
        <v>#N/A</v>
      </c>
      <c r="O82" s="394" t="e">
        <f>(VLOOKUP($C82,TNPa!$A$5:$B$142,2,FALSE))</f>
        <v>#N/A</v>
      </c>
      <c r="P82" s="394" t="e">
        <f>(VLOOKUP($C82,Unterstützung!$A$5:$B$136,2,FALSE))</f>
        <v>#N/A</v>
      </c>
    </row>
    <row r="83" spans="1:16" x14ac:dyDescent="0.25">
      <c r="A83" s="420"/>
      <c r="B83" s="400"/>
      <c r="C83" s="433" t="s">
        <v>288</v>
      </c>
      <c r="D83" s="394" t="e">
        <f>(VLOOKUP($C83,Grundausbildung!$A$5:$B$186,2,FALSE))</f>
        <v>#N/A</v>
      </c>
      <c r="E83" s="394" t="e">
        <f>(VLOOKUP($C83,KSGs!$A$5:$B$148,2,FALSE))</f>
        <v>#N/A</v>
      </c>
      <c r="F83" s="394">
        <f>(VLOOKUP($C83,'KVE 3. AJ'!$A$5:$B$138,2,FALSE))</f>
        <v>0</v>
      </c>
      <c r="G83" s="394" t="e">
        <f>(VLOOKUP($C83,'SME.T.1 1.&amp;2. AJ'!$A$5:$B$133,2,FALSE))</f>
        <v>#N/A</v>
      </c>
      <c r="H83" s="394" t="e">
        <f>(VLOOKUP($C83,'SME.T.1 3.&amp;4. AJ'!$A$5:$B$133,2,FALSE))</f>
        <v>#N/A</v>
      </c>
      <c r="I83" s="394" t="e">
        <f>(VLOOKUP($C83,'TEBa 1&amp;2'!$A$5:$B$103,2,FALSE))</f>
        <v>#N/A</v>
      </c>
      <c r="J83" s="394" t="e">
        <f>(VLOOKUP($C83,'TEBa 3&amp;4'!$A$5:$B$112,2,FALSE))</f>
        <v>#N/A</v>
      </c>
      <c r="K83" s="394" t="e">
        <f>(VLOOKUP($C83,TNBa!$A$5:$B$111,2,FALSE))</f>
        <v>#N/A</v>
      </c>
      <c r="L83" s="394">
        <f>(VLOOKUP($C83,TNBLf!$A$5:$B$163,2,FALSE))</f>
        <v>0</v>
      </c>
      <c r="M83" s="394" t="e">
        <f>(VLOOKUP($C83,'TNBn 1.&amp;2. AJ'!$A$5:$B$124,2,FALSE))</f>
        <v>#N/A</v>
      </c>
      <c r="N83" s="394" t="e">
        <f>(VLOOKUP($C83,'TNBn 3.&amp;4. AJ'!$A$5:$B$125,2,FALSE))</f>
        <v>#N/A</v>
      </c>
      <c r="O83" s="394" t="e">
        <f>(VLOOKUP($C83,TNPa!$A$5:$B$142,2,FALSE))</f>
        <v>#N/A</v>
      </c>
      <c r="P83" s="394" t="e">
        <f>(VLOOKUP($C83,Unterstützung!$A$5:$B$136,2,FALSE))</f>
        <v>#N/A</v>
      </c>
    </row>
    <row r="84" spans="1:16" ht="15.75" thickBot="1" x14ac:dyDescent="0.3">
      <c r="A84" s="422"/>
      <c r="B84" s="400"/>
      <c r="C84" s="434" t="s">
        <v>289</v>
      </c>
      <c r="D84" s="394" t="e">
        <f>(VLOOKUP($C84,Grundausbildung!$A$5:$B$186,2,FALSE))</f>
        <v>#N/A</v>
      </c>
      <c r="E84" s="394" t="e">
        <f>(VLOOKUP($C84,KSGs!$A$5:$B$148,2,FALSE))</f>
        <v>#N/A</v>
      </c>
      <c r="F84" s="394">
        <f>(VLOOKUP($C84,'KVE 3. AJ'!$A$5:$B$138,2,FALSE))</f>
        <v>0</v>
      </c>
      <c r="G84" s="394" t="e">
        <f>(VLOOKUP($C84,'SME.T.1 1.&amp;2. AJ'!$A$5:$B$133,2,FALSE))</f>
        <v>#N/A</v>
      </c>
      <c r="H84" s="394" t="e">
        <f>(VLOOKUP($C84,'SME.T.1 3.&amp;4. AJ'!$A$5:$B$133,2,FALSE))</f>
        <v>#N/A</v>
      </c>
      <c r="I84" s="394" t="e">
        <f>(VLOOKUP($C84,'TEBa 1&amp;2'!$A$5:$B$103,2,FALSE))</f>
        <v>#N/A</v>
      </c>
      <c r="J84" s="394" t="e">
        <f>(VLOOKUP($C84,'TEBa 3&amp;4'!$A$5:$B$112,2,FALSE))</f>
        <v>#N/A</v>
      </c>
      <c r="K84" s="394" t="e">
        <f>(VLOOKUP($C84,TNBa!$A$5:$B$111,2,FALSE))</f>
        <v>#N/A</v>
      </c>
      <c r="L84" s="394">
        <f>(VLOOKUP($C84,TNBLf!$A$5:$B$163,2,FALSE))</f>
        <v>0</v>
      </c>
      <c r="M84" s="394" t="e">
        <f>(VLOOKUP($C84,'TNBn 1.&amp;2. AJ'!$A$5:$B$124,2,FALSE))</f>
        <v>#N/A</v>
      </c>
      <c r="N84" s="394" t="e">
        <f>(VLOOKUP($C84,'TNBn 3.&amp;4. AJ'!$A$5:$B$125,2,FALSE))</f>
        <v>#N/A</v>
      </c>
      <c r="O84" s="394" t="e">
        <f>(VLOOKUP($C84,TNPa!$A$5:$B$142,2,FALSE))</f>
        <v>#N/A</v>
      </c>
      <c r="P84" s="394" t="e">
        <f>(VLOOKUP($C84,Unterstützung!$A$5:$B$136,2,FALSE))</f>
        <v>#N/A</v>
      </c>
    </row>
    <row r="85" spans="1:16" ht="29.25" thickBot="1" x14ac:dyDescent="0.3">
      <c r="A85" s="418">
        <v>12</v>
      </c>
      <c r="B85" s="432" t="s">
        <v>424</v>
      </c>
      <c r="C85" s="409" t="s">
        <v>425</v>
      </c>
      <c r="D85" s="394" t="e">
        <f>(VLOOKUP($C85,Grundausbildung!$A$5:$B$186,2,FALSE))</f>
        <v>#N/A</v>
      </c>
      <c r="E85" s="394" t="e">
        <f>(VLOOKUP($C85,KSGs!$A$5:$B$148,2,FALSE))</f>
        <v>#N/A</v>
      </c>
      <c r="F85" s="394" t="e">
        <f>(VLOOKUP($C85,'KVE 3. AJ'!$A$5:$B$138,2,FALSE))</f>
        <v>#N/A</v>
      </c>
      <c r="G85" s="394" t="e">
        <f>(VLOOKUP($C85,'SME.T.1 1.&amp;2. AJ'!$A$5:$B$133,2,FALSE))</f>
        <v>#N/A</v>
      </c>
      <c r="H85" s="394" t="e">
        <f>(VLOOKUP($C85,'SME.T.1 3.&amp;4. AJ'!$A$5:$B$133,2,FALSE))</f>
        <v>#N/A</v>
      </c>
      <c r="I85" s="394" t="e">
        <f>(VLOOKUP($C85,'TEBa 1&amp;2'!$A$5:$B$103,2,FALSE))</f>
        <v>#N/A</v>
      </c>
      <c r="J85" s="394" t="e">
        <f>(VLOOKUP($C85,'TEBa 3&amp;4'!$A$5:$B$112,2,FALSE))</f>
        <v>#N/A</v>
      </c>
      <c r="K85" s="394" t="e">
        <f>(VLOOKUP($C85,TNBa!$A$5:$B$111,2,FALSE))</f>
        <v>#N/A</v>
      </c>
      <c r="L85" s="394" t="e">
        <f>(VLOOKUP($C85,TNBLf!$A$5:$B$163,2,FALSE))</f>
        <v>#N/A</v>
      </c>
      <c r="M85" s="394" t="e">
        <f>(VLOOKUP($C85,'TNBn 1.&amp;2. AJ'!$A$5:$B$124,2,FALSE))</f>
        <v>#N/A</v>
      </c>
      <c r="N85" s="394" t="e">
        <f>(VLOOKUP($C85,'TNBn 3.&amp;4. AJ'!$A$5:$B$125,2,FALSE))</f>
        <v>#N/A</v>
      </c>
      <c r="O85" s="394" t="e">
        <f>(VLOOKUP($C85,TNPa!$A$5:$B$142,2,FALSE))</f>
        <v>#N/A</v>
      </c>
      <c r="P85" s="394" t="e">
        <f>(VLOOKUP($C85,Unterstützung!$A$5:$B$136,2,FALSE))</f>
        <v>#N/A</v>
      </c>
    </row>
    <row r="86" spans="1:16" x14ac:dyDescent="0.25">
      <c r="A86" s="420"/>
      <c r="B86" s="402"/>
      <c r="C86" s="427" t="s">
        <v>426</v>
      </c>
      <c r="D86" s="394" t="e">
        <f>(VLOOKUP($C86,Grundausbildung!$A$5:$B$186,2,FALSE))</f>
        <v>#N/A</v>
      </c>
      <c r="E86" s="394" t="e">
        <f>(VLOOKUP($C86,KSGs!$A$5:$B$148,2,FALSE))</f>
        <v>#N/A</v>
      </c>
      <c r="F86" s="394" t="e">
        <f>(VLOOKUP($C86,'KVE 3. AJ'!$A$5:$B$138,2,FALSE))</f>
        <v>#N/A</v>
      </c>
      <c r="G86" s="394" t="e">
        <f>(VLOOKUP($C86,'SME.T.1 1.&amp;2. AJ'!$A$5:$B$133,2,FALSE))</f>
        <v>#N/A</v>
      </c>
      <c r="H86" s="394" t="e">
        <f>(VLOOKUP($C86,'SME.T.1 3.&amp;4. AJ'!$A$5:$B$133,2,FALSE))</f>
        <v>#N/A</v>
      </c>
      <c r="I86" s="394" t="e">
        <f>(VLOOKUP($C86,'TEBa 1&amp;2'!$A$5:$B$103,2,FALSE))</f>
        <v>#N/A</v>
      </c>
      <c r="J86" s="394" t="e">
        <f>(VLOOKUP($C86,'TEBa 3&amp;4'!$A$5:$B$112,2,FALSE))</f>
        <v>#N/A</v>
      </c>
      <c r="K86" s="394" t="e">
        <f>(VLOOKUP($C86,TNBa!$A$5:$B$111,2,FALSE))</f>
        <v>#N/A</v>
      </c>
      <c r="L86" s="394" t="e">
        <f>(VLOOKUP($C86,TNBLf!$A$5:$B$163,2,FALSE))</f>
        <v>#N/A</v>
      </c>
      <c r="M86" s="394" t="e">
        <f>(VLOOKUP($C86,'TNBn 1.&amp;2. AJ'!$A$5:$B$124,2,FALSE))</f>
        <v>#N/A</v>
      </c>
      <c r="N86" s="394" t="e">
        <f>(VLOOKUP($C86,'TNBn 3.&amp;4. AJ'!$A$5:$B$125,2,FALSE))</f>
        <v>#N/A</v>
      </c>
      <c r="O86" s="394" t="e">
        <f>(VLOOKUP($C86,TNPa!$A$5:$B$142,2,FALSE))</f>
        <v>#N/A</v>
      </c>
      <c r="P86" s="394" t="e">
        <f>(VLOOKUP($C86,Unterstützung!$A$5:$B$136,2,FALSE))</f>
        <v>#N/A</v>
      </c>
    </row>
    <row r="87" spans="1:16" ht="42.75" x14ac:dyDescent="0.25">
      <c r="A87" s="420"/>
      <c r="B87" s="402"/>
      <c r="C87" s="427" t="s">
        <v>427</v>
      </c>
      <c r="D87" s="394" t="e">
        <f>(VLOOKUP($C87,Grundausbildung!$A$5:$B$186,2,FALSE))</f>
        <v>#N/A</v>
      </c>
      <c r="E87" s="394" t="e">
        <f>(VLOOKUP($C87,KSGs!$A$5:$B$148,2,FALSE))</f>
        <v>#N/A</v>
      </c>
      <c r="F87" s="394" t="e">
        <f>(VLOOKUP($C87,'KVE 3. AJ'!$A$5:$B$138,2,FALSE))</f>
        <v>#N/A</v>
      </c>
      <c r="G87" s="394" t="e">
        <f>(VLOOKUP($C87,'SME.T.1 1.&amp;2. AJ'!$A$5:$B$133,2,FALSE))</f>
        <v>#N/A</v>
      </c>
      <c r="H87" s="394" t="e">
        <f>(VLOOKUP($C87,'SME.T.1 3.&amp;4. AJ'!$A$5:$B$133,2,FALSE))</f>
        <v>#N/A</v>
      </c>
      <c r="I87" s="394" t="e">
        <f>(VLOOKUP($C87,'TEBa 1&amp;2'!$A$5:$B$103,2,FALSE))</f>
        <v>#N/A</v>
      </c>
      <c r="J87" s="394" t="e">
        <f>(VLOOKUP($C87,'TEBa 3&amp;4'!$A$5:$B$112,2,FALSE))</f>
        <v>#N/A</v>
      </c>
      <c r="K87" s="394" t="e">
        <f>(VLOOKUP($C87,TNBa!$A$5:$B$111,2,FALSE))</f>
        <v>#N/A</v>
      </c>
      <c r="L87" s="394" t="e">
        <f>(VLOOKUP($C87,TNBLf!$A$5:$B$163,2,FALSE))</f>
        <v>#N/A</v>
      </c>
      <c r="M87" s="394" t="e">
        <f>(VLOOKUP($C87,'TNBn 1.&amp;2. AJ'!$A$5:$B$124,2,FALSE))</f>
        <v>#N/A</v>
      </c>
      <c r="N87" s="394" t="e">
        <f>(VLOOKUP($C87,'TNBn 3.&amp;4. AJ'!$A$5:$B$125,2,FALSE))</f>
        <v>#N/A</v>
      </c>
      <c r="O87" s="394" t="e">
        <f>(VLOOKUP($C87,TNPa!$A$5:$B$142,2,FALSE))</f>
        <v>#N/A</v>
      </c>
      <c r="P87" s="394" t="e">
        <f>(VLOOKUP($C87,Unterstützung!$A$5:$B$136,2,FALSE))</f>
        <v>#N/A</v>
      </c>
    </row>
    <row r="88" spans="1:16" ht="42.75" x14ac:dyDescent="0.25">
      <c r="A88" s="420"/>
      <c r="B88" s="402"/>
      <c r="C88" s="427" t="s">
        <v>330</v>
      </c>
      <c r="D88" s="394" t="e">
        <f>(VLOOKUP($C88,Grundausbildung!$A$5:$B$186,2,FALSE))</f>
        <v>#N/A</v>
      </c>
      <c r="E88" s="394" t="e">
        <f>(VLOOKUP($C88,KSGs!$A$5:$B$148,2,FALSE))</f>
        <v>#N/A</v>
      </c>
      <c r="F88" s="394" t="e">
        <f>(VLOOKUP($C88,'KVE 3. AJ'!$A$5:$B$138,2,FALSE))</f>
        <v>#N/A</v>
      </c>
      <c r="G88" s="394" t="e">
        <f>(VLOOKUP($C88,'SME.T.1 1.&amp;2. AJ'!$A$5:$B$133,2,FALSE))</f>
        <v>#N/A</v>
      </c>
      <c r="H88" s="394" t="e">
        <f>(VLOOKUP($C88,'SME.T.1 3.&amp;4. AJ'!$A$5:$B$133,2,FALSE))</f>
        <v>#N/A</v>
      </c>
      <c r="I88" s="394" t="e">
        <f>(VLOOKUP($C88,'TEBa 1&amp;2'!$A$5:$B$103,2,FALSE))</f>
        <v>#N/A</v>
      </c>
      <c r="J88" s="394" t="e">
        <f>(VLOOKUP($C88,'TEBa 3&amp;4'!$A$5:$B$112,2,FALSE))</f>
        <v>#N/A</v>
      </c>
      <c r="K88" s="394" t="e">
        <f>(VLOOKUP($C88,TNBa!$A$5:$B$111,2,FALSE))</f>
        <v>#N/A</v>
      </c>
      <c r="L88" s="394" t="e">
        <f>(VLOOKUP($C88,TNBLf!$A$5:$B$163,2,FALSE))</f>
        <v>#N/A</v>
      </c>
      <c r="M88" s="394">
        <f>(VLOOKUP($C88,'TNBn 1.&amp;2. AJ'!$A$5:$B$124,2,FALSE))</f>
        <v>0</v>
      </c>
      <c r="N88" s="394">
        <f>(VLOOKUP($C88,'TNBn 3.&amp;4. AJ'!$A$5:$B$125,2,FALSE))</f>
        <v>0</v>
      </c>
      <c r="O88" s="394" t="e">
        <f>(VLOOKUP($C88,TNPa!$A$5:$B$142,2,FALSE))</f>
        <v>#N/A</v>
      </c>
      <c r="P88" s="394" t="e">
        <f>(VLOOKUP($C88,Unterstützung!$A$5:$B$136,2,FALSE))</f>
        <v>#N/A</v>
      </c>
    </row>
    <row r="89" spans="1:16" ht="42.75" x14ac:dyDescent="0.25">
      <c r="A89" s="420"/>
      <c r="B89" s="402"/>
      <c r="C89" s="427" t="s">
        <v>331</v>
      </c>
      <c r="D89" s="394" t="e">
        <f>(VLOOKUP($C89,Grundausbildung!$A$5:$B$186,2,FALSE))</f>
        <v>#N/A</v>
      </c>
      <c r="E89" s="394" t="e">
        <f>(VLOOKUP($C89,KSGs!$A$5:$B$148,2,FALSE))</f>
        <v>#N/A</v>
      </c>
      <c r="F89" s="394" t="e">
        <f>(VLOOKUP($C89,'KVE 3. AJ'!$A$5:$B$138,2,FALSE))</f>
        <v>#N/A</v>
      </c>
      <c r="G89" s="394" t="e">
        <f>(VLOOKUP($C89,'SME.T.1 1.&amp;2. AJ'!$A$5:$B$133,2,FALSE))</f>
        <v>#N/A</v>
      </c>
      <c r="H89" s="394" t="e">
        <f>(VLOOKUP($C89,'SME.T.1 3.&amp;4. AJ'!$A$5:$B$133,2,FALSE))</f>
        <v>#N/A</v>
      </c>
      <c r="I89" s="394" t="e">
        <f>(VLOOKUP($C89,'TEBa 1&amp;2'!$A$5:$B$103,2,FALSE))</f>
        <v>#N/A</v>
      </c>
      <c r="J89" s="394" t="e">
        <f>(VLOOKUP($C89,'TEBa 3&amp;4'!$A$5:$B$112,2,FALSE))</f>
        <v>#N/A</v>
      </c>
      <c r="K89" s="394" t="e">
        <f>(VLOOKUP($C89,TNBa!$A$5:$B$111,2,FALSE))</f>
        <v>#N/A</v>
      </c>
      <c r="L89" s="394">
        <f>(VLOOKUP($C89,TNBLf!$A$5:$B$163,2,FALSE))</f>
        <v>0</v>
      </c>
      <c r="M89" s="394" t="e">
        <f>(VLOOKUP($C89,'TNBn 1.&amp;2. AJ'!$A$5:$B$124,2,FALSE))</f>
        <v>#N/A</v>
      </c>
      <c r="N89" s="394" t="e">
        <f>(VLOOKUP($C89,'TNBn 3.&amp;4. AJ'!$A$5:$B$125,2,FALSE))</f>
        <v>#N/A</v>
      </c>
      <c r="O89" s="394" t="e">
        <f>(VLOOKUP($C89,TNPa!$A$5:$B$142,2,FALSE))</f>
        <v>#N/A</v>
      </c>
      <c r="P89" s="394" t="e">
        <f>(VLOOKUP($C89,Unterstützung!$A$5:$B$136,2,FALSE))</f>
        <v>#N/A</v>
      </c>
    </row>
    <row r="90" spans="1:16" ht="28.5" x14ac:dyDescent="0.25">
      <c r="A90" s="420"/>
      <c r="B90" s="402"/>
      <c r="C90" s="427" t="s">
        <v>332</v>
      </c>
      <c r="D90" s="394" t="e">
        <f>(VLOOKUP($C90,Grundausbildung!$A$5:$B$186,2,FALSE))</f>
        <v>#N/A</v>
      </c>
      <c r="E90" s="394" t="e">
        <f>(VLOOKUP($C90,KSGs!$A$5:$B$148,2,FALSE))</f>
        <v>#N/A</v>
      </c>
      <c r="F90" s="394" t="e">
        <f>(VLOOKUP($C90,'KVE 3. AJ'!$A$5:$B$138,2,FALSE))</f>
        <v>#N/A</v>
      </c>
      <c r="G90" s="394" t="e">
        <f>(VLOOKUP($C90,'SME.T.1 1.&amp;2. AJ'!$A$5:$B$133,2,FALSE))</f>
        <v>#N/A</v>
      </c>
      <c r="H90" s="394" t="e">
        <f>(VLOOKUP($C90,'SME.T.1 3.&amp;4. AJ'!$A$5:$B$133,2,FALSE))</f>
        <v>#N/A</v>
      </c>
      <c r="I90" s="394" t="e">
        <f>(VLOOKUP($C90,'TEBa 1&amp;2'!$A$5:$B$103,2,FALSE))</f>
        <v>#N/A</v>
      </c>
      <c r="J90" s="394" t="e">
        <f>(VLOOKUP($C90,'TEBa 3&amp;4'!$A$5:$B$112,2,FALSE))</f>
        <v>#N/A</v>
      </c>
      <c r="K90" s="394" t="e">
        <f>(VLOOKUP($C90,TNBa!$A$5:$B$111,2,FALSE))</f>
        <v>#N/A</v>
      </c>
      <c r="L90" s="394">
        <f>(VLOOKUP($C90,TNBLf!$A$5:$B$163,2,FALSE))</f>
        <v>0</v>
      </c>
      <c r="M90" s="394" t="e">
        <f>(VLOOKUP($C90,'TNBn 1.&amp;2. AJ'!$A$5:$B$124,2,FALSE))</f>
        <v>#N/A</v>
      </c>
      <c r="N90" s="394" t="e">
        <f>(VLOOKUP($C90,'TNBn 3.&amp;4. AJ'!$A$5:$B$125,2,FALSE))</f>
        <v>#N/A</v>
      </c>
      <c r="O90" s="394" t="e">
        <f>(VLOOKUP($C90,TNPa!$A$5:$B$142,2,FALSE))</f>
        <v>#N/A</v>
      </c>
      <c r="P90" s="394" t="e">
        <f>(VLOOKUP($C90,Unterstützung!$A$5:$B$136,2,FALSE))</f>
        <v>#N/A</v>
      </c>
    </row>
    <row r="91" spans="1:16" ht="29.25" thickBot="1" x14ac:dyDescent="0.3">
      <c r="A91" s="422"/>
      <c r="B91" s="406"/>
      <c r="C91" s="428" t="s">
        <v>428</v>
      </c>
      <c r="D91" s="394" t="e">
        <f>(VLOOKUP($C91,Grundausbildung!$A$5:$B$186,2,FALSE))</f>
        <v>#N/A</v>
      </c>
      <c r="E91" s="394" t="e">
        <f>(VLOOKUP($C91,KSGs!$A$5:$B$148,2,FALSE))</f>
        <v>#N/A</v>
      </c>
      <c r="F91" s="394" t="e">
        <f>(VLOOKUP($C91,'KVE 3. AJ'!$A$5:$B$138,2,FALSE))</f>
        <v>#N/A</v>
      </c>
      <c r="G91" s="394" t="e">
        <f>(VLOOKUP($C91,'SME.T.1 1.&amp;2. AJ'!$A$5:$B$133,2,FALSE))</f>
        <v>#N/A</v>
      </c>
      <c r="H91" s="394" t="e">
        <f>(VLOOKUP($C91,'SME.T.1 3.&amp;4. AJ'!$A$5:$B$133,2,FALSE))</f>
        <v>#N/A</v>
      </c>
      <c r="I91" s="394" t="e">
        <f>(VLOOKUP($C91,'TEBa 1&amp;2'!$A$5:$B$103,2,FALSE))</f>
        <v>#N/A</v>
      </c>
      <c r="J91" s="394" t="e">
        <f>(VLOOKUP($C91,'TEBa 3&amp;4'!$A$5:$B$112,2,FALSE))</f>
        <v>#N/A</v>
      </c>
      <c r="K91" s="394" t="e">
        <f>(VLOOKUP($C91,TNBa!$A$5:$B$111,2,FALSE))</f>
        <v>#N/A</v>
      </c>
      <c r="L91" s="394" t="e">
        <f>(VLOOKUP($C91,TNBLf!$A$5:$B$163,2,FALSE))</f>
        <v>#N/A</v>
      </c>
      <c r="M91" s="394" t="e">
        <f>(VLOOKUP($C91,'TNBn 1.&amp;2. AJ'!$A$5:$B$124,2,FALSE))</f>
        <v>#N/A</v>
      </c>
      <c r="N91" s="394" t="e">
        <f>(VLOOKUP($C91,'TNBn 3.&amp;4. AJ'!$A$5:$B$125,2,FALSE))</f>
        <v>#N/A</v>
      </c>
      <c r="O91" s="394" t="e">
        <f>(VLOOKUP($C91,TNPa!$A$5:$B$142,2,FALSE))</f>
        <v>#N/A</v>
      </c>
      <c r="P91" s="394" t="e">
        <f>(VLOOKUP($C91,Unterstützung!$A$5:$B$136,2,FALSE))</f>
        <v>#N/A</v>
      </c>
    </row>
    <row r="92" spans="1:16" ht="29.25" thickBot="1" x14ac:dyDescent="0.3">
      <c r="A92" s="418">
        <v>13</v>
      </c>
      <c r="B92" s="419" t="s">
        <v>429</v>
      </c>
      <c r="C92" s="409" t="s">
        <v>430</v>
      </c>
      <c r="D92" s="394" t="e">
        <f>(VLOOKUP($C92,Grundausbildung!$A$5:$B$186,2,FALSE))</f>
        <v>#N/A</v>
      </c>
      <c r="E92" s="394" t="e">
        <f>(VLOOKUP($C92,KSGs!$A$5:$B$148,2,FALSE))</f>
        <v>#N/A</v>
      </c>
      <c r="F92" s="394" t="e">
        <f>(VLOOKUP($C92,'KVE 3. AJ'!$A$5:$B$138,2,FALSE))</f>
        <v>#N/A</v>
      </c>
      <c r="G92" s="394" t="e">
        <f>(VLOOKUP($C92,'SME.T.1 1.&amp;2. AJ'!$A$5:$B$133,2,FALSE))</f>
        <v>#N/A</v>
      </c>
      <c r="H92" s="394" t="e">
        <f>(VLOOKUP($C92,'SME.T.1 3.&amp;4. AJ'!$A$5:$B$133,2,FALSE))</f>
        <v>#N/A</v>
      </c>
      <c r="I92" s="394" t="e">
        <f>(VLOOKUP($C92,'TEBa 1&amp;2'!$A$5:$B$103,2,FALSE))</f>
        <v>#N/A</v>
      </c>
      <c r="J92" s="394" t="e">
        <f>(VLOOKUP($C92,'TEBa 3&amp;4'!$A$5:$B$112,2,FALSE))</f>
        <v>#N/A</v>
      </c>
      <c r="K92" s="394" t="e">
        <f>(VLOOKUP($C92,TNBa!$A$5:$B$111,2,FALSE))</f>
        <v>#N/A</v>
      </c>
      <c r="L92" s="394" t="e">
        <f>(VLOOKUP($C92,TNBLf!$A$5:$B$163,2,FALSE))</f>
        <v>#N/A</v>
      </c>
      <c r="M92" s="394" t="e">
        <f>(VLOOKUP($C92,'TNBn 1.&amp;2. AJ'!$A$5:$B$124,2,FALSE))</f>
        <v>#N/A</v>
      </c>
      <c r="N92" s="394" t="e">
        <f>(VLOOKUP($C92,'TNBn 3.&amp;4. AJ'!$A$5:$B$125,2,FALSE))</f>
        <v>#N/A</v>
      </c>
      <c r="O92" s="394" t="e">
        <f>(VLOOKUP($C92,TNPa!$A$5:$B$142,2,FALSE))</f>
        <v>#N/A</v>
      </c>
      <c r="P92" s="394" t="e">
        <f>(VLOOKUP($C92,Unterstützung!$A$5:$B$136,2,FALSE))</f>
        <v>#N/A</v>
      </c>
    </row>
    <row r="93" spans="1:16" ht="42.75" x14ac:dyDescent="0.25">
      <c r="A93" s="420"/>
      <c r="B93" s="401"/>
      <c r="C93" s="427" t="s">
        <v>334</v>
      </c>
      <c r="D93" s="394" t="e">
        <f>(VLOOKUP($C93,Grundausbildung!$A$5:$B$186,2,FALSE))</f>
        <v>#N/A</v>
      </c>
      <c r="E93" s="394" t="e">
        <f>(VLOOKUP($C93,KSGs!$A$5:$B$148,2,FALSE))</f>
        <v>#N/A</v>
      </c>
      <c r="F93" s="394" t="e">
        <f>(VLOOKUP($C93,'KVE 3. AJ'!$A$5:$B$138,2,FALSE))</f>
        <v>#N/A</v>
      </c>
      <c r="G93" s="394" t="e">
        <f>(VLOOKUP($C93,'SME.T.1 1.&amp;2. AJ'!$A$5:$B$133,2,FALSE))</f>
        <v>#N/A</v>
      </c>
      <c r="H93" s="394" t="e">
        <f>(VLOOKUP($C93,'SME.T.1 3.&amp;4. AJ'!$A$5:$B$133,2,FALSE))</f>
        <v>#N/A</v>
      </c>
      <c r="I93" s="394" t="e">
        <f>(VLOOKUP($C93,'TEBa 1&amp;2'!$A$5:$B$103,2,FALSE))</f>
        <v>#N/A</v>
      </c>
      <c r="J93" s="394" t="e">
        <f>(VLOOKUP($C93,'TEBa 3&amp;4'!$A$5:$B$112,2,FALSE))</f>
        <v>#N/A</v>
      </c>
      <c r="K93" s="394" t="e">
        <f>(VLOOKUP($C93,TNBa!$A$5:$B$111,2,FALSE))</f>
        <v>#N/A</v>
      </c>
      <c r="L93" s="394">
        <f>(VLOOKUP($C93,TNBLf!$A$5:$B$163,2,FALSE))</f>
        <v>0</v>
      </c>
      <c r="M93" s="394" t="e">
        <f>(VLOOKUP($C93,'TNBn 1.&amp;2. AJ'!$A$5:$B$124,2,FALSE))</f>
        <v>#N/A</v>
      </c>
      <c r="N93" s="394" t="e">
        <f>(VLOOKUP($C93,'TNBn 3.&amp;4. AJ'!$A$5:$B$125,2,FALSE))</f>
        <v>#N/A</v>
      </c>
      <c r="O93" s="394" t="e">
        <f>(VLOOKUP($C93,TNPa!$A$5:$B$142,2,FALSE))</f>
        <v>#N/A</v>
      </c>
      <c r="P93" s="394" t="e">
        <f>(VLOOKUP($C93,Unterstützung!$A$5:$B$136,2,FALSE))</f>
        <v>#N/A</v>
      </c>
    </row>
    <row r="94" spans="1:16" ht="42.75" x14ac:dyDescent="0.25">
      <c r="A94" s="420"/>
      <c r="B94" s="401"/>
      <c r="C94" s="427" t="s">
        <v>335</v>
      </c>
      <c r="D94" s="394" t="e">
        <f>(VLOOKUP($C94,Grundausbildung!$A$5:$B$186,2,FALSE))</f>
        <v>#N/A</v>
      </c>
      <c r="E94" s="394" t="e">
        <f>(VLOOKUP($C94,KSGs!$A$5:$B$148,2,FALSE))</f>
        <v>#N/A</v>
      </c>
      <c r="F94" s="394" t="e">
        <f>(VLOOKUP($C94,'KVE 3. AJ'!$A$5:$B$138,2,FALSE))</f>
        <v>#N/A</v>
      </c>
      <c r="G94" s="394" t="e">
        <f>(VLOOKUP($C94,'SME.T.1 1.&amp;2. AJ'!$A$5:$B$133,2,FALSE))</f>
        <v>#N/A</v>
      </c>
      <c r="H94" s="394" t="e">
        <f>(VLOOKUP($C94,'SME.T.1 3.&amp;4. AJ'!$A$5:$B$133,2,FALSE))</f>
        <v>#N/A</v>
      </c>
      <c r="I94" s="394" t="e">
        <f>(VLOOKUP($C94,'TEBa 1&amp;2'!$A$5:$B$103,2,FALSE))</f>
        <v>#N/A</v>
      </c>
      <c r="J94" s="394" t="e">
        <f>(VLOOKUP($C94,'TEBa 3&amp;4'!$A$5:$B$112,2,FALSE))</f>
        <v>#N/A</v>
      </c>
      <c r="K94" s="394" t="e">
        <f>(VLOOKUP($C94,TNBa!$A$5:$B$111,2,FALSE))</f>
        <v>#N/A</v>
      </c>
      <c r="L94" s="394">
        <f>(VLOOKUP($C94,TNBLf!$A$5:$B$163,2,FALSE))</f>
        <v>0</v>
      </c>
      <c r="M94" s="394" t="e">
        <f>(VLOOKUP($C94,'TNBn 1.&amp;2. AJ'!$A$5:$B$124,2,FALSE))</f>
        <v>#N/A</v>
      </c>
      <c r="N94" s="394" t="e">
        <f>(VLOOKUP($C94,'TNBn 3.&amp;4. AJ'!$A$5:$B$125,2,FALSE))</f>
        <v>#N/A</v>
      </c>
      <c r="O94" s="394" t="e">
        <f>(VLOOKUP($C94,TNPa!$A$5:$B$142,2,FALSE))</f>
        <v>#N/A</v>
      </c>
      <c r="P94" s="394" t="e">
        <f>(VLOOKUP($C94,Unterstützung!$A$5:$B$136,2,FALSE))</f>
        <v>#N/A</v>
      </c>
    </row>
    <row r="95" spans="1:16" ht="42.75" x14ac:dyDescent="0.25">
      <c r="A95" s="420"/>
      <c r="B95" s="401"/>
      <c r="C95" s="427" t="s">
        <v>336</v>
      </c>
      <c r="D95" s="394" t="e">
        <f>(VLOOKUP($C95,Grundausbildung!$A$5:$B$186,2,FALSE))</f>
        <v>#N/A</v>
      </c>
      <c r="E95" s="394" t="e">
        <f>(VLOOKUP($C95,KSGs!$A$5:$B$148,2,FALSE))</f>
        <v>#N/A</v>
      </c>
      <c r="F95" s="394" t="e">
        <f>(VLOOKUP($C95,'KVE 3. AJ'!$A$5:$B$138,2,FALSE))</f>
        <v>#N/A</v>
      </c>
      <c r="G95" s="394" t="e">
        <f>(VLOOKUP($C95,'SME.T.1 1.&amp;2. AJ'!$A$5:$B$133,2,FALSE))</f>
        <v>#N/A</v>
      </c>
      <c r="H95" s="394" t="e">
        <f>(VLOOKUP($C95,'SME.T.1 3.&amp;4. AJ'!$A$5:$B$133,2,FALSE))</f>
        <v>#N/A</v>
      </c>
      <c r="I95" s="394" t="e">
        <f>(VLOOKUP($C95,'TEBa 1&amp;2'!$A$5:$B$103,2,FALSE))</f>
        <v>#N/A</v>
      </c>
      <c r="J95" s="394" t="e">
        <f>(VLOOKUP($C95,'TEBa 3&amp;4'!$A$5:$B$112,2,FALSE))</f>
        <v>#N/A</v>
      </c>
      <c r="K95" s="394" t="e">
        <f>(VLOOKUP($C95,TNBa!$A$5:$B$111,2,FALSE))</f>
        <v>#N/A</v>
      </c>
      <c r="L95" s="394">
        <f>(VLOOKUP($C95,TNBLf!$A$5:$B$163,2,FALSE))</f>
        <v>0</v>
      </c>
      <c r="M95" s="394" t="e">
        <f>(VLOOKUP($C95,'TNBn 1.&amp;2. AJ'!$A$5:$B$124,2,FALSE))</f>
        <v>#N/A</v>
      </c>
      <c r="N95" s="394" t="e">
        <f>(VLOOKUP($C95,'TNBn 3.&amp;4. AJ'!$A$5:$B$125,2,FALSE))</f>
        <v>#N/A</v>
      </c>
      <c r="O95" s="394" t="e">
        <f>(VLOOKUP($C95,TNPa!$A$5:$B$142,2,FALSE))</f>
        <v>#N/A</v>
      </c>
      <c r="P95" s="394" t="e">
        <f>(VLOOKUP($C95,Unterstützung!$A$5:$B$136,2,FALSE))</f>
        <v>#N/A</v>
      </c>
    </row>
    <row r="96" spans="1:16" ht="42.75" x14ac:dyDescent="0.25">
      <c r="A96" s="420"/>
      <c r="B96" s="401"/>
      <c r="C96" s="427" t="s">
        <v>337</v>
      </c>
      <c r="D96" s="394" t="e">
        <f>(VLOOKUP($C96,Grundausbildung!$A$5:$B$186,2,FALSE))</f>
        <v>#N/A</v>
      </c>
      <c r="E96" s="394" t="e">
        <f>(VLOOKUP($C96,KSGs!$A$5:$B$148,2,FALSE))</f>
        <v>#N/A</v>
      </c>
      <c r="F96" s="394" t="e">
        <f>(VLOOKUP($C96,'KVE 3. AJ'!$A$5:$B$138,2,FALSE))</f>
        <v>#N/A</v>
      </c>
      <c r="G96" s="394" t="e">
        <f>(VLOOKUP($C96,'SME.T.1 1.&amp;2. AJ'!$A$5:$B$133,2,FALSE))</f>
        <v>#N/A</v>
      </c>
      <c r="H96" s="394" t="e">
        <f>(VLOOKUP($C96,'SME.T.1 3.&amp;4. AJ'!$A$5:$B$133,2,FALSE))</f>
        <v>#N/A</v>
      </c>
      <c r="I96" s="394" t="e">
        <f>(VLOOKUP($C96,'TEBa 1&amp;2'!$A$5:$B$103,2,FALSE))</f>
        <v>#N/A</v>
      </c>
      <c r="J96" s="394" t="e">
        <f>(VLOOKUP($C96,'TEBa 3&amp;4'!$A$5:$B$112,2,FALSE))</f>
        <v>#N/A</v>
      </c>
      <c r="K96" s="394" t="e">
        <f>(VLOOKUP($C96,TNBa!$A$5:$B$111,2,FALSE))</f>
        <v>#N/A</v>
      </c>
      <c r="L96" s="394">
        <f>(VLOOKUP($C96,TNBLf!$A$5:$B$163,2,FALSE))</f>
        <v>0</v>
      </c>
      <c r="M96" s="394" t="e">
        <f>(VLOOKUP($C96,'TNBn 1.&amp;2. AJ'!$A$5:$B$124,2,FALSE))</f>
        <v>#N/A</v>
      </c>
      <c r="N96" s="394" t="e">
        <f>(VLOOKUP($C96,'TNBn 3.&amp;4. AJ'!$A$5:$B$125,2,FALSE))</f>
        <v>#N/A</v>
      </c>
      <c r="O96" s="394" t="e">
        <f>(VLOOKUP($C96,TNPa!$A$5:$B$142,2,FALSE))</f>
        <v>#N/A</v>
      </c>
      <c r="P96" s="394" t="e">
        <f>(VLOOKUP($C96,Unterstützung!$A$5:$B$136,2,FALSE))</f>
        <v>#N/A</v>
      </c>
    </row>
    <row r="97" spans="1:16" x14ac:dyDescent="0.25">
      <c r="A97" s="420"/>
      <c r="B97" s="401"/>
      <c r="C97" s="427" t="s">
        <v>276</v>
      </c>
      <c r="D97" s="394" t="e">
        <f>(VLOOKUP($C97,Grundausbildung!$A$5:$B$186,2,FALSE))</f>
        <v>#N/A</v>
      </c>
      <c r="E97" s="394">
        <f>(VLOOKUP($C97,KSGs!$A$5:$B$148,2,FALSE))</f>
        <v>0</v>
      </c>
      <c r="F97" s="394" t="e">
        <f>(VLOOKUP($C97,'KVE 3. AJ'!$A$5:$B$138,2,FALSE))</f>
        <v>#N/A</v>
      </c>
      <c r="G97" s="394" t="e">
        <f>(VLOOKUP($C97,'SME.T.1 1.&amp;2. AJ'!$A$5:$B$133,2,FALSE))</f>
        <v>#N/A</v>
      </c>
      <c r="H97" s="394" t="e">
        <f>(VLOOKUP($C97,'SME.T.1 3.&amp;4. AJ'!$A$5:$B$133,2,FALSE))</f>
        <v>#N/A</v>
      </c>
      <c r="I97" s="394" t="e">
        <f>(VLOOKUP($C97,'TEBa 1&amp;2'!$A$5:$B$103,2,FALSE))</f>
        <v>#N/A</v>
      </c>
      <c r="J97" s="394" t="e">
        <f>(VLOOKUP($C97,'TEBa 3&amp;4'!$A$5:$B$112,2,FALSE))</f>
        <v>#N/A</v>
      </c>
      <c r="K97" s="394" t="e">
        <f>(VLOOKUP($C97,TNBa!$A$5:$B$111,2,FALSE))</f>
        <v>#N/A</v>
      </c>
      <c r="L97" s="394">
        <f>(VLOOKUP($C97,TNBLf!$A$5:$B$163,2,FALSE))</f>
        <v>0</v>
      </c>
      <c r="M97" s="394" t="e">
        <f>(VLOOKUP($C97,'TNBn 1.&amp;2. AJ'!$A$5:$B$124,2,FALSE))</f>
        <v>#N/A</v>
      </c>
      <c r="N97" s="394" t="e">
        <f>(VLOOKUP($C97,'TNBn 3.&amp;4. AJ'!$A$5:$B$125,2,FALSE))</f>
        <v>#N/A</v>
      </c>
      <c r="O97" s="394" t="e">
        <f>(VLOOKUP($C97,TNPa!$A$5:$B$142,2,FALSE))</f>
        <v>#N/A</v>
      </c>
      <c r="P97" s="394" t="e">
        <f>(VLOOKUP($C97,Unterstützung!$A$5:$B$136,2,FALSE))</f>
        <v>#N/A</v>
      </c>
    </row>
    <row r="98" spans="1:16" ht="28.5" x14ac:dyDescent="0.25">
      <c r="A98" s="420"/>
      <c r="B98" s="401"/>
      <c r="C98" s="427" t="s">
        <v>277</v>
      </c>
      <c r="D98" s="394" t="e">
        <f>(VLOOKUP($C98,Grundausbildung!$A$5:$B$186,2,FALSE))</f>
        <v>#N/A</v>
      </c>
      <c r="E98" s="394">
        <f>(VLOOKUP($C98,KSGs!$A$5:$B$148,2,FALSE))</f>
        <v>0</v>
      </c>
      <c r="F98" s="394" t="e">
        <f>(VLOOKUP($C98,'KVE 3. AJ'!$A$5:$B$138,2,FALSE))</f>
        <v>#N/A</v>
      </c>
      <c r="G98" s="394">
        <f>(VLOOKUP($C98,'SME.T.1 1.&amp;2. AJ'!$A$5:$B$133,2,FALSE))</f>
        <v>0</v>
      </c>
      <c r="H98" s="394">
        <f>(VLOOKUP($C98,'SME.T.1 3.&amp;4. AJ'!$A$5:$B$133,2,FALSE))</f>
        <v>0</v>
      </c>
      <c r="I98" s="394" t="e">
        <f>(VLOOKUP($C98,'TEBa 1&amp;2'!$A$5:$B$103,2,FALSE))</f>
        <v>#N/A</v>
      </c>
      <c r="J98" s="394" t="e">
        <f>(VLOOKUP($C98,'TEBa 3&amp;4'!$A$5:$B$112,2,FALSE))</f>
        <v>#N/A</v>
      </c>
      <c r="K98" s="394" t="e">
        <f>(VLOOKUP($C98,TNBa!$A$5:$B$111,2,FALSE))</f>
        <v>#N/A</v>
      </c>
      <c r="L98" s="394">
        <f>(VLOOKUP($C98,TNBLf!$A$5:$B$163,2,FALSE))</f>
        <v>0</v>
      </c>
      <c r="M98" s="394" t="e">
        <f>(VLOOKUP($C98,'TNBn 1.&amp;2. AJ'!$A$5:$B$124,2,FALSE))</f>
        <v>#N/A</v>
      </c>
      <c r="N98" s="394" t="e">
        <f>(VLOOKUP($C98,'TNBn 3.&amp;4. AJ'!$A$5:$B$125,2,FALSE))</f>
        <v>#N/A</v>
      </c>
      <c r="O98" s="394" t="e">
        <f>(VLOOKUP($C98,TNPa!$A$5:$B$142,2,FALSE))</f>
        <v>#N/A</v>
      </c>
      <c r="P98" s="394">
        <f>(VLOOKUP($C98,Unterstützung!$A$5:$B$136,2,FALSE))</f>
        <v>0</v>
      </c>
    </row>
    <row r="99" spans="1:16" ht="28.5" x14ac:dyDescent="0.25">
      <c r="A99" s="420"/>
      <c r="B99" s="401"/>
      <c r="C99" s="427" t="s">
        <v>278</v>
      </c>
      <c r="D99" s="394" t="e">
        <f>(VLOOKUP($C99,Grundausbildung!$A$5:$B$186,2,FALSE))</f>
        <v>#N/A</v>
      </c>
      <c r="E99" s="394">
        <f>(VLOOKUP($C99,KSGs!$A$5:$B$148,2,FALSE))</f>
        <v>0</v>
      </c>
      <c r="F99" s="394" t="e">
        <f>(VLOOKUP($C99,'KVE 3. AJ'!$A$5:$B$138,2,FALSE))</f>
        <v>#N/A</v>
      </c>
      <c r="G99" s="394" t="e">
        <f>(VLOOKUP($C99,'SME.T.1 1.&amp;2. AJ'!$A$5:$B$133,2,FALSE))</f>
        <v>#N/A</v>
      </c>
      <c r="H99" s="394" t="e">
        <f>(VLOOKUP($C99,'SME.T.1 3.&amp;4. AJ'!$A$5:$B$133,2,FALSE))</f>
        <v>#N/A</v>
      </c>
      <c r="I99" s="394" t="e">
        <f>(VLOOKUP($C99,'TEBa 1&amp;2'!$A$5:$B$103,2,FALSE))</f>
        <v>#N/A</v>
      </c>
      <c r="J99" s="394" t="e">
        <f>(VLOOKUP($C99,'TEBa 3&amp;4'!$A$5:$B$112,2,FALSE))</f>
        <v>#N/A</v>
      </c>
      <c r="K99" s="394" t="e">
        <f>(VLOOKUP($C99,TNBa!$A$5:$B$111,2,FALSE))</f>
        <v>#N/A</v>
      </c>
      <c r="L99" s="394">
        <f>(VLOOKUP($C99,TNBLf!$A$5:$B$163,2,FALSE))</f>
        <v>0</v>
      </c>
      <c r="M99" s="394">
        <f>(VLOOKUP($C99,'TNBn 1.&amp;2. AJ'!$A$5:$B$124,2,FALSE))</f>
        <v>0</v>
      </c>
      <c r="N99" s="394">
        <f>(VLOOKUP($C99,'TNBn 3.&amp;4. AJ'!$A$5:$B$125,2,FALSE))</f>
        <v>0</v>
      </c>
      <c r="O99" s="394" t="e">
        <f>(VLOOKUP($C99,TNPa!$A$5:$B$142,2,FALSE))</f>
        <v>#N/A</v>
      </c>
      <c r="P99" s="394" t="e">
        <f>(VLOOKUP($C99,Unterstützung!$A$5:$B$136,2,FALSE))</f>
        <v>#N/A</v>
      </c>
    </row>
    <row r="100" spans="1:16" x14ac:dyDescent="0.25">
      <c r="A100" s="420"/>
      <c r="B100" s="401"/>
      <c r="C100" s="427" t="s">
        <v>338</v>
      </c>
      <c r="D100" s="394" t="e">
        <f>(VLOOKUP($C100,Grundausbildung!$A$5:$B$186,2,FALSE))</f>
        <v>#N/A</v>
      </c>
      <c r="E100" s="394" t="e">
        <f>(VLOOKUP($C100,KSGs!$A$5:$B$148,2,FALSE))</f>
        <v>#N/A</v>
      </c>
      <c r="F100" s="394" t="e">
        <f>(VLOOKUP($C100,'KVE 3. AJ'!$A$5:$B$138,2,FALSE))</f>
        <v>#N/A</v>
      </c>
      <c r="G100" s="394" t="e">
        <f>(VLOOKUP($C100,'SME.T.1 1.&amp;2. AJ'!$A$5:$B$133,2,FALSE))</f>
        <v>#N/A</v>
      </c>
      <c r="H100" s="394" t="e">
        <f>(VLOOKUP($C100,'SME.T.1 3.&amp;4. AJ'!$A$5:$B$133,2,FALSE))</f>
        <v>#N/A</v>
      </c>
      <c r="I100" s="394" t="e">
        <f>(VLOOKUP($C100,'TEBa 1&amp;2'!$A$5:$B$103,2,FALSE))</f>
        <v>#N/A</v>
      </c>
      <c r="J100" s="394" t="e">
        <f>(VLOOKUP($C100,'TEBa 3&amp;4'!$A$5:$B$112,2,FALSE))</f>
        <v>#N/A</v>
      </c>
      <c r="K100" s="394" t="e">
        <f>(VLOOKUP($C100,TNBa!$A$5:$B$111,2,FALSE))</f>
        <v>#N/A</v>
      </c>
      <c r="L100" s="394">
        <f>(VLOOKUP($C100,TNBLf!$A$5:$B$163,2,FALSE))</f>
        <v>0</v>
      </c>
      <c r="M100" s="394" t="e">
        <f>(VLOOKUP($C100,'TNBn 1.&amp;2. AJ'!$A$5:$B$124,2,FALSE))</f>
        <v>#N/A</v>
      </c>
      <c r="N100" s="394" t="e">
        <f>(VLOOKUP($C100,'TNBn 3.&amp;4. AJ'!$A$5:$B$125,2,FALSE))</f>
        <v>#N/A</v>
      </c>
      <c r="O100" s="394" t="e">
        <f>(VLOOKUP($C100,TNPa!$A$5:$B$142,2,FALSE))</f>
        <v>#N/A</v>
      </c>
      <c r="P100" s="394" t="e">
        <f>(VLOOKUP($C100,Unterstützung!$A$5:$B$136,2,FALSE))</f>
        <v>#N/A</v>
      </c>
    </row>
    <row r="101" spans="1:16" ht="28.5" x14ac:dyDescent="0.25">
      <c r="A101" s="420"/>
      <c r="B101" s="401"/>
      <c r="C101" s="427" t="s">
        <v>237</v>
      </c>
      <c r="D101" s="394" t="e">
        <f>(VLOOKUP($C101,Grundausbildung!$A$5:$B$186,2,FALSE))</f>
        <v>#N/A</v>
      </c>
      <c r="E101" s="394">
        <f>(VLOOKUP($C101,KSGs!$A$5:$B$148,2,FALSE))</f>
        <v>0</v>
      </c>
      <c r="F101" s="394" t="e">
        <f>(VLOOKUP($C101,'KVE 3. AJ'!$A$5:$B$138,2,FALSE))</f>
        <v>#N/A</v>
      </c>
      <c r="G101" s="394" t="e">
        <f>(VLOOKUP($C101,'SME.T.1 1.&amp;2. AJ'!$A$5:$B$133,2,FALSE))</f>
        <v>#N/A</v>
      </c>
      <c r="H101" s="394" t="e">
        <f>(VLOOKUP($C101,'SME.T.1 3.&amp;4. AJ'!$A$5:$B$133,2,FALSE))</f>
        <v>#N/A</v>
      </c>
      <c r="I101" s="394" t="e">
        <f>(VLOOKUP($C101,'TEBa 1&amp;2'!$A$5:$B$103,2,FALSE))</f>
        <v>#N/A</v>
      </c>
      <c r="J101" s="394" t="e">
        <f>(VLOOKUP($C101,'TEBa 3&amp;4'!$A$5:$B$112,2,FALSE))</f>
        <v>#N/A</v>
      </c>
      <c r="K101" s="394" t="e">
        <f>(VLOOKUP($C101,TNBa!$A$5:$B$111,2,FALSE))</f>
        <v>#N/A</v>
      </c>
      <c r="L101" s="394">
        <f>(VLOOKUP($C101,TNBLf!$A$5:$B$163,2,FALSE))</f>
        <v>0</v>
      </c>
      <c r="M101" s="394">
        <f>(VLOOKUP($C101,'TNBn 1.&amp;2. AJ'!$A$5:$B$124,2,FALSE))</f>
        <v>0</v>
      </c>
      <c r="N101" s="394">
        <f>(VLOOKUP($C101,'TNBn 3.&amp;4. AJ'!$A$5:$B$125,2,FALSE))</f>
        <v>0</v>
      </c>
      <c r="O101" s="394" t="e">
        <f>(VLOOKUP($C101,TNPa!$A$5:$B$142,2,FALSE))</f>
        <v>#N/A</v>
      </c>
      <c r="P101" s="394" t="e">
        <f>(VLOOKUP($C101,Unterstützung!$A$5:$B$136,2,FALSE))</f>
        <v>#N/A</v>
      </c>
    </row>
    <row r="102" spans="1:16" ht="28.5" x14ac:dyDescent="0.25">
      <c r="A102" s="420"/>
      <c r="B102" s="401"/>
      <c r="C102" s="427" t="s">
        <v>339</v>
      </c>
      <c r="D102" s="394" t="e">
        <f>(VLOOKUP($C102,Grundausbildung!$A$5:$B$186,2,FALSE))</f>
        <v>#N/A</v>
      </c>
      <c r="E102" s="394" t="e">
        <f>(VLOOKUP($C102,KSGs!$A$5:$B$148,2,FALSE))</f>
        <v>#N/A</v>
      </c>
      <c r="F102" s="394" t="e">
        <f>(VLOOKUP($C102,'KVE 3. AJ'!$A$5:$B$138,2,FALSE))</f>
        <v>#N/A</v>
      </c>
      <c r="G102" s="394" t="e">
        <f>(VLOOKUP($C102,'SME.T.1 1.&amp;2. AJ'!$A$5:$B$133,2,FALSE))</f>
        <v>#N/A</v>
      </c>
      <c r="H102" s="394" t="e">
        <f>(VLOOKUP($C102,'SME.T.1 3.&amp;4. AJ'!$A$5:$B$133,2,FALSE))</f>
        <v>#N/A</v>
      </c>
      <c r="I102" s="394" t="e">
        <f>(VLOOKUP($C102,'TEBa 1&amp;2'!$A$5:$B$103,2,FALSE))</f>
        <v>#N/A</v>
      </c>
      <c r="J102" s="394" t="e">
        <f>(VLOOKUP($C102,'TEBa 3&amp;4'!$A$5:$B$112,2,FALSE))</f>
        <v>#N/A</v>
      </c>
      <c r="K102" s="394" t="e">
        <f>(VLOOKUP($C102,TNBa!$A$5:$B$111,2,FALSE))</f>
        <v>#N/A</v>
      </c>
      <c r="L102" s="394">
        <f>(VLOOKUP($C102,TNBLf!$A$5:$B$163,2,FALSE))</f>
        <v>0</v>
      </c>
      <c r="M102" s="394" t="e">
        <f>(VLOOKUP($C102,'TNBn 1.&amp;2. AJ'!$A$5:$B$124,2,FALSE))</f>
        <v>#N/A</v>
      </c>
      <c r="N102" s="394" t="e">
        <f>(VLOOKUP($C102,'TNBn 3.&amp;4. AJ'!$A$5:$B$125,2,FALSE))</f>
        <v>#N/A</v>
      </c>
      <c r="O102" s="394" t="e">
        <f>(VLOOKUP($C102,TNPa!$A$5:$B$142,2,FALSE))</f>
        <v>#N/A</v>
      </c>
      <c r="P102" s="394" t="e">
        <f>(VLOOKUP($C102,Unterstützung!$A$5:$B$136,2,FALSE))</f>
        <v>#N/A</v>
      </c>
    </row>
    <row r="103" spans="1:16" ht="28.5" x14ac:dyDescent="0.25">
      <c r="A103" s="420"/>
      <c r="B103" s="401"/>
      <c r="C103" s="427" t="s">
        <v>340</v>
      </c>
      <c r="D103" s="394" t="e">
        <f>(VLOOKUP($C103,Grundausbildung!$A$5:$B$186,2,FALSE))</f>
        <v>#N/A</v>
      </c>
      <c r="E103" s="394" t="e">
        <f>(VLOOKUP($C103,KSGs!$A$5:$B$148,2,FALSE))</f>
        <v>#N/A</v>
      </c>
      <c r="F103" s="394" t="e">
        <f>(VLOOKUP($C103,'KVE 3. AJ'!$A$5:$B$138,2,FALSE))</f>
        <v>#N/A</v>
      </c>
      <c r="G103" s="394" t="e">
        <f>(VLOOKUP($C103,'SME.T.1 1.&amp;2. AJ'!$A$5:$B$133,2,FALSE))</f>
        <v>#N/A</v>
      </c>
      <c r="H103" s="394" t="e">
        <f>(VLOOKUP($C103,'SME.T.1 3.&amp;4. AJ'!$A$5:$B$133,2,FALSE))</f>
        <v>#N/A</v>
      </c>
      <c r="I103" s="394" t="e">
        <f>(VLOOKUP($C103,'TEBa 1&amp;2'!$A$5:$B$103,2,FALSE))</f>
        <v>#N/A</v>
      </c>
      <c r="J103" s="394" t="e">
        <f>(VLOOKUP($C103,'TEBa 3&amp;4'!$A$5:$B$112,2,FALSE))</f>
        <v>#N/A</v>
      </c>
      <c r="K103" s="394" t="e">
        <f>(VLOOKUP($C103,TNBa!$A$5:$B$111,2,FALSE))</f>
        <v>#N/A</v>
      </c>
      <c r="L103" s="394">
        <f>(VLOOKUP($C103,TNBLf!$A$5:$B$163,2,FALSE))</f>
        <v>0</v>
      </c>
      <c r="M103" s="394" t="e">
        <f>(VLOOKUP($C103,'TNBn 1.&amp;2. AJ'!$A$5:$B$124,2,FALSE))</f>
        <v>#N/A</v>
      </c>
      <c r="N103" s="394" t="e">
        <f>(VLOOKUP($C103,'TNBn 3.&amp;4. AJ'!$A$5:$B$125,2,FALSE))</f>
        <v>#N/A</v>
      </c>
      <c r="O103" s="394" t="e">
        <f>(VLOOKUP($C103,TNPa!$A$5:$B$142,2,FALSE))</f>
        <v>#N/A</v>
      </c>
      <c r="P103" s="394" t="e">
        <f>(VLOOKUP($C103,Unterstützung!$A$5:$B$136,2,FALSE))</f>
        <v>#N/A</v>
      </c>
    </row>
    <row r="104" spans="1:16" ht="28.5" x14ac:dyDescent="0.25">
      <c r="A104" s="420"/>
      <c r="B104" s="401"/>
      <c r="C104" s="427" t="s">
        <v>239</v>
      </c>
      <c r="D104" s="394">
        <f>(VLOOKUP($C104,Grundausbildung!$A$5:$B$186,2,FALSE))</f>
        <v>0</v>
      </c>
      <c r="E104" s="394">
        <f>(VLOOKUP($C104,KSGs!$A$5:$B$148,2,FALSE))</f>
        <v>0</v>
      </c>
      <c r="F104" s="394" t="e">
        <f>(VLOOKUP($C104,'KVE 3. AJ'!$A$5:$B$138,2,FALSE))</f>
        <v>#N/A</v>
      </c>
      <c r="G104" s="394" t="e">
        <f>(VLOOKUP($C104,'SME.T.1 1.&amp;2. AJ'!$A$5:$B$133,2,FALSE))</f>
        <v>#N/A</v>
      </c>
      <c r="H104" s="394" t="e">
        <f>(VLOOKUP($C104,'SME.T.1 3.&amp;4. AJ'!$A$5:$B$133,2,FALSE))</f>
        <v>#N/A</v>
      </c>
      <c r="I104" s="394" t="e">
        <f>(VLOOKUP($C104,'TEBa 1&amp;2'!$A$5:$B$103,2,FALSE))</f>
        <v>#N/A</v>
      </c>
      <c r="J104" s="394" t="e">
        <f>(VLOOKUP($C104,'TEBa 3&amp;4'!$A$5:$B$112,2,FALSE))</f>
        <v>#N/A</v>
      </c>
      <c r="K104" s="394" t="e">
        <f>(VLOOKUP($C104,TNBa!$A$5:$B$111,2,FALSE))</f>
        <v>#N/A</v>
      </c>
      <c r="L104" s="394">
        <f>(VLOOKUP($C104,TNBLf!$A$5:$B$163,2,FALSE))</f>
        <v>0</v>
      </c>
      <c r="M104" s="394">
        <f>(VLOOKUP($C104,'TNBn 1.&amp;2. AJ'!$A$5:$B$124,2,FALSE))</f>
        <v>0</v>
      </c>
      <c r="N104" s="394">
        <f>(VLOOKUP($C104,'TNBn 3.&amp;4. AJ'!$A$5:$B$125,2,FALSE))</f>
        <v>0</v>
      </c>
      <c r="O104" s="394" t="e">
        <f>(VLOOKUP($C104,TNPa!$A$5:$B$142,2,FALSE))</f>
        <v>#N/A</v>
      </c>
      <c r="P104" s="394" t="e">
        <f>(VLOOKUP($C104,Unterstützung!$A$5:$B$136,2,FALSE))</f>
        <v>#N/A</v>
      </c>
    </row>
    <row r="105" spans="1:16" x14ac:dyDescent="0.25">
      <c r="A105" s="420"/>
      <c r="B105" s="401"/>
      <c r="C105" s="427" t="s">
        <v>341</v>
      </c>
      <c r="D105" s="394" t="e">
        <f>(VLOOKUP($C105,Grundausbildung!$A$5:$B$186,2,FALSE))</f>
        <v>#N/A</v>
      </c>
      <c r="E105" s="394" t="e">
        <f>(VLOOKUP($C105,KSGs!$A$5:$B$148,2,FALSE))</f>
        <v>#N/A</v>
      </c>
      <c r="F105" s="394" t="e">
        <f>(VLOOKUP($C105,'KVE 3. AJ'!$A$5:$B$138,2,FALSE))</f>
        <v>#N/A</v>
      </c>
      <c r="G105" s="394" t="e">
        <f>(VLOOKUP($C105,'SME.T.1 1.&amp;2. AJ'!$A$5:$B$133,2,FALSE))</f>
        <v>#N/A</v>
      </c>
      <c r="H105" s="394" t="e">
        <f>(VLOOKUP($C105,'SME.T.1 3.&amp;4. AJ'!$A$5:$B$133,2,FALSE))</f>
        <v>#N/A</v>
      </c>
      <c r="I105" s="394" t="e">
        <f>(VLOOKUP($C105,'TEBa 1&amp;2'!$A$5:$B$103,2,FALSE))</f>
        <v>#N/A</v>
      </c>
      <c r="J105" s="394" t="e">
        <f>(VLOOKUP($C105,'TEBa 3&amp;4'!$A$5:$B$112,2,FALSE))</f>
        <v>#N/A</v>
      </c>
      <c r="K105" s="394" t="e">
        <f>(VLOOKUP($C105,TNBa!$A$5:$B$111,2,FALSE))</f>
        <v>#N/A</v>
      </c>
      <c r="L105" s="394">
        <f>(VLOOKUP($C105,TNBLf!$A$5:$B$163,2,FALSE))</f>
        <v>0</v>
      </c>
      <c r="M105" s="394" t="e">
        <f>(VLOOKUP($C105,'TNBn 1.&amp;2. AJ'!$A$5:$B$124,2,FALSE))</f>
        <v>#N/A</v>
      </c>
      <c r="N105" s="394" t="e">
        <f>(VLOOKUP($C105,'TNBn 3.&amp;4. AJ'!$A$5:$B$125,2,FALSE))</f>
        <v>#N/A</v>
      </c>
      <c r="O105" s="394" t="e">
        <f>(VLOOKUP($C105,TNPa!$A$5:$B$142,2,FALSE))</f>
        <v>#N/A</v>
      </c>
      <c r="P105" s="394" t="e">
        <f>(VLOOKUP($C105,Unterstützung!$A$5:$B$136,2,FALSE))</f>
        <v>#N/A</v>
      </c>
    </row>
    <row r="106" spans="1:16" ht="28.5" x14ac:dyDescent="0.25">
      <c r="A106" s="420"/>
      <c r="B106" s="401"/>
      <c r="C106" s="427" t="s">
        <v>342</v>
      </c>
      <c r="D106" s="394" t="e">
        <f>(VLOOKUP($C106,Grundausbildung!$A$5:$B$186,2,FALSE))</f>
        <v>#N/A</v>
      </c>
      <c r="E106" s="394" t="e">
        <f>(VLOOKUP($C106,KSGs!$A$5:$B$148,2,FALSE))</f>
        <v>#N/A</v>
      </c>
      <c r="F106" s="394" t="e">
        <f>(VLOOKUP($C106,'KVE 3. AJ'!$A$5:$B$138,2,FALSE))</f>
        <v>#N/A</v>
      </c>
      <c r="G106" s="394" t="e">
        <f>(VLOOKUP($C106,'SME.T.1 1.&amp;2. AJ'!$A$5:$B$133,2,FALSE))</f>
        <v>#N/A</v>
      </c>
      <c r="H106" s="394" t="e">
        <f>(VLOOKUP($C106,'SME.T.1 3.&amp;4. AJ'!$A$5:$B$133,2,FALSE))</f>
        <v>#N/A</v>
      </c>
      <c r="I106" s="394" t="e">
        <f>(VLOOKUP($C106,'TEBa 1&amp;2'!$A$5:$B$103,2,FALSE))</f>
        <v>#N/A</v>
      </c>
      <c r="J106" s="394" t="e">
        <f>(VLOOKUP($C106,'TEBa 3&amp;4'!$A$5:$B$112,2,FALSE))</f>
        <v>#N/A</v>
      </c>
      <c r="K106" s="394" t="e">
        <f>(VLOOKUP($C106,TNBa!$A$5:$B$111,2,FALSE))</f>
        <v>#N/A</v>
      </c>
      <c r="L106" s="394">
        <f>(VLOOKUP($C106,TNBLf!$A$5:$B$163,2,FALSE))</f>
        <v>0</v>
      </c>
      <c r="M106" s="394" t="e">
        <f>(VLOOKUP($C106,'TNBn 1.&amp;2. AJ'!$A$5:$B$124,2,FALSE))</f>
        <v>#N/A</v>
      </c>
      <c r="N106" s="394" t="e">
        <f>(VLOOKUP($C106,'TNBn 3.&amp;4. AJ'!$A$5:$B$125,2,FALSE))</f>
        <v>#N/A</v>
      </c>
      <c r="O106" s="394" t="e">
        <f>(VLOOKUP($C106,TNPa!$A$5:$B$142,2,FALSE))</f>
        <v>#N/A</v>
      </c>
      <c r="P106" s="394" t="e">
        <f>(VLOOKUP($C106,Unterstützung!$A$5:$B$136,2,FALSE))</f>
        <v>#N/A</v>
      </c>
    </row>
    <row r="107" spans="1:16" ht="28.5" x14ac:dyDescent="0.25">
      <c r="A107" s="420"/>
      <c r="B107" s="401"/>
      <c r="C107" s="427" t="s">
        <v>343</v>
      </c>
      <c r="D107" s="394" t="e">
        <f>(VLOOKUP($C107,Grundausbildung!$A$5:$B$186,2,FALSE))</f>
        <v>#N/A</v>
      </c>
      <c r="E107" s="394" t="e">
        <f>(VLOOKUP($C107,KSGs!$A$5:$B$148,2,FALSE))</f>
        <v>#N/A</v>
      </c>
      <c r="F107" s="394" t="e">
        <f>(VLOOKUP($C107,'KVE 3. AJ'!$A$5:$B$138,2,FALSE))</f>
        <v>#N/A</v>
      </c>
      <c r="G107" s="394" t="e">
        <f>(VLOOKUP($C107,'SME.T.1 1.&amp;2. AJ'!$A$5:$B$133,2,FALSE))</f>
        <v>#N/A</v>
      </c>
      <c r="H107" s="394" t="e">
        <f>(VLOOKUP($C107,'SME.T.1 3.&amp;4. AJ'!$A$5:$B$133,2,FALSE))</f>
        <v>#N/A</v>
      </c>
      <c r="I107" s="394" t="e">
        <f>(VLOOKUP($C107,'TEBa 1&amp;2'!$A$5:$B$103,2,FALSE))</f>
        <v>#N/A</v>
      </c>
      <c r="J107" s="394" t="e">
        <f>(VLOOKUP($C107,'TEBa 3&amp;4'!$A$5:$B$112,2,FALSE))</f>
        <v>#N/A</v>
      </c>
      <c r="K107" s="394" t="e">
        <f>(VLOOKUP($C107,TNBa!$A$5:$B$111,2,FALSE))</f>
        <v>#N/A</v>
      </c>
      <c r="L107" s="394">
        <f>(VLOOKUP($C107,TNBLf!$A$5:$B$163,2,FALSE))</f>
        <v>0</v>
      </c>
      <c r="M107" s="394" t="e">
        <f>(VLOOKUP($C107,'TNBn 1.&amp;2. AJ'!$A$5:$B$124,2,FALSE))</f>
        <v>#N/A</v>
      </c>
      <c r="N107" s="394" t="e">
        <f>(VLOOKUP($C107,'TNBn 3.&amp;4. AJ'!$A$5:$B$125,2,FALSE))</f>
        <v>#N/A</v>
      </c>
      <c r="O107" s="394" t="e">
        <f>(VLOOKUP($C107,TNPa!$A$5:$B$142,2,FALSE))</f>
        <v>#N/A</v>
      </c>
      <c r="P107" s="394" t="e">
        <f>(VLOOKUP($C107,Unterstützung!$A$5:$B$136,2,FALSE))</f>
        <v>#N/A</v>
      </c>
    </row>
    <row r="108" spans="1:16" ht="28.5" x14ac:dyDescent="0.25">
      <c r="A108" s="422"/>
      <c r="B108" s="406"/>
      <c r="C108" s="427" t="s">
        <v>344</v>
      </c>
      <c r="D108" s="394" t="e">
        <f>(VLOOKUP($C108,Grundausbildung!$A$5:$B$186,2,FALSE))</f>
        <v>#N/A</v>
      </c>
      <c r="E108" s="394" t="e">
        <f>(VLOOKUP($C108,KSGs!$A$5:$B$148,2,FALSE))</f>
        <v>#N/A</v>
      </c>
      <c r="F108" s="394" t="e">
        <f>(VLOOKUP($C108,'KVE 3. AJ'!$A$5:$B$138,2,FALSE))</f>
        <v>#N/A</v>
      </c>
      <c r="G108" s="394" t="e">
        <f>(VLOOKUP($C108,'SME.T.1 1.&amp;2. AJ'!$A$5:$B$133,2,FALSE))</f>
        <v>#N/A</v>
      </c>
      <c r="H108" s="394" t="e">
        <f>(VLOOKUP($C108,'SME.T.1 3.&amp;4. AJ'!$A$5:$B$133,2,FALSE))</f>
        <v>#N/A</v>
      </c>
      <c r="I108" s="394" t="e">
        <f>(VLOOKUP($C108,'TEBa 1&amp;2'!$A$5:$B$103,2,FALSE))</f>
        <v>#N/A</v>
      </c>
      <c r="J108" s="394" t="e">
        <f>(VLOOKUP($C108,'TEBa 3&amp;4'!$A$5:$B$112,2,FALSE))</f>
        <v>#N/A</v>
      </c>
      <c r="K108" s="394" t="e">
        <f>(VLOOKUP($C108,TNBa!$A$5:$B$111,2,FALSE))</f>
        <v>#N/A</v>
      </c>
      <c r="L108" s="394">
        <f>(VLOOKUP($C108,TNBLf!$A$5:$B$163,2,FALSE))</f>
        <v>0</v>
      </c>
      <c r="M108" s="394" t="e">
        <f>(VLOOKUP($C108,'TNBn 1.&amp;2. AJ'!$A$5:$B$124,2,FALSE))</f>
        <v>#N/A</v>
      </c>
      <c r="N108" s="394" t="e">
        <f>(VLOOKUP($C108,'TNBn 3.&amp;4. AJ'!$A$5:$B$125,2,FALSE))</f>
        <v>#N/A</v>
      </c>
      <c r="O108" s="394" t="e">
        <f>(VLOOKUP($C108,TNPa!$A$5:$B$142,2,FALSE))</f>
        <v>#N/A</v>
      </c>
      <c r="P108" s="394" t="e">
        <f>(VLOOKUP($C108,Unterstützung!$A$5:$B$136,2,FALSE))</f>
        <v>#N/A</v>
      </c>
    </row>
    <row r="109" spans="1:16" x14ac:dyDescent="0.25">
      <c r="A109" s="422"/>
      <c r="B109" s="406"/>
      <c r="C109" s="427" t="s">
        <v>280</v>
      </c>
      <c r="D109" s="394" t="e">
        <f>(VLOOKUP($C109,Grundausbildung!$A$5:$B$186,2,FALSE))</f>
        <v>#N/A</v>
      </c>
      <c r="E109" s="394">
        <f>(VLOOKUP($C109,KSGs!$A$5:$B$148,2,FALSE))</f>
        <v>0</v>
      </c>
      <c r="F109" s="394" t="e">
        <f>(VLOOKUP($C109,'KVE 3. AJ'!$A$5:$B$138,2,FALSE))</f>
        <v>#N/A</v>
      </c>
      <c r="G109" s="394" t="e">
        <f>(VLOOKUP($C109,'SME.T.1 1.&amp;2. AJ'!$A$5:$B$133,2,FALSE))</f>
        <v>#N/A</v>
      </c>
      <c r="H109" s="394" t="e">
        <f>(VLOOKUP($C109,'SME.T.1 3.&amp;4. AJ'!$A$5:$B$133,2,FALSE))</f>
        <v>#N/A</v>
      </c>
      <c r="I109" s="394" t="e">
        <f>(VLOOKUP($C109,'TEBa 1&amp;2'!$A$5:$B$103,2,FALSE))</f>
        <v>#N/A</v>
      </c>
      <c r="J109" s="394" t="e">
        <f>(VLOOKUP($C109,'TEBa 3&amp;4'!$A$5:$B$112,2,FALSE))</f>
        <v>#N/A</v>
      </c>
      <c r="K109" s="394" t="e">
        <f>(VLOOKUP($C109,TNBa!$A$5:$B$111,2,FALSE))</f>
        <v>#N/A</v>
      </c>
      <c r="L109" s="394">
        <f>(VLOOKUP($C109,TNBLf!$A$5:$B$163,2,FALSE))</f>
        <v>0</v>
      </c>
      <c r="M109" s="394" t="e">
        <f>(VLOOKUP($C109,'TNBn 1.&amp;2. AJ'!$A$5:$B$124,2,FALSE))</f>
        <v>#N/A</v>
      </c>
      <c r="N109" s="394" t="e">
        <f>(VLOOKUP($C109,'TNBn 3.&amp;4. AJ'!$A$5:$B$125,2,FALSE))</f>
        <v>#N/A</v>
      </c>
      <c r="O109" s="394" t="e">
        <f>(VLOOKUP($C109,TNPa!$A$5:$B$142,2,FALSE))</f>
        <v>#N/A</v>
      </c>
      <c r="P109" s="394" t="e">
        <f>(VLOOKUP($C109,Unterstützung!$A$5:$B$136,2,FALSE))</f>
        <v>#N/A</v>
      </c>
    </row>
    <row r="110" spans="1:16" ht="42.75" x14ac:dyDescent="0.25">
      <c r="A110" s="424"/>
      <c r="C110" s="427" t="s">
        <v>240</v>
      </c>
      <c r="D110" s="394">
        <f>(VLOOKUP($C110,Grundausbildung!$A$5:$B$186,2,FALSE))</f>
        <v>0</v>
      </c>
      <c r="E110" s="394">
        <f>(VLOOKUP($C110,KSGs!$A$5:$B$148,2,FALSE))</f>
        <v>0</v>
      </c>
      <c r="F110" s="394" t="e">
        <f>(VLOOKUP($C110,'KVE 3. AJ'!$A$5:$B$138,2,FALSE))</f>
        <v>#N/A</v>
      </c>
      <c r="G110" s="394" t="e">
        <f>(VLOOKUP($C110,'SME.T.1 1.&amp;2. AJ'!$A$5:$B$133,2,FALSE))</f>
        <v>#N/A</v>
      </c>
      <c r="H110" s="394" t="e">
        <f>(VLOOKUP($C110,'SME.T.1 3.&amp;4. AJ'!$A$5:$B$133,2,FALSE))</f>
        <v>#N/A</v>
      </c>
      <c r="I110" s="394" t="e">
        <f>(VLOOKUP($C110,'TEBa 1&amp;2'!$A$5:$B$103,2,FALSE))</f>
        <v>#N/A</v>
      </c>
      <c r="J110" s="394" t="e">
        <f>(VLOOKUP($C110,'TEBa 3&amp;4'!$A$5:$B$112,2,FALSE))</f>
        <v>#N/A</v>
      </c>
      <c r="K110" s="394" t="e">
        <f>(VLOOKUP($C110,TNBa!$A$5:$B$111,2,FALSE))</f>
        <v>#N/A</v>
      </c>
      <c r="L110" s="394">
        <f>(VLOOKUP($C110,TNBLf!$A$5:$B$163,2,FALSE))</f>
        <v>0</v>
      </c>
      <c r="M110" s="394" t="e">
        <f>(VLOOKUP($C110,'TNBn 1.&amp;2. AJ'!$A$5:$B$124,2,FALSE))</f>
        <v>#N/A</v>
      </c>
      <c r="N110" s="394" t="e">
        <f>(VLOOKUP($C110,'TNBn 3.&amp;4. AJ'!$A$5:$B$125,2,FALSE))</f>
        <v>#N/A</v>
      </c>
      <c r="O110" s="394" t="e">
        <f>(VLOOKUP($C110,TNPa!$A$5:$B$142,2,FALSE))</f>
        <v>#N/A</v>
      </c>
      <c r="P110" s="394" t="e">
        <f>(VLOOKUP($C110,Unterstützung!$A$5:$B$136,2,FALSE))</f>
        <v>#N/A</v>
      </c>
    </row>
    <row r="111" spans="1:16" ht="28.5" x14ac:dyDescent="0.25">
      <c r="A111" s="424"/>
      <c r="C111" s="427" t="s">
        <v>241</v>
      </c>
      <c r="D111" s="394">
        <f>(VLOOKUP($C111,Grundausbildung!$A$5:$B$186,2,FALSE))</f>
        <v>0</v>
      </c>
      <c r="E111" s="394">
        <f>(VLOOKUP($C111,KSGs!$A$5:$B$148,2,FALSE))</f>
        <v>0</v>
      </c>
      <c r="F111" s="394" t="e">
        <f>(VLOOKUP($C111,'KVE 3. AJ'!$A$5:$B$138,2,FALSE))</f>
        <v>#N/A</v>
      </c>
      <c r="G111" s="394" t="e">
        <f>(VLOOKUP($C111,'SME.T.1 1.&amp;2. AJ'!$A$5:$B$133,2,FALSE))</f>
        <v>#N/A</v>
      </c>
      <c r="H111" s="394" t="e">
        <f>(VLOOKUP($C111,'SME.T.1 3.&amp;4. AJ'!$A$5:$B$133,2,FALSE))</f>
        <v>#N/A</v>
      </c>
      <c r="I111" s="394" t="e">
        <f>(VLOOKUP($C111,'TEBa 1&amp;2'!$A$5:$B$103,2,FALSE))</f>
        <v>#N/A</v>
      </c>
      <c r="J111" s="394" t="e">
        <f>(VLOOKUP($C111,'TEBa 3&amp;4'!$A$5:$B$112,2,FALSE))</f>
        <v>#N/A</v>
      </c>
      <c r="K111" s="394" t="e">
        <f>(VLOOKUP($C111,TNBa!$A$5:$B$111,2,FALSE))</f>
        <v>#N/A</v>
      </c>
      <c r="L111" s="394">
        <f>(VLOOKUP($C111,TNBLf!$A$5:$B$163,2,FALSE))</f>
        <v>0</v>
      </c>
      <c r="M111" s="394" t="e">
        <f>(VLOOKUP($C111,'TNBn 1.&amp;2. AJ'!$A$5:$B$124,2,FALSE))</f>
        <v>#N/A</v>
      </c>
      <c r="N111" s="394" t="e">
        <f>(VLOOKUP($C111,'TNBn 3.&amp;4. AJ'!$A$5:$B$125,2,FALSE))</f>
        <v>#N/A</v>
      </c>
      <c r="O111" s="394" t="e">
        <f>(VLOOKUP($C111,TNPa!$A$5:$B$142,2,FALSE))</f>
        <v>#N/A</v>
      </c>
      <c r="P111" s="394" t="e">
        <f>(VLOOKUP($C111,Unterstützung!$A$5:$B$136,2,FALSE))</f>
        <v>#N/A</v>
      </c>
    </row>
    <row r="112" spans="1:16" ht="28.5" x14ac:dyDescent="0.25">
      <c r="A112" s="424"/>
      <c r="C112" s="427" t="s">
        <v>345</v>
      </c>
      <c r="D112" s="394" t="e">
        <f>(VLOOKUP($C112,Grundausbildung!$A$5:$B$186,2,FALSE))</f>
        <v>#N/A</v>
      </c>
      <c r="E112" s="394" t="e">
        <f>(VLOOKUP($C112,KSGs!$A$5:$B$148,2,FALSE))</f>
        <v>#N/A</v>
      </c>
      <c r="F112" s="394" t="e">
        <f>(VLOOKUP($C112,'KVE 3. AJ'!$A$5:$B$138,2,FALSE))</f>
        <v>#N/A</v>
      </c>
      <c r="G112" s="394" t="e">
        <f>(VLOOKUP($C112,'SME.T.1 1.&amp;2. AJ'!$A$5:$B$133,2,FALSE))</f>
        <v>#N/A</v>
      </c>
      <c r="H112" s="394" t="e">
        <f>(VLOOKUP($C112,'SME.T.1 3.&amp;4. AJ'!$A$5:$B$133,2,FALSE))</f>
        <v>#N/A</v>
      </c>
      <c r="I112" s="394" t="e">
        <f>(VLOOKUP($C112,'TEBa 1&amp;2'!$A$5:$B$103,2,FALSE))</f>
        <v>#N/A</v>
      </c>
      <c r="J112" s="394" t="e">
        <f>(VLOOKUP($C112,'TEBa 3&amp;4'!$A$5:$B$112,2,FALSE))</f>
        <v>#N/A</v>
      </c>
      <c r="K112" s="394" t="e">
        <f>(VLOOKUP($C112,TNBa!$A$5:$B$111,2,FALSE))</f>
        <v>#N/A</v>
      </c>
      <c r="L112" s="394">
        <f>(VLOOKUP($C112,TNBLf!$A$5:$B$163,2,FALSE))</f>
        <v>0</v>
      </c>
      <c r="M112" s="394" t="e">
        <f>(VLOOKUP($C112,'TNBn 1.&amp;2. AJ'!$A$5:$B$124,2,FALSE))</f>
        <v>#N/A</v>
      </c>
      <c r="N112" s="394" t="e">
        <f>(VLOOKUP($C112,'TNBn 3.&amp;4. AJ'!$A$5:$B$125,2,FALSE))</f>
        <v>#N/A</v>
      </c>
      <c r="O112" s="394" t="e">
        <f>(VLOOKUP($C112,TNPa!$A$5:$B$142,2,FALSE))</f>
        <v>#N/A</v>
      </c>
      <c r="P112" s="394" t="e">
        <f>(VLOOKUP($C112,Unterstützung!$A$5:$B$136,2,FALSE))</f>
        <v>#N/A</v>
      </c>
    </row>
    <row r="113" spans="1:16" ht="29.25" thickBot="1" x14ac:dyDescent="0.3">
      <c r="A113" s="422"/>
      <c r="B113" s="400"/>
      <c r="C113" s="428" t="s">
        <v>431</v>
      </c>
      <c r="D113" s="394" t="e">
        <f>(VLOOKUP($C113,Grundausbildung!$A$5:$B$186,2,FALSE))</f>
        <v>#N/A</v>
      </c>
      <c r="E113" s="394" t="e">
        <f>(VLOOKUP($C113,KSGs!$A$5:$B$148,2,FALSE))</f>
        <v>#N/A</v>
      </c>
      <c r="F113" s="394" t="e">
        <f>(VLOOKUP($C113,'KVE 3. AJ'!$A$5:$B$138,2,FALSE))</f>
        <v>#N/A</v>
      </c>
      <c r="G113" s="394" t="e">
        <f>(VLOOKUP($C113,'SME.T.1 1.&amp;2. AJ'!$A$5:$B$133,2,FALSE))</f>
        <v>#N/A</v>
      </c>
      <c r="H113" s="394" t="e">
        <f>(VLOOKUP($C113,'SME.T.1 3.&amp;4. AJ'!$A$5:$B$133,2,FALSE))</f>
        <v>#N/A</v>
      </c>
      <c r="I113" s="394" t="e">
        <f>(VLOOKUP($C113,'TEBa 1&amp;2'!$A$5:$B$103,2,FALSE))</f>
        <v>#N/A</v>
      </c>
      <c r="J113" s="394" t="e">
        <f>(VLOOKUP($C113,'TEBa 3&amp;4'!$A$5:$B$112,2,FALSE))</f>
        <v>#N/A</v>
      </c>
      <c r="K113" s="394" t="e">
        <f>(VLOOKUP($C113,TNBa!$A$5:$B$111,2,FALSE))</f>
        <v>#N/A</v>
      </c>
      <c r="L113" s="394" t="e">
        <f>(VLOOKUP($C113,TNBLf!$A$5:$B$163,2,FALSE))</f>
        <v>#N/A</v>
      </c>
      <c r="M113" s="394" t="e">
        <f>(VLOOKUP($C113,'TNBn 1.&amp;2. AJ'!$A$5:$B$124,2,FALSE))</f>
        <v>#N/A</v>
      </c>
      <c r="N113" s="394" t="e">
        <f>(VLOOKUP($C113,'TNBn 3.&amp;4. AJ'!$A$5:$B$125,2,FALSE))</f>
        <v>#N/A</v>
      </c>
      <c r="O113" s="394" t="e">
        <f>(VLOOKUP($C113,TNPa!$A$5:$B$142,2,FALSE))</f>
        <v>#N/A</v>
      </c>
      <c r="P113" s="394" t="e">
        <f>(VLOOKUP($C113,Unterstützung!$A$5:$B$136,2,FALSE))</f>
        <v>#N/A</v>
      </c>
    </row>
    <row r="114" spans="1:16" ht="43.5" thickBot="1" x14ac:dyDescent="0.3">
      <c r="A114" s="418">
        <v>14</v>
      </c>
      <c r="B114" s="432" t="s">
        <v>432</v>
      </c>
      <c r="C114" s="429" t="s">
        <v>433</v>
      </c>
      <c r="D114" s="394" t="e">
        <f>(VLOOKUP($C114,Grundausbildung!$A$5:$B$186,2,FALSE))</f>
        <v>#N/A</v>
      </c>
      <c r="E114" s="394" t="e">
        <f>(VLOOKUP($C114,KSGs!$A$5:$B$148,2,FALSE))</f>
        <v>#N/A</v>
      </c>
      <c r="F114" s="394" t="e">
        <f>(VLOOKUP($C114,'KVE 3. AJ'!$A$5:$B$138,2,FALSE))</f>
        <v>#N/A</v>
      </c>
      <c r="G114" s="394" t="e">
        <f>(VLOOKUP($C114,'SME.T.1 1.&amp;2. AJ'!$A$5:$B$133,2,FALSE))</f>
        <v>#N/A</v>
      </c>
      <c r="H114" s="394" t="e">
        <f>(VLOOKUP($C114,'SME.T.1 3.&amp;4. AJ'!$A$5:$B$133,2,FALSE))</f>
        <v>#N/A</v>
      </c>
      <c r="I114" s="394" t="e">
        <f>(VLOOKUP($C114,'TEBa 1&amp;2'!$A$5:$B$103,2,FALSE))</f>
        <v>#N/A</v>
      </c>
      <c r="J114" s="394" t="e">
        <f>(VLOOKUP($C114,'TEBa 3&amp;4'!$A$5:$B$112,2,FALSE))</f>
        <v>#N/A</v>
      </c>
      <c r="K114" s="394" t="e">
        <f>(VLOOKUP($C114,TNBa!$A$5:$B$111,2,FALSE))</f>
        <v>#N/A</v>
      </c>
      <c r="L114" s="394" t="e">
        <f>(VLOOKUP($C114,TNBLf!$A$5:$B$163,2,FALSE))</f>
        <v>#N/A</v>
      </c>
      <c r="M114" s="394" t="e">
        <f>(VLOOKUP($C114,'TNBn 1.&amp;2. AJ'!$A$5:$B$124,2,FALSE))</f>
        <v>#N/A</v>
      </c>
      <c r="N114" s="394" t="e">
        <f>(VLOOKUP($C114,'TNBn 3.&amp;4. AJ'!$A$5:$B$125,2,FALSE))</f>
        <v>#N/A</v>
      </c>
      <c r="O114" s="394" t="e">
        <f>(VLOOKUP($C114,TNPa!$A$5:$B$142,2,FALSE))</f>
        <v>#N/A</v>
      </c>
      <c r="P114" s="394" t="e">
        <f>(VLOOKUP($C114,Unterstützung!$A$5:$B$136,2,FALSE))</f>
        <v>#N/A</v>
      </c>
    </row>
    <row r="115" spans="1:16" x14ac:dyDescent="0.25">
      <c r="A115" s="420"/>
      <c r="B115" s="405"/>
      <c r="C115" s="430" t="s">
        <v>347</v>
      </c>
      <c r="D115" s="394" t="e">
        <f>(VLOOKUP($C115,Grundausbildung!$A$5:$B$186,2,FALSE))</f>
        <v>#N/A</v>
      </c>
      <c r="E115" s="394" t="e">
        <f>(VLOOKUP($C115,KSGs!$A$5:$B$148,2,FALSE))</f>
        <v>#N/A</v>
      </c>
      <c r="F115" s="394" t="e">
        <f>(VLOOKUP($C115,'KVE 3. AJ'!$A$5:$B$138,2,FALSE))</f>
        <v>#N/A</v>
      </c>
      <c r="G115" s="394" t="e">
        <f>(VLOOKUP($C115,'SME.T.1 1.&amp;2. AJ'!$A$5:$B$133,2,FALSE))</f>
        <v>#N/A</v>
      </c>
      <c r="H115" s="394" t="e">
        <f>(VLOOKUP($C115,'SME.T.1 3.&amp;4. AJ'!$A$5:$B$133,2,FALSE))</f>
        <v>#N/A</v>
      </c>
      <c r="I115" s="394" t="e">
        <f>(VLOOKUP($C115,'TEBa 1&amp;2'!$A$5:$B$103,2,FALSE))</f>
        <v>#N/A</v>
      </c>
      <c r="J115" s="394" t="e">
        <f>(VLOOKUP($C115,'TEBa 3&amp;4'!$A$5:$B$112,2,FALSE))</f>
        <v>#N/A</v>
      </c>
      <c r="K115" s="394" t="e">
        <f>(VLOOKUP($C115,TNBa!$A$5:$B$111,2,FALSE))</f>
        <v>#N/A</v>
      </c>
      <c r="L115" s="394">
        <f>(VLOOKUP($C115,TNBLf!$A$5:$B$163,2,FALSE))</f>
        <v>0</v>
      </c>
      <c r="M115" s="394" t="e">
        <f>(VLOOKUP($C115,'TNBn 1.&amp;2. AJ'!$A$5:$B$124,2,FALSE))</f>
        <v>#N/A</v>
      </c>
      <c r="N115" s="394" t="e">
        <f>(VLOOKUP($C115,'TNBn 3.&amp;4. AJ'!$A$5:$B$125,2,FALSE))</f>
        <v>#N/A</v>
      </c>
      <c r="O115" s="394" t="e">
        <f>(VLOOKUP($C115,TNPa!$A$5:$B$142,2,FALSE))</f>
        <v>#N/A</v>
      </c>
      <c r="P115" s="394">
        <f>(VLOOKUP($C115,Unterstützung!$A$5:$B$136,2,FALSE))</f>
        <v>0</v>
      </c>
    </row>
    <row r="116" spans="1:16" ht="28.5" x14ac:dyDescent="0.25">
      <c r="A116" s="420"/>
      <c r="B116" s="405"/>
      <c r="C116" s="430" t="s">
        <v>348</v>
      </c>
      <c r="D116" s="394" t="e">
        <f>(VLOOKUP($C116,Grundausbildung!$A$5:$B$186,2,FALSE))</f>
        <v>#N/A</v>
      </c>
      <c r="E116" s="394" t="e">
        <f>(VLOOKUP($C116,KSGs!$A$5:$B$148,2,FALSE))</f>
        <v>#N/A</v>
      </c>
      <c r="F116" s="394" t="e">
        <f>(VLOOKUP($C116,'KVE 3. AJ'!$A$5:$B$138,2,FALSE))</f>
        <v>#N/A</v>
      </c>
      <c r="G116" s="394" t="e">
        <f>(VLOOKUP($C116,'SME.T.1 1.&amp;2. AJ'!$A$5:$B$133,2,FALSE))</f>
        <v>#N/A</v>
      </c>
      <c r="H116" s="394" t="e">
        <f>(VLOOKUP($C116,'SME.T.1 3.&amp;4. AJ'!$A$5:$B$133,2,FALSE))</f>
        <v>#N/A</v>
      </c>
      <c r="I116" s="394" t="e">
        <f>(VLOOKUP($C116,'TEBa 1&amp;2'!$A$5:$B$103,2,FALSE))</f>
        <v>#N/A</v>
      </c>
      <c r="J116" s="394" t="e">
        <f>(VLOOKUP($C116,'TEBa 3&amp;4'!$A$5:$B$112,2,FALSE))</f>
        <v>#N/A</v>
      </c>
      <c r="K116" s="394" t="e">
        <f>(VLOOKUP($C116,TNBa!$A$5:$B$111,2,FALSE))</f>
        <v>#N/A</v>
      </c>
      <c r="L116" s="394">
        <f>(VLOOKUP($C116,TNBLf!$A$5:$B$163,2,FALSE))</f>
        <v>0</v>
      </c>
      <c r="M116" s="394" t="e">
        <f>(VLOOKUP($C116,'TNBn 1.&amp;2. AJ'!$A$5:$B$124,2,FALSE))</f>
        <v>#N/A</v>
      </c>
      <c r="N116" s="394" t="e">
        <f>(VLOOKUP($C116,'TNBn 3.&amp;4. AJ'!$A$5:$B$125,2,FALSE))</f>
        <v>#N/A</v>
      </c>
      <c r="O116" s="394" t="e">
        <f>(VLOOKUP($C116,TNPa!$A$5:$B$142,2,FALSE))</f>
        <v>#N/A</v>
      </c>
      <c r="P116" s="394" t="e">
        <f>(VLOOKUP($C116,Unterstützung!$A$5:$B$136,2,FALSE))</f>
        <v>#N/A</v>
      </c>
    </row>
    <row r="117" spans="1:16" ht="28.5" x14ac:dyDescent="0.25">
      <c r="A117" s="420"/>
      <c r="B117" s="405"/>
      <c r="C117" s="430" t="s">
        <v>434</v>
      </c>
      <c r="D117" s="394" t="e">
        <f>(VLOOKUP($C117,Grundausbildung!$A$5:$B$186,2,FALSE))</f>
        <v>#N/A</v>
      </c>
      <c r="E117" s="394" t="e">
        <f>(VLOOKUP($C117,KSGs!$A$5:$B$148,2,FALSE))</f>
        <v>#N/A</v>
      </c>
      <c r="F117" s="394" t="e">
        <f>(VLOOKUP($C117,'KVE 3. AJ'!$A$5:$B$138,2,FALSE))</f>
        <v>#N/A</v>
      </c>
      <c r="G117" s="394" t="e">
        <f>(VLOOKUP($C117,'SME.T.1 1.&amp;2. AJ'!$A$5:$B$133,2,FALSE))</f>
        <v>#N/A</v>
      </c>
      <c r="H117" s="394" t="e">
        <f>(VLOOKUP($C117,'SME.T.1 3.&amp;4. AJ'!$A$5:$B$133,2,FALSE))</f>
        <v>#N/A</v>
      </c>
      <c r="I117" s="394" t="e">
        <f>(VLOOKUP($C117,'TEBa 1&amp;2'!$A$5:$B$103,2,FALSE))</f>
        <v>#N/A</v>
      </c>
      <c r="J117" s="394" t="e">
        <f>(VLOOKUP($C117,'TEBa 3&amp;4'!$A$5:$B$112,2,FALSE))</f>
        <v>#N/A</v>
      </c>
      <c r="K117" s="394" t="e">
        <f>(VLOOKUP($C117,TNBa!$A$5:$B$111,2,FALSE))</f>
        <v>#N/A</v>
      </c>
      <c r="L117" s="394" t="e">
        <f>(VLOOKUP($C117,TNBLf!$A$5:$B$163,2,FALSE))</f>
        <v>#N/A</v>
      </c>
      <c r="M117" s="394" t="e">
        <f>(VLOOKUP($C117,'TNBn 1.&amp;2. AJ'!$A$5:$B$124,2,FALSE))</f>
        <v>#N/A</v>
      </c>
      <c r="N117" s="394" t="e">
        <f>(VLOOKUP($C117,'TNBn 3.&amp;4. AJ'!$A$5:$B$125,2,FALSE))</f>
        <v>#N/A</v>
      </c>
      <c r="O117" s="394" t="e">
        <f>(VLOOKUP($C117,TNPa!$A$5:$B$142,2,FALSE))</f>
        <v>#N/A</v>
      </c>
      <c r="P117" s="394" t="e">
        <f>(VLOOKUP($C117,Unterstützung!$A$5:$B$136,2,FALSE))</f>
        <v>#N/A</v>
      </c>
    </row>
    <row r="118" spans="1:16" ht="42.75" x14ac:dyDescent="0.25">
      <c r="A118" s="420"/>
      <c r="B118" s="405"/>
      <c r="C118" s="430" t="s">
        <v>349</v>
      </c>
      <c r="D118" s="394" t="e">
        <f>(VLOOKUP($C118,Grundausbildung!$A$5:$B$186,2,FALSE))</f>
        <v>#N/A</v>
      </c>
      <c r="E118" s="394" t="e">
        <f>(VLOOKUP($C118,KSGs!$A$5:$B$148,2,FALSE))</f>
        <v>#N/A</v>
      </c>
      <c r="F118" s="394" t="e">
        <f>(VLOOKUP($C118,'KVE 3. AJ'!$A$5:$B$138,2,FALSE))</f>
        <v>#N/A</v>
      </c>
      <c r="G118" s="394" t="e">
        <f>(VLOOKUP($C118,'SME.T.1 1.&amp;2. AJ'!$A$5:$B$133,2,FALSE))</f>
        <v>#N/A</v>
      </c>
      <c r="H118" s="394" t="e">
        <f>(VLOOKUP($C118,'SME.T.1 3.&amp;4. AJ'!$A$5:$B$133,2,FALSE))</f>
        <v>#N/A</v>
      </c>
      <c r="I118" s="394" t="e">
        <f>(VLOOKUP($C118,'TEBa 1&amp;2'!$A$5:$B$103,2,FALSE))</f>
        <v>#N/A</v>
      </c>
      <c r="J118" s="394" t="e">
        <f>(VLOOKUP($C118,'TEBa 3&amp;4'!$A$5:$B$112,2,FALSE))</f>
        <v>#N/A</v>
      </c>
      <c r="K118" s="394" t="e">
        <f>(VLOOKUP($C118,TNBa!$A$5:$B$111,2,FALSE))</f>
        <v>#N/A</v>
      </c>
      <c r="L118" s="394">
        <f>(VLOOKUP($C118,TNBLf!$A$5:$B$163,2,FALSE))</f>
        <v>0</v>
      </c>
      <c r="M118" s="394" t="e">
        <f>(VLOOKUP($C118,'TNBn 1.&amp;2. AJ'!$A$5:$B$124,2,FALSE))</f>
        <v>#N/A</v>
      </c>
      <c r="N118" s="394" t="e">
        <f>(VLOOKUP($C118,'TNBn 3.&amp;4. AJ'!$A$5:$B$125,2,FALSE))</f>
        <v>#N/A</v>
      </c>
      <c r="O118" s="394" t="e">
        <f>(VLOOKUP($C118,TNPa!$A$5:$B$142,2,FALSE))</f>
        <v>#N/A</v>
      </c>
      <c r="P118" s="394" t="e">
        <f>(VLOOKUP($C118,Unterstützung!$A$5:$B$136,2,FALSE))</f>
        <v>#N/A</v>
      </c>
    </row>
    <row r="119" spans="1:16" ht="29.25" thickBot="1" x14ac:dyDescent="0.3">
      <c r="A119" s="420"/>
      <c r="B119" s="401"/>
      <c r="C119" s="431" t="s">
        <v>350</v>
      </c>
      <c r="D119" s="394" t="e">
        <f>(VLOOKUP($C119,Grundausbildung!$A$5:$B$186,2,FALSE))</f>
        <v>#N/A</v>
      </c>
      <c r="E119" s="394" t="e">
        <f>(VLOOKUP($C119,KSGs!$A$5:$B$148,2,FALSE))</f>
        <v>#N/A</v>
      </c>
      <c r="F119" s="394" t="e">
        <f>(VLOOKUP($C119,'KVE 3. AJ'!$A$5:$B$138,2,FALSE))</f>
        <v>#N/A</v>
      </c>
      <c r="G119" s="394" t="e">
        <f>(VLOOKUP($C119,'SME.T.1 1.&amp;2. AJ'!$A$5:$B$133,2,FALSE))</f>
        <v>#N/A</v>
      </c>
      <c r="H119" s="394" t="e">
        <f>(VLOOKUP($C119,'SME.T.1 3.&amp;4. AJ'!$A$5:$B$133,2,FALSE))</f>
        <v>#N/A</v>
      </c>
      <c r="I119" s="394" t="e">
        <f>(VLOOKUP($C119,'TEBa 1&amp;2'!$A$5:$B$103,2,FALSE))</f>
        <v>#N/A</v>
      </c>
      <c r="J119" s="394" t="e">
        <f>(VLOOKUP($C119,'TEBa 3&amp;4'!$A$5:$B$112,2,FALSE))</f>
        <v>#N/A</v>
      </c>
      <c r="K119" s="394" t="e">
        <f>(VLOOKUP($C119,TNBa!$A$5:$B$111,2,FALSE))</f>
        <v>#N/A</v>
      </c>
      <c r="L119" s="394">
        <f>(VLOOKUP($C119,TNBLf!$A$5:$B$163,2,FALSE))</f>
        <v>0</v>
      </c>
      <c r="M119" s="394" t="e">
        <f>(VLOOKUP($C119,'TNBn 1.&amp;2. AJ'!$A$5:$B$124,2,FALSE))</f>
        <v>#N/A</v>
      </c>
      <c r="N119" s="394" t="e">
        <f>(VLOOKUP($C119,'TNBn 3.&amp;4. AJ'!$A$5:$B$125,2,FALSE))</f>
        <v>#N/A</v>
      </c>
      <c r="O119" s="394" t="e">
        <f>(VLOOKUP($C119,TNPa!$A$5:$B$142,2,FALSE))</f>
        <v>#N/A</v>
      </c>
      <c r="P119" s="394" t="e">
        <f>(VLOOKUP($C119,Unterstützung!$A$5:$B$136,2,FALSE))</f>
        <v>#N/A</v>
      </c>
    </row>
    <row r="120" spans="1:16" ht="15.75" thickBot="1" x14ac:dyDescent="0.3">
      <c r="A120" s="418">
        <v>15</v>
      </c>
      <c r="B120" s="419" t="s">
        <v>435</v>
      </c>
      <c r="C120" s="409" t="s">
        <v>436</v>
      </c>
      <c r="D120" s="394" t="e">
        <f>(VLOOKUP($C120,Grundausbildung!$A$5:$B$186,2,FALSE))</f>
        <v>#N/A</v>
      </c>
      <c r="E120" s="394" t="e">
        <f>(VLOOKUP($C120,KSGs!$A$5:$B$148,2,FALSE))</f>
        <v>#N/A</v>
      </c>
      <c r="F120" s="394" t="e">
        <f>(VLOOKUP($C120,'KVE 3. AJ'!$A$5:$B$138,2,FALSE))</f>
        <v>#N/A</v>
      </c>
      <c r="G120" s="394" t="e">
        <f>(VLOOKUP($C120,'SME.T.1 1.&amp;2. AJ'!$A$5:$B$133,2,FALSE))</f>
        <v>#N/A</v>
      </c>
      <c r="H120" s="394" t="e">
        <f>(VLOOKUP($C120,'SME.T.1 3.&amp;4. AJ'!$A$5:$B$133,2,FALSE))</f>
        <v>#N/A</v>
      </c>
      <c r="I120" s="394" t="e">
        <f>(VLOOKUP($C120,'TEBa 1&amp;2'!$A$5:$B$103,2,FALSE))</f>
        <v>#N/A</v>
      </c>
      <c r="J120" s="394" t="e">
        <f>(VLOOKUP($C120,'TEBa 3&amp;4'!$A$5:$B$112,2,FALSE))</f>
        <v>#N/A</v>
      </c>
      <c r="K120" s="394" t="e">
        <f>(VLOOKUP($C120,TNBa!$A$5:$B$111,2,FALSE))</f>
        <v>#N/A</v>
      </c>
      <c r="L120" s="394" t="e">
        <f>(VLOOKUP($C120,TNBLf!$A$5:$B$163,2,FALSE))</f>
        <v>#N/A</v>
      </c>
      <c r="M120" s="394" t="e">
        <f>(VLOOKUP($C120,'TNBn 1.&amp;2. AJ'!$A$5:$B$124,2,FALSE))</f>
        <v>#N/A</v>
      </c>
      <c r="N120" s="394" t="e">
        <f>(VLOOKUP($C120,'TNBn 3.&amp;4. AJ'!$A$5:$B$125,2,FALSE))</f>
        <v>#N/A</v>
      </c>
      <c r="O120" s="394" t="e">
        <f>(VLOOKUP($C120,TNPa!$A$5:$B$142,2,FALSE))</f>
        <v>#N/A</v>
      </c>
      <c r="P120" s="394" t="e">
        <f>(VLOOKUP($C120,Unterstützung!$A$5:$B$136,2,FALSE))</f>
        <v>#N/A</v>
      </c>
    </row>
    <row r="121" spans="1:16" ht="42.75" x14ac:dyDescent="0.25">
      <c r="A121" s="420"/>
      <c r="B121" s="405"/>
      <c r="C121" s="427" t="s">
        <v>318</v>
      </c>
      <c r="D121" s="394" t="e">
        <f>(VLOOKUP($C121,Grundausbildung!$A$5:$B$186,2,FALSE))</f>
        <v>#N/A</v>
      </c>
      <c r="E121" s="394" t="e">
        <f>(VLOOKUP($C121,KSGs!$A$5:$B$148,2,FALSE))</f>
        <v>#N/A</v>
      </c>
      <c r="F121" s="394" t="e">
        <f>(VLOOKUP($C121,'KVE 3. AJ'!$A$5:$B$138,2,FALSE))</f>
        <v>#N/A</v>
      </c>
      <c r="G121" s="394" t="e">
        <f>(VLOOKUP($C121,'SME.T.1 1.&amp;2. AJ'!$A$5:$B$133,2,FALSE))</f>
        <v>#N/A</v>
      </c>
      <c r="H121" s="394" t="e">
        <f>(VLOOKUP($C121,'SME.T.1 3.&amp;4. AJ'!$A$5:$B$133,2,FALSE))</f>
        <v>#N/A</v>
      </c>
      <c r="I121" s="394" t="e">
        <f>(VLOOKUP($C121,'TEBa 1&amp;2'!$A$5:$B$103,2,FALSE))</f>
        <v>#N/A</v>
      </c>
      <c r="J121" s="394" t="e">
        <f>(VLOOKUP($C121,'TEBa 3&amp;4'!$A$5:$B$112,2,FALSE))</f>
        <v>#N/A</v>
      </c>
      <c r="K121" s="394" t="e">
        <f>(VLOOKUP($C121,TNBa!$A$5:$B$111,2,FALSE))</f>
        <v>#N/A</v>
      </c>
      <c r="L121" s="394" t="e">
        <f>(VLOOKUP($C121,TNBLf!$A$5:$B$163,2,FALSE))</f>
        <v>#N/A</v>
      </c>
      <c r="M121" s="394">
        <f>(VLOOKUP($C121,'TNBn 1.&amp;2. AJ'!$A$5:$B$124,2,FALSE))</f>
        <v>0</v>
      </c>
      <c r="N121" s="394">
        <f>(VLOOKUP($C121,'TNBn 3.&amp;4. AJ'!$A$5:$B$125,2,FALSE))</f>
        <v>0</v>
      </c>
      <c r="O121" s="394" t="e">
        <f>(VLOOKUP($C121,TNPa!$A$5:$B$142,2,FALSE))</f>
        <v>#N/A</v>
      </c>
      <c r="P121" s="394" t="e">
        <f>(VLOOKUP($C121,Unterstützung!$A$5:$B$136,2,FALSE))</f>
        <v>#N/A</v>
      </c>
    </row>
    <row r="122" spans="1:16" ht="57" x14ac:dyDescent="0.25">
      <c r="A122" s="420"/>
      <c r="B122" s="405"/>
      <c r="C122" s="427" t="s">
        <v>315</v>
      </c>
      <c r="D122" s="394" t="e">
        <f>(VLOOKUP($C122,Grundausbildung!$A$5:$B$186,2,FALSE))</f>
        <v>#N/A</v>
      </c>
      <c r="E122" s="394" t="e">
        <f>(VLOOKUP($C122,KSGs!$A$5:$B$148,2,FALSE))</f>
        <v>#N/A</v>
      </c>
      <c r="F122" s="394" t="e">
        <f>(VLOOKUP($C122,'KVE 3. AJ'!$A$5:$B$138,2,FALSE))</f>
        <v>#N/A</v>
      </c>
      <c r="G122" s="394" t="e">
        <f>(VLOOKUP($C122,'SME.T.1 1.&amp;2. AJ'!$A$5:$B$133,2,FALSE))</f>
        <v>#N/A</v>
      </c>
      <c r="H122" s="394" t="e">
        <f>(VLOOKUP($C122,'SME.T.1 3.&amp;4. AJ'!$A$5:$B$133,2,FALSE))</f>
        <v>#N/A</v>
      </c>
      <c r="I122" s="394">
        <f>(VLOOKUP($C122,'TEBa 1&amp;2'!$A$5:$B$103,2,FALSE))</f>
        <v>0</v>
      </c>
      <c r="J122" s="394">
        <f>(VLOOKUP($C122,'TEBa 3&amp;4'!$A$5:$B$112,2,FALSE))</f>
        <v>0</v>
      </c>
      <c r="K122" s="394">
        <f>(VLOOKUP($C122,TNBa!$A$5:$B$111,2,FALSE))</f>
        <v>0</v>
      </c>
      <c r="L122" s="394" t="e">
        <f>(VLOOKUP($C122,TNBLf!$A$5:$B$163,2,FALSE))</f>
        <v>#N/A</v>
      </c>
      <c r="M122" s="394">
        <f>(VLOOKUP($C122,'TNBn 1.&amp;2. AJ'!$A$5:$B$124,2,FALSE))</f>
        <v>0</v>
      </c>
      <c r="N122" s="394">
        <f>(VLOOKUP($C122,'TNBn 3.&amp;4. AJ'!$A$5:$B$125,2,FALSE))</f>
        <v>0</v>
      </c>
      <c r="O122" s="394" t="e">
        <f>(VLOOKUP($C122,TNPa!$A$5:$B$142,2,FALSE))</f>
        <v>#N/A</v>
      </c>
      <c r="P122" s="394" t="e">
        <f>(VLOOKUP($C122,Unterstützung!$A$5:$B$136,2,FALSE))</f>
        <v>#N/A</v>
      </c>
    </row>
    <row r="123" spans="1:16" ht="28.5" x14ac:dyDescent="0.25">
      <c r="A123" s="420"/>
      <c r="B123" s="405"/>
      <c r="C123" s="427" t="s">
        <v>316</v>
      </c>
      <c r="D123" s="394" t="e">
        <f>(VLOOKUP($C123,Grundausbildung!$A$5:$B$186,2,FALSE))</f>
        <v>#N/A</v>
      </c>
      <c r="E123" s="394" t="e">
        <f>(VLOOKUP($C123,KSGs!$A$5:$B$148,2,FALSE))</f>
        <v>#N/A</v>
      </c>
      <c r="F123" s="394" t="e">
        <f>(VLOOKUP($C123,'KVE 3. AJ'!$A$5:$B$138,2,FALSE))</f>
        <v>#N/A</v>
      </c>
      <c r="G123" s="394" t="e">
        <f>(VLOOKUP($C123,'SME.T.1 1.&amp;2. AJ'!$A$5:$B$133,2,FALSE))</f>
        <v>#N/A</v>
      </c>
      <c r="H123" s="394" t="e">
        <f>(VLOOKUP($C123,'SME.T.1 3.&amp;4. AJ'!$A$5:$B$133,2,FALSE))</f>
        <v>#N/A</v>
      </c>
      <c r="I123" s="394">
        <f>(VLOOKUP($C123,'TEBa 1&amp;2'!$A$5:$B$103,2,FALSE))</f>
        <v>0</v>
      </c>
      <c r="J123" s="394">
        <f>(VLOOKUP($C123,'TEBa 3&amp;4'!$A$5:$B$112,2,FALSE))</f>
        <v>0</v>
      </c>
      <c r="K123" s="394" t="e">
        <f>(VLOOKUP($C123,TNBa!$A$5:$B$111,2,FALSE))</f>
        <v>#N/A</v>
      </c>
      <c r="L123" s="394" t="e">
        <f>(VLOOKUP($C123,TNBLf!$A$5:$B$163,2,FALSE))</f>
        <v>#N/A</v>
      </c>
      <c r="M123" s="394" t="e">
        <f>(VLOOKUP($C123,'TNBn 1.&amp;2. AJ'!$A$5:$B$124,2,FALSE))</f>
        <v>#N/A</v>
      </c>
      <c r="N123" s="394" t="e">
        <f>(VLOOKUP($C123,'TNBn 3.&amp;4. AJ'!$A$5:$B$125,2,FALSE))</f>
        <v>#N/A</v>
      </c>
      <c r="O123" s="394" t="e">
        <f>(VLOOKUP($C123,TNPa!$A$5:$B$142,2,FALSE))</f>
        <v>#N/A</v>
      </c>
      <c r="P123" s="394" t="e">
        <f>(VLOOKUP($C123,Unterstützung!$A$5:$B$136,2,FALSE))</f>
        <v>#N/A</v>
      </c>
    </row>
    <row r="124" spans="1:16" ht="28.5" x14ac:dyDescent="0.25">
      <c r="A124" s="420"/>
      <c r="B124" s="405"/>
      <c r="C124" s="427" t="s">
        <v>243</v>
      </c>
      <c r="D124" s="394">
        <f>(VLOOKUP($C124,Grundausbildung!$A$5:$B$186,2,FALSE))</f>
        <v>0</v>
      </c>
      <c r="E124" s="394" t="e">
        <f>(VLOOKUP($C124,KSGs!$A$5:$B$148,2,FALSE))</f>
        <v>#N/A</v>
      </c>
      <c r="F124" s="394" t="e">
        <f>(VLOOKUP($C124,'KVE 3. AJ'!$A$5:$B$138,2,FALSE))</f>
        <v>#N/A</v>
      </c>
      <c r="G124" s="394" t="e">
        <f>(VLOOKUP($C124,'SME.T.1 1.&amp;2. AJ'!$A$5:$B$133,2,FALSE))</f>
        <v>#N/A</v>
      </c>
      <c r="H124" s="394" t="e">
        <f>(VLOOKUP($C124,'SME.T.1 3.&amp;4. AJ'!$A$5:$B$133,2,FALSE))</f>
        <v>#N/A</v>
      </c>
      <c r="I124" s="394" t="e">
        <f>(VLOOKUP($C124,'TEBa 1&amp;2'!$A$5:$B$103,2,FALSE))</f>
        <v>#N/A</v>
      </c>
      <c r="J124" s="394" t="e">
        <f>(VLOOKUP($C124,'TEBa 3&amp;4'!$A$5:$B$112,2,FALSE))</f>
        <v>#N/A</v>
      </c>
      <c r="K124" s="394">
        <f>(VLOOKUP($C124,TNBa!$A$5:$B$111,2,FALSE))</f>
        <v>0</v>
      </c>
      <c r="L124" s="394" t="e">
        <f>(VLOOKUP($C124,TNBLf!$A$5:$B$163,2,FALSE))</f>
        <v>#N/A</v>
      </c>
      <c r="M124" s="394" t="e">
        <f>(VLOOKUP($C124,'TNBn 1.&amp;2. AJ'!$A$5:$B$124,2,FALSE))</f>
        <v>#N/A</v>
      </c>
      <c r="N124" s="394" t="e">
        <f>(VLOOKUP($C124,'TNBn 3.&amp;4. AJ'!$A$5:$B$125,2,FALSE))</f>
        <v>#N/A</v>
      </c>
      <c r="O124" s="394" t="e">
        <f>(VLOOKUP($C124,TNPa!$A$5:$B$142,2,FALSE))</f>
        <v>#N/A</v>
      </c>
      <c r="P124" s="394" t="e">
        <f>(VLOOKUP($C124,Unterstützung!$A$5:$B$136,2,FALSE))</f>
        <v>#N/A</v>
      </c>
    </row>
    <row r="125" spans="1:16" ht="28.5" x14ac:dyDescent="0.25">
      <c r="A125" s="420"/>
      <c r="B125" s="405"/>
      <c r="C125" s="427" t="s">
        <v>319</v>
      </c>
      <c r="D125" s="394" t="e">
        <f>(VLOOKUP($C125,Grundausbildung!$A$5:$B$186,2,FALSE))</f>
        <v>#N/A</v>
      </c>
      <c r="E125" s="394" t="e">
        <f>(VLOOKUP($C125,KSGs!$A$5:$B$148,2,FALSE))</f>
        <v>#N/A</v>
      </c>
      <c r="F125" s="394" t="e">
        <f>(VLOOKUP($C125,'KVE 3. AJ'!$A$5:$B$138,2,FALSE))</f>
        <v>#N/A</v>
      </c>
      <c r="G125" s="394" t="e">
        <f>(VLOOKUP($C125,'SME.T.1 1.&amp;2. AJ'!$A$5:$B$133,2,FALSE))</f>
        <v>#N/A</v>
      </c>
      <c r="H125" s="394" t="e">
        <f>(VLOOKUP($C125,'SME.T.1 3.&amp;4. AJ'!$A$5:$B$133,2,FALSE))</f>
        <v>#N/A</v>
      </c>
      <c r="I125" s="394" t="e">
        <f>(VLOOKUP($C125,'TEBa 1&amp;2'!$A$5:$B$103,2,FALSE))</f>
        <v>#N/A</v>
      </c>
      <c r="J125" s="394" t="e">
        <f>(VLOOKUP($C125,'TEBa 3&amp;4'!$A$5:$B$112,2,FALSE))</f>
        <v>#N/A</v>
      </c>
      <c r="K125" s="394">
        <f>(VLOOKUP($C125,TNBa!$A$5:$B$111,2,FALSE))</f>
        <v>0</v>
      </c>
      <c r="L125" s="394" t="e">
        <f>(VLOOKUP($C125,TNBLf!$A$5:$B$163,2,FALSE))</f>
        <v>#N/A</v>
      </c>
      <c r="M125" s="394" t="e">
        <f>(VLOOKUP($C125,'TNBn 1.&amp;2. AJ'!$A$5:$B$124,2,FALSE))</f>
        <v>#N/A</v>
      </c>
      <c r="N125" s="394" t="e">
        <f>(VLOOKUP($C125,'TNBn 3.&amp;4. AJ'!$A$5:$B$125,2,FALSE))</f>
        <v>#N/A</v>
      </c>
      <c r="O125" s="394" t="e">
        <f>(VLOOKUP($C125,TNPa!$A$5:$B$142,2,FALSE))</f>
        <v>#N/A</v>
      </c>
      <c r="P125" s="394" t="e">
        <f>(VLOOKUP($C125,Unterstützung!$A$5:$B$136,2,FALSE))</f>
        <v>#N/A</v>
      </c>
    </row>
    <row r="126" spans="1:16" ht="28.5" x14ac:dyDescent="0.25">
      <c r="A126" s="420"/>
      <c r="B126" s="405"/>
      <c r="C126" s="427" t="s">
        <v>320</v>
      </c>
      <c r="D126" s="394" t="e">
        <f>(VLOOKUP($C126,Grundausbildung!$A$5:$B$186,2,FALSE))</f>
        <v>#N/A</v>
      </c>
      <c r="E126" s="394" t="e">
        <f>(VLOOKUP($C126,KSGs!$A$5:$B$148,2,FALSE))</f>
        <v>#N/A</v>
      </c>
      <c r="F126" s="394" t="e">
        <f>(VLOOKUP($C126,'KVE 3. AJ'!$A$5:$B$138,2,FALSE))</f>
        <v>#N/A</v>
      </c>
      <c r="G126" s="394" t="e">
        <f>(VLOOKUP($C126,'SME.T.1 1.&amp;2. AJ'!$A$5:$B$133,2,FALSE))</f>
        <v>#N/A</v>
      </c>
      <c r="H126" s="394" t="e">
        <f>(VLOOKUP($C126,'SME.T.1 3.&amp;4. AJ'!$A$5:$B$133,2,FALSE))</f>
        <v>#N/A</v>
      </c>
      <c r="I126" s="394" t="e">
        <f>(VLOOKUP($C126,'TEBa 1&amp;2'!$A$5:$B$103,2,FALSE))</f>
        <v>#N/A</v>
      </c>
      <c r="J126" s="394" t="e">
        <f>(VLOOKUP($C126,'TEBa 3&amp;4'!$A$5:$B$112,2,FALSE))</f>
        <v>#N/A</v>
      </c>
      <c r="K126" s="394">
        <f>(VLOOKUP($C126,TNBa!$A$5:$B$111,2,FALSE))</f>
        <v>0</v>
      </c>
      <c r="L126" s="394" t="e">
        <f>(VLOOKUP($C126,TNBLf!$A$5:$B$163,2,FALSE))</f>
        <v>#N/A</v>
      </c>
      <c r="M126" s="394" t="e">
        <f>(VLOOKUP($C126,'TNBn 1.&amp;2. AJ'!$A$5:$B$124,2,FALSE))</f>
        <v>#N/A</v>
      </c>
      <c r="N126" s="394" t="e">
        <f>(VLOOKUP($C126,'TNBn 3.&amp;4. AJ'!$A$5:$B$125,2,FALSE))</f>
        <v>#N/A</v>
      </c>
      <c r="O126" s="394" t="e">
        <f>(VLOOKUP($C126,TNPa!$A$5:$B$142,2,FALSE))</f>
        <v>#N/A</v>
      </c>
      <c r="P126" s="394" t="e">
        <f>(VLOOKUP($C126,Unterstützung!$A$5:$B$136,2,FALSE))</f>
        <v>#N/A</v>
      </c>
    </row>
    <row r="127" spans="1:16" x14ac:dyDescent="0.25">
      <c r="A127" s="420"/>
      <c r="B127" s="405"/>
      <c r="C127" s="427" t="s">
        <v>437</v>
      </c>
      <c r="D127" s="394" t="e">
        <f>(VLOOKUP($C127,Grundausbildung!$A$5:$B$186,2,FALSE))</f>
        <v>#N/A</v>
      </c>
      <c r="E127" s="394" t="e">
        <f>(VLOOKUP($C127,KSGs!$A$5:$B$148,2,FALSE))</f>
        <v>#N/A</v>
      </c>
      <c r="F127" s="394" t="e">
        <f>(VLOOKUP($C127,'KVE 3. AJ'!$A$5:$B$138,2,FALSE))</f>
        <v>#N/A</v>
      </c>
      <c r="G127" s="394" t="e">
        <f>(VLOOKUP($C127,'SME.T.1 1.&amp;2. AJ'!$A$5:$B$133,2,FALSE))</f>
        <v>#N/A</v>
      </c>
      <c r="H127" s="394" t="e">
        <f>(VLOOKUP($C127,'SME.T.1 3.&amp;4. AJ'!$A$5:$B$133,2,FALSE))</f>
        <v>#N/A</v>
      </c>
      <c r="I127" s="394" t="e">
        <f>(VLOOKUP($C127,'TEBa 1&amp;2'!$A$5:$B$103,2,FALSE))</f>
        <v>#N/A</v>
      </c>
      <c r="J127" s="394" t="e">
        <f>(VLOOKUP($C127,'TEBa 3&amp;4'!$A$5:$B$112,2,FALSE))</f>
        <v>#N/A</v>
      </c>
      <c r="K127" s="394" t="e">
        <f>(VLOOKUP($C127,TNBa!$A$5:$B$111,2,FALSE))</f>
        <v>#N/A</v>
      </c>
      <c r="L127" s="394" t="e">
        <f>(VLOOKUP($C127,TNBLf!$A$5:$B$163,2,FALSE))</f>
        <v>#N/A</v>
      </c>
      <c r="M127" s="394" t="e">
        <f>(VLOOKUP($C127,'TNBn 1.&amp;2. AJ'!$A$5:$B$124,2,FALSE))</f>
        <v>#N/A</v>
      </c>
      <c r="N127" s="394" t="e">
        <f>(VLOOKUP($C127,'TNBn 3.&amp;4. AJ'!$A$5:$B$125,2,FALSE))</f>
        <v>#N/A</v>
      </c>
      <c r="O127" s="394" t="e">
        <f>(VLOOKUP($C127,TNPa!$A$5:$B$142,2,FALSE))</f>
        <v>#N/A</v>
      </c>
      <c r="P127" s="394" t="e">
        <f>(VLOOKUP($C127,Unterstützung!$A$5:$B$136,2,FALSE))</f>
        <v>#N/A</v>
      </c>
    </row>
    <row r="128" spans="1:16" x14ac:dyDescent="0.25">
      <c r="A128" s="420"/>
      <c r="B128" s="405"/>
      <c r="C128" s="427" t="s">
        <v>321</v>
      </c>
      <c r="D128" s="394" t="e">
        <f>(VLOOKUP($C128,Grundausbildung!$A$5:$B$186,2,FALSE))</f>
        <v>#N/A</v>
      </c>
      <c r="E128" s="394" t="e">
        <f>(VLOOKUP($C128,KSGs!$A$5:$B$148,2,FALSE))</f>
        <v>#N/A</v>
      </c>
      <c r="F128" s="394" t="e">
        <f>(VLOOKUP($C128,'KVE 3. AJ'!$A$5:$B$138,2,FALSE))</f>
        <v>#N/A</v>
      </c>
      <c r="G128" s="394" t="e">
        <f>(VLOOKUP($C128,'SME.T.1 1.&amp;2. AJ'!$A$5:$B$133,2,FALSE))</f>
        <v>#N/A</v>
      </c>
      <c r="H128" s="394" t="e">
        <f>(VLOOKUP($C128,'SME.T.1 3.&amp;4. AJ'!$A$5:$B$133,2,FALSE))</f>
        <v>#N/A</v>
      </c>
      <c r="I128" s="394" t="e">
        <f>(VLOOKUP($C128,'TEBa 1&amp;2'!$A$5:$B$103,2,FALSE))</f>
        <v>#N/A</v>
      </c>
      <c r="J128" s="394" t="e">
        <f>(VLOOKUP($C128,'TEBa 3&amp;4'!$A$5:$B$112,2,FALSE))</f>
        <v>#N/A</v>
      </c>
      <c r="K128" s="394">
        <f>(VLOOKUP($C128,TNBa!$A$5:$B$111,2,FALSE))</f>
        <v>0</v>
      </c>
      <c r="L128" s="394" t="e">
        <f>(VLOOKUP($C128,TNBLf!$A$5:$B$163,2,FALSE))</f>
        <v>#N/A</v>
      </c>
      <c r="M128" s="394" t="e">
        <f>(VLOOKUP($C128,'TNBn 1.&amp;2. AJ'!$A$5:$B$124,2,FALSE))</f>
        <v>#N/A</v>
      </c>
      <c r="N128" s="394" t="e">
        <f>(VLOOKUP($C128,'TNBn 3.&amp;4. AJ'!$A$5:$B$125,2,FALSE))</f>
        <v>#N/A</v>
      </c>
      <c r="O128" s="394" t="e">
        <f>(VLOOKUP($C128,TNPa!$A$5:$B$142,2,FALSE))</f>
        <v>#N/A</v>
      </c>
      <c r="P128" s="394" t="e">
        <f>(VLOOKUP($C128,Unterstützung!$A$5:$B$136,2,FALSE))</f>
        <v>#N/A</v>
      </c>
    </row>
    <row r="129" spans="1:16" ht="57" x14ac:dyDescent="0.25">
      <c r="A129" s="420"/>
      <c r="B129" s="405"/>
      <c r="C129" s="427" t="s">
        <v>244</v>
      </c>
      <c r="D129" s="394">
        <f>(VLOOKUP($C129,Grundausbildung!$A$5:$B$186,2,FALSE))</f>
        <v>0</v>
      </c>
      <c r="E129" s="394" t="e">
        <f>(VLOOKUP($C129,KSGs!$A$5:$B$148,2,FALSE))</f>
        <v>#N/A</v>
      </c>
      <c r="F129" s="394" t="e">
        <f>(VLOOKUP($C129,'KVE 3. AJ'!$A$5:$B$138,2,FALSE))</f>
        <v>#N/A</v>
      </c>
      <c r="G129" s="394" t="e">
        <f>(VLOOKUP($C129,'SME.T.1 1.&amp;2. AJ'!$A$5:$B$133,2,FALSE))</f>
        <v>#N/A</v>
      </c>
      <c r="H129" s="394" t="e">
        <f>(VLOOKUP($C129,'SME.T.1 3.&amp;4. AJ'!$A$5:$B$133,2,FALSE))</f>
        <v>#N/A</v>
      </c>
      <c r="I129" s="394" t="e">
        <f>(VLOOKUP($C129,'TEBa 1&amp;2'!$A$5:$B$103,2,FALSE))</f>
        <v>#N/A</v>
      </c>
      <c r="J129" s="394" t="e">
        <f>(VLOOKUP($C129,'TEBa 3&amp;4'!$A$5:$B$112,2,FALSE))</f>
        <v>#N/A</v>
      </c>
      <c r="K129" s="394" t="e">
        <f>(VLOOKUP($C129,TNBa!$A$5:$B$111,2,FALSE))</f>
        <v>#N/A</v>
      </c>
      <c r="L129" s="394" t="e">
        <f>(VLOOKUP($C129,TNBLf!$A$5:$B$163,2,FALSE))</f>
        <v>#N/A</v>
      </c>
      <c r="M129" s="394" t="e">
        <f>(VLOOKUP($C129,'TNBn 1.&amp;2. AJ'!$A$5:$B$124,2,FALSE))</f>
        <v>#N/A</v>
      </c>
      <c r="N129" s="394" t="e">
        <f>(VLOOKUP($C129,'TNBn 3.&amp;4. AJ'!$A$5:$B$125,2,FALSE))</f>
        <v>#N/A</v>
      </c>
      <c r="O129" s="394" t="e">
        <f>(VLOOKUP($C129,TNPa!$A$5:$B$142,2,FALSE))</f>
        <v>#N/A</v>
      </c>
      <c r="P129" s="394" t="e">
        <f>(VLOOKUP($C129,Unterstützung!$A$5:$B$136,2,FALSE))</f>
        <v>#N/A</v>
      </c>
    </row>
    <row r="130" spans="1:16" ht="15.75" thickBot="1" x14ac:dyDescent="0.3">
      <c r="A130" s="421"/>
      <c r="B130" s="404"/>
      <c r="C130" s="411" t="s">
        <v>461</v>
      </c>
      <c r="D130" s="394" t="e">
        <f>(VLOOKUP($C130,Grundausbildung!$A$5:$B$186,2,FALSE))</f>
        <v>#N/A</v>
      </c>
      <c r="E130" s="394" t="e">
        <f>(VLOOKUP($C130,KSGs!$A$5:$B$148,2,FALSE))</f>
        <v>#N/A</v>
      </c>
      <c r="F130" s="394" t="e">
        <f>(VLOOKUP($C130,'KVE 3. AJ'!$A$5:$B$138,2,FALSE))</f>
        <v>#N/A</v>
      </c>
      <c r="G130" s="394" t="e">
        <f>(VLOOKUP($C130,'SME.T.1 1.&amp;2. AJ'!$A$5:$B$133,2,FALSE))</f>
        <v>#N/A</v>
      </c>
      <c r="H130" s="394" t="e">
        <f>(VLOOKUP($C130,'SME.T.1 3.&amp;4. AJ'!$A$5:$B$133,2,FALSE))</f>
        <v>#N/A</v>
      </c>
      <c r="I130" s="394" t="e">
        <f>(VLOOKUP($C130,'TEBa 1&amp;2'!$A$5:$B$103,2,FALSE))</f>
        <v>#N/A</v>
      </c>
      <c r="J130" s="394" t="e">
        <f>(VLOOKUP($C130,'TEBa 3&amp;4'!$A$5:$B$112,2,FALSE))</f>
        <v>#N/A</v>
      </c>
      <c r="K130" s="394" t="e">
        <f>(VLOOKUP($C130,TNBa!$A$5:$B$111,2,FALSE))</f>
        <v>#N/A</v>
      </c>
      <c r="L130" s="394" t="e">
        <f>(VLOOKUP($C130,TNBLf!$A$5:$B$163,2,FALSE))</f>
        <v>#N/A</v>
      </c>
      <c r="M130" s="394" t="e">
        <f>(VLOOKUP($C130,'TNBn 1.&amp;2. AJ'!$A$5:$B$124,2,FALSE))</f>
        <v>#N/A</v>
      </c>
      <c r="N130" s="394" t="e">
        <f>(VLOOKUP($C130,'TNBn 3.&amp;4. AJ'!$A$5:$B$125,2,FALSE))</f>
        <v>#N/A</v>
      </c>
      <c r="O130" s="394" t="e">
        <f>(VLOOKUP($C130,TNPa!$A$5:$B$142,2,FALSE))</f>
        <v>#N/A</v>
      </c>
      <c r="P130" s="394" t="e">
        <f>(VLOOKUP($C130,Unterstützung!$A$5:$B$136,2,FALSE))</f>
        <v>#N/A</v>
      </c>
    </row>
    <row r="131" spans="1:16" ht="15.75" thickBot="1" x14ac:dyDescent="0.3">
      <c r="A131" s="418">
        <v>16</v>
      </c>
      <c r="B131" s="419" t="s">
        <v>438</v>
      </c>
      <c r="C131" s="409" t="s">
        <v>439</v>
      </c>
      <c r="D131" s="394" t="e">
        <f>(VLOOKUP($C131,Grundausbildung!$A$5:$B$186,2,FALSE))</f>
        <v>#N/A</v>
      </c>
      <c r="E131" s="394" t="e">
        <f>(VLOOKUP($C131,KSGs!$A$5:$B$148,2,FALSE))</f>
        <v>#N/A</v>
      </c>
      <c r="F131" s="394" t="e">
        <f>(VLOOKUP($C131,'KVE 3. AJ'!$A$5:$B$138,2,FALSE))</f>
        <v>#N/A</v>
      </c>
      <c r="G131" s="394" t="e">
        <f>(VLOOKUP($C131,'SME.T.1 1.&amp;2. AJ'!$A$5:$B$133,2,FALSE))</f>
        <v>#N/A</v>
      </c>
      <c r="H131" s="394" t="e">
        <f>(VLOOKUP($C131,'SME.T.1 3.&amp;4. AJ'!$A$5:$B$133,2,FALSE))</f>
        <v>#N/A</v>
      </c>
      <c r="I131" s="394" t="e">
        <f>(VLOOKUP($C131,'TEBa 1&amp;2'!$A$5:$B$103,2,FALSE))</f>
        <v>#N/A</v>
      </c>
      <c r="J131" s="394" t="e">
        <f>(VLOOKUP($C131,'TEBa 3&amp;4'!$A$5:$B$112,2,FALSE))</f>
        <v>#N/A</v>
      </c>
      <c r="K131" s="394" t="e">
        <f>(VLOOKUP($C131,TNBa!$A$5:$B$111,2,FALSE))</f>
        <v>#N/A</v>
      </c>
      <c r="L131" s="394" t="e">
        <f>(VLOOKUP($C131,TNBLf!$A$5:$B$163,2,FALSE))</f>
        <v>#N/A</v>
      </c>
      <c r="M131" s="394" t="e">
        <f>(VLOOKUP($C131,'TNBn 1.&amp;2. AJ'!$A$5:$B$124,2,FALSE))</f>
        <v>#N/A</v>
      </c>
      <c r="N131" s="394" t="e">
        <f>(VLOOKUP($C131,'TNBn 3.&amp;4. AJ'!$A$5:$B$125,2,FALSE))</f>
        <v>#N/A</v>
      </c>
      <c r="O131" s="394" t="e">
        <f>(VLOOKUP($C131,TNPa!$A$5:$B$142,2,FALSE))</f>
        <v>#N/A</v>
      </c>
      <c r="P131" s="394" t="e">
        <f>(VLOOKUP($C131,Unterstützung!$A$5:$B$136,2,FALSE))</f>
        <v>#N/A</v>
      </c>
    </row>
    <row r="132" spans="1:16" ht="42.75" x14ac:dyDescent="0.25">
      <c r="A132" s="420"/>
      <c r="B132" s="405"/>
      <c r="C132" s="427" t="s">
        <v>440</v>
      </c>
      <c r="D132" s="394" t="e">
        <f>(VLOOKUP($C132,Grundausbildung!$A$5:$B$186,2,FALSE))</f>
        <v>#N/A</v>
      </c>
      <c r="E132" s="394" t="e">
        <f>(VLOOKUP($C132,KSGs!$A$5:$B$148,2,FALSE))</f>
        <v>#N/A</v>
      </c>
      <c r="F132" s="394" t="e">
        <f>(VLOOKUP($C132,'KVE 3. AJ'!$A$5:$B$138,2,FALSE))</f>
        <v>#N/A</v>
      </c>
      <c r="G132" s="394" t="e">
        <f>(VLOOKUP($C132,'SME.T.1 1.&amp;2. AJ'!$A$5:$B$133,2,FALSE))</f>
        <v>#N/A</v>
      </c>
      <c r="H132" s="394" t="e">
        <f>(VLOOKUP($C132,'SME.T.1 3.&amp;4. AJ'!$A$5:$B$133,2,FALSE))</f>
        <v>#N/A</v>
      </c>
      <c r="I132" s="394" t="e">
        <f>(VLOOKUP($C132,'TEBa 1&amp;2'!$A$5:$B$103,2,FALSE))</f>
        <v>#N/A</v>
      </c>
      <c r="J132" s="394" t="e">
        <f>(VLOOKUP($C132,'TEBa 3&amp;4'!$A$5:$B$112,2,FALSE))</f>
        <v>#N/A</v>
      </c>
      <c r="K132" s="394" t="e">
        <f>(VLOOKUP($C132,TNBa!$A$5:$B$111,2,FALSE))</f>
        <v>#N/A</v>
      </c>
      <c r="L132" s="394" t="e">
        <f>(VLOOKUP($C132,TNBLf!$A$5:$B$163,2,FALSE))</f>
        <v>#N/A</v>
      </c>
      <c r="M132" s="394" t="e">
        <f>(VLOOKUP($C132,'TNBn 1.&amp;2. AJ'!$A$5:$B$124,2,FALSE))</f>
        <v>#N/A</v>
      </c>
      <c r="N132" s="394" t="e">
        <f>(VLOOKUP($C132,'TNBn 3.&amp;4. AJ'!$A$5:$B$125,2,FALSE))</f>
        <v>#N/A</v>
      </c>
      <c r="O132" s="394" t="e">
        <f>(VLOOKUP($C132,TNPa!$A$5:$B$142,2,FALSE))</f>
        <v>#N/A</v>
      </c>
      <c r="P132" s="394" t="e">
        <f>(VLOOKUP($C132,Unterstützung!$A$5:$B$136,2,FALSE))</f>
        <v>#N/A</v>
      </c>
    </row>
    <row r="133" spans="1:16" ht="42.75" x14ac:dyDescent="0.25">
      <c r="A133" s="420"/>
      <c r="B133" s="405"/>
      <c r="C133" s="427" t="s">
        <v>441</v>
      </c>
      <c r="D133" s="394" t="e">
        <f>(VLOOKUP($C133,Grundausbildung!$A$5:$B$186,2,FALSE))</f>
        <v>#N/A</v>
      </c>
      <c r="E133" s="394" t="e">
        <f>(VLOOKUP($C133,KSGs!$A$5:$B$148,2,FALSE))</f>
        <v>#N/A</v>
      </c>
      <c r="F133" s="394" t="e">
        <f>(VLOOKUP($C133,'KVE 3. AJ'!$A$5:$B$138,2,FALSE))</f>
        <v>#N/A</v>
      </c>
      <c r="G133" s="394" t="e">
        <f>(VLOOKUP($C133,'SME.T.1 1.&amp;2. AJ'!$A$5:$B$133,2,FALSE))</f>
        <v>#N/A</v>
      </c>
      <c r="H133" s="394" t="e">
        <f>(VLOOKUP($C133,'SME.T.1 3.&amp;4. AJ'!$A$5:$B$133,2,FALSE))</f>
        <v>#N/A</v>
      </c>
      <c r="I133" s="394" t="e">
        <f>(VLOOKUP($C133,'TEBa 1&amp;2'!$A$5:$B$103,2,FALSE))</f>
        <v>#N/A</v>
      </c>
      <c r="J133" s="394" t="e">
        <f>(VLOOKUP($C133,'TEBa 3&amp;4'!$A$5:$B$112,2,FALSE))</f>
        <v>#N/A</v>
      </c>
      <c r="K133" s="394" t="e">
        <f>(VLOOKUP($C133,TNBa!$A$5:$B$111,2,FALSE))</f>
        <v>#N/A</v>
      </c>
      <c r="L133" s="394" t="e">
        <f>(VLOOKUP($C133,TNBLf!$A$5:$B$163,2,FALSE))</f>
        <v>#N/A</v>
      </c>
      <c r="M133" s="394" t="e">
        <f>(VLOOKUP($C133,'TNBn 1.&amp;2. AJ'!$A$5:$B$124,2,FALSE))</f>
        <v>#N/A</v>
      </c>
      <c r="N133" s="394" t="e">
        <f>(VLOOKUP($C133,'TNBn 3.&amp;4. AJ'!$A$5:$B$125,2,FALSE))</f>
        <v>#N/A</v>
      </c>
      <c r="O133" s="394" t="e">
        <f>(VLOOKUP($C133,TNPa!$A$5:$B$142,2,FALSE))</f>
        <v>#N/A</v>
      </c>
      <c r="P133" s="394" t="e">
        <f>(VLOOKUP($C133,Unterstützung!$A$5:$B$136,2,FALSE))</f>
        <v>#N/A</v>
      </c>
    </row>
    <row r="134" spans="1:16" ht="28.5" x14ac:dyDescent="0.25">
      <c r="A134" s="420"/>
      <c r="B134" s="405"/>
      <c r="C134" s="427" t="s">
        <v>245</v>
      </c>
      <c r="D134" s="394">
        <f>(VLOOKUP($C134,Grundausbildung!$A$5:$B$186,2,FALSE))</f>
        <v>0</v>
      </c>
      <c r="E134" s="394" t="e">
        <f>(VLOOKUP($C134,KSGs!$A$5:$B$148,2,FALSE))</f>
        <v>#N/A</v>
      </c>
      <c r="F134" s="394" t="e">
        <f>(VLOOKUP($C134,'KVE 3. AJ'!$A$5:$B$138,2,FALSE))</f>
        <v>#N/A</v>
      </c>
      <c r="G134" s="394" t="e">
        <f>(VLOOKUP($C134,'SME.T.1 1.&amp;2. AJ'!$A$5:$B$133,2,FALSE))</f>
        <v>#N/A</v>
      </c>
      <c r="H134" s="394" t="e">
        <f>(VLOOKUP($C134,'SME.T.1 3.&amp;4. AJ'!$A$5:$B$133,2,FALSE))</f>
        <v>#N/A</v>
      </c>
      <c r="I134" s="394" t="e">
        <f>(VLOOKUP($C134,'TEBa 1&amp;2'!$A$5:$B$103,2,FALSE))</f>
        <v>#N/A</v>
      </c>
      <c r="J134" s="394" t="e">
        <f>(VLOOKUP($C134,'TEBa 3&amp;4'!$A$5:$B$112,2,FALSE))</f>
        <v>#N/A</v>
      </c>
      <c r="K134" s="394" t="e">
        <f>(VLOOKUP($C134,TNBa!$A$5:$B$111,2,FALSE))</f>
        <v>#N/A</v>
      </c>
      <c r="L134" s="394" t="e">
        <f>(VLOOKUP($C134,TNBLf!$A$5:$B$163,2,FALSE))</f>
        <v>#N/A</v>
      </c>
      <c r="M134" s="394" t="e">
        <f>(VLOOKUP($C134,'TNBn 1.&amp;2. AJ'!$A$5:$B$124,2,FALSE))</f>
        <v>#N/A</v>
      </c>
      <c r="N134" s="394" t="e">
        <f>(VLOOKUP($C134,'TNBn 3.&amp;4. AJ'!$A$5:$B$125,2,FALSE))</f>
        <v>#N/A</v>
      </c>
      <c r="O134" s="394" t="e">
        <f>(VLOOKUP($C134,TNPa!$A$5:$B$142,2,FALSE))</f>
        <v>#N/A</v>
      </c>
      <c r="P134" s="394" t="e">
        <f>(VLOOKUP($C134,Unterstützung!$A$5:$B$136,2,FALSE))</f>
        <v>#N/A</v>
      </c>
    </row>
    <row r="135" spans="1:16" x14ac:dyDescent="0.25">
      <c r="A135" s="420"/>
      <c r="B135" s="405"/>
      <c r="C135" s="427" t="s">
        <v>442</v>
      </c>
      <c r="D135" s="394" t="e">
        <f>(VLOOKUP($C135,Grundausbildung!$A$5:$B$186,2,FALSE))</f>
        <v>#N/A</v>
      </c>
      <c r="E135" s="394" t="e">
        <f>(VLOOKUP($C135,KSGs!$A$5:$B$148,2,FALSE))</f>
        <v>#N/A</v>
      </c>
      <c r="F135" s="394" t="e">
        <f>(VLOOKUP($C135,'KVE 3. AJ'!$A$5:$B$138,2,FALSE))</f>
        <v>#N/A</v>
      </c>
      <c r="G135" s="394" t="e">
        <f>(VLOOKUP($C135,'SME.T.1 1.&amp;2. AJ'!$A$5:$B$133,2,FALSE))</f>
        <v>#N/A</v>
      </c>
      <c r="H135" s="394" t="e">
        <f>(VLOOKUP($C135,'SME.T.1 3.&amp;4. AJ'!$A$5:$B$133,2,FALSE))</f>
        <v>#N/A</v>
      </c>
      <c r="I135" s="394" t="e">
        <f>(VLOOKUP($C135,'TEBa 1&amp;2'!$A$5:$B$103,2,FALSE))</f>
        <v>#N/A</v>
      </c>
      <c r="J135" s="394" t="e">
        <f>(VLOOKUP($C135,'TEBa 3&amp;4'!$A$5:$B$112,2,FALSE))</f>
        <v>#N/A</v>
      </c>
      <c r="K135" s="394" t="e">
        <f>(VLOOKUP($C135,TNBa!$A$5:$B$111,2,FALSE))</f>
        <v>#N/A</v>
      </c>
      <c r="L135" s="394" t="e">
        <f>(VLOOKUP($C135,TNBLf!$A$5:$B$163,2,FALSE))</f>
        <v>#N/A</v>
      </c>
      <c r="M135" s="394" t="e">
        <f>(VLOOKUP($C135,'TNBn 1.&amp;2. AJ'!$A$5:$B$124,2,FALSE))</f>
        <v>#N/A</v>
      </c>
      <c r="N135" s="394" t="e">
        <f>(VLOOKUP($C135,'TNBn 3.&amp;4. AJ'!$A$5:$B$125,2,FALSE))</f>
        <v>#N/A</v>
      </c>
      <c r="O135" s="394" t="e">
        <f>(VLOOKUP($C135,TNPa!$A$5:$B$142,2,FALSE))</f>
        <v>#N/A</v>
      </c>
      <c r="P135" s="394" t="e">
        <f>(VLOOKUP($C135,Unterstützung!$A$5:$B$136,2,FALSE))</f>
        <v>#N/A</v>
      </c>
    </row>
    <row r="136" spans="1:16" x14ac:dyDescent="0.25">
      <c r="A136" s="420"/>
      <c r="B136" s="405"/>
      <c r="C136" s="427" t="s">
        <v>443</v>
      </c>
      <c r="D136" s="394" t="e">
        <f>(VLOOKUP($C136,Grundausbildung!$A$5:$B$186,2,FALSE))</f>
        <v>#N/A</v>
      </c>
      <c r="E136" s="394" t="e">
        <f>(VLOOKUP($C136,KSGs!$A$5:$B$148,2,FALSE))</f>
        <v>#N/A</v>
      </c>
      <c r="F136" s="394" t="e">
        <f>(VLOOKUP($C136,'KVE 3. AJ'!$A$5:$B$138,2,FALSE))</f>
        <v>#N/A</v>
      </c>
      <c r="G136" s="394" t="e">
        <f>(VLOOKUP($C136,'SME.T.1 1.&amp;2. AJ'!$A$5:$B$133,2,FALSE))</f>
        <v>#N/A</v>
      </c>
      <c r="H136" s="394" t="e">
        <f>(VLOOKUP($C136,'SME.T.1 3.&amp;4. AJ'!$A$5:$B$133,2,FALSE))</f>
        <v>#N/A</v>
      </c>
      <c r="I136" s="394" t="e">
        <f>(VLOOKUP($C136,'TEBa 1&amp;2'!$A$5:$B$103,2,FALSE))</f>
        <v>#N/A</v>
      </c>
      <c r="J136" s="394" t="e">
        <f>(VLOOKUP($C136,'TEBa 3&amp;4'!$A$5:$B$112,2,FALSE))</f>
        <v>#N/A</v>
      </c>
      <c r="K136" s="394" t="e">
        <f>(VLOOKUP($C136,TNBa!$A$5:$B$111,2,FALSE))</f>
        <v>#N/A</v>
      </c>
      <c r="L136" s="394" t="e">
        <f>(VLOOKUP($C136,TNBLf!$A$5:$B$163,2,FALSE))</f>
        <v>#N/A</v>
      </c>
      <c r="M136" s="394" t="e">
        <f>(VLOOKUP($C136,'TNBn 1.&amp;2. AJ'!$A$5:$B$124,2,FALSE))</f>
        <v>#N/A</v>
      </c>
      <c r="N136" s="394" t="e">
        <f>(VLOOKUP($C136,'TNBn 3.&amp;4. AJ'!$A$5:$B$125,2,FALSE))</f>
        <v>#N/A</v>
      </c>
      <c r="O136" s="394" t="e">
        <f>(VLOOKUP($C136,TNPa!$A$5:$B$142,2,FALSE))</f>
        <v>#N/A</v>
      </c>
      <c r="P136" s="394" t="e">
        <f>(VLOOKUP($C136,Unterstützung!$A$5:$B$136,2,FALSE))</f>
        <v>#N/A</v>
      </c>
    </row>
    <row r="137" spans="1:16" x14ac:dyDescent="0.25">
      <c r="A137" s="420"/>
      <c r="B137" s="405"/>
      <c r="C137" s="427" t="s">
        <v>307</v>
      </c>
      <c r="D137" s="394" t="e">
        <f>(VLOOKUP($C137,Grundausbildung!$A$5:$B$186,2,FALSE))</f>
        <v>#N/A</v>
      </c>
      <c r="E137" s="394" t="e">
        <f>(VLOOKUP($C137,KSGs!$A$5:$B$148,2,FALSE))</f>
        <v>#N/A</v>
      </c>
      <c r="F137" s="394" t="e">
        <f>(VLOOKUP($C137,'KVE 3. AJ'!$A$5:$B$138,2,FALSE))</f>
        <v>#N/A</v>
      </c>
      <c r="G137" s="394">
        <f>(VLOOKUP($C137,'SME.T.1 1.&amp;2. AJ'!$A$5:$B$133,2,FALSE))</f>
        <v>0</v>
      </c>
      <c r="H137" s="394">
        <f>(VLOOKUP($C137,'SME.T.1 3.&amp;4. AJ'!$A$5:$B$133,2,FALSE))</f>
        <v>0</v>
      </c>
      <c r="I137" s="394" t="e">
        <f>(VLOOKUP($C137,'TEBa 1&amp;2'!$A$5:$B$103,2,FALSE))</f>
        <v>#N/A</v>
      </c>
      <c r="J137" s="394" t="e">
        <f>(VLOOKUP($C137,'TEBa 3&amp;4'!$A$5:$B$112,2,FALSE))</f>
        <v>#N/A</v>
      </c>
      <c r="K137" s="394" t="e">
        <f>(VLOOKUP($C137,TNBa!$A$5:$B$111,2,FALSE))</f>
        <v>#N/A</v>
      </c>
      <c r="L137" s="394" t="e">
        <f>(VLOOKUP($C137,TNBLf!$A$5:$B$163,2,FALSE))</f>
        <v>#N/A</v>
      </c>
      <c r="M137" s="394" t="e">
        <f>(VLOOKUP($C137,'TNBn 1.&amp;2. AJ'!$A$5:$B$124,2,FALSE))</f>
        <v>#N/A</v>
      </c>
      <c r="N137" s="394" t="e">
        <f>(VLOOKUP($C137,'TNBn 3.&amp;4. AJ'!$A$5:$B$125,2,FALSE))</f>
        <v>#N/A</v>
      </c>
      <c r="O137" s="394" t="e">
        <f>(VLOOKUP($C137,TNPa!$A$5:$B$142,2,FALSE))</f>
        <v>#N/A</v>
      </c>
      <c r="P137" s="394" t="e">
        <f>(VLOOKUP($C137,Unterstützung!$A$5:$B$136,2,FALSE))</f>
        <v>#N/A</v>
      </c>
    </row>
    <row r="138" spans="1:16" ht="28.5" x14ac:dyDescent="0.25">
      <c r="A138" s="420"/>
      <c r="B138" s="405"/>
      <c r="C138" s="427" t="s">
        <v>444</v>
      </c>
      <c r="D138" s="394" t="e">
        <f>(VLOOKUP($C138,Grundausbildung!$A$5:$B$186,2,FALSE))</f>
        <v>#N/A</v>
      </c>
      <c r="E138" s="394" t="e">
        <f>(VLOOKUP($C138,KSGs!$A$5:$B$148,2,FALSE))</f>
        <v>#N/A</v>
      </c>
      <c r="F138" s="394" t="e">
        <f>(VLOOKUP($C138,'KVE 3. AJ'!$A$5:$B$138,2,FALSE))</f>
        <v>#N/A</v>
      </c>
      <c r="G138" s="394" t="e">
        <f>(VLOOKUP($C138,'SME.T.1 1.&amp;2. AJ'!$A$5:$B$133,2,FALSE))</f>
        <v>#N/A</v>
      </c>
      <c r="H138" s="394" t="e">
        <f>(VLOOKUP($C138,'SME.T.1 3.&amp;4. AJ'!$A$5:$B$133,2,FALSE))</f>
        <v>#N/A</v>
      </c>
      <c r="I138" s="394" t="e">
        <f>(VLOOKUP($C138,'TEBa 1&amp;2'!$A$5:$B$103,2,FALSE))</f>
        <v>#N/A</v>
      </c>
      <c r="J138" s="394" t="e">
        <f>(VLOOKUP($C138,'TEBa 3&amp;4'!$A$5:$B$112,2,FALSE))</f>
        <v>#N/A</v>
      </c>
      <c r="K138" s="394" t="e">
        <f>(VLOOKUP($C138,TNBa!$A$5:$B$111,2,FALSE))</f>
        <v>#N/A</v>
      </c>
      <c r="L138" s="394" t="e">
        <f>(VLOOKUP($C138,TNBLf!$A$5:$B$163,2,FALSE))</f>
        <v>#N/A</v>
      </c>
      <c r="M138" s="394" t="e">
        <f>(VLOOKUP($C138,'TNBn 1.&amp;2. AJ'!$A$5:$B$124,2,FALSE))</f>
        <v>#N/A</v>
      </c>
      <c r="N138" s="394" t="e">
        <f>(VLOOKUP($C138,'TNBn 3.&amp;4. AJ'!$A$5:$B$125,2,FALSE))</f>
        <v>#N/A</v>
      </c>
      <c r="O138" s="394" t="e">
        <f>(VLOOKUP($C138,TNPa!$A$5:$B$142,2,FALSE))</f>
        <v>#N/A</v>
      </c>
      <c r="P138" s="394" t="e">
        <f>(VLOOKUP($C138,Unterstützung!$A$5:$B$136,2,FALSE))</f>
        <v>#N/A</v>
      </c>
    </row>
    <row r="139" spans="1:16" ht="28.5" x14ac:dyDescent="0.25">
      <c r="A139" s="420"/>
      <c r="B139" s="405"/>
      <c r="C139" s="427" t="s">
        <v>445</v>
      </c>
      <c r="D139" s="394" t="e">
        <f>(VLOOKUP($C139,Grundausbildung!$A$5:$B$186,2,FALSE))</f>
        <v>#N/A</v>
      </c>
      <c r="E139" s="394" t="e">
        <f>(VLOOKUP($C139,KSGs!$A$5:$B$148,2,FALSE))</f>
        <v>#N/A</v>
      </c>
      <c r="F139" s="394" t="e">
        <f>(VLOOKUP($C139,'KVE 3. AJ'!$A$5:$B$138,2,FALSE))</f>
        <v>#N/A</v>
      </c>
      <c r="G139" s="394" t="e">
        <f>(VLOOKUP($C139,'SME.T.1 1.&amp;2. AJ'!$A$5:$B$133,2,FALSE))</f>
        <v>#N/A</v>
      </c>
      <c r="H139" s="394" t="e">
        <f>(VLOOKUP($C139,'SME.T.1 3.&amp;4. AJ'!$A$5:$B$133,2,FALSE))</f>
        <v>#N/A</v>
      </c>
      <c r="I139" s="394" t="e">
        <f>(VLOOKUP($C139,'TEBa 1&amp;2'!$A$5:$B$103,2,FALSE))</f>
        <v>#N/A</v>
      </c>
      <c r="J139" s="394" t="e">
        <f>(VLOOKUP($C139,'TEBa 3&amp;4'!$A$5:$B$112,2,FALSE))</f>
        <v>#N/A</v>
      </c>
      <c r="K139" s="394" t="e">
        <f>(VLOOKUP($C139,TNBa!$A$5:$B$111,2,FALSE))</f>
        <v>#N/A</v>
      </c>
      <c r="L139" s="394" t="e">
        <f>(VLOOKUP($C139,TNBLf!$A$5:$B$163,2,FALSE))</f>
        <v>#N/A</v>
      </c>
      <c r="M139" s="394" t="e">
        <f>(VLOOKUP($C139,'TNBn 1.&amp;2. AJ'!$A$5:$B$124,2,FALSE))</f>
        <v>#N/A</v>
      </c>
      <c r="N139" s="394" t="e">
        <f>(VLOOKUP($C139,'TNBn 3.&amp;4. AJ'!$A$5:$B$125,2,FALSE))</f>
        <v>#N/A</v>
      </c>
      <c r="O139" s="394" t="e">
        <f>(VLOOKUP($C139,TNPa!$A$5:$B$142,2,FALSE))</f>
        <v>#N/A</v>
      </c>
      <c r="P139" s="394" t="e">
        <f>(VLOOKUP($C139,Unterstützung!$A$5:$B$136,2,FALSE))</f>
        <v>#N/A</v>
      </c>
    </row>
    <row r="140" spans="1:16" ht="43.5" thickBot="1" x14ac:dyDescent="0.3">
      <c r="A140" s="425"/>
      <c r="B140" s="401"/>
      <c r="C140" s="428" t="s">
        <v>291</v>
      </c>
      <c r="D140" s="394" t="e">
        <f>(VLOOKUP($C140,Grundausbildung!$A$5:$B$186,2,FALSE))</f>
        <v>#N/A</v>
      </c>
      <c r="E140" s="394" t="e">
        <f>(VLOOKUP($C140,KSGs!$A$5:$B$148,2,FALSE))</f>
        <v>#N/A</v>
      </c>
      <c r="F140" s="394" t="e">
        <f>(VLOOKUP($C140,'KVE 3. AJ'!$A$5:$B$138,2,FALSE))</f>
        <v>#N/A</v>
      </c>
      <c r="G140" s="394">
        <f>(VLOOKUP($C140,'SME.T.1 1.&amp;2. AJ'!$A$5:$B$133,2,FALSE))</f>
        <v>0</v>
      </c>
      <c r="H140" s="394">
        <f>(VLOOKUP($C140,'SME.T.1 3.&amp;4. AJ'!$A$5:$B$133,2,FALSE))</f>
        <v>0</v>
      </c>
      <c r="I140" s="394" t="e">
        <f>(VLOOKUP($C140,'TEBa 1&amp;2'!$A$5:$B$103,2,FALSE))</f>
        <v>#N/A</v>
      </c>
      <c r="J140" s="394" t="e">
        <f>(VLOOKUP($C140,'TEBa 3&amp;4'!$A$5:$B$112,2,FALSE))</f>
        <v>#N/A</v>
      </c>
      <c r="K140" s="394" t="e">
        <f>(VLOOKUP($C140,TNBa!$A$5:$B$111,2,FALSE))</f>
        <v>#N/A</v>
      </c>
      <c r="L140" s="394" t="e">
        <f>(VLOOKUP($C140,TNBLf!$A$5:$B$163,2,FALSE))</f>
        <v>#N/A</v>
      </c>
      <c r="M140" s="394" t="e">
        <f>(VLOOKUP($C140,'TNBn 1.&amp;2. AJ'!$A$5:$B$124,2,FALSE))</f>
        <v>#N/A</v>
      </c>
      <c r="N140" s="394" t="e">
        <f>(VLOOKUP($C140,'TNBn 3.&amp;4. AJ'!$A$5:$B$125,2,FALSE))</f>
        <v>#N/A</v>
      </c>
      <c r="O140" s="394" t="e">
        <f>(VLOOKUP($C140,TNPa!$A$5:$B$142,2,FALSE))</f>
        <v>#N/A</v>
      </c>
      <c r="P140" s="394" t="e">
        <f>(VLOOKUP($C140,Unterstützung!$A$5:$B$136,2,FALSE))</f>
        <v>#N/A</v>
      </c>
    </row>
    <row r="141" spans="1:16" ht="43.5" thickBot="1" x14ac:dyDescent="0.3">
      <c r="A141" s="418">
        <v>17</v>
      </c>
      <c r="B141" s="419" t="s">
        <v>446</v>
      </c>
      <c r="C141" s="409" t="s">
        <v>447</v>
      </c>
      <c r="D141" s="394" t="e">
        <f>(VLOOKUP($C141,Grundausbildung!$A$5:$B$186,2,FALSE))</f>
        <v>#N/A</v>
      </c>
      <c r="E141" s="394" t="e">
        <f>(VLOOKUP($C141,KSGs!$A$5:$B$148,2,FALSE))</f>
        <v>#N/A</v>
      </c>
      <c r="F141" s="394" t="e">
        <f>(VLOOKUP($C141,'KVE 3. AJ'!$A$5:$B$138,2,FALSE))</f>
        <v>#N/A</v>
      </c>
      <c r="G141" s="394" t="e">
        <f>(VLOOKUP($C141,'SME.T.1 1.&amp;2. AJ'!$A$5:$B$133,2,FALSE))</f>
        <v>#N/A</v>
      </c>
      <c r="H141" s="394" t="e">
        <f>(VLOOKUP($C141,'SME.T.1 3.&amp;4. AJ'!$A$5:$B$133,2,FALSE))</f>
        <v>#N/A</v>
      </c>
      <c r="I141" s="394" t="e">
        <f>(VLOOKUP($C141,'TEBa 1&amp;2'!$A$5:$B$103,2,FALSE))</f>
        <v>#N/A</v>
      </c>
      <c r="J141" s="394" t="e">
        <f>(VLOOKUP($C141,'TEBa 3&amp;4'!$A$5:$B$112,2,FALSE))</f>
        <v>#N/A</v>
      </c>
      <c r="K141" s="394" t="e">
        <f>(VLOOKUP($C141,TNBa!$A$5:$B$111,2,FALSE))</f>
        <v>#N/A</v>
      </c>
      <c r="L141" s="394" t="e">
        <f>(VLOOKUP($C141,TNBLf!$A$5:$B$163,2,FALSE))</f>
        <v>#N/A</v>
      </c>
      <c r="M141" s="394" t="e">
        <f>(VLOOKUP($C141,'TNBn 1.&amp;2. AJ'!$A$5:$B$124,2,FALSE))</f>
        <v>#N/A</v>
      </c>
      <c r="N141" s="394" t="e">
        <f>(VLOOKUP($C141,'TNBn 3.&amp;4. AJ'!$A$5:$B$125,2,FALSE))</f>
        <v>#N/A</v>
      </c>
      <c r="O141" s="394" t="e">
        <f>(VLOOKUP($C141,TNPa!$A$5:$B$142,2,FALSE))</f>
        <v>#N/A</v>
      </c>
      <c r="P141" s="394" t="e">
        <f>(VLOOKUP($C141,Unterstützung!$A$5:$B$136,2,FALSE))</f>
        <v>#N/A</v>
      </c>
    </row>
    <row r="142" spans="1:16" ht="57" x14ac:dyDescent="0.25">
      <c r="A142" s="425"/>
      <c r="B142" s="405"/>
      <c r="C142" s="427" t="s">
        <v>448</v>
      </c>
      <c r="D142" s="394" t="e">
        <f>(VLOOKUP($C142,Grundausbildung!$A$5:$B$186,2,FALSE))</f>
        <v>#N/A</v>
      </c>
      <c r="E142" s="394" t="e">
        <f>(VLOOKUP($C142,KSGs!$A$5:$B$148,2,FALSE))</f>
        <v>#N/A</v>
      </c>
      <c r="F142" s="394" t="e">
        <f>(VLOOKUP($C142,'KVE 3. AJ'!$A$5:$B$138,2,FALSE))</f>
        <v>#N/A</v>
      </c>
      <c r="G142" s="394" t="e">
        <f>(VLOOKUP($C142,'SME.T.1 1.&amp;2. AJ'!$A$5:$B$133,2,FALSE))</f>
        <v>#N/A</v>
      </c>
      <c r="H142" s="394" t="e">
        <f>(VLOOKUP($C142,'SME.T.1 3.&amp;4. AJ'!$A$5:$B$133,2,FALSE))</f>
        <v>#N/A</v>
      </c>
      <c r="I142" s="394" t="e">
        <f>(VLOOKUP($C142,'TEBa 1&amp;2'!$A$5:$B$103,2,FALSE))</f>
        <v>#N/A</v>
      </c>
      <c r="J142" s="394" t="e">
        <f>(VLOOKUP($C142,'TEBa 3&amp;4'!$A$5:$B$112,2,FALSE))</f>
        <v>#N/A</v>
      </c>
      <c r="K142" s="394" t="e">
        <f>(VLOOKUP($C142,TNBa!$A$5:$B$111,2,FALSE))</f>
        <v>#N/A</v>
      </c>
      <c r="L142" s="394" t="e">
        <f>(VLOOKUP($C142,TNBLf!$A$5:$B$163,2,FALSE))</f>
        <v>#N/A</v>
      </c>
      <c r="M142" s="394" t="e">
        <f>(VLOOKUP($C142,'TNBn 1.&amp;2. AJ'!$A$5:$B$124,2,FALSE))</f>
        <v>#N/A</v>
      </c>
      <c r="N142" s="394" t="e">
        <f>(VLOOKUP($C142,'TNBn 3.&amp;4. AJ'!$A$5:$B$125,2,FALSE))</f>
        <v>#N/A</v>
      </c>
      <c r="O142" s="394" t="e">
        <f>(VLOOKUP($C142,TNPa!$A$5:$B$142,2,FALSE))</f>
        <v>#N/A</v>
      </c>
      <c r="P142" s="394" t="e">
        <f>(VLOOKUP($C142,Unterstützung!$A$5:$B$136,2,FALSE))</f>
        <v>#N/A</v>
      </c>
    </row>
    <row r="143" spans="1:16" ht="71.25" x14ac:dyDescent="0.25">
      <c r="A143" s="424"/>
      <c r="B143" s="405"/>
      <c r="C143" s="410" t="s">
        <v>247</v>
      </c>
      <c r="D143" s="394">
        <f>(VLOOKUP($C143,Grundausbildung!$A$5:$B$186,2,FALSE))</f>
        <v>0</v>
      </c>
      <c r="E143" s="394" t="e">
        <f>(VLOOKUP($C143,KSGs!$A$5:$B$148,2,FALSE))</f>
        <v>#N/A</v>
      </c>
      <c r="F143" s="394" t="e">
        <f>(VLOOKUP($C143,'KVE 3. AJ'!$A$5:$B$138,2,FALSE))</f>
        <v>#N/A</v>
      </c>
      <c r="G143" s="394" t="e">
        <f>(VLOOKUP($C143,'SME.T.1 1.&amp;2. AJ'!$A$5:$B$133,2,FALSE))</f>
        <v>#N/A</v>
      </c>
      <c r="H143" s="394" t="e">
        <f>(VLOOKUP($C143,'SME.T.1 3.&amp;4. AJ'!$A$5:$B$133,2,FALSE))</f>
        <v>#N/A</v>
      </c>
      <c r="I143" s="394" t="e">
        <f>(VLOOKUP($C143,'TEBa 1&amp;2'!$A$5:$B$103,2,FALSE))</f>
        <v>#N/A</v>
      </c>
      <c r="J143" s="394" t="e">
        <f>(VLOOKUP($C143,'TEBa 3&amp;4'!$A$5:$B$112,2,FALSE))</f>
        <v>#N/A</v>
      </c>
      <c r="K143" s="394" t="e">
        <f>(VLOOKUP($C143,TNBa!$A$5:$B$111,2,FALSE))</f>
        <v>#N/A</v>
      </c>
      <c r="L143" s="394" t="e">
        <f>(VLOOKUP($C143,TNBLf!$A$5:$B$163,2,FALSE))</f>
        <v>#N/A</v>
      </c>
      <c r="M143" s="394" t="e">
        <f>(VLOOKUP($C143,'TNBn 1.&amp;2. AJ'!$A$5:$B$124,2,FALSE))</f>
        <v>#N/A</v>
      </c>
      <c r="N143" s="394" t="e">
        <f>(VLOOKUP($C143,'TNBn 3.&amp;4. AJ'!$A$5:$B$125,2,FALSE))</f>
        <v>#N/A</v>
      </c>
      <c r="O143" s="394" t="e">
        <f>(VLOOKUP($C143,TNPa!$A$5:$B$142,2,FALSE))</f>
        <v>#N/A</v>
      </c>
      <c r="P143" s="394" t="e">
        <f>(VLOOKUP($C143,Unterstützung!$A$5:$B$136,2,FALSE))</f>
        <v>#N/A</v>
      </c>
    </row>
    <row r="144" spans="1:16" ht="42.75" x14ac:dyDescent="0.25">
      <c r="A144" s="424"/>
      <c r="B144" s="405"/>
      <c r="C144" s="410" t="s">
        <v>449</v>
      </c>
      <c r="D144" s="394" t="e">
        <f>(VLOOKUP($C144,Grundausbildung!$A$5:$B$186,2,FALSE))</f>
        <v>#N/A</v>
      </c>
      <c r="E144" s="394" t="e">
        <f>(VLOOKUP($C144,KSGs!$A$5:$B$148,2,FALSE))</f>
        <v>#N/A</v>
      </c>
      <c r="F144" s="394" t="e">
        <f>(VLOOKUP($C144,'KVE 3. AJ'!$A$5:$B$138,2,FALSE))</f>
        <v>#N/A</v>
      </c>
      <c r="G144" s="394" t="e">
        <f>(VLOOKUP($C144,'SME.T.1 1.&amp;2. AJ'!$A$5:$B$133,2,FALSE))</f>
        <v>#N/A</v>
      </c>
      <c r="H144" s="394" t="e">
        <f>(VLOOKUP($C144,'SME.T.1 3.&amp;4. AJ'!$A$5:$B$133,2,FALSE))</f>
        <v>#N/A</v>
      </c>
      <c r="I144" s="394" t="e">
        <f>(VLOOKUP($C144,'TEBa 1&amp;2'!$A$5:$B$103,2,FALSE))</f>
        <v>#N/A</v>
      </c>
      <c r="J144" s="394" t="e">
        <f>(VLOOKUP($C144,'TEBa 3&amp;4'!$A$5:$B$112,2,FALSE))</f>
        <v>#N/A</v>
      </c>
      <c r="K144" s="394" t="e">
        <f>(VLOOKUP($C144,TNBa!$A$5:$B$111,2,FALSE))</f>
        <v>#N/A</v>
      </c>
      <c r="L144" s="394" t="e">
        <f>(VLOOKUP($C144,TNBLf!$A$5:$B$163,2,FALSE))</f>
        <v>#N/A</v>
      </c>
      <c r="M144" s="394" t="e">
        <f>(VLOOKUP($C144,'TNBn 1.&amp;2. AJ'!$A$5:$B$124,2,FALSE))</f>
        <v>#N/A</v>
      </c>
      <c r="N144" s="394" t="e">
        <f>(VLOOKUP($C144,'TNBn 3.&amp;4. AJ'!$A$5:$B$125,2,FALSE))</f>
        <v>#N/A</v>
      </c>
      <c r="O144" s="394" t="e">
        <f>(VLOOKUP($C144,TNPa!$A$5:$B$142,2,FALSE))</f>
        <v>#N/A</v>
      </c>
      <c r="P144" s="394" t="e">
        <f>(VLOOKUP($C144,Unterstützung!$A$5:$B$136,2,FALSE))</f>
        <v>#N/A</v>
      </c>
    </row>
    <row r="145" spans="1:16" ht="42.75" x14ac:dyDescent="0.25">
      <c r="A145" s="424"/>
      <c r="B145" s="405"/>
      <c r="C145" s="410" t="s">
        <v>366</v>
      </c>
      <c r="D145" s="394" t="e">
        <f>(VLOOKUP($C145,Grundausbildung!$A$5:$B$186,2,FALSE))</f>
        <v>#N/A</v>
      </c>
      <c r="E145" s="394" t="e">
        <f>(VLOOKUP($C145,KSGs!$A$5:$B$148,2,FALSE))</f>
        <v>#N/A</v>
      </c>
      <c r="F145" s="394" t="e">
        <f>(VLOOKUP($C145,'KVE 3. AJ'!$A$5:$B$138,2,FALSE))</f>
        <v>#N/A</v>
      </c>
      <c r="G145" s="394" t="e">
        <f>(VLOOKUP($C145,'SME.T.1 1.&amp;2. AJ'!$A$5:$B$133,2,FALSE))</f>
        <v>#N/A</v>
      </c>
      <c r="H145" s="394" t="e">
        <f>(VLOOKUP($C145,'SME.T.1 3.&amp;4. AJ'!$A$5:$B$133,2,FALSE))</f>
        <v>#N/A</v>
      </c>
      <c r="I145" s="394" t="e">
        <f>(VLOOKUP($C145,'TEBa 1&amp;2'!$A$5:$B$103,2,FALSE))</f>
        <v>#N/A</v>
      </c>
      <c r="J145" s="394" t="e">
        <f>(VLOOKUP($C145,'TEBa 3&amp;4'!$A$5:$B$112,2,FALSE))</f>
        <v>#N/A</v>
      </c>
      <c r="K145" s="394" t="e">
        <f>(VLOOKUP($C145,TNBa!$A$5:$B$111,2,FALSE))</f>
        <v>#N/A</v>
      </c>
      <c r="L145" s="394" t="e">
        <f>(VLOOKUP($C145,TNBLf!$A$5:$B$163,2,FALSE))</f>
        <v>#N/A</v>
      </c>
      <c r="M145" s="394" t="e">
        <f>(VLOOKUP($C145,'TNBn 1.&amp;2. AJ'!$A$5:$B$124,2,FALSE))</f>
        <v>#N/A</v>
      </c>
      <c r="N145" s="394" t="e">
        <f>(VLOOKUP($C145,'TNBn 3.&amp;4. AJ'!$A$5:$B$125,2,FALSE))</f>
        <v>#N/A</v>
      </c>
      <c r="O145" s="394">
        <f>(VLOOKUP($C145,TNPa!$A$5:$B$142,2,FALSE))</f>
        <v>0</v>
      </c>
      <c r="P145" s="394" t="e">
        <f>(VLOOKUP($C145,Unterstützung!$A$5:$B$136,2,FALSE))</f>
        <v>#N/A</v>
      </c>
    </row>
    <row r="146" spans="1:16" ht="28.5" x14ac:dyDescent="0.25">
      <c r="A146" s="424"/>
      <c r="B146" s="405"/>
      <c r="C146" s="410" t="s">
        <v>450</v>
      </c>
      <c r="D146" s="394" t="e">
        <f>(VLOOKUP($C146,Grundausbildung!$A$5:$B$186,2,FALSE))</f>
        <v>#N/A</v>
      </c>
      <c r="E146" s="394" t="e">
        <f>(VLOOKUP($C146,KSGs!$A$5:$B$148,2,FALSE))</f>
        <v>#N/A</v>
      </c>
      <c r="F146" s="394" t="e">
        <f>(VLOOKUP($C146,'KVE 3. AJ'!$A$5:$B$138,2,FALSE))</f>
        <v>#N/A</v>
      </c>
      <c r="G146" s="394" t="e">
        <f>(VLOOKUP($C146,'SME.T.1 1.&amp;2. AJ'!$A$5:$B$133,2,FALSE))</f>
        <v>#N/A</v>
      </c>
      <c r="H146" s="394" t="e">
        <f>(VLOOKUP($C146,'SME.T.1 3.&amp;4. AJ'!$A$5:$B$133,2,FALSE))</f>
        <v>#N/A</v>
      </c>
      <c r="I146" s="394" t="e">
        <f>(VLOOKUP($C146,'TEBa 1&amp;2'!$A$5:$B$103,2,FALSE))</f>
        <v>#N/A</v>
      </c>
      <c r="J146" s="394" t="e">
        <f>(VLOOKUP($C146,'TEBa 3&amp;4'!$A$5:$B$112,2,FALSE))</f>
        <v>#N/A</v>
      </c>
      <c r="K146" s="394" t="e">
        <f>(VLOOKUP($C146,TNBa!$A$5:$B$111,2,FALSE))</f>
        <v>#N/A</v>
      </c>
      <c r="L146" s="394" t="e">
        <f>(VLOOKUP($C146,TNBLf!$A$5:$B$163,2,FALSE))</f>
        <v>#N/A</v>
      </c>
      <c r="M146" s="394" t="e">
        <f>(VLOOKUP($C146,'TNBn 1.&amp;2. AJ'!$A$5:$B$124,2,FALSE))</f>
        <v>#N/A</v>
      </c>
      <c r="N146" s="394" t="e">
        <f>(VLOOKUP($C146,'TNBn 3.&amp;4. AJ'!$A$5:$B$125,2,FALSE))</f>
        <v>#N/A</v>
      </c>
      <c r="O146" s="394" t="e">
        <f>(VLOOKUP($C146,TNPa!$A$5:$B$142,2,FALSE))</f>
        <v>#N/A</v>
      </c>
      <c r="P146" s="394" t="e">
        <f>(VLOOKUP($C146,Unterstützung!$A$5:$B$136,2,FALSE))</f>
        <v>#N/A</v>
      </c>
    </row>
    <row r="147" spans="1:16" ht="42.75" x14ac:dyDescent="0.25">
      <c r="A147" s="424"/>
      <c r="B147" s="405"/>
      <c r="C147" s="410" t="s">
        <v>451</v>
      </c>
      <c r="D147" s="394" t="e">
        <f>(VLOOKUP($C147,Grundausbildung!$A$5:$B$186,2,FALSE))</f>
        <v>#N/A</v>
      </c>
      <c r="E147" s="394" t="e">
        <f>(VLOOKUP($C147,KSGs!$A$5:$B$148,2,FALSE))</f>
        <v>#N/A</v>
      </c>
      <c r="F147" s="394" t="e">
        <f>(VLOOKUP($C147,'KVE 3. AJ'!$A$5:$B$138,2,FALSE))</f>
        <v>#N/A</v>
      </c>
      <c r="G147" s="394" t="e">
        <f>(VLOOKUP($C147,'SME.T.1 1.&amp;2. AJ'!$A$5:$B$133,2,FALSE))</f>
        <v>#N/A</v>
      </c>
      <c r="H147" s="394" t="e">
        <f>(VLOOKUP($C147,'SME.T.1 3.&amp;4. AJ'!$A$5:$B$133,2,FALSE))</f>
        <v>#N/A</v>
      </c>
      <c r="I147" s="394" t="e">
        <f>(VLOOKUP($C147,'TEBa 1&amp;2'!$A$5:$B$103,2,FALSE))</f>
        <v>#N/A</v>
      </c>
      <c r="J147" s="394" t="e">
        <f>(VLOOKUP($C147,'TEBa 3&amp;4'!$A$5:$B$112,2,FALSE))</f>
        <v>#N/A</v>
      </c>
      <c r="K147" s="394" t="e">
        <f>(VLOOKUP($C147,TNBa!$A$5:$B$111,2,FALSE))</f>
        <v>#N/A</v>
      </c>
      <c r="L147" s="394" t="e">
        <f>(VLOOKUP($C147,TNBLf!$A$5:$B$163,2,FALSE))</f>
        <v>#N/A</v>
      </c>
      <c r="M147" s="394" t="e">
        <f>(VLOOKUP($C147,'TNBn 1.&amp;2. AJ'!$A$5:$B$124,2,FALSE))</f>
        <v>#N/A</v>
      </c>
      <c r="N147" s="394" t="e">
        <f>(VLOOKUP($C147,'TNBn 3.&amp;4. AJ'!$A$5:$B$125,2,FALSE))</f>
        <v>#N/A</v>
      </c>
      <c r="O147" s="394" t="e">
        <f>(VLOOKUP($C147,TNPa!$A$5:$B$142,2,FALSE))</f>
        <v>#N/A</v>
      </c>
      <c r="P147" s="394" t="e">
        <f>(VLOOKUP($C147,Unterstützung!$A$5:$B$136,2,FALSE))</f>
        <v>#N/A</v>
      </c>
    </row>
    <row r="148" spans="1:16" ht="42.75" x14ac:dyDescent="0.25">
      <c r="A148" s="424"/>
      <c r="B148" s="405"/>
      <c r="C148" s="410" t="s">
        <v>249</v>
      </c>
      <c r="D148" s="394">
        <f>(VLOOKUP($C148,Grundausbildung!$A$5:$B$186,2,FALSE))</f>
        <v>0</v>
      </c>
      <c r="E148" s="394" t="e">
        <f>(VLOOKUP($C148,KSGs!$A$5:$B$148,2,FALSE))</f>
        <v>#N/A</v>
      </c>
      <c r="F148" s="394" t="e">
        <f>(VLOOKUP($C148,'KVE 3. AJ'!$A$5:$B$138,2,FALSE))</f>
        <v>#N/A</v>
      </c>
      <c r="G148" s="394" t="e">
        <f>(VLOOKUP($C148,'SME.T.1 1.&amp;2. AJ'!$A$5:$B$133,2,FALSE))</f>
        <v>#N/A</v>
      </c>
      <c r="H148" s="394" t="e">
        <f>(VLOOKUP($C148,'SME.T.1 3.&amp;4. AJ'!$A$5:$B$133,2,FALSE))</f>
        <v>#N/A</v>
      </c>
      <c r="I148" s="394" t="e">
        <f>(VLOOKUP($C148,'TEBa 1&amp;2'!$A$5:$B$103,2,FALSE))</f>
        <v>#N/A</v>
      </c>
      <c r="J148" s="394" t="e">
        <f>(VLOOKUP($C148,'TEBa 3&amp;4'!$A$5:$B$112,2,FALSE))</f>
        <v>#N/A</v>
      </c>
      <c r="K148" s="394" t="e">
        <f>(VLOOKUP($C148,TNBa!$A$5:$B$111,2,FALSE))</f>
        <v>#N/A</v>
      </c>
      <c r="L148" s="394" t="e">
        <f>(VLOOKUP($C148,TNBLf!$A$5:$B$163,2,FALSE))</f>
        <v>#N/A</v>
      </c>
      <c r="M148" s="394" t="e">
        <f>(VLOOKUP($C148,'TNBn 1.&amp;2. AJ'!$A$5:$B$124,2,FALSE))</f>
        <v>#N/A</v>
      </c>
      <c r="N148" s="394" t="e">
        <f>(VLOOKUP($C148,'TNBn 3.&amp;4. AJ'!$A$5:$B$125,2,FALSE))</f>
        <v>#N/A</v>
      </c>
      <c r="O148" s="394" t="e">
        <f>(VLOOKUP($C148,TNPa!$A$5:$B$142,2,FALSE))</f>
        <v>#N/A</v>
      </c>
      <c r="P148" s="394" t="e">
        <f>(VLOOKUP($C148,Unterstützung!$A$5:$B$136,2,FALSE))</f>
        <v>#N/A</v>
      </c>
    </row>
    <row r="149" spans="1:16" ht="85.5" x14ac:dyDescent="0.25">
      <c r="A149" s="424"/>
      <c r="B149" s="405"/>
      <c r="C149" s="410" t="s">
        <v>250</v>
      </c>
      <c r="D149" s="394" t="e">
        <f>(VLOOKUP($C149,Grundausbildung!$A$5:$B$186,2,FALSE))</f>
        <v>#VALUE!</v>
      </c>
      <c r="E149" s="394" t="e">
        <f>(VLOOKUP($C149,KSGs!$A$5:$B$148,2,FALSE))</f>
        <v>#VALUE!</v>
      </c>
      <c r="F149" s="394" t="e">
        <f>(VLOOKUP($C149,'KVE 3. AJ'!$A$5:$B$138,2,FALSE))</f>
        <v>#VALUE!</v>
      </c>
      <c r="G149" s="394" t="e">
        <f>(VLOOKUP($C149,'SME.T.1 1.&amp;2. AJ'!$A$5:$B$133,2,FALSE))</f>
        <v>#VALUE!</v>
      </c>
      <c r="H149" s="394" t="e">
        <f>(VLOOKUP($C149,'SME.T.1 3.&amp;4. AJ'!$A$5:$B$133,2,FALSE))</f>
        <v>#VALUE!</v>
      </c>
      <c r="I149" s="394" t="e">
        <f>(VLOOKUP($C149,'TEBa 1&amp;2'!$A$5:$B$103,2,FALSE))</f>
        <v>#VALUE!</v>
      </c>
      <c r="J149" s="394" t="e">
        <f>(VLOOKUP($C149,'TEBa 3&amp;4'!$A$5:$B$112,2,FALSE))</f>
        <v>#VALUE!</v>
      </c>
      <c r="K149" s="394" t="e">
        <f>(VLOOKUP($C149,TNBa!$A$5:$B$111,2,FALSE))</f>
        <v>#VALUE!</v>
      </c>
      <c r="L149" s="394" t="e">
        <f>(VLOOKUP($C149,TNBLf!$A$5:$B$163,2,FALSE))</f>
        <v>#VALUE!</v>
      </c>
      <c r="M149" s="394" t="e">
        <f>(VLOOKUP($C149,'TNBn 1.&amp;2. AJ'!$A$5:$B$124,2,FALSE))</f>
        <v>#VALUE!</v>
      </c>
      <c r="N149" s="394" t="e">
        <f>(VLOOKUP($C149,'TNBn 3.&amp;4. AJ'!$A$5:$B$125,2,FALSE))</f>
        <v>#VALUE!</v>
      </c>
      <c r="O149" s="394" t="e">
        <f>(VLOOKUP($C149,TNPa!$A$5:$B$142,2,FALSE))</f>
        <v>#VALUE!</v>
      </c>
      <c r="P149" s="394" t="e">
        <f>(VLOOKUP($C149,Unterstützung!$A$5:$B$136,2,FALSE))</f>
        <v>#VALUE!</v>
      </c>
    </row>
    <row r="150" spans="1:16" ht="42.75" x14ac:dyDescent="0.25">
      <c r="A150" s="424"/>
      <c r="B150" s="405"/>
      <c r="C150" s="410" t="s">
        <v>355</v>
      </c>
      <c r="D150" s="394">
        <f>(VLOOKUP($C150,Grundausbildung!$A$5:$B$186,2,FALSE))</f>
        <v>0</v>
      </c>
      <c r="E150" s="394" t="e">
        <f>(VLOOKUP($C150,KSGs!$A$5:$B$148,2,FALSE))</f>
        <v>#N/A</v>
      </c>
      <c r="F150" s="394" t="e">
        <f>(VLOOKUP($C150,'KVE 3. AJ'!$A$5:$B$138,2,FALSE))</f>
        <v>#N/A</v>
      </c>
      <c r="G150" s="394" t="e">
        <f>(VLOOKUP($C150,'SME.T.1 1.&amp;2. AJ'!$A$5:$B$133,2,FALSE))</f>
        <v>#N/A</v>
      </c>
      <c r="H150" s="394" t="e">
        <f>(VLOOKUP($C150,'SME.T.1 3.&amp;4. AJ'!$A$5:$B$133,2,FALSE))</f>
        <v>#N/A</v>
      </c>
      <c r="I150" s="394" t="e">
        <f>(VLOOKUP($C150,'TEBa 1&amp;2'!$A$5:$B$103,2,FALSE))</f>
        <v>#N/A</v>
      </c>
      <c r="J150" s="394" t="e">
        <f>(VLOOKUP($C150,'TEBa 3&amp;4'!$A$5:$B$112,2,FALSE))</f>
        <v>#N/A</v>
      </c>
      <c r="K150" s="394" t="e">
        <f>(VLOOKUP($C150,TNBa!$A$5:$B$111,2,FALSE))</f>
        <v>#N/A</v>
      </c>
      <c r="L150" s="394" t="e">
        <f>(VLOOKUP($C150,TNBLf!$A$5:$B$163,2,FALSE))</f>
        <v>#N/A</v>
      </c>
      <c r="M150" s="394" t="e">
        <f>(VLOOKUP($C150,'TNBn 1.&amp;2. AJ'!$A$5:$B$124,2,FALSE))</f>
        <v>#N/A</v>
      </c>
      <c r="N150" s="394" t="e">
        <f>(VLOOKUP($C150,'TNBn 3.&amp;4. AJ'!$A$5:$B$125,2,FALSE))</f>
        <v>#N/A</v>
      </c>
      <c r="O150" s="394" t="e">
        <f>(VLOOKUP($C150,TNPa!$A$5:$B$142,2,FALSE))</f>
        <v>#N/A</v>
      </c>
      <c r="P150" s="394" t="e">
        <f>(VLOOKUP($C150,Unterstützung!$A$5:$B$136,2,FALSE))</f>
        <v>#N/A</v>
      </c>
    </row>
    <row r="151" spans="1:16" ht="42.75" x14ac:dyDescent="0.25">
      <c r="A151" s="424"/>
      <c r="B151" s="405"/>
      <c r="C151" s="416" t="s">
        <v>251</v>
      </c>
      <c r="D151" s="394">
        <f>(VLOOKUP($C151,Grundausbildung!$A$5:$B$186,2,FALSE))</f>
        <v>0</v>
      </c>
      <c r="E151" s="394" t="e">
        <f>(VLOOKUP($C151,KSGs!$A$5:$B$148,2,FALSE))</f>
        <v>#N/A</v>
      </c>
      <c r="F151" s="394" t="e">
        <f>(VLOOKUP($C151,'KVE 3. AJ'!$A$5:$B$138,2,FALSE))</f>
        <v>#N/A</v>
      </c>
      <c r="G151" s="394" t="e">
        <f>(VLOOKUP($C151,'SME.T.1 1.&amp;2. AJ'!$A$5:$B$133,2,FALSE))</f>
        <v>#N/A</v>
      </c>
      <c r="H151" s="394" t="e">
        <f>(VLOOKUP($C151,'SME.T.1 3.&amp;4. AJ'!$A$5:$B$133,2,FALSE))</f>
        <v>#N/A</v>
      </c>
      <c r="I151" s="394" t="e">
        <f>(VLOOKUP($C151,'TEBa 1&amp;2'!$A$5:$B$103,2,FALSE))</f>
        <v>#N/A</v>
      </c>
      <c r="J151" s="394" t="e">
        <f>(VLOOKUP($C151,'TEBa 3&amp;4'!$A$5:$B$112,2,FALSE))</f>
        <v>#N/A</v>
      </c>
      <c r="K151" s="394" t="e">
        <f>(VLOOKUP($C151,TNBa!$A$5:$B$111,2,FALSE))</f>
        <v>#N/A</v>
      </c>
      <c r="L151" s="394" t="e">
        <f>(VLOOKUP($C151,TNBLf!$A$5:$B$163,2,FALSE))</f>
        <v>#N/A</v>
      </c>
      <c r="M151" s="394" t="e">
        <f>(VLOOKUP($C151,'TNBn 1.&amp;2. AJ'!$A$5:$B$124,2,FALSE))</f>
        <v>#N/A</v>
      </c>
      <c r="N151" s="394" t="e">
        <f>(VLOOKUP($C151,'TNBn 3.&amp;4. AJ'!$A$5:$B$125,2,FALSE))</f>
        <v>#N/A</v>
      </c>
      <c r="O151" s="394" t="e">
        <f>(VLOOKUP($C151,TNPa!$A$5:$B$142,2,FALSE))</f>
        <v>#N/A</v>
      </c>
      <c r="P151" s="394">
        <f>(VLOOKUP($C151,Unterstützung!$A$5:$B$136,2,FALSE))</f>
        <v>0</v>
      </c>
    </row>
    <row r="152" spans="1:16" ht="42.75" x14ac:dyDescent="0.25">
      <c r="A152" s="424"/>
      <c r="B152" s="405"/>
      <c r="C152" s="416" t="s">
        <v>367</v>
      </c>
      <c r="D152" s="394" t="e">
        <f>(VLOOKUP($C152,Grundausbildung!$A$5:$B$186,2,FALSE))</f>
        <v>#N/A</v>
      </c>
      <c r="E152" s="394" t="e">
        <f>(VLOOKUP($C152,KSGs!$A$5:$B$148,2,FALSE))</f>
        <v>#N/A</v>
      </c>
      <c r="F152" s="394" t="e">
        <f>(VLOOKUP($C152,'KVE 3. AJ'!$A$5:$B$138,2,FALSE))</f>
        <v>#N/A</v>
      </c>
      <c r="G152" s="394" t="e">
        <f>(VLOOKUP($C152,'SME.T.1 1.&amp;2. AJ'!$A$5:$B$133,2,FALSE))</f>
        <v>#N/A</v>
      </c>
      <c r="H152" s="394" t="e">
        <f>(VLOOKUP($C152,'SME.T.1 3.&amp;4. AJ'!$A$5:$B$133,2,FALSE))</f>
        <v>#N/A</v>
      </c>
      <c r="I152" s="394" t="e">
        <f>(VLOOKUP($C152,'TEBa 1&amp;2'!$A$5:$B$103,2,FALSE))</f>
        <v>#N/A</v>
      </c>
      <c r="J152" s="394" t="e">
        <f>(VLOOKUP($C152,'TEBa 3&amp;4'!$A$5:$B$112,2,FALSE))</f>
        <v>#N/A</v>
      </c>
      <c r="K152" s="394" t="e">
        <f>(VLOOKUP($C152,TNBa!$A$5:$B$111,2,FALSE))</f>
        <v>#N/A</v>
      </c>
      <c r="L152" s="394" t="e">
        <f>(VLOOKUP($C152,TNBLf!$A$5:$B$163,2,FALSE))</f>
        <v>#N/A</v>
      </c>
      <c r="M152" s="394" t="e">
        <f>(VLOOKUP($C152,'TNBn 1.&amp;2. AJ'!$A$5:$B$124,2,FALSE))</f>
        <v>#N/A</v>
      </c>
      <c r="N152" s="394" t="e">
        <f>(VLOOKUP($C152,'TNBn 3.&amp;4. AJ'!$A$5:$B$125,2,FALSE))</f>
        <v>#N/A</v>
      </c>
      <c r="O152" s="394">
        <f>(VLOOKUP($C152,TNPa!$A$5:$B$142,2,FALSE))</f>
        <v>0</v>
      </c>
      <c r="P152" s="394" t="e">
        <f>(VLOOKUP($C152,Unterstützung!$A$5:$B$136,2,FALSE))</f>
        <v>#N/A</v>
      </c>
    </row>
    <row r="153" spans="1:16" ht="43.5" thickBot="1" x14ac:dyDescent="0.3">
      <c r="A153" s="426"/>
      <c r="B153" s="403"/>
      <c r="C153" s="411" t="s">
        <v>452</v>
      </c>
      <c r="D153" s="394" t="e">
        <f>(VLOOKUP($C153,Grundausbildung!$A$5:$B$186,2,FALSE))</f>
        <v>#N/A</v>
      </c>
      <c r="E153" s="394" t="e">
        <f>(VLOOKUP($C153,KSGs!$A$5:$B$148,2,FALSE))</f>
        <v>#N/A</v>
      </c>
      <c r="F153" s="394" t="e">
        <f>(VLOOKUP($C153,'KVE 3. AJ'!$A$5:$B$138,2,FALSE))</f>
        <v>#N/A</v>
      </c>
      <c r="G153" s="394" t="e">
        <f>(VLOOKUP($C153,'SME.T.1 1.&amp;2. AJ'!$A$5:$B$133,2,FALSE))</f>
        <v>#N/A</v>
      </c>
      <c r="H153" s="394" t="e">
        <f>(VLOOKUP($C153,'SME.T.1 3.&amp;4. AJ'!$A$5:$B$133,2,FALSE))</f>
        <v>#N/A</v>
      </c>
      <c r="I153" s="394" t="e">
        <f>(VLOOKUP($C153,'TEBa 1&amp;2'!$A$5:$B$103,2,FALSE))</f>
        <v>#N/A</v>
      </c>
      <c r="J153" s="394" t="e">
        <f>(VLOOKUP($C153,'TEBa 3&amp;4'!$A$5:$B$112,2,FALSE))</f>
        <v>#N/A</v>
      </c>
      <c r="K153" s="394" t="e">
        <f>(VLOOKUP($C153,TNBa!$A$5:$B$111,2,FALSE))</f>
        <v>#N/A</v>
      </c>
      <c r="L153" s="394" t="e">
        <f>(VLOOKUP($C153,TNBLf!$A$5:$B$163,2,FALSE))</f>
        <v>#N/A</v>
      </c>
      <c r="M153" s="394" t="e">
        <f>(VLOOKUP($C153,'TNBn 1.&amp;2. AJ'!$A$5:$B$124,2,FALSE))</f>
        <v>#N/A</v>
      </c>
      <c r="N153" s="394" t="e">
        <f>(VLOOKUP($C153,'TNBn 3.&amp;4. AJ'!$A$5:$B$125,2,FALSE))</f>
        <v>#N/A</v>
      </c>
      <c r="O153" s="394" t="e">
        <f>(VLOOKUP($C153,TNPa!$A$5:$B$142,2,FALSE))</f>
        <v>#N/A</v>
      </c>
      <c r="P153" s="394" t="e">
        <f>(VLOOKUP($C153,Unterstützung!$A$5:$B$136,2,FALSE))</f>
        <v>#N/A</v>
      </c>
    </row>
    <row r="154" spans="1:16" ht="29.25" thickBot="1" x14ac:dyDescent="0.3">
      <c r="A154" s="418">
        <v>18</v>
      </c>
      <c r="B154" s="419" t="s">
        <v>453</v>
      </c>
      <c r="C154" s="409" t="s">
        <v>454</v>
      </c>
      <c r="D154" s="394" t="e">
        <f>(VLOOKUP($C154,Grundausbildung!$A$5:$B$186,2,FALSE))</f>
        <v>#N/A</v>
      </c>
      <c r="E154" s="394" t="e">
        <f>(VLOOKUP($C154,KSGs!$A$5:$B$148,2,FALSE))</f>
        <v>#N/A</v>
      </c>
      <c r="F154" s="394" t="e">
        <f>(VLOOKUP($C154,'KVE 3. AJ'!$A$5:$B$138,2,FALSE))</f>
        <v>#N/A</v>
      </c>
      <c r="G154" s="394" t="e">
        <f>(VLOOKUP($C154,'SME.T.1 1.&amp;2. AJ'!$A$5:$B$133,2,FALSE))</f>
        <v>#N/A</v>
      </c>
      <c r="H154" s="394" t="e">
        <f>(VLOOKUP($C154,'SME.T.1 3.&amp;4. AJ'!$A$5:$B$133,2,FALSE))</f>
        <v>#N/A</v>
      </c>
      <c r="I154" s="394" t="e">
        <f>(VLOOKUP($C154,'TEBa 1&amp;2'!$A$5:$B$103,2,FALSE))</f>
        <v>#N/A</v>
      </c>
      <c r="J154" s="394" t="e">
        <f>(VLOOKUP($C154,'TEBa 3&amp;4'!$A$5:$B$112,2,FALSE))</f>
        <v>#N/A</v>
      </c>
      <c r="K154" s="394" t="e">
        <f>(VLOOKUP($C154,TNBa!$A$5:$B$111,2,FALSE))</f>
        <v>#N/A</v>
      </c>
      <c r="L154" s="394" t="e">
        <f>(VLOOKUP($C154,TNBLf!$A$5:$B$163,2,FALSE))</f>
        <v>#N/A</v>
      </c>
      <c r="M154" s="394" t="e">
        <f>(VLOOKUP($C154,'TNBn 1.&amp;2. AJ'!$A$5:$B$124,2,FALSE))</f>
        <v>#N/A</v>
      </c>
      <c r="N154" s="394" t="e">
        <f>(VLOOKUP($C154,'TNBn 3.&amp;4. AJ'!$A$5:$B$125,2,FALSE))</f>
        <v>#N/A</v>
      </c>
      <c r="O154" s="394" t="e">
        <f>(VLOOKUP($C154,TNPa!$A$5:$B$142,2,FALSE))</f>
        <v>#N/A</v>
      </c>
      <c r="P154" s="394" t="e">
        <f>(VLOOKUP($C154,Unterstützung!$A$5:$B$136,2,FALSE))</f>
        <v>#N/A</v>
      </c>
    </row>
    <row r="155" spans="1:16" ht="28.5" x14ac:dyDescent="0.25">
      <c r="A155" s="443"/>
      <c r="B155" s="444"/>
      <c r="C155" s="427" t="s">
        <v>455</v>
      </c>
      <c r="D155" s="394" t="e">
        <f>(VLOOKUP($C155,Grundausbildung!$A$5:$B$186,2,FALSE))</f>
        <v>#N/A</v>
      </c>
      <c r="E155" s="394" t="e">
        <f>(VLOOKUP($C155,KSGs!$A$5:$B$148,2,FALSE))</f>
        <v>#N/A</v>
      </c>
      <c r="F155" s="394" t="e">
        <f>(VLOOKUP($C155,'KVE 3. AJ'!$A$5:$B$138,2,FALSE))</f>
        <v>#N/A</v>
      </c>
      <c r="G155" s="394" t="e">
        <f>(VLOOKUP($C155,'SME.T.1 1.&amp;2. AJ'!$A$5:$B$133,2,FALSE))</f>
        <v>#N/A</v>
      </c>
      <c r="H155" s="394" t="e">
        <f>(VLOOKUP($C155,'SME.T.1 3.&amp;4. AJ'!$A$5:$B$133,2,FALSE))</f>
        <v>#N/A</v>
      </c>
      <c r="I155" s="394" t="e">
        <f>(VLOOKUP($C155,'TEBa 1&amp;2'!$A$5:$B$103,2,FALSE))</f>
        <v>#N/A</v>
      </c>
      <c r="J155" s="394" t="e">
        <f>(VLOOKUP($C155,'TEBa 3&amp;4'!$A$5:$B$112,2,FALSE))</f>
        <v>#N/A</v>
      </c>
      <c r="K155" s="394" t="e">
        <f>(VLOOKUP($C155,TNBa!$A$5:$B$111,2,FALSE))</f>
        <v>#N/A</v>
      </c>
      <c r="L155" s="394" t="e">
        <f>(VLOOKUP($C155,TNBLf!$A$5:$B$163,2,FALSE))</f>
        <v>#N/A</v>
      </c>
      <c r="M155" s="394" t="e">
        <f>(VLOOKUP($C155,'TNBn 1.&amp;2. AJ'!$A$5:$B$124,2,FALSE))</f>
        <v>#N/A</v>
      </c>
      <c r="N155" s="394" t="e">
        <f>(VLOOKUP($C155,'TNBn 3.&amp;4. AJ'!$A$5:$B$125,2,FALSE))</f>
        <v>#N/A</v>
      </c>
      <c r="O155" s="394" t="e">
        <f>(VLOOKUP($C155,TNPa!$A$5:$B$142,2,FALSE))</f>
        <v>#N/A</v>
      </c>
      <c r="P155" s="394" t="e">
        <f>(VLOOKUP($C155,Unterstützung!$A$5:$B$136,2,FALSE))</f>
        <v>#N/A</v>
      </c>
    </row>
    <row r="156" spans="1:16" ht="28.5" x14ac:dyDescent="0.25">
      <c r="A156" s="424"/>
      <c r="B156" s="436"/>
      <c r="C156" s="410" t="s">
        <v>456</v>
      </c>
      <c r="D156" s="394" t="e">
        <f>(VLOOKUP($C156,Grundausbildung!$A$5:$B$186,2,FALSE))</f>
        <v>#N/A</v>
      </c>
      <c r="E156" s="394" t="e">
        <f>(VLOOKUP($C156,KSGs!$A$5:$B$148,2,FALSE))</f>
        <v>#N/A</v>
      </c>
      <c r="F156" s="394" t="e">
        <f>(VLOOKUP($C156,'KVE 3. AJ'!$A$5:$B$138,2,FALSE))</f>
        <v>#N/A</v>
      </c>
      <c r="G156" s="394" t="e">
        <f>(VLOOKUP($C156,'SME.T.1 1.&amp;2. AJ'!$A$5:$B$133,2,FALSE))</f>
        <v>#N/A</v>
      </c>
      <c r="H156" s="394" t="e">
        <f>(VLOOKUP($C156,'SME.T.1 3.&amp;4. AJ'!$A$5:$B$133,2,FALSE))</f>
        <v>#N/A</v>
      </c>
      <c r="I156" s="394" t="e">
        <f>(VLOOKUP($C156,'TEBa 1&amp;2'!$A$5:$B$103,2,FALSE))</f>
        <v>#N/A</v>
      </c>
      <c r="J156" s="394" t="e">
        <f>(VLOOKUP($C156,'TEBa 3&amp;4'!$A$5:$B$112,2,FALSE))</f>
        <v>#N/A</v>
      </c>
      <c r="K156" s="394" t="e">
        <f>(VLOOKUP($C156,TNBa!$A$5:$B$111,2,FALSE))</f>
        <v>#N/A</v>
      </c>
      <c r="L156" s="394" t="e">
        <f>(VLOOKUP($C156,TNBLf!$A$5:$B$163,2,FALSE))</f>
        <v>#N/A</v>
      </c>
      <c r="M156" s="394" t="e">
        <f>(VLOOKUP($C156,'TNBn 1.&amp;2. AJ'!$A$5:$B$124,2,FALSE))</f>
        <v>#N/A</v>
      </c>
      <c r="N156" s="394" t="e">
        <f>(VLOOKUP($C156,'TNBn 3.&amp;4. AJ'!$A$5:$B$125,2,FALSE))</f>
        <v>#N/A</v>
      </c>
      <c r="O156" s="394" t="e">
        <f>(VLOOKUP($C156,TNPa!$A$5:$B$142,2,FALSE))</f>
        <v>#N/A</v>
      </c>
      <c r="P156" s="394" t="e">
        <f>(VLOOKUP($C156,Unterstützung!$A$5:$B$136,2,FALSE))</f>
        <v>#N/A</v>
      </c>
    </row>
    <row r="157" spans="1:16" ht="28.5" x14ac:dyDescent="0.25">
      <c r="A157" s="424"/>
      <c r="B157" s="436"/>
      <c r="C157" s="410" t="s">
        <v>457</v>
      </c>
      <c r="D157" s="394" t="e">
        <f>(VLOOKUP($C157,Grundausbildung!$A$5:$B$186,2,FALSE))</f>
        <v>#N/A</v>
      </c>
      <c r="E157" s="394" t="e">
        <f>(VLOOKUP($C157,KSGs!$A$5:$B$148,2,FALSE))</f>
        <v>#N/A</v>
      </c>
      <c r="F157" s="394" t="e">
        <f>(VLOOKUP($C157,'KVE 3. AJ'!$A$5:$B$138,2,FALSE))</f>
        <v>#N/A</v>
      </c>
      <c r="G157" s="394" t="e">
        <f>(VLOOKUP($C157,'SME.T.1 1.&amp;2. AJ'!$A$5:$B$133,2,FALSE))</f>
        <v>#N/A</v>
      </c>
      <c r="H157" s="394" t="e">
        <f>(VLOOKUP($C157,'SME.T.1 3.&amp;4. AJ'!$A$5:$B$133,2,FALSE))</f>
        <v>#N/A</v>
      </c>
      <c r="I157" s="394" t="e">
        <f>(VLOOKUP($C157,'TEBa 1&amp;2'!$A$5:$B$103,2,FALSE))</f>
        <v>#N/A</v>
      </c>
      <c r="J157" s="394" t="e">
        <f>(VLOOKUP($C157,'TEBa 3&amp;4'!$A$5:$B$112,2,FALSE))</f>
        <v>#N/A</v>
      </c>
      <c r="K157" s="394" t="e">
        <f>(VLOOKUP($C157,TNBa!$A$5:$B$111,2,FALSE))</f>
        <v>#N/A</v>
      </c>
      <c r="L157" s="394" t="e">
        <f>(VLOOKUP($C157,TNBLf!$A$5:$B$163,2,FALSE))</f>
        <v>#N/A</v>
      </c>
      <c r="M157" s="394" t="e">
        <f>(VLOOKUP($C157,'TNBn 1.&amp;2. AJ'!$A$5:$B$124,2,FALSE))</f>
        <v>#N/A</v>
      </c>
      <c r="N157" s="394" t="e">
        <f>(VLOOKUP($C157,'TNBn 3.&amp;4. AJ'!$A$5:$B$125,2,FALSE))</f>
        <v>#N/A</v>
      </c>
      <c r="O157" s="394" t="e">
        <f>(VLOOKUP($C157,TNPa!$A$5:$B$142,2,FALSE))</f>
        <v>#N/A</v>
      </c>
      <c r="P157" s="394" t="e">
        <f>(VLOOKUP($C157,Unterstützung!$A$5:$B$136,2,FALSE))</f>
        <v>#N/A</v>
      </c>
    </row>
    <row r="158" spans="1:16" ht="57" x14ac:dyDescent="0.25">
      <c r="A158" s="445"/>
      <c r="B158" s="446"/>
      <c r="C158" s="410" t="s">
        <v>458</v>
      </c>
      <c r="D158" s="394" t="e">
        <f>(VLOOKUP($C158,Grundausbildung!$A$5:$B$186,2,FALSE))</f>
        <v>#N/A</v>
      </c>
      <c r="E158" s="394" t="e">
        <f>(VLOOKUP($C158,KSGs!$A$5:$B$148,2,FALSE))</f>
        <v>#N/A</v>
      </c>
      <c r="F158" s="394" t="e">
        <f>(VLOOKUP($C158,'KVE 3. AJ'!$A$5:$B$138,2,FALSE))</f>
        <v>#N/A</v>
      </c>
      <c r="G158" s="394" t="e">
        <f>(VLOOKUP($C158,'SME.T.1 1.&amp;2. AJ'!$A$5:$B$133,2,FALSE))</f>
        <v>#N/A</v>
      </c>
      <c r="H158" s="394" t="e">
        <f>(VLOOKUP($C158,'SME.T.1 3.&amp;4. AJ'!$A$5:$B$133,2,FALSE))</f>
        <v>#N/A</v>
      </c>
      <c r="I158" s="394" t="e">
        <f>(VLOOKUP($C158,'TEBa 1&amp;2'!$A$5:$B$103,2,FALSE))</f>
        <v>#N/A</v>
      </c>
      <c r="J158" s="394" t="e">
        <f>(VLOOKUP($C158,'TEBa 3&amp;4'!$A$5:$B$112,2,FALSE))</f>
        <v>#N/A</v>
      </c>
      <c r="K158" s="394" t="e">
        <f>(VLOOKUP($C158,TNBa!$A$5:$B$111,2,FALSE))</f>
        <v>#N/A</v>
      </c>
      <c r="L158" s="394" t="e">
        <f>(VLOOKUP($C158,TNBLf!$A$5:$B$163,2,FALSE))</f>
        <v>#N/A</v>
      </c>
      <c r="M158" s="394" t="e">
        <f>(VLOOKUP($C158,'TNBn 1.&amp;2. AJ'!$A$5:$B$124,2,FALSE))</f>
        <v>#N/A</v>
      </c>
      <c r="N158" s="394" t="e">
        <f>(VLOOKUP($C158,'TNBn 3.&amp;4. AJ'!$A$5:$B$125,2,FALSE))</f>
        <v>#N/A</v>
      </c>
      <c r="O158" s="394" t="e">
        <f>(VLOOKUP($C158,TNPa!$A$5:$B$142,2,FALSE))</f>
        <v>#N/A</v>
      </c>
      <c r="P158" s="394" t="e">
        <f>(VLOOKUP($C158,Unterstützung!$A$5:$B$136,2,FALSE))</f>
        <v>#N/A</v>
      </c>
    </row>
    <row r="159" spans="1:16" x14ac:dyDescent="0.25">
      <c r="A159" s="445"/>
      <c r="B159" s="446"/>
      <c r="C159" s="410" t="s">
        <v>459</v>
      </c>
      <c r="D159" s="394" t="e">
        <f>(VLOOKUP($C159,Grundausbildung!$A$5:$B$186,2,FALSE))</f>
        <v>#N/A</v>
      </c>
      <c r="E159" s="394" t="e">
        <f>(VLOOKUP($C159,KSGs!$A$5:$B$148,2,FALSE))</f>
        <v>#N/A</v>
      </c>
      <c r="F159" s="394" t="e">
        <f>(VLOOKUP($C159,'KVE 3. AJ'!$A$5:$B$138,2,FALSE))</f>
        <v>#N/A</v>
      </c>
      <c r="G159" s="394" t="e">
        <f>(VLOOKUP($C159,'SME.T.1 1.&amp;2. AJ'!$A$5:$B$133,2,FALSE))</f>
        <v>#N/A</v>
      </c>
      <c r="H159" s="394" t="e">
        <f>(VLOOKUP($C159,'SME.T.1 3.&amp;4. AJ'!$A$5:$B$133,2,FALSE))</f>
        <v>#N/A</v>
      </c>
      <c r="I159" s="394" t="e">
        <f>(VLOOKUP($C159,'TEBa 1&amp;2'!$A$5:$B$103,2,FALSE))</f>
        <v>#N/A</v>
      </c>
      <c r="J159" s="394" t="e">
        <f>(VLOOKUP($C159,'TEBa 3&amp;4'!$A$5:$B$112,2,FALSE))</f>
        <v>#N/A</v>
      </c>
      <c r="K159" s="394" t="e">
        <f>(VLOOKUP($C159,TNBa!$A$5:$B$111,2,FALSE))</f>
        <v>#N/A</v>
      </c>
      <c r="L159" s="394" t="e">
        <f>(VLOOKUP($C159,TNBLf!$A$5:$B$163,2,FALSE))</f>
        <v>#N/A</v>
      </c>
      <c r="M159" s="394" t="e">
        <f>(VLOOKUP($C159,'TNBn 1.&amp;2. AJ'!$A$5:$B$124,2,FALSE))</f>
        <v>#N/A</v>
      </c>
      <c r="N159" s="394" t="e">
        <f>(VLOOKUP($C159,'TNBn 3.&amp;4. AJ'!$A$5:$B$125,2,FALSE))</f>
        <v>#N/A</v>
      </c>
      <c r="O159" s="394" t="e">
        <f>(VLOOKUP($C159,TNPa!$A$5:$B$142,2,FALSE))</f>
        <v>#N/A</v>
      </c>
      <c r="P159" s="394" t="e">
        <f>(VLOOKUP($C159,Unterstützung!$A$5:$B$136,2,FALSE))</f>
        <v>#N/A</v>
      </c>
    </row>
    <row r="160" spans="1:16" ht="15.75" thickBot="1" x14ac:dyDescent="0.3">
      <c r="A160" s="447"/>
      <c r="B160" s="448"/>
      <c r="C160" s="410" t="s">
        <v>460</v>
      </c>
      <c r="D160" s="394" t="e">
        <f>(VLOOKUP($C160,Grundausbildung!$A$5:$B$186,2,FALSE))</f>
        <v>#N/A</v>
      </c>
      <c r="E160" s="394" t="e">
        <f>(VLOOKUP($C160,KSGs!$A$5:$B$148,2,FALSE))</f>
        <v>#N/A</v>
      </c>
      <c r="F160" s="394" t="e">
        <f>(VLOOKUP($C160,'KVE 3. AJ'!$A$5:$B$138,2,FALSE))</f>
        <v>#N/A</v>
      </c>
      <c r="G160" s="394" t="e">
        <f>(VLOOKUP($C160,'SME.T.1 1.&amp;2. AJ'!$A$5:$B$133,2,FALSE))</f>
        <v>#N/A</v>
      </c>
      <c r="H160" s="394" t="e">
        <f>(VLOOKUP($C160,'SME.T.1 3.&amp;4. AJ'!$A$5:$B$133,2,FALSE))</f>
        <v>#N/A</v>
      </c>
      <c r="I160" s="394" t="e">
        <f>(VLOOKUP($C160,'TEBa 1&amp;2'!$A$5:$B$103,2,FALSE))</f>
        <v>#N/A</v>
      </c>
      <c r="J160" s="394" t="e">
        <f>(VLOOKUP($C160,'TEBa 3&amp;4'!$A$5:$B$112,2,FALSE))</f>
        <v>#N/A</v>
      </c>
      <c r="K160" s="394" t="e">
        <f>(VLOOKUP($C160,TNBa!$A$5:$B$111,2,FALSE))</f>
        <v>#N/A</v>
      </c>
      <c r="L160" s="394" t="e">
        <f>(VLOOKUP($C160,TNBLf!$A$5:$B$163,2,FALSE))</f>
        <v>#N/A</v>
      </c>
      <c r="M160" s="394" t="e">
        <f>(VLOOKUP($C160,'TNBn 1.&amp;2. AJ'!$A$5:$B$124,2,FALSE))</f>
        <v>#N/A</v>
      </c>
      <c r="N160" s="394" t="e">
        <f>(VLOOKUP($C160,'TNBn 3.&amp;4. AJ'!$A$5:$B$125,2,FALSE))</f>
        <v>#N/A</v>
      </c>
      <c r="O160" s="394" t="e">
        <f>(VLOOKUP($C160,TNPa!$A$5:$B$142,2,FALSE))</f>
        <v>#N/A</v>
      </c>
      <c r="P160" s="394" t="e">
        <f>(VLOOKUP($C160,Unterstützung!$A$5:$B$136,2,FALSE))</f>
        <v>#N/A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4"/>
  <sheetViews>
    <sheetView zoomScale="80" zoomScaleNormal="80" workbookViewId="0">
      <selection activeCell="E26" sqref="E26"/>
    </sheetView>
  </sheetViews>
  <sheetFormatPr baseColWidth="10" defaultRowHeight="15" x14ac:dyDescent="0.25"/>
  <cols>
    <col min="1" max="4" width="11.42578125" style="453"/>
    <col min="5" max="5" width="50.140625" style="453" customWidth="1"/>
    <col min="6" max="6" width="11.42578125" style="453"/>
    <col min="7" max="7" width="16.28515625" style="453" customWidth="1"/>
    <col min="8" max="8" width="12.85546875" style="453" customWidth="1"/>
    <col min="9" max="9" width="10.5703125" style="453" customWidth="1"/>
    <col min="10" max="10" width="14.42578125" style="453" customWidth="1"/>
    <col min="11" max="11" width="11.42578125" style="453" customWidth="1"/>
    <col min="12" max="16384" width="11.42578125" style="453"/>
  </cols>
  <sheetData>
    <row r="1" spans="1:24" x14ac:dyDescent="0.25">
      <c r="A1" s="512" t="s">
        <v>466</v>
      </c>
      <c r="B1" s="512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</row>
    <row r="2" spans="1:24" ht="27.75" x14ac:dyDescent="0.4">
      <c r="A2" s="450" t="s">
        <v>176</v>
      </c>
      <c r="B2" s="450"/>
      <c r="C2" s="450"/>
      <c r="D2" s="450"/>
      <c r="E2" s="450"/>
      <c r="F2" s="450"/>
      <c r="G2" s="144"/>
      <c r="H2" s="144"/>
      <c r="I2" s="144"/>
      <c r="J2" s="144"/>
      <c r="K2" s="144"/>
      <c r="L2" s="144"/>
      <c r="M2" s="144"/>
      <c r="N2" s="450"/>
      <c r="O2" s="144"/>
      <c r="P2" s="144"/>
      <c r="Q2" s="144"/>
      <c r="R2" s="144"/>
      <c r="S2" s="144"/>
      <c r="T2" s="144"/>
      <c r="U2" s="144"/>
      <c r="V2" s="144"/>
      <c r="W2" s="144"/>
      <c r="X2" s="144"/>
    </row>
    <row r="3" spans="1:24" x14ac:dyDescent="0.25">
      <c r="A3" s="144"/>
      <c r="B3" s="144"/>
      <c r="C3" s="144"/>
      <c r="D3" s="144"/>
      <c r="E3" s="144"/>
      <c r="F3" s="144"/>
      <c r="G3" s="451"/>
      <c r="H3" s="451"/>
      <c r="I3" s="451"/>
      <c r="J3" s="144"/>
      <c r="K3" s="144"/>
      <c r="L3" s="144"/>
      <c r="M3" s="451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</row>
    <row r="4" spans="1:24" ht="18" x14ac:dyDescent="0.25">
      <c r="A4" s="144"/>
      <c r="B4" s="452" t="s">
        <v>72</v>
      </c>
      <c r="C4" s="452"/>
      <c r="D4" s="452"/>
      <c r="E4" s="452"/>
      <c r="F4" s="452"/>
      <c r="G4" s="452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</row>
    <row r="5" spans="1:24" x14ac:dyDescent="0.25">
      <c r="A5" s="144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</row>
    <row r="6" spans="1:24" x14ac:dyDescent="0.25">
      <c r="A6" s="144"/>
      <c r="B6" s="144"/>
      <c r="C6" s="138" t="s">
        <v>43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</row>
    <row r="7" spans="1:24" x14ac:dyDescent="0.25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</row>
    <row r="8" spans="1:24" x14ac:dyDescent="0.25">
      <c r="A8" s="144"/>
      <c r="B8" s="144"/>
      <c r="C8" s="138" t="s">
        <v>44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</row>
    <row r="9" spans="1:24" x14ac:dyDescent="0.25">
      <c r="A9" s="144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</row>
    <row r="10" spans="1:24" x14ac:dyDescent="0.25">
      <c r="A10" s="144"/>
      <c r="B10" s="144"/>
      <c r="C10" s="138" t="s">
        <v>73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</row>
    <row r="11" spans="1:24" x14ac:dyDescent="0.25">
      <c r="A11" s="144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</row>
    <row r="12" spans="1:24" x14ac:dyDescent="0.25">
      <c r="A12" s="144"/>
      <c r="B12" s="144"/>
      <c r="C12" s="138" t="s">
        <v>74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463" t="s">
        <v>177</v>
      </c>
      <c r="O12" s="144"/>
      <c r="P12" s="144"/>
      <c r="Q12" s="144"/>
      <c r="R12" s="144"/>
      <c r="S12" s="144"/>
      <c r="T12" s="144"/>
      <c r="U12" s="144"/>
      <c r="V12" s="144"/>
      <c r="W12" s="144"/>
      <c r="X12" s="144"/>
    </row>
    <row r="13" spans="1:24" x14ac:dyDescent="0.25">
      <c r="A13" s="144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</row>
    <row r="14" spans="1:24" x14ac:dyDescent="0.25">
      <c r="A14" s="144"/>
      <c r="B14" s="144"/>
      <c r="C14" s="138" t="s">
        <v>45</v>
      </c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</row>
    <row r="15" spans="1:24" x14ac:dyDescent="0.25">
      <c r="A15" s="144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</row>
    <row r="16" spans="1:24" x14ac:dyDescent="0.25">
      <c r="A16" s="144"/>
      <c r="B16" s="144"/>
      <c r="C16" s="458" t="s">
        <v>46</v>
      </c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</row>
    <row r="17" spans="1:24" x14ac:dyDescent="0.25">
      <c r="A17" s="144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</row>
    <row r="18" spans="1:24" x14ac:dyDescent="0.25">
      <c r="A18" s="144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</row>
    <row r="19" spans="1:24" x14ac:dyDescent="0.25">
      <c r="A19" s="144"/>
      <c r="B19" s="144"/>
      <c r="C19" s="144"/>
      <c r="D19" s="144"/>
      <c r="E19" s="144"/>
      <c r="F19" s="144"/>
      <c r="G19" s="459" t="s">
        <v>5</v>
      </c>
      <c r="H19" s="459" t="s">
        <v>12</v>
      </c>
      <c r="I19" s="459" t="s">
        <v>6</v>
      </c>
      <c r="J19" s="459" t="s">
        <v>7</v>
      </c>
      <c r="K19" s="459" t="s">
        <v>8</v>
      </c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</row>
    <row r="20" spans="1:24" x14ac:dyDescent="0.25">
      <c r="A20" s="144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</row>
    <row r="21" spans="1:24" x14ac:dyDescent="0.25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</row>
    <row r="22" spans="1:24" x14ac:dyDescent="0.25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</row>
    <row r="23" spans="1:24" x14ac:dyDescent="0.25">
      <c r="A23" s="144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</row>
    <row r="24" spans="1:24" ht="18" x14ac:dyDescent="0.25">
      <c r="A24" s="144"/>
      <c r="B24" s="460"/>
      <c r="C24" s="130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</row>
    <row r="25" spans="1:24" ht="18" x14ac:dyDescent="0.25">
      <c r="A25" s="144"/>
      <c r="B25" s="452" t="s">
        <v>75</v>
      </c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</row>
    <row r="26" spans="1:24" x14ac:dyDescent="0.25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</row>
    <row r="27" spans="1:24" x14ac:dyDescent="0.25">
      <c r="A27" s="144"/>
      <c r="B27" s="144"/>
      <c r="C27" s="138" t="s">
        <v>48</v>
      </c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</row>
    <row r="28" spans="1:24" x14ac:dyDescent="0.25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</row>
    <row r="29" spans="1:24" x14ac:dyDescent="0.25">
      <c r="A29" s="144"/>
      <c r="B29" s="144"/>
      <c r="C29" s="138" t="s">
        <v>49</v>
      </c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</row>
    <row r="30" spans="1:24" x14ac:dyDescent="0.25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</row>
    <row r="31" spans="1:24" x14ac:dyDescent="0.25">
      <c r="A31" s="144"/>
      <c r="B31" s="144"/>
      <c r="C31" s="138" t="s">
        <v>50</v>
      </c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463" t="s">
        <v>47</v>
      </c>
      <c r="O31" s="144"/>
      <c r="P31" s="144"/>
      <c r="Q31" s="144"/>
      <c r="R31" s="144"/>
      <c r="S31" s="144"/>
      <c r="T31" s="144"/>
      <c r="U31" s="144"/>
      <c r="V31" s="144"/>
      <c r="W31" s="144"/>
      <c r="X31" s="144"/>
    </row>
    <row r="32" spans="1:24" x14ac:dyDescent="0.25">
      <c r="A32" s="144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</row>
    <row r="33" spans="1:24" x14ac:dyDescent="0.25">
      <c r="A33" s="144"/>
      <c r="B33" s="144"/>
      <c r="C33" s="138" t="s">
        <v>51</v>
      </c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</row>
    <row r="34" spans="1:24" x14ac:dyDescent="0.25">
      <c r="A34" s="144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</row>
    <row r="35" spans="1:24" x14ac:dyDescent="0.25">
      <c r="A35" s="144"/>
      <c r="B35" s="144"/>
      <c r="C35" s="138" t="s">
        <v>52</v>
      </c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</row>
    <row r="36" spans="1:24" x14ac:dyDescent="0.25">
      <c r="A36" s="144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</row>
    <row r="37" spans="1:24" x14ac:dyDescent="0.25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</row>
    <row r="38" spans="1:24" x14ac:dyDescent="0.25">
      <c r="A38" s="144"/>
      <c r="B38" s="144"/>
      <c r="C38" s="144"/>
      <c r="D38" s="144"/>
      <c r="E38" s="144"/>
      <c r="F38" s="144"/>
      <c r="G38" s="459" t="s">
        <v>5</v>
      </c>
      <c r="H38" s="459" t="s">
        <v>12</v>
      </c>
      <c r="I38" s="459" t="s">
        <v>6</v>
      </c>
      <c r="J38" s="459" t="s">
        <v>7</v>
      </c>
      <c r="K38" s="459" t="s">
        <v>8</v>
      </c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</row>
    <row r="39" spans="1:24" x14ac:dyDescent="0.25">
      <c r="A39" s="144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</row>
    <row r="40" spans="1:24" x14ac:dyDescent="0.25">
      <c r="A40" s="14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</row>
    <row r="41" spans="1:24" x14ac:dyDescent="0.25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</row>
    <row r="42" spans="1:24" x14ac:dyDescent="0.25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</row>
    <row r="43" spans="1:24" x14ac:dyDescent="0.25">
      <c r="A43" s="144"/>
      <c r="B43" s="144"/>
      <c r="C43" s="138" t="s">
        <v>54</v>
      </c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</row>
    <row r="44" spans="1:24" x14ac:dyDescent="0.25">
      <c r="A44" s="144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</row>
    <row r="45" spans="1:24" x14ac:dyDescent="0.25">
      <c r="A45" s="144"/>
      <c r="B45" s="144"/>
      <c r="C45" s="138" t="s">
        <v>55</v>
      </c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</row>
    <row r="46" spans="1:24" x14ac:dyDescent="0.25">
      <c r="A46" s="144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</row>
    <row r="47" spans="1:24" x14ac:dyDescent="0.25">
      <c r="A47" s="144"/>
      <c r="B47" s="144"/>
      <c r="C47" s="138" t="s">
        <v>56</v>
      </c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463" t="s">
        <v>53</v>
      </c>
      <c r="O47" s="144"/>
      <c r="P47" s="144"/>
      <c r="Q47" s="144"/>
      <c r="R47" s="144"/>
      <c r="S47" s="144"/>
      <c r="T47" s="144"/>
      <c r="U47" s="144"/>
      <c r="V47" s="144"/>
      <c r="W47" s="144"/>
      <c r="X47" s="144"/>
    </row>
    <row r="48" spans="1:24" x14ac:dyDescent="0.25">
      <c r="A48" s="144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</row>
    <row r="49" spans="1:24" x14ac:dyDescent="0.25">
      <c r="A49" s="144"/>
      <c r="B49" s="144"/>
      <c r="C49" s="138" t="s">
        <v>76</v>
      </c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</row>
    <row r="50" spans="1:24" x14ac:dyDescent="0.25">
      <c r="A50" s="144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</row>
    <row r="51" spans="1:24" x14ac:dyDescent="0.25">
      <c r="A51" s="144"/>
      <c r="B51" s="144"/>
      <c r="C51" s="138" t="s">
        <v>57</v>
      </c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</row>
    <row r="52" spans="1:24" x14ac:dyDescent="0.25">
      <c r="A52" s="144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</row>
    <row r="53" spans="1:24" x14ac:dyDescent="0.25">
      <c r="A53" s="144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</row>
    <row r="54" spans="1:24" x14ac:dyDescent="0.25">
      <c r="A54" s="144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</row>
    <row r="55" spans="1:24" x14ac:dyDescent="0.25">
      <c r="A55" s="144"/>
      <c r="B55" s="144"/>
      <c r="C55" s="144"/>
      <c r="D55" s="144"/>
      <c r="E55" s="144"/>
      <c r="F55" s="144"/>
      <c r="G55" s="459" t="s">
        <v>5</v>
      </c>
      <c r="H55" s="459" t="s">
        <v>12</v>
      </c>
      <c r="I55" s="459" t="s">
        <v>6</v>
      </c>
      <c r="J55" s="459" t="s">
        <v>7</v>
      </c>
      <c r="K55" s="459" t="s">
        <v>8</v>
      </c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</row>
    <row r="56" spans="1:24" x14ac:dyDescent="0.25">
      <c r="A56" s="144"/>
      <c r="B56" s="144"/>
      <c r="C56" s="144"/>
      <c r="D56" s="144"/>
      <c r="E56" s="144"/>
      <c r="F56" s="144"/>
      <c r="G56" s="459"/>
      <c r="H56" s="459"/>
      <c r="I56" s="459"/>
      <c r="J56" s="459"/>
      <c r="K56" s="459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</row>
    <row r="57" spans="1:24" x14ac:dyDescent="0.25">
      <c r="A57" s="144"/>
      <c r="B57" s="144"/>
      <c r="C57" s="144"/>
      <c r="D57" s="144"/>
      <c r="E57" s="144"/>
      <c r="F57" s="144"/>
      <c r="G57" s="459"/>
      <c r="H57" s="459"/>
      <c r="I57" s="459"/>
      <c r="J57" s="459"/>
      <c r="K57" s="459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</row>
    <row r="58" spans="1:24" ht="18" x14ac:dyDescent="0.25">
      <c r="A58" s="144"/>
      <c r="B58" s="460"/>
      <c r="C58" s="460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</row>
    <row r="59" spans="1:24" ht="18" x14ac:dyDescent="0.25">
      <c r="A59" s="144"/>
      <c r="B59" s="452" t="s">
        <v>77</v>
      </c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</row>
    <row r="60" spans="1:24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</row>
    <row r="61" spans="1:24" x14ac:dyDescent="0.25">
      <c r="A61" s="144"/>
      <c r="B61" s="144"/>
      <c r="C61" s="138" t="s">
        <v>59</v>
      </c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</row>
    <row r="62" spans="1:24" x14ac:dyDescent="0.25">
      <c r="A62" s="144"/>
      <c r="B62" s="144"/>
      <c r="C62" s="461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</row>
    <row r="63" spans="1:24" x14ac:dyDescent="0.25">
      <c r="A63" s="144"/>
      <c r="B63" s="144"/>
      <c r="C63" s="138" t="s">
        <v>60</v>
      </c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</row>
    <row r="64" spans="1:24" x14ac:dyDescent="0.25">
      <c r="A64" s="144"/>
      <c r="B64" s="144"/>
      <c r="C64" s="461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</row>
    <row r="65" spans="1:24" x14ac:dyDescent="0.25">
      <c r="A65" s="144"/>
      <c r="B65" s="144"/>
      <c r="C65" s="138" t="s">
        <v>61</v>
      </c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463" t="s">
        <v>58</v>
      </c>
      <c r="O65" s="144"/>
      <c r="P65" s="144"/>
      <c r="Q65" s="144"/>
      <c r="R65" s="144"/>
      <c r="S65" s="144"/>
      <c r="T65" s="144"/>
      <c r="U65" s="144"/>
      <c r="V65" s="144"/>
      <c r="W65" s="144"/>
      <c r="X65" s="144"/>
    </row>
    <row r="66" spans="1:24" x14ac:dyDescent="0.25">
      <c r="A66" s="144"/>
      <c r="B66" s="144"/>
      <c r="C66" s="461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</row>
    <row r="67" spans="1:24" x14ac:dyDescent="0.25">
      <c r="A67" s="144"/>
      <c r="B67" s="144"/>
      <c r="C67" s="138" t="s">
        <v>62</v>
      </c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</row>
    <row r="68" spans="1:24" x14ac:dyDescent="0.25">
      <c r="A68" s="144"/>
      <c r="B68" s="144"/>
      <c r="C68" s="461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</row>
    <row r="69" spans="1:24" x14ac:dyDescent="0.25">
      <c r="A69" s="144"/>
      <c r="B69" s="144"/>
      <c r="C69" s="138" t="s">
        <v>63</v>
      </c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</row>
    <row r="70" spans="1:24" x14ac:dyDescent="0.25">
      <c r="A70" s="144"/>
      <c r="B70" s="144"/>
      <c r="C70" s="138"/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</row>
    <row r="71" spans="1:24" x14ac:dyDescent="0.25">
      <c r="A71" s="144"/>
      <c r="B71" s="144"/>
      <c r="C71" s="138"/>
      <c r="D71" s="144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</row>
    <row r="72" spans="1:24" x14ac:dyDescent="0.25">
      <c r="A72" s="144"/>
      <c r="B72" s="144"/>
      <c r="C72" s="138"/>
      <c r="D72" s="144"/>
      <c r="E72" s="144"/>
      <c r="F72" s="144"/>
      <c r="G72" s="459" t="s">
        <v>5</v>
      </c>
      <c r="H72" s="459" t="s">
        <v>12</v>
      </c>
      <c r="I72" s="459" t="s">
        <v>6</v>
      </c>
      <c r="J72" s="459" t="s">
        <v>7</v>
      </c>
      <c r="K72" s="459" t="s">
        <v>8</v>
      </c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</row>
    <row r="73" spans="1:24" x14ac:dyDescent="0.25">
      <c r="A73" s="144"/>
      <c r="B73" s="144"/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</row>
    <row r="74" spans="1:24" ht="27.75" x14ac:dyDescent="0.4">
      <c r="A74" s="450" t="s">
        <v>178</v>
      </c>
      <c r="B74" s="450"/>
      <c r="C74" s="450"/>
      <c r="D74" s="450"/>
      <c r="E74" s="450"/>
      <c r="F74" s="450"/>
      <c r="G74" s="144"/>
      <c r="H74" s="144"/>
      <c r="I74" s="144"/>
      <c r="J74" s="144"/>
      <c r="K74" s="144"/>
      <c r="L74" s="144"/>
      <c r="M74" s="144"/>
      <c r="N74" s="450"/>
      <c r="O74" s="144"/>
      <c r="P74" s="144"/>
      <c r="Q74" s="144"/>
      <c r="R74" s="144"/>
      <c r="S74" s="144"/>
      <c r="T74" s="144"/>
      <c r="U74" s="144"/>
      <c r="V74" s="144"/>
      <c r="W74" s="144"/>
      <c r="X74" s="144"/>
    </row>
    <row r="75" spans="1:24" x14ac:dyDescent="0.25">
      <c r="A75" s="144"/>
      <c r="B75" s="144"/>
      <c r="C75" s="144"/>
      <c r="D75" s="144"/>
      <c r="E75" s="144"/>
      <c r="F75" s="144"/>
      <c r="G75" s="451"/>
      <c r="H75" s="451"/>
      <c r="I75" s="451"/>
      <c r="J75" s="144"/>
      <c r="K75" s="144"/>
      <c r="L75" s="144"/>
      <c r="M75" s="451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</row>
    <row r="76" spans="1:24" ht="18" x14ac:dyDescent="0.25">
      <c r="A76" s="144"/>
      <c r="B76" s="452" t="s">
        <v>64</v>
      </c>
      <c r="C76" s="452"/>
      <c r="D76" s="452"/>
      <c r="E76" s="452"/>
      <c r="F76" s="452"/>
      <c r="G76" s="452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</row>
    <row r="77" spans="1:24" x14ac:dyDescent="0.25">
      <c r="A77" s="144"/>
      <c r="B77" s="144"/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</row>
    <row r="78" spans="1:24" x14ac:dyDescent="0.25">
      <c r="A78" s="144"/>
      <c r="B78" s="144"/>
      <c r="C78" s="138" t="s">
        <v>9</v>
      </c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</row>
    <row r="79" spans="1:24" x14ac:dyDescent="0.25">
      <c r="A79" s="144"/>
      <c r="B79" s="144"/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</row>
    <row r="80" spans="1:24" x14ac:dyDescent="0.25">
      <c r="A80" s="144"/>
      <c r="B80" s="144"/>
      <c r="C80" s="138" t="s">
        <v>10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</row>
    <row r="81" spans="1:24" x14ac:dyDescent="0.25">
      <c r="A81" s="144"/>
      <c r="B81" s="144"/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</row>
    <row r="82" spans="1:24" x14ac:dyDescent="0.25">
      <c r="A82" s="144"/>
      <c r="B82" s="144"/>
      <c r="C82" s="138" t="s">
        <v>11</v>
      </c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463" t="s">
        <v>78</v>
      </c>
      <c r="O82" s="144"/>
      <c r="P82" s="462"/>
      <c r="Q82" s="144"/>
      <c r="R82" s="144"/>
      <c r="S82" s="144"/>
      <c r="T82" s="144"/>
      <c r="U82" s="144"/>
      <c r="V82" s="144"/>
      <c r="W82" s="144"/>
      <c r="X82" s="144"/>
    </row>
    <row r="83" spans="1:24" x14ac:dyDescent="0.25">
      <c r="A83" s="144"/>
      <c r="B83" s="144"/>
      <c r="C83" s="144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</row>
    <row r="84" spans="1:24" x14ac:dyDescent="0.25">
      <c r="A84" s="144"/>
      <c r="B84" s="144"/>
      <c r="C84" s="138" t="s">
        <v>79</v>
      </c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</row>
    <row r="85" spans="1:24" x14ac:dyDescent="0.25">
      <c r="A85" s="144"/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</row>
    <row r="86" spans="1:24" x14ac:dyDescent="0.25">
      <c r="A86" s="144"/>
      <c r="B86" s="144"/>
      <c r="C86" s="144"/>
      <c r="D86" s="144"/>
      <c r="E86" s="138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</row>
    <row r="87" spans="1:24" x14ac:dyDescent="0.25">
      <c r="A87" s="144"/>
      <c r="B87" s="144"/>
      <c r="C87" s="144"/>
      <c r="D87" s="144"/>
      <c r="E87" s="138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</row>
    <row r="88" spans="1:24" x14ac:dyDescent="0.25">
      <c r="A88" s="144"/>
      <c r="B88" s="144"/>
      <c r="C88" s="144"/>
      <c r="D88" s="144"/>
      <c r="E88" s="144"/>
      <c r="F88" s="144"/>
      <c r="G88" s="459" t="s">
        <v>5</v>
      </c>
      <c r="H88" s="459" t="s">
        <v>12</v>
      </c>
      <c r="I88" s="459" t="s">
        <v>6</v>
      </c>
      <c r="J88" s="459" t="s">
        <v>7</v>
      </c>
      <c r="K88" s="459" t="s">
        <v>8</v>
      </c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</row>
    <row r="89" spans="1:24" x14ac:dyDescent="0.25">
      <c r="A89" s="144"/>
      <c r="B89" s="144"/>
      <c r="C89" s="144"/>
      <c r="D89" s="144"/>
      <c r="E89" s="144"/>
      <c r="F89" s="144"/>
      <c r="G89" s="459"/>
      <c r="H89" s="459"/>
      <c r="I89" s="459"/>
      <c r="J89" s="459"/>
      <c r="K89" s="459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</row>
    <row r="90" spans="1:24" x14ac:dyDescent="0.25">
      <c r="A90" s="144"/>
      <c r="B90" s="144"/>
      <c r="C90" s="138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</row>
    <row r="91" spans="1:24" x14ac:dyDescent="0.25">
      <c r="A91" s="144"/>
      <c r="B91" s="144"/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</row>
    <row r="92" spans="1:24" x14ac:dyDescent="0.25">
      <c r="A92" s="144"/>
      <c r="B92" s="144"/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</row>
    <row r="93" spans="1:24" x14ac:dyDescent="0.25">
      <c r="A93" s="144"/>
      <c r="B93" s="144"/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</row>
    <row r="94" spans="1:24" x14ac:dyDescent="0.25">
      <c r="A94" s="144"/>
      <c r="B94" s="144"/>
      <c r="C94" s="138" t="s">
        <v>81</v>
      </c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</row>
    <row r="95" spans="1:24" x14ac:dyDescent="0.25">
      <c r="A95" s="144"/>
      <c r="B95" s="144"/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</row>
    <row r="96" spans="1:24" x14ac:dyDescent="0.25">
      <c r="A96" s="144"/>
      <c r="B96" s="144"/>
      <c r="C96" s="138" t="s">
        <v>82</v>
      </c>
      <c r="D96" s="144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</row>
    <row r="97" spans="1:24" x14ac:dyDescent="0.25">
      <c r="A97" s="144"/>
      <c r="B97" s="144"/>
      <c r="C97" s="144"/>
      <c r="D97" s="144"/>
      <c r="E97" s="144"/>
      <c r="F97" s="144"/>
      <c r="G97" s="144"/>
      <c r="H97" s="144"/>
      <c r="I97" s="144"/>
      <c r="J97" s="144"/>
      <c r="K97" s="144"/>
      <c r="L97" s="144"/>
      <c r="M97" s="144"/>
      <c r="N97" s="463" t="s">
        <v>80</v>
      </c>
      <c r="O97" s="144"/>
      <c r="P97" s="144"/>
      <c r="Q97" s="144"/>
      <c r="R97" s="144"/>
      <c r="S97" s="144"/>
      <c r="T97" s="144"/>
      <c r="U97" s="144"/>
      <c r="V97" s="144"/>
      <c r="W97" s="144"/>
      <c r="X97" s="144"/>
    </row>
    <row r="98" spans="1:24" x14ac:dyDescent="0.25">
      <c r="A98" s="144"/>
      <c r="B98" s="144"/>
      <c r="C98" s="138" t="s">
        <v>83</v>
      </c>
      <c r="D98" s="144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462"/>
      <c r="Q98" s="144"/>
      <c r="R98" s="144"/>
      <c r="S98" s="144"/>
      <c r="T98" s="144"/>
      <c r="U98" s="144"/>
      <c r="V98" s="144"/>
      <c r="W98" s="144"/>
      <c r="X98" s="144"/>
    </row>
    <row r="99" spans="1:24" x14ac:dyDescent="0.25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</row>
    <row r="100" spans="1:24" x14ac:dyDescent="0.25">
      <c r="A100" s="144"/>
      <c r="B100" s="144"/>
      <c r="C100" s="138" t="s">
        <v>13</v>
      </c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</row>
    <row r="101" spans="1:24" x14ac:dyDescent="0.25">
      <c r="A101" s="144"/>
      <c r="B101" s="144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</row>
    <row r="102" spans="1:24" x14ac:dyDescent="0.25">
      <c r="A102" s="144"/>
      <c r="B102" s="144"/>
      <c r="C102" s="144"/>
      <c r="D102" s="144"/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</row>
    <row r="103" spans="1:24" x14ac:dyDescent="0.25">
      <c r="A103" s="144"/>
      <c r="B103" s="144"/>
      <c r="C103" s="144"/>
      <c r="D103" s="144"/>
      <c r="E103" s="144"/>
      <c r="F103" s="144"/>
      <c r="G103" s="459" t="s">
        <v>5</v>
      </c>
      <c r="H103" s="459" t="s">
        <v>12</v>
      </c>
      <c r="I103" s="459" t="s">
        <v>6</v>
      </c>
      <c r="J103" s="459" t="s">
        <v>7</v>
      </c>
      <c r="K103" s="459" t="s">
        <v>8</v>
      </c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</row>
    <row r="104" spans="1:24" x14ac:dyDescent="0.25">
      <c r="A104" s="144"/>
      <c r="B104" s="144"/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</row>
    <row r="105" spans="1:24" x14ac:dyDescent="0.25">
      <c r="A105" s="144"/>
      <c r="B105" s="144"/>
      <c r="C105" s="144"/>
      <c r="D105" s="144"/>
      <c r="E105" s="144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</row>
    <row r="106" spans="1:24" x14ac:dyDescent="0.25">
      <c r="A106" s="144"/>
      <c r="B106" s="144"/>
      <c r="C106" s="144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</row>
    <row r="107" spans="1:24" ht="18" x14ac:dyDescent="0.25">
      <c r="A107" s="144"/>
      <c r="B107" s="452" t="s">
        <v>84</v>
      </c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</row>
    <row r="108" spans="1:24" x14ac:dyDescent="0.25">
      <c r="A108" s="144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</row>
    <row r="109" spans="1:24" x14ac:dyDescent="0.25">
      <c r="A109" s="144"/>
      <c r="B109" s="144"/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</row>
    <row r="110" spans="1:24" x14ac:dyDescent="0.25">
      <c r="A110" s="144"/>
      <c r="B110" s="144"/>
      <c r="C110" s="138" t="s">
        <v>86</v>
      </c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</row>
    <row r="111" spans="1:24" x14ac:dyDescent="0.25">
      <c r="A111" s="144"/>
      <c r="B111" s="144"/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</row>
    <row r="112" spans="1:24" x14ac:dyDescent="0.25">
      <c r="A112" s="144"/>
      <c r="B112" s="144"/>
      <c r="C112" s="138" t="s">
        <v>14</v>
      </c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</row>
    <row r="113" spans="1:24" x14ac:dyDescent="0.25">
      <c r="A113" s="144"/>
      <c r="B113" s="144"/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</row>
    <row r="114" spans="1:24" x14ac:dyDescent="0.25">
      <c r="A114" s="144"/>
      <c r="B114" s="144"/>
      <c r="C114" s="138" t="s">
        <v>15</v>
      </c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463" t="s">
        <v>85</v>
      </c>
      <c r="O114" s="144"/>
      <c r="P114" s="462"/>
      <c r="Q114" s="144"/>
      <c r="R114" s="144"/>
      <c r="S114" s="144"/>
      <c r="T114" s="144"/>
      <c r="U114" s="144"/>
      <c r="V114" s="144"/>
      <c r="W114" s="144"/>
      <c r="X114" s="144"/>
    </row>
    <row r="115" spans="1:24" x14ac:dyDescent="0.25">
      <c r="A115" s="144"/>
      <c r="B115" s="144"/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</row>
    <row r="116" spans="1:24" x14ac:dyDescent="0.25">
      <c r="A116" s="144"/>
      <c r="B116" s="144"/>
      <c r="C116" s="138" t="s">
        <v>16</v>
      </c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</row>
    <row r="117" spans="1:24" x14ac:dyDescent="0.25">
      <c r="A117" s="144"/>
      <c r="B117" s="144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</row>
    <row r="118" spans="1:24" x14ac:dyDescent="0.25">
      <c r="A118" s="144"/>
      <c r="B118" s="144"/>
      <c r="C118" s="138" t="s">
        <v>17</v>
      </c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</row>
    <row r="119" spans="1:24" x14ac:dyDescent="0.25">
      <c r="A119" s="144"/>
      <c r="B119" s="144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</row>
    <row r="120" spans="1:24" x14ac:dyDescent="0.25">
      <c r="A120" s="144"/>
      <c r="B120" s="144"/>
      <c r="C120" s="144"/>
      <c r="D120" s="144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</row>
    <row r="121" spans="1:24" x14ac:dyDescent="0.25">
      <c r="A121" s="144"/>
      <c r="B121" s="144"/>
      <c r="C121" s="144"/>
      <c r="D121" s="144"/>
      <c r="E121" s="144"/>
      <c r="F121" s="144"/>
      <c r="G121" s="459" t="s">
        <v>5</v>
      </c>
      <c r="H121" s="459" t="s">
        <v>12</v>
      </c>
      <c r="I121" s="459" t="s">
        <v>6</v>
      </c>
      <c r="J121" s="459" t="s">
        <v>7</v>
      </c>
      <c r="K121" s="459" t="s">
        <v>8</v>
      </c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</row>
    <row r="122" spans="1:24" x14ac:dyDescent="0.25">
      <c r="A122" s="144"/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</row>
    <row r="123" spans="1:24" x14ac:dyDescent="0.25">
      <c r="A123" s="144"/>
      <c r="B123" s="144"/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</row>
    <row r="124" spans="1:24" ht="18" x14ac:dyDescent="0.25">
      <c r="A124" s="144"/>
      <c r="B124" s="452" t="s">
        <v>87</v>
      </c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</row>
    <row r="125" spans="1:24" x14ac:dyDescent="0.25">
      <c r="A125" s="144"/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</row>
    <row r="126" spans="1:24" x14ac:dyDescent="0.25">
      <c r="A126" s="144"/>
      <c r="B126" s="144"/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</row>
    <row r="127" spans="1:24" x14ac:dyDescent="0.25">
      <c r="A127" s="144"/>
      <c r="B127" s="144"/>
      <c r="C127" s="138" t="s">
        <v>39</v>
      </c>
      <c r="D127" s="144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</row>
    <row r="128" spans="1:24" x14ac:dyDescent="0.25">
      <c r="A128" s="144"/>
      <c r="B128" s="144"/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</row>
    <row r="129" spans="1:24" x14ac:dyDescent="0.25">
      <c r="A129" s="144"/>
      <c r="B129" s="144"/>
      <c r="C129" s="138" t="s">
        <v>40</v>
      </c>
      <c r="D129" s="144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</row>
    <row r="130" spans="1:24" x14ac:dyDescent="0.25">
      <c r="A130" s="144"/>
      <c r="B130" s="144"/>
      <c r="C130" s="144"/>
      <c r="D130" s="144"/>
      <c r="E130" s="144"/>
      <c r="F130" s="144"/>
      <c r="G130" s="144"/>
      <c r="H130" s="144"/>
      <c r="I130" s="144"/>
      <c r="J130" s="144"/>
      <c r="K130" s="144"/>
      <c r="L130" s="144"/>
      <c r="M130" s="144"/>
      <c r="N130" s="463" t="s">
        <v>88</v>
      </c>
      <c r="O130" s="144"/>
      <c r="P130" s="462"/>
      <c r="Q130" s="144"/>
      <c r="R130" s="144"/>
      <c r="S130" s="144"/>
      <c r="T130" s="144"/>
      <c r="U130" s="144"/>
      <c r="V130" s="144"/>
      <c r="W130" s="144"/>
      <c r="X130" s="144"/>
    </row>
    <row r="131" spans="1:24" x14ac:dyDescent="0.25">
      <c r="A131" s="144"/>
      <c r="B131" s="144"/>
      <c r="C131" s="138" t="s">
        <v>41</v>
      </c>
      <c r="D131" s="144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</row>
    <row r="132" spans="1:24" x14ac:dyDescent="0.25">
      <c r="A132" s="144"/>
      <c r="B132" s="144"/>
      <c r="C132" s="138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</row>
    <row r="133" spans="1:24" x14ac:dyDescent="0.25">
      <c r="A133" s="144"/>
      <c r="B133" s="144"/>
      <c r="C133" s="138" t="s">
        <v>42</v>
      </c>
      <c r="D133" s="144"/>
      <c r="E133" s="144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</row>
    <row r="134" spans="1:24" x14ac:dyDescent="0.25">
      <c r="A134" s="144"/>
      <c r="B134" s="144"/>
      <c r="C134" s="144"/>
      <c r="D134" s="144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</row>
    <row r="135" spans="1:24" x14ac:dyDescent="0.25">
      <c r="A135" s="144"/>
      <c r="B135" s="144"/>
      <c r="C135" s="138" t="s">
        <v>89</v>
      </c>
      <c r="D135" s="144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</row>
    <row r="136" spans="1:24" x14ac:dyDescent="0.25">
      <c r="A136" s="144"/>
      <c r="B136" s="144"/>
      <c r="C136" s="138"/>
      <c r="D136" s="144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</row>
    <row r="137" spans="1:24" x14ac:dyDescent="0.25">
      <c r="A137" s="144"/>
      <c r="B137" s="144"/>
      <c r="C137" s="138"/>
      <c r="D137" s="144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</row>
    <row r="138" spans="1:24" x14ac:dyDescent="0.25">
      <c r="A138" s="144"/>
      <c r="B138" s="144"/>
      <c r="C138" s="144"/>
      <c r="D138" s="144"/>
      <c r="E138" s="144"/>
      <c r="F138" s="144"/>
      <c r="G138" s="459" t="s">
        <v>5</v>
      </c>
      <c r="H138" s="459" t="s">
        <v>12</v>
      </c>
      <c r="I138" s="459" t="s">
        <v>6</v>
      </c>
      <c r="J138" s="459" t="s">
        <v>7</v>
      </c>
      <c r="K138" s="459" t="s">
        <v>8</v>
      </c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</row>
    <row r="139" spans="1:24" x14ac:dyDescent="0.25">
      <c r="A139" s="144"/>
      <c r="B139" s="144"/>
      <c r="C139" s="144"/>
      <c r="D139" s="144"/>
      <c r="E139" s="144"/>
      <c r="F139" s="144"/>
      <c r="G139" s="459"/>
      <c r="H139" s="459"/>
      <c r="I139" s="459"/>
      <c r="J139" s="459"/>
      <c r="K139" s="459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</row>
    <row r="140" spans="1:24" x14ac:dyDescent="0.25">
      <c r="A140" s="144"/>
      <c r="B140" s="144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</row>
    <row r="141" spans="1:24" ht="27.75" x14ac:dyDescent="0.4">
      <c r="A141" s="450" t="s">
        <v>179</v>
      </c>
      <c r="B141" s="450"/>
      <c r="C141" s="450"/>
      <c r="D141" s="450"/>
      <c r="E141" s="450"/>
      <c r="F141" s="450"/>
      <c r="G141" s="144"/>
      <c r="H141" s="144"/>
      <c r="I141" s="144"/>
      <c r="J141" s="144"/>
      <c r="K141" s="144"/>
      <c r="L141" s="144"/>
      <c r="M141" s="144"/>
      <c r="N141" s="450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</row>
    <row r="142" spans="1:24" x14ac:dyDescent="0.25">
      <c r="A142" s="144"/>
      <c r="B142" s="144"/>
      <c r="C142" s="144"/>
      <c r="D142" s="144"/>
      <c r="E142" s="144"/>
      <c r="F142" s="144"/>
      <c r="G142" s="451"/>
      <c r="H142" s="451"/>
      <c r="I142" s="451"/>
      <c r="J142" s="144"/>
      <c r="K142" s="144"/>
      <c r="L142" s="144"/>
      <c r="M142" s="451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</row>
    <row r="143" spans="1:24" ht="18" x14ac:dyDescent="0.25">
      <c r="A143" s="144"/>
      <c r="B143" s="452" t="s">
        <v>90</v>
      </c>
      <c r="C143" s="452"/>
      <c r="D143" s="452"/>
      <c r="E143" s="452"/>
      <c r="F143" s="452"/>
      <c r="G143" s="452"/>
      <c r="H143" s="144"/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</row>
    <row r="144" spans="1:24" x14ac:dyDescent="0.25">
      <c r="A144" s="144"/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</row>
    <row r="145" spans="1:24" x14ac:dyDescent="0.25">
      <c r="A145" s="144"/>
      <c r="B145" s="144"/>
      <c r="C145" s="138" t="s">
        <v>36</v>
      </c>
      <c r="D145" s="144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</row>
    <row r="146" spans="1:24" x14ac:dyDescent="0.25">
      <c r="A146" s="144"/>
      <c r="B146" s="144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</row>
    <row r="147" spans="1:24" x14ac:dyDescent="0.25">
      <c r="A147" s="144"/>
      <c r="B147" s="144"/>
      <c r="C147" s="138" t="s">
        <v>35</v>
      </c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</row>
    <row r="148" spans="1:24" x14ac:dyDescent="0.25">
      <c r="A148" s="144"/>
      <c r="B148" s="144"/>
      <c r="C148" s="144"/>
      <c r="D148" s="144"/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</row>
    <row r="149" spans="1:24" x14ac:dyDescent="0.25">
      <c r="A149" s="144"/>
      <c r="B149" s="144"/>
      <c r="C149" s="138" t="s">
        <v>37</v>
      </c>
      <c r="D149" s="144"/>
      <c r="E149" s="144"/>
      <c r="F149" s="144"/>
      <c r="G149" s="144"/>
      <c r="H149" s="144"/>
      <c r="I149" s="144"/>
      <c r="J149" s="144"/>
      <c r="K149" s="144"/>
      <c r="L149" s="144"/>
      <c r="M149" s="144"/>
      <c r="N149" s="463" t="s">
        <v>91</v>
      </c>
      <c r="O149" s="144"/>
      <c r="P149" s="462"/>
      <c r="Q149" s="144"/>
      <c r="R149" s="144"/>
      <c r="S149" s="144"/>
      <c r="T149" s="144"/>
      <c r="U149" s="144"/>
      <c r="V149" s="144"/>
      <c r="W149" s="144"/>
      <c r="X149" s="144"/>
    </row>
    <row r="150" spans="1:24" x14ac:dyDescent="0.25">
      <c r="A150" s="144"/>
      <c r="B150" s="144"/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</row>
    <row r="151" spans="1:24" x14ac:dyDescent="0.25">
      <c r="A151" s="144"/>
      <c r="B151" s="144"/>
      <c r="C151" s="138" t="s">
        <v>24</v>
      </c>
      <c r="D151" s="144"/>
      <c r="E151" s="144"/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</row>
    <row r="152" spans="1:24" x14ac:dyDescent="0.25">
      <c r="A152" s="144"/>
      <c r="B152" s="144"/>
      <c r="C152" s="144"/>
      <c r="D152" s="144"/>
      <c r="E152" s="144"/>
      <c r="F152" s="144"/>
      <c r="G152" s="144"/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</row>
    <row r="153" spans="1:24" x14ac:dyDescent="0.25">
      <c r="A153" s="144"/>
      <c r="B153" s="144"/>
      <c r="C153" s="138" t="s">
        <v>23</v>
      </c>
      <c r="D153" s="144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</row>
    <row r="154" spans="1:24" x14ac:dyDescent="0.25">
      <c r="A154" s="144"/>
      <c r="B154" s="144"/>
      <c r="C154" s="144"/>
      <c r="D154" s="144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</row>
    <row r="155" spans="1:24" x14ac:dyDescent="0.25">
      <c r="A155" s="144"/>
      <c r="B155" s="144"/>
      <c r="C155" s="138"/>
      <c r="D155" s="144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</row>
    <row r="156" spans="1:24" x14ac:dyDescent="0.25">
      <c r="A156" s="144"/>
      <c r="B156" s="144"/>
      <c r="C156" s="144"/>
      <c r="D156" s="144"/>
      <c r="E156" s="144"/>
      <c r="F156" s="144"/>
      <c r="G156" s="459" t="s">
        <v>5</v>
      </c>
      <c r="H156" s="459" t="s">
        <v>12</v>
      </c>
      <c r="I156" s="459" t="s">
        <v>6</v>
      </c>
      <c r="J156" s="459" t="s">
        <v>7</v>
      </c>
      <c r="K156" s="459" t="s">
        <v>8</v>
      </c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</row>
    <row r="157" spans="1:24" x14ac:dyDescent="0.25">
      <c r="A157" s="144"/>
      <c r="B157" s="144"/>
      <c r="C157" s="144"/>
      <c r="D157" s="144"/>
      <c r="E157" s="144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</row>
    <row r="158" spans="1:24" x14ac:dyDescent="0.25">
      <c r="A158" s="144"/>
      <c r="B158" s="144"/>
      <c r="C158" s="144"/>
      <c r="D158" s="144"/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</row>
    <row r="159" spans="1:24" x14ac:dyDescent="0.25">
      <c r="A159" s="144"/>
      <c r="B159" s="144"/>
      <c r="C159" s="144"/>
      <c r="D159" s="144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</row>
    <row r="160" spans="1:24" x14ac:dyDescent="0.25">
      <c r="A160" s="144"/>
      <c r="B160" s="144"/>
      <c r="C160" s="138" t="s">
        <v>31</v>
      </c>
      <c r="D160" s="144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</row>
    <row r="161" spans="1:24" x14ac:dyDescent="0.25">
      <c r="A161" s="144"/>
      <c r="B161" s="144"/>
      <c r="C161" s="144"/>
      <c r="D161" s="144"/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</row>
    <row r="162" spans="1:24" x14ac:dyDescent="0.25">
      <c r="A162" s="144"/>
      <c r="B162" s="144"/>
      <c r="C162" s="138" t="s">
        <v>32</v>
      </c>
      <c r="D162" s="144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</row>
    <row r="163" spans="1:24" x14ac:dyDescent="0.25">
      <c r="A163" s="144"/>
      <c r="B163" s="144"/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</row>
    <row r="164" spans="1:24" x14ac:dyDescent="0.25">
      <c r="A164" s="144"/>
      <c r="B164" s="144"/>
      <c r="C164" s="138" t="s">
        <v>92</v>
      </c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463" t="s">
        <v>30</v>
      </c>
      <c r="O164" s="144"/>
      <c r="P164" s="462"/>
      <c r="Q164" s="144"/>
      <c r="R164" s="144"/>
      <c r="S164" s="144"/>
      <c r="T164" s="144"/>
      <c r="U164" s="144"/>
      <c r="V164" s="144"/>
      <c r="W164" s="144"/>
      <c r="X164" s="144"/>
    </row>
    <row r="165" spans="1:24" x14ac:dyDescent="0.25">
      <c r="A165" s="144"/>
      <c r="B165" s="144"/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</row>
    <row r="166" spans="1:24" x14ac:dyDescent="0.25">
      <c r="A166" s="144"/>
      <c r="B166" s="144"/>
      <c r="C166" s="138" t="s">
        <v>33</v>
      </c>
      <c r="D166" s="144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</row>
    <row r="167" spans="1:24" x14ac:dyDescent="0.25">
      <c r="A167" s="144"/>
      <c r="B167" s="144"/>
      <c r="C167" s="144"/>
      <c r="D167" s="144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</row>
    <row r="168" spans="1:24" x14ac:dyDescent="0.25">
      <c r="A168" s="144"/>
      <c r="B168" s="144"/>
      <c r="C168" s="138" t="s">
        <v>34</v>
      </c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</row>
    <row r="169" spans="1:24" x14ac:dyDescent="0.25">
      <c r="A169" s="144"/>
      <c r="B169" s="144"/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</row>
    <row r="170" spans="1:24" x14ac:dyDescent="0.25">
      <c r="A170" s="144"/>
      <c r="B170" s="144"/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</row>
    <row r="171" spans="1:24" x14ac:dyDescent="0.25">
      <c r="A171" s="144"/>
      <c r="B171" s="144"/>
      <c r="C171" s="144"/>
      <c r="D171" s="144"/>
      <c r="E171" s="144"/>
      <c r="F171" s="144"/>
      <c r="G171" s="459" t="s">
        <v>5</v>
      </c>
      <c r="H171" s="459" t="s">
        <v>12</v>
      </c>
      <c r="I171" s="459" t="s">
        <v>6</v>
      </c>
      <c r="J171" s="459" t="s">
        <v>7</v>
      </c>
      <c r="K171" s="459" t="s">
        <v>8</v>
      </c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</row>
    <row r="172" spans="1:24" x14ac:dyDescent="0.25">
      <c r="A172" s="144"/>
      <c r="B172" s="144"/>
      <c r="C172" s="144"/>
      <c r="D172" s="144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</row>
    <row r="173" spans="1:24" x14ac:dyDescent="0.25">
      <c r="A173" s="144"/>
      <c r="B173" s="144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</row>
    <row r="174" spans="1:24" x14ac:dyDescent="0.25">
      <c r="A174" s="144"/>
      <c r="B174" s="144"/>
      <c r="C174" s="144"/>
      <c r="D174" s="144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  <c r="W174" s="144"/>
      <c r="X174" s="144"/>
    </row>
    <row r="175" spans="1:24" x14ac:dyDescent="0.25">
      <c r="A175" s="144"/>
      <c r="B175" s="144"/>
      <c r="C175" s="144"/>
      <c r="D175" s="144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</row>
    <row r="176" spans="1:24" x14ac:dyDescent="0.25">
      <c r="A176" s="144"/>
      <c r="B176" s="144"/>
      <c r="C176" s="144"/>
      <c r="D176" s="144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</row>
    <row r="177" spans="1:24" x14ac:dyDescent="0.25">
      <c r="A177" s="144"/>
      <c r="B177" s="144"/>
      <c r="C177" s="144"/>
      <c r="D177" s="144"/>
      <c r="E177" s="144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  <c r="W177" s="144"/>
      <c r="X177" s="144"/>
    </row>
    <row r="178" spans="1:24" x14ac:dyDescent="0.25">
      <c r="A178" s="144"/>
      <c r="B178" s="144"/>
      <c r="C178" s="138" t="s">
        <v>25</v>
      </c>
      <c r="D178" s="144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</row>
    <row r="179" spans="1:24" x14ac:dyDescent="0.25">
      <c r="A179" s="144"/>
      <c r="B179" s="144"/>
      <c r="C179" s="144"/>
      <c r="D179" s="144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</row>
    <row r="180" spans="1:24" x14ac:dyDescent="0.25">
      <c r="A180" s="144"/>
      <c r="B180" s="144"/>
      <c r="C180" s="138" t="s">
        <v>26</v>
      </c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463" t="s">
        <v>2</v>
      </c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</row>
    <row r="181" spans="1:24" x14ac:dyDescent="0.25">
      <c r="A181" s="144"/>
      <c r="B181" s="144"/>
      <c r="C181" s="144"/>
      <c r="D181" s="144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462"/>
      <c r="Q181" s="144"/>
      <c r="R181" s="144"/>
      <c r="S181" s="144"/>
      <c r="T181" s="144"/>
      <c r="U181" s="144"/>
      <c r="V181" s="144"/>
      <c r="W181" s="144"/>
      <c r="X181" s="144"/>
    </row>
    <row r="182" spans="1:24" x14ac:dyDescent="0.25">
      <c r="A182" s="144"/>
      <c r="B182" s="144"/>
      <c r="C182" s="138" t="s">
        <v>27</v>
      </c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</row>
    <row r="183" spans="1:24" x14ac:dyDescent="0.25">
      <c r="A183" s="144"/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</row>
    <row r="184" spans="1:24" x14ac:dyDescent="0.25">
      <c r="A184" s="144"/>
      <c r="B184" s="144"/>
      <c r="C184" s="138" t="s">
        <v>28</v>
      </c>
      <c r="D184" s="144"/>
      <c r="E184" s="144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144"/>
      <c r="W184" s="144"/>
      <c r="X184" s="144"/>
    </row>
    <row r="185" spans="1:24" x14ac:dyDescent="0.25">
      <c r="A185" s="144"/>
      <c r="B185" s="144"/>
      <c r="C185" s="144"/>
      <c r="D185" s="144"/>
      <c r="E185" s="144"/>
      <c r="F185" s="144"/>
      <c r="G185" s="144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144"/>
      <c r="W185" s="144"/>
      <c r="X185" s="144"/>
    </row>
    <row r="186" spans="1:24" x14ac:dyDescent="0.25">
      <c r="A186" s="144"/>
      <c r="B186" s="144"/>
      <c r="C186" s="138" t="s">
        <v>29</v>
      </c>
      <c r="D186" s="144"/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144"/>
      <c r="W186" s="144"/>
      <c r="X186" s="144"/>
    </row>
    <row r="187" spans="1:24" x14ac:dyDescent="0.25">
      <c r="A187" s="144"/>
      <c r="B187" s="144"/>
      <c r="C187" s="144"/>
      <c r="D187" s="144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</row>
    <row r="188" spans="1:24" x14ac:dyDescent="0.25">
      <c r="A188" s="144"/>
      <c r="B188" s="144"/>
      <c r="C188" s="144"/>
      <c r="D188" s="144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</row>
    <row r="189" spans="1:24" x14ac:dyDescent="0.25">
      <c r="A189" s="144"/>
      <c r="B189" s="144"/>
      <c r="C189" s="144"/>
      <c r="D189" s="144"/>
      <c r="E189" s="144"/>
      <c r="F189" s="144"/>
      <c r="G189" s="459" t="s">
        <v>5</v>
      </c>
      <c r="H189" s="459" t="s">
        <v>12</v>
      </c>
      <c r="I189" s="459" t="s">
        <v>6</v>
      </c>
      <c r="J189" s="459" t="s">
        <v>7</v>
      </c>
      <c r="K189" s="459" t="s">
        <v>8</v>
      </c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</row>
    <row r="190" spans="1:24" x14ac:dyDescent="0.25">
      <c r="A190" s="144"/>
      <c r="B190" s="144"/>
      <c r="C190" s="144"/>
      <c r="D190" s="144"/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</row>
    <row r="191" spans="1:24" x14ac:dyDescent="0.25">
      <c r="A191" s="144"/>
      <c r="B191" s="144"/>
      <c r="C191" s="144"/>
      <c r="D191" s="144"/>
      <c r="E191" s="144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</row>
    <row r="192" spans="1:24" x14ac:dyDescent="0.25">
      <c r="A192" s="144"/>
      <c r="B192" s="144"/>
      <c r="C192" s="144"/>
      <c r="D192" s="144"/>
      <c r="E192" s="144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4"/>
      <c r="W192" s="144"/>
      <c r="X192" s="144"/>
    </row>
    <row r="193" spans="1:24" ht="18" x14ac:dyDescent="0.25">
      <c r="A193" s="144"/>
      <c r="B193" s="452" t="s">
        <v>93</v>
      </c>
      <c r="C193" s="144"/>
      <c r="D193" s="144"/>
      <c r="E193" s="144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144"/>
      <c r="W193" s="144"/>
      <c r="X193" s="144"/>
    </row>
    <row r="194" spans="1:24" x14ac:dyDescent="0.25">
      <c r="A194" s="144"/>
      <c r="B194" s="144"/>
      <c r="C194" s="144"/>
      <c r="D194" s="144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</row>
    <row r="195" spans="1:24" x14ac:dyDescent="0.25">
      <c r="A195" s="144"/>
      <c r="B195" s="144"/>
      <c r="C195" s="138" t="s">
        <v>18</v>
      </c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</row>
    <row r="196" spans="1:24" x14ac:dyDescent="0.25">
      <c r="A196" s="144"/>
      <c r="B196" s="144"/>
      <c r="C196" s="144"/>
      <c r="D196" s="144"/>
      <c r="E196" s="144"/>
      <c r="F196" s="144"/>
      <c r="G196" s="144"/>
      <c r="H196" s="144"/>
      <c r="I196" s="144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  <c r="U196" s="144"/>
      <c r="V196" s="144"/>
      <c r="W196" s="144"/>
      <c r="X196" s="144"/>
    </row>
    <row r="197" spans="1:24" x14ac:dyDescent="0.25">
      <c r="A197" s="144"/>
      <c r="B197" s="144"/>
      <c r="C197" s="138" t="s">
        <v>19</v>
      </c>
      <c r="D197" s="144"/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  <c r="U197" s="144"/>
      <c r="V197" s="144"/>
      <c r="W197" s="144"/>
      <c r="X197" s="144"/>
    </row>
    <row r="198" spans="1:24" x14ac:dyDescent="0.25">
      <c r="A198" s="144"/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V198" s="144"/>
      <c r="W198" s="144"/>
      <c r="X198" s="144"/>
    </row>
    <row r="199" spans="1:24" x14ac:dyDescent="0.25">
      <c r="A199" s="144"/>
      <c r="B199" s="144"/>
      <c r="C199" s="138" t="s">
        <v>95</v>
      </c>
      <c r="D199" s="144"/>
      <c r="E199" s="144"/>
      <c r="F199" s="144"/>
      <c r="G199" s="144"/>
      <c r="H199" s="144"/>
      <c r="I199" s="144"/>
      <c r="J199" s="144"/>
      <c r="K199" s="144"/>
      <c r="L199" s="144"/>
      <c r="M199" s="144"/>
      <c r="N199" s="463" t="s">
        <v>94</v>
      </c>
      <c r="O199" s="144"/>
      <c r="P199" s="462"/>
      <c r="Q199" s="144"/>
      <c r="R199" s="144"/>
      <c r="S199" s="144"/>
      <c r="T199" s="144"/>
      <c r="U199" s="144"/>
      <c r="V199" s="144"/>
      <c r="W199" s="144"/>
      <c r="X199" s="144"/>
    </row>
    <row r="200" spans="1:24" x14ac:dyDescent="0.25">
      <c r="A200" s="144"/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144"/>
      <c r="T200" s="144"/>
      <c r="U200" s="144"/>
      <c r="V200" s="144"/>
      <c r="W200" s="144"/>
      <c r="X200" s="144"/>
    </row>
    <row r="201" spans="1:24" x14ac:dyDescent="0.25">
      <c r="A201" s="144"/>
      <c r="B201" s="144"/>
      <c r="C201" s="138" t="s">
        <v>20</v>
      </c>
      <c r="D201" s="144"/>
      <c r="E201" s="144"/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144"/>
      <c r="Q201" s="144"/>
      <c r="R201" s="144"/>
      <c r="S201" s="144"/>
      <c r="T201" s="144"/>
      <c r="U201" s="144"/>
      <c r="V201" s="144"/>
      <c r="W201" s="144"/>
      <c r="X201" s="144"/>
    </row>
    <row r="202" spans="1:24" x14ac:dyDescent="0.25">
      <c r="A202" s="144"/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  <c r="U202" s="144"/>
      <c r="V202" s="144"/>
      <c r="W202" s="144"/>
      <c r="X202" s="144"/>
    </row>
    <row r="203" spans="1:24" x14ac:dyDescent="0.25">
      <c r="A203" s="144"/>
      <c r="B203" s="144"/>
      <c r="C203" s="138" t="s">
        <v>21</v>
      </c>
      <c r="D203" s="144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</row>
    <row r="204" spans="1:24" x14ac:dyDescent="0.25">
      <c r="A204" s="144"/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  <c r="T204" s="144"/>
      <c r="U204" s="144"/>
      <c r="V204" s="144"/>
      <c r="W204" s="144"/>
      <c r="X204" s="144"/>
    </row>
    <row r="205" spans="1:24" x14ac:dyDescent="0.25">
      <c r="A205" s="144"/>
      <c r="B205" s="144"/>
      <c r="C205" s="138" t="s">
        <v>22</v>
      </c>
      <c r="D205" s="144"/>
      <c r="E205" s="144"/>
      <c r="F205" s="144"/>
      <c r="G205" s="144"/>
      <c r="H205" s="144"/>
      <c r="I205" s="144"/>
      <c r="J205" s="144"/>
      <c r="K205" s="144"/>
      <c r="L205" s="144"/>
      <c r="M205" s="144"/>
      <c r="N205" s="144"/>
      <c r="O205" s="144"/>
      <c r="P205" s="144"/>
      <c r="Q205" s="144"/>
      <c r="R205" s="144"/>
      <c r="S205" s="144"/>
      <c r="T205" s="144"/>
      <c r="U205" s="144"/>
      <c r="V205" s="144"/>
      <c r="W205" s="144"/>
      <c r="X205" s="144"/>
    </row>
    <row r="206" spans="1:24" x14ac:dyDescent="0.25">
      <c r="A206" s="144"/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  <c r="L206" s="144"/>
      <c r="M206" s="144"/>
      <c r="N206" s="144"/>
      <c r="O206" s="144"/>
      <c r="P206" s="144"/>
      <c r="Q206" s="144"/>
      <c r="R206" s="144"/>
      <c r="S206" s="144"/>
      <c r="T206" s="144"/>
      <c r="U206" s="144"/>
      <c r="V206" s="144"/>
      <c r="W206" s="144"/>
      <c r="X206" s="144"/>
    </row>
    <row r="207" spans="1:24" x14ac:dyDescent="0.25">
      <c r="A207" s="144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  <c r="L207" s="144"/>
      <c r="M207" s="144"/>
      <c r="N207" s="144"/>
      <c r="O207" s="144"/>
      <c r="P207" s="144"/>
      <c r="Q207" s="144"/>
      <c r="R207" s="144"/>
      <c r="S207" s="144"/>
      <c r="T207" s="144"/>
      <c r="U207" s="144"/>
      <c r="V207" s="144"/>
      <c r="W207" s="144"/>
      <c r="X207" s="144"/>
    </row>
    <row r="208" spans="1:24" x14ac:dyDescent="0.25">
      <c r="A208" s="144"/>
      <c r="B208" s="144"/>
      <c r="C208" s="144"/>
      <c r="D208" s="144"/>
      <c r="E208" s="144"/>
      <c r="F208" s="144"/>
      <c r="G208" s="459" t="s">
        <v>5</v>
      </c>
      <c r="H208" s="459" t="s">
        <v>12</v>
      </c>
      <c r="I208" s="459" t="s">
        <v>6</v>
      </c>
      <c r="J208" s="459" t="s">
        <v>7</v>
      </c>
      <c r="K208" s="459" t="s">
        <v>8</v>
      </c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  <c r="W208" s="144"/>
      <c r="X208" s="144"/>
    </row>
    <row r="209" spans="1:24" x14ac:dyDescent="0.25">
      <c r="A209" s="144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144"/>
      <c r="Q209" s="144"/>
      <c r="R209" s="144"/>
      <c r="S209" s="144"/>
      <c r="T209" s="144"/>
      <c r="U209" s="144"/>
      <c r="V209" s="144"/>
      <c r="W209" s="144"/>
      <c r="X209" s="144"/>
    </row>
    <row r="210" spans="1:24" x14ac:dyDescent="0.25">
      <c r="A210" s="144"/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  <c r="L210" s="144"/>
      <c r="M210" s="144"/>
      <c r="N210" s="144"/>
      <c r="O210" s="144"/>
      <c r="P210" s="144"/>
      <c r="Q210" s="144"/>
      <c r="R210" s="144"/>
      <c r="S210" s="144"/>
      <c r="T210" s="144"/>
      <c r="U210" s="144"/>
      <c r="V210" s="144"/>
      <c r="W210" s="144"/>
      <c r="X210" s="144"/>
    </row>
    <row r="211" spans="1:24" x14ac:dyDescent="0.25">
      <c r="A211" s="144"/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144"/>
      <c r="Q211" s="144"/>
      <c r="R211" s="144"/>
      <c r="S211" s="144"/>
      <c r="T211" s="144"/>
      <c r="U211" s="144"/>
      <c r="V211" s="144"/>
      <c r="W211" s="144"/>
      <c r="X211" s="144"/>
    </row>
    <row r="212" spans="1:24" x14ac:dyDescent="0.25">
      <c r="A212" s="144"/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  <c r="L212" s="144"/>
      <c r="M212" s="144"/>
      <c r="N212" s="144"/>
      <c r="O212" s="144"/>
      <c r="P212" s="144"/>
      <c r="Q212" s="144"/>
      <c r="R212" s="144"/>
      <c r="S212" s="144"/>
      <c r="T212" s="144"/>
      <c r="U212" s="144"/>
      <c r="V212" s="144"/>
      <c r="W212" s="144"/>
      <c r="X212" s="144"/>
    </row>
    <row r="213" spans="1:24" x14ac:dyDescent="0.25">
      <c r="A213" s="144"/>
      <c r="B213" s="144"/>
      <c r="C213" s="144"/>
      <c r="D213" s="144"/>
      <c r="E213" s="144"/>
      <c r="F213" s="144"/>
      <c r="G213" s="144"/>
      <c r="H213" s="144"/>
      <c r="I213" s="144"/>
      <c r="J213" s="144"/>
      <c r="K213" s="144"/>
      <c r="L213" s="144"/>
      <c r="M213" s="144"/>
      <c r="N213" s="144"/>
      <c r="O213" s="144"/>
      <c r="P213" s="144"/>
      <c r="Q213" s="144"/>
      <c r="R213" s="144"/>
      <c r="S213" s="144"/>
      <c r="T213" s="144"/>
      <c r="U213" s="144"/>
      <c r="V213" s="144"/>
      <c r="W213" s="144"/>
      <c r="X213" s="144"/>
    </row>
    <row r="214" spans="1:24" x14ac:dyDescent="0.25">
      <c r="A214" s="144"/>
      <c r="B214" s="144"/>
      <c r="C214" s="144"/>
      <c r="D214" s="144"/>
      <c r="E214" s="144"/>
      <c r="F214" s="144"/>
      <c r="G214" s="144"/>
      <c r="H214" s="144"/>
      <c r="I214" s="144"/>
      <c r="J214" s="144"/>
      <c r="K214" s="144"/>
      <c r="L214" s="144"/>
      <c r="M214" s="144"/>
      <c r="N214" s="144"/>
      <c r="O214" s="144"/>
      <c r="P214" s="144"/>
      <c r="Q214" s="144"/>
      <c r="R214" s="144"/>
      <c r="S214" s="144"/>
      <c r="T214" s="144"/>
      <c r="U214" s="144"/>
      <c r="V214" s="144"/>
      <c r="W214" s="144"/>
      <c r="X214" s="144"/>
    </row>
    <row r="215" spans="1:24" x14ac:dyDescent="0.25">
      <c r="A215" s="144"/>
      <c r="B215" s="144"/>
      <c r="C215" s="144"/>
      <c r="D215" s="144"/>
      <c r="E215" s="144"/>
      <c r="F215" s="144"/>
      <c r="G215" s="144"/>
      <c r="H215" s="144"/>
      <c r="I215" s="144"/>
      <c r="J215" s="144"/>
      <c r="K215" s="144"/>
      <c r="L215" s="144"/>
      <c r="M215" s="144"/>
      <c r="N215" s="144"/>
      <c r="O215" s="144"/>
      <c r="P215" s="144"/>
      <c r="Q215" s="144"/>
      <c r="R215" s="144"/>
      <c r="S215" s="144"/>
      <c r="T215" s="144"/>
      <c r="U215" s="144"/>
      <c r="V215" s="144"/>
      <c r="W215" s="144"/>
      <c r="X215" s="144"/>
    </row>
    <row r="216" spans="1:24" x14ac:dyDescent="0.25">
      <c r="A216" s="144"/>
      <c r="B216" s="144"/>
      <c r="C216" s="144"/>
      <c r="D216" s="144"/>
      <c r="E216" s="144"/>
      <c r="F216" s="144"/>
      <c r="G216" s="144"/>
      <c r="H216" s="144"/>
      <c r="I216" s="144"/>
      <c r="J216" s="144"/>
      <c r="K216" s="144"/>
      <c r="L216" s="144"/>
      <c r="M216" s="144"/>
      <c r="N216" s="144"/>
      <c r="O216" s="144"/>
      <c r="P216" s="144"/>
      <c r="Q216" s="144"/>
      <c r="R216" s="144"/>
      <c r="S216" s="144"/>
      <c r="T216" s="144"/>
      <c r="U216" s="144"/>
      <c r="V216" s="144"/>
      <c r="W216" s="144"/>
      <c r="X216" s="144"/>
    </row>
    <row r="217" spans="1:24" x14ac:dyDescent="0.25">
      <c r="A217" s="144"/>
      <c r="B217" s="144"/>
      <c r="C217" s="144"/>
      <c r="D217" s="144"/>
      <c r="E217" s="144"/>
      <c r="F217" s="144"/>
      <c r="G217" s="144"/>
      <c r="H217" s="144"/>
      <c r="I217" s="144"/>
      <c r="J217" s="144"/>
      <c r="K217" s="144"/>
      <c r="L217" s="144"/>
      <c r="M217" s="144"/>
      <c r="N217" s="144"/>
      <c r="O217" s="144"/>
      <c r="P217" s="144"/>
      <c r="Q217" s="144"/>
      <c r="R217" s="144"/>
      <c r="S217" s="144"/>
      <c r="T217" s="144"/>
      <c r="U217" s="144"/>
      <c r="V217" s="144"/>
      <c r="W217" s="144"/>
      <c r="X217" s="144"/>
    </row>
    <row r="218" spans="1:24" x14ac:dyDescent="0.25">
      <c r="A218" s="144"/>
      <c r="B218" s="144"/>
      <c r="C218" s="144"/>
      <c r="D218" s="144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</row>
    <row r="219" spans="1:24" x14ac:dyDescent="0.25">
      <c r="A219" s="144"/>
      <c r="B219" s="144"/>
      <c r="C219" s="144"/>
      <c r="D219" s="144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144"/>
      <c r="W219" s="144"/>
      <c r="X219" s="144"/>
    </row>
    <row r="220" spans="1:24" x14ac:dyDescent="0.25">
      <c r="A220" s="144"/>
      <c r="B220" s="144"/>
      <c r="C220" s="144"/>
      <c r="D220" s="144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144"/>
      <c r="W220" s="144"/>
      <c r="X220" s="144"/>
    </row>
    <row r="221" spans="1:24" x14ac:dyDescent="0.25">
      <c r="A221" s="144"/>
      <c r="B221" s="144"/>
      <c r="C221" s="144"/>
      <c r="D221" s="144"/>
      <c r="E221" s="144"/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144"/>
      <c r="W221" s="144"/>
      <c r="X221" s="144"/>
    </row>
    <row r="222" spans="1:24" x14ac:dyDescent="0.25">
      <c r="A222" s="144"/>
      <c r="B222" s="144"/>
      <c r="C222" s="144"/>
      <c r="D222" s="144"/>
      <c r="E222" s="144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144"/>
      <c r="W222" s="144"/>
      <c r="X222" s="144"/>
    </row>
    <row r="223" spans="1:24" x14ac:dyDescent="0.25">
      <c r="A223" s="144"/>
      <c r="B223" s="144"/>
      <c r="C223" s="144"/>
      <c r="D223" s="144"/>
      <c r="E223" s="144"/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  <c r="U223" s="144"/>
      <c r="V223" s="144"/>
      <c r="W223" s="144"/>
      <c r="X223" s="144"/>
    </row>
    <row r="224" spans="1:24" x14ac:dyDescent="0.25">
      <c r="A224" s="144"/>
      <c r="B224" s="144"/>
      <c r="C224" s="144"/>
      <c r="D224" s="144"/>
      <c r="E224" s="144"/>
      <c r="F224" s="144"/>
      <c r="G224" s="144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144"/>
      <c r="W224" s="144"/>
      <c r="X224" s="144"/>
    </row>
  </sheetData>
  <mergeCells count="1">
    <mergeCell ref="A1:B1"/>
  </mergeCells>
  <pageMargins left="0.7" right="0.7" top="0.78740157499999996" bottom="0.78740157499999996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T96"/>
  <sheetViews>
    <sheetView topLeftCell="E1" workbookViewId="0">
      <selection activeCell="P11" sqref="P11"/>
    </sheetView>
  </sheetViews>
  <sheetFormatPr baseColWidth="10" defaultRowHeight="15" x14ac:dyDescent="0.25"/>
  <cols>
    <col min="1" max="1" width="79" bestFit="1" customWidth="1"/>
    <col min="3" max="4" width="11.42578125" style="58"/>
    <col min="6" max="6" width="12.7109375" style="1" hidden="1" customWidth="1"/>
    <col min="7" max="8" width="12.7109375" style="58" hidden="1" customWidth="1"/>
    <col min="9" max="9" width="12.7109375" style="1" hidden="1" customWidth="1"/>
    <col min="11" max="11" width="11.42578125" style="58"/>
    <col min="12" max="12" width="6.140625" bestFit="1" customWidth="1"/>
    <col min="13" max="13" width="28.7109375" customWidth="1"/>
    <col min="14" max="14" width="22.140625" customWidth="1"/>
    <col min="15" max="15" width="25.42578125" customWidth="1"/>
    <col min="16" max="16" width="20.140625" style="25" customWidth="1"/>
    <col min="17" max="18" width="12.7109375" bestFit="1" customWidth="1"/>
    <col min="19" max="19" width="15.140625" bestFit="1" customWidth="1"/>
    <col min="20" max="20" width="9.85546875" bestFit="1" customWidth="1"/>
  </cols>
  <sheetData>
    <row r="1" spans="1:20" x14ac:dyDescent="0.25">
      <c r="A1" s="1"/>
      <c r="B1" s="1"/>
      <c r="E1" s="1"/>
      <c r="J1" s="1"/>
      <c r="L1" s="83"/>
      <c r="M1" s="19"/>
      <c r="N1" s="19"/>
      <c r="O1" s="19"/>
    </row>
    <row r="2" spans="1:20" ht="15.75" thickBot="1" x14ac:dyDescent="0.3">
      <c r="A2" s="1"/>
      <c r="B2" s="1"/>
      <c r="E2" s="1"/>
      <c r="J2" s="1"/>
      <c r="L2" s="19"/>
      <c r="M2" s="19"/>
      <c r="N2" s="19"/>
      <c r="O2" s="19"/>
    </row>
    <row r="3" spans="1:20" x14ac:dyDescent="0.25">
      <c r="A3" s="1"/>
      <c r="B3" s="1"/>
      <c r="E3" s="1"/>
      <c r="J3" s="15"/>
      <c r="N3" s="517" t="s">
        <v>125</v>
      </c>
      <c r="O3" s="518"/>
    </row>
    <row r="4" spans="1:20" ht="18" customHeight="1" x14ac:dyDescent="0.25">
      <c r="A4" s="26" t="s">
        <v>72</v>
      </c>
      <c r="B4" s="20" t="s">
        <v>115</v>
      </c>
      <c r="C4" s="70" t="s">
        <v>116</v>
      </c>
      <c r="D4" s="70" t="s">
        <v>117</v>
      </c>
      <c r="E4" s="20" t="s">
        <v>118</v>
      </c>
      <c r="F4" s="14" t="s">
        <v>119</v>
      </c>
      <c r="G4" s="81" t="s">
        <v>119</v>
      </c>
      <c r="H4" s="81" t="s">
        <v>119</v>
      </c>
      <c r="I4" s="81" t="s">
        <v>119</v>
      </c>
      <c r="J4" s="119" t="s">
        <v>68</v>
      </c>
      <c r="K4" s="19"/>
      <c r="M4" s="47"/>
      <c r="N4" s="63" t="s">
        <v>121</v>
      </c>
      <c r="O4" s="482">
        <v>1</v>
      </c>
      <c r="P4" s="505"/>
    </row>
    <row r="5" spans="1:20" x14ac:dyDescent="0.25">
      <c r="A5" s="27" t="s">
        <v>38</v>
      </c>
      <c r="B5" s="1"/>
      <c r="E5" s="1"/>
      <c r="F5" s="15"/>
      <c r="G5" s="19"/>
      <c r="H5" s="19"/>
      <c r="I5" s="114"/>
      <c r="J5" s="15"/>
      <c r="N5" s="87" t="s">
        <v>123</v>
      </c>
      <c r="O5" s="483">
        <v>2</v>
      </c>
      <c r="P5" s="505"/>
      <c r="Q5" s="47"/>
      <c r="R5" s="47"/>
      <c r="S5" s="47"/>
      <c r="T5" s="47"/>
    </row>
    <row r="6" spans="1:20" ht="15" customHeight="1" x14ac:dyDescent="0.25">
      <c r="A6" s="34" t="s">
        <v>43</v>
      </c>
      <c r="B6" s="13" t="str">
        <f>IFERROR('1. Ausbildungsjahr'!M6, "-")</f>
        <v>-</v>
      </c>
      <c r="C6" s="13" t="str">
        <f>IFERROR('2. Ausbildungsjahr'!M6, "-")</f>
        <v>-</v>
      </c>
      <c r="D6" s="13" t="str">
        <f>IFERROR('3. Ausbildungsjahr'!M6, "-")</f>
        <v>-</v>
      </c>
      <c r="E6" s="13" t="str">
        <f>IFERROR('4. Ausbildungsjahr'!M6, "-")</f>
        <v>-</v>
      </c>
      <c r="F6" s="16" t="str">
        <f t="shared" ref="F6:I11" si="0">IF(B6="-","-",1)</f>
        <v>-</v>
      </c>
      <c r="G6" s="80" t="str">
        <f t="shared" si="0"/>
        <v>-</v>
      </c>
      <c r="H6" s="80" t="str">
        <f t="shared" si="0"/>
        <v>-</v>
      </c>
      <c r="I6" s="106" t="str">
        <f t="shared" si="0"/>
        <v>-</v>
      </c>
      <c r="J6" s="120" t="str">
        <f t="shared" ref="J6:J11" si="1">IFERROR(SUM(B6:E6)/SUM(F6:I6),"-")</f>
        <v>-</v>
      </c>
      <c r="K6" s="10"/>
      <c r="M6" s="58"/>
      <c r="N6" s="87" t="s">
        <v>124</v>
      </c>
      <c r="O6" s="483">
        <v>3</v>
      </c>
      <c r="Q6" s="5"/>
      <c r="R6" s="5"/>
      <c r="S6" s="5"/>
      <c r="T6" s="5"/>
    </row>
    <row r="7" spans="1:20" x14ac:dyDescent="0.25">
      <c r="A7" s="34" t="s">
        <v>44</v>
      </c>
      <c r="B7" s="13" t="str">
        <f>IFERROR('1. Ausbildungsjahr'!M7, "-")</f>
        <v>-</v>
      </c>
      <c r="C7" s="13" t="str">
        <f>IFERROR('2. Ausbildungsjahr'!M7, "-")</f>
        <v>-</v>
      </c>
      <c r="D7" s="13" t="str">
        <f>IFERROR('3. Ausbildungsjahr'!M7, "-")</f>
        <v>-</v>
      </c>
      <c r="E7" s="13" t="str">
        <f>IFERROR('4. Ausbildungsjahr'!M7, "-")</f>
        <v>-</v>
      </c>
      <c r="F7" s="16" t="str">
        <f t="shared" si="0"/>
        <v>-</v>
      </c>
      <c r="G7" s="80" t="str">
        <f t="shared" si="0"/>
        <v>-</v>
      </c>
      <c r="H7" s="80" t="str">
        <f t="shared" si="0"/>
        <v>-</v>
      </c>
      <c r="I7" s="106" t="str">
        <f t="shared" si="0"/>
        <v>-</v>
      </c>
      <c r="J7" s="120" t="str">
        <f t="shared" si="1"/>
        <v>-</v>
      </c>
      <c r="K7" s="10"/>
      <c r="M7" s="5"/>
      <c r="N7" s="88" t="s">
        <v>122</v>
      </c>
      <c r="O7" s="484">
        <v>4</v>
      </c>
      <c r="P7" s="481"/>
    </row>
    <row r="8" spans="1:20" x14ac:dyDescent="0.25">
      <c r="A8" s="34" t="s">
        <v>73</v>
      </c>
      <c r="B8" s="13" t="str">
        <f>IFERROR('1. Ausbildungsjahr'!M8, "-")</f>
        <v>-</v>
      </c>
      <c r="C8" s="13" t="str">
        <f>IFERROR('2. Ausbildungsjahr'!M8, "-")</f>
        <v>-</v>
      </c>
      <c r="D8" s="13" t="str">
        <f>IFERROR('3. Ausbildungsjahr'!M8, "-")</f>
        <v>-</v>
      </c>
      <c r="E8" s="13" t="str">
        <f>IFERROR('4. Ausbildungsjahr'!M8, "-")</f>
        <v>-</v>
      </c>
      <c r="F8" s="16" t="str">
        <f t="shared" si="0"/>
        <v>-</v>
      </c>
      <c r="G8" s="80" t="str">
        <f t="shared" si="0"/>
        <v>-</v>
      </c>
      <c r="H8" s="80" t="str">
        <f t="shared" si="0"/>
        <v>-</v>
      </c>
      <c r="I8" s="106" t="str">
        <f t="shared" si="0"/>
        <v>-</v>
      </c>
      <c r="J8" s="120" t="str">
        <f t="shared" si="1"/>
        <v>-</v>
      </c>
      <c r="K8" s="10"/>
      <c r="M8" s="5"/>
      <c r="N8" s="82"/>
      <c r="O8" s="82"/>
      <c r="P8" s="481"/>
    </row>
    <row r="9" spans="1:20" x14ac:dyDescent="0.25">
      <c r="A9" s="34" t="s">
        <v>74</v>
      </c>
      <c r="B9" s="13" t="str">
        <f>IFERROR('1. Ausbildungsjahr'!M9, "-")</f>
        <v>-</v>
      </c>
      <c r="C9" s="13" t="str">
        <f>IFERROR('2. Ausbildungsjahr'!M9, "-")</f>
        <v>-</v>
      </c>
      <c r="D9" s="13" t="str">
        <f>IFERROR('3. Ausbildungsjahr'!M9, "-")</f>
        <v>-</v>
      </c>
      <c r="E9" s="13" t="str">
        <f>IFERROR('4. Ausbildungsjahr'!M9, "-")</f>
        <v>-</v>
      </c>
      <c r="F9" s="16" t="str">
        <f t="shared" si="0"/>
        <v>-</v>
      </c>
      <c r="G9" s="80" t="str">
        <f t="shared" si="0"/>
        <v>-</v>
      </c>
      <c r="H9" s="80" t="str">
        <f t="shared" si="0"/>
        <v>-</v>
      </c>
      <c r="I9" s="106" t="str">
        <f t="shared" si="0"/>
        <v>-</v>
      </c>
      <c r="J9" s="120" t="str">
        <f t="shared" si="1"/>
        <v>-</v>
      </c>
      <c r="K9" s="10"/>
      <c r="M9" s="1"/>
      <c r="P9" s="481"/>
    </row>
    <row r="10" spans="1:20" x14ac:dyDescent="0.25">
      <c r="A10" s="39" t="s">
        <v>45</v>
      </c>
      <c r="B10" s="13" t="str">
        <f>IFERROR('1. Ausbildungsjahr'!M10, "-")</f>
        <v>-</v>
      </c>
      <c r="C10" s="13" t="str">
        <f>IFERROR('2. Ausbildungsjahr'!M10, "-")</f>
        <v>-</v>
      </c>
      <c r="D10" s="13" t="str">
        <f>IFERROR('3. Ausbildungsjahr'!M10, "-")</f>
        <v>-</v>
      </c>
      <c r="E10" s="13" t="str">
        <f>IFERROR('4. Ausbildungsjahr'!M10, "-")</f>
        <v>-</v>
      </c>
      <c r="F10" s="16" t="str">
        <f t="shared" si="0"/>
        <v>-</v>
      </c>
      <c r="G10" s="80" t="str">
        <f t="shared" si="0"/>
        <v>-</v>
      </c>
      <c r="H10" s="80" t="str">
        <f t="shared" si="0"/>
        <v>-</v>
      </c>
      <c r="I10" s="106" t="str">
        <f t="shared" si="0"/>
        <v>-</v>
      </c>
      <c r="J10" s="120" t="str">
        <f t="shared" si="1"/>
        <v>-</v>
      </c>
      <c r="K10" s="10"/>
      <c r="M10" s="92" t="s">
        <v>70</v>
      </c>
      <c r="N10" s="90" t="s">
        <v>100</v>
      </c>
      <c r="O10" s="91" t="s">
        <v>471</v>
      </c>
      <c r="P10" s="485" t="s">
        <v>135</v>
      </c>
    </row>
    <row r="11" spans="1:20" x14ac:dyDescent="0.25">
      <c r="A11" s="34" t="s">
        <v>46</v>
      </c>
      <c r="B11" s="13" t="str">
        <f>IFERROR('1. Ausbildungsjahr'!M11, "-")</f>
        <v>-</v>
      </c>
      <c r="C11" s="13" t="str">
        <f>IFERROR('2. Ausbildungsjahr'!M11, "-")</f>
        <v>-</v>
      </c>
      <c r="D11" s="13" t="str">
        <f>IFERROR('3. Ausbildungsjahr'!M11, "-")</f>
        <v>-</v>
      </c>
      <c r="E11" s="13" t="str">
        <f>IFERROR('4. Ausbildungsjahr'!M11, "-")</f>
        <v>-</v>
      </c>
      <c r="F11" s="16" t="str">
        <f t="shared" si="0"/>
        <v>-</v>
      </c>
      <c r="G11" s="80" t="str">
        <f t="shared" si="0"/>
        <v>-</v>
      </c>
      <c r="H11" s="80" t="str">
        <f t="shared" si="0"/>
        <v>-</v>
      </c>
      <c r="I11" s="106" t="str">
        <f t="shared" si="0"/>
        <v>-</v>
      </c>
      <c r="J11" s="120" t="str">
        <f t="shared" si="1"/>
        <v>-</v>
      </c>
      <c r="K11" s="10"/>
      <c r="M11" s="93" t="s">
        <v>98</v>
      </c>
      <c r="N11" s="84">
        <f>SUM(J39,J40,J41,J42,J45,J46,J47,J48,J56,J71,J84)/11</f>
        <v>0</v>
      </c>
      <c r="O11" s="31">
        <f t="shared" ref="O11:O16" si="2">IF(N11&gt;=0.5,1,IF(AND(0.49&gt;=N11, N11&gt;=-0.49),2,IF(AND(-0.5&gt;=N11, N11&gt;=-1.49),3,IF(-1.5&gt;=N11,4))))</f>
        <v>2</v>
      </c>
      <c r="P11" s="15" t="str">
        <f>IFERROR((O11*$N$25+'Zeugnisse und Beurteilungen'!D22*'Zeugnisse und Beurteilungen'!$J$21)/(N25+'Zeugnisse und Beurteilungen'!J21)," ")</f>
        <v xml:space="preserve"> </v>
      </c>
    </row>
    <row r="12" spans="1:20" ht="30" x14ac:dyDescent="0.25">
      <c r="A12" s="25"/>
      <c r="B12" s="13"/>
      <c r="C12" s="13"/>
      <c r="D12" s="13"/>
      <c r="E12" s="13"/>
      <c r="F12" s="16"/>
      <c r="G12" s="80"/>
      <c r="H12" s="80"/>
      <c r="I12" s="106"/>
      <c r="J12" s="120"/>
      <c r="K12" s="10"/>
      <c r="M12" s="94" t="s">
        <v>99</v>
      </c>
      <c r="N12" s="84">
        <f>SUM(J18,J52,J54,J55,J69,J70)/6</f>
        <v>0</v>
      </c>
      <c r="O12" s="31">
        <f t="shared" si="2"/>
        <v>2</v>
      </c>
      <c r="P12" s="15" t="str">
        <f>IFERROR((O12*$N$25+'Zeugnisse und Beurteilungen'!D23*'Zeugnisse und Beurteilungen'!$J$21)/(N26+'Zeugnisse und Beurteilungen'!J22)," ")</f>
        <v xml:space="preserve"> </v>
      </c>
    </row>
    <row r="13" spans="1:20" ht="18" x14ac:dyDescent="0.25">
      <c r="A13" s="26" t="s">
        <v>75</v>
      </c>
      <c r="B13" s="13"/>
      <c r="C13" s="13"/>
      <c r="D13" s="13"/>
      <c r="E13" s="13"/>
      <c r="F13" s="16"/>
      <c r="G13" s="80"/>
      <c r="H13" s="80"/>
      <c r="I13" s="106"/>
      <c r="J13" s="120"/>
      <c r="K13" s="10"/>
      <c r="M13" s="95" t="s">
        <v>101</v>
      </c>
      <c r="N13" s="84">
        <f>SUM(J10,J26,J91,J92,J93,J94,J96)/8</f>
        <v>0</v>
      </c>
      <c r="O13" s="31">
        <f t="shared" si="2"/>
        <v>2</v>
      </c>
      <c r="P13" s="15" t="str">
        <f>IFERROR((O13*$N$25+'Zeugnisse und Beurteilungen'!D24*'Zeugnisse und Beurteilungen'!$J$21)/(N27+'Zeugnisse und Beurteilungen'!J23)," ")</f>
        <v xml:space="preserve"> </v>
      </c>
    </row>
    <row r="14" spans="1:20" x14ac:dyDescent="0.25">
      <c r="A14" s="27" t="s">
        <v>47</v>
      </c>
      <c r="B14" s="13"/>
      <c r="C14" s="13"/>
      <c r="D14" s="13"/>
      <c r="E14" s="13"/>
      <c r="F14" s="16"/>
      <c r="G14" s="80"/>
      <c r="H14" s="80"/>
      <c r="I14" s="106"/>
      <c r="J14" s="120"/>
      <c r="K14" s="10"/>
      <c r="M14" s="96" t="s">
        <v>102</v>
      </c>
      <c r="N14" s="84" t="str">
        <f>J95</f>
        <v>-</v>
      </c>
      <c r="O14" s="31">
        <f t="shared" si="2"/>
        <v>1</v>
      </c>
      <c r="P14" s="15" t="str">
        <f>IFERROR((O14*$N$25+'Zeugnisse und Beurteilungen'!D25*'Zeugnisse und Beurteilungen'!$J$21)/(N28+'Zeugnisse und Beurteilungen'!J24)," ")</f>
        <v xml:space="preserve"> </v>
      </c>
    </row>
    <row r="15" spans="1:20" ht="14.25" customHeight="1" x14ac:dyDescent="0.25">
      <c r="A15" s="35" t="s">
        <v>48</v>
      </c>
      <c r="B15" s="13" t="str">
        <f>IFERROR('1. Ausbildungsjahr'!M15, "-")</f>
        <v>-</v>
      </c>
      <c r="C15" s="13" t="str">
        <f>IFERROR('2. Ausbildungsjahr'!M15, "-")</f>
        <v>-</v>
      </c>
      <c r="D15" s="13" t="str">
        <f>IFERROR('3. Ausbildungsjahr'!M15, "-")</f>
        <v>-</v>
      </c>
      <c r="E15" s="13" t="str">
        <f>IFERROR('4. Ausbildungsjahr'!M15, "-")</f>
        <v>-</v>
      </c>
      <c r="F15" s="16" t="str">
        <f t="shared" ref="F15:I19" si="3">IF(B15="-","-",1)</f>
        <v>-</v>
      </c>
      <c r="G15" s="80" t="str">
        <f t="shared" si="3"/>
        <v>-</v>
      </c>
      <c r="H15" s="80" t="str">
        <f t="shared" si="3"/>
        <v>-</v>
      </c>
      <c r="I15" s="106" t="str">
        <f t="shared" si="3"/>
        <v>-</v>
      </c>
      <c r="J15" s="120" t="str">
        <f>IFERROR(SUM(B15:E15)/SUM(F15:I15),"-")</f>
        <v>-</v>
      </c>
      <c r="K15" s="10"/>
      <c r="M15" s="97" t="s">
        <v>0</v>
      </c>
      <c r="N15" s="84">
        <f>SUM(J73,J80)/2</f>
        <v>0</v>
      </c>
      <c r="O15" s="31">
        <f t="shared" si="2"/>
        <v>2</v>
      </c>
      <c r="P15" s="15" t="str">
        <f>IFERROR((O15*$N$25+'Zeugnisse und Beurteilungen'!D26*'Zeugnisse und Beurteilungen'!$J$21)/(N29+'Zeugnisse und Beurteilungen'!J25)," ")</f>
        <v xml:space="preserve"> </v>
      </c>
    </row>
    <row r="16" spans="1:20" x14ac:dyDescent="0.25">
      <c r="A16" s="35" t="s">
        <v>49</v>
      </c>
      <c r="B16" s="13" t="str">
        <f>IFERROR('1. Ausbildungsjahr'!M16, "-")</f>
        <v>-</v>
      </c>
      <c r="C16" s="13" t="str">
        <f>IFERROR('2. Ausbildungsjahr'!M16, "-")</f>
        <v>-</v>
      </c>
      <c r="D16" s="13" t="str">
        <f>IFERROR('3. Ausbildungsjahr'!M16, "-")</f>
        <v>-</v>
      </c>
      <c r="E16" s="13" t="str">
        <f>IFERROR('4. Ausbildungsjahr'!M16, "-")</f>
        <v>-</v>
      </c>
      <c r="F16" s="16" t="str">
        <f t="shared" si="3"/>
        <v>-</v>
      </c>
      <c r="G16" s="80" t="str">
        <f t="shared" si="3"/>
        <v>-</v>
      </c>
      <c r="H16" s="80" t="str">
        <f t="shared" si="3"/>
        <v>-</v>
      </c>
      <c r="I16" s="106" t="str">
        <f t="shared" si="3"/>
        <v>-</v>
      </c>
      <c r="J16" s="120" t="str">
        <f>IFERROR(SUM(B16:E16)/SUM(F16:I16),"-")</f>
        <v>-</v>
      </c>
      <c r="K16" s="10"/>
      <c r="M16" s="98" t="s">
        <v>1</v>
      </c>
      <c r="N16" s="84">
        <f>SUM(J53,J72,J76,J77,J78,J79,J83,J85,J86,J87)/10</f>
        <v>0</v>
      </c>
      <c r="O16" s="31">
        <f t="shared" si="2"/>
        <v>2</v>
      </c>
      <c r="P16" s="15" t="str">
        <f>IFERROR((O16*$N$25+'Zeugnisse und Beurteilungen'!D27*'Zeugnisse und Beurteilungen'!$J$21)/(N30+'Zeugnisse und Beurteilungen'!J26)," ")</f>
        <v xml:space="preserve"> </v>
      </c>
    </row>
    <row r="17" spans="1:16" x14ac:dyDescent="0.25">
      <c r="A17" s="35" t="s">
        <v>50</v>
      </c>
      <c r="B17" s="13" t="str">
        <f>IFERROR('1. Ausbildungsjahr'!M17, "-")</f>
        <v>-</v>
      </c>
      <c r="C17" s="13" t="str">
        <f>IFERROR('2. Ausbildungsjahr'!M17, "-")</f>
        <v>-</v>
      </c>
      <c r="D17" s="13" t="str">
        <f>IFERROR('3. Ausbildungsjahr'!M17, "-")</f>
        <v>-</v>
      </c>
      <c r="E17" s="13" t="str">
        <f>IFERROR('4. Ausbildungsjahr'!M17, "-")</f>
        <v>-</v>
      </c>
      <c r="F17" s="16" t="str">
        <f t="shared" si="3"/>
        <v>-</v>
      </c>
      <c r="G17" s="80" t="str">
        <f t="shared" si="3"/>
        <v>-</v>
      </c>
      <c r="H17" s="80" t="str">
        <f t="shared" si="3"/>
        <v>-</v>
      </c>
      <c r="I17" s="106" t="str">
        <f t="shared" si="3"/>
        <v>-</v>
      </c>
      <c r="J17" s="120" t="str">
        <f>IFERROR(SUM(B17:E17)/SUM(F17:I17),"-")</f>
        <v>-</v>
      </c>
      <c r="K17" s="10"/>
      <c r="M17" s="99" t="s">
        <v>127</v>
      </c>
      <c r="N17" s="85" t="s">
        <v>128</v>
      </c>
      <c r="O17" s="31"/>
      <c r="P17" s="15" t="str">
        <f>IFERROR((O17*$N$25+'Zeugnisse und Beurteilungen'!D28*'Zeugnisse und Beurteilungen'!$J$21)/(N31+'Zeugnisse und Beurteilungen'!J27)," ")</f>
        <v xml:space="preserve"> </v>
      </c>
    </row>
    <row r="18" spans="1:16" x14ac:dyDescent="0.25">
      <c r="A18" s="42" t="s">
        <v>51</v>
      </c>
      <c r="B18" s="13" t="str">
        <f>IFERROR('1. Ausbildungsjahr'!M18, "-")</f>
        <v>-</v>
      </c>
      <c r="C18" s="13" t="str">
        <f>IFERROR('2. Ausbildungsjahr'!M18, "-")</f>
        <v>-</v>
      </c>
      <c r="D18" s="13" t="str">
        <f>IFERROR('3. Ausbildungsjahr'!M18, "-")</f>
        <v>-</v>
      </c>
      <c r="E18" s="13" t="str">
        <f>IFERROR('4. Ausbildungsjahr'!M18, "-")</f>
        <v>-</v>
      </c>
      <c r="F18" s="16" t="str">
        <f t="shared" si="3"/>
        <v>-</v>
      </c>
      <c r="G18" s="80" t="str">
        <f t="shared" si="3"/>
        <v>-</v>
      </c>
      <c r="H18" s="80" t="str">
        <f t="shared" si="3"/>
        <v>-</v>
      </c>
      <c r="I18" s="106" t="str">
        <f t="shared" si="3"/>
        <v>-</v>
      </c>
      <c r="J18" s="120" t="str">
        <f>IFERROR(SUM(B18:E18)/SUM(F18:I18),"-")</f>
        <v>-</v>
      </c>
      <c r="K18" s="10"/>
      <c r="M18" s="100" t="s">
        <v>3</v>
      </c>
      <c r="N18" s="84">
        <f>SUM(J60:J64)/5</f>
        <v>0</v>
      </c>
      <c r="O18" s="31">
        <f>IF(N18&gt;=0.5,1,IF(AND(0.49&gt;=N18, N18&gt;=-0.49),2,IF(AND(-0.5&gt;=N18, N18&gt;=-1.49),3,IF(-1.5&gt;=N18,4))))</f>
        <v>2</v>
      </c>
      <c r="P18" s="15" t="str">
        <f>IFERROR((O18*$N$25+'Zeugnisse und Beurteilungen'!D29*'Zeugnisse und Beurteilungen'!$J$21)/(N32+'Zeugnisse und Beurteilungen'!J28)," ")</f>
        <v xml:space="preserve"> </v>
      </c>
    </row>
    <row r="19" spans="1:16" x14ac:dyDescent="0.25">
      <c r="A19" s="35" t="s">
        <v>52</v>
      </c>
      <c r="B19" s="13" t="str">
        <f>IFERROR('1. Ausbildungsjahr'!M19, "-")</f>
        <v>-</v>
      </c>
      <c r="C19" s="13" t="str">
        <f>IFERROR('2. Ausbildungsjahr'!M19, "-")</f>
        <v>-</v>
      </c>
      <c r="D19" s="13" t="str">
        <f>IFERROR('3. Ausbildungsjahr'!M19, "-")</f>
        <v>-</v>
      </c>
      <c r="E19" s="13" t="str">
        <f>IFERROR('4. Ausbildungsjahr'!M19, "-")</f>
        <v>-</v>
      </c>
      <c r="F19" s="16" t="str">
        <f t="shared" si="3"/>
        <v>-</v>
      </c>
      <c r="G19" s="80" t="str">
        <f t="shared" si="3"/>
        <v>-</v>
      </c>
      <c r="H19" s="80" t="str">
        <f t="shared" si="3"/>
        <v>-</v>
      </c>
      <c r="I19" s="106" t="str">
        <f t="shared" si="3"/>
        <v>-</v>
      </c>
      <c r="J19" s="120" t="str">
        <f>IFERROR(SUM(B19:E19)/SUM(F19:I19),"-")</f>
        <v>-</v>
      </c>
      <c r="K19" s="10"/>
      <c r="M19" s="101" t="s">
        <v>4</v>
      </c>
      <c r="N19" s="84">
        <f>SUM(J6,J7,J8,J9,J11,J15,J16,J17,J19,J22,J23,J24,J25,J30,J31,J32,J33,J34)/18</f>
        <v>0</v>
      </c>
      <c r="O19" s="31">
        <f>IF(N19&gt;=0.5,1,IF(AND(0.49&gt;=N19, N19&gt;=-0.49),2,IF(AND(-0.5&gt;=N19, N19&gt;=-1.49),3,IF(-1.5&gt;=N19,4))))</f>
        <v>2</v>
      </c>
      <c r="P19" s="15" t="str">
        <f>IFERROR((O19*$N$25+'Zeugnisse und Beurteilungen'!D30*'Zeugnisse und Beurteilungen'!$J$21)/(N33+'Zeugnisse und Beurteilungen'!J29)," ")</f>
        <v xml:space="preserve"> </v>
      </c>
    </row>
    <row r="20" spans="1:16" x14ac:dyDescent="0.25">
      <c r="A20" s="25"/>
      <c r="B20" s="13"/>
      <c r="C20" s="13"/>
      <c r="D20" s="13"/>
      <c r="E20" s="13"/>
      <c r="F20" s="16"/>
      <c r="G20" s="80"/>
      <c r="H20" s="80"/>
      <c r="I20" s="106"/>
      <c r="J20" s="120"/>
      <c r="K20" s="10"/>
      <c r="M20" s="5"/>
      <c r="P20"/>
    </row>
    <row r="21" spans="1:16" x14ac:dyDescent="0.25">
      <c r="A21" s="27" t="s">
        <v>53</v>
      </c>
      <c r="B21" s="13"/>
      <c r="C21" s="13"/>
      <c r="D21" s="13"/>
      <c r="E21" s="13"/>
      <c r="F21" s="16"/>
      <c r="G21" s="80"/>
      <c r="H21" s="80"/>
      <c r="I21" s="106"/>
      <c r="J21" s="120"/>
      <c r="K21" s="10"/>
      <c r="M21" s="5"/>
    </row>
    <row r="22" spans="1:16" x14ac:dyDescent="0.25">
      <c r="A22" s="34" t="s">
        <v>54</v>
      </c>
      <c r="B22" s="13" t="str">
        <f>IFERROR('1. Ausbildungsjahr'!M22, "-")</f>
        <v>-</v>
      </c>
      <c r="C22" s="13" t="str">
        <f>IFERROR('2. Ausbildungsjahr'!M22, "-")</f>
        <v>-</v>
      </c>
      <c r="D22" s="13" t="str">
        <f>IFERROR('3. Ausbildungsjahr'!M22, "-")</f>
        <v>-</v>
      </c>
      <c r="E22" s="13" t="str">
        <f>IFERROR('4. Ausbildungsjahr'!M22, "-")</f>
        <v>-</v>
      </c>
      <c r="F22" s="16" t="str">
        <f t="shared" ref="F22:I26" si="4">IF(B22="-","-",1)</f>
        <v>-</v>
      </c>
      <c r="G22" s="80" t="str">
        <f t="shared" si="4"/>
        <v>-</v>
      </c>
      <c r="H22" s="80" t="str">
        <f t="shared" si="4"/>
        <v>-</v>
      </c>
      <c r="I22" s="106" t="str">
        <f t="shared" si="4"/>
        <v>-</v>
      </c>
      <c r="J22" s="120" t="str">
        <f>IFERROR(SUM(B22:E22)/SUM(F22:I22),"-")</f>
        <v>-</v>
      </c>
      <c r="K22" s="10"/>
      <c r="M22" s="5"/>
    </row>
    <row r="23" spans="1:16" x14ac:dyDescent="0.25">
      <c r="A23" s="34" t="s">
        <v>55</v>
      </c>
      <c r="B23" s="13" t="str">
        <f>IFERROR('1. Ausbildungsjahr'!M23, "-")</f>
        <v>-</v>
      </c>
      <c r="C23" s="13" t="str">
        <f>IFERROR('2. Ausbildungsjahr'!M23, "-")</f>
        <v>-</v>
      </c>
      <c r="D23" s="13" t="str">
        <f>IFERROR('3. Ausbildungsjahr'!M23, "-")</f>
        <v>-</v>
      </c>
      <c r="E23" s="13" t="str">
        <f>IFERROR('4. Ausbildungsjahr'!M23, "-")</f>
        <v>-</v>
      </c>
      <c r="F23" s="16" t="str">
        <f t="shared" si="4"/>
        <v>-</v>
      </c>
      <c r="G23" s="80" t="str">
        <f t="shared" si="4"/>
        <v>-</v>
      </c>
      <c r="H23" s="80" t="str">
        <f t="shared" si="4"/>
        <v>-</v>
      </c>
      <c r="I23" s="106" t="str">
        <f t="shared" si="4"/>
        <v>-</v>
      </c>
      <c r="J23" s="120" t="str">
        <f>IFERROR(SUM(B23:E23)/SUM(F23:I23),"-")</f>
        <v>-</v>
      </c>
      <c r="K23" s="10"/>
      <c r="M23" s="5"/>
    </row>
    <row r="24" spans="1:16" ht="15.75" thickBot="1" x14ac:dyDescent="0.3">
      <c r="A24" s="34" t="s">
        <v>56</v>
      </c>
      <c r="B24" s="13" t="str">
        <f>IFERROR('1. Ausbildungsjahr'!M24, "-")</f>
        <v>-</v>
      </c>
      <c r="C24" s="13" t="str">
        <f>IFERROR('2. Ausbildungsjahr'!M24, "-")</f>
        <v>-</v>
      </c>
      <c r="D24" s="13" t="str">
        <f>IFERROR('3. Ausbildungsjahr'!M24, "-")</f>
        <v>-</v>
      </c>
      <c r="E24" s="13" t="str">
        <f>IFERROR('4. Ausbildungsjahr'!M24, "-")</f>
        <v>-</v>
      </c>
      <c r="F24" s="16" t="str">
        <f t="shared" si="4"/>
        <v>-</v>
      </c>
      <c r="G24" s="80" t="str">
        <f t="shared" si="4"/>
        <v>-</v>
      </c>
      <c r="H24" s="80" t="str">
        <f t="shared" si="4"/>
        <v>-</v>
      </c>
      <c r="I24" s="106" t="str">
        <f t="shared" si="4"/>
        <v>-</v>
      </c>
      <c r="J24" s="120" t="str">
        <f>IFERROR(SUM(B24:E24)/SUM(F24:I24),"-")</f>
        <v>-</v>
      </c>
      <c r="K24" s="10"/>
      <c r="M24" s="5"/>
    </row>
    <row r="25" spans="1:16" x14ac:dyDescent="0.25">
      <c r="A25" s="34" t="s">
        <v>76</v>
      </c>
      <c r="B25" s="13" t="str">
        <f>IFERROR('1. Ausbildungsjahr'!M25, "-")</f>
        <v>-</v>
      </c>
      <c r="C25" s="13" t="str">
        <f>IFERROR('2. Ausbildungsjahr'!M25, "-")</f>
        <v>-</v>
      </c>
      <c r="D25" s="13" t="str">
        <f>IFERROR('3. Ausbildungsjahr'!M25, "-")</f>
        <v>-</v>
      </c>
      <c r="E25" s="13" t="str">
        <f>IFERROR('4. Ausbildungsjahr'!M25, "-")</f>
        <v>-</v>
      </c>
      <c r="F25" s="16" t="str">
        <f t="shared" si="4"/>
        <v>-</v>
      </c>
      <c r="G25" s="80" t="str">
        <f t="shared" si="4"/>
        <v>-</v>
      </c>
      <c r="H25" s="80" t="str">
        <f t="shared" si="4"/>
        <v>-</v>
      </c>
      <c r="I25" s="106" t="str">
        <f t="shared" si="4"/>
        <v>-</v>
      </c>
      <c r="J25" s="120" t="str">
        <f>IFERROR(SUM(B25:E25)/SUM(F25:I25),"-")</f>
        <v>-</v>
      </c>
      <c r="K25" s="10"/>
      <c r="M25" s="513" t="s">
        <v>141</v>
      </c>
      <c r="N25" s="515"/>
    </row>
    <row r="26" spans="1:16" ht="15.75" thickBot="1" x14ac:dyDescent="0.3">
      <c r="A26" s="39" t="s">
        <v>57</v>
      </c>
      <c r="B26" s="13" t="str">
        <f>IFERROR('1. Ausbildungsjahr'!M26, "-")</f>
        <v>-</v>
      </c>
      <c r="C26" s="13" t="str">
        <f>IFERROR('2. Ausbildungsjahr'!M26, "-")</f>
        <v>-</v>
      </c>
      <c r="D26" s="13" t="str">
        <f>IFERROR('3. Ausbildungsjahr'!M26, "-")</f>
        <v>-</v>
      </c>
      <c r="E26" s="13" t="str">
        <f>IFERROR('4. Ausbildungsjahr'!M26, "-")</f>
        <v>-</v>
      </c>
      <c r="F26" s="16" t="str">
        <f t="shared" si="4"/>
        <v>-</v>
      </c>
      <c r="G26" s="80" t="str">
        <f t="shared" si="4"/>
        <v>-</v>
      </c>
      <c r="H26" s="80" t="str">
        <f t="shared" si="4"/>
        <v>-</v>
      </c>
      <c r="I26" s="106" t="str">
        <f t="shared" si="4"/>
        <v>-</v>
      </c>
      <c r="J26" s="120" t="str">
        <f>IFERROR(SUM(B26:E26)/SUM(F26:I26),"-")</f>
        <v>-</v>
      </c>
      <c r="K26" s="10"/>
      <c r="M26" s="514"/>
      <c r="N26" s="516"/>
    </row>
    <row r="27" spans="1:16" x14ac:dyDescent="0.25">
      <c r="A27" s="25"/>
      <c r="B27" s="13"/>
      <c r="C27" s="13"/>
      <c r="D27" s="13"/>
      <c r="E27" s="13"/>
      <c r="F27" s="16"/>
      <c r="G27" s="80"/>
      <c r="H27" s="80"/>
      <c r="I27" s="106"/>
      <c r="J27" s="120"/>
      <c r="K27" s="10"/>
      <c r="M27" s="5"/>
    </row>
    <row r="28" spans="1:16" ht="18" x14ac:dyDescent="0.25">
      <c r="A28" s="26" t="s">
        <v>77</v>
      </c>
      <c r="B28" s="13"/>
      <c r="C28" s="13"/>
      <c r="D28" s="13"/>
      <c r="E28" s="13"/>
      <c r="F28" s="16"/>
      <c r="G28" s="80"/>
      <c r="H28" s="80"/>
      <c r="I28" s="106"/>
      <c r="J28" s="120"/>
      <c r="K28" s="10"/>
      <c r="M28" s="5"/>
    </row>
    <row r="29" spans="1:16" x14ac:dyDescent="0.25">
      <c r="A29" s="27" t="s">
        <v>58</v>
      </c>
      <c r="B29" s="13"/>
      <c r="C29" s="13"/>
      <c r="D29" s="13"/>
      <c r="E29" s="13"/>
      <c r="F29" s="16"/>
      <c r="G29" s="80"/>
      <c r="H29" s="80"/>
      <c r="I29" s="106"/>
      <c r="J29" s="120"/>
      <c r="K29" s="10"/>
      <c r="M29" s="5"/>
    </row>
    <row r="30" spans="1:16" x14ac:dyDescent="0.25">
      <c r="A30" s="34" t="s">
        <v>59</v>
      </c>
      <c r="B30" s="13" t="str">
        <f>IFERROR('1. Ausbildungsjahr'!M30, "-")</f>
        <v>-</v>
      </c>
      <c r="C30" s="13" t="str">
        <f>IFERROR('2. Ausbildungsjahr'!M30, "-")</f>
        <v>-</v>
      </c>
      <c r="D30" s="13" t="str">
        <f>IFERROR('3. Ausbildungsjahr'!M30, "-")</f>
        <v>-</v>
      </c>
      <c r="E30" s="13" t="str">
        <f>IFERROR('4. Ausbildungsjahr'!M30, "-")</f>
        <v>-</v>
      </c>
      <c r="F30" s="16" t="str">
        <f t="shared" ref="F30:I34" si="5">IF(B30="-","-",1)</f>
        <v>-</v>
      </c>
      <c r="G30" s="80" t="str">
        <f t="shared" si="5"/>
        <v>-</v>
      </c>
      <c r="H30" s="80" t="str">
        <f t="shared" si="5"/>
        <v>-</v>
      </c>
      <c r="I30" s="106" t="str">
        <f t="shared" si="5"/>
        <v>-</v>
      </c>
      <c r="J30" s="120" t="str">
        <f>IFERROR(SUM(B30:E30)/SUM(F30:I30),"-")</f>
        <v>-</v>
      </c>
      <c r="K30" s="10"/>
      <c r="M30" s="5"/>
    </row>
    <row r="31" spans="1:16" x14ac:dyDescent="0.25">
      <c r="A31" s="34" t="s">
        <v>60</v>
      </c>
      <c r="B31" s="13" t="str">
        <f>IFERROR('1. Ausbildungsjahr'!M31, "-")</f>
        <v>-</v>
      </c>
      <c r="C31" s="13" t="str">
        <f>IFERROR('2. Ausbildungsjahr'!M31, "-")</f>
        <v>-</v>
      </c>
      <c r="D31" s="13" t="str">
        <f>IFERROR('3. Ausbildungsjahr'!M31, "-")</f>
        <v>-</v>
      </c>
      <c r="E31" s="13" t="str">
        <f>IFERROR('4. Ausbildungsjahr'!M31, "-")</f>
        <v>-</v>
      </c>
      <c r="F31" s="16" t="str">
        <f t="shared" si="5"/>
        <v>-</v>
      </c>
      <c r="G31" s="80" t="str">
        <f t="shared" si="5"/>
        <v>-</v>
      </c>
      <c r="H31" s="80" t="str">
        <f t="shared" si="5"/>
        <v>-</v>
      </c>
      <c r="I31" s="106" t="str">
        <f t="shared" si="5"/>
        <v>-</v>
      </c>
      <c r="J31" s="120" t="str">
        <f>IFERROR(SUM(B31:E31)/SUM(F31:I31),"-")</f>
        <v>-</v>
      </c>
      <c r="K31" s="10"/>
      <c r="M31" s="5"/>
    </row>
    <row r="32" spans="1:16" x14ac:dyDescent="0.25">
      <c r="A32" s="34" t="s">
        <v>61</v>
      </c>
      <c r="B32" s="13" t="str">
        <f>IFERROR('1. Ausbildungsjahr'!M32, "-")</f>
        <v>-</v>
      </c>
      <c r="C32" s="13" t="str">
        <f>IFERROR('2. Ausbildungsjahr'!M32, "-")</f>
        <v>-</v>
      </c>
      <c r="D32" s="13" t="str">
        <f>IFERROR('3. Ausbildungsjahr'!M32, "-")</f>
        <v>-</v>
      </c>
      <c r="E32" s="13" t="str">
        <f>IFERROR('4. Ausbildungsjahr'!M32, "-")</f>
        <v>-</v>
      </c>
      <c r="F32" s="16" t="str">
        <f t="shared" si="5"/>
        <v>-</v>
      </c>
      <c r="G32" s="80" t="str">
        <f t="shared" si="5"/>
        <v>-</v>
      </c>
      <c r="H32" s="80" t="str">
        <f t="shared" si="5"/>
        <v>-</v>
      </c>
      <c r="I32" s="106" t="str">
        <f t="shared" si="5"/>
        <v>-</v>
      </c>
      <c r="J32" s="120" t="str">
        <f>IFERROR(SUM(B32:E32)/SUM(F32:I32),"-")</f>
        <v>-</v>
      </c>
      <c r="K32" s="10"/>
      <c r="M32" s="5"/>
    </row>
    <row r="33" spans="1:13" x14ac:dyDescent="0.25">
      <c r="A33" s="34" t="s">
        <v>62</v>
      </c>
      <c r="B33" s="13" t="str">
        <f>IFERROR('1. Ausbildungsjahr'!M33, "-")</f>
        <v>-</v>
      </c>
      <c r="C33" s="13" t="str">
        <f>IFERROR('2. Ausbildungsjahr'!M33, "-")</f>
        <v>-</v>
      </c>
      <c r="D33" s="13" t="str">
        <f>IFERROR('3. Ausbildungsjahr'!M33, "-")</f>
        <v>-</v>
      </c>
      <c r="E33" s="13" t="str">
        <f>IFERROR('4. Ausbildungsjahr'!M33, "-")</f>
        <v>-</v>
      </c>
      <c r="F33" s="16" t="str">
        <f t="shared" si="5"/>
        <v>-</v>
      </c>
      <c r="G33" s="80" t="str">
        <f t="shared" si="5"/>
        <v>-</v>
      </c>
      <c r="H33" s="80" t="str">
        <f t="shared" si="5"/>
        <v>-</v>
      </c>
      <c r="I33" s="106" t="str">
        <f t="shared" si="5"/>
        <v>-</v>
      </c>
      <c r="J33" s="120" t="str">
        <f>IFERROR(SUM(B33:E33)/SUM(F33:I33),"-")</f>
        <v>-</v>
      </c>
      <c r="K33" s="10"/>
      <c r="M33" s="5"/>
    </row>
    <row r="34" spans="1:13" x14ac:dyDescent="0.25">
      <c r="A34" s="34" t="s">
        <v>63</v>
      </c>
      <c r="B34" s="13" t="str">
        <f>IFERROR('1. Ausbildungsjahr'!M34, "-")</f>
        <v>-</v>
      </c>
      <c r="C34" s="13" t="str">
        <f>IFERROR('2. Ausbildungsjahr'!M34, "-")</f>
        <v>-</v>
      </c>
      <c r="D34" s="13" t="str">
        <f>IFERROR('3. Ausbildungsjahr'!M34, "-")</f>
        <v>-</v>
      </c>
      <c r="E34" s="13" t="str">
        <f>IFERROR('4. Ausbildungsjahr'!M34, "-")</f>
        <v>-</v>
      </c>
      <c r="F34" s="16" t="str">
        <f t="shared" si="5"/>
        <v>-</v>
      </c>
      <c r="G34" s="80" t="str">
        <f t="shared" si="5"/>
        <v>-</v>
      </c>
      <c r="H34" s="80" t="str">
        <f t="shared" si="5"/>
        <v>-</v>
      </c>
      <c r="I34" s="106" t="str">
        <f t="shared" si="5"/>
        <v>-</v>
      </c>
      <c r="J34" s="120" t="str">
        <f>IFERROR(SUM(B34:E34)/SUM(F34:I34),"-")</f>
        <v>-</v>
      </c>
      <c r="K34" s="10"/>
      <c r="M34" s="5"/>
    </row>
    <row r="35" spans="1:13" x14ac:dyDescent="0.25">
      <c r="A35" s="25"/>
      <c r="B35" s="13"/>
      <c r="C35" s="13"/>
      <c r="D35" s="13"/>
      <c r="E35" s="13"/>
      <c r="F35" s="16"/>
      <c r="G35" s="80"/>
      <c r="H35" s="80"/>
      <c r="I35" s="106"/>
      <c r="J35" s="120"/>
      <c r="K35" s="10"/>
      <c r="M35" s="5"/>
    </row>
    <row r="36" spans="1:13" x14ac:dyDescent="0.25">
      <c r="A36" s="25"/>
      <c r="B36" s="13"/>
      <c r="C36" s="13"/>
      <c r="D36" s="13"/>
      <c r="E36" s="13"/>
      <c r="F36" s="16"/>
      <c r="G36" s="80"/>
      <c r="H36" s="80"/>
      <c r="I36" s="106"/>
      <c r="J36" s="120"/>
      <c r="K36" s="10"/>
      <c r="M36" s="5"/>
    </row>
    <row r="37" spans="1:13" ht="18" x14ac:dyDescent="0.25">
      <c r="A37" s="26" t="s">
        <v>64</v>
      </c>
      <c r="B37" s="13"/>
      <c r="C37" s="13"/>
      <c r="D37" s="13"/>
      <c r="E37" s="13"/>
      <c r="F37" s="16"/>
      <c r="G37" s="80"/>
      <c r="H37" s="80"/>
      <c r="I37" s="106"/>
      <c r="J37" s="120"/>
      <c r="K37" s="10"/>
      <c r="M37" s="5"/>
    </row>
    <row r="38" spans="1:13" x14ac:dyDescent="0.25">
      <c r="A38" s="27" t="s">
        <v>78</v>
      </c>
      <c r="B38" s="13"/>
      <c r="C38" s="13"/>
      <c r="D38" s="13"/>
      <c r="E38" s="13"/>
      <c r="F38" s="16"/>
      <c r="G38" s="80"/>
      <c r="H38" s="80"/>
      <c r="I38" s="106"/>
      <c r="J38" s="120"/>
      <c r="K38" s="10"/>
      <c r="M38" s="5"/>
    </row>
    <row r="39" spans="1:13" x14ac:dyDescent="0.25">
      <c r="A39" s="36" t="s">
        <v>9</v>
      </c>
      <c r="B39" s="13" t="str">
        <f>IFERROR('1. Ausbildungsjahr'!M39, "-")</f>
        <v>-</v>
      </c>
      <c r="C39" s="13" t="str">
        <f>IFERROR('2. Ausbildungsjahr'!M39, "-")</f>
        <v>-</v>
      </c>
      <c r="D39" s="13" t="str">
        <f>IFERROR('3. Ausbildungsjahr'!M39, "-")</f>
        <v>-</v>
      </c>
      <c r="E39" s="13" t="str">
        <f>IFERROR('4. Ausbildungsjahr'!M39, "-")</f>
        <v>-</v>
      </c>
      <c r="F39" s="16" t="str">
        <f t="shared" ref="F39:I42" si="6">IF(B39="-","-",1)</f>
        <v>-</v>
      </c>
      <c r="G39" s="80" t="str">
        <f t="shared" si="6"/>
        <v>-</v>
      </c>
      <c r="H39" s="80" t="str">
        <f t="shared" si="6"/>
        <v>-</v>
      </c>
      <c r="I39" s="106" t="str">
        <f t="shared" si="6"/>
        <v>-</v>
      </c>
      <c r="J39" s="120" t="str">
        <f>IFERROR(SUM(B39:E39)/SUM(F39:I39),"-")</f>
        <v>-</v>
      </c>
      <c r="K39" s="10"/>
      <c r="M39" s="5"/>
    </row>
    <row r="40" spans="1:13" x14ac:dyDescent="0.25">
      <c r="A40" s="36" t="s">
        <v>10</v>
      </c>
      <c r="B40" s="13" t="str">
        <f>IFERROR('1. Ausbildungsjahr'!M40, "-")</f>
        <v>-</v>
      </c>
      <c r="C40" s="13" t="str">
        <f>IFERROR('2. Ausbildungsjahr'!M40, "-")</f>
        <v>-</v>
      </c>
      <c r="D40" s="13" t="str">
        <f>IFERROR('3. Ausbildungsjahr'!M40, "-")</f>
        <v>-</v>
      </c>
      <c r="E40" s="13" t="str">
        <f>IFERROR('4. Ausbildungsjahr'!M40, "-")</f>
        <v>-</v>
      </c>
      <c r="F40" s="16" t="str">
        <f t="shared" si="6"/>
        <v>-</v>
      </c>
      <c r="G40" s="80" t="str">
        <f t="shared" si="6"/>
        <v>-</v>
      </c>
      <c r="H40" s="80" t="str">
        <f t="shared" si="6"/>
        <v>-</v>
      </c>
      <c r="I40" s="106" t="str">
        <f t="shared" si="6"/>
        <v>-</v>
      </c>
      <c r="J40" s="120" t="str">
        <f>IFERROR(SUM(B40:E40)/SUM(F40:I40),"-")</f>
        <v>-</v>
      </c>
      <c r="K40" s="10"/>
      <c r="M40" s="5"/>
    </row>
    <row r="41" spans="1:13" x14ac:dyDescent="0.25">
      <c r="A41" s="36" t="s">
        <v>11</v>
      </c>
      <c r="B41" s="13" t="str">
        <f>IFERROR('1. Ausbildungsjahr'!M41, "-")</f>
        <v>-</v>
      </c>
      <c r="C41" s="13" t="str">
        <f>IFERROR('2. Ausbildungsjahr'!M41, "-")</f>
        <v>-</v>
      </c>
      <c r="D41" s="13" t="str">
        <f>IFERROR('3. Ausbildungsjahr'!M41, "-")</f>
        <v>-</v>
      </c>
      <c r="E41" s="13" t="str">
        <f>IFERROR('4. Ausbildungsjahr'!M41, "-")</f>
        <v>-</v>
      </c>
      <c r="F41" s="16" t="str">
        <f t="shared" si="6"/>
        <v>-</v>
      </c>
      <c r="G41" s="80" t="str">
        <f t="shared" si="6"/>
        <v>-</v>
      </c>
      <c r="H41" s="80" t="str">
        <f t="shared" si="6"/>
        <v>-</v>
      </c>
      <c r="I41" s="106" t="str">
        <f t="shared" si="6"/>
        <v>-</v>
      </c>
      <c r="J41" s="120" t="str">
        <f>IFERROR(SUM(B41:E41)/SUM(F41:I41),"-")</f>
        <v>-</v>
      </c>
      <c r="K41" s="10"/>
      <c r="M41" s="5"/>
    </row>
    <row r="42" spans="1:13" x14ac:dyDescent="0.25">
      <c r="A42" s="36" t="s">
        <v>79</v>
      </c>
      <c r="B42" s="13" t="str">
        <f>IFERROR('1. Ausbildungsjahr'!M42, "-")</f>
        <v>-</v>
      </c>
      <c r="C42" s="13" t="str">
        <f>IFERROR('2. Ausbildungsjahr'!M42, "-")</f>
        <v>-</v>
      </c>
      <c r="D42" s="13" t="str">
        <f>IFERROR('3. Ausbildungsjahr'!M42, "-")</f>
        <v>-</v>
      </c>
      <c r="E42" s="13" t="str">
        <f>IFERROR('4. Ausbildungsjahr'!M42, "-")</f>
        <v>-</v>
      </c>
      <c r="F42" s="16" t="str">
        <f t="shared" si="6"/>
        <v>-</v>
      </c>
      <c r="G42" s="80" t="str">
        <f t="shared" si="6"/>
        <v>-</v>
      </c>
      <c r="H42" s="80" t="str">
        <f t="shared" si="6"/>
        <v>-</v>
      </c>
      <c r="I42" s="106" t="str">
        <f t="shared" si="6"/>
        <v>-</v>
      </c>
      <c r="J42" s="120" t="str">
        <f>IFERROR(SUM(B42:E42)/SUM(F42:I42),"-")</f>
        <v>-</v>
      </c>
      <c r="K42" s="10"/>
      <c r="M42" s="5"/>
    </row>
    <row r="43" spans="1:13" x14ac:dyDescent="0.25">
      <c r="A43" s="25"/>
      <c r="B43" s="13"/>
      <c r="C43" s="13"/>
      <c r="D43" s="13"/>
      <c r="E43" s="13"/>
      <c r="F43" s="16"/>
      <c r="G43" s="80"/>
      <c r="H43" s="80"/>
      <c r="I43" s="106"/>
      <c r="J43" s="120"/>
      <c r="K43" s="10"/>
      <c r="M43" s="5"/>
    </row>
    <row r="44" spans="1:13" x14ac:dyDescent="0.25">
      <c r="A44" s="27" t="s">
        <v>80</v>
      </c>
      <c r="B44" s="13"/>
      <c r="C44" s="13"/>
      <c r="D44" s="13"/>
      <c r="E44" s="13"/>
      <c r="F44" s="16"/>
      <c r="G44" s="80"/>
      <c r="H44" s="80"/>
      <c r="I44" s="106"/>
      <c r="J44" s="120"/>
      <c r="K44" s="10"/>
      <c r="M44" s="5"/>
    </row>
    <row r="45" spans="1:13" x14ac:dyDescent="0.25">
      <c r="A45" s="36" t="s">
        <v>81</v>
      </c>
      <c r="B45" s="13" t="str">
        <f>IFERROR('1. Ausbildungsjahr'!M45, "-")</f>
        <v>-</v>
      </c>
      <c r="C45" s="13" t="str">
        <f>IFERROR('2. Ausbildungsjahr'!M45, "-")</f>
        <v>-</v>
      </c>
      <c r="D45" s="13" t="str">
        <f>IFERROR('3. Ausbildungsjahr'!M45, "-")</f>
        <v>-</v>
      </c>
      <c r="E45" s="13" t="str">
        <f>IFERROR('4. Ausbildungsjahr'!M45, "-")</f>
        <v>-</v>
      </c>
      <c r="F45" s="16" t="str">
        <f t="shared" ref="F45:I48" si="7">IF(B45="-","-",1)</f>
        <v>-</v>
      </c>
      <c r="G45" s="80" t="str">
        <f t="shared" si="7"/>
        <v>-</v>
      </c>
      <c r="H45" s="80" t="str">
        <f t="shared" si="7"/>
        <v>-</v>
      </c>
      <c r="I45" s="106" t="str">
        <f t="shared" si="7"/>
        <v>-</v>
      </c>
      <c r="J45" s="120" t="str">
        <f>IFERROR(SUM(B45:E45)/SUM(F45:I45),"-")</f>
        <v>-</v>
      </c>
      <c r="K45" s="10"/>
      <c r="M45" s="5"/>
    </row>
    <row r="46" spans="1:13" x14ac:dyDescent="0.25">
      <c r="A46" s="36" t="s">
        <v>82</v>
      </c>
      <c r="B46" s="13" t="str">
        <f>IFERROR('1. Ausbildungsjahr'!M46, "-")</f>
        <v>-</v>
      </c>
      <c r="C46" s="13" t="str">
        <f>IFERROR('2. Ausbildungsjahr'!M46, "-")</f>
        <v>-</v>
      </c>
      <c r="D46" s="13" t="str">
        <f>IFERROR('3. Ausbildungsjahr'!M46, "-")</f>
        <v>-</v>
      </c>
      <c r="E46" s="13" t="str">
        <f>IFERROR('4. Ausbildungsjahr'!M46, "-")</f>
        <v>-</v>
      </c>
      <c r="F46" s="16" t="str">
        <f t="shared" si="7"/>
        <v>-</v>
      </c>
      <c r="G46" s="80" t="str">
        <f t="shared" si="7"/>
        <v>-</v>
      </c>
      <c r="H46" s="80" t="str">
        <f t="shared" si="7"/>
        <v>-</v>
      </c>
      <c r="I46" s="106" t="str">
        <f t="shared" si="7"/>
        <v>-</v>
      </c>
      <c r="J46" s="120" t="str">
        <f>IFERROR(SUM(B46:E46)/SUM(F46:I46),"-")</f>
        <v>-</v>
      </c>
      <c r="K46" s="10"/>
      <c r="M46" s="5"/>
    </row>
    <row r="47" spans="1:13" x14ac:dyDescent="0.25">
      <c r="A47" s="36" t="s">
        <v>83</v>
      </c>
      <c r="B47" s="13" t="str">
        <f>IFERROR('1. Ausbildungsjahr'!M47, "-")</f>
        <v>-</v>
      </c>
      <c r="C47" s="13" t="str">
        <f>IFERROR('2. Ausbildungsjahr'!M47, "-")</f>
        <v>-</v>
      </c>
      <c r="D47" s="13" t="str">
        <f>IFERROR('3. Ausbildungsjahr'!M47, "-")</f>
        <v>-</v>
      </c>
      <c r="E47" s="13" t="str">
        <f>IFERROR('4. Ausbildungsjahr'!M47, "-")</f>
        <v>-</v>
      </c>
      <c r="F47" s="16" t="str">
        <f t="shared" si="7"/>
        <v>-</v>
      </c>
      <c r="G47" s="80" t="str">
        <f t="shared" si="7"/>
        <v>-</v>
      </c>
      <c r="H47" s="80" t="str">
        <f t="shared" si="7"/>
        <v>-</v>
      </c>
      <c r="I47" s="106" t="str">
        <f t="shared" si="7"/>
        <v>-</v>
      </c>
      <c r="J47" s="120" t="str">
        <f>IFERROR(SUM(B47:E47)/SUM(F47:I47),"-")</f>
        <v>-</v>
      </c>
      <c r="K47" s="10"/>
      <c r="M47" s="5"/>
    </row>
    <row r="48" spans="1:13" x14ac:dyDescent="0.25">
      <c r="A48" s="36" t="s">
        <v>13</v>
      </c>
      <c r="B48" s="13" t="str">
        <f>IFERROR('1. Ausbildungsjahr'!M48, "-")</f>
        <v>-</v>
      </c>
      <c r="C48" s="13" t="str">
        <f>IFERROR('2. Ausbildungsjahr'!M48, "-")</f>
        <v>-</v>
      </c>
      <c r="D48" s="13" t="str">
        <f>IFERROR('3. Ausbildungsjahr'!M48, "-")</f>
        <v>-</v>
      </c>
      <c r="E48" s="13" t="str">
        <f>IFERROR('4. Ausbildungsjahr'!M48, "-")</f>
        <v>-</v>
      </c>
      <c r="F48" s="16" t="str">
        <f t="shared" si="7"/>
        <v>-</v>
      </c>
      <c r="G48" s="80" t="str">
        <f t="shared" si="7"/>
        <v>-</v>
      </c>
      <c r="H48" s="80" t="str">
        <f t="shared" si="7"/>
        <v>-</v>
      </c>
      <c r="I48" s="106" t="str">
        <f t="shared" si="7"/>
        <v>-</v>
      </c>
      <c r="J48" s="120" t="str">
        <f>IFERROR(SUM(B48:E48)/SUM(F48:I48),"-")</f>
        <v>-</v>
      </c>
      <c r="K48" s="10"/>
      <c r="M48" s="5"/>
    </row>
    <row r="49" spans="1:13" x14ac:dyDescent="0.25">
      <c r="A49" s="25"/>
      <c r="B49" s="13"/>
      <c r="C49" s="13"/>
      <c r="D49" s="13"/>
      <c r="E49" s="13"/>
      <c r="F49" s="16"/>
      <c r="G49" s="80"/>
      <c r="H49" s="80"/>
      <c r="I49" s="106"/>
      <c r="J49" s="120"/>
      <c r="K49" s="10"/>
      <c r="M49" s="5"/>
    </row>
    <row r="50" spans="1:13" ht="18" x14ac:dyDescent="0.25">
      <c r="A50" s="26" t="s">
        <v>84</v>
      </c>
      <c r="B50" s="13"/>
      <c r="C50" s="13"/>
      <c r="D50" s="13"/>
      <c r="E50" s="13"/>
      <c r="F50" s="16"/>
      <c r="G50" s="80"/>
      <c r="H50" s="80"/>
      <c r="I50" s="106"/>
      <c r="J50" s="120"/>
      <c r="K50" s="10"/>
      <c r="M50" s="5"/>
    </row>
    <row r="51" spans="1:13" x14ac:dyDescent="0.25">
      <c r="A51" s="27" t="s">
        <v>85</v>
      </c>
      <c r="B51" s="13"/>
      <c r="C51" s="13"/>
      <c r="D51" s="13"/>
      <c r="E51" s="13"/>
      <c r="F51" s="16"/>
      <c r="G51" s="80"/>
      <c r="H51" s="80"/>
      <c r="I51" s="106"/>
      <c r="J51" s="120"/>
      <c r="K51" s="10"/>
      <c r="M51" s="5"/>
    </row>
    <row r="52" spans="1:13" x14ac:dyDescent="0.25">
      <c r="A52" s="33" t="s">
        <v>86</v>
      </c>
      <c r="B52" s="13" t="str">
        <f>IFERROR('1. Ausbildungsjahr'!M52, "-")</f>
        <v>-</v>
      </c>
      <c r="C52" s="13" t="str">
        <f>IFERROR('2. Ausbildungsjahr'!M52, "-")</f>
        <v>-</v>
      </c>
      <c r="D52" s="13" t="str">
        <f>IFERROR('3. Ausbildungsjahr'!M52, "-")</f>
        <v>-</v>
      </c>
      <c r="E52" s="13" t="str">
        <f>IFERROR('4. Ausbildungsjahr'!M52, "-")</f>
        <v>-</v>
      </c>
      <c r="F52" s="16" t="str">
        <f t="shared" ref="F52:I56" si="8">IF(B52="-","-",1)</f>
        <v>-</v>
      </c>
      <c r="G52" s="80" t="str">
        <f t="shared" si="8"/>
        <v>-</v>
      </c>
      <c r="H52" s="80" t="str">
        <f t="shared" si="8"/>
        <v>-</v>
      </c>
      <c r="I52" s="106" t="str">
        <f t="shared" si="8"/>
        <v>-</v>
      </c>
      <c r="J52" s="120" t="str">
        <f>IFERROR(SUM(B52:E52)/SUM(F52:I52),"-")</f>
        <v>-</v>
      </c>
      <c r="K52" s="10"/>
      <c r="M52" s="5"/>
    </row>
    <row r="53" spans="1:13" x14ac:dyDescent="0.25">
      <c r="A53" s="44" t="s">
        <v>14</v>
      </c>
      <c r="B53" s="13" t="str">
        <f>IFERROR('1. Ausbildungsjahr'!M53, "-")</f>
        <v>-</v>
      </c>
      <c r="C53" s="13" t="str">
        <f>IFERROR('2. Ausbildungsjahr'!M53, "-")</f>
        <v>-</v>
      </c>
      <c r="D53" s="13" t="str">
        <f>IFERROR('3. Ausbildungsjahr'!M53, "-")</f>
        <v>-</v>
      </c>
      <c r="E53" s="13" t="str">
        <f>IFERROR('4. Ausbildungsjahr'!M53, "-")</f>
        <v>-</v>
      </c>
      <c r="F53" s="16" t="str">
        <f t="shared" si="8"/>
        <v>-</v>
      </c>
      <c r="G53" s="80" t="str">
        <f t="shared" si="8"/>
        <v>-</v>
      </c>
      <c r="H53" s="80" t="str">
        <f t="shared" si="8"/>
        <v>-</v>
      </c>
      <c r="I53" s="106" t="str">
        <f t="shared" si="8"/>
        <v>-</v>
      </c>
      <c r="J53" s="120" t="str">
        <f>IFERROR(SUM(B53:E53)/SUM(F53:I53),"-")</f>
        <v>-</v>
      </c>
      <c r="K53" s="10"/>
      <c r="M53" s="5"/>
    </row>
    <row r="54" spans="1:13" x14ac:dyDescent="0.25">
      <c r="A54" s="37" t="s">
        <v>15</v>
      </c>
      <c r="B54" s="13" t="str">
        <f>IFERROR('1. Ausbildungsjahr'!M54, "-")</f>
        <v>-</v>
      </c>
      <c r="C54" s="13" t="str">
        <f>IFERROR('2. Ausbildungsjahr'!M54, "-")</f>
        <v>-</v>
      </c>
      <c r="D54" s="13" t="str">
        <f>IFERROR('3. Ausbildungsjahr'!M54, "-")</f>
        <v>-</v>
      </c>
      <c r="E54" s="13" t="str">
        <f>IFERROR('4. Ausbildungsjahr'!M54, "-")</f>
        <v>-</v>
      </c>
      <c r="F54" s="16" t="str">
        <f t="shared" si="8"/>
        <v>-</v>
      </c>
      <c r="G54" s="80" t="str">
        <f t="shared" si="8"/>
        <v>-</v>
      </c>
      <c r="H54" s="80" t="str">
        <f t="shared" si="8"/>
        <v>-</v>
      </c>
      <c r="I54" s="106" t="str">
        <f t="shared" si="8"/>
        <v>-</v>
      </c>
      <c r="J54" s="120" t="str">
        <f>IFERROR(SUM(B54:E54)/SUM(F54:I54),"-")</f>
        <v>-</v>
      </c>
      <c r="K54" s="10"/>
      <c r="M54" s="5"/>
    </row>
    <row r="55" spans="1:13" x14ac:dyDescent="0.25">
      <c r="A55" s="33" t="s">
        <v>16</v>
      </c>
      <c r="B55" s="13" t="str">
        <f>IFERROR('1. Ausbildungsjahr'!M55, "-")</f>
        <v>-</v>
      </c>
      <c r="C55" s="13" t="str">
        <f>IFERROR('2. Ausbildungsjahr'!M55, "-")</f>
        <v>-</v>
      </c>
      <c r="D55" s="13" t="str">
        <f>IFERROR('3. Ausbildungsjahr'!M55, "-")</f>
        <v>-</v>
      </c>
      <c r="E55" s="13" t="str">
        <f>IFERROR('4. Ausbildungsjahr'!M55, "-")</f>
        <v>-</v>
      </c>
      <c r="F55" s="16" t="str">
        <f t="shared" si="8"/>
        <v>-</v>
      </c>
      <c r="G55" s="80" t="str">
        <f t="shared" si="8"/>
        <v>-</v>
      </c>
      <c r="H55" s="80" t="str">
        <f t="shared" si="8"/>
        <v>-</v>
      </c>
      <c r="I55" s="106" t="str">
        <f t="shared" si="8"/>
        <v>-</v>
      </c>
      <c r="J55" s="120" t="str">
        <f>IFERROR(SUM(B55:E55)/SUM(F55:I55),"-")</f>
        <v>-</v>
      </c>
      <c r="K55" s="10"/>
      <c r="M55" s="5"/>
    </row>
    <row r="56" spans="1:13" x14ac:dyDescent="0.25">
      <c r="A56" s="43" t="s">
        <v>17</v>
      </c>
      <c r="B56" s="13" t="str">
        <f>IFERROR('1. Ausbildungsjahr'!M56, "-")</f>
        <v>-</v>
      </c>
      <c r="C56" s="13" t="str">
        <f>IFERROR('2. Ausbildungsjahr'!M56, "-")</f>
        <v>-</v>
      </c>
      <c r="D56" s="13" t="str">
        <f>IFERROR('3. Ausbildungsjahr'!M56, "-")</f>
        <v>-</v>
      </c>
      <c r="E56" s="13" t="str">
        <f>IFERROR('4. Ausbildungsjahr'!M56, "-")</f>
        <v>-</v>
      </c>
      <c r="F56" s="16" t="str">
        <f t="shared" si="8"/>
        <v>-</v>
      </c>
      <c r="G56" s="80" t="str">
        <f t="shared" si="8"/>
        <v>-</v>
      </c>
      <c r="H56" s="80" t="str">
        <f t="shared" si="8"/>
        <v>-</v>
      </c>
      <c r="I56" s="106" t="str">
        <f t="shared" si="8"/>
        <v>-</v>
      </c>
      <c r="J56" s="120" t="str">
        <f>IFERROR(SUM(B56:E56)/SUM(F56:I56),"-")</f>
        <v>-</v>
      </c>
      <c r="K56" s="10"/>
      <c r="M56" s="5"/>
    </row>
    <row r="57" spans="1:13" x14ac:dyDescent="0.25">
      <c r="A57" s="25"/>
      <c r="B57" s="13"/>
      <c r="C57" s="13"/>
      <c r="D57" s="13"/>
      <c r="E57" s="13"/>
      <c r="F57" s="16"/>
      <c r="G57" s="80"/>
      <c r="H57" s="80"/>
      <c r="I57" s="106"/>
      <c r="J57" s="120"/>
      <c r="K57" s="10"/>
      <c r="M57" s="5"/>
    </row>
    <row r="58" spans="1:13" ht="18" x14ac:dyDescent="0.25">
      <c r="A58" s="26" t="s">
        <v>87</v>
      </c>
      <c r="B58" s="13"/>
      <c r="C58" s="13"/>
      <c r="D58" s="13"/>
      <c r="E58" s="13"/>
      <c r="F58" s="16"/>
      <c r="G58" s="80"/>
      <c r="H58" s="80"/>
      <c r="I58" s="106"/>
      <c r="J58" s="120"/>
      <c r="K58" s="10"/>
      <c r="M58" s="5"/>
    </row>
    <row r="59" spans="1:13" x14ac:dyDescent="0.25">
      <c r="A59" s="27" t="s">
        <v>88</v>
      </c>
      <c r="B59" s="13"/>
      <c r="C59" s="13"/>
      <c r="D59" s="13"/>
      <c r="E59" s="13"/>
      <c r="F59" s="16"/>
      <c r="G59" s="80"/>
      <c r="H59" s="80"/>
      <c r="I59" s="106"/>
      <c r="J59" s="120"/>
      <c r="K59" s="10"/>
      <c r="M59" s="5"/>
    </row>
    <row r="60" spans="1:13" x14ac:dyDescent="0.25">
      <c r="A60" s="38" t="s">
        <v>39</v>
      </c>
      <c r="B60" s="13" t="str">
        <f>IFERROR('1. Ausbildungsjahr'!M60, "-")</f>
        <v>-</v>
      </c>
      <c r="C60" s="13" t="str">
        <f>IFERROR('2. Ausbildungsjahr'!M60, "-")</f>
        <v>-</v>
      </c>
      <c r="D60" s="13" t="str">
        <f>IFERROR('3. Ausbildungsjahr'!M60, "-")</f>
        <v>-</v>
      </c>
      <c r="E60" s="13" t="str">
        <f>IFERROR('4. Ausbildungsjahr'!M60, "-")</f>
        <v>-</v>
      </c>
      <c r="F60" s="16" t="str">
        <f t="shared" ref="F60:I64" si="9">IF(B60="-","-",1)</f>
        <v>-</v>
      </c>
      <c r="G60" s="80" t="str">
        <f t="shared" si="9"/>
        <v>-</v>
      </c>
      <c r="H60" s="80" t="str">
        <f t="shared" si="9"/>
        <v>-</v>
      </c>
      <c r="I60" s="106" t="str">
        <f t="shared" si="9"/>
        <v>-</v>
      </c>
      <c r="J60" s="120" t="str">
        <f>IFERROR(SUM(B60:E60)/SUM(F60:I60),"-")</f>
        <v>-</v>
      </c>
      <c r="K60" s="10"/>
      <c r="M60" s="5"/>
    </row>
    <row r="61" spans="1:13" x14ac:dyDescent="0.25">
      <c r="A61" s="38" t="s">
        <v>40</v>
      </c>
      <c r="B61" s="13" t="str">
        <f>IFERROR('1. Ausbildungsjahr'!M61, "-")</f>
        <v>-</v>
      </c>
      <c r="C61" s="13" t="str">
        <f>IFERROR('2. Ausbildungsjahr'!M61, "-")</f>
        <v>-</v>
      </c>
      <c r="D61" s="13" t="str">
        <f>IFERROR('3. Ausbildungsjahr'!M61, "-")</f>
        <v>-</v>
      </c>
      <c r="E61" s="13" t="str">
        <f>IFERROR('4. Ausbildungsjahr'!M61, "-")</f>
        <v>-</v>
      </c>
      <c r="F61" s="16" t="str">
        <f t="shared" si="9"/>
        <v>-</v>
      </c>
      <c r="G61" s="80" t="str">
        <f t="shared" si="9"/>
        <v>-</v>
      </c>
      <c r="H61" s="80" t="str">
        <f t="shared" si="9"/>
        <v>-</v>
      </c>
      <c r="I61" s="106" t="str">
        <f t="shared" si="9"/>
        <v>-</v>
      </c>
      <c r="J61" s="120" t="str">
        <f>IFERROR(SUM(B61:E61)/SUM(F61:I61),"-")</f>
        <v>-</v>
      </c>
      <c r="K61" s="10"/>
      <c r="M61" s="5"/>
    </row>
    <row r="62" spans="1:13" x14ac:dyDescent="0.25">
      <c r="A62" s="38" t="s">
        <v>41</v>
      </c>
      <c r="B62" s="13" t="str">
        <f>IFERROR('1. Ausbildungsjahr'!M62, "-")</f>
        <v>-</v>
      </c>
      <c r="C62" s="13" t="str">
        <f>IFERROR('2. Ausbildungsjahr'!M62, "-")</f>
        <v>-</v>
      </c>
      <c r="D62" s="13" t="str">
        <f>IFERROR('3. Ausbildungsjahr'!M62, "-")</f>
        <v>-</v>
      </c>
      <c r="E62" s="13" t="str">
        <f>IFERROR('4. Ausbildungsjahr'!M62, "-")</f>
        <v>-</v>
      </c>
      <c r="F62" s="16" t="str">
        <f t="shared" si="9"/>
        <v>-</v>
      </c>
      <c r="G62" s="80" t="str">
        <f t="shared" si="9"/>
        <v>-</v>
      </c>
      <c r="H62" s="80" t="str">
        <f t="shared" si="9"/>
        <v>-</v>
      </c>
      <c r="I62" s="106" t="str">
        <f t="shared" si="9"/>
        <v>-</v>
      </c>
      <c r="J62" s="120" t="str">
        <f>IFERROR(SUM(B62:E62)/SUM(F62:I62),"-")</f>
        <v>-</v>
      </c>
      <c r="K62" s="10"/>
      <c r="M62" s="5"/>
    </row>
    <row r="63" spans="1:13" x14ac:dyDescent="0.25">
      <c r="A63" s="38" t="s">
        <v>42</v>
      </c>
      <c r="B63" s="13" t="str">
        <f>IFERROR('1. Ausbildungsjahr'!M63, "-")</f>
        <v>-</v>
      </c>
      <c r="C63" s="13" t="str">
        <f>IFERROR('2. Ausbildungsjahr'!M63, "-")</f>
        <v>-</v>
      </c>
      <c r="D63" s="13" t="str">
        <f>IFERROR('3. Ausbildungsjahr'!M63, "-")</f>
        <v>-</v>
      </c>
      <c r="E63" s="13" t="str">
        <f>IFERROR('4. Ausbildungsjahr'!M63, "-")</f>
        <v>-</v>
      </c>
      <c r="F63" s="16" t="str">
        <f t="shared" si="9"/>
        <v>-</v>
      </c>
      <c r="G63" s="80" t="str">
        <f t="shared" si="9"/>
        <v>-</v>
      </c>
      <c r="H63" s="80" t="str">
        <f t="shared" si="9"/>
        <v>-</v>
      </c>
      <c r="I63" s="106" t="str">
        <f t="shared" si="9"/>
        <v>-</v>
      </c>
      <c r="J63" s="120" t="str">
        <f>IFERROR(SUM(B63:E63)/SUM(F63:I63),"-")</f>
        <v>-</v>
      </c>
      <c r="K63" s="10"/>
      <c r="M63" s="5"/>
    </row>
    <row r="64" spans="1:13" x14ac:dyDescent="0.25">
      <c r="A64" s="38" t="s">
        <v>89</v>
      </c>
      <c r="B64" s="13" t="str">
        <f>IFERROR('1. Ausbildungsjahr'!M64, "-")</f>
        <v>-</v>
      </c>
      <c r="C64" s="13" t="str">
        <f>IFERROR('2. Ausbildungsjahr'!M64, "-")</f>
        <v>-</v>
      </c>
      <c r="D64" s="13" t="str">
        <f>IFERROR('3. Ausbildungsjahr'!M64, "-")</f>
        <v>-</v>
      </c>
      <c r="E64" s="13" t="str">
        <f>IFERROR('4. Ausbildungsjahr'!M64, "-")</f>
        <v>-</v>
      </c>
      <c r="F64" s="16" t="str">
        <f t="shared" si="9"/>
        <v>-</v>
      </c>
      <c r="G64" s="80" t="str">
        <f t="shared" si="9"/>
        <v>-</v>
      </c>
      <c r="H64" s="80" t="str">
        <f t="shared" si="9"/>
        <v>-</v>
      </c>
      <c r="I64" s="106" t="str">
        <f t="shared" si="9"/>
        <v>-</v>
      </c>
      <c r="J64" s="120" t="str">
        <f>IFERROR(SUM(B64:E64)/SUM(F64:I64),"-")</f>
        <v>-</v>
      </c>
      <c r="K64" s="10"/>
      <c r="M64" s="5"/>
    </row>
    <row r="65" spans="1:13" x14ac:dyDescent="0.25">
      <c r="A65" s="25"/>
      <c r="B65" s="13"/>
      <c r="C65" s="13"/>
      <c r="D65" s="13"/>
      <c r="E65" s="13"/>
      <c r="F65" s="16"/>
      <c r="G65" s="80"/>
      <c r="H65" s="80"/>
      <c r="I65" s="106"/>
      <c r="J65" s="120"/>
      <c r="K65" s="10"/>
      <c r="M65" s="5"/>
    </row>
    <row r="66" spans="1:13" x14ac:dyDescent="0.25">
      <c r="A66" s="25"/>
      <c r="B66" s="13"/>
      <c r="C66" s="13"/>
      <c r="D66" s="13"/>
      <c r="E66" s="13"/>
      <c r="F66" s="16"/>
      <c r="G66" s="80"/>
      <c r="H66" s="80"/>
      <c r="I66" s="106"/>
      <c r="J66" s="120"/>
      <c r="K66" s="10"/>
      <c r="M66" s="5"/>
    </row>
    <row r="67" spans="1:13" ht="18" x14ac:dyDescent="0.25">
      <c r="A67" s="26" t="s">
        <v>90</v>
      </c>
      <c r="B67" s="13"/>
      <c r="C67" s="13"/>
      <c r="D67" s="13"/>
      <c r="E67" s="13"/>
      <c r="F67" s="16"/>
      <c r="G67" s="80"/>
      <c r="H67" s="80"/>
      <c r="I67" s="106"/>
      <c r="J67" s="120"/>
      <c r="K67" s="10"/>
      <c r="M67" s="5"/>
    </row>
    <row r="68" spans="1:13" x14ac:dyDescent="0.25">
      <c r="A68" s="27" t="s">
        <v>91</v>
      </c>
      <c r="B68" s="13"/>
      <c r="C68" s="13"/>
      <c r="D68" s="13"/>
      <c r="E68" s="13"/>
      <c r="F68" s="16"/>
      <c r="G68" s="80"/>
      <c r="H68" s="80"/>
      <c r="I68" s="106"/>
      <c r="J68" s="120"/>
      <c r="K68" s="10"/>
      <c r="M68" s="5"/>
    </row>
    <row r="69" spans="1:13" x14ac:dyDescent="0.25">
      <c r="A69" s="33" t="s">
        <v>36</v>
      </c>
      <c r="B69" s="13" t="str">
        <f>IFERROR('1. Ausbildungsjahr'!M69, "-")</f>
        <v>-</v>
      </c>
      <c r="C69" s="13" t="str">
        <f>IFERROR('2. Ausbildungsjahr'!M69, "-")</f>
        <v>-</v>
      </c>
      <c r="D69" s="13" t="str">
        <f>IFERROR('3. Ausbildungsjahr'!M69, "-")</f>
        <v>-</v>
      </c>
      <c r="E69" s="13" t="str">
        <f>IFERROR('4. Ausbildungsjahr'!M69, "-")</f>
        <v>-</v>
      </c>
      <c r="F69" s="16" t="str">
        <f t="shared" ref="F69:I73" si="10">IF(B69="-","-",1)</f>
        <v>-</v>
      </c>
      <c r="G69" s="80" t="str">
        <f t="shared" si="10"/>
        <v>-</v>
      </c>
      <c r="H69" s="80" t="str">
        <f t="shared" si="10"/>
        <v>-</v>
      </c>
      <c r="I69" s="106" t="str">
        <f t="shared" si="10"/>
        <v>-</v>
      </c>
      <c r="J69" s="120" t="str">
        <f>IFERROR(SUM(B69:E69)/SUM(F69:I69),"-")</f>
        <v>-</v>
      </c>
      <c r="K69" s="10"/>
      <c r="M69" s="5"/>
    </row>
    <row r="70" spans="1:13" x14ac:dyDescent="0.25">
      <c r="A70" s="33" t="s">
        <v>35</v>
      </c>
      <c r="B70" s="13" t="str">
        <f>IFERROR('1. Ausbildungsjahr'!M70, "-")</f>
        <v>-</v>
      </c>
      <c r="C70" s="13" t="str">
        <f>IFERROR('2. Ausbildungsjahr'!M70, "-")</f>
        <v>-</v>
      </c>
      <c r="D70" s="13" t="str">
        <f>IFERROR('3. Ausbildungsjahr'!M70, "-")</f>
        <v>-</v>
      </c>
      <c r="E70" s="13" t="str">
        <f>IFERROR('4. Ausbildungsjahr'!M70, "-")</f>
        <v>-</v>
      </c>
      <c r="F70" s="16" t="str">
        <f t="shared" si="10"/>
        <v>-</v>
      </c>
      <c r="G70" s="80" t="str">
        <f t="shared" si="10"/>
        <v>-</v>
      </c>
      <c r="H70" s="80" t="str">
        <f t="shared" si="10"/>
        <v>-</v>
      </c>
      <c r="I70" s="106" t="str">
        <f t="shared" si="10"/>
        <v>-</v>
      </c>
      <c r="J70" s="120" t="str">
        <f>IFERROR(SUM(B70:E70)/SUM(F70:I70),"-")</f>
        <v>-</v>
      </c>
      <c r="K70" s="10"/>
      <c r="M70" s="5"/>
    </row>
    <row r="71" spans="1:13" x14ac:dyDescent="0.25">
      <c r="A71" s="43" t="s">
        <v>37</v>
      </c>
      <c r="B71" s="13" t="str">
        <f>IFERROR('1. Ausbildungsjahr'!M71, "-")</f>
        <v>-</v>
      </c>
      <c r="C71" s="13" t="str">
        <f>IFERROR('2. Ausbildungsjahr'!M71, "-")</f>
        <v>-</v>
      </c>
      <c r="D71" s="13" t="str">
        <f>IFERROR('3. Ausbildungsjahr'!M71, "-")</f>
        <v>-</v>
      </c>
      <c r="E71" s="13" t="str">
        <f>IFERROR('4. Ausbildungsjahr'!M71, "-")</f>
        <v>-</v>
      </c>
      <c r="F71" s="16" t="str">
        <f t="shared" si="10"/>
        <v>-</v>
      </c>
      <c r="G71" s="80" t="str">
        <f t="shared" si="10"/>
        <v>-</v>
      </c>
      <c r="H71" s="80" t="str">
        <f t="shared" si="10"/>
        <v>-</v>
      </c>
      <c r="I71" s="106" t="str">
        <f t="shared" si="10"/>
        <v>-</v>
      </c>
      <c r="J71" s="120" t="str">
        <f t="shared" ref="J71:J96" si="11">IFERROR(SUM(B71:E71)/SUM(F71:I71),"-")</f>
        <v>-</v>
      </c>
      <c r="K71" s="10"/>
      <c r="M71" s="5"/>
    </row>
    <row r="72" spans="1:13" x14ac:dyDescent="0.25">
      <c r="A72" s="40" t="s">
        <v>24</v>
      </c>
      <c r="B72" s="13" t="str">
        <f>IFERROR('1. Ausbildungsjahr'!M72, "-")</f>
        <v>-</v>
      </c>
      <c r="C72" s="13" t="str">
        <f>IFERROR('2. Ausbildungsjahr'!M72, "-")</f>
        <v>-</v>
      </c>
      <c r="D72" s="13" t="str">
        <f>IFERROR('3. Ausbildungsjahr'!M72, "-")</f>
        <v>-</v>
      </c>
      <c r="E72" s="13" t="str">
        <f>IFERROR('4. Ausbildungsjahr'!M72, "-")</f>
        <v>-</v>
      </c>
      <c r="F72" s="16" t="str">
        <f t="shared" si="10"/>
        <v>-</v>
      </c>
      <c r="G72" s="80" t="str">
        <f t="shared" si="10"/>
        <v>-</v>
      </c>
      <c r="H72" s="80" t="str">
        <f t="shared" si="10"/>
        <v>-</v>
      </c>
      <c r="I72" s="106" t="str">
        <f t="shared" si="10"/>
        <v>-</v>
      </c>
      <c r="J72" s="120" t="str">
        <f t="shared" si="11"/>
        <v>-</v>
      </c>
      <c r="K72" s="10"/>
      <c r="M72" s="5"/>
    </row>
    <row r="73" spans="1:13" x14ac:dyDescent="0.25">
      <c r="A73" s="41" t="s">
        <v>23</v>
      </c>
      <c r="B73" s="13" t="str">
        <f>IFERROR('1. Ausbildungsjahr'!M73, "-")</f>
        <v>-</v>
      </c>
      <c r="C73" s="13" t="str">
        <f>IFERROR('2. Ausbildungsjahr'!M73, "-")</f>
        <v>-</v>
      </c>
      <c r="D73" s="13" t="str">
        <f>IFERROR('3. Ausbildungsjahr'!M73, "-")</f>
        <v>-</v>
      </c>
      <c r="E73" s="13" t="str">
        <f>IFERROR('4. Ausbildungsjahr'!M73, "-")</f>
        <v>-</v>
      </c>
      <c r="F73" s="16" t="str">
        <f t="shared" si="10"/>
        <v>-</v>
      </c>
      <c r="G73" s="80" t="str">
        <f t="shared" si="10"/>
        <v>-</v>
      </c>
      <c r="H73" s="80" t="str">
        <f t="shared" si="10"/>
        <v>-</v>
      </c>
      <c r="I73" s="106" t="str">
        <f t="shared" si="10"/>
        <v>-</v>
      </c>
      <c r="J73" s="120" t="str">
        <f t="shared" si="11"/>
        <v>-</v>
      </c>
      <c r="K73" s="10"/>
      <c r="M73" s="5"/>
    </row>
    <row r="74" spans="1:13" x14ac:dyDescent="0.25">
      <c r="A74" s="25"/>
      <c r="B74" s="13"/>
      <c r="C74" s="13"/>
      <c r="D74" s="13"/>
      <c r="E74" s="13"/>
      <c r="F74" s="16"/>
      <c r="G74" s="80"/>
      <c r="H74" s="80"/>
      <c r="I74" s="106"/>
      <c r="J74" s="120"/>
      <c r="K74" s="10"/>
      <c r="M74" s="5"/>
    </row>
    <row r="75" spans="1:13" x14ac:dyDescent="0.25">
      <c r="A75" s="27" t="s">
        <v>30</v>
      </c>
      <c r="B75" s="13"/>
      <c r="C75" s="13"/>
      <c r="D75" s="13"/>
      <c r="E75" s="13"/>
      <c r="F75" s="16"/>
      <c r="G75" s="80"/>
      <c r="H75" s="80"/>
      <c r="I75" s="106"/>
      <c r="J75" s="120"/>
      <c r="K75" s="10"/>
      <c r="M75" s="5"/>
    </row>
    <row r="76" spans="1:13" x14ac:dyDescent="0.25">
      <c r="A76" s="40" t="s">
        <v>31</v>
      </c>
      <c r="B76" s="13" t="str">
        <f>IFERROR('1. Ausbildungsjahr'!M76, "-")</f>
        <v>-</v>
      </c>
      <c r="C76" s="13" t="str">
        <f>IFERROR('2. Ausbildungsjahr'!M76, "-")</f>
        <v>-</v>
      </c>
      <c r="D76" s="13" t="str">
        <f>IFERROR('3. Ausbildungsjahr'!M76, "-")</f>
        <v>-</v>
      </c>
      <c r="E76" s="13" t="str">
        <f>IFERROR('4. Ausbildungsjahr'!M76, "-")</f>
        <v>-</v>
      </c>
      <c r="F76" s="16" t="str">
        <f t="shared" ref="F76:F96" si="12">IF(B76="-","-",1)</f>
        <v>-</v>
      </c>
      <c r="G76" s="80" t="str">
        <f t="shared" ref="G76:G96" si="13">IF(C76="-","-",1)</f>
        <v>-</v>
      </c>
      <c r="H76" s="80" t="str">
        <f t="shared" ref="H76:H96" si="14">IF(D76="-","-",1)</f>
        <v>-</v>
      </c>
      <c r="I76" s="106" t="str">
        <f t="shared" ref="I76:I96" si="15">IF(E76="-","-",1)</f>
        <v>-</v>
      </c>
      <c r="J76" s="120" t="str">
        <f t="shared" si="11"/>
        <v>-</v>
      </c>
      <c r="K76" s="10"/>
      <c r="M76" s="5"/>
    </row>
    <row r="77" spans="1:13" x14ac:dyDescent="0.25">
      <c r="A77" s="40" t="s">
        <v>32</v>
      </c>
      <c r="B77" s="13" t="str">
        <f>IFERROR('1. Ausbildungsjahr'!M77, "-")</f>
        <v>-</v>
      </c>
      <c r="C77" s="13" t="str">
        <f>IFERROR('2. Ausbildungsjahr'!M77, "-")</f>
        <v>-</v>
      </c>
      <c r="D77" s="13" t="str">
        <f>IFERROR('3. Ausbildungsjahr'!M77, "-")</f>
        <v>-</v>
      </c>
      <c r="E77" s="13" t="str">
        <f>IFERROR('4. Ausbildungsjahr'!M77, "-")</f>
        <v>-</v>
      </c>
      <c r="F77" s="16" t="str">
        <f t="shared" si="12"/>
        <v>-</v>
      </c>
      <c r="G77" s="80" t="str">
        <f t="shared" si="13"/>
        <v>-</v>
      </c>
      <c r="H77" s="80" t="str">
        <f t="shared" si="14"/>
        <v>-</v>
      </c>
      <c r="I77" s="106" t="str">
        <f t="shared" si="15"/>
        <v>-</v>
      </c>
      <c r="J77" s="120" t="str">
        <f t="shared" si="11"/>
        <v>-</v>
      </c>
      <c r="K77" s="10"/>
      <c r="M77" s="5"/>
    </row>
    <row r="78" spans="1:13" x14ac:dyDescent="0.25">
      <c r="A78" s="40" t="s">
        <v>92</v>
      </c>
      <c r="B78" s="13" t="str">
        <f>IFERROR('1. Ausbildungsjahr'!M78, "-")</f>
        <v>-</v>
      </c>
      <c r="C78" s="13" t="str">
        <f>IFERROR('2. Ausbildungsjahr'!M78, "-")</f>
        <v>-</v>
      </c>
      <c r="D78" s="13" t="str">
        <f>IFERROR('3. Ausbildungsjahr'!M78, "-")</f>
        <v>-</v>
      </c>
      <c r="E78" s="13" t="str">
        <f>IFERROR('4. Ausbildungsjahr'!M78, "-")</f>
        <v>-</v>
      </c>
      <c r="F78" s="16" t="str">
        <f t="shared" si="12"/>
        <v>-</v>
      </c>
      <c r="G78" s="80" t="str">
        <f t="shared" si="13"/>
        <v>-</v>
      </c>
      <c r="H78" s="80" t="str">
        <f t="shared" si="14"/>
        <v>-</v>
      </c>
      <c r="I78" s="106" t="str">
        <f t="shared" si="15"/>
        <v>-</v>
      </c>
      <c r="J78" s="120" t="str">
        <f t="shared" si="11"/>
        <v>-</v>
      </c>
      <c r="K78" s="10"/>
      <c r="M78" s="5"/>
    </row>
    <row r="79" spans="1:13" x14ac:dyDescent="0.25">
      <c r="A79" s="40" t="s">
        <v>33</v>
      </c>
      <c r="B79" s="13" t="str">
        <f>IFERROR('1. Ausbildungsjahr'!M79, "-")</f>
        <v>-</v>
      </c>
      <c r="C79" s="13" t="str">
        <f>IFERROR('2. Ausbildungsjahr'!M79, "-")</f>
        <v>-</v>
      </c>
      <c r="D79" s="13" t="str">
        <f>IFERROR('3. Ausbildungsjahr'!M79, "-")</f>
        <v>-</v>
      </c>
      <c r="E79" s="13" t="str">
        <f>IFERROR('4. Ausbildungsjahr'!M79, "-")</f>
        <v>-</v>
      </c>
      <c r="F79" s="16" t="str">
        <f t="shared" si="12"/>
        <v>-</v>
      </c>
      <c r="G79" s="80" t="str">
        <f t="shared" si="13"/>
        <v>-</v>
      </c>
      <c r="H79" s="80" t="str">
        <f t="shared" si="14"/>
        <v>-</v>
      </c>
      <c r="I79" s="106" t="str">
        <f t="shared" si="15"/>
        <v>-</v>
      </c>
      <c r="J79" s="120" t="str">
        <f t="shared" si="11"/>
        <v>-</v>
      </c>
      <c r="K79" s="10"/>
      <c r="M79" s="5"/>
    </row>
    <row r="80" spans="1:13" x14ac:dyDescent="0.25">
      <c r="A80" s="41" t="s">
        <v>34</v>
      </c>
      <c r="B80" s="13" t="str">
        <f>IFERROR('1. Ausbildungsjahr'!M80, "-")</f>
        <v>-</v>
      </c>
      <c r="C80" s="13" t="str">
        <f>IFERROR('2. Ausbildungsjahr'!M80, "-")</f>
        <v>-</v>
      </c>
      <c r="D80" s="13" t="str">
        <f>IFERROR('3. Ausbildungsjahr'!M80, "-")</f>
        <v>-</v>
      </c>
      <c r="E80" s="13" t="str">
        <f>IFERROR('4. Ausbildungsjahr'!M80, "-")</f>
        <v>-</v>
      </c>
      <c r="F80" s="16" t="str">
        <f t="shared" si="12"/>
        <v>-</v>
      </c>
      <c r="G80" s="80" t="str">
        <f t="shared" si="13"/>
        <v>-</v>
      </c>
      <c r="H80" s="80" t="str">
        <f t="shared" si="14"/>
        <v>-</v>
      </c>
      <c r="I80" s="106" t="str">
        <f t="shared" si="15"/>
        <v>-</v>
      </c>
      <c r="J80" s="120" t="str">
        <f t="shared" si="11"/>
        <v>-</v>
      </c>
      <c r="K80" s="10"/>
      <c r="M80" s="5"/>
    </row>
    <row r="81" spans="1:13" x14ac:dyDescent="0.25">
      <c r="A81" s="25"/>
      <c r="B81" s="13"/>
      <c r="C81" s="13"/>
      <c r="D81" s="13"/>
      <c r="E81" s="13"/>
      <c r="F81" s="16"/>
      <c r="G81" s="80"/>
      <c r="H81" s="80"/>
      <c r="I81" s="106"/>
      <c r="J81" s="120"/>
      <c r="K81" s="10"/>
      <c r="M81" s="5"/>
    </row>
    <row r="82" spans="1:13" x14ac:dyDescent="0.25">
      <c r="A82" s="27" t="s">
        <v>2</v>
      </c>
      <c r="B82" s="13"/>
      <c r="C82" s="13"/>
      <c r="D82" s="13"/>
      <c r="E82" s="13"/>
      <c r="F82" s="16"/>
      <c r="G82" s="80"/>
      <c r="H82" s="80"/>
      <c r="I82" s="106"/>
      <c r="J82" s="120"/>
      <c r="K82" s="10"/>
      <c r="M82" s="5"/>
    </row>
    <row r="83" spans="1:13" x14ac:dyDescent="0.25">
      <c r="A83" s="40" t="s">
        <v>25</v>
      </c>
      <c r="B83" s="13" t="str">
        <f>IFERROR('1. Ausbildungsjahr'!M83, "-")</f>
        <v>-</v>
      </c>
      <c r="C83" s="13" t="str">
        <f>IFERROR('2. Ausbildungsjahr'!M83, "-")</f>
        <v>-</v>
      </c>
      <c r="D83" s="13" t="str">
        <f>IFERROR('3. Ausbildungsjahr'!M83, "-")</f>
        <v>-</v>
      </c>
      <c r="E83" s="13" t="str">
        <f>IFERROR('4. Ausbildungsjahr'!M83, "-")</f>
        <v>-</v>
      </c>
      <c r="F83" s="16" t="str">
        <f t="shared" si="12"/>
        <v>-</v>
      </c>
      <c r="G83" s="80" t="str">
        <f t="shared" si="13"/>
        <v>-</v>
      </c>
      <c r="H83" s="80" t="str">
        <f t="shared" si="14"/>
        <v>-</v>
      </c>
      <c r="I83" s="106" t="str">
        <f t="shared" si="15"/>
        <v>-</v>
      </c>
      <c r="J83" s="120" t="str">
        <f t="shared" si="11"/>
        <v>-</v>
      </c>
      <c r="K83" s="10"/>
      <c r="M83" s="5"/>
    </row>
    <row r="84" spans="1:13" x14ac:dyDescent="0.25">
      <c r="A84" s="43" t="s">
        <v>26</v>
      </c>
      <c r="B84" s="13" t="str">
        <f>IFERROR('1. Ausbildungsjahr'!M84, "-")</f>
        <v>-</v>
      </c>
      <c r="C84" s="13" t="str">
        <f>IFERROR('2. Ausbildungsjahr'!M84, "-")</f>
        <v>-</v>
      </c>
      <c r="D84" s="13" t="str">
        <f>IFERROR('3. Ausbildungsjahr'!M84, "-")</f>
        <v>-</v>
      </c>
      <c r="E84" s="13" t="str">
        <f>IFERROR('4. Ausbildungsjahr'!M84, "-")</f>
        <v>-</v>
      </c>
      <c r="F84" s="16" t="str">
        <f t="shared" si="12"/>
        <v>-</v>
      </c>
      <c r="G84" s="80" t="str">
        <f t="shared" si="13"/>
        <v>-</v>
      </c>
      <c r="H84" s="80" t="str">
        <f t="shared" si="14"/>
        <v>-</v>
      </c>
      <c r="I84" s="106" t="str">
        <f t="shared" si="15"/>
        <v>-</v>
      </c>
      <c r="J84" s="120" t="str">
        <f t="shared" si="11"/>
        <v>-</v>
      </c>
      <c r="K84" s="10"/>
      <c r="M84" s="5"/>
    </row>
    <row r="85" spans="1:13" x14ac:dyDescent="0.25">
      <c r="A85" s="40" t="s">
        <v>27</v>
      </c>
      <c r="B85" s="13" t="str">
        <f>IFERROR('1. Ausbildungsjahr'!M85, "-")</f>
        <v>-</v>
      </c>
      <c r="C85" s="13" t="str">
        <f>IFERROR('2. Ausbildungsjahr'!M85, "-")</f>
        <v>-</v>
      </c>
      <c r="D85" s="13" t="str">
        <f>IFERROR('3. Ausbildungsjahr'!M85, "-")</f>
        <v>-</v>
      </c>
      <c r="E85" s="13" t="str">
        <f>IFERROR('4. Ausbildungsjahr'!M85, "-")</f>
        <v>-</v>
      </c>
      <c r="F85" s="16" t="str">
        <f t="shared" si="12"/>
        <v>-</v>
      </c>
      <c r="G85" s="80" t="str">
        <f t="shared" si="13"/>
        <v>-</v>
      </c>
      <c r="H85" s="80" t="str">
        <f t="shared" si="14"/>
        <v>-</v>
      </c>
      <c r="I85" s="106" t="str">
        <f t="shared" si="15"/>
        <v>-</v>
      </c>
      <c r="J85" s="120" t="str">
        <f t="shared" si="11"/>
        <v>-</v>
      </c>
      <c r="K85" s="10"/>
      <c r="M85" s="5"/>
    </row>
    <row r="86" spans="1:13" x14ac:dyDescent="0.25">
      <c r="A86" s="40" t="s">
        <v>28</v>
      </c>
      <c r="B86" s="13" t="str">
        <f>IFERROR('1. Ausbildungsjahr'!M86, "-")</f>
        <v>-</v>
      </c>
      <c r="C86" s="13" t="str">
        <f>IFERROR('2. Ausbildungsjahr'!M86, "-")</f>
        <v>-</v>
      </c>
      <c r="D86" s="13" t="str">
        <f>IFERROR('3. Ausbildungsjahr'!M86, "-")</f>
        <v>-</v>
      </c>
      <c r="E86" s="13" t="str">
        <f>IFERROR('4. Ausbildungsjahr'!M86, "-")</f>
        <v>-</v>
      </c>
      <c r="F86" s="16" t="str">
        <f t="shared" si="12"/>
        <v>-</v>
      </c>
      <c r="G86" s="80" t="str">
        <f t="shared" si="13"/>
        <v>-</v>
      </c>
      <c r="H86" s="80" t="str">
        <f t="shared" si="14"/>
        <v>-</v>
      </c>
      <c r="I86" s="106" t="str">
        <f t="shared" si="15"/>
        <v>-</v>
      </c>
      <c r="J86" s="120" t="str">
        <f t="shared" si="11"/>
        <v>-</v>
      </c>
      <c r="K86" s="10"/>
      <c r="M86" s="5"/>
    </row>
    <row r="87" spans="1:13" x14ac:dyDescent="0.25">
      <c r="A87" s="40" t="s">
        <v>29</v>
      </c>
      <c r="B87" s="13" t="str">
        <f>IFERROR('1. Ausbildungsjahr'!M87, "-")</f>
        <v>-</v>
      </c>
      <c r="C87" s="13" t="str">
        <f>IFERROR('2. Ausbildungsjahr'!M87, "-")</f>
        <v>-</v>
      </c>
      <c r="D87" s="13" t="str">
        <f>IFERROR('3. Ausbildungsjahr'!M87, "-")</f>
        <v>-</v>
      </c>
      <c r="E87" s="13" t="str">
        <f>IFERROR('4. Ausbildungsjahr'!M87, "-")</f>
        <v>-</v>
      </c>
      <c r="F87" s="16" t="str">
        <f t="shared" si="12"/>
        <v>-</v>
      </c>
      <c r="G87" s="80" t="str">
        <f t="shared" si="13"/>
        <v>-</v>
      </c>
      <c r="H87" s="80" t="str">
        <f t="shared" si="14"/>
        <v>-</v>
      </c>
      <c r="I87" s="106" t="str">
        <f t="shared" si="15"/>
        <v>-</v>
      </c>
      <c r="J87" s="120" t="str">
        <f t="shared" si="11"/>
        <v>-</v>
      </c>
      <c r="K87" s="10"/>
      <c r="M87" s="5"/>
    </row>
    <row r="88" spans="1:13" x14ac:dyDescent="0.25">
      <c r="A88" s="25"/>
      <c r="B88" s="13"/>
      <c r="C88" s="13"/>
      <c r="D88" s="13"/>
      <c r="E88" s="13"/>
      <c r="F88" s="16"/>
      <c r="G88" s="80"/>
      <c r="H88" s="80"/>
      <c r="I88" s="106"/>
      <c r="J88" s="120"/>
      <c r="K88" s="10"/>
      <c r="M88" s="5"/>
    </row>
    <row r="89" spans="1:13" ht="18" x14ac:dyDescent="0.25">
      <c r="A89" s="26" t="s">
        <v>93</v>
      </c>
      <c r="B89" s="13"/>
      <c r="C89" s="13"/>
      <c r="D89" s="13"/>
      <c r="E89" s="13"/>
      <c r="F89" s="16"/>
      <c r="G89" s="80"/>
      <c r="H89" s="80"/>
      <c r="I89" s="106"/>
      <c r="J89" s="120"/>
      <c r="K89" s="10"/>
      <c r="M89" s="5"/>
    </row>
    <row r="90" spans="1:13" x14ac:dyDescent="0.25">
      <c r="A90" s="27" t="s">
        <v>94</v>
      </c>
      <c r="B90" s="13"/>
      <c r="C90" s="13"/>
      <c r="D90" s="13"/>
      <c r="E90" s="13"/>
      <c r="F90" s="16"/>
      <c r="G90" s="80"/>
      <c r="H90" s="80"/>
      <c r="I90" s="106"/>
      <c r="J90" s="120"/>
      <c r="K90" s="10"/>
      <c r="M90" s="5"/>
    </row>
    <row r="91" spans="1:13" x14ac:dyDescent="0.25">
      <c r="A91" s="39" t="s">
        <v>18</v>
      </c>
      <c r="B91" s="13" t="str">
        <f>IFERROR('1. Ausbildungsjahr'!M91, "-")</f>
        <v>-</v>
      </c>
      <c r="C91" s="13" t="str">
        <f>IFERROR('2. Ausbildungsjahr'!M91, "-")</f>
        <v>-</v>
      </c>
      <c r="D91" s="13" t="str">
        <f>IFERROR('3. Ausbildungsjahr'!M91, "-")</f>
        <v>-</v>
      </c>
      <c r="E91" s="13" t="str">
        <f>IFERROR('4. Ausbildungsjahr'!M91, "-")</f>
        <v>-</v>
      </c>
      <c r="F91" s="16" t="str">
        <f t="shared" si="12"/>
        <v>-</v>
      </c>
      <c r="G91" s="80" t="str">
        <f t="shared" si="13"/>
        <v>-</v>
      </c>
      <c r="H91" s="80" t="str">
        <f t="shared" si="14"/>
        <v>-</v>
      </c>
      <c r="I91" s="106" t="str">
        <f t="shared" si="15"/>
        <v>-</v>
      </c>
      <c r="J91" s="120" t="str">
        <f t="shared" si="11"/>
        <v>-</v>
      </c>
      <c r="K91" s="10"/>
      <c r="M91" s="5"/>
    </row>
    <row r="92" spans="1:13" x14ac:dyDescent="0.25">
      <c r="A92" s="39" t="s">
        <v>19</v>
      </c>
      <c r="B92" s="13" t="str">
        <f>IFERROR('1. Ausbildungsjahr'!M92, "-")</f>
        <v>-</v>
      </c>
      <c r="C92" s="13" t="str">
        <f>IFERROR('2. Ausbildungsjahr'!M92, "-")</f>
        <v>-</v>
      </c>
      <c r="D92" s="13" t="str">
        <f>IFERROR('3. Ausbildungsjahr'!M92, "-")</f>
        <v>-</v>
      </c>
      <c r="E92" s="13" t="str">
        <f>IFERROR('4. Ausbildungsjahr'!M92, "-")</f>
        <v>-</v>
      </c>
      <c r="F92" s="16" t="str">
        <f t="shared" si="12"/>
        <v>-</v>
      </c>
      <c r="G92" s="80" t="str">
        <f t="shared" si="13"/>
        <v>-</v>
      </c>
      <c r="H92" s="80" t="str">
        <f t="shared" si="14"/>
        <v>-</v>
      </c>
      <c r="I92" s="106" t="str">
        <f t="shared" si="15"/>
        <v>-</v>
      </c>
      <c r="J92" s="120" t="str">
        <f t="shared" si="11"/>
        <v>-</v>
      </c>
      <c r="K92" s="10"/>
      <c r="M92" s="5"/>
    </row>
    <row r="93" spans="1:13" x14ac:dyDescent="0.25">
      <c r="A93" s="39" t="s">
        <v>95</v>
      </c>
      <c r="B93" s="13" t="str">
        <f>IFERROR('1. Ausbildungsjahr'!M93, "-")</f>
        <v>-</v>
      </c>
      <c r="C93" s="13" t="str">
        <f>IFERROR('2. Ausbildungsjahr'!M93, "-")</f>
        <v>-</v>
      </c>
      <c r="D93" s="13" t="str">
        <f>IFERROR('3. Ausbildungsjahr'!M93, "-")</f>
        <v>-</v>
      </c>
      <c r="E93" s="13" t="str">
        <f>IFERROR('4. Ausbildungsjahr'!M93, "-")</f>
        <v>-</v>
      </c>
      <c r="F93" s="16" t="str">
        <f t="shared" si="12"/>
        <v>-</v>
      </c>
      <c r="G93" s="80" t="str">
        <f t="shared" si="13"/>
        <v>-</v>
      </c>
      <c r="H93" s="80" t="str">
        <f t="shared" si="14"/>
        <v>-</v>
      </c>
      <c r="I93" s="106" t="str">
        <f t="shared" si="15"/>
        <v>-</v>
      </c>
      <c r="J93" s="120" t="str">
        <f t="shared" si="11"/>
        <v>-</v>
      </c>
      <c r="K93" s="10"/>
    </row>
    <row r="94" spans="1:13" x14ac:dyDescent="0.25">
      <c r="A94" s="39" t="s">
        <v>20</v>
      </c>
      <c r="B94" s="13" t="str">
        <f>IFERROR('1. Ausbildungsjahr'!M94, "-")</f>
        <v>-</v>
      </c>
      <c r="C94" s="13" t="str">
        <f>IFERROR('2. Ausbildungsjahr'!M94, "-")</f>
        <v>-</v>
      </c>
      <c r="D94" s="13" t="str">
        <f>IFERROR('3. Ausbildungsjahr'!M94, "-")</f>
        <v>-</v>
      </c>
      <c r="E94" s="13" t="str">
        <f>IFERROR('4. Ausbildungsjahr'!M94, "-")</f>
        <v>-</v>
      </c>
      <c r="F94" s="16" t="str">
        <f t="shared" si="12"/>
        <v>-</v>
      </c>
      <c r="G94" s="80" t="str">
        <f t="shared" si="13"/>
        <v>-</v>
      </c>
      <c r="H94" s="80" t="str">
        <f t="shared" si="14"/>
        <v>-</v>
      </c>
      <c r="I94" s="106" t="str">
        <f t="shared" si="15"/>
        <v>-</v>
      </c>
      <c r="J94" s="120" t="str">
        <f t="shared" si="11"/>
        <v>-</v>
      </c>
      <c r="K94" s="10"/>
    </row>
    <row r="95" spans="1:13" x14ac:dyDescent="0.25">
      <c r="A95" s="48" t="s">
        <v>21</v>
      </c>
      <c r="B95" s="13" t="str">
        <f>IFERROR('1. Ausbildungsjahr'!M95, "-")</f>
        <v>-</v>
      </c>
      <c r="C95" s="13" t="str">
        <f>IFERROR('2. Ausbildungsjahr'!M95, "-")</f>
        <v>-</v>
      </c>
      <c r="D95" s="13" t="str">
        <f>IFERROR('3. Ausbildungsjahr'!M95, "-")</f>
        <v>-</v>
      </c>
      <c r="E95" s="13" t="str">
        <f>IFERROR('4. Ausbildungsjahr'!M95, "-")</f>
        <v>-</v>
      </c>
      <c r="F95" s="16" t="str">
        <f t="shared" si="12"/>
        <v>-</v>
      </c>
      <c r="G95" s="80" t="str">
        <f t="shared" si="13"/>
        <v>-</v>
      </c>
      <c r="H95" s="80" t="str">
        <f t="shared" si="14"/>
        <v>-</v>
      </c>
      <c r="I95" s="106" t="str">
        <f t="shared" si="15"/>
        <v>-</v>
      </c>
      <c r="J95" s="120" t="str">
        <f t="shared" si="11"/>
        <v>-</v>
      </c>
      <c r="K95" s="10"/>
    </row>
    <row r="96" spans="1:13" x14ac:dyDescent="0.25">
      <c r="A96" s="39" t="s">
        <v>22</v>
      </c>
      <c r="B96" s="13" t="str">
        <f>IFERROR('1. Ausbildungsjahr'!M96, "-")</f>
        <v>-</v>
      </c>
      <c r="C96" s="13" t="str">
        <f>IFERROR('2. Ausbildungsjahr'!M96, "-")</f>
        <v>-</v>
      </c>
      <c r="D96" s="13" t="str">
        <f>IFERROR('3. Ausbildungsjahr'!M96, "-")</f>
        <v>-</v>
      </c>
      <c r="E96" s="13" t="str">
        <f>IFERROR('4. Ausbildungsjahr'!M96, "-")</f>
        <v>-</v>
      </c>
      <c r="F96" s="16" t="str">
        <f t="shared" si="12"/>
        <v>-</v>
      </c>
      <c r="G96" s="80" t="str">
        <f t="shared" si="13"/>
        <v>-</v>
      </c>
      <c r="H96" s="80" t="str">
        <f t="shared" si="14"/>
        <v>-</v>
      </c>
      <c r="I96" s="106" t="str">
        <f t="shared" si="15"/>
        <v>-</v>
      </c>
      <c r="J96" s="120" t="str">
        <f t="shared" si="11"/>
        <v>-</v>
      </c>
      <c r="K96" s="10"/>
    </row>
  </sheetData>
  <mergeCells count="4">
    <mergeCell ref="M25:M26"/>
    <mergeCell ref="N25:N26"/>
    <mergeCell ref="N3:O3"/>
    <mergeCell ref="P4:P5"/>
  </mergeCells>
  <pageMargins left="0.7" right="0.7" top="0.78740157499999996" bottom="0.78740157499999996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>
      <selection activeCell="C8" sqref="C8"/>
    </sheetView>
  </sheetViews>
  <sheetFormatPr baseColWidth="10" defaultRowHeight="15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9" x14ac:dyDescent="0.25">
      <c r="A1" s="25" t="s">
        <v>71</v>
      </c>
      <c r="B1" s="25"/>
      <c r="C1" s="25"/>
      <c r="D1" s="25"/>
      <c r="E1" s="25"/>
      <c r="F1" s="25"/>
      <c r="G1" s="25"/>
      <c r="H1" s="25"/>
      <c r="I1" s="18"/>
    </row>
    <row r="2" spans="1:9" x14ac:dyDescent="0.25">
      <c r="A2" s="55" t="s">
        <v>67</v>
      </c>
      <c r="B2" s="52"/>
      <c r="C2" s="25"/>
      <c r="D2" s="25"/>
      <c r="E2" s="25"/>
      <c r="F2" s="25"/>
      <c r="G2" s="25"/>
      <c r="H2" s="25"/>
      <c r="I2" s="18"/>
    </row>
    <row r="3" spans="1:9" x14ac:dyDescent="0.25">
      <c r="A3" s="55" t="s">
        <v>107</v>
      </c>
      <c r="B3" s="52"/>
      <c r="C3" s="25"/>
      <c r="D3" s="25"/>
      <c r="E3" s="25"/>
      <c r="F3" s="25"/>
      <c r="G3" s="25"/>
      <c r="H3" s="25"/>
      <c r="I3" s="18"/>
    </row>
    <row r="4" spans="1:9" x14ac:dyDescent="0.25">
      <c r="A4" s="25"/>
      <c r="B4" s="57"/>
      <c r="C4" s="57"/>
      <c r="D4" s="57"/>
      <c r="E4" s="57"/>
      <c r="F4" s="25"/>
      <c r="G4" s="25"/>
      <c r="H4" s="25"/>
      <c r="I4" s="18"/>
    </row>
    <row r="5" spans="1:9" ht="18" x14ac:dyDescent="0.25">
      <c r="A5" s="26" t="s">
        <v>72</v>
      </c>
      <c r="B5" s="26"/>
      <c r="C5" s="26"/>
      <c r="D5" s="26"/>
      <c r="E5" s="26"/>
      <c r="F5" s="26"/>
      <c r="G5" s="25"/>
      <c r="H5" s="25"/>
      <c r="I5" s="18"/>
    </row>
    <row r="6" spans="1:9" x14ac:dyDescent="0.25">
      <c r="A6" s="27" t="s">
        <v>38</v>
      </c>
      <c r="B6" s="28" t="s">
        <v>5</v>
      </c>
      <c r="C6" s="28" t="s">
        <v>12</v>
      </c>
      <c r="D6" s="28" t="s">
        <v>6</v>
      </c>
      <c r="E6" s="29" t="s">
        <v>7</v>
      </c>
      <c r="F6" s="28" t="s">
        <v>8</v>
      </c>
      <c r="G6" s="25"/>
      <c r="H6" s="3" t="s">
        <v>66</v>
      </c>
      <c r="I6" s="4"/>
    </row>
    <row r="7" spans="1:9" x14ac:dyDescent="0.25">
      <c r="A7" s="124" t="s">
        <v>43</v>
      </c>
      <c r="B7" s="45"/>
      <c r="C7" s="32"/>
      <c r="D7" s="32"/>
      <c r="E7" s="32"/>
      <c r="F7" s="32"/>
      <c r="G7" s="25"/>
      <c r="H7" s="31">
        <f>IFERROR(SOLL!M6-IF(Zielbogen!B7 = SOLL!$B$2,1, IF(Zielbogen!C7=SOLL!$B$2,2,IF(Zielbogen!D7=SOLL!$B$2,3,IF(Zielbogen!E7=SOLL!$B$2,4, IF(Zielbogen!F7=SOLL!$B$2,"-"))))),"-")</f>
        <v>1</v>
      </c>
      <c r="I7" s="4"/>
    </row>
    <row r="8" spans="1:9" x14ac:dyDescent="0.25">
      <c r="A8" s="124" t="s">
        <v>44</v>
      </c>
      <c r="B8" s="45"/>
      <c r="C8" s="32"/>
      <c r="D8" s="32"/>
      <c r="E8" s="32"/>
      <c r="F8" s="32"/>
      <c r="G8" s="25"/>
      <c r="H8" s="31">
        <f>IFERROR(SOLL!M7-IF(Zielbogen!B8 = SOLL!$B$2,1, IF(Zielbogen!C8=SOLL!$B$2,2,IF(Zielbogen!D8=SOLL!$B$2,3,IF(Zielbogen!E8=SOLL!$B$2,4, IF(Zielbogen!F8=SOLL!$B$2,"-"))))),"-")</f>
        <v>1</v>
      </c>
      <c r="I8" s="4"/>
    </row>
    <row r="9" spans="1:9" x14ac:dyDescent="0.25">
      <c r="A9" s="124" t="s">
        <v>73</v>
      </c>
      <c r="B9" s="45"/>
      <c r="C9" s="32"/>
      <c r="D9" s="32"/>
      <c r="E9" s="32"/>
      <c r="F9" s="32"/>
      <c r="G9" s="25"/>
      <c r="H9" s="31">
        <f>IFERROR(SOLL!M8-IF(Zielbogen!B9 = SOLL!$B$2,1, IF(Zielbogen!C9=SOLL!$B$2,2,IF(Zielbogen!D9=SOLL!$B$2,3,IF(Zielbogen!E9=SOLL!$B$2,4, IF(Zielbogen!F9=SOLL!$B$2,"-"))))),"-")</f>
        <v>1</v>
      </c>
      <c r="I9" s="4"/>
    </row>
    <row r="10" spans="1:9" x14ac:dyDescent="0.25">
      <c r="A10" s="124" t="s">
        <v>74</v>
      </c>
      <c r="B10" s="45"/>
      <c r="C10" s="32"/>
      <c r="D10" s="32"/>
      <c r="E10" s="32"/>
      <c r="F10" s="32"/>
      <c r="G10" s="25"/>
      <c r="H10" s="31">
        <f>IFERROR(SOLL!M9-IF(Zielbogen!B10 = SOLL!$B$2,1, IF(Zielbogen!C10=SOLL!$B$2,2,IF(Zielbogen!D10=SOLL!$B$2,3,IF(Zielbogen!E10=SOLL!$B$2,4, IF(Zielbogen!F10=SOLL!$B$2,"-"))))),"-")</f>
        <v>1</v>
      </c>
      <c r="I10" s="4"/>
    </row>
    <row r="11" spans="1:9" x14ac:dyDescent="0.25">
      <c r="A11" s="124" t="s">
        <v>45</v>
      </c>
      <c r="B11" s="45"/>
      <c r="C11" s="32"/>
      <c r="D11" s="32"/>
      <c r="E11" s="32"/>
      <c r="F11" s="32"/>
      <c r="G11" s="25"/>
      <c r="H11" s="31">
        <f>IFERROR(SOLL!M10-IF(Zielbogen!B11 = SOLL!$B$2,1, IF(Zielbogen!C11=SOLL!$B$2,2,IF(Zielbogen!D11=SOLL!$B$2,3,IF(Zielbogen!E11=SOLL!$B$2,4, IF(Zielbogen!F11=SOLL!$B$2,"-"))))),"-")</f>
        <v>1</v>
      </c>
      <c r="I11" s="4"/>
    </row>
    <row r="12" spans="1:9" x14ac:dyDescent="0.25">
      <c r="A12" s="124" t="s">
        <v>46</v>
      </c>
      <c r="B12" s="45"/>
      <c r="C12" s="32"/>
      <c r="D12" s="32"/>
      <c r="E12" s="32"/>
      <c r="F12" s="32"/>
      <c r="G12" s="25"/>
      <c r="H12" s="31">
        <f>IFERROR(SOLL!M11-IF(Zielbogen!B12 = SOLL!$B$2,1, IF(Zielbogen!C12=SOLL!$B$2,2,IF(Zielbogen!D12=SOLL!$B$2,3,IF(Zielbogen!E12=SOLL!$B$2,4, IF(Zielbogen!F12=SOLL!$B$2,"-"))))),"-")</f>
        <v>1</v>
      </c>
      <c r="I12" s="4"/>
    </row>
    <row r="13" spans="1:9" x14ac:dyDescent="0.25">
      <c r="A13" s="53"/>
      <c r="B13" s="53"/>
      <c r="C13" s="53"/>
      <c r="D13" s="53"/>
      <c r="E13" s="53"/>
      <c r="F13" s="53"/>
      <c r="G13" s="25"/>
      <c r="H13" s="31"/>
      <c r="I13" s="4"/>
    </row>
    <row r="14" spans="1:9" ht="18" x14ac:dyDescent="0.25">
      <c r="A14" s="126" t="s">
        <v>75</v>
      </c>
      <c r="B14" s="53"/>
      <c r="C14" s="53"/>
      <c r="D14" s="53"/>
      <c r="E14" s="53"/>
      <c r="F14" s="53"/>
      <c r="G14" s="25"/>
      <c r="H14" s="31"/>
      <c r="I14" s="4"/>
    </row>
    <row r="15" spans="1:9" x14ac:dyDescent="0.25">
      <c r="A15" s="78" t="s">
        <v>47</v>
      </c>
      <c r="B15" s="53"/>
      <c r="C15" s="53"/>
      <c r="D15" s="53"/>
      <c r="E15" s="53"/>
      <c r="F15" s="53"/>
      <c r="G15" s="25"/>
      <c r="H15" s="31"/>
      <c r="I15" s="4"/>
    </row>
    <row r="16" spans="1:9" x14ac:dyDescent="0.25">
      <c r="A16" s="125" t="s">
        <v>48</v>
      </c>
      <c r="B16" s="32"/>
      <c r="C16" s="45"/>
      <c r="D16" s="32"/>
      <c r="E16" s="32"/>
      <c r="F16" s="32"/>
      <c r="G16" s="25"/>
      <c r="H16" s="31">
        <f>IFERROR(SOLL!M15-IF(Zielbogen!B16 = SOLL!$B$2,1, IF(Zielbogen!C16=SOLL!$B$2,2,IF(Zielbogen!D16=SOLL!$B$2,3,IF(Zielbogen!E16=SOLL!$B$2,4, IF(Zielbogen!F16=SOLL!$B$2,"-"))))),"-")</f>
        <v>2</v>
      </c>
      <c r="I16" s="4"/>
    </row>
    <row r="17" spans="1:9" x14ac:dyDescent="0.25">
      <c r="A17" s="125" t="s">
        <v>49</v>
      </c>
      <c r="B17" s="30"/>
      <c r="C17" s="46"/>
      <c r="D17" s="30"/>
      <c r="E17" s="30"/>
      <c r="F17" s="30"/>
      <c r="G17" s="25"/>
      <c r="H17" s="31">
        <f>IFERROR(SOLL!M16-IF(Zielbogen!B17 = SOLL!$B$2,1, IF(Zielbogen!C17=SOLL!$B$2,2,IF(Zielbogen!D17=SOLL!$B$2,3,IF(Zielbogen!E17=SOLL!$B$2,4, IF(Zielbogen!F17=SOLL!$B$2,"-"))))),"-")</f>
        <v>2</v>
      </c>
      <c r="I17" s="4"/>
    </row>
    <row r="18" spans="1:9" x14ac:dyDescent="0.25">
      <c r="A18" s="125" t="s">
        <v>50</v>
      </c>
      <c r="B18" s="45"/>
      <c r="C18" s="32"/>
      <c r="D18" s="32"/>
      <c r="E18" s="32"/>
      <c r="F18" s="32"/>
      <c r="G18" s="25"/>
      <c r="H18" s="31">
        <f>IFERROR(SOLL!M17-IF(Zielbogen!B18 = SOLL!$B$2,1, IF(Zielbogen!C18=SOLL!$B$2,2,IF(Zielbogen!D18=SOLL!$B$2,3,IF(Zielbogen!E18=SOLL!$B$2,4, IF(Zielbogen!F18=SOLL!$B$2,"-"))))),"-")</f>
        <v>1</v>
      </c>
      <c r="I18" s="4"/>
    </row>
    <row r="19" spans="1:9" x14ac:dyDescent="0.25">
      <c r="A19" s="125" t="s">
        <v>51</v>
      </c>
      <c r="B19" s="45"/>
      <c r="C19" s="30"/>
      <c r="D19" s="32"/>
      <c r="E19" s="32"/>
      <c r="F19" s="32"/>
      <c r="G19" s="25"/>
      <c r="H19" s="31">
        <f>IFERROR(SOLL!M18-IF(Zielbogen!B19 = SOLL!$B$2,1, IF(Zielbogen!C19=SOLL!$B$2,2,IF(Zielbogen!D19=SOLL!$B$2,3,IF(Zielbogen!E19=SOLL!$B$2,4, IF(Zielbogen!F19=SOLL!$B$2,"-"))))),"-")</f>
        <v>1</v>
      </c>
      <c r="I19" s="18"/>
    </row>
    <row r="20" spans="1:9" x14ac:dyDescent="0.25">
      <c r="A20" s="125" t="s">
        <v>52</v>
      </c>
      <c r="B20" s="45"/>
      <c r="C20" s="32"/>
      <c r="D20" s="32"/>
      <c r="E20" s="32"/>
      <c r="F20" s="32"/>
      <c r="G20" s="25"/>
      <c r="H20" s="31">
        <f>IFERROR(SOLL!M19-IF(Zielbogen!B20 = SOLL!$B$2,1, IF(Zielbogen!C20=SOLL!$B$2,2,IF(Zielbogen!D20=SOLL!$B$2,3,IF(Zielbogen!E20=SOLL!$B$2,4, IF(Zielbogen!F20=SOLL!$B$2,"-"))))),"-")</f>
        <v>1</v>
      </c>
      <c r="I20" s="18"/>
    </row>
    <row r="21" spans="1:9" x14ac:dyDescent="0.25">
      <c r="A21" s="53"/>
      <c r="B21" s="53"/>
      <c r="C21" s="53"/>
      <c r="D21" s="53"/>
      <c r="E21" s="53"/>
      <c r="F21" s="53"/>
      <c r="G21" s="25"/>
      <c r="H21" s="31"/>
      <c r="I21" s="18"/>
    </row>
    <row r="22" spans="1:9" x14ac:dyDescent="0.25">
      <c r="A22" s="78" t="s">
        <v>53</v>
      </c>
      <c r="B22" s="53"/>
      <c r="C22" s="53"/>
      <c r="D22" s="53"/>
      <c r="E22" s="53"/>
      <c r="F22" s="53"/>
      <c r="G22" s="25"/>
      <c r="H22" s="31"/>
      <c r="I22" s="18"/>
    </row>
    <row r="23" spans="1:9" x14ac:dyDescent="0.25">
      <c r="A23" s="124" t="s">
        <v>54</v>
      </c>
      <c r="B23" s="45"/>
      <c r="C23" s="32"/>
      <c r="D23" s="32"/>
      <c r="E23" s="32"/>
      <c r="F23" s="32"/>
      <c r="G23" s="25"/>
      <c r="H23" s="31">
        <f>IFERROR(SOLL!M22-IF(Zielbogen!B23 = SOLL!$B$2,1, IF(Zielbogen!C23=SOLL!$B$2,2,IF(Zielbogen!D23=SOLL!$B$2,3,IF(Zielbogen!E23=SOLL!$B$2,4, IF(Zielbogen!F23=SOLL!$B$2,"-"))))),"-")</f>
        <v>1</v>
      </c>
      <c r="I23" s="18"/>
    </row>
    <row r="24" spans="1:9" x14ac:dyDescent="0.25">
      <c r="A24" s="124" t="s">
        <v>55</v>
      </c>
      <c r="B24" s="45"/>
      <c r="C24" s="32"/>
      <c r="D24" s="32"/>
      <c r="E24" s="32"/>
      <c r="F24" s="32"/>
      <c r="G24" s="25"/>
      <c r="H24" s="31">
        <f>IFERROR(SOLL!M23-IF(Zielbogen!B24 = SOLL!$B$2,1, IF(Zielbogen!C24=SOLL!$B$2,2,IF(Zielbogen!D24=SOLL!$B$2,3,IF(Zielbogen!E24=SOLL!$B$2,4, IF(Zielbogen!F24=SOLL!$B$2,"-"))))),"-")</f>
        <v>1</v>
      </c>
      <c r="I24" s="18"/>
    </row>
    <row r="25" spans="1:9" x14ac:dyDescent="0.25">
      <c r="A25" s="124" t="s">
        <v>56</v>
      </c>
      <c r="B25" s="45"/>
      <c r="C25" s="32"/>
      <c r="D25" s="32"/>
      <c r="E25" s="32"/>
      <c r="F25" s="32"/>
      <c r="G25" s="25"/>
      <c r="H25" s="31">
        <f>IFERROR(SOLL!M24-IF(Zielbogen!B25 = SOLL!$B$2,1, IF(Zielbogen!C25=SOLL!$B$2,2,IF(Zielbogen!D25=SOLL!$B$2,3,IF(Zielbogen!E25=SOLL!$B$2,4, IF(Zielbogen!F25=SOLL!$B$2,"-"))))),"-")</f>
        <v>1</v>
      </c>
      <c r="I25" s="18"/>
    </row>
    <row r="26" spans="1:9" x14ac:dyDescent="0.25">
      <c r="A26" s="124" t="s">
        <v>76</v>
      </c>
      <c r="B26" s="45"/>
      <c r="C26" s="32"/>
      <c r="D26" s="32"/>
      <c r="E26" s="32"/>
      <c r="F26" s="32"/>
      <c r="G26" s="25"/>
      <c r="H26" s="31">
        <f>IFERROR(SOLL!M25-IF(Zielbogen!B26 = SOLL!$B$2,1, IF(Zielbogen!C26=SOLL!$B$2,2,IF(Zielbogen!D26=SOLL!$B$2,3,IF(Zielbogen!E26=SOLL!$B$2,4, IF(Zielbogen!F26=SOLL!$B$2,"-"))))),"-")</f>
        <v>1</v>
      </c>
      <c r="I26" s="18"/>
    </row>
    <row r="27" spans="1:9" x14ac:dyDescent="0.25">
      <c r="A27" s="124" t="s">
        <v>57</v>
      </c>
      <c r="B27" s="30"/>
      <c r="C27" s="46"/>
      <c r="D27" s="32"/>
      <c r="E27" s="32"/>
      <c r="F27" s="32"/>
      <c r="G27" s="25"/>
      <c r="H27" s="31">
        <f>IFERROR(SOLL!M26-IF(Zielbogen!B27 = SOLL!$B$2,1, IF(Zielbogen!C27=SOLL!$B$2,2,IF(Zielbogen!D27=SOLL!$B$2,3,IF(Zielbogen!E27=SOLL!$B$2,4, IF(Zielbogen!F27=SOLL!$B$2,"-"))))),"-")</f>
        <v>2</v>
      </c>
      <c r="I27" s="18"/>
    </row>
    <row r="28" spans="1:9" x14ac:dyDescent="0.25">
      <c r="A28" s="53"/>
      <c r="B28" s="53"/>
      <c r="C28" s="53"/>
      <c r="D28" s="53"/>
      <c r="E28" s="53"/>
      <c r="F28" s="53"/>
      <c r="G28" s="25"/>
      <c r="H28" s="31"/>
      <c r="I28" s="18"/>
    </row>
    <row r="29" spans="1:9" ht="18" x14ac:dyDescent="0.25">
      <c r="A29" s="126" t="s">
        <v>77</v>
      </c>
      <c r="B29" s="53"/>
      <c r="C29" s="53"/>
      <c r="D29" s="53"/>
      <c r="E29" s="53"/>
      <c r="F29" s="53"/>
      <c r="G29" s="25"/>
      <c r="H29" s="31"/>
      <c r="I29" s="18"/>
    </row>
    <row r="30" spans="1:9" x14ac:dyDescent="0.25">
      <c r="A30" s="78" t="s">
        <v>58</v>
      </c>
      <c r="B30" s="53"/>
      <c r="C30" s="53"/>
      <c r="D30" s="53"/>
      <c r="E30" s="53"/>
      <c r="F30" s="53"/>
      <c r="G30" s="25"/>
      <c r="H30" s="31"/>
      <c r="I30" s="18"/>
    </row>
    <row r="31" spans="1:9" x14ac:dyDescent="0.25">
      <c r="A31" s="124" t="s">
        <v>59</v>
      </c>
      <c r="B31" s="45"/>
      <c r="C31" s="32"/>
      <c r="D31" s="32"/>
      <c r="E31" s="32"/>
      <c r="F31" s="32"/>
      <c r="G31" s="25"/>
      <c r="H31" s="31">
        <f>IFERROR(SOLL!M30-IF(Zielbogen!B31 = SOLL!$B$2,1, IF(Zielbogen!C31=SOLL!$B$2,2,IF(Zielbogen!D31=SOLL!$B$2,3,IF(Zielbogen!E31=SOLL!$B$2,4, IF(Zielbogen!F31=SOLL!$B$2,"-"))))),"-")</f>
        <v>1</v>
      </c>
      <c r="I31" s="18"/>
    </row>
    <row r="32" spans="1:9" x14ac:dyDescent="0.25">
      <c r="A32" s="124" t="s">
        <v>60</v>
      </c>
      <c r="B32" s="45"/>
      <c r="C32" s="32"/>
      <c r="D32" s="32"/>
      <c r="E32" s="32"/>
      <c r="F32" s="32"/>
      <c r="G32" s="25"/>
      <c r="H32" s="31">
        <f>IFERROR(SOLL!M31-IF(Zielbogen!B32 = SOLL!$B$2,1, IF(Zielbogen!C32=SOLL!$B$2,2,IF(Zielbogen!D32=SOLL!$B$2,3,IF(Zielbogen!E32=SOLL!$B$2,4, IF(Zielbogen!F32=SOLL!$B$2,"-"))))),"-")</f>
        <v>1</v>
      </c>
      <c r="I32" s="18"/>
    </row>
    <row r="33" spans="1:9" x14ac:dyDescent="0.25">
      <c r="A33" s="124" t="s">
        <v>61</v>
      </c>
      <c r="B33" s="45"/>
      <c r="C33" s="32"/>
      <c r="D33" s="32"/>
      <c r="E33" s="32"/>
      <c r="F33" s="32"/>
      <c r="G33" s="25"/>
      <c r="H33" s="31">
        <f>IFERROR(SOLL!M32-IF(Zielbogen!B33 = SOLL!$B$2,1, IF(Zielbogen!C33=SOLL!$B$2,2,IF(Zielbogen!D33=SOLL!$B$2,3,IF(Zielbogen!E33=SOLL!$B$2,4, IF(Zielbogen!F33=SOLL!$B$2,"-"))))),"-")</f>
        <v>1</v>
      </c>
      <c r="I33" s="18"/>
    </row>
    <row r="34" spans="1:9" x14ac:dyDescent="0.25">
      <c r="A34" s="124" t="s">
        <v>62</v>
      </c>
      <c r="B34" s="45"/>
      <c r="C34" s="32"/>
      <c r="D34" s="32"/>
      <c r="E34" s="32"/>
      <c r="F34" s="32"/>
      <c r="G34" s="25"/>
      <c r="H34" s="31">
        <f>IFERROR(SOLL!M33-IF(Zielbogen!B34 = SOLL!$B$2,1, IF(Zielbogen!C34=SOLL!$B$2,2,IF(Zielbogen!D34=SOLL!$B$2,3,IF(Zielbogen!E34=SOLL!$B$2,4, IF(Zielbogen!F34=SOLL!$B$2,"-"))))),"-")</f>
        <v>1</v>
      </c>
      <c r="I34" s="18"/>
    </row>
    <row r="35" spans="1:9" x14ac:dyDescent="0.25">
      <c r="A35" s="124" t="s">
        <v>63</v>
      </c>
      <c r="B35" s="45"/>
      <c r="C35" s="32"/>
      <c r="D35" s="32"/>
      <c r="E35" s="32"/>
      <c r="F35" s="32"/>
      <c r="G35" s="25"/>
      <c r="H35" s="31">
        <f>IFERROR(SOLL!M34-IF(Zielbogen!B35 = SOLL!$B$2,1, IF(Zielbogen!C35=SOLL!$B$2,2,IF(Zielbogen!D35=SOLL!$B$2,3,IF(Zielbogen!E35=SOLL!$B$2,4, IF(Zielbogen!F35=SOLL!$B$2,"-"))))),"-")</f>
        <v>1</v>
      </c>
      <c r="I35" s="18"/>
    </row>
    <row r="36" spans="1:9" x14ac:dyDescent="0.25">
      <c r="A36" s="53"/>
      <c r="B36" s="53"/>
      <c r="C36" s="53"/>
      <c r="D36" s="53"/>
      <c r="E36" s="53"/>
      <c r="F36" s="53"/>
      <c r="G36" s="25"/>
      <c r="H36" s="31"/>
      <c r="I36" s="18"/>
    </row>
    <row r="37" spans="1:9" x14ac:dyDescent="0.25">
      <c r="A37" s="53"/>
      <c r="B37" s="53"/>
      <c r="C37" s="53"/>
      <c r="D37" s="53"/>
      <c r="E37" s="53"/>
      <c r="F37" s="53"/>
      <c r="G37" s="25"/>
      <c r="H37" s="31"/>
      <c r="I37" s="18"/>
    </row>
    <row r="38" spans="1:9" ht="18" x14ac:dyDescent="0.25">
      <c r="A38" s="126" t="s">
        <v>64</v>
      </c>
      <c r="B38" s="53"/>
      <c r="C38" s="53"/>
      <c r="D38" s="53"/>
      <c r="E38" s="53"/>
      <c r="F38" s="53"/>
      <c r="G38" s="25"/>
      <c r="H38" s="31"/>
      <c r="I38" s="18"/>
    </row>
    <row r="39" spans="1:9" x14ac:dyDescent="0.25">
      <c r="A39" s="78" t="s">
        <v>78</v>
      </c>
      <c r="B39" s="53"/>
      <c r="C39" s="53"/>
      <c r="D39" s="53"/>
      <c r="E39" s="53"/>
      <c r="F39" s="53"/>
      <c r="G39" s="25"/>
      <c r="H39" s="31"/>
      <c r="I39" s="18"/>
    </row>
    <row r="40" spans="1:9" x14ac:dyDescent="0.25">
      <c r="A40" s="125" t="s">
        <v>9</v>
      </c>
      <c r="B40" s="45"/>
      <c r="C40" s="32"/>
      <c r="D40" s="32"/>
      <c r="E40" s="32"/>
      <c r="F40" s="32"/>
      <c r="G40" s="19"/>
      <c r="H40" s="31">
        <f>IFERROR(SOLL!M39-IF(Zielbogen!B40 = SOLL!$B$2,1, IF(Zielbogen!C40=SOLL!$B$2,2,IF(Zielbogen!D40=SOLL!$B$2,3,IF(Zielbogen!E40=SOLL!$B$2,4, IF(Zielbogen!F40=SOLL!$B$2,"-"))))),"-")</f>
        <v>1</v>
      </c>
      <c r="I40" s="18"/>
    </row>
    <row r="41" spans="1:9" x14ac:dyDescent="0.25">
      <c r="A41" s="125" t="s">
        <v>10</v>
      </c>
      <c r="B41" s="45"/>
      <c r="C41" s="32"/>
      <c r="D41" s="32"/>
      <c r="E41" s="32"/>
      <c r="F41" s="32"/>
      <c r="G41" s="25"/>
      <c r="H41" s="31">
        <f>IFERROR(SOLL!M40-IF(Zielbogen!B41 = SOLL!$B$2,1, IF(Zielbogen!C41=SOLL!$B$2,2,IF(Zielbogen!D41=SOLL!$B$2,3,IF(Zielbogen!E41=SOLL!$B$2,4, IF(Zielbogen!F41=SOLL!$B$2,"-"))))),"-")</f>
        <v>1</v>
      </c>
      <c r="I41" s="18"/>
    </row>
    <row r="42" spans="1:9" x14ac:dyDescent="0.25">
      <c r="A42" s="125" t="s">
        <v>11</v>
      </c>
      <c r="B42" s="45"/>
      <c r="C42" s="32"/>
      <c r="D42" s="32"/>
      <c r="E42" s="32"/>
      <c r="F42" s="32"/>
      <c r="G42" s="25"/>
      <c r="H42" s="31">
        <f>IFERROR(SOLL!M41-IF(Zielbogen!B42 = SOLL!$B$2,1, IF(Zielbogen!C42=SOLL!$B$2,2,IF(Zielbogen!D42=SOLL!$B$2,3,IF(Zielbogen!E42=SOLL!$B$2,4, IF(Zielbogen!F42=SOLL!$B$2,"-"))))),"-")</f>
        <v>1</v>
      </c>
      <c r="I42" s="18"/>
    </row>
    <row r="43" spans="1:9" x14ac:dyDescent="0.25">
      <c r="A43" s="125" t="s">
        <v>79</v>
      </c>
      <c r="B43" s="45"/>
      <c r="C43" s="32"/>
      <c r="D43" s="32"/>
      <c r="E43" s="32"/>
      <c r="F43" s="32"/>
      <c r="G43" s="25"/>
      <c r="H43" s="31">
        <f>IFERROR(SOLL!M42-IF(Zielbogen!B43 = SOLL!$B$2,1, IF(Zielbogen!C43=SOLL!$B$2,2,IF(Zielbogen!D43=SOLL!$B$2,3,IF(Zielbogen!E43=SOLL!$B$2,4, IF(Zielbogen!F43=SOLL!$B$2,"-"))))),"-")</f>
        <v>1</v>
      </c>
      <c r="I43" s="18"/>
    </row>
    <row r="44" spans="1:9" x14ac:dyDescent="0.25">
      <c r="A44" s="53"/>
      <c r="B44" s="53"/>
      <c r="C44" s="53"/>
      <c r="D44" s="53"/>
      <c r="E44" s="53"/>
      <c r="F44" s="53"/>
      <c r="G44" s="25"/>
      <c r="H44" s="31"/>
      <c r="I44" s="18"/>
    </row>
    <row r="45" spans="1:9" x14ac:dyDescent="0.25">
      <c r="A45" s="78" t="s">
        <v>80</v>
      </c>
      <c r="B45" s="53"/>
      <c r="C45" s="53"/>
      <c r="D45" s="53"/>
      <c r="E45" s="53"/>
      <c r="F45" s="53"/>
      <c r="G45" s="25"/>
      <c r="H45" s="31"/>
      <c r="I45" s="18"/>
    </row>
    <row r="46" spans="1:9" x14ac:dyDescent="0.25">
      <c r="A46" s="125" t="s">
        <v>81</v>
      </c>
      <c r="B46" s="45"/>
      <c r="C46" s="32"/>
      <c r="D46" s="32"/>
      <c r="E46" s="32"/>
      <c r="F46" s="32"/>
      <c r="G46" s="25"/>
      <c r="H46" s="31">
        <f>IFERROR(SOLL!M45-IF(Zielbogen!B46 = SOLL!$B$2,1, IF(Zielbogen!C46=SOLL!$B$2,2,IF(Zielbogen!D46=SOLL!$B$2,3,IF(Zielbogen!E46=SOLL!$B$2,4, IF(Zielbogen!F46=SOLL!$B$2,"-"))))),"-")</f>
        <v>1</v>
      </c>
      <c r="I46" s="18"/>
    </row>
    <row r="47" spans="1:9" x14ac:dyDescent="0.25">
      <c r="A47" s="125" t="s">
        <v>82</v>
      </c>
      <c r="B47" s="45"/>
      <c r="C47" s="32"/>
      <c r="D47" s="32"/>
      <c r="E47" s="32"/>
      <c r="F47" s="32"/>
      <c r="G47" s="25"/>
      <c r="H47" s="31">
        <f>IFERROR(SOLL!M46-IF(Zielbogen!B47 = SOLL!$B$2,1, IF(Zielbogen!C47=SOLL!$B$2,2,IF(Zielbogen!D47=SOLL!$B$2,3,IF(Zielbogen!E47=SOLL!$B$2,4, IF(Zielbogen!F47=SOLL!$B$2,"-"))))),"-")</f>
        <v>1</v>
      </c>
      <c r="I47" s="18"/>
    </row>
    <row r="48" spans="1:9" x14ac:dyDescent="0.25">
      <c r="A48" s="125" t="s">
        <v>83</v>
      </c>
      <c r="B48" s="45"/>
      <c r="C48" s="32"/>
      <c r="D48" s="32"/>
      <c r="E48" s="32"/>
      <c r="F48" s="32"/>
      <c r="G48" s="25"/>
      <c r="H48" s="31">
        <f>IFERROR(SOLL!M47-IF(Zielbogen!B48 = SOLL!$B$2,1, IF(Zielbogen!C48=SOLL!$B$2,2,IF(Zielbogen!D48=SOLL!$B$2,3,IF(Zielbogen!E48=SOLL!$B$2,4, IF(Zielbogen!F48=SOLL!$B$2,"-"))))),"-")</f>
        <v>1</v>
      </c>
      <c r="I48" s="18"/>
    </row>
    <row r="49" spans="1:9" x14ac:dyDescent="0.25">
      <c r="A49" s="125" t="s">
        <v>13</v>
      </c>
      <c r="B49" s="45"/>
      <c r="C49" s="32"/>
      <c r="D49" s="32"/>
      <c r="E49" s="32"/>
      <c r="F49" s="32"/>
      <c r="G49" s="25"/>
      <c r="H49" s="31">
        <f>IFERROR(SOLL!M48-IF(Zielbogen!B49 = SOLL!$B$2,1, IF(Zielbogen!C49=SOLL!$B$2,2,IF(Zielbogen!D49=SOLL!$B$2,3,IF(Zielbogen!E49=SOLL!$B$2,4, IF(Zielbogen!F49=SOLL!$B$2,"-"))))),"-")</f>
        <v>1</v>
      </c>
      <c r="I49" s="18"/>
    </row>
    <row r="50" spans="1:9" x14ac:dyDescent="0.25">
      <c r="A50" s="53"/>
      <c r="B50" s="53"/>
      <c r="C50" s="53"/>
      <c r="D50" s="53"/>
      <c r="E50" s="53"/>
      <c r="F50" s="53"/>
      <c r="G50" s="25"/>
      <c r="H50" s="31"/>
      <c r="I50" s="18"/>
    </row>
    <row r="51" spans="1:9" ht="18" x14ac:dyDescent="0.25">
      <c r="A51" s="126" t="s">
        <v>84</v>
      </c>
      <c r="B51" s="53"/>
      <c r="C51" s="53"/>
      <c r="D51" s="53"/>
      <c r="E51" s="53"/>
      <c r="F51" s="53"/>
      <c r="G51" s="25"/>
      <c r="H51" s="31"/>
      <c r="I51" s="18"/>
    </row>
    <row r="52" spans="1:9" x14ac:dyDescent="0.25">
      <c r="A52" s="78" t="s">
        <v>85</v>
      </c>
      <c r="B52" s="53"/>
      <c r="C52" s="53"/>
      <c r="D52" s="53"/>
      <c r="E52" s="53"/>
      <c r="F52" s="53"/>
      <c r="G52" s="25"/>
      <c r="H52" s="31"/>
      <c r="I52" s="18"/>
    </row>
    <row r="53" spans="1:9" x14ac:dyDescent="0.25">
      <c r="A53" s="124" t="s">
        <v>86</v>
      </c>
      <c r="B53" s="32"/>
      <c r="C53" s="45"/>
      <c r="D53" s="32"/>
      <c r="E53" s="32"/>
      <c r="F53" s="32"/>
      <c r="G53" s="25"/>
      <c r="H53" s="31">
        <f>IFERROR(SOLL!M52-IF(Zielbogen!B53 = SOLL!$B$2,1, IF(Zielbogen!C53=SOLL!$B$2,2,IF(Zielbogen!D53=SOLL!$B$2,3,IF(Zielbogen!E53=SOLL!$B$2,4, IF(Zielbogen!F53=SOLL!$B$2,"-"))))),"-")</f>
        <v>2</v>
      </c>
      <c r="I53" s="18"/>
    </row>
    <row r="54" spans="1:9" x14ac:dyDescent="0.25">
      <c r="A54" s="127" t="s">
        <v>14</v>
      </c>
      <c r="B54" s="45"/>
      <c r="C54" s="32"/>
      <c r="D54" s="32"/>
      <c r="E54" s="32"/>
      <c r="F54" s="32"/>
      <c r="G54" s="25"/>
      <c r="H54" s="31">
        <f>IFERROR(SOLL!M53-IF(Zielbogen!B54 = SOLL!$B$2,1, IF(Zielbogen!C54=SOLL!$B$2,2,IF(Zielbogen!D54=SOLL!$B$2,3,IF(Zielbogen!E54=SOLL!$B$2,4, IF(Zielbogen!F54=SOLL!$B$2,"-"))))),"-")</f>
        <v>1</v>
      </c>
      <c r="I54" s="18"/>
    </row>
    <row r="55" spans="1:9" x14ac:dyDescent="0.25">
      <c r="A55" s="127" t="s">
        <v>15</v>
      </c>
      <c r="B55" s="32"/>
      <c r="C55" s="45"/>
      <c r="D55" s="32"/>
      <c r="E55" s="32"/>
      <c r="F55" s="32"/>
      <c r="G55" s="25"/>
      <c r="H55" s="31">
        <f>IFERROR(SOLL!M54-IF(Zielbogen!B55 = SOLL!$B$2,1, IF(Zielbogen!C55=SOLL!$B$2,2,IF(Zielbogen!D55=SOLL!$B$2,3,IF(Zielbogen!E55=SOLL!$B$2,4, IF(Zielbogen!F55=SOLL!$B$2,"-"))))),"-")</f>
        <v>2</v>
      </c>
      <c r="I55" s="18"/>
    </row>
    <row r="56" spans="1:9" x14ac:dyDescent="0.25">
      <c r="A56" s="124" t="s">
        <v>16</v>
      </c>
      <c r="B56" s="32"/>
      <c r="C56" s="45"/>
      <c r="D56" s="32"/>
      <c r="E56" s="32"/>
      <c r="F56" s="32"/>
      <c r="G56" s="25"/>
      <c r="H56" s="31">
        <f>IFERROR(SOLL!M55-IF(Zielbogen!B56 = SOLL!$B$2,1, IF(Zielbogen!C56=SOLL!$B$2,2,IF(Zielbogen!D56=SOLL!$B$2,3,IF(Zielbogen!E56=SOLL!$B$2,4, IF(Zielbogen!F56=SOLL!$B$2,"-"))))),"-")</f>
        <v>2</v>
      </c>
      <c r="I56" s="18"/>
    </row>
    <row r="57" spans="1:9" x14ac:dyDescent="0.25">
      <c r="A57" s="124" t="s">
        <v>17</v>
      </c>
      <c r="B57" s="45"/>
      <c r="C57" s="32"/>
      <c r="D57" s="32"/>
      <c r="E57" s="32"/>
      <c r="F57" s="32"/>
      <c r="G57" s="25"/>
      <c r="H57" s="31">
        <f>IFERROR(SOLL!M56-IF(Zielbogen!B57 = SOLL!$B$2,1, IF(Zielbogen!C57=SOLL!$B$2,2,IF(Zielbogen!D57=SOLL!$B$2,3,IF(Zielbogen!E57=SOLL!$B$2,4, IF(Zielbogen!F57=SOLL!$B$2,"-"))))),"-")</f>
        <v>1</v>
      </c>
      <c r="I57" s="18"/>
    </row>
    <row r="58" spans="1:9" x14ac:dyDescent="0.25">
      <c r="A58" s="53"/>
      <c r="B58" s="53"/>
      <c r="C58" s="53"/>
      <c r="D58" s="53"/>
      <c r="E58" s="53"/>
      <c r="F58" s="53"/>
      <c r="G58" s="25"/>
      <c r="H58" s="31"/>
      <c r="I58" s="18"/>
    </row>
    <row r="59" spans="1:9" ht="18" x14ac:dyDescent="0.25">
      <c r="A59" s="126" t="s">
        <v>87</v>
      </c>
      <c r="B59" s="53"/>
      <c r="C59" s="53"/>
      <c r="D59" s="53"/>
      <c r="E59" s="53"/>
      <c r="F59" s="53"/>
      <c r="G59" s="25"/>
      <c r="H59" s="31"/>
      <c r="I59" s="18"/>
    </row>
    <row r="60" spans="1:9" x14ac:dyDescent="0.25">
      <c r="A60" s="78" t="s">
        <v>88</v>
      </c>
      <c r="B60" s="53"/>
      <c r="C60" s="53"/>
      <c r="D60" s="53"/>
      <c r="E60" s="53"/>
      <c r="F60" s="53"/>
      <c r="G60" s="25"/>
      <c r="H60" s="31"/>
      <c r="I60" s="18"/>
    </row>
    <row r="61" spans="1:9" x14ac:dyDescent="0.25">
      <c r="A61" s="124" t="s">
        <v>39</v>
      </c>
      <c r="B61" s="45"/>
      <c r="C61" s="32"/>
      <c r="D61" s="32"/>
      <c r="E61" s="32"/>
      <c r="F61" s="32"/>
      <c r="G61" s="25"/>
      <c r="H61" s="31">
        <f>IFERROR(SOLL!M60-IF(Zielbogen!B61 = SOLL!$B$2,1, IF(Zielbogen!C61=SOLL!$B$2,2,IF(Zielbogen!D61=SOLL!$B$2,3,IF(Zielbogen!E61=SOLL!$B$2,4, IF(Zielbogen!F61=SOLL!$B$2,"-"))))),"-")</f>
        <v>1</v>
      </c>
      <c r="I61" s="18"/>
    </row>
    <row r="62" spans="1:9" x14ac:dyDescent="0.25">
      <c r="A62" s="124" t="s">
        <v>40</v>
      </c>
      <c r="B62" s="45"/>
      <c r="C62" s="32"/>
      <c r="D62" s="32"/>
      <c r="E62" s="32"/>
      <c r="F62" s="32"/>
      <c r="G62" s="25"/>
      <c r="H62" s="31">
        <f>IFERROR(SOLL!M61-IF(Zielbogen!B62 = SOLL!$B$2,1, IF(Zielbogen!C62=SOLL!$B$2,2,IF(Zielbogen!D62=SOLL!$B$2,3,IF(Zielbogen!E62=SOLL!$B$2,4, IF(Zielbogen!F62=SOLL!$B$2,"-"))))),"-")</f>
        <v>1</v>
      </c>
      <c r="I62" s="18"/>
    </row>
    <row r="63" spans="1:9" x14ac:dyDescent="0.25">
      <c r="A63" s="124" t="s">
        <v>41</v>
      </c>
      <c r="B63" s="45"/>
      <c r="C63" s="32"/>
      <c r="D63" s="32"/>
      <c r="E63" s="32"/>
      <c r="F63" s="32"/>
      <c r="G63" s="25"/>
      <c r="H63" s="31">
        <f>IFERROR(SOLL!M62-IF(Zielbogen!B63 = SOLL!$B$2,1, IF(Zielbogen!C63=SOLL!$B$2,2,IF(Zielbogen!D63=SOLL!$B$2,3,IF(Zielbogen!E63=SOLL!$B$2,4, IF(Zielbogen!F63=SOLL!$B$2,"-"))))),"-")</f>
        <v>1</v>
      </c>
      <c r="I63" s="18"/>
    </row>
    <row r="64" spans="1:9" x14ac:dyDescent="0.25">
      <c r="A64" s="124" t="s">
        <v>42</v>
      </c>
      <c r="B64" s="45"/>
      <c r="C64" s="32"/>
      <c r="D64" s="32"/>
      <c r="E64" s="32"/>
      <c r="F64" s="32"/>
      <c r="G64" s="25"/>
      <c r="H64" s="31">
        <f>IFERROR(SOLL!M63-IF(Zielbogen!B64 = SOLL!$B$2,1, IF(Zielbogen!C64=SOLL!$B$2,2,IF(Zielbogen!D64=SOLL!$B$2,3,IF(Zielbogen!E64=SOLL!$B$2,4, IF(Zielbogen!F64=SOLL!$B$2,"-"))))),"-")</f>
        <v>1</v>
      </c>
      <c r="I64" s="18"/>
    </row>
    <row r="65" spans="1:9" x14ac:dyDescent="0.25">
      <c r="A65" s="124" t="s">
        <v>89</v>
      </c>
      <c r="B65" s="45"/>
      <c r="C65" s="32"/>
      <c r="D65" s="32"/>
      <c r="E65" s="32"/>
      <c r="F65" s="32"/>
      <c r="G65" s="25"/>
      <c r="H65" s="31">
        <f>IFERROR(SOLL!M64-IF(Zielbogen!B65 = SOLL!$B$2,1, IF(Zielbogen!C65=SOLL!$B$2,2,IF(Zielbogen!D65=SOLL!$B$2,3,IF(Zielbogen!E65=SOLL!$B$2,4, IF(Zielbogen!F65=SOLL!$B$2,"-"))))),"-")</f>
        <v>1</v>
      </c>
      <c r="I65" s="18"/>
    </row>
    <row r="66" spans="1:9" x14ac:dyDescent="0.25">
      <c r="A66" s="53"/>
      <c r="B66" s="53"/>
      <c r="C66" s="53"/>
      <c r="D66" s="53"/>
      <c r="E66" s="53"/>
      <c r="F66" s="53"/>
      <c r="G66" s="25"/>
      <c r="H66" s="31"/>
      <c r="I66" s="18"/>
    </row>
    <row r="67" spans="1:9" x14ac:dyDescent="0.25">
      <c r="A67" s="53"/>
      <c r="B67" s="53"/>
      <c r="C67" s="53"/>
      <c r="D67" s="53"/>
      <c r="E67" s="53"/>
      <c r="F67" s="53"/>
      <c r="G67" s="25"/>
      <c r="H67" s="31"/>
      <c r="I67" s="18"/>
    </row>
    <row r="68" spans="1:9" ht="18" x14ac:dyDescent="0.25">
      <c r="A68" s="126" t="s">
        <v>90</v>
      </c>
      <c r="B68" s="53"/>
      <c r="C68" s="53"/>
      <c r="D68" s="53"/>
      <c r="E68" s="53"/>
      <c r="F68" s="53"/>
      <c r="G68" s="25"/>
      <c r="H68" s="31"/>
      <c r="I68" s="18"/>
    </row>
    <row r="69" spans="1:9" x14ac:dyDescent="0.25">
      <c r="A69" s="78" t="s">
        <v>91</v>
      </c>
      <c r="B69" s="53"/>
      <c r="C69" s="53"/>
      <c r="D69" s="53"/>
      <c r="E69" s="53"/>
      <c r="F69" s="53"/>
      <c r="G69" s="25"/>
      <c r="H69" s="31"/>
      <c r="I69" s="18"/>
    </row>
    <row r="70" spans="1:9" x14ac:dyDescent="0.25">
      <c r="A70" s="124" t="s">
        <v>36</v>
      </c>
      <c r="B70" s="45"/>
      <c r="C70" s="32"/>
      <c r="D70" s="32"/>
      <c r="E70" s="32"/>
      <c r="F70" s="32"/>
      <c r="G70" s="25"/>
      <c r="H70" s="31">
        <f>IFERROR(SOLL!M69-IF(Zielbogen!B70 = SOLL!$B$2,1, IF(Zielbogen!C70=SOLL!$B$2,2,IF(Zielbogen!D70=SOLL!$B$2,3,IF(Zielbogen!E70=SOLL!$B$2,4, IF(Zielbogen!F70=SOLL!$B$2,"-"))))),"-")</f>
        <v>1</v>
      </c>
      <c r="I70" s="18"/>
    </row>
    <row r="71" spans="1:9" x14ac:dyDescent="0.25">
      <c r="A71" s="124" t="s">
        <v>35</v>
      </c>
      <c r="B71" s="45"/>
      <c r="C71" s="32"/>
      <c r="D71" s="32"/>
      <c r="E71" s="32"/>
      <c r="F71" s="32"/>
      <c r="G71" s="25"/>
      <c r="H71" s="31">
        <f>IFERROR(SOLL!M70-IF(Zielbogen!B71 = SOLL!$B$2,1, IF(Zielbogen!C71=SOLL!$B$2,2,IF(Zielbogen!D71=SOLL!$B$2,3,IF(Zielbogen!E71=SOLL!$B$2,4, IF(Zielbogen!F71=SOLL!$B$2,"-"))))),"-")</f>
        <v>1</v>
      </c>
      <c r="I71" s="18"/>
    </row>
    <row r="72" spans="1:9" x14ac:dyDescent="0.25">
      <c r="A72" s="124" t="s">
        <v>37</v>
      </c>
      <c r="B72" s="45"/>
      <c r="C72" s="32"/>
      <c r="D72" s="32"/>
      <c r="E72" s="32"/>
      <c r="F72" s="32"/>
      <c r="G72" s="25"/>
      <c r="H72" s="31">
        <f>IFERROR(SOLL!M71-IF(Zielbogen!B72 = SOLL!$B$2,1, IF(Zielbogen!C72=SOLL!$B$2,2,IF(Zielbogen!D72=SOLL!$B$2,3,IF(Zielbogen!E72=SOLL!$B$2,4, IF(Zielbogen!F72=SOLL!$B$2,"-"))))),"-")</f>
        <v>1</v>
      </c>
      <c r="I72" s="18"/>
    </row>
    <row r="73" spans="1:9" x14ac:dyDescent="0.25">
      <c r="A73" s="124" t="s">
        <v>24</v>
      </c>
      <c r="B73" s="45"/>
      <c r="C73" s="32"/>
      <c r="D73" s="32"/>
      <c r="E73" s="32"/>
      <c r="F73" s="32"/>
      <c r="G73" s="25"/>
      <c r="H73" s="31">
        <f>IFERROR(SOLL!M72-IF(Zielbogen!B73 = SOLL!$B$2,1, IF(Zielbogen!C73=SOLL!$B$2,2,IF(Zielbogen!D73=SOLL!$B$2,3,IF(Zielbogen!E73=SOLL!$B$2,4, IF(Zielbogen!F73=SOLL!$B$2,"-"))))),"-")</f>
        <v>1</v>
      </c>
      <c r="I73" s="18"/>
    </row>
    <row r="74" spans="1:9" x14ac:dyDescent="0.25">
      <c r="A74" s="124" t="s">
        <v>23</v>
      </c>
      <c r="B74" s="45"/>
      <c r="C74" s="32"/>
      <c r="D74" s="32"/>
      <c r="E74" s="32"/>
      <c r="F74" s="32"/>
      <c r="G74" s="25"/>
      <c r="H74" s="31">
        <f>IFERROR(SOLL!M73-IF(Zielbogen!B74 = SOLL!$B$2,1, IF(Zielbogen!C74=SOLL!$B$2,2,IF(Zielbogen!D74=SOLL!$B$2,3,IF(Zielbogen!E74=SOLL!$B$2,4, IF(Zielbogen!F74=SOLL!$B$2,"-"))))),"-")</f>
        <v>1</v>
      </c>
      <c r="I74" s="18"/>
    </row>
    <row r="75" spans="1:9" x14ac:dyDescent="0.25">
      <c r="A75" s="53"/>
      <c r="B75" s="53"/>
      <c r="C75" s="53"/>
      <c r="D75" s="53"/>
      <c r="E75" s="53"/>
      <c r="F75" s="53"/>
      <c r="G75" s="25"/>
      <c r="H75" s="31"/>
      <c r="I75" s="18"/>
    </row>
    <row r="76" spans="1:9" x14ac:dyDescent="0.25">
      <c r="A76" s="78" t="s">
        <v>30</v>
      </c>
      <c r="B76" s="53"/>
      <c r="C76" s="53"/>
      <c r="D76" s="53"/>
      <c r="E76" s="53"/>
      <c r="F76" s="53"/>
      <c r="G76" s="25"/>
      <c r="H76" s="31"/>
      <c r="I76" s="18"/>
    </row>
    <row r="77" spans="1:9" x14ac:dyDescent="0.25">
      <c r="A77" s="124" t="s">
        <v>31</v>
      </c>
      <c r="B77" s="45"/>
      <c r="C77" s="32"/>
      <c r="D77" s="32"/>
      <c r="E77" s="32"/>
      <c r="F77" s="32"/>
      <c r="G77" s="25"/>
      <c r="H77" s="31">
        <f>IFERROR(SOLL!M76-IF(Zielbogen!B77 = SOLL!$B$2,1, IF(Zielbogen!C77=SOLL!$B$2,2,IF(Zielbogen!D77=SOLL!$B$2,3,IF(Zielbogen!E77=SOLL!$B$2,4, IF(Zielbogen!F77=SOLL!$B$2,"-"))))),"-")</f>
        <v>1</v>
      </c>
      <c r="I77" s="18"/>
    </row>
    <row r="78" spans="1:9" x14ac:dyDescent="0.25">
      <c r="A78" s="124" t="s">
        <v>32</v>
      </c>
      <c r="B78" s="45"/>
      <c r="C78" s="32"/>
      <c r="D78" s="32"/>
      <c r="E78" s="32"/>
      <c r="F78" s="32"/>
      <c r="G78" s="25"/>
      <c r="H78" s="31">
        <f>IFERROR(SOLL!M77-IF(Zielbogen!B78 = SOLL!$B$2,1, IF(Zielbogen!C78=SOLL!$B$2,2,IF(Zielbogen!D78=SOLL!$B$2,3,IF(Zielbogen!E78=SOLL!$B$2,4, IF(Zielbogen!F78=SOLL!$B$2,"-"))))),"-")</f>
        <v>1</v>
      </c>
      <c r="I78" s="18"/>
    </row>
    <row r="79" spans="1:9" x14ac:dyDescent="0.25">
      <c r="A79" s="124" t="s">
        <v>92</v>
      </c>
      <c r="B79" s="45"/>
      <c r="C79" s="32"/>
      <c r="D79" s="32"/>
      <c r="E79" s="32"/>
      <c r="F79" s="32"/>
      <c r="G79" s="25"/>
      <c r="H79" s="31">
        <f>IFERROR(SOLL!M78-IF(Zielbogen!B79 = SOLL!$B$2,1, IF(Zielbogen!C79=SOLL!$B$2,2,IF(Zielbogen!D79=SOLL!$B$2,3,IF(Zielbogen!E79=SOLL!$B$2,4, IF(Zielbogen!F79=SOLL!$B$2,"-"))))),"-")</f>
        <v>1</v>
      </c>
      <c r="I79" s="18"/>
    </row>
    <row r="80" spans="1:9" x14ac:dyDescent="0.25">
      <c r="A80" s="124" t="s">
        <v>33</v>
      </c>
      <c r="B80" s="45"/>
      <c r="C80" s="32"/>
      <c r="D80" s="32"/>
      <c r="E80" s="32"/>
      <c r="F80" s="32"/>
      <c r="G80" s="25"/>
      <c r="H80" s="31">
        <f>IFERROR(SOLL!M79-IF(Zielbogen!B80 = SOLL!$B$2,1, IF(Zielbogen!C80=SOLL!$B$2,2,IF(Zielbogen!D80=SOLL!$B$2,3,IF(Zielbogen!E80=SOLL!$B$2,4, IF(Zielbogen!F80=SOLL!$B$2,"-"))))),"-")</f>
        <v>1</v>
      </c>
      <c r="I80" s="18"/>
    </row>
    <row r="81" spans="1:9" x14ac:dyDescent="0.25">
      <c r="A81" s="124" t="s">
        <v>34</v>
      </c>
      <c r="B81" s="32"/>
      <c r="C81" s="45"/>
      <c r="D81" s="32"/>
      <c r="E81" s="32"/>
      <c r="F81" s="32"/>
      <c r="G81" s="25"/>
      <c r="H81" s="31">
        <f>IFERROR(SOLL!M80-IF(Zielbogen!B81 = SOLL!$B$2,1, IF(Zielbogen!C81=SOLL!$B$2,2,IF(Zielbogen!D81=SOLL!$B$2,3,IF(Zielbogen!E81=SOLL!$B$2,4, IF(Zielbogen!F81=SOLL!$B$2,"-"))))),"-")</f>
        <v>2</v>
      </c>
      <c r="I81" s="18"/>
    </row>
    <row r="82" spans="1:9" x14ac:dyDescent="0.25">
      <c r="A82" s="53"/>
      <c r="B82" s="53"/>
      <c r="C82" s="53"/>
      <c r="D82" s="53"/>
      <c r="E82" s="53"/>
      <c r="F82" s="53"/>
      <c r="G82" s="25"/>
      <c r="H82" s="31"/>
      <c r="I82" s="18"/>
    </row>
    <row r="83" spans="1:9" x14ac:dyDescent="0.25">
      <c r="A83" s="78" t="s">
        <v>2</v>
      </c>
      <c r="B83" s="53"/>
      <c r="C83" s="53"/>
      <c r="D83" s="53"/>
      <c r="E83" s="53"/>
      <c r="F83" s="53"/>
      <c r="G83" s="25"/>
      <c r="H83" s="31"/>
      <c r="I83" s="18"/>
    </row>
    <row r="84" spans="1:9" x14ac:dyDescent="0.25">
      <c r="A84" s="124" t="s">
        <v>25</v>
      </c>
      <c r="B84" s="45"/>
      <c r="C84" s="32"/>
      <c r="D84" s="32"/>
      <c r="E84" s="32"/>
      <c r="F84" s="32"/>
      <c r="G84" s="25"/>
      <c r="H84" s="31">
        <f>IFERROR(SOLL!M83-IF(Zielbogen!B84 = SOLL!$B$2,1, IF(Zielbogen!C84=SOLL!$B$2,2,IF(Zielbogen!D84=SOLL!$B$2,3,IF(Zielbogen!E84=SOLL!$B$2,4, IF(Zielbogen!F84=SOLL!$B$2,"-"))))),"-")</f>
        <v>1</v>
      </c>
      <c r="I84" s="18"/>
    </row>
    <row r="85" spans="1:9" x14ac:dyDescent="0.25">
      <c r="A85" s="124" t="s">
        <v>26</v>
      </c>
      <c r="B85" s="45"/>
      <c r="C85" s="32"/>
      <c r="D85" s="32"/>
      <c r="E85" s="32"/>
      <c r="F85" s="32"/>
      <c r="G85" s="25"/>
      <c r="H85" s="31">
        <f>IFERROR(SOLL!M84-IF(Zielbogen!B85 = SOLL!$B$2,1, IF(Zielbogen!C85=SOLL!$B$2,2,IF(Zielbogen!D85=SOLL!$B$2,3,IF(Zielbogen!E85=SOLL!$B$2,4, IF(Zielbogen!F85=SOLL!$B$2,"-"))))),"-")</f>
        <v>1</v>
      </c>
      <c r="I85" s="18"/>
    </row>
    <row r="86" spans="1:9" x14ac:dyDescent="0.25">
      <c r="A86" s="124" t="s">
        <v>27</v>
      </c>
      <c r="B86" s="32"/>
      <c r="C86" s="45"/>
      <c r="D86" s="32"/>
      <c r="E86" s="32"/>
      <c r="F86" s="32"/>
      <c r="G86" s="25"/>
      <c r="H86" s="31">
        <f>IFERROR(SOLL!M85-IF(Zielbogen!B86 = SOLL!$B$2,1, IF(Zielbogen!C86=SOLL!$B$2,2,IF(Zielbogen!D86=SOLL!$B$2,3,IF(Zielbogen!E86=SOLL!$B$2,4, IF(Zielbogen!F86=SOLL!$B$2,"-"))))),"-")</f>
        <v>2</v>
      </c>
      <c r="I86" s="18"/>
    </row>
    <row r="87" spans="1:9" x14ac:dyDescent="0.25">
      <c r="A87" s="124" t="s">
        <v>28</v>
      </c>
      <c r="B87" s="45"/>
      <c r="C87" s="32"/>
      <c r="D87" s="32"/>
      <c r="E87" s="32"/>
      <c r="F87" s="32"/>
      <c r="G87" s="25"/>
      <c r="H87" s="31">
        <f>IFERROR(SOLL!M86-IF(Zielbogen!B87 = SOLL!$B$2,1, IF(Zielbogen!C87=SOLL!$B$2,2,IF(Zielbogen!D87=SOLL!$B$2,3,IF(Zielbogen!E87=SOLL!$B$2,4, IF(Zielbogen!F87=SOLL!$B$2,"-"))))),"-")</f>
        <v>1</v>
      </c>
      <c r="I87" s="18"/>
    </row>
    <row r="88" spans="1:9" x14ac:dyDescent="0.25">
      <c r="A88" s="124" t="s">
        <v>29</v>
      </c>
      <c r="B88" s="45"/>
      <c r="C88" s="32"/>
      <c r="D88" s="32"/>
      <c r="E88" s="32"/>
      <c r="F88" s="32"/>
      <c r="G88" s="25"/>
      <c r="H88" s="31">
        <f>IFERROR(SOLL!M87-IF(Zielbogen!B88 = SOLL!$B$2,1, IF(Zielbogen!C88=SOLL!$B$2,2,IF(Zielbogen!D88=SOLL!$B$2,3,IF(Zielbogen!E88=SOLL!$B$2,4, IF(Zielbogen!F88=SOLL!$B$2,"-"))))),"-")</f>
        <v>1</v>
      </c>
      <c r="I88" s="18"/>
    </row>
    <row r="89" spans="1:9" x14ac:dyDescent="0.25">
      <c r="A89" s="53"/>
      <c r="B89" s="53"/>
      <c r="C89" s="53"/>
      <c r="D89" s="53"/>
      <c r="E89" s="53"/>
      <c r="F89" s="53"/>
      <c r="G89" s="25"/>
      <c r="H89" s="31"/>
    </row>
    <row r="90" spans="1:9" ht="18" x14ac:dyDescent="0.25">
      <c r="A90" s="126" t="s">
        <v>93</v>
      </c>
      <c r="B90" s="53"/>
      <c r="C90" s="53"/>
      <c r="D90" s="53"/>
      <c r="E90" s="53"/>
      <c r="F90" s="53"/>
      <c r="G90" s="25"/>
      <c r="H90" s="31"/>
    </row>
    <row r="91" spans="1:9" x14ac:dyDescent="0.25">
      <c r="A91" s="78" t="s">
        <v>94</v>
      </c>
      <c r="B91" s="53"/>
      <c r="C91" s="53"/>
      <c r="D91" s="53"/>
      <c r="E91" s="53"/>
      <c r="F91" s="53"/>
      <c r="G91" s="25"/>
      <c r="H91" s="31"/>
    </row>
    <row r="92" spans="1:9" x14ac:dyDescent="0.25">
      <c r="A92" s="124" t="s">
        <v>18</v>
      </c>
      <c r="B92" s="45"/>
      <c r="C92" s="32"/>
      <c r="D92" s="32"/>
      <c r="E92" s="32"/>
      <c r="F92" s="32"/>
      <c r="G92" s="25"/>
      <c r="H92" s="31">
        <f>IFERROR(SOLL!M91-IF(Zielbogen!B92 = SOLL!$B$2,1, IF(Zielbogen!C92=SOLL!$B$2,2,IF(Zielbogen!D92=SOLL!$B$2,3,IF(Zielbogen!E92=SOLL!$B$2,4, IF(Zielbogen!F92=SOLL!$B$2,"-"))))),"-")</f>
        <v>1</v>
      </c>
    </row>
    <row r="93" spans="1:9" x14ac:dyDescent="0.25">
      <c r="A93" s="124" t="s">
        <v>19</v>
      </c>
      <c r="B93" s="45"/>
      <c r="C93" s="32"/>
      <c r="D93" s="32"/>
      <c r="E93" s="32"/>
      <c r="F93" s="32"/>
      <c r="G93" s="25"/>
      <c r="H93" s="31">
        <f>IFERROR(SOLL!M92-IF(Zielbogen!B93 = SOLL!$B$2,1, IF(Zielbogen!C93=SOLL!$B$2,2,IF(Zielbogen!D93=SOLL!$B$2,3,IF(Zielbogen!E93=SOLL!$B$2,4, IF(Zielbogen!F93=SOLL!$B$2,"-"))))),"-")</f>
        <v>1</v>
      </c>
    </row>
    <row r="94" spans="1:9" x14ac:dyDescent="0.25">
      <c r="A94" s="124" t="s">
        <v>95</v>
      </c>
      <c r="B94" s="45"/>
      <c r="C94" s="32"/>
      <c r="D94" s="32"/>
      <c r="E94" s="32"/>
      <c r="F94" s="32"/>
      <c r="G94" s="25"/>
      <c r="H94" s="31">
        <f>IFERROR(SOLL!M93-IF(Zielbogen!B94 = SOLL!$B$2,1, IF(Zielbogen!C94=SOLL!$B$2,2,IF(Zielbogen!D94=SOLL!$B$2,3,IF(Zielbogen!E94=SOLL!$B$2,4, IF(Zielbogen!F94=SOLL!$B$2,"-"))))),"-")</f>
        <v>1</v>
      </c>
    </row>
    <row r="95" spans="1:9" x14ac:dyDescent="0.25">
      <c r="A95" s="124" t="s">
        <v>20</v>
      </c>
      <c r="B95" s="45"/>
      <c r="C95" s="32"/>
      <c r="D95" s="32"/>
      <c r="E95" s="32"/>
      <c r="F95" s="32"/>
      <c r="G95" s="25"/>
      <c r="H95" s="31">
        <f>IFERROR(SOLL!M94-IF(Zielbogen!B95 = SOLL!$B$2,1, IF(Zielbogen!C95=SOLL!$B$2,2,IF(Zielbogen!D95=SOLL!$B$2,3,IF(Zielbogen!E95=SOLL!$B$2,4, IF(Zielbogen!F95=SOLL!$B$2,"-"))))),"-")</f>
        <v>1</v>
      </c>
    </row>
    <row r="96" spans="1:9" x14ac:dyDescent="0.25">
      <c r="A96" s="124" t="s">
        <v>21</v>
      </c>
      <c r="B96" s="45"/>
      <c r="C96" s="32"/>
      <c r="D96" s="32"/>
      <c r="E96" s="32"/>
      <c r="F96" s="32"/>
      <c r="G96" s="25"/>
      <c r="H96" s="31">
        <f>IFERROR(SOLL!M95-IF(Zielbogen!B96 = SOLL!$B$2,1, IF(Zielbogen!C96=SOLL!$B$2,2,IF(Zielbogen!D96=SOLL!$B$2,3,IF(Zielbogen!E96=SOLL!$B$2,4, IF(Zielbogen!F96=SOLL!$B$2,"-"))))),"-")</f>
        <v>1</v>
      </c>
    </row>
    <row r="97" spans="1:8" x14ac:dyDescent="0.25">
      <c r="A97" s="124" t="s">
        <v>22</v>
      </c>
      <c r="B97" s="45"/>
      <c r="C97" s="32"/>
      <c r="D97" s="32"/>
      <c r="E97" s="32"/>
      <c r="F97" s="32"/>
      <c r="G97" s="25"/>
      <c r="H97" s="31">
        <f>IFERROR(SOLL!M96-IF(Zielbogen!B97 = SOLL!$B$2,1, IF(Zielbogen!C97=SOLL!$B$2,2,IF(Zielbogen!D97=SOLL!$B$2,3,IF(Zielbogen!E97=SOLL!$B$2,4, IF(Zielbogen!F97=SOLL!$B$2,"-"))))),"-")</f>
        <v>1</v>
      </c>
    </row>
    <row r="98" spans="1:8" x14ac:dyDescent="0.25">
      <c r="A98" s="53"/>
    </row>
    <row r="99" spans="1:8" x14ac:dyDescent="0.25">
      <c r="A99" s="53"/>
    </row>
  </sheetData>
  <pageMargins left="0.7" right="0.7" top="0.78740157499999996" bottom="0.78740157499999996" header="0.3" footer="0.3"/>
  <pageSetup paperSize="9" orientation="landscape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opLeftCell="A13" workbookViewId="0">
      <selection activeCell="H25" sqref="H25"/>
    </sheetView>
  </sheetViews>
  <sheetFormatPr baseColWidth="10" defaultRowHeight="15" x14ac:dyDescent="0.25"/>
  <cols>
    <col min="1" max="1" width="15" style="453" bestFit="1" customWidth="1"/>
    <col min="2" max="2" width="22.42578125" customWidth="1"/>
    <col min="3" max="3" width="18" bestFit="1" customWidth="1"/>
    <col min="9" max="9" width="36.28515625" customWidth="1"/>
  </cols>
  <sheetData>
    <row r="2" spans="1:6" ht="18" x14ac:dyDescent="0.25">
      <c r="A2" s="465" t="s">
        <v>469</v>
      </c>
      <c r="B2" s="465"/>
      <c r="C2" s="243"/>
    </row>
    <row r="3" spans="1:6" s="453" customFormat="1" ht="18" x14ac:dyDescent="0.25">
      <c r="B3" s="465"/>
      <c r="C3" s="243"/>
    </row>
    <row r="4" spans="1:6" s="453" customFormat="1" ht="16.5" customHeight="1" x14ac:dyDescent="0.4">
      <c r="B4" s="464"/>
      <c r="C4" s="469"/>
    </row>
    <row r="5" spans="1:6" ht="21.75" customHeight="1" x14ac:dyDescent="0.25">
      <c r="B5" s="209" t="s">
        <v>111</v>
      </c>
      <c r="C5" s="472" t="s">
        <v>467</v>
      </c>
      <c r="D5" s="476"/>
      <c r="E5" s="454"/>
    </row>
    <row r="6" spans="1:6" ht="20.25" customHeight="1" x14ac:dyDescent="0.25">
      <c r="B6" s="467"/>
      <c r="C6" s="473" t="s">
        <v>468</v>
      </c>
      <c r="D6" s="477"/>
      <c r="E6" s="454"/>
    </row>
    <row r="7" spans="1:6" ht="22.5" customHeight="1" x14ac:dyDescent="0.25">
      <c r="B7" s="209" t="s">
        <v>113</v>
      </c>
      <c r="C7" s="472" t="s">
        <v>467</v>
      </c>
      <c r="D7" s="476"/>
      <c r="E7" s="454"/>
    </row>
    <row r="8" spans="1:6" ht="20.25" customHeight="1" x14ac:dyDescent="0.25">
      <c r="B8" s="467"/>
      <c r="C8" s="473" t="s">
        <v>468</v>
      </c>
      <c r="D8" s="477"/>
      <c r="E8" s="454"/>
    </row>
    <row r="9" spans="1:6" ht="21.75" customHeight="1" x14ac:dyDescent="0.25">
      <c r="B9" s="468" t="s">
        <v>114</v>
      </c>
      <c r="C9" s="474" t="s">
        <v>467</v>
      </c>
      <c r="D9" s="476"/>
      <c r="E9" s="454"/>
    </row>
    <row r="10" spans="1:6" ht="19.5" customHeight="1" x14ac:dyDescent="0.25">
      <c r="B10" s="467"/>
      <c r="C10" s="473" t="s">
        <v>468</v>
      </c>
      <c r="D10" s="477"/>
      <c r="E10" s="454"/>
    </row>
    <row r="11" spans="1:6" x14ac:dyDescent="0.25">
      <c r="B11" s="209" t="s">
        <v>470</v>
      </c>
      <c r="C11" s="470"/>
      <c r="D11" s="476"/>
      <c r="E11" s="475"/>
      <c r="F11" s="454"/>
    </row>
    <row r="12" spans="1:6" x14ac:dyDescent="0.25">
      <c r="B12" s="467"/>
      <c r="C12" s="471"/>
      <c r="D12" s="478"/>
      <c r="E12" s="454"/>
    </row>
    <row r="13" spans="1:6" s="453" customFormat="1" ht="19.5" customHeight="1" x14ac:dyDescent="0.25">
      <c r="B13" s="454"/>
      <c r="C13" s="470"/>
      <c r="D13" s="454"/>
      <c r="E13" s="454"/>
    </row>
    <row r="14" spans="1:6" x14ac:dyDescent="0.25">
      <c r="C14" s="454"/>
      <c r="E14" s="454"/>
    </row>
    <row r="15" spans="1:6" ht="25.5" customHeight="1" x14ac:dyDescent="0.25">
      <c r="B15" s="466"/>
      <c r="C15" s="466" t="s">
        <v>68</v>
      </c>
      <c r="D15" s="476" t="str">
        <f>IFERROR(AVERAGE(D5:D12), "-")</f>
        <v>-</v>
      </c>
    </row>
    <row r="20" spans="2:10" ht="15.75" thickBot="1" x14ac:dyDescent="0.3"/>
    <row r="21" spans="2:10" ht="15" customHeight="1" x14ac:dyDescent="0.25">
      <c r="B21" s="480"/>
      <c r="C21" s="479" t="s">
        <v>126</v>
      </c>
      <c r="D21" s="522" t="s">
        <v>134</v>
      </c>
      <c r="E21" s="523"/>
      <c r="I21" s="513" t="s">
        <v>142</v>
      </c>
      <c r="J21" s="519"/>
    </row>
    <row r="22" spans="2:10" ht="30.75" thickBot="1" x14ac:dyDescent="0.3">
      <c r="B22" s="156"/>
      <c r="C22" s="89" t="s">
        <v>129</v>
      </c>
      <c r="D22" s="521"/>
      <c r="E22" s="506"/>
      <c r="I22" s="514"/>
      <c r="J22" s="520"/>
    </row>
    <row r="23" spans="2:10" ht="30" x14ac:dyDescent="0.25">
      <c r="B23" s="156"/>
      <c r="C23" s="89" t="s">
        <v>130</v>
      </c>
      <c r="D23" s="521"/>
      <c r="E23" s="506"/>
      <c r="J23" s="105"/>
    </row>
    <row r="24" spans="2:10" x14ac:dyDescent="0.25">
      <c r="B24" s="156"/>
      <c r="C24" s="89" t="s">
        <v>131</v>
      </c>
      <c r="D24" s="521"/>
      <c r="E24" s="506"/>
    </row>
    <row r="25" spans="2:10" x14ac:dyDescent="0.25">
      <c r="B25" s="156"/>
      <c r="C25" s="89" t="s">
        <v>128</v>
      </c>
      <c r="D25" s="521"/>
      <c r="E25" s="506"/>
    </row>
    <row r="26" spans="2:10" x14ac:dyDescent="0.25">
      <c r="B26" s="156"/>
      <c r="C26" s="89" t="s">
        <v>128</v>
      </c>
      <c r="D26" s="521"/>
      <c r="E26" s="506"/>
    </row>
    <row r="27" spans="2:10" ht="60" x14ac:dyDescent="0.25">
      <c r="B27" s="156"/>
      <c r="C27" s="89" t="s">
        <v>133</v>
      </c>
      <c r="D27" s="521"/>
      <c r="E27" s="506"/>
    </row>
    <row r="28" spans="2:10" x14ac:dyDescent="0.25">
      <c r="B28" s="156"/>
      <c r="C28" s="89" t="s">
        <v>128</v>
      </c>
      <c r="D28" s="521"/>
      <c r="E28" s="506"/>
    </row>
    <row r="29" spans="2:10" x14ac:dyDescent="0.25">
      <c r="B29" s="156"/>
      <c r="C29" s="8" t="s">
        <v>132</v>
      </c>
      <c r="D29" s="521"/>
      <c r="E29" s="506"/>
    </row>
    <row r="30" spans="2:10" x14ac:dyDescent="0.25">
      <c r="B30" s="156"/>
      <c r="C30" s="8" t="s">
        <v>4</v>
      </c>
      <c r="D30" s="521"/>
      <c r="E30" s="506"/>
    </row>
  </sheetData>
  <mergeCells count="12">
    <mergeCell ref="D29:E29"/>
    <mergeCell ref="D30:E30"/>
    <mergeCell ref="D21:E21"/>
    <mergeCell ref="D22:E22"/>
    <mergeCell ref="D23:E23"/>
    <mergeCell ref="D24:E24"/>
    <mergeCell ref="D25:E25"/>
    <mergeCell ref="I21:I22"/>
    <mergeCell ref="J21:J22"/>
    <mergeCell ref="D26:E26"/>
    <mergeCell ref="D27:E27"/>
    <mergeCell ref="D28:E28"/>
  </mergeCells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workbookViewId="0">
      <selection activeCell="A94" sqref="A94:A96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25" t="s">
        <v>166</v>
      </c>
      <c r="B1" s="25"/>
      <c r="C1" s="25"/>
      <c r="D1" s="25"/>
      <c r="E1" s="25"/>
      <c r="F1" s="25"/>
      <c r="G1" s="25"/>
      <c r="H1" s="25"/>
    </row>
    <row r="2" spans="1:8" x14ac:dyDescent="0.25">
      <c r="A2" s="55" t="s">
        <v>67</v>
      </c>
      <c r="B2" s="52"/>
      <c r="C2" s="25"/>
      <c r="D2" s="25"/>
      <c r="E2" s="25"/>
      <c r="F2" s="25"/>
      <c r="G2" s="25"/>
      <c r="H2" s="25"/>
    </row>
    <row r="3" spans="1:8" x14ac:dyDescent="0.25">
      <c r="A3" s="55" t="s">
        <v>107</v>
      </c>
      <c r="B3" s="52"/>
      <c r="C3" s="25"/>
      <c r="D3" s="25"/>
      <c r="E3" s="25"/>
      <c r="F3" s="25"/>
      <c r="G3" s="25"/>
      <c r="H3" s="25"/>
    </row>
    <row r="4" spans="1:8" x14ac:dyDescent="0.25">
      <c r="A4" s="25"/>
      <c r="B4" s="57"/>
      <c r="C4" s="57"/>
      <c r="D4" s="57"/>
      <c r="E4" s="57"/>
      <c r="F4" s="25"/>
      <c r="G4" s="25"/>
      <c r="H4" s="25"/>
    </row>
    <row r="5" spans="1:8" ht="18" x14ac:dyDescent="0.25">
      <c r="A5" s="26" t="s">
        <v>72</v>
      </c>
      <c r="B5" s="26"/>
      <c r="C5" s="26"/>
      <c r="D5" s="26"/>
      <c r="E5" s="26"/>
      <c r="F5" s="26"/>
      <c r="G5" s="25"/>
      <c r="H5" s="25"/>
    </row>
    <row r="6" spans="1:8" x14ac:dyDescent="0.25">
      <c r="A6" s="27" t="s">
        <v>38</v>
      </c>
      <c r="B6" s="28" t="s">
        <v>5</v>
      </c>
      <c r="C6" s="28" t="s">
        <v>12</v>
      </c>
      <c r="D6" s="28" t="s">
        <v>6</v>
      </c>
      <c r="E6" s="29" t="s">
        <v>7</v>
      </c>
      <c r="F6" s="28" t="s">
        <v>8</v>
      </c>
      <c r="G6" s="25"/>
      <c r="H6" s="3" t="s">
        <v>66</v>
      </c>
    </row>
    <row r="7" spans="1:8" x14ac:dyDescent="0.25">
      <c r="A7" s="124" t="s">
        <v>43</v>
      </c>
      <c r="B7" s="249"/>
      <c r="C7" s="239"/>
      <c r="D7" s="239"/>
      <c r="E7" s="239"/>
      <c r="F7" s="239"/>
      <c r="G7" s="25"/>
      <c r="H7" s="31">
        <f>IFERROR(SOLL!J6-IF(KSGs!B7 = SOLL!$B$2,1, IF(KSGs!C7=SOLL!$B$2,2,IF(KSGs!D7=SOLL!$B$2,3,IF(KSGs!E7=SOLL!$B$2,4, IF(KSGs!F7=SOLL!$B$2,"-"))))),"-")</f>
        <v>1</v>
      </c>
    </row>
    <row r="8" spans="1:8" x14ac:dyDescent="0.25">
      <c r="A8" s="124" t="s">
        <v>44</v>
      </c>
      <c r="B8" s="254"/>
      <c r="C8" s="254"/>
      <c r="D8" s="254"/>
      <c r="E8" s="254"/>
      <c r="F8" s="254"/>
      <c r="G8" s="25"/>
      <c r="H8" s="31" t="str">
        <f>IFERROR(SOLL!J7-IF(KSGs!B8 = SOLL!$B$2,1, IF(KSGs!C8=SOLL!$B$2,2,IF(KSGs!D8=SOLL!$B$2,3,IF(KSGs!E8=SOLL!$B$2,4, IF(KSGs!F8=SOLL!$B$2,"-"))))),"-")</f>
        <v>-</v>
      </c>
    </row>
    <row r="9" spans="1:8" x14ac:dyDescent="0.25">
      <c r="A9" s="124" t="s">
        <v>73</v>
      </c>
      <c r="B9" s="249"/>
      <c r="C9" s="239"/>
      <c r="D9" s="239"/>
      <c r="E9" s="239"/>
      <c r="F9" s="239"/>
      <c r="G9" s="25"/>
      <c r="H9" s="31">
        <f>IFERROR(SOLL!J8-IF(KSGs!B9 = SOLL!$B$2,1, IF(KSGs!C9=SOLL!$B$2,2,IF(KSGs!D9=SOLL!$B$2,3,IF(KSGs!E9=SOLL!$B$2,4, IF(KSGs!F9=SOLL!$B$2,"-"))))),"-")</f>
        <v>1</v>
      </c>
    </row>
    <row r="10" spans="1:8" x14ac:dyDescent="0.25">
      <c r="A10" s="124" t="s">
        <v>74</v>
      </c>
      <c r="B10" s="249"/>
      <c r="C10" s="239"/>
      <c r="D10" s="239"/>
      <c r="E10" s="239"/>
      <c r="F10" s="239"/>
      <c r="G10" s="25"/>
      <c r="H10" s="31">
        <f>IFERROR(SOLL!J9-IF(KSGs!B10 = SOLL!$B$2,1, IF(KSGs!C10=SOLL!$B$2,2,IF(KSGs!D10=SOLL!$B$2,3,IF(KSGs!E10=SOLL!$B$2,4, IF(KSGs!F10=SOLL!$B$2,"-"))))),"-")</f>
        <v>1</v>
      </c>
    </row>
    <row r="11" spans="1:8" x14ac:dyDescent="0.25">
      <c r="A11" s="124" t="s">
        <v>45</v>
      </c>
      <c r="B11" s="239"/>
      <c r="C11" s="249"/>
      <c r="D11" s="239"/>
      <c r="E11" s="239"/>
      <c r="F11" s="239"/>
      <c r="G11" s="25"/>
      <c r="H11" s="31">
        <f>IFERROR(SOLL!J10-IF(KSGs!B11 = SOLL!$B$2,1, IF(KSGs!C11=SOLL!$B$2,2,IF(KSGs!D11=SOLL!$B$2,3,IF(KSGs!E11=SOLL!$B$2,4, IF(KSGs!F11=SOLL!$B$2,"-"))))),"-")</f>
        <v>2</v>
      </c>
    </row>
    <row r="12" spans="1:8" x14ac:dyDescent="0.25">
      <c r="A12" s="124" t="s">
        <v>46</v>
      </c>
      <c r="B12" s="254"/>
      <c r="C12" s="254"/>
      <c r="D12" s="254"/>
      <c r="E12" s="254"/>
      <c r="F12" s="254"/>
      <c r="G12" s="25"/>
      <c r="H12" s="31" t="str">
        <f>IFERROR(SOLL!J11-IF(KSGs!B12 = SOLL!$B$2,1, IF(KSGs!C12=SOLL!$B$2,2,IF(KSGs!D12=SOLL!$B$2,3,IF(KSGs!E12=SOLL!$B$2,4, IF(KSGs!F12=SOLL!$B$2,"-"))))),"-")</f>
        <v>-</v>
      </c>
    </row>
    <row r="13" spans="1:8" x14ac:dyDescent="0.25">
      <c r="A13" s="53"/>
      <c r="B13" s="243"/>
      <c r="C13" s="243"/>
      <c r="D13" s="243"/>
      <c r="E13" s="243"/>
      <c r="F13" s="243"/>
      <c r="G13" s="25"/>
      <c r="H13" s="31"/>
    </row>
    <row r="14" spans="1:8" ht="18" x14ac:dyDescent="0.25">
      <c r="A14" s="126" t="s">
        <v>75</v>
      </c>
      <c r="B14" s="243"/>
      <c r="C14" s="243"/>
      <c r="D14" s="243"/>
      <c r="E14" s="243"/>
      <c r="F14" s="243"/>
      <c r="G14" s="25"/>
      <c r="H14" s="31"/>
    </row>
    <row r="15" spans="1:8" s="310" customFormat="1" ht="18" hidden="1" outlineLevel="1" x14ac:dyDescent="0.25">
      <c r="A15" s="264"/>
      <c r="B15" s="312" t="s">
        <v>138</v>
      </c>
      <c r="C15" s="312" t="s">
        <v>261</v>
      </c>
      <c r="D15" s="312" t="s">
        <v>139</v>
      </c>
      <c r="E15" s="500" t="s">
        <v>262</v>
      </c>
      <c r="F15" s="500"/>
      <c r="G15" s="500"/>
      <c r="H15" s="156"/>
    </row>
    <row r="16" spans="1:8" s="284" customFormat="1" ht="44.25" hidden="1" outlineLevel="1" thickBot="1" x14ac:dyDescent="0.3">
      <c r="A16" s="353" t="s">
        <v>282</v>
      </c>
      <c r="B16" s="286"/>
      <c r="C16" s="286"/>
      <c r="D16" s="286"/>
      <c r="E16" s="501"/>
      <c r="F16" s="502"/>
      <c r="G16" s="503"/>
      <c r="H16" s="156"/>
    </row>
    <row r="17" spans="1:8" s="307" customFormat="1" ht="30" hidden="1" outlineLevel="1" thickBot="1" x14ac:dyDescent="0.3">
      <c r="A17" s="291" t="s">
        <v>284</v>
      </c>
      <c r="B17" s="286"/>
      <c r="C17" s="286"/>
      <c r="D17" s="286"/>
      <c r="E17" s="501"/>
      <c r="F17" s="502"/>
      <c r="G17" s="503"/>
      <c r="H17" s="156"/>
    </row>
    <row r="18" spans="1:8" s="310" customFormat="1" collapsed="1" x14ac:dyDescent="0.25">
      <c r="A18" s="302"/>
      <c r="B18" s="243"/>
      <c r="C18" s="243"/>
      <c r="D18" s="243"/>
      <c r="E18" s="243"/>
      <c r="F18" s="243"/>
      <c r="H18" s="156"/>
    </row>
    <row r="19" spans="1:8" x14ac:dyDescent="0.25">
      <c r="A19" s="78" t="s">
        <v>47</v>
      </c>
      <c r="B19" s="243"/>
      <c r="C19" s="243"/>
      <c r="D19" s="243"/>
      <c r="E19" s="243"/>
      <c r="F19" s="243"/>
      <c r="G19" s="25"/>
      <c r="H19" s="31"/>
    </row>
    <row r="20" spans="1:8" x14ac:dyDescent="0.25">
      <c r="A20" s="125" t="s">
        <v>48</v>
      </c>
      <c r="B20" s="239"/>
      <c r="C20" s="249"/>
      <c r="D20" s="239"/>
      <c r="E20" s="239"/>
      <c r="F20" s="239"/>
      <c r="G20" s="25"/>
      <c r="H20" s="31">
        <f>IFERROR(SOLL!J15-IF(KSGs!B20 = SOLL!$B$2,1, IF(KSGs!C20=SOLL!$B$2,2,IF(KSGs!D20=SOLL!$B$2,3,IF(KSGs!E20=SOLL!$B$2,4, IF(KSGs!F20=SOLL!$B$2,"-"))))),"-")</f>
        <v>2</v>
      </c>
    </row>
    <row r="21" spans="1:8" x14ac:dyDescent="0.25">
      <c r="A21" s="125" t="s">
        <v>49</v>
      </c>
      <c r="B21" s="238"/>
      <c r="C21" s="250"/>
      <c r="D21" s="238"/>
      <c r="E21" s="238"/>
      <c r="F21" s="238"/>
      <c r="G21" s="25"/>
      <c r="H21" s="31">
        <f>IFERROR(SOLL!J16-IF(KSGs!B21 = SOLL!$B$2,1, IF(KSGs!C21=SOLL!$B$2,2,IF(KSGs!D21=SOLL!$B$2,3,IF(KSGs!E21=SOLL!$B$2,4, IF(KSGs!F21=SOLL!$B$2,"-"))))),"-")</f>
        <v>2</v>
      </c>
    </row>
    <row r="22" spans="1:8" x14ac:dyDescent="0.25">
      <c r="A22" s="125" t="s">
        <v>50</v>
      </c>
      <c r="B22" s="254"/>
      <c r="C22" s="254"/>
      <c r="D22" s="254"/>
      <c r="E22" s="254"/>
      <c r="F22" s="254"/>
      <c r="G22" s="25"/>
      <c r="H22" s="31" t="str">
        <f>IFERROR(SOLL!J17-IF(KSGs!B22 = SOLL!$B$2,1, IF(KSGs!C22=SOLL!$B$2,2,IF(KSGs!D22=SOLL!$B$2,3,IF(KSGs!E22=SOLL!$B$2,4, IF(KSGs!F22=SOLL!$B$2,"-"))))),"-")</f>
        <v>-</v>
      </c>
    </row>
    <row r="23" spans="1:8" x14ac:dyDescent="0.25">
      <c r="A23" s="125" t="s">
        <v>51</v>
      </c>
      <c r="B23" s="249"/>
      <c r="C23" s="238"/>
      <c r="D23" s="239"/>
      <c r="E23" s="239"/>
      <c r="F23" s="239"/>
      <c r="G23" s="25"/>
      <c r="H23" s="31">
        <f>IFERROR(SOLL!J18-IF(KSGs!B23 = SOLL!$B$2,1, IF(KSGs!C23=SOLL!$B$2,2,IF(KSGs!D23=SOLL!$B$2,3,IF(KSGs!E23=SOLL!$B$2,4, IF(KSGs!F23=SOLL!$B$2,"-"))))),"-")</f>
        <v>1</v>
      </c>
    </row>
    <row r="24" spans="1:8" x14ac:dyDescent="0.25">
      <c r="A24" s="125" t="s">
        <v>52</v>
      </c>
      <c r="B24" s="254"/>
      <c r="C24" s="254"/>
      <c r="D24" s="254"/>
      <c r="E24" s="254"/>
      <c r="F24" s="254"/>
      <c r="G24" s="25"/>
      <c r="H24" s="31" t="str">
        <f>IFERROR(SOLL!J19-IF(KSGs!B24 = SOLL!$B$2,1, IF(KSGs!C24=SOLL!$B$2,2,IF(KSGs!D24=SOLL!$B$2,3,IF(KSGs!E24=SOLL!$B$2,4, IF(KSGs!F24=SOLL!$B$2,"-"))))),"-")</f>
        <v>-</v>
      </c>
    </row>
    <row r="25" spans="1:8" x14ac:dyDescent="0.25">
      <c r="A25" s="53"/>
      <c r="B25" s="243"/>
      <c r="C25" s="243"/>
      <c r="D25" s="243"/>
      <c r="E25" s="243"/>
      <c r="F25" s="243"/>
      <c r="G25" s="25"/>
      <c r="H25" s="31"/>
    </row>
    <row r="26" spans="1:8" x14ac:dyDescent="0.25">
      <c r="A26" s="78" t="s">
        <v>53</v>
      </c>
      <c r="B26" s="243"/>
      <c r="C26" s="243"/>
      <c r="D26" s="243"/>
      <c r="E26" s="243"/>
      <c r="F26" s="243"/>
      <c r="G26" s="25"/>
      <c r="H26" s="31"/>
    </row>
    <row r="27" spans="1:8" x14ac:dyDescent="0.25">
      <c r="A27" s="124" t="s">
        <v>54</v>
      </c>
      <c r="B27" s="249"/>
      <c r="C27" s="239"/>
      <c r="D27" s="239"/>
      <c r="E27" s="239"/>
      <c r="F27" s="239"/>
      <c r="G27" s="25"/>
      <c r="H27" s="31">
        <f>IFERROR(SOLL!J22-IF(KSGs!B27 = SOLL!$B$2,1, IF(KSGs!C27=SOLL!$B$2,2,IF(KSGs!D27=SOLL!$B$2,3,IF(KSGs!E27=SOLL!$B$2,4, IF(KSGs!F27=SOLL!$B$2,"-"))))),"-")</f>
        <v>1</v>
      </c>
    </row>
    <row r="28" spans="1:8" x14ac:dyDescent="0.25">
      <c r="A28" s="124" t="s">
        <v>55</v>
      </c>
      <c r="B28" s="254"/>
      <c r="C28" s="254"/>
      <c r="D28" s="254"/>
      <c r="E28" s="254"/>
      <c r="F28" s="254"/>
      <c r="G28" s="25"/>
      <c r="H28" s="31" t="str">
        <f>IFERROR(SOLL!J23-IF(KSGs!B28 = SOLL!$B$2,1, IF(KSGs!C28=SOLL!$B$2,2,IF(KSGs!D28=SOLL!$B$2,3,IF(KSGs!E28=SOLL!$B$2,4, IF(KSGs!F28=SOLL!$B$2,"-"))))),"-")</f>
        <v>-</v>
      </c>
    </row>
    <row r="29" spans="1:8" x14ac:dyDescent="0.25">
      <c r="A29" s="124" t="s">
        <v>56</v>
      </c>
      <c r="B29" s="249"/>
      <c r="C29" s="239"/>
      <c r="D29" s="239"/>
      <c r="E29" s="239"/>
      <c r="F29" s="239"/>
      <c r="G29" s="25"/>
      <c r="H29" s="31">
        <f>IFERROR(SOLL!J24-IF(KSGs!B29 = SOLL!$B$2,1, IF(KSGs!C29=SOLL!$B$2,2,IF(KSGs!D29=SOLL!$B$2,3,IF(KSGs!E29=SOLL!$B$2,4, IF(KSGs!F29=SOLL!$B$2,"-"))))),"-")</f>
        <v>1</v>
      </c>
    </row>
    <row r="30" spans="1:8" x14ac:dyDescent="0.25">
      <c r="A30" s="124" t="s">
        <v>76</v>
      </c>
      <c r="B30" s="239"/>
      <c r="C30" s="249"/>
      <c r="D30" s="239"/>
      <c r="E30" s="239"/>
      <c r="F30" s="239"/>
      <c r="G30" s="25"/>
      <c r="H30" s="31">
        <f>IFERROR(SOLL!J25-IF(KSGs!B30 = SOLL!$B$2,1, IF(KSGs!C30=SOLL!$B$2,2,IF(KSGs!D30=SOLL!$B$2,3,IF(KSGs!E30=SOLL!$B$2,4, IF(KSGs!F30=SOLL!$B$2,"-"))))),"-")</f>
        <v>2</v>
      </c>
    </row>
    <row r="31" spans="1:8" x14ac:dyDescent="0.25">
      <c r="A31" s="124" t="s">
        <v>57</v>
      </c>
      <c r="B31" s="250"/>
      <c r="C31" s="238"/>
      <c r="D31" s="239"/>
      <c r="E31" s="239"/>
      <c r="F31" s="239"/>
      <c r="G31" s="25"/>
      <c r="H31" s="31">
        <f>IFERROR(SOLL!J26-IF(KSGs!B31 = SOLL!$B$2,1, IF(KSGs!C31=SOLL!$B$2,2,IF(KSGs!D31=SOLL!$B$2,3,IF(KSGs!E31=SOLL!$B$2,4, IF(KSGs!F31=SOLL!$B$2,"-"))))),"-")</f>
        <v>1</v>
      </c>
    </row>
    <row r="32" spans="1:8" x14ac:dyDescent="0.25">
      <c r="A32" s="53"/>
      <c r="B32" s="243"/>
      <c r="C32" s="243"/>
      <c r="D32" s="243"/>
      <c r="E32" s="243"/>
      <c r="F32" s="243"/>
      <c r="G32" s="25"/>
      <c r="H32" s="31"/>
    </row>
    <row r="33" spans="1:8" ht="18" x14ac:dyDescent="0.25">
      <c r="A33" s="126" t="s">
        <v>77</v>
      </c>
      <c r="B33" s="243"/>
      <c r="C33" s="243"/>
      <c r="D33" s="243"/>
      <c r="E33" s="243"/>
      <c r="F33" s="243"/>
      <c r="G33" s="25"/>
      <c r="H33" s="31"/>
    </row>
    <row r="34" spans="1:8" x14ac:dyDescent="0.25">
      <c r="A34" s="78" t="s">
        <v>58</v>
      </c>
      <c r="B34" s="243"/>
      <c r="C34" s="243"/>
      <c r="D34" s="243"/>
      <c r="E34" s="243"/>
      <c r="F34" s="243"/>
      <c r="G34" s="25"/>
      <c r="H34" s="31"/>
    </row>
    <row r="35" spans="1:8" x14ac:dyDescent="0.25">
      <c r="A35" s="124" t="s">
        <v>59</v>
      </c>
      <c r="B35" s="239"/>
      <c r="C35" s="249"/>
      <c r="D35" s="239"/>
      <c r="E35" s="239"/>
      <c r="F35" s="239"/>
      <c r="G35" s="25"/>
      <c r="H35" s="31">
        <f>IFERROR(SOLL!J30-IF(KSGs!B35 = SOLL!$B$2,1, IF(KSGs!C35=SOLL!$B$2,2,IF(KSGs!D35=SOLL!$B$2,3,IF(KSGs!E35=SOLL!$B$2,4, IF(KSGs!F35=SOLL!$B$2,"-"))))),"-")</f>
        <v>2</v>
      </c>
    </row>
    <row r="36" spans="1:8" x14ac:dyDescent="0.25">
      <c r="A36" s="124" t="s">
        <v>60</v>
      </c>
      <c r="B36" s="239"/>
      <c r="C36" s="249"/>
      <c r="D36" s="239"/>
      <c r="E36" s="239"/>
      <c r="F36" s="239"/>
      <c r="G36" s="25"/>
      <c r="H36" s="31">
        <f>IFERROR(SOLL!J31-IF(KSGs!B36 = SOLL!$B$2,1, IF(KSGs!C36=SOLL!$B$2,2,IF(KSGs!D36=SOLL!$B$2,3,IF(KSGs!E36=SOLL!$B$2,4, IF(KSGs!F36=SOLL!$B$2,"-"))))),"-")</f>
        <v>2</v>
      </c>
    </row>
    <row r="37" spans="1:8" x14ac:dyDescent="0.25">
      <c r="A37" s="124" t="s">
        <v>61</v>
      </c>
      <c r="B37" s="249"/>
      <c r="C37" s="239"/>
      <c r="D37" s="239"/>
      <c r="E37" s="239"/>
      <c r="F37" s="239"/>
      <c r="G37" s="25"/>
      <c r="H37" s="31">
        <f>IFERROR(SOLL!J32-IF(KSGs!B37 = SOLL!$B$2,1, IF(KSGs!C37=SOLL!$B$2,2,IF(KSGs!D37=SOLL!$B$2,3,IF(KSGs!E37=SOLL!$B$2,4, IF(KSGs!F37=SOLL!$B$2,"-"))))),"-")</f>
        <v>1</v>
      </c>
    </row>
    <row r="38" spans="1:8" x14ac:dyDescent="0.25">
      <c r="A38" s="124" t="s">
        <v>62</v>
      </c>
      <c r="B38" s="249"/>
      <c r="C38" s="239"/>
      <c r="D38" s="239"/>
      <c r="E38" s="239"/>
      <c r="F38" s="239"/>
      <c r="G38" s="25"/>
      <c r="H38" s="31">
        <f>IFERROR(SOLL!J33-IF(KSGs!B38 = SOLL!$B$2,1, IF(KSGs!C38=SOLL!$B$2,2,IF(KSGs!D38=SOLL!$B$2,3,IF(KSGs!E38=SOLL!$B$2,4, IF(KSGs!F38=SOLL!$B$2,"-"))))),"-")</f>
        <v>1</v>
      </c>
    </row>
    <row r="39" spans="1:8" x14ac:dyDescent="0.25">
      <c r="A39" s="124" t="s">
        <v>63</v>
      </c>
      <c r="B39" s="249"/>
      <c r="C39" s="239"/>
      <c r="D39" s="239"/>
      <c r="E39" s="239"/>
      <c r="F39" s="239"/>
      <c r="G39" s="25"/>
      <c r="H39" s="31">
        <f>IFERROR(SOLL!J34-IF(KSGs!B39 = SOLL!$B$2,1, IF(KSGs!C39=SOLL!$B$2,2,IF(KSGs!D39=SOLL!$B$2,3,IF(KSGs!E39=SOLL!$B$2,4, IF(KSGs!F39=SOLL!$B$2,"-"))))),"-")</f>
        <v>1</v>
      </c>
    </row>
    <row r="40" spans="1:8" x14ac:dyDescent="0.25">
      <c r="A40" s="53"/>
      <c r="B40" s="243"/>
      <c r="C40" s="243"/>
      <c r="D40" s="243"/>
      <c r="E40" s="243"/>
      <c r="F40" s="243"/>
      <c r="G40" s="25"/>
      <c r="H40" s="31"/>
    </row>
    <row r="41" spans="1:8" x14ac:dyDescent="0.25">
      <c r="A41" s="53"/>
      <c r="B41" s="243"/>
      <c r="C41" s="243"/>
      <c r="D41" s="243"/>
      <c r="E41" s="243"/>
      <c r="F41" s="243"/>
      <c r="G41" s="25"/>
      <c r="H41" s="31"/>
    </row>
    <row r="42" spans="1:8" ht="18" x14ac:dyDescent="0.25">
      <c r="A42" s="126" t="s">
        <v>64</v>
      </c>
      <c r="B42" s="243"/>
      <c r="C42" s="243"/>
      <c r="D42" s="243"/>
      <c r="E42" s="243"/>
      <c r="F42" s="243"/>
      <c r="G42" s="25"/>
      <c r="H42" s="31"/>
    </row>
    <row r="43" spans="1:8" s="304" customFormat="1" ht="18.75" hidden="1" outlineLevel="1" thickBot="1" x14ac:dyDescent="0.3">
      <c r="A43" s="264"/>
      <c r="B43" s="312" t="s">
        <v>138</v>
      </c>
      <c r="C43" s="312" t="s">
        <v>261</v>
      </c>
      <c r="D43" s="312" t="s">
        <v>139</v>
      </c>
      <c r="E43" s="500" t="s">
        <v>262</v>
      </c>
      <c r="F43" s="500"/>
      <c r="G43" s="500"/>
      <c r="H43" s="156"/>
    </row>
    <row r="44" spans="1:8" s="284" customFormat="1" ht="43.5" hidden="1" outlineLevel="1" x14ac:dyDescent="0.25">
      <c r="A44" s="289" t="s">
        <v>201</v>
      </c>
      <c r="B44" s="286"/>
      <c r="C44" s="286"/>
      <c r="D44" s="286"/>
      <c r="E44" s="501"/>
      <c r="F44" s="502"/>
      <c r="G44" s="503"/>
      <c r="H44" s="156"/>
    </row>
    <row r="45" spans="1:8" s="284" customFormat="1" ht="28.5" hidden="1" outlineLevel="1" x14ac:dyDescent="0.25">
      <c r="A45" s="294" t="s">
        <v>197</v>
      </c>
      <c r="B45" s="286"/>
      <c r="C45" s="286"/>
      <c r="D45" s="286"/>
      <c r="E45" s="501"/>
      <c r="F45" s="502"/>
      <c r="G45" s="503"/>
      <c r="H45" s="156"/>
    </row>
    <row r="46" spans="1:8" s="284" customFormat="1" ht="29.25" hidden="1" outlineLevel="1" thickBot="1" x14ac:dyDescent="0.3">
      <c r="A46" s="290" t="s">
        <v>199</v>
      </c>
      <c r="B46" s="286"/>
      <c r="C46" s="286"/>
      <c r="D46" s="286"/>
      <c r="E46" s="501"/>
      <c r="F46" s="502"/>
      <c r="G46" s="503"/>
      <c r="H46" s="156"/>
    </row>
    <row r="47" spans="1:8" s="305" customFormat="1" ht="29.25" hidden="1" outlineLevel="1" x14ac:dyDescent="0.25">
      <c r="A47" s="289" t="s">
        <v>215</v>
      </c>
      <c r="B47" s="286"/>
      <c r="C47" s="286"/>
      <c r="D47" s="286"/>
      <c r="E47" s="501"/>
      <c r="F47" s="502"/>
      <c r="G47" s="503"/>
      <c r="H47" s="156"/>
    </row>
    <row r="48" spans="1:8" s="305" customFormat="1" hidden="1" outlineLevel="1" x14ac:dyDescent="0.25">
      <c r="A48" s="293" t="s">
        <v>265</v>
      </c>
      <c r="B48" s="286"/>
      <c r="C48" s="286"/>
      <c r="D48" s="286"/>
      <c r="E48" s="501"/>
      <c r="F48" s="502"/>
      <c r="G48" s="503"/>
      <c r="H48" s="156"/>
    </row>
    <row r="49" spans="1:8" s="305" customFormat="1" ht="15.75" hidden="1" outlineLevel="1" thickBot="1" x14ac:dyDescent="0.3">
      <c r="A49" s="290" t="s">
        <v>266</v>
      </c>
      <c r="B49" s="286"/>
      <c r="C49" s="286"/>
      <c r="D49" s="286"/>
      <c r="E49" s="501"/>
      <c r="F49" s="502"/>
      <c r="G49" s="503"/>
      <c r="H49" s="156"/>
    </row>
    <row r="50" spans="1:8" s="306" customFormat="1" ht="29.25" hidden="1" outlineLevel="1" x14ac:dyDescent="0.25">
      <c r="A50" s="289" t="s">
        <v>270</v>
      </c>
      <c r="B50" s="286"/>
      <c r="C50" s="286"/>
      <c r="D50" s="286"/>
      <c r="E50" s="501"/>
      <c r="F50" s="502"/>
      <c r="G50" s="503"/>
      <c r="H50" s="156"/>
    </row>
    <row r="51" spans="1:8" s="306" customFormat="1" ht="28.5" hidden="1" outlineLevel="1" x14ac:dyDescent="0.25">
      <c r="A51" s="294" t="s">
        <v>220</v>
      </c>
      <c r="B51" s="286"/>
      <c r="C51" s="286"/>
      <c r="D51" s="286"/>
      <c r="E51" s="501"/>
      <c r="F51" s="502"/>
      <c r="G51" s="503"/>
      <c r="H51" s="156"/>
    </row>
    <row r="52" spans="1:8" s="306" customFormat="1" ht="28.5" hidden="1" outlineLevel="1" x14ac:dyDescent="0.25">
      <c r="A52" s="293" t="s">
        <v>267</v>
      </c>
      <c r="B52" s="286"/>
      <c r="C52" s="286"/>
      <c r="D52" s="286"/>
      <c r="E52" s="501"/>
      <c r="F52" s="502"/>
      <c r="G52" s="503"/>
      <c r="H52" s="156"/>
    </row>
    <row r="53" spans="1:8" s="306" customFormat="1" ht="28.5" hidden="1" outlineLevel="1" x14ac:dyDescent="0.25">
      <c r="A53" s="293" t="s">
        <v>268</v>
      </c>
      <c r="B53" s="286"/>
      <c r="C53" s="286"/>
      <c r="D53" s="286"/>
      <c r="E53" s="501"/>
      <c r="F53" s="502"/>
      <c r="G53" s="503"/>
      <c r="H53" s="156"/>
    </row>
    <row r="54" spans="1:8" s="306" customFormat="1" hidden="1" outlineLevel="1" x14ac:dyDescent="0.25">
      <c r="A54" s="293" t="s">
        <v>222</v>
      </c>
      <c r="B54" s="286"/>
      <c r="C54" s="286"/>
      <c r="D54" s="286"/>
      <c r="E54" s="501"/>
      <c r="F54" s="502"/>
      <c r="G54" s="503"/>
      <c r="H54" s="156"/>
    </row>
    <row r="55" spans="1:8" s="306" customFormat="1" ht="28.5" hidden="1" outlineLevel="1" x14ac:dyDescent="0.25">
      <c r="A55" s="293" t="s">
        <v>269</v>
      </c>
      <c r="B55" s="286"/>
      <c r="C55" s="286"/>
      <c r="D55" s="286"/>
      <c r="E55" s="501"/>
      <c r="F55" s="502"/>
      <c r="G55" s="503"/>
      <c r="H55" s="156"/>
    </row>
    <row r="56" spans="1:8" s="306" customFormat="1" ht="28.5" hidden="1" outlineLevel="1" x14ac:dyDescent="0.25">
      <c r="A56" s="293" t="s">
        <v>223</v>
      </c>
      <c r="B56" s="286"/>
      <c r="C56" s="286"/>
      <c r="D56" s="286"/>
      <c r="E56" s="501"/>
      <c r="F56" s="502"/>
      <c r="G56" s="503"/>
      <c r="H56" s="156"/>
    </row>
    <row r="57" spans="1:8" s="284" customFormat="1" ht="43.5" hidden="1" outlineLevel="1" thickBot="1" x14ac:dyDescent="0.3">
      <c r="A57" s="290" t="s">
        <v>224</v>
      </c>
      <c r="B57" s="286"/>
      <c r="C57" s="286"/>
      <c r="D57" s="286"/>
      <c r="E57" s="501"/>
      <c r="F57" s="502"/>
      <c r="G57" s="503"/>
      <c r="H57" s="156"/>
    </row>
    <row r="58" spans="1:8" s="307" customFormat="1" hidden="1" outlineLevel="1" x14ac:dyDescent="0.25">
      <c r="A58" s="296" t="s">
        <v>272</v>
      </c>
      <c r="B58" s="286"/>
      <c r="C58" s="286"/>
      <c r="D58" s="286"/>
      <c r="E58" s="501"/>
      <c r="F58" s="502"/>
      <c r="G58" s="503"/>
      <c r="H58" s="156"/>
    </row>
    <row r="59" spans="1:8" s="307" customFormat="1" ht="15.75" hidden="1" outlineLevel="1" thickBot="1" x14ac:dyDescent="0.3">
      <c r="A59" s="314" t="s">
        <v>271</v>
      </c>
      <c r="B59" s="286"/>
      <c r="C59" s="286"/>
      <c r="D59" s="286"/>
      <c r="E59" s="501"/>
      <c r="F59" s="502"/>
      <c r="G59" s="503"/>
      <c r="H59" s="156"/>
    </row>
    <row r="60" spans="1:8" s="308" customFormat="1" hidden="1" outlineLevel="1" x14ac:dyDescent="0.25">
      <c r="A60" s="289" t="s">
        <v>231</v>
      </c>
      <c r="B60" s="286"/>
      <c r="C60" s="286"/>
      <c r="D60" s="286"/>
      <c r="E60" s="501"/>
      <c r="F60" s="502"/>
      <c r="G60" s="503"/>
      <c r="H60" s="156"/>
    </row>
    <row r="61" spans="1:8" s="308" customFormat="1" hidden="1" outlineLevel="1" x14ac:dyDescent="0.25">
      <c r="A61" s="294" t="s">
        <v>229</v>
      </c>
      <c r="B61" s="286"/>
      <c r="C61" s="286"/>
      <c r="D61" s="286"/>
      <c r="E61" s="501"/>
      <c r="F61" s="502"/>
      <c r="G61" s="503"/>
      <c r="H61" s="156"/>
    </row>
    <row r="62" spans="1:8" s="308" customFormat="1" hidden="1" outlineLevel="1" x14ac:dyDescent="0.25">
      <c r="A62" s="293" t="s">
        <v>230</v>
      </c>
      <c r="B62" s="286"/>
      <c r="C62" s="286"/>
      <c r="D62" s="286"/>
      <c r="E62" s="501"/>
      <c r="F62" s="502"/>
      <c r="G62" s="503"/>
      <c r="H62" s="156"/>
    </row>
    <row r="63" spans="1:8" s="308" customFormat="1" ht="28.5" hidden="1" outlineLevel="1" x14ac:dyDescent="0.25">
      <c r="A63" s="293" t="s">
        <v>273</v>
      </c>
      <c r="B63" s="286"/>
      <c r="C63" s="286"/>
      <c r="D63" s="286"/>
      <c r="E63" s="501"/>
      <c r="F63" s="502"/>
      <c r="G63" s="503"/>
      <c r="H63" s="156"/>
    </row>
    <row r="64" spans="1:8" s="308" customFormat="1" ht="42.75" hidden="1" outlineLevel="1" x14ac:dyDescent="0.25">
      <c r="A64" s="293" t="s">
        <v>274</v>
      </c>
      <c r="B64" s="286"/>
      <c r="C64" s="286"/>
      <c r="D64" s="286"/>
      <c r="E64" s="501"/>
      <c r="F64" s="502"/>
      <c r="G64" s="503"/>
      <c r="H64" s="156"/>
    </row>
    <row r="65" spans="1:8" s="308" customFormat="1" ht="42.75" hidden="1" outlineLevel="1" x14ac:dyDescent="0.25">
      <c r="A65" s="293" t="s">
        <v>275</v>
      </c>
      <c r="B65" s="286"/>
      <c r="C65" s="286"/>
      <c r="D65" s="286"/>
      <c r="E65" s="501"/>
      <c r="F65" s="502"/>
      <c r="G65" s="503"/>
      <c r="H65" s="156"/>
    </row>
    <row r="66" spans="1:8" s="308" customFormat="1" ht="42.75" hidden="1" outlineLevel="1" x14ac:dyDescent="0.25">
      <c r="A66" s="293" t="s">
        <v>232</v>
      </c>
      <c r="B66" s="286"/>
      <c r="C66" s="286"/>
      <c r="D66" s="286"/>
      <c r="E66" s="501"/>
      <c r="F66" s="502"/>
      <c r="G66" s="503"/>
      <c r="H66" s="156"/>
    </row>
    <row r="67" spans="1:8" s="308" customFormat="1" ht="15.75" hidden="1" outlineLevel="1" thickBot="1" x14ac:dyDescent="0.3">
      <c r="A67" s="290" t="s">
        <v>233</v>
      </c>
      <c r="B67" s="286"/>
      <c r="C67" s="286"/>
      <c r="D67" s="286"/>
      <c r="E67" s="501"/>
      <c r="F67" s="502"/>
      <c r="G67" s="503"/>
      <c r="H67" s="156"/>
    </row>
    <row r="68" spans="1:8" s="309" customFormat="1" ht="29.25" hidden="1" outlineLevel="1" x14ac:dyDescent="0.25">
      <c r="A68" s="289" t="s">
        <v>279</v>
      </c>
      <c r="B68" s="286"/>
      <c r="C68" s="286"/>
      <c r="D68" s="286"/>
      <c r="E68" s="501"/>
      <c r="F68" s="502"/>
      <c r="G68" s="503"/>
      <c r="H68" s="156"/>
    </row>
    <row r="69" spans="1:8" s="309" customFormat="1" hidden="1" outlineLevel="1" x14ac:dyDescent="0.25">
      <c r="A69" s="294" t="s">
        <v>276</v>
      </c>
      <c r="B69" s="286"/>
      <c r="C69" s="286"/>
      <c r="D69" s="286"/>
      <c r="E69" s="501"/>
      <c r="F69" s="502"/>
      <c r="G69" s="503"/>
      <c r="H69" s="156"/>
    </row>
    <row r="70" spans="1:8" s="309" customFormat="1" ht="28.5" hidden="1" outlineLevel="1" x14ac:dyDescent="0.25">
      <c r="A70" s="294" t="s">
        <v>277</v>
      </c>
      <c r="B70" s="286"/>
      <c r="C70" s="286"/>
      <c r="D70" s="286"/>
      <c r="E70" s="501"/>
      <c r="F70" s="502"/>
      <c r="G70" s="503"/>
      <c r="H70" s="156"/>
    </row>
    <row r="71" spans="1:8" s="309" customFormat="1" hidden="1" outlineLevel="1" x14ac:dyDescent="0.25">
      <c r="A71" s="294" t="s">
        <v>278</v>
      </c>
      <c r="B71" s="286"/>
      <c r="C71" s="286"/>
      <c r="D71" s="286"/>
      <c r="E71" s="501"/>
      <c r="F71" s="502"/>
      <c r="G71" s="503"/>
      <c r="H71" s="156"/>
    </row>
    <row r="72" spans="1:8" s="309" customFormat="1" hidden="1" outlineLevel="1" x14ac:dyDescent="0.25">
      <c r="A72" s="294" t="s">
        <v>237</v>
      </c>
      <c r="B72" s="286"/>
      <c r="C72" s="286"/>
      <c r="D72" s="286"/>
      <c r="E72" s="501"/>
      <c r="F72" s="502"/>
      <c r="G72" s="503"/>
      <c r="H72" s="156"/>
    </row>
    <row r="73" spans="1:8" s="309" customFormat="1" ht="28.5" hidden="1" outlineLevel="1" x14ac:dyDescent="0.25">
      <c r="A73" s="294" t="s">
        <v>239</v>
      </c>
      <c r="B73" s="286"/>
      <c r="C73" s="286"/>
      <c r="D73" s="286"/>
      <c r="E73" s="501"/>
      <c r="F73" s="502"/>
      <c r="G73" s="503"/>
      <c r="H73" s="156"/>
    </row>
    <row r="74" spans="1:8" s="309" customFormat="1" hidden="1" outlineLevel="1" x14ac:dyDescent="0.25">
      <c r="A74" s="294" t="s">
        <v>280</v>
      </c>
      <c r="B74" s="286"/>
      <c r="C74" s="286"/>
      <c r="D74" s="286"/>
      <c r="E74" s="501"/>
      <c r="F74" s="502"/>
      <c r="G74" s="503"/>
      <c r="H74" s="156"/>
    </row>
    <row r="75" spans="1:8" s="309" customFormat="1" ht="28.5" hidden="1" outlineLevel="1" x14ac:dyDescent="0.25">
      <c r="A75" s="294" t="s">
        <v>240</v>
      </c>
      <c r="B75" s="286"/>
      <c r="C75" s="286"/>
      <c r="D75" s="286"/>
      <c r="E75" s="501"/>
      <c r="F75" s="502"/>
      <c r="G75" s="503"/>
      <c r="H75" s="156"/>
    </row>
    <row r="76" spans="1:8" s="308" customFormat="1" ht="29.25" hidden="1" outlineLevel="1" thickBot="1" x14ac:dyDescent="0.3">
      <c r="A76" s="300" t="s">
        <v>241</v>
      </c>
      <c r="B76" s="286"/>
      <c r="C76" s="286"/>
      <c r="D76" s="286"/>
      <c r="E76" s="501"/>
      <c r="F76" s="502"/>
      <c r="G76" s="503"/>
      <c r="H76" s="156"/>
    </row>
    <row r="77" spans="1:8" s="307" customFormat="1" ht="15.75" hidden="1" outlineLevel="1" thickBot="1" x14ac:dyDescent="0.3">
      <c r="A77" s="292" t="s">
        <v>281</v>
      </c>
      <c r="B77" s="286"/>
      <c r="C77" s="286"/>
      <c r="D77" s="286"/>
      <c r="E77" s="501"/>
      <c r="F77" s="502"/>
      <c r="G77" s="503"/>
      <c r="H77" s="156"/>
    </row>
    <row r="78" spans="1:8" s="284" customFormat="1" ht="30" hidden="1" outlineLevel="1" thickBot="1" x14ac:dyDescent="0.3">
      <c r="A78" s="291" t="s">
        <v>242</v>
      </c>
      <c r="B78" s="286"/>
      <c r="C78" s="286"/>
      <c r="D78" s="286"/>
      <c r="E78" s="501"/>
      <c r="F78" s="502"/>
      <c r="G78" s="503"/>
      <c r="H78" s="156"/>
    </row>
    <row r="79" spans="1:8" s="284" customFormat="1" ht="18" collapsed="1" x14ac:dyDescent="0.25">
      <c r="A79" s="301"/>
      <c r="B79" s="243"/>
      <c r="C79" s="243"/>
      <c r="D79" s="243"/>
      <c r="E79" s="243"/>
      <c r="F79" s="243"/>
      <c r="H79" s="156"/>
    </row>
    <row r="80" spans="1:8" x14ac:dyDescent="0.25">
      <c r="A80" s="78" t="s">
        <v>78</v>
      </c>
      <c r="B80" s="243"/>
      <c r="C80" s="243"/>
      <c r="D80" s="243"/>
      <c r="E80" s="243"/>
      <c r="F80" s="243"/>
      <c r="G80" s="25"/>
      <c r="H80" s="31"/>
    </row>
    <row r="81" spans="1:8" x14ac:dyDescent="0.25">
      <c r="A81" s="125" t="s">
        <v>9</v>
      </c>
      <c r="B81" s="249"/>
      <c r="C81" s="239"/>
      <c r="D81" s="239"/>
      <c r="E81" s="239"/>
      <c r="F81" s="239"/>
      <c r="G81" s="19"/>
      <c r="H81" s="31">
        <f>IFERROR(SOLL!J39-IF(KSGs!B81 = SOLL!$B$2,1, IF(KSGs!C81=SOLL!$B$2,2,IF(KSGs!D81=SOLL!$B$2,3,IF(KSGs!E81=SOLL!$B$2,4, IF(KSGs!F81=SOLL!$B$2,"-"))))),"-")</f>
        <v>1</v>
      </c>
    </row>
    <row r="82" spans="1:8" x14ac:dyDescent="0.25">
      <c r="A82" s="125" t="s">
        <v>10</v>
      </c>
      <c r="B82" s="249"/>
      <c r="C82" s="239"/>
      <c r="D82" s="239"/>
      <c r="E82" s="239"/>
      <c r="F82" s="239"/>
      <c r="G82" s="25"/>
      <c r="H82" s="31">
        <f>IFERROR(SOLL!J40-IF(KSGs!B82 = SOLL!$B$2,1, IF(KSGs!C82=SOLL!$B$2,2,IF(KSGs!D82=SOLL!$B$2,3,IF(KSGs!E82=SOLL!$B$2,4, IF(KSGs!F82=SOLL!$B$2,"-"))))),"-")</f>
        <v>1</v>
      </c>
    </row>
    <row r="83" spans="1:8" x14ac:dyDescent="0.25">
      <c r="A83" s="125" t="s">
        <v>11</v>
      </c>
      <c r="B83" s="254"/>
      <c r="C83" s="254"/>
      <c r="D83" s="254"/>
      <c r="E83" s="254"/>
      <c r="F83" s="254"/>
      <c r="G83" s="25"/>
      <c r="H83" s="31" t="str">
        <f>IFERROR(SOLL!J41-IF(KSGs!B83 = SOLL!$B$2,1, IF(KSGs!C83=SOLL!$B$2,2,IF(KSGs!D83=SOLL!$B$2,3,IF(KSGs!E83=SOLL!$B$2,4, IF(KSGs!F83=SOLL!$B$2,"-"))))),"-")</f>
        <v>-</v>
      </c>
    </row>
    <row r="84" spans="1:8" x14ac:dyDescent="0.25">
      <c r="A84" s="125" t="s">
        <v>79</v>
      </c>
      <c r="B84" s="249"/>
      <c r="C84" s="239"/>
      <c r="D84" s="239"/>
      <c r="E84" s="239"/>
      <c r="F84" s="239"/>
      <c r="G84" s="25"/>
      <c r="H84" s="31">
        <f>IFERROR(SOLL!J42-IF(KSGs!B84 = SOLL!$B$2,1, IF(KSGs!C84=SOLL!$B$2,2,IF(KSGs!D84=SOLL!$B$2,3,IF(KSGs!E84=SOLL!$B$2,4, IF(KSGs!F84=SOLL!$B$2,"-"))))),"-")</f>
        <v>1</v>
      </c>
    </row>
    <row r="85" spans="1:8" x14ac:dyDescent="0.25">
      <c r="A85" s="53"/>
      <c r="B85" s="243"/>
      <c r="C85" s="243"/>
      <c r="D85" s="243"/>
      <c r="E85" s="243"/>
      <c r="F85" s="243"/>
      <c r="G85" s="25"/>
      <c r="H85" s="31"/>
    </row>
    <row r="86" spans="1:8" x14ac:dyDescent="0.25">
      <c r="A86" s="78" t="s">
        <v>80</v>
      </c>
      <c r="B86" s="243"/>
      <c r="C86" s="243"/>
      <c r="D86" s="243"/>
      <c r="E86" s="243"/>
      <c r="F86" s="243"/>
      <c r="G86" s="25"/>
      <c r="H86" s="31"/>
    </row>
    <row r="87" spans="1:8" x14ac:dyDescent="0.25">
      <c r="A87" s="125" t="s">
        <v>81</v>
      </c>
      <c r="B87" s="249"/>
      <c r="C87" s="239"/>
      <c r="D87" s="239"/>
      <c r="E87" s="239"/>
      <c r="F87" s="239"/>
      <c r="G87" s="25"/>
      <c r="H87" s="31">
        <f>IFERROR(SOLL!J45-IF(KSGs!B87 = SOLL!$B$2,1, IF(KSGs!C87=SOLL!$B$2,2,IF(KSGs!D87=SOLL!$B$2,3,IF(KSGs!E87=SOLL!$B$2,4, IF(KSGs!F87=SOLL!$B$2,"-"))))),"-")</f>
        <v>1</v>
      </c>
    </row>
    <row r="88" spans="1:8" x14ac:dyDescent="0.25">
      <c r="A88" s="125" t="s">
        <v>82</v>
      </c>
      <c r="B88" s="249"/>
      <c r="C88" s="239"/>
      <c r="D88" s="239"/>
      <c r="E88" s="239"/>
      <c r="F88" s="239"/>
      <c r="G88" s="25"/>
      <c r="H88" s="31">
        <f>IFERROR(SOLL!J46-IF(KSGs!B88 = SOLL!$B$2,1, IF(KSGs!C88=SOLL!$B$2,2,IF(KSGs!D88=SOLL!$B$2,3,IF(KSGs!E88=SOLL!$B$2,4, IF(KSGs!F88=SOLL!$B$2,"-"))))),"-")</f>
        <v>1</v>
      </c>
    </row>
    <row r="89" spans="1:8" x14ac:dyDescent="0.25">
      <c r="A89" s="125" t="s">
        <v>83</v>
      </c>
      <c r="B89" s="239"/>
      <c r="C89" s="249"/>
      <c r="D89" s="239"/>
      <c r="E89" s="239"/>
      <c r="F89" s="239"/>
      <c r="G89" s="25"/>
      <c r="H89" s="31">
        <f>IFERROR(SOLL!J47-IF(KSGs!B89 = SOLL!$B$2,1, IF(KSGs!C89=SOLL!$B$2,2,IF(KSGs!D89=SOLL!$B$2,3,IF(KSGs!E89=SOLL!$B$2,4, IF(KSGs!F89=SOLL!$B$2,"-"))))),"-")</f>
        <v>2</v>
      </c>
    </row>
    <row r="90" spans="1:8" x14ac:dyDescent="0.25">
      <c r="A90" s="125" t="s">
        <v>13</v>
      </c>
      <c r="B90" s="239"/>
      <c r="C90" s="249"/>
      <c r="D90" s="239"/>
      <c r="E90" s="239"/>
      <c r="F90" s="239"/>
      <c r="G90" s="25"/>
      <c r="H90" s="31">
        <f>IFERROR(SOLL!J48-IF(KSGs!B90 = SOLL!$B$2,1, IF(KSGs!C90=SOLL!$B$2,2,IF(KSGs!D90=SOLL!$B$2,3,IF(KSGs!E90=SOLL!$B$2,4, IF(KSGs!F90=SOLL!$B$2,"-"))))),"-")</f>
        <v>2</v>
      </c>
    </row>
    <row r="91" spans="1:8" x14ac:dyDescent="0.25">
      <c r="A91" s="53"/>
      <c r="B91" s="243"/>
      <c r="C91" s="243"/>
      <c r="D91" s="243"/>
      <c r="E91" s="243"/>
      <c r="F91" s="243"/>
      <c r="G91" s="25"/>
      <c r="H91" s="31"/>
    </row>
    <row r="92" spans="1:8" ht="18" x14ac:dyDescent="0.25">
      <c r="A92" s="126" t="s">
        <v>84</v>
      </c>
      <c r="B92" s="243"/>
      <c r="C92" s="243"/>
      <c r="D92" s="243"/>
      <c r="E92" s="243"/>
      <c r="F92" s="243"/>
      <c r="G92" s="25"/>
      <c r="H92" s="31"/>
    </row>
    <row r="93" spans="1:8" s="310" customFormat="1" ht="18.75" hidden="1" outlineLevel="1" thickBot="1" x14ac:dyDescent="0.3">
      <c r="A93" s="264"/>
      <c r="B93" s="312" t="s">
        <v>138</v>
      </c>
      <c r="C93" s="312" t="s">
        <v>261</v>
      </c>
      <c r="D93" s="312" t="s">
        <v>139</v>
      </c>
      <c r="E93" s="500" t="s">
        <v>262</v>
      </c>
      <c r="F93" s="500"/>
      <c r="G93" s="500"/>
      <c r="H93" s="156"/>
    </row>
    <row r="94" spans="1:8" s="284" customFormat="1" ht="30" hidden="1" outlineLevel="1" thickBot="1" x14ac:dyDescent="0.3">
      <c r="A94" s="291" t="s">
        <v>252</v>
      </c>
      <c r="B94" s="286"/>
      <c r="C94" s="286"/>
      <c r="D94" s="286"/>
      <c r="E94" s="501"/>
      <c r="F94" s="502"/>
      <c r="G94" s="503"/>
      <c r="H94" s="156"/>
    </row>
    <row r="95" spans="1:8" s="305" customFormat="1" ht="43.5" hidden="1" outlineLevel="1" x14ac:dyDescent="0.25">
      <c r="A95" s="289" t="s">
        <v>255</v>
      </c>
      <c r="B95" s="286"/>
      <c r="C95" s="286"/>
      <c r="D95" s="286"/>
      <c r="E95" s="501"/>
      <c r="F95" s="502"/>
      <c r="G95" s="503"/>
      <c r="H95" s="156"/>
    </row>
    <row r="96" spans="1:8" s="305" customFormat="1" ht="29.25" hidden="1" outlineLevel="1" thickBot="1" x14ac:dyDescent="0.3">
      <c r="A96" s="290" t="s">
        <v>218</v>
      </c>
      <c r="B96" s="286"/>
      <c r="C96" s="286"/>
      <c r="D96" s="286"/>
      <c r="E96" s="501"/>
      <c r="F96" s="502"/>
      <c r="G96" s="503"/>
      <c r="H96" s="156"/>
    </row>
    <row r="97" spans="1:8" s="310" customFormat="1" collapsed="1" x14ac:dyDescent="0.25">
      <c r="A97" s="302"/>
      <c r="B97" s="243"/>
      <c r="C97" s="243"/>
      <c r="D97" s="243"/>
      <c r="E97" s="243"/>
      <c r="F97" s="243"/>
      <c r="H97" s="156"/>
    </row>
    <row r="98" spans="1:8" x14ac:dyDescent="0.25">
      <c r="A98" s="78" t="s">
        <v>85</v>
      </c>
      <c r="B98" s="243"/>
      <c r="C98" s="243"/>
      <c r="D98" s="243"/>
      <c r="E98" s="243"/>
      <c r="F98" s="243"/>
      <c r="G98" s="25"/>
      <c r="H98" s="31"/>
    </row>
    <row r="99" spans="1:8" x14ac:dyDescent="0.25">
      <c r="A99" s="124" t="s">
        <v>86</v>
      </c>
      <c r="B99" s="254"/>
      <c r="C99" s="254"/>
      <c r="D99" s="254"/>
      <c r="E99" s="254"/>
      <c r="F99" s="254"/>
      <c r="G99" s="25"/>
      <c r="H99" s="31" t="str">
        <f>IFERROR(SOLL!J52-IF(KSGs!B99 = SOLL!$B$2,1, IF(KSGs!C99=SOLL!$B$2,2,IF(KSGs!D99=SOLL!$B$2,3,IF(KSGs!E99=SOLL!$B$2,4, IF(KSGs!F99=SOLL!$B$2,"-"))))),"-")</f>
        <v>-</v>
      </c>
    </row>
    <row r="100" spans="1:8" x14ac:dyDescent="0.25">
      <c r="A100" s="127" t="s">
        <v>14</v>
      </c>
      <c r="B100" s="239"/>
      <c r="C100" s="249"/>
      <c r="D100" s="239"/>
      <c r="E100" s="239"/>
      <c r="F100" s="239"/>
      <c r="G100" s="25"/>
      <c r="H100" s="31">
        <f>IFERROR(SOLL!J53-IF(KSGs!B100 = SOLL!$B$2,1, IF(KSGs!C100=SOLL!$B$2,2,IF(KSGs!D100=SOLL!$B$2,3,IF(KSGs!E100=SOLL!$B$2,4, IF(KSGs!F100=SOLL!$B$2,"-"))))),"-")</f>
        <v>2</v>
      </c>
    </row>
    <row r="101" spans="1:8" x14ac:dyDescent="0.25">
      <c r="A101" s="127" t="s">
        <v>15</v>
      </c>
      <c r="B101" s="249"/>
      <c r="C101" s="239"/>
      <c r="D101" s="239"/>
      <c r="E101" s="239"/>
      <c r="F101" s="239"/>
      <c r="G101" s="25"/>
      <c r="H101" s="31">
        <f>IFERROR(SOLL!J54-IF(KSGs!B101 = SOLL!$B$2,1, IF(KSGs!C101=SOLL!$B$2,2,IF(KSGs!D101=SOLL!$B$2,3,IF(KSGs!E101=SOLL!$B$2,4, IF(KSGs!F101=SOLL!$B$2,"-"))))),"-")</f>
        <v>1</v>
      </c>
    </row>
    <row r="102" spans="1:8" x14ac:dyDescent="0.25">
      <c r="A102" s="124" t="s">
        <v>16</v>
      </c>
      <c r="B102" s="239"/>
      <c r="C102" s="249"/>
      <c r="D102" s="239"/>
      <c r="E102" s="239"/>
      <c r="F102" s="239"/>
      <c r="G102" s="25"/>
      <c r="H102" s="31">
        <f>IFERROR(SOLL!J55-IF(KSGs!B102 = SOLL!$B$2,1, IF(KSGs!C102=SOLL!$B$2,2,IF(KSGs!D102=SOLL!$B$2,3,IF(KSGs!E102=SOLL!$B$2,4, IF(KSGs!F102=SOLL!$B$2,"-"))))),"-")</f>
        <v>2</v>
      </c>
    </row>
    <row r="103" spans="1:8" x14ac:dyDescent="0.25">
      <c r="A103" s="124" t="s">
        <v>17</v>
      </c>
      <c r="B103" s="249"/>
      <c r="C103" s="239"/>
      <c r="D103" s="239"/>
      <c r="E103" s="239"/>
      <c r="F103" s="239"/>
      <c r="G103" s="25"/>
      <c r="H103" s="31">
        <f>IFERROR(SOLL!J56-IF(KSGs!B103 = SOLL!$B$2,1, IF(KSGs!C103=SOLL!$B$2,2,IF(KSGs!D103=SOLL!$B$2,3,IF(KSGs!E103=SOLL!$B$2,4, IF(KSGs!F103=SOLL!$B$2,"-"))))),"-")</f>
        <v>1</v>
      </c>
    </row>
    <row r="104" spans="1:8" x14ac:dyDescent="0.25">
      <c r="A104" s="53"/>
      <c r="B104" s="243"/>
      <c r="C104" s="243"/>
      <c r="D104" s="243"/>
      <c r="E104" s="243"/>
      <c r="F104" s="243"/>
      <c r="G104" s="25"/>
      <c r="H104" s="31"/>
    </row>
    <row r="105" spans="1:8" ht="18" x14ac:dyDescent="0.25">
      <c r="A105" s="126" t="s">
        <v>87</v>
      </c>
      <c r="B105" s="243"/>
      <c r="C105" s="243"/>
      <c r="D105" s="243"/>
      <c r="E105" s="243"/>
      <c r="F105" s="243"/>
      <c r="G105" s="25"/>
      <c r="H105" s="31"/>
    </row>
    <row r="106" spans="1:8" x14ac:dyDescent="0.25">
      <c r="A106" s="78" t="s">
        <v>88</v>
      </c>
      <c r="B106" s="243"/>
      <c r="C106" s="243"/>
      <c r="D106" s="243"/>
      <c r="E106" s="243"/>
      <c r="F106" s="243"/>
      <c r="G106" s="25"/>
      <c r="H106" s="31"/>
    </row>
    <row r="107" spans="1:8" x14ac:dyDescent="0.25">
      <c r="A107" s="124" t="s">
        <v>39</v>
      </c>
      <c r="B107" s="254"/>
      <c r="C107" s="254"/>
      <c r="D107" s="254"/>
      <c r="E107" s="254"/>
      <c r="F107" s="254"/>
      <c r="G107" s="25"/>
      <c r="H107" s="31" t="str">
        <f>IFERROR(SOLL!J60-IF(KSGs!B107 = SOLL!$B$2,1, IF(KSGs!C107=SOLL!$B$2,2,IF(KSGs!D107=SOLL!$B$2,3,IF(KSGs!E107=SOLL!$B$2,4, IF(KSGs!F107=SOLL!$B$2,"-"))))),"-")</f>
        <v>-</v>
      </c>
    </row>
    <row r="108" spans="1:8" x14ac:dyDescent="0.25">
      <c r="A108" s="124" t="s">
        <v>40</v>
      </c>
      <c r="B108" s="249"/>
      <c r="C108" s="239"/>
      <c r="D108" s="239"/>
      <c r="E108" s="239"/>
      <c r="F108" s="239"/>
      <c r="G108" s="25"/>
      <c r="H108" s="31">
        <f>IFERROR(SOLL!J61-IF(KSGs!B108 = SOLL!$B$2,1, IF(KSGs!C108=SOLL!$B$2,2,IF(KSGs!D108=SOLL!$B$2,3,IF(KSGs!E108=SOLL!$B$2,4, IF(KSGs!F108=SOLL!$B$2,"-"))))),"-")</f>
        <v>1</v>
      </c>
    </row>
    <row r="109" spans="1:8" x14ac:dyDescent="0.25">
      <c r="A109" s="124" t="s">
        <v>41</v>
      </c>
      <c r="B109" s="254"/>
      <c r="C109" s="254"/>
      <c r="D109" s="254"/>
      <c r="E109" s="254"/>
      <c r="F109" s="254"/>
      <c r="G109" s="25"/>
      <c r="H109" s="31" t="str">
        <f>IFERROR(SOLL!J62-IF(KSGs!B109 = SOLL!$B$2,1, IF(KSGs!C109=SOLL!$B$2,2,IF(KSGs!D109=SOLL!$B$2,3,IF(KSGs!E109=SOLL!$B$2,4, IF(KSGs!F109=SOLL!$B$2,"-"))))),"-")</f>
        <v>-</v>
      </c>
    </row>
    <row r="110" spans="1:8" x14ac:dyDescent="0.25">
      <c r="A110" s="124" t="s">
        <v>42</v>
      </c>
      <c r="B110" s="239"/>
      <c r="C110" s="249"/>
      <c r="D110" s="239"/>
      <c r="E110" s="239"/>
      <c r="F110" s="239"/>
      <c r="G110" s="25"/>
      <c r="H110" s="31">
        <f>IFERROR(SOLL!J63-IF(KSGs!B110 = SOLL!$B$2,1, IF(KSGs!C110=SOLL!$B$2,2,IF(KSGs!D110=SOLL!$B$2,3,IF(KSGs!E110=SOLL!$B$2,4, IF(KSGs!F110=SOLL!$B$2,"-"))))),"-")</f>
        <v>2</v>
      </c>
    </row>
    <row r="111" spans="1:8" x14ac:dyDescent="0.25">
      <c r="A111" s="124" t="s">
        <v>89</v>
      </c>
      <c r="B111" s="239"/>
      <c r="C111" s="249"/>
      <c r="D111" s="239"/>
      <c r="E111" s="239"/>
      <c r="F111" s="239"/>
      <c r="G111" s="25"/>
      <c r="H111" s="31">
        <f>IFERROR(SOLL!J64-IF(KSGs!B111 = SOLL!$B$2,1, IF(KSGs!C111=SOLL!$B$2,2,IF(KSGs!D111=SOLL!$B$2,3,IF(KSGs!E111=SOLL!$B$2,4, IF(KSGs!F111=SOLL!$B$2,"-"))))),"-")</f>
        <v>2</v>
      </c>
    </row>
    <row r="112" spans="1:8" x14ac:dyDescent="0.25">
      <c r="A112" s="53"/>
      <c r="B112" s="243"/>
      <c r="C112" s="243"/>
      <c r="D112" s="243"/>
      <c r="E112" s="243"/>
      <c r="F112" s="243"/>
      <c r="G112" s="25"/>
      <c r="H112" s="31"/>
    </row>
    <row r="113" spans="1:8" x14ac:dyDescent="0.25">
      <c r="A113" s="53"/>
      <c r="B113" s="243"/>
      <c r="C113" s="243"/>
      <c r="D113" s="243"/>
      <c r="E113" s="243"/>
      <c r="F113" s="243"/>
      <c r="G113" s="25"/>
      <c r="H113" s="31"/>
    </row>
    <row r="114" spans="1:8" ht="18" x14ac:dyDescent="0.25">
      <c r="A114" s="126" t="s">
        <v>90</v>
      </c>
      <c r="B114" s="243"/>
      <c r="C114" s="243"/>
      <c r="D114" s="243"/>
      <c r="E114" s="243"/>
      <c r="F114" s="243"/>
      <c r="G114" s="25"/>
      <c r="H114" s="31"/>
    </row>
    <row r="115" spans="1:8" s="310" customFormat="1" ht="18.75" hidden="1" outlineLevel="1" thickBot="1" x14ac:dyDescent="0.3">
      <c r="A115" s="264"/>
      <c r="B115" s="312" t="s">
        <v>138</v>
      </c>
      <c r="C115" s="312" t="s">
        <v>261</v>
      </c>
      <c r="D115" s="312" t="s">
        <v>139</v>
      </c>
      <c r="E115" s="500" t="s">
        <v>262</v>
      </c>
      <c r="F115" s="500"/>
      <c r="G115" s="500"/>
      <c r="H115" s="156"/>
    </row>
    <row r="116" spans="1:8" s="305" customFormat="1" ht="30" hidden="1" outlineLevel="1" thickBot="1" x14ac:dyDescent="0.3">
      <c r="A116" s="291" t="s">
        <v>283</v>
      </c>
      <c r="B116" s="286"/>
      <c r="C116" s="286"/>
      <c r="D116" s="286"/>
      <c r="E116" s="501"/>
      <c r="F116" s="502"/>
      <c r="G116" s="503"/>
      <c r="H116" s="156"/>
    </row>
    <row r="117" spans="1:8" s="310" customFormat="1" collapsed="1" x14ac:dyDescent="0.25">
      <c r="A117" s="302"/>
      <c r="B117" s="243"/>
      <c r="C117" s="243"/>
      <c r="D117" s="243"/>
      <c r="E117" s="243"/>
      <c r="F117" s="243"/>
      <c r="H117" s="156"/>
    </row>
    <row r="118" spans="1:8" x14ac:dyDescent="0.25">
      <c r="A118" s="78" t="s">
        <v>91</v>
      </c>
      <c r="B118" s="243"/>
      <c r="C118" s="243"/>
      <c r="D118" s="243"/>
      <c r="E118" s="243"/>
      <c r="F118" s="243"/>
      <c r="G118" s="25"/>
      <c r="H118" s="31"/>
    </row>
    <row r="119" spans="1:8" x14ac:dyDescent="0.25">
      <c r="A119" s="124" t="s">
        <v>36</v>
      </c>
      <c r="B119" s="249"/>
      <c r="C119" s="239"/>
      <c r="D119" s="239"/>
      <c r="E119" s="239"/>
      <c r="F119" s="239"/>
      <c r="G119" s="25"/>
      <c r="H119" s="31">
        <f>IFERROR(SOLL!J69-IF(KSGs!B119 = SOLL!$B$2,1, IF(KSGs!C119=SOLL!$B$2,2,IF(KSGs!D119=SOLL!$B$2,3,IF(KSGs!E119=SOLL!$B$2,4, IF(KSGs!F119=SOLL!$B$2,"-"))))),"-")</f>
        <v>1</v>
      </c>
    </row>
    <row r="120" spans="1:8" x14ac:dyDescent="0.25">
      <c r="A120" s="124" t="s">
        <v>35</v>
      </c>
      <c r="B120" s="249"/>
      <c r="C120" s="239"/>
      <c r="D120" s="239"/>
      <c r="E120" s="239"/>
      <c r="F120" s="239"/>
      <c r="G120" s="25"/>
      <c r="H120" s="31">
        <f>IFERROR(SOLL!J70-IF(KSGs!B120 = SOLL!$B$2,1, IF(KSGs!C120=SOLL!$B$2,2,IF(KSGs!D120=SOLL!$B$2,3,IF(KSGs!E120=SOLL!$B$2,4, IF(KSGs!F120=SOLL!$B$2,"-"))))),"-")</f>
        <v>1</v>
      </c>
    </row>
    <row r="121" spans="1:8" x14ac:dyDescent="0.25">
      <c r="A121" s="124" t="s">
        <v>37</v>
      </c>
      <c r="B121" s="249"/>
      <c r="C121" s="239"/>
      <c r="D121" s="239"/>
      <c r="E121" s="239"/>
      <c r="F121" s="239"/>
      <c r="G121" s="25"/>
      <c r="H121" s="31">
        <f>IFERROR(SOLL!J71-IF(KSGs!B121 = SOLL!$B$2,1, IF(KSGs!C121=SOLL!$B$2,2,IF(KSGs!D121=SOLL!$B$2,3,IF(KSGs!E121=SOLL!$B$2,4, IF(KSGs!F121=SOLL!$B$2,"-"))))),"-")</f>
        <v>1</v>
      </c>
    </row>
    <row r="122" spans="1:8" x14ac:dyDescent="0.25">
      <c r="A122" s="124" t="s">
        <v>24</v>
      </c>
      <c r="B122" s="254"/>
      <c r="C122" s="254"/>
      <c r="D122" s="254"/>
      <c r="E122" s="254"/>
      <c r="F122" s="254"/>
      <c r="G122" s="25"/>
      <c r="H122" s="31" t="str">
        <f>IFERROR(SOLL!J72-IF(KSGs!B122 = SOLL!$B$2,1, IF(KSGs!C122=SOLL!$B$2,2,IF(KSGs!D122=SOLL!$B$2,3,IF(KSGs!E122=SOLL!$B$2,4, IF(KSGs!F122=SOLL!$B$2,"-"))))),"-")</f>
        <v>-</v>
      </c>
    </row>
    <row r="123" spans="1:8" x14ac:dyDescent="0.25">
      <c r="A123" s="124" t="s">
        <v>23</v>
      </c>
      <c r="B123" s="254"/>
      <c r="C123" s="254"/>
      <c r="D123" s="254"/>
      <c r="E123" s="254"/>
      <c r="F123" s="254"/>
      <c r="G123" s="25"/>
      <c r="H123" s="31" t="str">
        <f>IFERROR(SOLL!J73-IF(KSGs!B123 = SOLL!$B$2,1, IF(KSGs!C123=SOLL!$B$2,2,IF(KSGs!D123=SOLL!$B$2,3,IF(KSGs!E123=SOLL!$B$2,4, IF(KSGs!F123=SOLL!$B$2,"-"))))),"-")</f>
        <v>-</v>
      </c>
    </row>
    <row r="124" spans="1:8" x14ac:dyDescent="0.25">
      <c r="A124" s="53"/>
      <c r="B124" s="243"/>
      <c r="C124" s="243"/>
      <c r="D124" s="243"/>
      <c r="E124" s="243"/>
      <c r="F124" s="243"/>
      <c r="G124" s="25"/>
      <c r="H124" s="31"/>
    </row>
    <row r="125" spans="1:8" x14ac:dyDescent="0.25">
      <c r="A125" s="78" t="s">
        <v>30</v>
      </c>
      <c r="B125" s="243"/>
      <c r="C125" s="243"/>
      <c r="D125" s="243"/>
      <c r="E125" s="243"/>
      <c r="F125" s="243"/>
      <c r="G125" s="25"/>
      <c r="H125" s="31"/>
    </row>
    <row r="126" spans="1:8" x14ac:dyDescent="0.25">
      <c r="A126" s="124" t="s">
        <v>31</v>
      </c>
      <c r="B126" s="249"/>
      <c r="C126" s="239"/>
      <c r="D126" s="239"/>
      <c r="E126" s="239"/>
      <c r="F126" s="239"/>
      <c r="G126" s="25"/>
      <c r="H126" s="31">
        <f>IFERROR(SOLL!J76-IF(KSGs!B126 = SOLL!$B$2,1, IF(KSGs!C126=SOLL!$B$2,2,IF(KSGs!D126=SOLL!$B$2,3,IF(KSGs!E126=SOLL!$B$2,4, IF(KSGs!F126=SOLL!$B$2,"-"))))),"-")</f>
        <v>1</v>
      </c>
    </row>
    <row r="127" spans="1:8" x14ac:dyDescent="0.25">
      <c r="A127" s="124" t="s">
        <v>32</v>
      </c>
      <c r="B127" s="239"/>
      <c r="C127" s="249"/>
      <c r="D127" s="239"/>
      <c r="E127" s="239"/>
      <c r="F127" s="239"/>
      <c r="G127" s="25"/>
      <c r="H127" s="31">
        <f>IFERROR(SOLL!J77-IF(KSGs!B127 = SOLL!$B$2,1, IF(KSGs!C127=SOLL!$B$2,2,IF(KSGs!D127=SOLL!$B$2,3,IF(KSGs!E127=SOLL!$B$2,4, IF(KSGs!F127=SOLL!$B$2,"-"))))),"-")</f>
        <v>2</v>
      </c>
    </row>
    <row r="128" spans="1:8" x14ac:dyDescent="0.25">
      <c r="A128" s="124" t="s">
        <v>92</v>
      </c>
      <c r="B128" s="254"/>
      <c r="C128" s="254"/>
      <c r="D128" s="254"/>
      <c r="E128" s="254"/>
      <c r="F128" s="254"/>
      <c r="G128" s="25"/>
      <c r="H128" s="31" t="str">
        <f>IFERROR(SOLL!J78-IF(KSGs!B128 = SOLL!$B$2,1, IF(KSGs!C128=SOLL!$B$2,2,IF(KSGs!D128=SOLL!$B$2,3,IF(KSGs!E128=SOLL!$B$2,4, IF(KSGs!F128=SOLL!$B$2,"-"))))),"-")</f>
        <v>-</v>
      </c>
    </row>
    <row r="129" spans="1:8" x14ac:dyDescent="0.25">
      <c r="A129" s="124" t="s">
        <v>33</v>
      </c>
      <c r="B129" s="239"/>
      <c r="C129" s="249"/>
      <c r="D129" s="239"/>
      <c r="E129" s="239"/>
      <c r="F129" s="239"/>
      <c r="G129" s="25"/>
      <c r="H129" s="31">
        <f>IFERROR(SOLL!J79-IF(KSGs!B129 = SOLL!$B$2,1, IF(KSGs!C129=SOLL!$B$2,2,IF(KSGs!D129=SOLL!$B$2,3,IF(KSGs!E129=SOLL!$B$2,4, IF(KSGs!F129=SOLL!$B$2,"-"))))),"-")</f>
        <v>2</v>
      </c>
    </row>
    <row r="130" spans="1:8" x14ac:dyDescent="0.25">
      <c r="A130" s="124" t="s">
        <v>34</v>
      </c>
      <c r="B130" s="254"/>
      <c r="C130" s="254"/>
      <c r="D130" s="254"/>
      <c r="E130" s="254"/>
      <c r="F130" s="254"/>
      <c r="G130" s="25"/>
      <c r="H130" s="31" t="str">
        <f>IFERROR(SOLL!J80-IF(KSGs!B130 = SOLL!$B$2,1, IF(KSGs!C130=SOLL!$B$2,2,IF(KSGs!D130=SOLL!$B$2,3,IF(KSGs!E130=SOLL!$B$2,4, IF(KSGs!F130=SOLL!$B$2,"-"))))),"-")</f>
        <v>-</v>
      </c>
    </row>
    <row r="131" spans="1:8" x14ac:dyDescent="0.25">
      <c r="A131" s="53"/>
      <c r="B131" s="243"/>
      <c r="C131" s="243"/>
      <c r="D131" s="243"/>
      <c r="E131" s="243"/>
      <c r="F131" s="243"/>
      <c r="G131" s="25"/>
      <c r="H131" s="31"/>
    </row>
    <row r="132" spans="1:8" x14ac:dyDescent="0.25">
      <c r="A132" s="78" t="s">
        <v>2</v>
      </c>
      <c r="B132" s="243"/>
      <c r="C132" s="243"/>
      <c r="D132" s="243"/>
      <c r="E132" s="243"/>
      <c r="F132" s="243"/>
      <c r="G132" s="25"/>
      <c r="H132" s="31"/>
    </row>
    <row r="133" spans="1:8" x14ac:dyDescent="0.25">
      <c r="A133" s="124" t="s">
        <v>25</v>
      </c>
      <c r="B133" s="239"/>
      <c r="C133" s="249"/>
      <c r="D133" s="239"/>
      <c r="E133" s="239"/>
      <c r="F133" s="239"/>
      <c r="G133" s="25"/>
      <c r="H133" s="31">
        <f>IFERROR(SOLL!J83-IF(KSGs!B133 = SOLL!$B$2,1, IF(KSGs!C133=SOLL!$B$2,2,IF(KSGs!D133=SOLL!$B$2,3,IF(KSGs!E133=SOLL!$B$2,4, IF(KSGs!F133=SOLL!$B$2,"-"))))),"-")</f>
        <v>2</v>
      </c>
    </row>
    <row r="134" spans="1:8" x14ac:dyDescent="0.25">
      <c r="A134" s="124" t="s">
        <v>26</v>
      </c>
      <c r="B134" s="249"/>
      <c r="C134" s="239"/>
      <c r="D134" s="239"/>
      <c r="E134" s="239"/>
      <c r="F134" s="239"/>
      <c r="G134" s="25"/>
      <c r="H134" s="31">
        <f>IFERROR(SOLL!J84-IF(KSGs!B134 = SOLL!$B$2,1, IF(KSGs!C134=SOLL!$B$2,2,IF(KSGs!D134=SOLL!$B$2,3,IF(KSGs!E134=SOLL!$B$2,4, IF(KSGs!F134=SOLL!$B$2,"-"))))),"-")</f>
        <v>1</v>
      </c>
    </row>
    <row r="135" spans="1:8" x14ac:dyDescent="0.25">
      <c r="A135" s="124" t="s">
        <v>27</v>
      </c>
      <c r="B135" s="239"/>
      <c r="C135" s="249"/>
      <c r="D135" s="239"/>
      <c r="E135" s="239"/>
      <c r="F135" s="239"/>
      <c r="G135" s="25"/>
      <c r="H135" s="31">
        <f>IFERROR(SOLL!J85-IF(KSGs!B135 = SOLL!$B$2,1, IF(KSGs!C135=SOLL!$B$2,2,IF(KSGs!D135=SOLL!$B$2,3,IF(KSGs!E135=SOLL!$B$2,4, IF(KSGs!F135=SOLL!$B$2,"-"))))),"-")</f>
        <v>2</v>
      </c>
    </row>
    <row r="136" spans="1:8" x14ac:dyDescent="0.25">
      <c r="A136" s="124" t="s">
        <v>28</v>
      </c>
      <c r="B136" s="254"/>
      <c r="C136" s="254"/>
      <c r="D136" s="254"/>
      <c r="E136" s="254"/>
      <c r="F136" s="254"/>
      <c r="G136" s="25"/>
      <c r="H136" s="31" t="str">
        <f>IFERROR(SOLL!J86-IF(KSGs!B136 = SOLL!$B$2,1, IF(KSGs!C136=SOLL!$B$2,2,IF(KSGs!D136=SOLL!$B$2,3,IF(KSGs!E136=SOLL!$B$2,4, IF(KSGs!F136=SOLL!$B$2,"-"))))),"-")</f>
        <v>-</v>
      </c>
    </row>
    <row r="137" spans="1:8" x14ac:dyDescent="0.25">
      <c r="A137" s="124" t="s">
        <v>29</v>
      </c>
      <c r="B137" s="254"/>
      <c r="C137" s="254"/>
      <c r="D137" s="254"/>
      <c r="E137" s="254"/>
      <c r="F137" s="254"/>
      <c r="G137" s="25"/>
      <c r="H137" s="31" t="str">
        <f>IFERROR(SOLL!J87-IF(KSGs!B137 = SOLL!$B$2,1, IF(KSGs!C137=SOLL!$B$2,2,IF(KSGs!D137=SOLL!$B$2,3,IF(KSGs!E137=SOLL!$B$2,4, IF(KSGs!F137=SOLL!$B$2,"-"))))),"-")</f>
        <v>-</v>
      </c>
    </row>
    <row r="138" spans="1:8" x14ac:dyDescent="0.25">
      <c r="A138" s="53"/>
      <c r="B138" s="243"/>
      <c r="C138" s="243"/>
      <c r="D138" s="243"/>
      <c r="E138" s="243"/>
      <c r="F138" s="243"/>
      <c r="G138" s="25"/>
      <c r="H138" s="31"/>
    </row>
    <row r="139" spans="1:8" ht="18" x14ac:dyDescent="0.25">
      <c r="A139" s="126" t="s">
        <v>93</v>
      </c>
      <c r="B139" s="243"/>
      <c r="C139" s="243"/>
      <c r="D139" s="243"/>
      <c r="E139" s="243"/>
      <c r="F139" s="243"/>
      <c r="G139" s="25"/>
      <c r="H139" s="31"/>
    </row>
    <row r="140" spans="1:8" x14ac:dyDescent="0.25">
      <c r="A140" s="78" t="s">
        <v>94</v>
      </c>
      <c r="B140" s="243"/>
      <c r="C140" s="243"/>
      <c r="D140" s="243"/>
      <c r="E140" s="243"/>
      <c r="F140" s="243"/>
      <c r="G140" s="25"/>
      <c r="H140" s="31"/>
    </row>
    <row r="141" spans="1:8" x14ac:dyDescent="0.25">
      <c r="A141" s="124" t="s">
        <v>18</v>
      </c>
      <c r="B141" s="249"/>
      <c r="C141" s="239"/>
      <c r="D141" s="239"/>
      <c r="E141" s="239"/>
      <c r="F141" s="239"/>
      <c r="G141" s="25"/>
      <c r="H141" s="31">
        <f>IFERROR(SOLL!J91-IF(KSGs!B141 = SOLL!$B$2,1, IF(KSGs!C141=SOLL!$B$2,2,IF(KSGs!D141=SOLL!$B$2,3,IF(KSGs!E141=SOLL!$B$2,4, IF(KSGs!F141=SOLL!$B$2,"-"))))),"-")</f>
        <v>1</v>
      </c>
    </row>
    <row r="142" spans="1:8" x14ac:dyDescent="0.25">
      <c r="A142" s="124" t="s">
        <v>19</v>
      </c>
      <c r="B142" s="239"/>
      <c r="C142" s="249"/>
      <c r="D142" s="239"/>
      <c r="E142" s="239"/>
      <c r="F142" s="239"/>
      <c r="G142" s="25"/>
      <c r="H142" s="31">
        <f>IFERROR(SOLL!J92-IF(KSGs!B142 = SOLL!$B$2,1, IF(KSGs!C142=SOLL!$B$2,2,IF(KSGs!D142=SOLL!$B$2,3,IF(KSGs!E142=SOLL!$B$2,4, IF(KSGs!F142=SOLL!$B$2,"-"))))),"-")</f>
        <v>2</v>
      </c>
    </row>
    <row r="143" spans="1:8" x14ac:dyDescent="0.25">
      <c r="A143" s="124" t="s">
        <v>95</v>
      </c>
      <c r="B143" s="254"/>
      <c r="C143" s="254"/>
      <c r="D143" s="254"/>
      <c r="E143" s="254"/>
      <c r="F143" s="254"/>
      <c r="G143" s="25"/>
      <c r="H143" s="31" t="str">
        <f>IFERROR(SOLL!J93-IF(KSGs!B143 = SOLL!$B$2,1, IF(KSGs!C143=SOLL!$B$2,2,IF(KSGs!D143=SOLL!$B$2,3,IF(KSGs!E143=SOLL!$B$2,4, IF(KSGs!F143=SOLL!$B$2,"-"))))),"-")</f>
        <v>-</v>
      </c>
    </row>
    <row r="144" spans="1:8" x14ac:dyDescent="0.25">
      <c r="A144" s="124" t="s">
        <v>20</v>
      </c>
      <c r="B144" s="249"/>
      <c r="C144" s="239"/>
      <c r="D144" s="239"/>
      <c r="E144" s="239"/>
      <c r="F144" s="239"/>
      <c r="G144" s="25"/>
      <c r="H144" s="31">
        <f>IFERROR(SOLL!J94-IF(KSGs!B144 = SOLL!$B$2,1, IF(KSGs!C144=SOLL!$B$2,2,IF(KSGs!D144=SOLL!$B$2,3,IF(KSGs!E144=SOLL!$B$2,4, IF(KSGs!F144=SOLL!$B$2,"-"))))),"-")</f>
        <v>1</v>
      </c>
    </row>
    <row r="145" spans="1:8" x14ac:dyDescent="0.25">
      <c r="A145" s="124" t="s">
        <v>21</v>
      </c>
      <c r="B145" s="249"/>
      <c r="C145" s="239"/>
      <c r="D145" s="239"/>
      <c r="E145" s="239"/>
      <c r="F145" s="239"/>
      <c r="G145" s="25"/>
      <c r="H145" s="31">
        <f>IFERROR(SOLL!J95-IF(KSGs!B145 = SOLL!$B$2,1, IF(KSGs!C145=SOLL!$B$2,2,IF(KSGs!D145=SOLL!$B$2,3,IF(KSGs!E145=SOLL!$B$2,4, IF(KSGs!F145=SOLL!$B$2,"-"))))),"-")</f>
        <v>1</v>
      </c>
    </row>
    <row r="146" spans="1:8" x14ac:dyDescent="0.25">
      <c r="A146" s="124" t="s">
        <v>22</v>
      </c>
      <c r="B146" s="254"/>
      <c r="C146" s="254"/>
      <c r="D146" s="254"/>
      <c r="E146" s="254"/>
      <c r="F146" s="254"/>
      <c r="G146" s="25"/>
      <c r="H146" s="31" t="str">
        <f>IFERROR(SOLL!J96-IF(KSGs!B146 = SOLL!$B$2,1, IF(KSGs!C146=SOLL!$B$2,2,IF(KSGs!D146=SOLL!$B$2,3,IF(KSGs!E146=SOLL!$B$2,4, IF(KSGs!F146=SOLL!$B$2,"-"))))),"-")</f>
        <v>-</v>
      </c>
    </row>
    <row r="147" spans="1:8" x14ac:dyDescent="0.25">
      <c r="A147" s="53"/>
    </row>
  </sheetData>
  <mergeCells count="45">
    <mergeCell ref="E17:G17"/>
    <mergeCell ref="E75:G75"/>
    <mergeCell ref="E76:G76"/>
    <mergeCell ref="E77:G77"/>
    <mergeCell ref="E78:G78"/>
    <mergeCell ref="E95:G95"/>
    <mergeCell ref="E96:G96"/>
    <mergeCell ref="E68:G68"/>
    <mergeCell ref="E69:G69"/>
    <mergeCell ref="E70:G70"/>
    <mergeCell ref="E71:G71"/>
    <mergeCell ref="E72:G72"/>
    <mergeCell ref="E73:G73"/>
    <mergeCell ref="E115:G115"/>
    <mergeCell ref="E116:G116"/>
    <mergeCell ref="E45:G45"/>
    <mergeCell ref="E46:G46"/>
    <mergeCell ref="E47:G47"/>
    <mergeCell ref="E48:G48"/>
    <mergeCell ref="E49:G49"/>
    <mergeCell ref="E50:G50"/>
    <mergeCell ref="E51:G51"/>
    <mergeCell ref="E52:G52"/>
    <mergeCell ref="E94:G94"/>
    <mergeCell ref="E57:G57"/>
    <mergeCell ref="E58:G58"/>
    <mergeCell ref="E59:G59"/>
    <mergeCell ref="E60:G60"/>
    <mergeCell ref="E61:G61"/>
    <mergeCell ref="E15:G15"/>
    <mergeCell ref="E16:G16"/>
    <mergeCell ref="E43:G43"/>
    <mergeCell ref="E44:G44"/>
    <mergeCell ref="E93:G93"/>
    <mergeCell ref="E53:G53"/>
    <mergeCell ref="E54:G54"/>
    <mergeCell ref="E55:G55"/>
    <mergeCell ref="E56:G56"/>
    <mergeCell ref="E62:G62"/>
    <mergeCell ref="E74:G74"/>
    <mergeCell ref="E63:G63"/>
    <mergeCell ref="E64:G64"/>
    <mergeCell ref="E65:G65"/>
    <mergeCell ref="E66:G66"/>
    <mergeCell ref="E67:G67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M158"/>
  <sheetViews>
    <sheetView topLeftCell="A72" workbookViewId="0">
      <selection activeCell="A32" sqref="A32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1" t="s">
        <v>159</v>
      </c>
      <c r="B1" s="1"/>
      <c r="C1" s="1"/>
      <c r="D1" s="1"/>
      <c r="E1" s="1"/>
      <c r="F1" s="1"/>
      <c r="G1" s="1"/>
      <c r="H1" s="1"/>
    </row>
    <row r="2" spans="1:8" x14ac:dyDescent="0.25">
      <c r="A2" s="55" t="s">
        <v>67</v>
      </c>
      <c r="B2" s="52"/>
      <c r="C2" s="1"/>
      <c r="D2" s="1"/>
      <c r="E2" s="1"/>
      <c r="F2" s="1"/>
      <c r="G2" s="1"/>
      <c r="H2" s="1"/>
    </row>
    <row r="3" spans="1:8" s="25" customFormat="1" x14ac:dyDescent="0.25">
      <c r="A3" s="56" t="s">
        <v>107</v>
      </c>
      <c r="B3" s="52"/>
    </row>
    <row r="4" spans="1:8" x14ac:dyDescent="0.25">
      <c r="A4" s="1"/>
      <c r="B4" s="57"/>
      <c r="C4" s="57"/>
      <c r="D4" s="57"/>
      <c r="E4" s="57"/>
      <c r="F4" s="1"/>
      <c r="G4" s="1"/>
      <c r="H4" s="1"/>
    </row>
    <row r="5" spans="1:8" ht="18" x14ac:dyDescent="0.25">
      <c r="A5" s="26" t="s">
        <v>72</v>
      </c>
      <c r="B5" s="26"/>
      <c r="C5" s="26"/>
      <c r="D5" s="26"/>
      <c r="E5" s="26"/>
      <c r="F5" s="26"/>
      <c r="G5" s="1"/>
      <c r="H5" s="1"/>
    </row>
    <row r="6" spans="1:8" s="315" customFormat="1" ht="18.75" hidden="1" outlineLevel="1" thickBot="1" x14ac:dyDescent="0.3">
      <c r="A6" s="262"/>
      <c r="B6" s="322" t="s">
        <v>138</v>
      </c>
      <c r="C6" s="322" t="s">
        <v>261</v>
      </c>
      <c r="D6" s="322" t="s">
        <v>139</v>
      </c>
      <c r="E6" s="500" t="s">
        <v>262</v>
      </c>
      <c r="F6" s="500"/>
      <c r="G6" s="500"/>
    </row>
    <row r="7" spans="1:8" s="311" customFormat="1" ht="18" hidden="1" outlineLevel="1" x14ac:dyDescent="0.25">
      <c r="A7" s="317" t="s">
        <v>295</v>
      </c>
      <c r="B7" s="325"/>
      <c r="C7" s="323"/>
      <c r="D7" s="323"/>
      <c r="E7" s="504"/>
      <c r="F7" s="504"/>
      <c r="G7" s="504"/>
      <c r="H7" s="156"/>
    </row>
    <row r="8" spans="1:8" s="311" customFormat="1" ht="18.75" hidden="1" outlineLevel="1" thickBot="1" x14ac:dyDescent="0.3">
      <c r="A8" s="319" t="s">
        <v>287</v>
      </c>
      <c r="B8" s="325"/>
      <c r="C8" s="323"/>
      <c r="D8" s="323"/>
      <c r="E8" s="504"/>
      <c r="F8" s="504"/>
      <c r="G8" s="504"/>
      <c r="H8" s="156"/>
    </row>
    <row r="9" spans="1:8" s="311" customFormat="1" ht="18.75" hidden="1" outlineLevel="1" thickBot="1" x14ac:dyDescent="0.3">
      <c r="A9" s="291" t="s">
        <v>290</v>
      </c>
      <c r="B9" s="324"/>
      <c r="C9" s="323"/>
      <c r="D9" s="323"/>
      <c r="E9" s="504"/>
      <c r="F9" s="504"/>
      <c r="G9" s="504"/>
      <c r="H9" s="156"/>
    </row>
    <row r="10" spans="1:8" s="315" customFormat="1" collapsed="1" x14ac:dyDescent="0.25">
      <c r="A10" s="303"/>
      <c r="B10" s="243"/>
      <c r="C10" s="243"/>
      <c r="D10" s="243"/>
      <c r="E10" s="243"/>
      <c r="F10" s="243"/>
      <c r="H10" s="156"/>
    </row>
    <row r="11" spans="1:8" x14ac:dyDescent="0.25">
      <c r="A11" s="27" t="s">
        <v>38</v>
      </c>
      <c r="B11" s="28" t="s">
        <v>5</v>
      </c>
      <c r="C11" s="28" t="s">
        <v>12</v>
      </c>
      <c r="D11" s="28" t="s">
        <v>6</v>
      </c>
      <c r="E11" s="29" t="s">
        <v>7</v>
      </c>
      <c r="F11" s="28" t="s">
        <v>8</v>
      </c>
      <c r="G11" s="1"/>
      <c r="H11" s="3" t="s">
        <v>66</v>
      </c>
    </row>
    <row r="12" spans="1:8" x14ac:dyDescent="0.25">
      <c r="A12" s="124" t="s">
        <v>43</v>
      </c>
      <c r="B12" s="171"/>
      <c r="C12" s="170"/>
      <c r="D12" s="170"/>
      <c r="E12" s="170"/>
      <c r="F12" s="170"/>
      <c r="G12" s="1"/>
      <c r="H12" s="4">
        <f>IFERROR(SOLL!C6-IF('KVE 3. AJ'!B12 = SOLL!$B$2,1, IF(C12=SOLL!$B$2,2,IF(D12=SOLL!$B$2,3,IF(E12=SOLL!$B$2,4, IF(F12=SOLL!$B$2,"-"))))),"-")</f>
        <v>1</v>
      </c>
    </row>
    <row r="13" spans="1:8" x14ac:dyDescent="0.25">
      <c r="A13" s="124" t="s">
        <v>44</v>
      </c>
      <c r="B13" s="171"/>
      <c r="C13" s="170"/>
      <c r="D13" s="170"/>
      <c r="E13" s="170"/>
      <c r="F13" s="170"/>
      <c r="G13" s="1"/>
      <c r="H13" s="31">
        <f>IFERROR(SOLL!C7-IF('KVE 3. AJ'!B13 = SOLL!$B$2,1, IF(C13=SOLL!$B$2,2,IF(D13=SOLL!$B$2,3,IF(E13=SOLL!$B$2,4, IF(F13=SOLL!$B$2,"-"))))),"-")</f>
        <v>1</v>
      </c>
    </row>
    <row r="14" spans="1:8" x14ac:dyDescent="0.25">
      <c r="A14" s="124" t="s">
        <v>73</v>
      </c>
      <c r="B14" s="171"/>
      <c r="C14" s="170"/>
      <c r="D14" s="170"/>
      <c r="E14" s="170"/>
      <c r="F14" s="170"/>
      <c r="G14" s="1"/>
      <c r="H14" s="31">
        <f>IFERROR(SOLL!C8-IF('KVE 3. AJ'!B14 = SOLL!$B$2,1, IF(C14=SOLL!$B$2,2,IF(D14=SOLL!$B$2,3,IF(E14=SOLL!$B$2,4, IF(F14=SOLL!$B$2,"-"))))),"-")</f>
        <v>1</v>
      </c>
    </row>
    <row r="15" spans="1:8" x14ac:dyDescent="0.25">
      <c r="A15" s="124" t="s">
        <v>74</v>
      </c>
      <c r="B15" s="170"/>
      <c r="C15" s="171"/>
      <c r="D15" s="170"/>
      <c r="E15" s="170"/>
      <c r="F15" s="170"/>
      <c r="G15" s="1"/>
      <c r="H15" s="31">
        <f>IFERROR(SOLL!C9-IF('KVE 3. AJ'!B15 = SOLL!$B$2,1, IF(C15=SOLL!$B$2,2,IF(D15=SOLL!$B$2,3,IF(E15=SOLL!$B$2,4, IF(F15=SOLL!$B$2,"-"))))),"-")</f>
        <v>2</v>
      </c>
    </row>
    <row r="16" spans="1:8" x14ac:dyDescent="0.25">
      <c r="A16" s="124" t="s">
        <v>45</v>
      </c>
      <c r="B16" s="170"/>
      <c r="C16" s="171"/>
      <c r="D16" s="170"/>
      <c r="E16" s="170"/>
      <c r="F16" s="170"/>
      <c r="G16" s="1"/>
      <c r="H16" s="31">
        <f>IFERROR(SOLL!C10-IF('KVE 3. AJ'!B16 = SOLL!$B$2,1, IF(C16=SOLL!$B$2,2,IF(D16=SOLL!$B$2,3,IF(E16=SOLL!$B$2,4, IF(F16=SOLL!$B$2,"-"))))),"-")</f>
        <v>2</v>
      </c>
    </row>
    <row r="17" spans="1:8" x14ac:dyDescent="0.25">
      <c r="A17" s="124" t="s">
        <v>46</v>
      </c>
      <c r="B17" s="171"/>
      <c r="C17" s="170"/>
      <c r="D17" s="170"/>
      <c r="E17" s="170"/>
      <c r="F17" s="170"/>
      <c r="G17" s="1"/>
      <c r="H17" s="31">
        <f>IFERROR(SOLL!C11-IF('KVE 3. AJ'!B17 = SOLL!$B$2,1, IF(C17=SOLL!$B$2,2,IF(D17=SOLL!$B$2,3,IF(E17=SOLL!$B$2,4, IF(F17=SOLL!$B$2,"-"))))),"-")</f>
        <v>1</v>
      </c>
    </row>
    <row r="18" spans="1:8" x14ac:dyDescent="0.25">
      <c r="A18" s="53"/>
      <c r="B18" s="173"/>
      <c r="C18" s="173"/>
      <c r="D18" s="173"/>
      <c r="E18" s="173"/>
      <c r="F18" s="173"/>
      <c r="G18" s="1"/>
      <c r="H18" s="31"/>
    </row>
    <row r="19" spans="1:8" ht="18" x14ac:dyDescent="0.25">
      <c r="A19" s="126" t="s">
        <v>75</v>
      </c>
      <c r="B19" s="173"/>
      <c r="C19" s="173"/>
      <c r="D19" s="173"/>
      <c r="E19" s="173"/>
      <c r="F19" s="173"/>
      <c r="G19" s="1"/>
      <c r="H19" s="31"/>
    </row>
    <row r="20" spans="1:8" s="315" customFormat="1" ht="18.75" hidden="1" outlineLevel="1" thickBot="1" x14ac:dyDescent="0.3">
      <c r="A20" s="264"/>
      <c r="B20" s="322" t="s">
        <v>138</v>
      </c>
      <c r="C20" s="322" t="s">
        <v>261</v>
      </c>
      <c r="D20" s="322" t="s">
        <v>139</v>
      </c>
      <c r="E20" s="500" t="s">
        <v>262</v>
      </c>
      <c r="F20" s="500"/>
      <c r="G20" s="500"/>
      <c r="H20" s="156"/>
    </row>
    <row r="21" spans="1:8" s="311" customFormat="1" ht="29.25" hidden="1" outlineLevel="1" x14ac:dyDescent="0.25">
      <c r="A21" s="289" t="s">
        <v>285</v>
      </c>
      <c r="B21" s="325"/>
      <c r="C21" s="323"/>
      <c r="D21" s="323"/>
      <c r="E21" s="504"/>
      <c r="F21" s="504"/>
      <c r="G21" s="504"/>
      <c r="H21" s="156"/>
    </row>
    <row r="22" spans="1:8" s="311" customFormat="1" ht="43.5" hidden="1" outlineLevel="1" thickBot="1" x14ac:dyDescent="0.3">
      <c r="A22" s="316" t="s">
        <v>207</v>
      </c>
      <c r="B22" s="325"/>
      <c r="C22" s="323"/>
      <c r="D22" s="323"/>
      <c r="E22" s="504"/>
      <c r="F22" s="504"/>
      <c r="G22" s="504"/>
      <c r="H22" s="156"/>
    </row>
    <row r="23" spans="1:8" s="311" customFormat="1" ht="29.25" hidden="1" outlineLevel="1" x14ac:dyDescent="0.25">
      <c r="A23" s="317" t="s">
        <v>235</v>
      </c>
      <c r="B23" s="325"/>
      <c r="C23" s="323"/>
      <c r="D23" s="323"/>
      <c r="E23" s="504"/>
      <c r="F23" s="504"/>
      <c r="G23" s="504"/>
      <c r="H23" s="156"/>
    </row>
    <row r="24" spans="1:8" s="311" customFormat="1" ht="18" hidden="1" outlineLevel="1" x14ac:dyDescent="0.25">
      <c r="A24" s="318" t="s">
        <v>288</v>
      </c>
      <c r="B24" s="325"/>
      <c r="C24" s="323"/>
      <c r="D24" s="323"/>
      <c r="E24" s="504"/>
      <c r="F24" s="504"/>
      <c r="G24" s="504"/>
      <c r="H24" s="156"/>
    </row>
    <row r="25" spans="1:8" s="311" customFormat="1" ht="18.75" hidden="1" outlineLevel="1" thickBot="1" x14ac:dyDescent="0.3">
      <c r="A25" s="319" t="s">
        <v>289</v>
      </c>
      <c r="B25" s="325"/>
      <c r="C25" s="323"/>
      <c r="D25" s="323"/>
      <c r="E25" s="504"/>
      <c r="F25" s="504"/>
      <c r="G25" s="504"/>
      <c r="H25" s="156"/>
    </row>
    <row r="26" spans="1:8" s="315" customFormat="1" collapsed="1" x14ac:dyDescent="0.25">
      <c r="A26" s="302"/>
      <c r="B26" s="243"/>
      <c r="C26" s="243"/>
      <c r="D26" s="243"/>
      <c r="E26" s="243"/>
      <c r="F26" s="243"/>
      <c r="H26" s="156"/>
    </row>
    <row r="27" spans="1:8" x14ac:dyDescent="0.25">
      <c r="A27" s="78" t="s">
        <v>47</v>
      </c>
      <c r="B27" s="173"/>
      <c r="C27" s="173"/>
      <c r="D27" s="173"/>
      <c r="E27" s="173"/>
      <c r="F27" s="173"/>
      <c r="G27" s="1"/>
      <c r="H27" s="31"/>
    </row>
    <row r="28" spans="1:8" x14ac:dyDescent="0.25">
      <c r="A28" s="125" t="s">
        <v>48</v>
      </c>
      <c r="B28" s="170"/>
      <c r="C28" s="170"/>
      <c r="D28" s="171"/>
      <c r="E28" s="170"/>
      <c r="F28" s="170"/>
      <c r="G28" s="1"/>
      <c r="H28" s="31">
        <f>IFERROR(SOLL!C15-IF('KVE 3. AJ'!B28 = SOLL!$B$2,1, IF(C28=SOLL!$B$2,2,IF(D28=SOLL!$B$2,3,IF(E28=SOLL!$B$2,4, IF(F28=SOLL!$B$2,"-"))))),"-")</f>
        <v>3</v>
      </c>
    </row>
    <row r="29" spans="1:8" x14ac:dyDescent="0.25">
      <c r="A29" s="125" t="s">
        <v>49</v>
      </c>
      <c r="B29" s="169"/>
      <c r="C29" s="169"/>
      <c r="D29" s="172"/>
      <c r="E29" s="169"/>
      <c r="F29" s="169"/>
      <c r="G29" s="1"/>
      <c r="H29" s="31">
        <f>IFERROR(SOLL!C16-IF('KVE 3. AJ'!B29 = SOLL!$B$2,1, IF(C29=SOLL!$B$2,2,IF(D29=SOLL!$B$2,3,IF(E29=SOLL!$B$2,4, IF(F29=SOLL!$B$2,"-"))))),"-")</f>
        <v>3</v>
      </c>
    </row>
    <row r="30" spans="1:8" x14ac:dyDescent="0.25">
      <c r="A30" s="125" t="s">
        <v>50</v>
      </c>
      <c r="B30" s="171"/>
      <c r="C30" s="170"/>
      <c r="D30" s="170"/>
      <c r="E30" s="170"/>
      <c r="F30" s="170"/>
      <c r="G30" s="1"/>
      <c r="H30" s="31">
        <f>IFERROR(SOLL!C17-IF('KVE 3. AJ'!B30 = SOLL!$B$2,1, IF(C30=SOLL!$B$2,2,IF(D30=SOLL!$B$2,3,IF(E30=SOLL!$B$2,4, IF(F30=SOLL!$B$2,"-"))))),"-")</f>
        <v>1</v>
      </c>
    </row>
    <row r="31" spans="1:8" x14ac:dyDescent="0.25">
      <c r="A31" s="125" t="s">
        <v>51</v>
      </c>
      <c r="B31" s="170"/>
      <c r="C31" s="169"/>
      <c r="D31" s="171"/>
      <c r="E31" s="170"/>
      <c r="F31" s="170"/>
      <c r="G31" s="1"/>
      <c r="H31" s="31">
        <f>IFERROR(SOLL!C18-IF('KVE 3. AJ'!B31 = SOLL!$B$2,1, IF(C31=SOLL!$B$2,2,IF(D31=SOLL!$B$2,3,IF(E31=SOLL!$B$2,4, IF(F31=SOLL!$B$2,"-"))))),"-")</f>
        <v>3</v>
      </c>
    </row>
    <row r="32" spans="1:8" x14ac:dyDescent="0.25">
      <c r="A32" s="125" t="s">
        <v>52</v>
      </c>
      <c r="B32" s="170"/>
      <c r="C32" s="171"/>
      <c r="D32" s="170"/>
      <c r="E32" s="170"/>
      <c r="F32" s="170"/>
      <c r="G32" s="1"/>
      <c r="H32" s="31">
        <f>IFERROR(SOLL!C19-IF('KVE 3. AJ'!B32 = SOLL!$B$2,1, IF(C32=SOLL!$B$2,2,IF(D32=SOLL!$B$2,3,IF(E32=SOLL!$B$2,4, IF(F32=SOLL!$B$2,"-"))))),"-")</f>
        <v>2</v>
      </c>
    </row>
    <row r="33" spans="1:8" x14ac:dyDescent="0.25">
      <c r="A33" s="53"/>
      <c r="B33" s="173"/>
      <c r="C33" s="173"/>
      <c r="D33" s="173"/>
      <c r="E33" s="173"/>
      <c r="F33" s="173"/>
      <c r="G33" s="1"/>
      <c r="H33" s="31"/>
    </row>
    <row r="34" spans="1:8" x14ac:dyDescent="0.25">
      <c r="A34" s="78" t="s">
        <v>53</v>
      </c>
      <c r="B34" s="173"/>
      <c r="C34" s="173"/>
      <c r="D34" s="173"/>
      <c r="E34" s="173"/>
      <c r="F34" s="173"/>
      <c r="G34" s="1"/>
      <c r="H34" s="31"/>
    </row>
    <row r="35" spans="1:8" x14ac:dyDescent="0.25">
      <c r="A35" s="124" t="s">
        <v>54</v>
      </c>
      <c r="B35" s="170"/>
      <c r="C35" s="170"/>
      <c r="D35" s="171"/>
      <c r="E35" s="170"/>
      <c r="F35" s="170"/>
      <c r="G35" s="1"/>
      <c r="H35" s="31">
        <f>IFERROR(SOLL!C22-IF('KVE 3. AJ'!B35 = SOLL!$B$2,1, IF(C35=SOLL!$B$2,2,IF(D35=SOLL!$B$2,3,IF(E35=SOLL!$B$2,4, IF(F35=SOLL!$B$2,"-"))))),"-")</f>
        <v>3</v>
      </c>
    </row>
    <row r="36" spans="1:8" x14ac:dyDescent="0.25">
      <c r="A36" s="124" t="s">
        <v>55</v>
      </c>
      <c r="B36" s="170"/>
      <c r="C36" s="170"/>
      <c r="D36" s="171"/>
      <c r="E36" s="170"/>
      <c r="F36" s="170"/>
      <c r="G36" s="1"/>
      <c r="H36" s="31">
        <f>IFERROR(SOLL!C23-IF('KVE 3. AJ'!B36 = SOLL!$B$2,1, IF(C36=SOLL!$B$2,2,IF(D36=SOLL!$B$2,3,IF(E36=SOLL!$B$2,4, IF(F36=SOLL!$B$2,"-"))))),"-")</f>
        <v>3</v>
      </c>
    </row>
    <row r="37" spans="1:8" x14ac:dyDescent="0.25">
      <c r="A37" s="124" t="s">
        <v>56</v>
      </c>
      <c r="B37" s="170"/>
      <c r="C37" s="170"/>
      <c r="D37" s="171"/>
      <c r="E37" s="170"/>
      <c r="F37" s="170"/>
      <c r="G37" s="1"/>
      <c r="H37" s="31">
        <f>IFERROR(SOLL!C24-IF('KVE 3. AJ'!B37 = SOLL!$B$2,1, IF(C37=SOLL!$B$2,2,IF(D37=SOLL!$B$2,3,IF(E37=SOLL!$B$2,4, IF(F37=SOLL!$B$2,"-"))))),"-")</f>
        <v>3</v>
      </c>
    </row>
    <row r="38" spans="1:8" x14ac:dyDescent="0.25">
      <c r="A38" s="124" t="s">
        <v>76</v>
      </c>
      <c r="B38" s="170"/>
      <c r="C38" s="171"/>
      <c r="D38" s="170"/>
      <c r="E38" s="170"/>
      <c r="F38" s="170"/>
      <c r="G38" s="1"/>
      <c r="H38" s="31">
        <f>IFERROR(SOLL!C25-IF('KVE 3. AJ'!B38 = SOLL!$B$2,1, IF(C38=SOLL!$B$2,2,IF(D38=SOLL!$B$2,3,IF(E38=SOLL!$B$2,4, IF(F38=SOLL!$B$2,"-"))))),"-")</f>
        <v>2</v>
      </c>
    </row>
    <row r="39" spans="1:8" x14ac:dyDescent="0.25">
      <c r="A39" s="124" t="s">
        <v>57</v>
      </c>
      <c r="B39" s="169"/>
      <c r="C39" s="169"/>
      <c r="D39" s="171"/>
      <c r="E39" s="170"/>
      <c r="F39" s="170"/>
      <c r="G39" s="1"/>
      <c r="H39" s="31">
        <f>IFERROR(SOLL!C26-IF('KVE 3. AJ'!B39 = SOLL!$B$2,1, IF(C39=SOLL!$B$2,2,IF(D39=SOLL!$B$2,3,IF(E39=SOLL!$B$2,4, IF(F39=SOLL!$B$2,"-"))))),"-")</f>
        <v>3</v>
      </c>
    </row>
    <row r="40" spans="1:8" x14ac:dyDescent="0.25">
      <c r="A40" s="53"/>
      <c r="B40" s="173"/>
      <c r="C40" s="173"/>
      <c r="D40" s="173"/>
      <c r="E40" s="173"/>
      <c r="F40" s="173"/>
      <c r="G40" s="1"/>
      <c r="H40" s="31"/>
    </row>
    <row r="41" spans="1:8" ht="18" x14ac:dyDescent="0.25">
      <c r="A41" s="126" t="s">
        <v>77</v>
      </c>
      <c r="B41" s="173"/>
      <c r="C41" s="173"/>
      <c r="D41" s="173"/>
      <c r="E41" s="173"/>
      <c r="F41" s="173"/>
      <c r="G41" s="1"/>
      <c r="H41" s="31"/>
    </row>
    <row r="42" spans="1:8" s="315" customFormat="1" ht="18" hidden="1" outlineLevel="1" x14ac:dyDescent="0.25">
      <c r="A42" s="264"/>
      <c r="B42" s="322" t="s">
        <v>138</v>
      </c>
      <c r="C42" s="322" t="s">
        <v>261</v>
      </c>
      <c r="D42" s="322" t="s">
        <v>139</v>
      </c>
      <c r="E42" s="500" t="s">
        <v>262</v>
      </c>
      <c r="F42" s="500"/>
      <c r="G42" s="500"/>
      <c r="H42" s="156"/>
    </row>
    <row r="43" spans="1:8" s="311" customFormat="1" ht="18" hidden="1" outlineLevel="1" x14ac:dyDescent="0.25">
      <c r="A43" s="316" t="s">
        <v>294</v>
      </c>
      <c r="B43" s="325"/>
      <c r="C43" s="323"/>
      <c r="D43" s="323"/>
      <c r="E43" s="504"/>
      <c r="F43" s="504"/>
      <c r="G43" s="504"/>
      <c r="H43" s="156"/>
    </row>
    <row r="44" spans="1:8" s="315" customFormat="1" collapsed="1" x14ac:dyDescent="0.25">
      <c r="A44" s="302"/>
      <c r="B44" s="243"/>
      <c r="C44" s="243"/>
      <c r="D44" s="243"/>
      <c r="E44" s="243"/>
      <c r="F44" s="243"/>
      <c r="H44" s="156"/>
    </row>
    <row r="45" spans="1:8" x14ac:dyDescent="0.25">
      <c r="A45" s="78" t="s">
        <v>58</v>
      </c>
      <c r="B45" s="173"/>
      <c r="C45" s="173"/>
      <c r="D45" s="173"/>
      <c r="E45" s="173"/>
      <c r="F45" s="173"/>
      <c r="G45" s="1"/>
      <c r="H45" s="31"/>
    </row>
    <row r="46" spans="1:8" x14ac:dyDescent="0.25">
      <c r="A46" s="124" t="s">
        <v>59</v>
      </c>
      <c r="B46" s="170"/>
      <c r="C46" s="171"/>
      <c r="D46" s="170"/>
      <c r="E46" s="170"/>
      <c r="F46" s="170"/>
      <c r="G46" s="1"/>
      <c r="H46" s="31">
        <f>IFERROR(SOLL!C30-IF('KVE 3. AJ'!B46 = SOLL!$B$2,1, IF(C46=SOLL!$B$2,2,IF(D46=SOLL!$B$2,3,IF(E46=SOLL!$B$2,4, IF(F46=SOLL!$B$2,"-"))))),"-")</f>
        <v>2</v>
      </c>
    </row>
    <row r="47" spans="1:8" x14ac:dyDescent="0.25">
      <c r="A47" s="124" t="s">
        <v>60</v>
      </c>
      <c r="B47" s="171"/>
      <c r="C47" s="170"/>
      <c r="D47" s="170"/>
      <c r="E47" s="170"/>
      <c r="F47" s="170"/>
      <c r="G47" s="1"/>
      <c r="H47" s="31">
        <f>IFERROR(SOLL!C31-IF('KVE 3. AJ'!B47 = SOLL!$B$2,1, IF(C47=SOLL!$B$2,2,IF(D47=SOLL!$B$2,3,IF(E47=SOLL!$B$2,4, IF(F47=SOLL!$B$2,"-"))))),"-")</f>
        <v>1</v>
      </c>
    </row>
    <row r="48" spans="1:8" x14ac:dyDescent="0.25">
      <c r="A48" s="124" t="s">
        <v>61</v>
      </c>
      <c r="B48" s="170"/>
      <c r="C48" s="171"/>
      <c r="D48" s="170"/>
      <c r="E48" s="170"/>
      <c r="F48" s="170"/>
      <c r="G48" s="1"/>
      <c r="H48" s="31">
        <f>IFERROR(SOLL!C32-IF('KVE 3. AJ'!B48 = SOLL!$B$2,1, IF(C48=SOLL!$B$2,2,IF(D48=SOLL!$B$2,3,IF(E48=SOLL!$B$2,4, IF(F48=SOLL!$B$2,"-"))))),"-")</f>
        <v>2</v>
      </c>
    </row>
    <row r="49" spans="1:8" x14ac:dyDescent="0.25">
      <c r="A49" s="124" t="s">
        <v>62</v>
      </c>
      <c r="B49" s="171"/>
      <c r="C49" s="170"/>
      <c r="D49" s="170"/>
      <c r="E49" s="170"/>
      <c r="F49" s="170"/>
      <c r="G49" s="1"/>
      <c r="H49" s="31">
        <f>IFERROR(SOLL!C33-IF('KVE 3. AJ'!B49 = SOLL!$B$2,1, IF(C49=SOLL!$B$2,2,IF(D49=SOLL!$B$2,3,IF(E49=SOLL!$B$2,4, IF(F49=SOLL!$B$2,"-"))))),"-")</f>
        <v>1</v>
      </c>
    </row>
    <row r="50" spans="1:8" x14ac:dyDescent="0.25">
      <c r="A50" s="124" t="s">
        <v>63</v>
      </c>
      <c r="B50" s="170"/>
      <c r="C50" s="171"/>
      <c r="D50" s="170"/>
      <c r="E50" s="170"/>
      <c r="F50" s="170"/>
      <c r="G50" s="1"/>
      <c r="H50" s="31">
        <f>IFERROR(SOLL!C34-IF('KVE 3. AJ'!B50 = SOLL!$B$2,1, IF(C50=SOLL!$B$2,2,IF(D50=SOLL!$B$2,3,IF(E50=SOLL!$B$2,4, IF(F50=SOLL!$B$2,"-"))))),"-")</f>
        <v>2</v>
      </c>
    </row>
    <row r="51" spans="1:8" x14ac:dyDescent="0.25">
      <c r="A51" s="53"/>
      <c r="B51" s="173"/>
      <c r="C51" s="173"/>
      <c r="D51" s="173"/>
      <c r="E51" s="173"/>
      <c r="F51" s="173"/>
      <c r="G51" s="1"/>
      <c r="H51" s="31"/>
    </row>
    <row r="52" spans="1:8" x14ac:dyDescent="0.25">
      <c r="A52" s="53"/>
      <c r="B52" s="173"/>
      <c r="C52" s="173"/>
      <c r="D52" s="173"/>
      <c r="E52" s="173"/>
      <c r="F52" s="173"/>
      <c r="G52" s="1"/>
      <c r="H52" s="31"/>
    </row>
    <row r="53" spans="1:8" ht="18" x14ac:dyDescent="0.25">
      <c r="A53" s="126" t="s">
        <v>64</v>
      </c>
      <c r="B53" s="267"/>
      <c r="C53" s="267"/>
      <c r="D53" s="267"/>
      <c r="E53" s="505"/>
      <c r="F53" s="505"/>
      <c r="G53" s="505"/>
      <c r="H53" s="31"/>
    </row>
    <row r="54" spans="1:8" s="321" customFormat="1" ht="18.75" hidden="1" outlineLevel="1" thickBot="1" x14ac:dyDescent="0.3">
      <c r="A54" s="264"/>
      <c r="B54" s="322" t="s">
        <v>138</v>
      </c>
      <c r="C54" s="322" t="s">
        <v>261</v>
      </c>
      <c r="D54" s="322" t="s">
        <v>139</v>
      </c>
      <c r="E54" s="500" t="s">
        <v>262</v>
      </c>
      <c r="F54" s="500"/>
      <c r="G54" s="500"/>
      <c r="H54" s="156"/>
    </row>
    <row r="55" spans="1:8" s="311" customFormat="1" ht="43.5" hidden="1" outlineLevel="1" x14ac:dyDescent="0.25">
      <c r="A55" s="289" t="s">
        <v>201</v>
      </c>
      <c r="B55" s="325"/>
      <c r="C55" s="323"/>
      <c r="D55" s="323"/>
      <c r="E55" s="504"/>
      <c r="F55" s="504"/>
      <c r="G55" s="504"/>
      <c r="H55" s="156"/>
    </row>
    <row r="56" spans="1:8" s="311" customFormat="1" ht="28.5" hidden="1" outlineLevel="1" x14ac:dyDescent="0.25">
      <c r="A56" s="294" t="s">
        <v>197</v>
      </c>
      <c r="B56" s="325"/>
      <c r="C56" s="323"/>
      <c r="D56" s="323"/>
      <c r="E56" s="504"/>
      <c r="F56" s="504"/>
      <c r="G56" s="504"/>
      <c r="H56" s="156"/>
    </row>
    <row r="57" spans="1:8" s="311" customFormat="1" ht="28.5" hidden="1" outlineLevel="1" x14ac:dyDescent="0.25">
      <c r="A57" s="293" t="s">
        <v>198</v>
      </c>
      <c r="B57" s="325"/>
      <c r="C57" s="323"/>
      <c r="D57" s="323"/>
      <c r="E57" s="504"/>
      <c r="F57" s="504"/>
      <c r="G57" s="504"/>
      <c r="H57" s="156"/>
    </row>
    <row r="58" spans="1:8" s="311" customFormat="1" ht="28.5" hidden="1" outlineLevel="1" x14ac:dyDescent="0.25">
      <c r="A58" s="293" t="s">
        <v>199</v>
      </c>
      <c r="B58" s="325"/>
      <c r="C58" s="323"/>
      <c r="D58" s="323"/>
      <c r="E58" s="504"/>
      <c r="F58" s="504"/>
      <c r="G58" s="504"/>
      <c r="H58" s="156"/>
    </row>
    <row r="59" spans="1:8" s="311" customFormat="1" ht="43.5" hidden="1" outlineLevel="1" thickBot="1" x14ac:dyDescent="0.3">
      <c r="A59" s="290" t="s">
        <v>200</v>
      </c>
      <c r="B59" s="325"/>
      <c r="C59" s="323"/>
      <c r="D59" s="323"/>
      <c r="E59" s="504"/>
      <c r="F59" s="504"/>
      <c r="G59" s="504"/>
      <c r="H59" s="156"/>
    </row>
    <row r="60" spans="1:8" s="311" customFormat="1" ht="29.25" hidden="1" outlineLevel="1" x14ac:dyDescent="0.25">
      <c r="A60" s="289" t="s">
        <v>253</v>
      </c>
      <c r="B60" s="325"/>
      <c r="C60" s="323"/>
      <c r="D60" s="323"/>
      <c r="E60" s="504"/>
      <c r="F60" s="504"/>
      <c r="G60" s="504"/>
      <c r="H60" s="156"/>
    </row>
    <row r="61" spans="1:8" s="311" customFormat="1" ht="29.25" hidden="1" outlineLevel="1" thickBot="1" x14ac:dyDescent="0.3">
      <c r="A61" s="290" t="s">
        <v>206</v>
      </c>
      <c r="B61" s="325"/>
      <c r="C61" s="323"/>
      <c r="D61" s="323"/>
      <c r="E61" s="504"/>
      <c r="F61" s="504"/>
      <c r="G61" s="504"/>
      <c r="H61" s="156"/>
    </row>
    <row r="62" spans="1:8" s="311" customFormat="1" ht="18" hidden="1" outlineLevel="1" x14ac:dyDescent="0.25">
      <c r="A62" s="289" t="s">
        <v>286</v>
      </c>
      <c r="B62" s="325"/>
      <c r="C62" s="323"/>
      <c r="D62" s="323"/>
      <c r="E62" s="504"/>
      <c r="F62" s="504"/>
      <c r="G62" s="504"/>
      <c r="H62" s="156"/>
    </row>
    <row r="63" spans="1:8" s="311" customFormat="1" ht="29.25" hidden="1" outlineLevel="1" thickBot="1" x14ac:dyDescent="0.3">
      <c r="A63" s="290" t="s">
        <v>217</v>
      </c>
      <c r="B63" s="325"/>
      <c r="C63" s="323"/>
      <c r="D63" s="323"/>
      <c r="E63" s="504"/>
      <c r="F63" s="504"/>
      <c r="G63" s="504"/>
      <c r="H63" s="156"/>
    </row>
    <row r="64" spans="1:8" s="311" customFormat="1" ht="30" hidden="1" outlineLevel="1" thickBot="1" x14ac:dyDescent="0.3">
      <c r="A64" s="292" t="s">
        <v>297</v>
      </c>
      <c r="B64" s="325"/>
      <c r="C64" s="323"/>
      <c r="D64" s="323"/>
      <c r="E64" s="504"/>
      <c r="F64" s="504"/>
      <c r="G64" s="504"/>
      <c r="H64" s="156"/>
    </row>
    <row r="65" spans="1:8" s="311" customFormat="1" ht="30" hidden="1" outlineLevel="1" thickBot="1" x14ac:dyDescent="0.3">
      <c r="A65" s="291" t="s">
        <v>298</v>
      </c>
      <c r="B65" s="325"/>
      <c r="C65" s="323"/>
      <c r="D65" s="323"/>
      <c r="E65" s="504"/>
      <c r="F65" s="504"/>
      <c r="G65" s="504"/>
      <c r="H65" s="156"/>
    </row>
    <row r="66" spans="1:8" s="311" customFormat="1" ht="18" collapsed="1" x14ac:dyDescent="0.25">
      <c r="A66" s="301"/>
      <c r="B66" s="243"/>
      <c r="C66" s="243"/>
      <c r="D66" s="243"/>
      <c r="E66" s="243"/>
      <c r="F66" s="243"/>
      <c r="H66" s="156"/>
    </row>
    <row r="67" spans="1:8" x14ac:dyDescent="0.25">
      <c r="A67" s="78" t="s">
        <v>78</v>
      </c>
      <c r="B67" s="173"/>
      <c r="C67" s="173"/>
      <c r="D67" s="173"/>
      <c r="E67" s="173"/>
      <c r="F67" s="173"/>
      <c r="G67" s="1"/>
      <c r="H67" s="31"/>
    </row>
    <row r="68" spans="1:8" x14ac:dyDescent="0.25">
      <c r="A68" s="125" t="s">
        <v>9</v>
      </c>
      <c r="B68" s="170"/>
      <c r="C68" s="171"/>
      <c r="D68" s="170"/>
      <c r="E68" s="170"/>
      <c r="F68" s="170"/>
      <c r="G68" s="2"/>
      <c r="H68" s="31">
        <f>IFERROR(SOLL!C39-IF('KVE 3. AJ'!B68 = SOLL!$B$2,1, IF(C68=SOLL!$B$2,2,IF(D68=SOLL!$B$2,3,IF(E68=SOLL!$B$2,4, IF(F68=SOLL!$B$2,"-"))))),"-")</f>
        <v>2</v>
      </c>
    </row>
    <row r="69" spans="1:8" x14ac:dyDescent="0.25">
      <c r="A69" s="125" t="s">
        <v>10</v>
      </c>
      <c r="B69" s="170"/>
      <c r="C69" s="171"/>
      <c r="D69" s="170"/>
      <c r="E69" s="170"/>
      <c r="F69" s="170"/>
      <c r="G69" s="1"/>
      <c r="H69" s="31">
        <f>IFERROR(SOLL!C40-IF('KVE 3. AJ'!B69 = SOLL!$B$2,1, IF(C69=SOLL!$B$2,2,IF(D69=SOLL!$B$2,3,IF(E69=SOLL!$B$2,4, IF(F69=SOLL!$B$2,"-"))))),"-")</f>
        <v>2</v>
      </c>
    </row>
    <row r="70" spans="1:8" x14ac:dyDescent="0.25">
      <c r="A70" s="125" t="s">
        <v>11</v>
      </c>
      <c r="B70" s="170"/>
      <c r="C70" s="170"/>
      <c r="D70" s="171"/>
      <c r="E70" s="170"/>
      <c r="F70" s="170"/>
      <c r="G70" s="1"/>
      <c r="H70" s="31">
        <f>IFERROR(SOLL!C41-IF('KVE 3. AJ'!B70 = SOLL!$B$2,1, IF(C70=SOLL!$B$2,2,IF(D70=SOLL!$B$2,3,IF(E70=SOLL!$B$2,4, IF(F70=SOLL!$B$2,"-"))))),"-")</f>
        <v>3</v>
      </c>
    </row>
    <row r="71" spans="1:8" x14ac:dyDescent="0.25">
      <c r="A71" s="125" t="s">
        <v>79</v>
      </c>
      <c r="B71" s="171"/>
      <c r="C71" s="170"/>
      <c r="D71" s="170"/>
      <c r="E71" s="170"/>
      <c r="F71" s="170"/>
      <c r="G71" s="1"/>
      <c r="H71" s="31">
        <f>IFERROR(SOLL!C42-IF('KVE 3. AJ'!B71 = SOLL!$B$2,1, IF(C71=SOLL!$B$2,2,IF(D71=SOLL!$B$2,3,IF(E71=SOLL!$B$2,4, IF(F71=SOLL!$B$2,"-"))))),"-")</f>
        <v>1</v>
      </c>
    </row>
    <row r="72" spans="1:8" x14ac:dyDescent="0.25">
      <c r="A72" s="53"/>
      <c r="B72" s="173"/>
      <c r="C72" s="173"/>
      <c r="D72" s="173"/>
      <c r="E72" s="173"/>
      <c r="F72" s="173"/>
      <c r="G72" s="1"/>
      <c r="H72" s="31"/>
    </row>
    <row r="73" spans="1:8" x14ac:dyDescent="0.25">
      <c r="A73" s="78" t="s">
        <v>80</v>
      </c>
      <c r="B73" s="173"/>
      <c r="C73" s="173"/>
      <c r="D73" s="173"/>
      <c r="E73" s="173"/>
      <c r="F73" s="173"/>
      <c r="G73" s="1"/>
      <c r="H73" s="31"/>
    </row>
    <row r="74" spans="1:8" x14ac:dyDescent="0.25">
      <c r="A74" s="125" t="s">
        <v>81</v>
      </c>
      <c r="B74" s="174"/>
      <c r="C74" s="174"/>
      <c r="D74" s="174"/>
      <c r="E74" s="174"/>
      <c r="F74" s="174"/>
      <c r="G74" s="1"/>
      <c r="H74" s="31" t="str">
        <f>IFERROR(SOLL!C45-IF('KVE 3. AJ'!B74 = SOLL!$B$2,1, IF(C74=SOLL!$B$2,2,IF(D74=SOLL!$B$2,3,IF(E74=SOLL!$B$2,4, IF(F74=SOLL!$B$2,"-"))))),"-")</f>
        <v>-</v>
      </c>
    </row>
    <row r="75" spans="1:8" x14ac:dyDescent="0.25">
      <c r="A75" s="125" t="s">
        <v>82</v>
      </c>
      <c r="B75" s="171"/>
      <c r="C75" s="170"/>
      <c r="D75" s="170"/>
      <c r="E75" s="170"/>
      <c r="F75" s="170"/>
      <c r="G75" s="1"/>
      <c r="H75" s="31">
        <f>IFERROR(SOLL!C46-IF('KVE 3. AJ'!B75 = SOLL!$B$2,1, IF(C75=SOLL!$B$2,2,IF(D75=SOLL!$B$2,3,IF(E75=SOLL!$B$2,4, IF(F75=SOLL!$B$2,"-"))))),"-")</f>
        <v>1</v>
      </c>
    </row>
    <row r="76" spans="1:8" x14ac:dyDescent="0.25">
      <c r="A76" s="125" t="s">
        <v>83</v>
      </c>
      <c r="B76" s="170"/>
      <c r="C76" s="171"/>
      <c r="D76" s="170"/>
      <c r="E76" s="170"/>
      <c r="F76" s="170"/>
      <c r="G76" s="1"/>
      <c r="H76" s="31">
        <f>IFERROR(SOLL!C47-IF('KVE 3. AJ'!B76 = SOLL!$B$2,1, IF(C76=SOLL!$B$2,2,IF(D76=SOLL!$B$2,3,IF(E76=SOLL!$B$2,4, IF(F76=SOLL!$B$2,"-"))))),"-")</f>
        <v>2</v>
      </c>
    </row>
    <row r="77" spans="1:8" x14ac:dyDescent="0.25">
      <c r="A77" s="125" t="s">
        <v>13</v>
      </c>
      <c r="B77" s="170"/>
      <c r="C77" s="171"/>
      <c r="D77" s="170"/>
      <c r="E77" s="170"/>
      <c r="F77" s="170"/>
      <c r="G77" s="1"/>
      <c r="H77" s="31">
        <f>IFERROR(SOLL!C48-IF('KVE 3. AJ'!B77 = SOLL!$B$2,1, IF(C77=SOLL!$B$2,2,IF(D77=SOLL!$B$2,3,IF(E77=SOLL!$B$2,4, IF(F77=SOLL!$B$2,"-"))))),"-")</f>
        <v>2</v>
      </c>
    </row>
    <row r="78" spans="1:8" x14ac:dyDescent="0.25">
      <c r="A78" s="53"/>
      <c r="B78" s="173"/>
      <c r="C78" s="173"/>
      <c r="D78" s="173"/>
      <c r="E78" s="173"/>
      <c r="F78" s="173"/>
      <c r="G78" s="1"/>
      <c r="H78" s="31"/>
    </row>
    <row r="79" spans="1:8" ht="18" x14ac:dyDescent="0.25">
      <c r="A79" s="126" t="s">
        <v>84</v>
      </c>
      <c r="B79" s="173"/>
      <c r="C79" s="173"/>
      <c r="D79" s="173"/>
      <c r="E79" s="173"/>
      <c r="F79" s="173"/>
      <c r="G79" s="1"/>
      <c r="H79" s="31"/>
    </row>
    <row r="80" spans="1:8" s="315" customFormat="1" ht="18.75" hidden="1" outlineLevel="1" thickBot="1" x14ac:dyDescent="0.3">
      <c r="A80" s="264"/>
      <c r="B80" s="322" t="s">
        <v>138</v>
      </c>
      <c r="C80" s="322" t="s">
        <v>261</v>
      </c>
      <c r="D80" s="322" t="s">
        <v>139</v>
      </c>
      <c r="E80" s="500" t="s">
        <v>262</v>
      </c>
      <c r="F80" s="500"/>
      <c r="G80" s="500"/>
      <c r="H80" s="156"/>
    </row>
    <row r="81" spans="1:8" s="311" customFormat="1" ht="30" hidden="1" outlineLevel="1" thickBot="1" x14ac:dyDescent="0.3">
      <c r="A81" s="291" t="s">
        <v>292</v>
      </c>
      <c r="B81" s="325"/>
      <c r="C81" s="323"/>
      <c r="D81" s="323"/>
      <c r="E81" s="504"/>
      <c r="F81" s="504"/>
      <c r="G81" s="504"/>
      <c r="H81" s="156"/>
    </row>
    <row r="82" spans="1:8" s="311" customFormat="1" ht="44.25" hidden="1" outlineLevel="1" thickBot="1" x14ac:dyDescent="0.3">
      <c r="A82" s="291" t="s">
        <v>257</v>
      </c>
      <c r="B82" s="325"/>
      <c r="C82" s="323"/>
      <c r="D82" s="323"/>
      <c r="E82" s="504"/>
      <c r="F82" s="504"/>
      <c r="G82" s="504"/>
      <c r="H82" s="156"/>
    </row>
    <row r="83" spans="1:8" s="315" customFormat="1" collapsed="1" x14ac:dyDescent="0.25">
      <c r="A83" s="302"/>
      <c r="B83" s="243"/>
      <c r="C83" s="243"/>
      <c r="D83" s="243"/>
      <c r="E83" s="243"/>
      <c r="F83" s="243"/>
      <c r="H83" s="156"/>
    </row>
    <row r="84" spans="1:8" x14ac:dyDescent="0.25">
      <c r="A84" s="78" t="s">
        <v>85</v>
      </c>
      <c r="B84" s="173"/>
      <c r="C84" s="173"/>
      <c r="D84" s="173"/>
      <c r="E84" s="173"/>
      <c r="F84" s="173"/>
      <c r="G84" s="1"/>
      <c r="H84" s="31"/>
    </row>
    <row r="85" spans="1:8" x14ac:dyDescent="0.25">
      <c r="A85" s="124" t="s">
        <v>86</v>
      </c>
      <c r="B85" s="170"/>
      <c r="C85" s="171"/>
      <c r="D85" s="170"/>
      <c r="E85" s="170"/>
      <c r="F85" s="170"/>
      <c r="G85" s="1"/>
      <c r="H85" s="31">
        <f>IFERROR(SOLL!C52-IF('KVE 3. AJ'!B85 = SOLL!$B$2,1, IF(C85=SOLL!$B$2,2,IF(D85=SOLL!$B$2,3,IF(E85=SOLL!$B$2,4, IF(F85=SOLL!$B$2,"-"))))),"-")</f>
        <v>2</v>
      </c>
    </row>
    <row r="86" spans="1:8" x14ac:dyDescent="0.25">
      <c r="A86" s="127" t="s">
        <v>14</v>
      </c>
      <c r="B86" s="170"/>
      <c r="C86" s="171"/>
      <c r="D86" s="170"/>
      <c r="E86" s="170"/>
      <c r="F86" s="170"/>
      <c r="G86" s="1"/>
      <c r="H86" s="31">
        <f>IFERROR(SOLL!C53-IF('KVE 3. AJ'!B86 = SOLL!$B$2,1, IF(C86=SOLL!$B$2,2,IF(D86=SOLL!$B$2,3,IF(E86=SOLL!$B$2,4, IF(F86=SOLL!$B$2,"-"))))),"-")</f>
        <v>2</v>
      </c>
    </row>
    <row r="87" spans="1:8" x14ac:dyDescent="0.25">
      <c r="A87" s="127" t="s">
        <v>15</v>
      </c>
      <c r="B87" s="170"/>
      <c r="C87" s="171"/>
      <c r="D87" s="170"/>
      <c r="E87" s="170"/>
      <c r="F87" s="170"/>
      <c r="G87" s="1"/>
      <c r="H87" s="31">
        <f>IFERROR(SOLL!C54-IF('KVE 3. AJ'!B87 = SOLL!$B$2,1, IF(C87=SOLL!$B$2,2,IF(D87=SOLL!$B$2,3,IF(E87=SOLL!$B$2,4, IF(F87=SOLL!$B$2,"-"))))),"-")</f>
        <v>2</v>
      </c>
    </row>
    <row r="88" spans="1:8" x14ac:dyDescent="0.25">
      <c r="A88" s="124" t="s">
        <v>16</v>
      </c>
      <c r="B88" s="174"/>
      <c r="C88" s="174"/>
      <c r="D88" s="174"/>
      <c r="E88" s="174"/>
      <c r="F88" s="174"/>
      <c r="G88" s="1"/>
      <c r="H88" s="31" t="str">
        <f>IFERROR(SOLL!C55-IF('KVE 3. AJ'!B88 = SOLL!$B$2,1, IF(C88=SOLL!$B$2,2,IF(D88=SOLL!$B$2,3,IF(E88=SOLL!$B$2,4, IF(F88=SOLL!$B$2,"-"))))),"-")</f>
        <v>-</v>
      </c>
    </row>
    <row r="89" spans="1:8" x14ac:dyDescent="0.25">
      <c r="A89" s="124" t="s">
        <v>17</v>
      </c>
      <c r="B89" s="170"/>
      <c r="C89" s="171"/>
      <c r="D89" s="170"/>
      <c r="E89" s="170"/>
      <c r="F89" s="170"/>
      <c r="G89" s="1"/>
      <c r="H89" s="31">
        <f>IFERROR(SOLL!C56-IF('KVE 3. AJ'!B89 = SOLL!$B$2,1, IF(C89=SOLL!$B$2,2,IF(D89=SOLL!$B$2,3,IF(E89=SOLL!$B$2,4, IF(F89=SOLL!$B$2,"-"))))),"-")</f>
        <v>2</v>
      </c>
    </row>
    <row r="90" spans="1:8" x14ac:dyDescent="0.25">
      <c r="A90" s="53"/>
      <c r="B90" s="173"/>
      <c r="C90" s="173"/>
      <c r="D90" s="173"/>
      <c r="E90" s="173"/>
      <c r="F90" s="173"/>
      <c r="G90" s="1"/>
      <c r="H90" s="31"/>
    </row>
    <row r="91" spans="1:8" ht="18" x14ac:dyDescent="0.25">
      <c r="A91" s="126" t="s">
        <v>87</v>
      </c>
      <c r="B91" s="173"/>
      <c r="C91" s="173"/>
      <c r="D91" s="173"/>
      <c r="E91" s="173"/>
      <c r="F91" s="173"/>
      <c r="G91" s="1"/>
      <c r="H91" s="31"/>
    </row>
    <row r="92" spans="1:8" s="315" customFormat="1" ht="18.75" hidden="1" outlineLevel="1" thickBot="1" x14ac:dyDescent="0.3">
      <c r="A92" s="264"/>
      <c r="B92" s="322" t="s">
        <v>138</v>
      </c>
      <c r="C92" s="322" t="s">
        <v>261</v>
      </c>
      <c r="D92" s="322" t="s">
        <v>139</v>
      </c>
      <c r="E92" s="500" t="s">
        <v>262</v>
      </c>
      <c r="F92" s="500"/>
      <c r="G92" s="500"/>
      <c r="H92" s="156"/>
    </row>
    <row r="93" spans="1:8" s="311" customFormat="1" ht="18.75" hidden="1" outlineLevel="1" thickBot="1" x14ac:dyDescent="0.3">
      <c r="A93" s="291" t="s">
        <v>293</v>
      </c>
      <c r="B93" s="325"/>
      <c r="C93" s="323"/>
      <c r="D93" s="323"/>
      <c r="E93" s="504"/>
      <c r="F93" s="504"/>
      <c r="G93" s="504"/>
      <c r="H93" s="156"/>
    </row>
    <row r="94" spans="1:8" s="311" customFormat="1" ht="30" hidden="1" outlineLevel="1" thickBot="1" x14ac:dyDescent="0.3">
      <c r="A94" s="292" t="s">
        <v>296</v>
      </c>
      <c r="B94" s="325"/>
      <c r="C94" s="323"/>
      <c r="D94" s="323"/>
      <c r="E94" s="504"/>
      <c r="F94" s="504"/>
      <c r="G94" s="504"/>
      <c r="H94" s="156"/>
    </row>
    <row r="95" spans="1:8" s="315" customFormat="1" collapsed="1" x14ac:dyDescent="0.25">
      <c r="A95" s="302"/>
      <c r="B95" s="243"/>
      <c r="C95" s="243"/>
      <c r="D95" s="243"/>
      <c r="E95" s="243"/>
      <c r="F95" s="243"/>
      <c r="H95" s="156"/>
    </row>
    <row r="96" spans="1:8" x14ac:dyDescent="0.25">
      <c r="A96" s="78" t="s">
        <v>88</v>
      </c>
      <c r="B96" s="173"/>
      <c r="C96" s="173"/>
      <c r="D96" s="173"/>
      <c r="E96" s="173"/>
      <c r="F96" s="173"/>
      <c r="G96" s="1"/>
      <c r="H96" s="31"/>
    </row>
    <row r="97" spans="1:8" x14ac:dyDescent="0.25">
      <c r="A97" s="124" t="s">
        <v>39</v>
      </c>
      <c r="B97" s="174"/>
      <c r="C97" s="174"/>
      <c r="D97" s="174"/>
      <c r="E97" s="174"/>
      <c r="F97" s="174"/>
      <c r="G97" s="1"/>
      <c r="H97" s="31" t="str">
        <f>IFERROR(SOLL!C60-IF('KVE 3. AJ'!B97 = SOLL!$B$2,1, IF(C97=SOLL!$B$2,2,IF(D97=SOLL!$B$2,3,IF(E97=SOLL!$B$2,4, IF(F97=SOLL!$B$2,"-"))))),"-")</f>
        <v>-</v>
      </c>
    </row>
    <row r="98" spans="1:8" x14ac:dyDescent="0.25">
      <c r="A98" s="124" t="s">
        <v>40</v>
      </c>
      <c r="B98" s="170"/>
      <c r="C98" s="171"/>
      <c r="D98" s="170"/>
      <c r="E98" s="170"/>
      <c r="F98" s="170"/>
      <c r="G98" s="1"/>
      <c r="H98" s="31">
        <f>IFERROR(SOLL!C61-IF('KVE 3. AJ'!B98 = SOLL!$B$2,1, IF(C98=SOLL!$B$2,2,IF(D98=SOLL!$B$2,3,IF(E98=SOLL!$B$2,4, IF(F98=SOLL!$B$2,"-"))))),"-")</f>
        <v>2</v>
      </c>
    </row>
    <row r="99" spans="1:8" x14ac:dyDescent="0.25">
      <c r="A99" s="124" t="s">
        <v>41</v>
      </c>
      <c r="B99" s="170"/>
      <c r="C99" s="170"/>
      <c r="D99" s="171"/>
      <c r="E99" s="170"/>
      <c r="F99" s="170"/>
      <c r="G99" s="1"/>
      <c r="H99" s="31">
        <f>IFERROR(SOLL!C62-IF('KVE 3. AJ'!B99 = SOLL!$B$2,1, IF(C99=SOLL!$B$2,2,IF(D99=SOLL!$B$2,3,IF(E99=SOLL!$B$2,4, IF(F99=SOLL!$B$2,"-"))))),"-")</f>
        <v>3</v>
      </c>
    </row>
    <row r="100" spans="1:8" x14ac:dyDescent="0.25">
      <c r="A100" s="124" t="s">
        <v>42</v>
      </c>
      <c r="B100" s="170"/>
      <c r="C100" s="171"/>
      <c r="D100" s="170"/>
      <c r="E100" s="170"/>
      <c r="F100" s="170"/>
      <c r="G100" s="1"/>
      <c r="H100" s="31">
        <f>IFERROR(SOLL!C63-IF('KVE 3. AJ'!B100 = SOLL!$B$2,1, IF(C100=SOLL!$B$2,2,IF(D100=SOLL!$B$2,3,IF(E100=SOLL!$B$2,4, IF(F100=SOLL!$B$2,"-"))))),"-")</f>
        <v>2</v>
      </c>
    </row>
    <row r="101" spans="1:8" x14ac:dyDescent="0.25">
      <c r="A101" s="124" t="s">
        <v>89</v>
      </c>
      <c r="B101" s="174"/>
      <c r="C101" s="174"/>
      <c r="D101" s="174"/>
      <c r="E101" s="174"/>
      <c r="F101" s="174"/>
      <c r="G101" s="1"/>
      <c r="H101" s="31" t="str">
        <f>IFERROR(SOLL!C64-IF('KVE 3. AJ'!B101 = SOLL!$B$2,1, IF(C101=SOLL!$B$2,2,IF(D101=SOLL!$B$2,3,IF(E101=SOLL!$B$2,4, IF(F101=SOLL!$B$2,"-"))))),"-")</f>
        <v>-</v>
      </c>
    </row>
    <row r="102" spans="1:8" x14ac:dyDescent="0.25">
      <c r="A102" s="53"/>
      <c r="B102" s="173"/>
      <c r="C102" s="173"/>
      <c r="D102" s="173"/>
      <c r="E102" s="173"/>
      <c r="F102" s="173"/>
      <c r="G102" s="1"/>
      <c r="H102" s="31"/>
    </row>
    <row r="103" spans="1:8" x14ac:dyDescent="0.25">
      <c r="A103" s="53"/>
      <c r="B103" s="173"/>
      <c r="C103" s="173"/>
      <c r="D103" s="173"/>
      <c r="E103" s="173"/>
      <c r="F103" s="173"/>
      <c r="G103" s="1"/>
      <c r="H103" s="31"/>
    </row>
    <row r="104" spans="1:8" ht="18" x14ac:dyDescent="0.25">
      <c r="A104" s="126" t="s">
        <v>90</v>
      </c>
      <c r="B104" s="173"/>
      <c r="C104" s="173"/>
      <c r="D104" s="173"/>
      <c r="E104" s="173"/>
      <c r="F104" s="173"/>
      <c r="G104" s="1"/>
      <c r="H104" s="31"/>
    </row>
    <row r="105" spans="1:8" s="315" customFormat="1" ht="18.75" hidden="1" outlineLevel="1" thickBot="1" x14ac:dyDescent="0.3">
      <c r="A105" s="264"/>
      <c r="B105" s="322" t="s">
        <v>138</v>
      </c>
      <c r="C105" s="322" t="s">
        <v>261</v>
      </c>
      <c r="D105" s="322" t="s">
        <v>139</v>
      </c>
      <c r="E105" s="500" t="s">
        <v>262</v>
      </c>
      <c r="F105" s="500"/>
      <c r="G105" s="500"/>
      <c r="H105" s="156"/>
    </row>
    <row r="106" spans="1:8" s="311" customFormat="1" ht="29.25" hidden="1" outlineLevel="1" x14ac:dyDescent="0.25">
      <c r="A106" s="289" t="s">
        <v>254</v>
      </c>
      <c r="B106" s="325"/>
      <c r="C106" s="323"/>
      <c r="D106" s="323"/>
      <c r="E106" s="504"/>
      <c r="F106" s="504"/>
      <c r="G106" s="504"/>
      <c r="H106" s="156"/>
    </row>
    <row r="107" spans="1:8" s="311" customFormat="1" ht="29.25" hidden="1" outlineLevel="1" thickBot="1" x14ac:dyDescent="0.3">
      <c r="A107" s="290" t="s">
        <v>264</v>
      </c>
      <c r="B107" s="325"/>
      <c r="C107" s="323"/>
      <c r="D107" s="323"/>
      <c r="E107" s="504"/>
      <c r="F107" s="504"/>
      <c r="G107" s="504"/>
      <c r="H107" s="156"/>
    </row>
    <row r="108" spans="1:8" s="315" customFormat="1" collapsed="1" x14ac:dyDescent="0.25">
      <c r="A108" s="302"/>
      <c r="B108" s="243"/>
      <c r="C108" s="243"/>
      <c r="D108" s="243"/>
      <c r="E108" s="243"/>
      <c r="F108" s="243"/>
      <c r="H108" s="156"/>
    </row>
    <row r="109" spans="1:8" x14ac:dyDescent="0.25">
      <c r="A109" s="78" t="s">
        <v>91</v>
      </c>
      <c r="B109" s="173"/>
      <c r="C109" s="173"/>
      <c r="D109" s="173"/>
      <c r="E109" s="173"/>
      <c r="F109" s="173"/>
      <c r="G109" s="1"/>
      <c r="H109" s="31"/>
    </row>
    <row r="110" spans="1:8" x14ac:dyDescent="0.25">
      <c r="A110" s="124" t="s">
        <v>36</v>
      </c>
      <c r="B110" s="170"/>
      <c r="C110" s="171"/>
      <c r="D110" s="170"/>
      <c r="E110" s="170"/>
      <c r="F110" s="170"/>
      <c r="G110" s="1"/>
      <c r="H110" s="31">
        <f>IFERROR(SOLL!C69-IF('KVE 3. AJ'!B110 = SOLL!$B$2,1, IF(C110=SOLL!$B$2,2,IF(D110=SOLL!$B$2,3,IF(E110=SOLL!$B$2,4, IF(F110=SOLL!$B$2,"-"))))),"-")</f>
        <v>2</v>
      </c>
    </row>
    <row r="111" spans="1:8" x14ac:dyDescent="0.25">
      <c r="A111" s="124" t="s">
        <v>35</v>
      </c>
      <c r="B111" s="170"/>
      <c r="C111" s="170"/>
      <c r="D111" s="171"/>
      <c r="E111" s="170"/>
      <c r="F111" s="170"/>
      <c r="G111" s="1"/>
      <c r="H111" s="31">
        <f>IFERROR(SOLL!C70-IF('KVE 3. AJ'!B111 = SOLL!$B$2,1, IF(C111=SOLL!$B$2,2,IF(D111=SOLL!$B$2,3,IF(E111=SOLL!$B$2,4, IF(F111=SOLL!$B$2,"-"))))),"-")</f>
        <v>3</v>
      </c>
    </row>
    <row r="112" spans="1:8" x14ac:dyDescent="0.25">
      <c r="A112" s="124" t="s">
        <v>37</v>
      </c>
      <c r="B112" s="170"/>
      <c r="C112" s="170"/>
      <c r="D112" s="171"/>
      <c r="E112" s="170"/>
      <c r="F112" s="170"/>
      <c r="G112" s="1"/>
      <c r="H112" s="31">
        <f>IFERROR(SOLL!C71-IF('KVE 3. AJ'!B112 = SOLL!$B$2,1, IF(C112=SOLL!$B$2,2,IF(D112=SOLL!$B$2,3,IF(E112=SOLL!$B$2,4, IF(F112=SOLL!$B$2,"-"))))),"-")</f>
        <v>3</v>
      </c>
    </row>
    <row r="113" spans="1:8" x14ac:dyDescent="0.25">
      <c r="A113" s="124" t="s">
        <v>24</v>
      </c>
      <c r="B113" s="170"/>
      <c r="C113" s="171"/>
      <c r="D113" s="170"/>
      <c r="E113" s="170"/>
      <c r="F113" s="170"/>
      <c r="G113" s="1"/>
      <c r="H113" s="31">
        <f>IFERROR(SOLL!C72-IF('KVE 3. AJ'!B113 = SOLL!$B$2,1, IF(C113=SOLL!$B$2,2,IF(D113=SOLL!$B$2,3,IF(E113=SOLL!$B$2,4, IF(F113=SOLL!$B$2,"-"))))),"-")</f>
        <v>2</v>
      </c>
    </row>
    <row r="114" spans="1:8" x14ac:dyDescent="0.25">
      <c r="A114" s="124" t="s">
        <v>23</v>
      </c>
      <c r="B114" s="174"/>
      <c r="C114" s="174"/>
      <c r="D114" s="174"/>
      <c r="E114" s="174"/>
      <c r="F114" s="174"/>
      <c r="G114" s="1"/>
      <c r="H114" s="31" t="str">
        <f>IFERROR(SOLL!C73-IF('KVE 3. AJ'!B114 = SOLL!$B$2,1, IF(C114=SOLL!$B$2,2,IF(D114=SOLL!$B$2,3,IF(E114=SOLL!$B$2,4, IF(F114=SOLL!$B$2,"-"))))),"-")</f>
        <v>-</v>
      </c>
    </row>
    <row r="115" spans="1:8" x14ac:dyDescent="0.25">
      <c r="A115" s="53"/>
      <c r="B115" s="173"/>
      <c r="C115" s="173"/>
      <c r="D115" s="173"/>
      <c r="E115" s="173"/>
      <c r="F115" s="173"/>
      <c r="G115" s="1"/>
      <c r="H115" s="31"/>
    </row>
    <row r="116" spans="1:8" x14ac:dyDescent="0.25">
      <c r="A116" s="78" t="s">
        <v>30</v>
      </c>
      <c r="B116" s="173"/>
      <c r="C116" s="173"/>
      <c r="D116" s="173"/>
      <c r="E116" s="173"/>
      <c r="F116" s="173"/>
      <c r="G116" s="1"/>
      <c r="H116" s="31"/>
    </row>
    <row r="117" spans="1:8" x14ac:dyDescent="0.25">
      <c r="A117" s="124" t="s">
        <v>31</v>
      </c>
      <c r="B117" s="170"/>
      <c r="C117" s="171"/>
      <c r="D117" s="170"/>
      <c r="E117" s="170"/>
      <c r="F117" s="170"/>
      <c r="G117" s="1"/>
      <c r="H117" s="31">
        <f>IFERROR(SOLL!C76-IF('KVE 3. AJ'!B117 = SOLL!$B$2,1, IF(C117=SOLL!$B$2,2,IF(D117=SOLL!$B$2,3,IF(E117=SOLL!$B$2,4, IF(F117=SOLL!$B$2,"-"))))),"-")</f>
        <v>2</v>
      </c>
    </row>
    <row r="118" spans="1:8" x14ac:dyDescent="0.25">
      <c r="A118" s="124" t="s">
        <v>32</v>
      </c>
      <c r="B118" s="170"/>
      <c r="C118" s="171"/>
      <c r="D118" s="170"/>
      <c r="E118" s="170"/>
      <c r="F118" s="170"/>
      <c r="G118" s="1"/>
      <c r="H118" s="31">
        <f>IFERROR(SOLL!C77-IF('KVE 3. AJ'!B118 = SOLL!$B$2,1, IF(C118=SOLL!$B$2,2,IF(D118=SOLL!$B$2,3,IF(E118=SOLL!$B$2,4, IF(F118=SOLL!$B$2,"-"))))),"-")</f>
        <v>2</v>
      </c>
    </row>
    <row r="119" spans="1:8" x14ac:dyDescent="0.25">
      <c r="A119" s="124" t="s">
        <v>92</v>
      </c>
      <c r="B119" s="170"/>
      <c r="C119" s="170"/>
      <c r="D119" s="171"/>
      <c r="E119" s="170"/>
      <c r="F119" s="170"/>
      <c r="G119" s="1"/>
      <c r="H119" s="31">
        <f>IFERROR(SOLL!C78-IF('KVE 3. AJ'!B119 = SOLL!$B$2,1, IF(C119=SOLL!$B$2,2,IF(D119=SOLL!$B$2,3,IF(E119=SOLL!$B$2,4, IF(F119=SOLL!$B$2,"-"))))),"-")</f>
        <v>3</v>
      </c>
    </row>
    <row r="120" spans="1:8" x14ac:dyDescent="0.25">
      <c r="A120" s="124" t="s">
        <v>33</v>
      </c>
      <c r="B120" s="174"/>
      <c r="C120" s="174"/>
      <c r="D120" s="174"/>
      <c r="E120" s="174"/>
      <c r="F120" s="174"/>
      <c r="G120" s="1"/>
      <c r="H120" s="31" t="str">
        <f>IFERROR(SOLL!C79-IF('KVE 3. AJ'!B120 = SOLL!$B$2,1, IF(C120=SOLL!$B$2,2,IF(D120=SOLL!$B$2,3,IF(E120=SOLL!$B$2,4, IF(F120=SOLL!$B$2,"-"))))),"-")</f>
        <v>-</v>
      </c>
    </row>
    <row r="121" spans="1:8" x14ac:dyDescent="0.25">
      <c r="A121" s="124" t="s">
        <v>34</v>
      </c>
      <c r="B121" s="174"/>
      <c r="C121" s="174"/>
      <c r="D121" s="174"/>
      <c r="E121" s="174"/>
      <c r="F121" s="174"/>
      <c r="G121" s="1"/>
      <c r="H121" s="31" t="str">
        <f>IFERROR(SOLL!C80-IF('KVE 3. AJ'!B121 = SOLL!$B$2,1, IF(C121=SOLL!$B$2,2,IF(D121=SOLL!$B$2,3,IF(E121=SOLL!$B$2,4, IF(F121=SOLL!$B$2,"-"))))),"-")</f>
        <v>-</v>
      </c>
    </row>
    <row r="122" spans="1:8" x14ac:dyDescent="0.25">
      <c r="A122" s="53"/>
      <c r="B122" s="173"/>
      <c r="C122" s="173"/>
      <c r="D122" s="173"/>
      <c r="E122" s="173"/>
      <c r="F122" s="173"/>
      <c r="G122" s="1"/>
      <c r="H122" s="31"/>
    </row>
    <row r="123" spans="1:8" x14ac:dyDescent="0.25">
      <c r="A123" s="78" t="s">
        <v>2</v>
      </c>
      <c r="B123" s="173"/>
      <c r="C123" s="173"/>
      <c r="D123" s="173"/>
      <c r="E123" s="173"/>
      <c r="F123" s="173"/>
      <c r="G123" s="1"/>
      <c r="H123" s="31"/>
    </row>
    <row r="124" spans="1:8" x14ac:dyDescent="0.25">
      <c r="A124" s="124" t="s">
        <v>25</v>
      </c>
      <c r="B124" s="171"/>
      <c r="C124" s="170"/>
      <c r="D124" s="170"/>
      <c r="E124" s="170"/>
      <c r="F124" s="170"/>
      <c r="G124" s="1"/>
      <c r="H124" s="31">
        <f>IFERROR(SOLL!C83-IF('KVE 3. AJ'!B124 = SOLL!$B$2,1, IF(C124=SOLL!$B$2,2,IF(D124=SOLL!$B$2,3,IF(E124=SOLL!$B$2,4, IF(F124=SOLL!$B$2,"-"))))),"-")</f>
        <v>1</v>
      </c>
    </row>
    <row r="125" spans="1:8" x14ac:dyDescent="0.25">
      <c r="A125" s="124" t="s">
        <v>26</v>
      </c>
      <c r="B125" s="171"/>
      <c r="C125" s="170"/>
      <c r="D125" s="170"/>
      <c r="E125" s="170"/>
      <c r="F125" s="170"/>
      <c r="G125" s="1"/>
      <c r="H125" s="31">
        <f>IFERROR(SOLL!C84-IF('KVE 3. AJ'!B125 = SOLL!$B$2,1, IF(C125=SOLL!$B$2,2,IF(D125=SOLL!$B$2,3,IF(E125=SOLL!$B$2,4, IF(F125=SOLL!$B$2,"-"))))),"-")</f>
        <v>1</v>
      </c>
    </row>
    <row r="126" spans="1:8" x14ac:dyDescent="0.25">
      <c r="A126" s="124" t="s">
        <v>27</v>
      </c>
      <c r="B126" s="171"/>
      <c r="C126" s="170"/>
      <c r="D126" s="170"/>
      <c r="E126" s="170"/>
      <c r="F126" s="170"/>
      <c r="G126" s="1"/>
      <c r="H126" s="31">
        <f>IFERROR(SOLL!C85-IF('KVE 3. AJ'!B126 = SOLL!$B$2,1, IF(C126=SOLL!$B$2,2,IF(D126=SOLL!$B$2,3,IF(E126=SOLL!$B$2,4, IF(F126=SOLL!$B$2,"-"))))),"-")</f>
        <v>1</v>
      </c>
    </row>
    <row r="127" spans="1:8" x14ac:dyDescent="0.25">
      <c r="A127" s="124" t="s">
        <v>28</v>
      </c>
      <c r="B127" s="171"/>
      <c r="C127" s="170"/>
      <c r="D127" s="170"/>
      <c r="E127" s="170"/>
      <c r="F127" s="170"/>
      <c r="G127" s="1"/>
      <c r="H127" s="31">
        <f>IFERROR(SOLL!C86-IF('KVE 3. AJ'!B127 = SOLL!$B$2,1, IF(C127=SOLL!$B$2,2,IF(D127=SOLL!$B$2,3,IF(E127=SOLL!$B$2,4, IF(F127=SOLL!$B$2,"-"))))),"-")</f>
        <v>1</v>
      </c>
    </row>
    <row r="128" spans="1:8" x14ac:dyDescent="0.25">
      <c r="A128" s="124" t="s">
        <v>29</v>
      </c>
      <c r="B128" s="171"/>
      <c r="C128" s="170"/>
      <c r="D128" s="170"/>
      <c r="E128" s="170"/>
      <c r="F128" s="170"/>
      <c r="G128" s="1"/>
      <c r="H128" s="31">
        <f>IFERROR(SOLL!C87-IF('KVE 3. AJ'!B128 = SOLL!$B$2,1, IF(C128=SOLL!$B$2,2,IF(D128=SOLL!$B$2,3,IF(E128=SOLL!$B$2,4, IF(F128=SOLL!$B$2,"-"))))),"-")</f>
        <v>1</v>
      </c>
    </row>
    <row r="129" spans="1:11" x14ac:dyDescent="0.25">
      <c r="A129" s="53"/>
      <c r="B129" s="173"/>
      <c r="C129" s="173"/>
      <c r="D129" s="173"/>
      <c r="E129" s="173"/>
      <c r="F129" s="173"/>
      <c r="G129" s="1"/>
      <c r="H129" s="31"/>
    </row>
    <row r="130" spans="1:11" ht="18" x14ac:dyDescent="0.25">
      <c r="A130" s="126" t="s">
        <v>93</v>
      </c>
      <c r="B130" s="173"/>
      <c r="C130" s="173"/>
      <c r="D130" s="173"/>
      <c r="E130" s="173"/>
      <c r="F130" s="173"/>
      <c r="H130" s="31"/>
    </row>
    <row r="131" spans="1:11" x14ac:dyDescent="0.25">
      <c r="A131" s="78" t="s">
        <v>94</v>
      </c>
      <c r="B131" s="173"/>
      <c r="C131" s="173"/>
      <c r="D131" s="173"/>
      <c r="E131" s="173"/>
      <c r="F131" s="173"/>
      <c r="H131" s="31"/>
    </row>
    <row r="132" spans="1:11" x14ac:dyDescent="0.25">
      <c r="A132" s="124" t="s">
        <v>18</v>
      </c>
      <c r="B132" s="170"/>
      <c r="C132" s="171"/>
      <c r="D132" s="170"/>
      <c r="E132" s="170"/>
      <c r="F132" s="170"/>
      <c r="H132" s="31">
        <f>IFERROR(SOLL!C91-IF('KVE 3. AJ'!B132 = SOLL!$B$2,1, IF(C132=SOLL!$B$2,2,IF(D132=SOLL!$B$2,3,IF(E132=SOLL!$B$2,4, IF(F132=SOLL!$B$2,"-"))))),"-")</f>
        <v>2</v>
      </c>
    </row>
    <row r="133" spans="1:11" x14ac:dyDescent="0.25">
      <c r="A133" s="124" t="s">
        <v>19</v>
      </c>
      <c r="B133" s="170"/>
      <c r="C133" s="171"/>
      <c r="D133" s="170"/>
      <c r="E133" s="170"/>
      <c r="F133" s="170"/>
      <c r="H133" s="31">
        <f>IFERROR(SOLL!C92-IF('KVE 3. AJ'!B133 = SOLL!$B$2,1, IF(C133=SOLL!$B$2,2,IF(D133=SOLL!$B$2,3,IF(E133=SOLL!$B$2,4, IF(F133=SOLL!$B$2,"-"))))),"-")</f>
        <v>2</v>
      </c>
    </row>
    <row r="134" spans="1:11" x14ac:dyDescent="0.25">
      <c r="A134" s="124" t="s">
        <v>95</v>
      </c>
      <c r="B134" s="174"/>
      <c r="C134" s="174"/>
      <c r="D134" s="174"/>
      <c r="E134" s="174"/>
      <c r="F134" s="174"/>
      <c r="H134" s="31" t="str">
        <f>IFERROR(SOLL!C93-IF('KVE 3. AJ'!B134 = SOLL!$B$2,1, IF(C134=SOLL!$B$2,2,IF(D134=SOLL!$B$2,3,IF(E134=SOLL!$B$2,4, IF(F134=SOLL!$B$2,"-"))))),"-")</f>
        <v>-</v>
      </c>
    </row>
    <row r="135" spans="1:11" x14ac:dyDescent="0.25">
      <c r="A135" s="124" t="s">
        <v>20</v>
      </c>
      <c r="B135" s="171"/>
      <c r="C135" s="170"/>
      <c r="D135" s="170"/>
      <c r="E135" s="170"/>
      <c r="F135" s="170"/>
      <c r="H135" s="31">
        <f>IFERROR(SOLL!C94-IF('KVE 3. AJ'!B135 = SOLL!$B$2,1, IF(C135=SOLL!$B$2,2,IF(D135=SOLL!$B$2,3,IF(E135=SOLL!$B$2,4, IF(F135=SOLL!$B$2,"-"))))),"-")</f>
        <v>1</v>
      </c>
    </row>
    <row r="136" spans="1:11" x14ac:dyDescent="0.25">
      <c r="A136" s="124" t="s">
        <v>21</v>
      </c>
      <c r="B136" s="170"/>
      <c r="C136" s="171"/>
      <c r="D136" s="170"/>
      <c r="E136" s="170"/>
      <c r="F136" s="170"/>
      <c r="H136" s="31">
        <f>IFERROR(SOLL!C95-IF('KVE 3. AJ'!B136 = SOLL!$B$2,1, IF(C136=SOLL!$B$2,2,IF(D136=SOLL!$B$2,3,IF(E136=SOLL!$B$2,4, IF(F136=SOLL!$B$2,"-"))))),"-")</f>
        <v>2</v>
      </c>
    </row>
    <row r="137" spans="1:11" x14ac:dyDescent="0.25">
      <c r="A137" s="124" t="s">
        <v>22</v>
      </c>
      <c r="B137" s="174"/>
      <c r="C137" s="174"/>
      <c r="D137" s="174"/>
      <c r="E137" s="174"/>
      <c r="F137" s="174"/>
      <c r="H137" s="31" t="str">
        <f>IFERROR(SOLL!C96-IF('KVE 3. AJ'!B137 = SOLL!$B$2,1, IF(C137=SOLL!$B$2,2,IF(D137=SOLL!$B$2,3,IF(E137=SOLL!$B$2,4, IF(F137=SOLL!$B$2,"-"))))),"-")</f>
        <v>-</v>
      </c>
    </row>
    <row r="138" spans="1:11" x14ac:dyDescent="0.25">
      <c r="A138" s="53"/>
    </row>
    <row r="140" spans="1:11" x14ac:dyDescent="0.25">
      <c r="A140" s="111"/>
      <c r="B140" s="111"/>
      <c r="C140" s="111"/>
      <c r="D140" s="111"/>
      <c r="E140" s="111"/>
      <c r="F140" s="111"/>
      <c r="G140" s="110"/>
      <c r="H140" s="110"/>
      <c r="I140" s="110"/>
      <c r="J140" s="110"/>
      <c r="K140" s="110"/>
    </row>
    <row r="141" spans="1:11" x14ac:dyDescent="0.25">
      <c r="A141" s="111"/>
      <c r="B141" s="111"/>
      <c r="C141" s="111"/>
      <c r="D141" s="111"/>
      <c r="E141" s="111"/>
      <c r="F141" s="111"/>
      <c r="G141" s="111"/>
      <c r="H141" s="111"/>
      <c r="I141" s="110"/>
      <c r="J141" s="110"/>
      <c r="K141" s="110"/>
    </row>
    <row r="150" spans="1:13" x14ac:dyDescent="0.25">
      <c r="A150" s="113"/>
      <c r="B150" s="113"/>
      <c r="C150" s="112"/>
      <c r="D150" s="112"/>
      <c r="E150" s="112"/>
      <c r="F150" s="112"/>
      <c r="G150" s="112"/>
      <c r="H150" s="112"/>
      <c r="I150" s="112"/>
      <c r="J150" s="112"/>
      <c r="K150" s="112"/>
      <c r="L150" s="114"/>
      <c r="M150" s="114"/>
    </row>
    <row r="155" spans="1:13" ht="15.75" thickBot="1" x14ac:dyDescent="0.3"/>
    <row r="156" spans="1:13" ht="15.75" thickBot="1" x14ac:dyDescent="0.3">
      <c r="A156" s="115"/>
      <c r="B156" s="115"/>
      <c r="C156" s="115"/>
      <c r="D156" s="109" t="s">
        <v>139</v>
      </c>
      <c r="E156" s="115"/>
      <c r="F156" s="115"/>
      <c r="G156" s="115"/>
      <c r="H156" s="115"/>
      <c r="I156" s="115"/>
      <c r="J156" s="115"/>
      <c r="K156" s="115"/>
    </row>
    <row r="157" spans="1:13" x14ac:dyDescent="0.25">
      <c r="A157" s="118"/>
      <c r="B157" s="115"/>
      <c r="C157" s="117"/>
      <c r="D157" s="116"/>
      <c r="E157" s="115"/>
      <c r="F157" s="115"/>
      <c r="G157" s="115"/>
      <c r="H157" s="115"/>
      <c r="I157" s="115"/>
      <c r="J157" s="115"/>
      <c r="K157" s="115"/>
    </row>
    <row r="158" spans="1:13" x14ac:dyDescent="0.25">
      <c r="H158" s="115"/>
    </row>
  </sheetData>
  <mergeCells count="34">
    <mergeCell ref="E105:G105"/>
    <mergeCell ref="E106:G106"/>
    <mergeCell ref="E107:G107"/>
    <mergeCell ref="E54:G54"/>
    <mergeCell ref="E80:G80"/>
    <mergeCell ref="E82:G82"/>
    <mergeCell ref="E81:G81"/>
    <mergeCell ref="E92:G92"/>
    <mergeCell ref="E93:G93"/>
    <mergeCell ref="E94:G94"/>
    <mergeCell ref="E60:G60"/>
    <mergeCell ref="E61:G61"/>
    <mergeCell ref="E62:G62"/>
    <mergeCell ref="E63:G63"/>
    <mergeCell ref="E64:G64"/>
    <mergeCell ref="E65:G65"/>
    <mergeCell ref="E59:G59"/>
    <mergeCell ref="E22:G22"/>
    <mergeCell ref="E23:G23"/>
    <mergeCell ref="E24:G24"/>
    <mergeCell ref="E25:G25"/>
    <mergeCell ref="E42:G42"/>
    <mergeCell ref="E43:G43"/>
    <mergeCell ref="E53:G53"/>
    <mergeCell ref="E55:G55"/>
    <mergeCell ref="E56:G56"/>
    <mergeCell ref="E57:G57"/>
    <mergeCell ref="E58:G58"/>
    <mergeCell ref="E21:G21"/>
    <mergeCell ref="E6:G6"/>
    <mergeCell ref="E7:G7"/>
    <mergeCell ref="E8:G8"/>
    <mergeCell ref="E9:G9"/>
    <mergeCell ref="E20:G20"/>
  </mergeCell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SOLL!$B$114:$B$116</xm:f>
          </x14:formula1>
          <xm:sqref>D156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opLeftCell="A108" workbookViewId="0">
      <selection activeCell="A19" sqref="A19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25" t="s">
        <v>162</v>
      </c>
      <c r="B1" s="25"/>
      <c r="C1" s="25"/>
      <c r="D1" s="25"/>
      <c r="E1" s="25"/>
      <c r="F1" s="25"/>
      <c r="G1" s="25"/>
      <c r="H1" s="25"/>
    </row>
    <row r="2" spans="1:8" x14ac:dyDescent="0.25">
      <c r="A2" s="55" t="s">
        <v>67</v>
      </c>
      <c r="B2" s="52"/>
      <c r="C2" s="25"/>
      <c r="D2" s="25"/>
      <c r="E2" s="25"/>
      <c r="F2" s="25"/>
      <c r="G2" s="25"/>
      <c r="H2" s="25"/>
    </row>
    <row r="3" spans="1:8" x14ac:dyDescent="0.25">
      <c r="A3" s="55" t="s">
        <v>107</v>
      </c>
      <c r="B3" s="52"/>
      <c r="C3" s="25"/>
      <c r="D3" s="25"/>
      <c r="E3" s="25"/>
      <c r="F3" s="25"/>
      <c r="G3" s="25"/>
      <c r="H3" s="25"/>
    </row>
    <row r="4" spans="1:8" x14ac:dyDescent="0.25">
      <c r="A4" s="25"/>
      <c r="B4" s="57"/>
      <c r="C4" s="57"/>
      <c r="D4" s="57"/>
      <c r="E4" s="57"/>
      <c r="F4" s="25"/>
      <c r="G4" s="25"/>
      <c r="H4" s="25"/>
    </row>
    <row r="5" spans="1:8" ht="18" x14ac:dyDescent="0.25">
      <c r="A5" s="26" t="s">
        <v>72</v>
      </c>
      <c r="B5" s="26"/>
      <c r="C5" s="26"/>
      <c r="D5" s="26"/>
      <c r="E5" s="26"/>
      <c r="F5" s="26"/>
      <c r="G5" s="25"/>
      <c r="H5" s="25"/>
    </row>
    <row r="6" spans="1:8" x14ac:dyDescent="0.25">
      <c r="A6" s="27" t="s">
        <v>38</v>
      </c>
      <c r="B6" s="28" t="s">
        <v>5</v>
      </c>
      <c r="C6" s="28" t="s">
        <v>12</v>
      </c>
      <c r="D6" s="28" t="s">
        <v>6</v>
      </c>
      <c r="E6" s="29" t="s">
        <v>7</v>
      </c>
      <c r="F6" s="28" t="s">
        <v>8</v>
      </c>
      <c r="G6" s="25"/>
      <c r="H6" s="3" t="s">
        <v>66</v>
      </c>
    </row>
    <row r="7" spans="1:8" x14ac:dyDescent="0.25">
      <c r="A7" s="124" t="s">
        <v>43</v>
      </c>
      <c r="B7" s="181"/>
      <c r="C7" s="249"/>
      <c r="D7" s="181"/>
      <c r="E7" s="181"/>
      <c r="F7" s="181"/>
      <c r="G7" s="25"/>
      <c r="H7" s="31">
        <f>IFERROR(SOLL!I6-IF('SME.T.1 1.&amp;2. AJ'!B7 = SOLL!$B$2,1, IF('SME.T.1 1.&amp;2. AJ'!C7=SOLL!$B$2,2,IF('SME.T.1 1.&amp;2. AJ'!D7=SOLL!$B$2,3,IF('SME.T.1 1.&amp;2. AJ'!E7=SOLL!$B$2,4, IF('SME.T.1 1.&amp;2. AJ'!F7=SOLL!$B$2,"-"))))),"-")</f>
        <v>2</v>
      </c>
    </row>
    <row r="8" spans="1:8" x14ac:dyDescent="0.25">
      <c r="A8" s="124" t="s">
        <v>44</v>
      </c>
      <c r="B8" s="181"/>
      <c r="C8" s="249"/>
      <c r="D8" s="181"/>
      <c r="E8" s="181"/>
      <c r="F8" s="181"/>
      <c r="G8" s="25"/>
      <c r="H8" s="31">
        <f>IFERROR(SOLL!I7-IF('SME.T.1 1.&amp;2. AJ'!B8 = SOLL!$B$2,1, IF('SME.T.1 1.&amp;2. AJ'!C8=SOLL!$B$2,2,IF('SME.T.1 1.&amp;2. AJ'!D8=SOLL!$B$2,3,IF('SME.T.1 1.&amp;2. AJ'!E8=SOLL!$B$2,4, IF('SME.T.1 1.&amp;2. AJ'!F8=SOLL!$B$2,"-"))))),"-")</f>
        <v>2</v>
      </c>
    </row>
    <row r="9" spans="1:8" x14ac:dyDescent="0.25">
      <c r="A9" s="124" t="s">
        <v>73</v>
      </c>
      <c r="B9" s="254"/>
      <c r="C9" s="254"/>
      <c r="D9" s="254"/>
      <c r="E9" s="254"/>
      <c r="F9" s="254"/>
      <c r="G9" s="25"/>
      <c r="H9" s="31" t="str">
        <f>IFERROR(SOLL!I8-IF('SME.T.1 1.&amp;2. AJ'!B9 = SOLL!$B$2,1, IF('SME.T.1 1.&amp;2. AJ'!C9=SOLL!$B$2,2,IF('SME.T.1 1.&amp;2. AJ'!D9=SOLL!$B$2,3,IF('SME.T.1 1.&amp;2. AJ'!E9=SOLL!$B$2,4, IF('SME.T.1 1.&amp;2. AJ'!F9=SOLL!$B$2,"-"))))),"-")</f>
        <v>-</v>
      </c>
    </row>
    <row r="10" spans="1:8" x14ac:dyDescent="0.25">
      <c r="A10" s="124" t="s">
        <v>74</v>
      </c>
      <c r="B10" s="181"/>
      <c r="C10" s="181"/>
      <c r="D10" s="249"/>
      <c r="E10" s="181"/>
      <c r="F10" s="181"/>
      <c r="G10" s="25"/>
      <c r="H10" s="31">
        <f>IFERROR(SOLL!I9-IF('SME.T.1 1.&amp;2. AJ'!B10 = SOLL!$B$2,1, IF('SME.T.1 1.&amp;2. AJ'!C10=SOLL!$B$2,2,IF('SME.T.1 1.&amp;2. AJ'!D10=SOLL!$B$2,3,IF('SME.T.1 1.&amp;2. AJ'!E10=SOLL!$B$2,4, IF('SME.T.1 1.&amp;2. AJ'!F10=SOLL!$B$2,"-"))))),"-")</f>
        <v>3</v>
      </c>
    </row>
    <row r="11" spans="1:8" x14ac:dyDescent="0.25">
      <c r="A11" s="124" t="s">
        <v>45</v>
      </c>
      <c r="B11" s="254"/>
      <c r="C11" s="254"/>
      <c r="D11" s="254"/>
      <c r="E11" s="254"/>
      <c r="F11" s="254"/>
      <c r="G11" s="25"/>
      <c r="H11" s="31" t="str">
        <f>IFERROR(SOLL!I10-IF('SME.T.1 1.&amp;2. AJ'!B11 = SOLL!$B$2,1, IF('SME.T.1 1.&amp;2. AJ'!C11=SOLL!$B$2,2,IF('SME.T.1 1.&amp;2. AJ'!D11=SOLL!$B$2,3,IF('SME.T.1 1.&amp;2. AJ'!E11=SOLL!$B$2,4, IF('SME.T.1 1.&amp;2. AJ'!F11=SOLL!$B$2,"-"))))),"-")</f>
        <v>-</v>
      </c>
    </row>
    <row r="12" spans="1:8" x14ac:dyDescent="0.25">
      <c r="A12" s="124" t="s">
        <v>46</v>
      </c>
      <c r="B12" s="181"/>
      <c r="C12" s="249"/>
      <c r="D12" s="181"/>
      <c r="E12" s="181"/>
      <c r="F12" s="181"/>
      <c r="G12" s="25"/>
      <c r="H12" s="31">
        <f>IFERROR(SOLL!I11-IF('SME.T.1 1.&amp;2. AJ'!B12 = SOLL!$B$2,1, IF('SME.T.1 1.&amp;2. AJ'!C12=SOLL!$B$2,2,IF('SME.T.1 1.&amp;2. AJ'!D12=SOLL!$B$2,3,IF('SME.T.1 1.&amp;2. AJ'!E12=SOLL!$B$2,4, IF('SME.T.1 1.&amp;2. AJ'!F12=SOLL!$B$2,"-"))))),"-")</f>
        <v>2</v>
      </c>
    </row>
    <row r="13" spans="1:8" x14ac:dyDescent="0.25">
      <c r="A13" s="53"/>
      <c r="B13" s="182"/>
      <c r="C13" s="182"/>
      <c r="D13" s="182"/>
      <c r="E13" s="182"/>
      <c r="F13" s="182"/>
      <c r="G13" s="25"/>
      <c r="H13" s="31"/>
    </row>
    <row r="14" spans="1:8" ht="18" x14ac:dyDescent="0.25">
      <c r="A14" s="126" t="s">
        <v>75</v>
      </c>
      <c r="B14" s="182"/>
      <c r="C14" s="182"/>
      <c r="D14" s="182"/>
      <c r="E14" s="182"/>
      <c r="F14" s="182"/>
      <c r="G14" s="25"/>
      <c r="H14" s="31"/>
    </row>
    <row r="15" spans="1:8" s="327" customFormat="1" ht="18.75" hidden="1" outlineLevel="1" thickBot="1" x14ac:dyDescent="0.3">
      <c r="A15" s="264"/>
      <c r="B15" s="332" t="s">
        <v>138</v>
      </c>
      <c r="C15" s="332" t="s">
        <v>261</v>
      </c>
      <c r="D15" s="332" t="s">
        <v>139</v>
      </c>
      <c r="E15" s="500" t="s">
        <v>262</v>
      </c>
      <c r="F15" s="500"/>
      <c r="G15" s="500"/>
      <c r="H15" s="156"/>
    </row>
    <row r="16" spans="1:8" s="315" customFormat="1" ht="18.75" hidden="1" outlineLevel="1" thickBot="1" x14ac:dyDescent="0.3">
      <c r="A16" s="291" t="s">
        <v>309</v>
      </c>
      <c r="B16" s="334"/>
      <c r="C16" s="333"/>
      <c r="D16" s="333"/>
      <c r="E16" s="504"/>
      <c r="F16" s="504"/>
      <c r="G16" s="504"/>
      <c r="H16" s="156"/>
    </row>
    <row r="17" spans="1:8" s="327" customFormat="1" collapsed="1" x14ac:dyDescent="0.25">
      <c r="A17" s="302"/>
      <c r="B17" s="243"/>
      <c r="C17" s="243"/>
      <c r="D17" s="243"/>
      <c r="E17" s="243"/>
      <c r="F17" s="243"/>
      <c r="H17" s="156"/>
    </row>
    <row r="18" spans="1:8" x14ac:dyDescent="0.25">
      <c r="A18" s="78" t="s">
        <v>47</v>
      </c>
      <c r="B18" s="182"/>
      <c r="C18" s="182"/>
      <c r="D18" s="182"/>
      <c r="E18" s="182"/>
      <c r="F18" s="182"/>
      <c r="G18" s="25"/>
      <c r="H18" s="31"/>
    </row>
    <row r="19" spans="1:8" x14ac:dyDescent="0.25">
      <c r="A19" s="125" t="s">
        <v>48</v>
      </c>
      <c r="B19" s="181"/>
      <c r="C19" s="181"/>
      <c r="D19" s="249"/>
      <c r="E19" s="181"/>
      <c r="F19" s="181"/>
      <c r="G19" s="25"/>
      <c r="H19" s="31">
        <f>IFERROR(SOLL!I15-IF('SME.T.1 1.&amp;2. AJ'!B19 = SOLL!$B$2,1, IF('SME.T.1 1.&amp;2. AJ'!C19=SOLL!$B$2,2,IF('SME.T.1 1.&amp;2. AJ'!D19=SOLL!$B$2,3,IF('SME.T.1 1.&amp;2. AJ'!E19=SOLL!$B$2,4, IF('SME.T.1 1.&amp;2. AJ'!F19=SOLL!$B$2,"-"))))),"-")</f>
        <v>3</v>
      </c>
    </row>
    <row r="20" spans="1:8" x14ac:dyDescent="0.25">
      <c r="A20" s="125" t="s">
        <v>49</v>
      </c>
      <c r="B20" s="180"/>
      <c r="C20" s="180"/>
      <c r="D20" s="250"/>
      <c r="E20" s="180"/>
      <c r="F20" s="180"/>
      <c r="G20" s="25"/>
      <c r="H20" s="31">
        <f>IFERROR(SOLL!I16-IF('SME.T.1 1.&amp;2. AJ'!B20 = SOLL!$B$2,1, IF('SME.T.1 1.&amp;2. AJ'!C20=SOLL!$B$2,2,IF('SME.T.1 1.&amp;2. AJ'!D20=SOLL!$B$2,3,IF('SME.T.1 1.&amp;2. AJ'!E20=SOLL!$B$2,4, IF('SME.T.1 1.&amp;2. AJ'!F20=SOLL!$B$2,"-"))))),"-")</f>
        <v>3</v>
      </c>
    </row>
    <row r="21" spans="1:8" x14ac:dyDescent="0.25">
      <c r="A21" s="125" t="s">
        <v>50</v>
      </c>
      <c r="B21" s="181"/>
      <c r="C21" s="249"/>
      <c r="D21" s="181"/>
      <c r="E21" s="181"/>
      <c r="F21" s="181"/>
      <c r="G21" s="25"/>
      <c r="H21" s="31">
        <f>IFERROR(SOLL!I17-IF('SME.T.1 1.&amp;2. AJ'!B21 = SOLL!$B$2,1, IF('SME.T.1 1.&amp;2. AJ'!C21=SOLL!$B$2,2,IF('SME.T.1 1.&amp;2. AJ'!D21=SOLL!$B$2,3,IF('SME.T.1 1.&amp;2. AJ'!E21=SOLL!$B$2,4, IF('SME.T.1 1.&amp;2. AJ'!F21=SOLL!$B$2,"-"))))),"-")</f>
        <v>2</v>
      </c>
    </row>
    <row r="22" spans="1:8" x14ac:dyDescent="0.25">
      <c r="A22" s="125" t="s">
        <v>51</v>
      </c>
      <c r="B22" s="181"/>
      <c r="C22" s="180"/>
      <c r="D22" s="249"/>
      <c r="E22" s="181"/>
      <c r="F22" s="181"/>
      <c r="G22" s="25"/>
      <c r="H22" s="31">
        <f>IFERROR(SOLL!I18-IF('SME.T.1 1.&amp;2. AJ'!B22 = SOLL!$B$2,1, IF('SME.T.1 1.&amp;2. AJ'!C22=SOLL!$B$2,2,IF('SME.T.1 1.&amp;2. AJ'!D22=SOLL!$B$2,3,IF('SME.T.1 1.&amp;2. AJ'!E22=SOLL!$B$2,4, IF('SME.T.1 1.&amp;2. AJ'!F22=SOLL!$B$2,"-"))))),"-")</f>
        <v>3</v>
      </c>
    </row>
    <row r="23" spans="1:8" x14ac:dyDescent="0.25">
      <c r="A23" s="125" t="s">
        <v>52</v>
      </c>
      <c r="B23" s="254"/>
      <c r="C23" s="254"/>
      <c r="D23" s="254"/>
      <c r="E23" s="254"/>
      <c r="F23" s="254"/>
      <c r="G23" s="25"/>
      <c r="H23" s="31" t="str">
        <f>IFERROR(SOLL!I19-IF('SME.T.1 1.&amp;2. AJ'!B23 = SOLL!$B$2,1, IF('SME.T.1 1.&amp;2. AJ'!C23=SOLL!$B$2,2,IF('SME.T.1 1.&amp;2. AJ'!D23=SOLL!$B$2,3,IF('SME.T.1 1.&amp;2. AJ'!E23=SOLL!$B$2,4, IF('SME.T.1 1.&amp;2. AJ'!F23=SOLL!$B$2,"-"))))),"-")</f>
        <v>-</v>
      </c>
    </row>
    <row r="24" spans="1:8" x14ac:dyDescent="0.25">
      <c r="A24" s="53"/>
      <c r="B24" s="182"/>
      <c r="C24" s="182"/>
      <c r="D24" s="182"/>
      <c r="E24" s="182"/>
      <c r="F24" s="182"/>
      <c r="G24" s="25"/>
      <c r="H24" s="31"/>
    </row>
    <row r="25" spans="1:8" x14ac:dyDescent="0.25">
      <c r="A25" s="78" t="s">
        <v>53</v>
      </c>
      <c r="B25" s="182"/>
      <c r="C25" s="182"/>
      <c r="D25" s="182"/>
      <c r="E25" s="182"/>
      <c r="F25" s="182"/>
      <c r="G25" s="25"/>
      <c r="H25" s="31"/>
    </row>
    <row r="26" spans="1:8" x14ac:dyDescent="0.25">
      <c r="A26" s="124" t="s">
        <v>54</v>
      </c>
      <c r="B26" s="181"/>
      <c r="C26" s="249"/>
      <c r="D26" s="181"/>
      <c r="E26" s="181"/>
      <c r="F26" s="181"/>
      <c r="G26" s="25"/>
      <c r="H26" s="31">
        <f>IFERROR(SOLL!I22-IF('SME.T.1 1.&amp;2. AJ'!B26 = SOLL!$B$2,1, IF('SME.T.1 1.&amp;2. AJ'!C26=SOLL!$B$2,2,IF('SME.T.1 1.&amp;2. AJ'!D26=SOLL!$B$2,3,IF('SME.T.1 1.&amp;2. AJ'!E26=SOLL!$B$2,4, IF('SME.T.1 1.&amp;2. AJ'!F26=SOLL!$B$2,"-"))))),"-")</f>
        <v>2</v>
      </c>
    </row>
    <row r="27" spans="1:8" x14ac:dyDescent="0.25">
      <c r="A27" s="124" t="s">
        <v>55</v>
      </c>
      <c r="B27" s="254"/>
      <c r="C27" s="254"/>
      <c r="D27" s="254"/>
      <c r="E27" s="254"/>
      <c r="F27" s="254"/>
      <c r="G27" s="25"/>
      <c r="H27" s="31" t="str">
        <f>IFERROR(SOLL!I23-IF('SME.T.1 1.&amp;2. AJ'!B27 = SOLL!$B$2,1, IF('SME.T.1 1.&amp;2. AJ'!C27=SOLL!$B$2,2,IF('SME.T.1 1.&amp;2. AJ'!D27=SOLL!$B$2,3,IF('SME.T.1 1.&amp;2. AJ'!E27=SOLL!$B$2,4, IF('SME.T.1 1.&amp;2. AJ'!F27=SOLL!$B$2,"-"))))),"-")</f>
        <v>-</v>
      </c>
    </row>
    <row r="28" spans="1:8" x14ac:dyDescent="0.25">
      <c r="A28" s="124" t="s">
        <v>56</v>
      </c>
      <c r="B28" s="181"/>
      <c r="C28" s="249"/>
      <c r="D28" s="181"/>
      <c r="E28" s="181"/>
      <c r="F28" s="181"/>
      <c r="G28" s="25"/>
      <c r="H28" s="31">
        <f>IFERROR(SOLL!I24-IF('SME.T.1 1.&amp;2. AJ'!B28 = SOLL!$B$2,1, IF('SME.T.1 1.&amp;2. AJ'!C28=SOLL!$B$2,2,IF('SME.T.1 1.&amp;2. AJ'!D28=SOLL!$B$2,3,IF('SME.T.1 1.&amp;2. AJ'!E28=SOLL!$B$2,4, IF('SME.T.1 1.&amp;2. AJ'!F28=SOLL!$B$2,"-"))))),"-")</f>
        <v>2</v>
      </c>
    </row>
    <row r="29" spans="1:8" x14ac:dyDescent="0.25">
      <c r="A29" s="124" t="s">
        <v>76</v>
      </c>
      <c r="B29" s="254"/>
      <c r="C29" s="254"/>
      <c r="D29" s="254"/>
      <c r="E29" s="254"/>
      <c r="F29" s="254"/>
      <c r="G29" s="25"/>
      <c r="H29" s="31">
        <f>IFERROR(SOLL!I25-IF('SME.T.1 1.&amp;2. AJ'!B29 = SOLL!$B$2,1, IF('SME.T.1 1.&amp;2. AJ'!C29=SOLL!$B$2,2,IF('SME.T.1 1.&amp;2. AJ'!D29=SOLL!$B$2,3,IF('SME.T.1 1.&amp;2. AJ'!E29=SOLL!$B$2,4, IF('SME.T.1 1.&amp;2. AJ'!F29=SOLL!$B$2,"-"))))),"-")</f>
        <v>3</v>
      </c>
    </row>
    <row r="30" spans="1:8" x14ac:dyDescent="0.25">
      <c r="A30" s="124" t="s">
        <v>57</v>
      </c>
      <c r="B30" s="255"/>
      <c r="C30" s="255"/>
      <c r="D30" s="254"/>
      <c r="E30" s="254"/>
      <c r="F30" s="254"/>
      <c r="G30" s="25"/>
      <c r="H30" s="31" t="str">
        <f>IFERROR(SOLL!I26-IF('SME.T.1 1.&amp;2. AJ'!B30 = SOLL!$B$2,1, IF('SME.T.1 1.&amp;2. AJ'!C30=SOLL!$B$2,2,IF('SME.T.1 1.&amp;2. AJ'!D30=SOLL!$B$2,3,IF('SME.T.1 1.&amp;2. AJ'!E30=SOLL!$B$2,4, IF('SME.T.1 1.&amp;2. AJ'!F30=SOLL!$B$2,"-"))))),"-")</f>
        <v>-</v>
      </c>
    </row>
    <row r="31" spans="1:8" x14ac:dyDescent="0.25">
      <c r="A31" s="53"/>
      <c r="B31" s="182"/>
      <c r="C31" s="182"/>
      <c r="D31" s="182"/>
      <c r="E31" s="182"/>
      <c r="F31" s="182"/>
      <c r="G31" s="25"/>
      <c r="H31" s="31"/>
    </row>
    <row r="32" spans="1:8" ht="18" x14ac:dyDescent="0.25">
      <c r="A32" s="126" t="s">
        <v>77</v>
      </c>
      <c r="B32" s="182"/>
      <c r="C32" s="182"/>
      <c r="D32" s="182"/>
      <c r="E32" s="182"/>
      <c r="F32" s="182"/>
      <c r="G32" s="25"/>
      <c r="H32" s="31"/>
    </row>
    <row r="33" spans="1:8" x14ac:dyDescent="0.25">
      <c r="A33" s="78" t="s">
        <v>58</v>
      </c>
      <c r="B33" s="182"/>
      <c r="C33" s="182"/>
      <c r="D33" s="182"/>
      <c r="E33" s="182"/>
      <c r="F33" s="182"/>
      <c r="G33" s="25"/>
      <c r="H33" s="31"/>
    </row>
    <row r="34" spans="1:8" x14ac:dyDescent="0.25">
      <c r="A34" s="124" t="s">
        <v>59</v>
      </c>
      <c r="B34" s="181"/>
      <c r="C34" s="181"/>
      <c r="D34" s="249"/>
      <c r="E34" s="181"/>
      <c r="F34" s="181"/>
      <c r="G34" s="25"/>
      <c r="H34" s="31">
        <f>IFERROR(SOLL!I30-IF('SME.T.1 1.&amp;2. AJ'!B34 = SOLL!$B$2,1, IF('SME.T.1 1.&amp;2. AJ'!C34=SOLL!$B$2,2,IF('SME.T.1 1.&amp;2. AJ'!D34=SOLL!$B$2,3,IF('SME.T.1 1.&amp;2. AJ'!E34=SOLL!$B$2,4, IF('SME.T.1 1.&amp;2. AJ'!F34=SOLL!$B$2,"-"))))),"-")</f>
        <v>3</v>
      </c>
    </row>
    <row r="35" spans="1:8" x14ac:dyDescent="0.25">
      <c r="A35" s="124" t="s">
        <v>60</v>
      </c>
      <c r="B35" s="181"/>
      <c r="C35" s="249"/>
      <c r="D35" s="181"/>
      <c r="E35" s="181"/>
      <c r="F35" s="181"/>
      <c r="G35" s="25"/>
      <c r="H35" s="31">
        <f>IFERROR(SOLL!I31-IF('SME.T.1 1.&amp;2. AJ'!B35 = SOLL!$B$2,1, IF('SME.T.1 1.&amp;2. AJ'!C35=SOLL!$B$2,2,IF('SME.T.1 1.&amp;2. AJ'!D35=SOLL!$B$2,3,IF('SME.T.1 1.&amp;2. AJ'!E35=SOLL!$B$2,4, IF('SME.T.1 1.&amp;2. AJ'!F35=SOLL!$B$2,"-"))))),"-")</f>
        <v>2</v>
      </c>
    </row>
    <row r="36" spans="1:8" x14ac:dyDescent="0.25">
      <c r="A36" s="124" t="s">
        <v>61</v>
      </c>
      <c r="B36" s="181"/>
      <c r="C36" s="181"/>
      <c r="D36" s="249"/>
      <c r="E36" s="181"/>
      <c r="F36" s="181"/>
      <c r="G36" s="25"/>
      <c r="H36" s="31">
        <f>IFERROR(SOLL!I32-IF('SME.T.1 1.&amp;2. AJ'!B36 = SOLL!$B$2,1, IF('SME.T.1 1.&amp;2. AJ'!C36=SOLL!$B$2,2,IF('SME.T.1 1.&amp;2. AJ'!D36=SOLL!$B$2,3,IF('SME.T.1 1.&amp;2. AJ'!E36=SOLL!$B$2,4, IF('SME.T.1 1.&amp;2. AJ'!F36=SOLL!$B$2,"-"))))),"-")</f>
        <v>3</v>
      </c>
    </row>
    <row r="37" spans="1:8" x14ac:dyDescent="0.25">
      <c r="A37" s="124" t="s">
        <v>62</v>
      </c>
      <c r="B37" s="181"/>
      <c r="C37" s="249"/>
      <c r="D37" s="181"/>
      <c r="E37" s="181"/>
      <c r="F37" s="181"/>
      <c r="G37" s="25"/>
      <c r="H37" s="31">
        <f>IFERROR(SOLL!I33-IF('SME.T.1 1.&amp;2. AJ'!B37 = SOLL!$B$2,1, IF('SME.T.1 1.&amp;2. AJ'!C37=SOLL!$B$2,2,IF('SME.T.1 1.&amp;2. AJ'!D37=SOLL!$B$2,3,IF('SME.T.1 1.&amp;2. AJ'!E37=SOLL!$B$2,4, IF('SME.T.1 1.&amp;2. AJ'!F37=SOLL!$B$2,"-"))))),"-")</f>
        <v>2</v>
      </c>
    </row>
    <row r="38" spans="1:8" x14ac:dyDescent="0.25">
      <c r="A38" s="124" t="s">
        <v>63</v>
      </c>
      <c r="B38" s="181"/>
      <c r="C38" s="249"/>
      <c r="D38" s="181"/>
      <c r="E38" s="181"/>
      <c r="F38" s="181"/>
      <c r="G38" s="25"/>
      <c r="H38" s="31">
        <f>IFERROR(SOLL!I34-IF('SME.T.1 1.&amp;2. AJ'!B38 = SOLL!$B$2,1, IF('SME.T.1 1.&amp;2. AJ'!C38=SOLL!$B$2,2,IF('SME.T.1 1.&amp;2. AJ'!D38=SOLL!$B$2,3,IF('SME.T.1 1.&amp;2. AJ'!E38=SOLL!$B$2,4, IF('SME.T.1 1.&amp;2. AJ'!F38=SOLL!$B$2,"-"))))),"-")</f>
        <v>2</v>
      </c>
    </row>
    <row r="39" spans="1:8" x14ac:dyDescent="0.25">
      <c r="A39" s="53"/>
      <c r="B39" s="182"/>
      <c r="C39" s="182"/>
      <c r="D39" s="182"/>
      <c r="E39" s="182"/>
      <c r="F39" s="182"/>
      <c r="G39" s="25"/>
      <c r="H39" s="31"/>
    </row>
    <row r="40" spans="1:8" x14ac:dyDescent="0.25">
      <c r="A40" s="53"/>
      <c r="B40" s="182"/>
      <c r="C40" s="182"/>
      <c r="D40" s="182"/>
      <c r="E40" s="182"/>
      <c r="F40" s="182"/>
      <c r="G40" s="25"/>
      <c r="H40" s="31"/>
    </row>
    <row r="41" spans="1:8" ht="18" x14ac:dyDescent="0.25">
      <c r="A41" s="126" t="s">
        <v>64</v>
      </c>
      <c r="B41" s="182"/>
      <c r="C41" s="182"/>
      <c r="D41" s="182"/>
      <c r="E41" s="182"/>
      <c r="F41" s="182"/>
      <c r="G41" s="25"/>
      <c r="H41" s="31"/>
    </row>
    <row r="42" spans="1:8" s="327" customFormat="1" ht="18.75" hidden="1" outlineLevel="1" thickBot="1" x14ac:dyDescent="0.3">
      <c r="A42" s="264"/>
      <c r="B42" s="332" t="s">
        <v>138</v>
      </c>
      <c r="C42" s="332" t="s">
        <v>261</v>
      </c>
      <c r="D42" s="332" t="s">
        <v>139</v>
      </c>
      <c r="E42" s="500" t="s">
        <v>262</v>
      </c>
      <c r="F42" s="500"/>
      <c r="G42" s="500"/>
      <c r="H42" s="156"/>
    </row>
    <row r="43" spans="1:8" s="315" customFormat="1" ht="43.5" hidden="1" outlineLevel="1" x14ac:dyDescent="0.25">
      <c r="A43" s="326" t="s">
        <v>201</v>
      </c>
      <c r="B43" s="334"/>
      <c r="C43" s="333"/>
      <c r="D43" s="333"/>
      <c r="E43" s="504"/>
      <c r="F43" s="504"/>
      <c r="G43" s="504"/>
      <c r="H43" s="156"/>
    </row>
    <row r="44" spans="1:8" s="315" customFormat="1" ht="28.5" hidden="1" outlineLevel="1" x14ac:dyDescent="0.25">
      <c r="A44" s="294" t="s">
        <v>197</v>
      </c>
      <c r="B44" s="334"/>
      <c r="C44" s="333"/>
      <c r="D44" s="333"/>
      <c r="E44" s="504"/>
      <c r="F44" s="504"/>
      <c r="G44" s="504"/>
      <c r="H44" s="156"/>
    </row>
    <row r="45" spans="1:8" s="315" customFormat="1" ht="28.5" hidden="1" outlineLevel="1" x14ac:dyDescent="0.25">
      <c r="A45" s="293" t="s">
        <v>198</v>
      </c>
      <c r="B45" s="334"/>
      <c r="C45" s="333"/>
      <c r="D45" s="333"/>
      <c r="E45" s="504"/>
      <c r="F45" s="504"/>
      <c r="G45" s="504"/>
      <c r="H45" s="156"/>
    </row>
    <row r="46" spans="1:8" s="315" customFormat="1" ht="28.5" hidden="1" outlineLevel="1" x14ac:dyDescent="0.25">
      <c r="A46" s="293" t="s">
        <v>199</v>
      </c>
      <c r="B46" s="334"/>
      <c r="C46" s="333"/>
      <c r="D46" s="333"/>
      <c r="E46" s="504"/>
      <c r="F46" s="504"/>
      <c r="G46" s="504"/>
      <c r="H46" s="156"/>
    </row>
    <row r="47" spans="1:8" s="315" customFormat="1" ht="43.5" hidden="1" outlineLevel="1" thickBot="1" x14ac:dyDescent="0.3">
      <c r="A47" s="290" t="s">
        <v>200</v>
      </c>
      <c r="B47" s="334"/>
      <c r="C47" s="333"/>
      <c r="D47" s="333"/>
      <c r="E47" s="504"/>
      <c r="F47" s="504"/>
      <c r="G47" s="504"/>
      <c r="H47" s="156"/>
    </row>
    <row r="48" spans="1:8" s="315" customFormat="1" ht="30" hidden="1" outlineLevel="1" thickBot="1" x14ac:dyDescent="0.3">
      <c r="A48" s="291" t="s">
        <v>299</v>
      </c>
      <c r="B48" s="334"/>
      <c r="C48" s="333"/>
      <c r="D48" s="333"/>
      <c r="E48" s="504"/>
      <c r="F48" s="504"/>
      <c r="G48" s="504"/>
      <c r="H48" s="156"/>
    </row>
    <row r="49" spans="1:8" s="315" customFormat="1" ht="29.25" hidden="1" outlineLevel="1" x14ac:dyDescent="0.25">
      <c r="A49" s="289" t="s">
        <v>215</v>
      </c>
      <c r="B49" s="334"/>
      <c r="C49" s="333"/>
      <c r="D49" s="333"/>
      <c r="E49" s="504"/>
      <c r="F49" s="504"/>
      <c r="G49" s="504"/>
      <c r="H49" s="156"/>
    </row>
    <row r="50" spans="1:8" s="315" customFormat="1" ht="29.25" hidden="1" outlineLevel="1" thickBot="1" x14ac:dyDescent="0.3">
      <c r="A50" s="300" t="s">
        <v>212</v>
      </c>
      <c r="B50" s="334"/>
      <c r="C50" s="333"/>
      <c r="D50" s="333"/>
      <c r="E50" s="504"/>
      <c r="F50" s="504"/>
      <c r="G50" s="504"/>
      <c r="H50" s="156"/>
    </row>
    <row r="51" spans="1:8" s="315" customFormat="1" ht="18" hidden="1" outlineLevel="1" x14ac:dyDescent="0.25">
      <c r="A51" s="294" t="s">
        <v>300</v>
      </c>
      <c r="B51" s="334"/>
      <c r="C51" s="333"/>
      <c r="D51" s="333"/>
      <c r="E51" s="504"/>
      <c r="F51" s="504"/>
      <c r="G51" s="504"/>
      <c r="H51" s="156"/>
    </row>
    <row r="52" spans="1:8" s="315" customFormat="1" ht="29.25" hidden="1" outlineLevel="1" thickBot="1" x14ac:dyDescent="0.3">
      <c r="A52" s="293" t="s">
        <v>269</v>
      </c>
      <c r="B52" s="334"/>
      <c r="C52" s="333"/>
      <c r="D52" s="333"/>
      <c r="E52" s="504"/>
      <c r="F52" s="504"/>
      <c r="G52" s="504"/>
      <c r="H52" s="156"/>
    </row>
    <row r="53" spans="1:8" s="315" customFormat="1" ht="18" hidden="1" outlineLevel="1" x14ac:dyDescent="0.25">
      <c r="A53" s="296" t="s">
        <v>226</v>
      </c>
      <c r="B53" s="334"/>
      <c r="C53" s="333"/>
      <c r="D53" s="333"/>
      <c r="E53" s="504"/>
      <c r="F53" s="504"/>
      <c r="G53" s="504"/>
      <c r="H53" s="156"/>
    </row>
    <row r="54" spans="1:8" s="315" customFormat="1" ht="18" hidden="1" outlineLevel="1" x14ac:dyDescent="0.25">
      <c r="A54" s="297" t="s">
        <v>225</v>
      </c>
      <c r="B54" s="334"/>
      <c r="C54" s="333"/>
      <c r="D54" s="333"/>
      <c r="E54" s="504"/>
      <c r="F54" s="504"/>
      <c r="G54" s="504"/>
      <c r="H54" s="156"/>
    </row>
    <row r="55" spans="1:8" s="315" customFormat="1" ht="18" hidden="1" outlineLevel="1" x14ac:dyDescent="0.25">
      <c r="A55" s="313" t="s">
        <v>271</v>
      </c>
      <c r="B55" s="334"/>
      <c r="C55" s="333"/>
      <c r="D55" s="333"/>
      <c r="E55" s="504"/>
      <c r="F55" s="504"/>
      <c r="G55" s="504"/>
      <c r="H55" s="156"/>
    </row>
    <row r="56" spans="1:8" s="315" customFormat="1" ht="18" hidden="1" outlineLevel="1" x14ac:dyDescent="0.25">
      <c r="A56" s="298" t="s">
        <v>301</v>
      </c>
      <c r="B56" s="334"/>
      <c r="C56" s="333"/>
      <c r="D56" s="333"/>
      <c r="E56" s="504"/>
      <c r="F56" s="504"/>
      <c r="G56" s="504"/>
      <c r="H56" s="156"/>
    </row>
    <row r="57" spans="1:8" s="315" customFormat="1" ht="18" hidden="1" outlineLevel="1" x14ac:dyDescent="0.25">
      <c r="A57" s="298" t="s">
        <v>302</v>
      </c>
      <c r="B57" s="334"/>
      <c r="C57" s="333"/>
      <c r="D57" s="333"/>
      <c r="E57" s="504"/>
      <c r="F57" s="504"/>
      <c r="G57" s="504"/>
      <c r="H57" s="156"/>
    </row>
    <row r="58" spans="1:8" s="315" customFormat="1" ht="18" hidden="1" outlineLevel="1" x14ac:dyDescent="0.25">
      <c r="A58" s="298" t="s">
        <v>227</v>
      </c>
      <c r="B58" s="334"/>
      <c r="C58" s="333"/>
      <c r="D58" s="333"/>
      <c r="E58" s="504"/>
      <c r="F58" s="504"/>
      <c r="G58" s="504"/>
      <c r="H58" s="156"/>
    </row>
    <row r="59" spans="1:8" s="315" customFormat="1" ht="18" hidden="1" outlineLevel="1" x14ac:dyDescent="0.25">
      <c r="A59" s="328" t="s">
        <v>303</v>
      </c>
      <c r="B59" s="334"/>
      <c r="C59" s="333"/>
      <c r="D59" s="333"/>
      <c r="E59" s="504"/>
      <c r="F59" s="504"/>
      <c r="G59" s="504"/>
      <c r="H59" s="156"/>
    </row>
    <row r="60" spans="1:8" s="315" customFormat="1" ht="29.25" hidden="1" outlineLevel="1" thickBot="1" x14ac:dyDescent="0.3">
      <c r="A60" s="290" t="s">
        <v>304</v>
      </c>
      <c r="B60" s="334"/>
      <c r="C60" s="333"/>
      <c r="D60" s="333"/>
      <c r="E60" s="504"/>
      <c r="F60" s="504"/>
      <c r="G60" s="504"/>
      <c r="H60" s="156"/>
    </row>
    <row r="61" spans="1:8" s="315" customFormat="1" ht="18" hidden="1" outlineLevel="1" x14ac:dyDescent="0.25">
      <c r="A61" s="294" t="s">
        <v>305</v>
      </c>
      <c r="B61" s="334"/>
      <c r="C61" s="333"/>
      <c r="D61" s="333"/>
      <c r="E61" s="504"/>
      <c r="F61" s="504"/>
      <c r="G61" s="504"/>
      <c r="H61" s="156"/>
    </row>
    <row r="62" spans="1:8" s="315" customFormat="1" ht="29.25" hidden="1" outlineLevel="1" thickBot="1" x14ac:dyDescent="0.3">
      <c r="A62" s="320" t="s">
        <v>277</v>
      </c>
      <c r="B62" s="334"/>
      <c r="C62" s="333"/>
      <c r="D62" s="333"/>
      <c r="E62" s="504"/>
      <c r="F62" s="504"/>
      <c r="G62" s="504"/>
      <c r="H62" s="156"/>
    </row>
    <row r="63" spans="1:8" s="315" customFormat="1" ht="18" hidden="1" outlineLevel="1" x14ac:dyDescent="0.25">
      <c r="A63" s="289" t="s">
        <v>310</v>
      </c>
      <c r="B63" s="334"/>
      <c r="C63" s="333"/>
      <c r="D63" s="333"/>
      <c r="E63" s="504"/>
      <c r="F63" s="504"/>
      <c r="G63" s="504"/>
      <c r="H63" s="156"/>
    </row>
    <row r="64" spans="1:8" s="315" customFormat="1" ht="18.75" hidden="1" outlineLevel="1" thickBot="1" x14ac:dyDescent="0.3">
      <c r="A64" s="300" t="s">
        <v>307</v>
      </c>
      <c r="B64" s="334"/>
      <c r="C64" s="333"/>
      <c r="D64" s="333"/>
      <c r="E64" s="504"/>
      <c r="F64" s="504"/>
      <c r="G64" s="504"/>
      <c r="H64" s="156"/>
    </row>
    <row r="65" spans="1:8" s="315" customFormat="1" ht="18" collapsed="1" x14ac:dyDescent="0.25">
      <c r="A65" s="301"/>
      <c r="B65" s="243"/>
      <c r="C65" s="243"/>
      <c r="D65" s="243"/>
      <c r="E65" s="243"/>
      <c r="F65" s="243"/>
      <c r="H65" s="156"/>
    </row>
    <row r="66" spans="1:8" x14ac:dyDescent="0.25">
      <c r="A66" s="78" t="s">
        <v>78</v>
      </c>
      <c r="B66" s="182"/>
      <c r="C66" s="182"/>
      <c r="D66" s="182"/>
      <c r="E66" s="182"/>
      <c r="F66" s="182"/>
      <c r="G66" s="25"/>
      <c r="H66" s="31"/>
    </row>
    <row r="67" spans="1:8" x14ac:dyDescent="0.25">
      <c r="A67" s="125" t="s">
        <v>9</v>
      </c>
      <c r="B67" s="181"/>
      <c r="C67" s="181"/>
      <c r="D67" s="249"/>
      <c r="E67" s="181"/>
      <c r="F67" s="181"/>
      <c r="G67" s="19"/>
      <c r="H67" s="31">
        <f>IFERROR(SOLL!I39-IF('SME.T.1 1.&amp;2. AJ'!B67 = SOLL!$B$2,1, IF('SME.T.1 1.&amp;2. AJ'!C67=SOLL!$B$2,2,IF('SME.T.1 1.&amp;2. AJ'!D67=SOLL!$B$2,3,IF('SME.T.1 1.&amp;2. AJ'!E67=SOLL!$B$2,4, IF('SME.T.1 1.&amp;2. AJ'!F67=SOLL!$B$2,"-"))))),"-")</f>
        <v>3</v>
      </c>
    </row>
    <row r="68" spans="1:8" x14ac:dyDescent="0.25">
      <c r="A68" s="125" t="s">
        <v>10</v>
      </c>
      <c r="B68" s="181"/>
      <c r="C68" s="181"/>
      <c r="D68" s="249"/>
      <c r="E68" s="181"/>
      <c r="F68" s="181"/>
      <c r="G68" s="25"/>
      <c r="H68" s="31">
        <f>IFERROR(SOLL!I40-IF('SME.T.1 1.&amp;2. AJ'!B68 = SOLL!$B$2,1, IF('SME.T.1 1.&amp;2. AJ'!C68=SOLL!$B$2,2,IF('SME.T.1 1.&amp;2. AJ'!D68=SOLL!$B$2,3,IF('SME.T.1 1.&amp;2. AJ'!E68=SOLL!$B$2,4, IF('SME.T.1 1.&amp;2. AJ'!F68=SOLL!$B$2,"-"))))),"-")</f>
        <v>3</v>
      </c>
    </row>
    <row r="69" spans="1:8" x14ac:dyDescent="0.25">
      <c r="A69" s="125" t="s">
        <v>11</v>
      </c>
      <c r="B69" s="254"/>
      <c r="C69" s="254"/>
      <c r="D69" s="254"/>
      <c r="E69" s="254"/>
      <c r="F69" s="254"/>
      <c r="G69" s="25"/>
      <c r="H69" s="31" t="str">
        <f>IFERROR(SOLL!I41-IF('SME.T.1 1.&amp;2. AJ'!B69 = SOLL!$B$2,1, IF('SME.T.1 1.&amp;2. AJ'!C69=SOLL!$B$2,2,IF('SME.T.1 1.&amp;2. AJ'!D69=SOLL!$B$2,3,IF('SME.T.1 1.&amp;2. AJ'!E69=SOLL!$B$2,4, IF('SME.T.1 1.&amp;2. AJ'!F69=SOLL!$B$2,"-"))))),"-")</f>
        <v>-</v>
      </c>
    </row>
    <row r="70" spans="1:8" x14ac:dyDescent="0.25">
      <c r="A70" s="125" t="s">
        <v>79</v>
      </c>
      <c r="B70" s="181"/>
      <c r="C70" s="249"/>
      <c r="D70" s="181"/>
      <c r="E70" s="181"/>
      <c r="F70" s="181"/>
      <c r="G70" s="25"/>
      <c r="H70" s="31">
        <f>IFERROR(SOLL!I42-IF('SME.T.1 1.&amp;2. AJ'!B70 = SOLL!$B$2,1, IF('SME.T.1 1.&amp;2. AJ'!C70=SOLL!$B$2,2,IF('SME.T.1 1.&amp;2. AJ'!D70=SOLL!$B$2,3,IF('SME.T.1 1.&amp;2. AJ'!E70=SOLL!$B$2,4, IF('SME.T.1 1.&amp;2. AJ'!F70=SOLL!$B$2,"-"))))),"-")</f>
        <v>2</v>
      </c>
    </row>
    <row r="71" spans="1:8" x14ac:dyDescent="0.25">
      <c r="A71" s="53"/>
      <c r="B71" s="182"/>
      <c r="C71" s="182"/>
      <c r="D71" s="182"/>
      <c r="E71" s="182"/>
      <c r="F71" s="182"/>
      <c r="G71" s="25"/>
      <c r="H71" s="31"/>
    </row>
    <row r="72" spans="1:8" x14ac:dyDescent="0.25">
      <c r="A72" s="78" t="s">
        <v>80</v>
      </c>
      <c r="B72" s="182"/>
      <c r="C72" s="182"/>
      <c r="D72" s="182"/>
      <c r="E72" s="182"/>
      <c r="F72" s="182"/>
      <c r="G72" s="25"/>
      <c r="H72" s="31"/>
    </row>
    <row r="73" spans="1:8" x14ac:dyDescent="0.25">
      <c r="A73" s="125" t="s">
        <v>81</v>
      </c>
      <c r="B73" s="181"/>
      <c r="C73" s="181"/>
      <c r="D73" s="249"/>
      <c r="E73" s="181"/>
      <c r="F73" s="181"/>
      <c r="G73" s="25"/>
      <c r="H73" s="31">
        <f>IFERROR(SOLL!I45-IF('SME.T.1 1.&amp;2. AJ'!B73 = SOLL!$B$2,1, IF('SME.T.1 1.&amp;2. AJ'!C73=SOLL!$B$2,2,IF('SME.T.1 1.&amp;2. AJ'!D73=SOLL!$B$2,3,IF('SME.T.1 1.&amp;2. AJ'!E73=SOLL!$B$2,4, IF('SME.T.1 1.&amp;2. AJ'!F73=SOLL!$B$2,"-"))))),"-")</f>
        <v>3</v>
      </c>
    </row>
    <row r="74" spans="1:8" x14ac:dyDescent="0.25">
      <c r="A74" s="125" t="s">
        <v>82</v>
      </c>
      <c r="B74" s="181"/>
      <c r="C74" s="181"/>
      <c r="D74" s="249"/>
      <c r="E74" s="181"/>
      <c r="F74" s="181"/>
      <c r="G74" s="25"/>
      <c r="H74" s="31">
        <f>IFERROR(SOLL!I46-IF('SME.T.1 1.&amp;2. AJ'!B74 = SOLL!$B$2,1, IF('SME.T.1 1.&amp;2. AJ'!C74=SOLL!$B$2,2,IF('SME.T.1 1.&amp;2. AJ'!D74=SOLL!$B$2,3,IF('SME.T.1 1.&amp;2. AJ'!E74=SOLL!$B$2,4, IF('SME.T.1 1.&amp;2. AJ'!F74=SOLL!$B$2,"-"))))),"-")</f>
        <v>3</v>
      </c>
    </row>
    <row r="75" spans="1:8" x14ac:dyDescent="0.25">
      <c r="A75" s="125" t="s">
        <v>83</v>
      </c>
      <c r="B75" s="181"/>
      <c r="C75" s="181"/>
      <c r="D75" s="249"/>
      <c r="E75" s="181"/>
      <c r="F75" s="181"/>
      <c r="G75" s="25"/>
      <c r="H75" s="31">
        <f>IFERROR(SOLL!I47-IF('SME.T.1 1.&amp;2. AJ'!B75 = SOLL!$B$2,1, IF('SME.T.1 1.&amp;2. AJ'!C75=SOLL!$B$2,2,IF('SME.T.1 1.&amp;2. AJ'!D75=SOLL!$B$2,3,IF('SME.T.1 1.&amp;2. AJ'!E75=SOLL!$B$2,4, IF('SME.T.1 1.&amp;2. AJ'!F75=SOLL!$B$2,"-"))))),"-")</f>
        <v>3</v>
      </c>
    </row>
    <row r="76" spans="1:8" x14ac:dyDescent="0.25">
      <c r="A76" s="125" t="s">
        <v>13</v>
      </c>
      <c r="B76" s="181"/>
      <c r="C76" s="181"/>
      <c r="D76" s="249"/>
      <c r="E76" s="181"/>
      <c r="F76" s="181"/>
      <c r="G76" s="25"/>
      <c r="H76" s="31">
        <f>IFERROR(SOLL!I48-IF('SME.T.1 1.&amp;2. AJ'!B76 = SOLL!$B$2,1, IF('SME.T.1 1.&amp;2. AJ'!C76=SOLL!$B$2,2,IF('SME.T.1 1.&amp;2. AJ'!D76=SOLL!$B$2,3,IF('SME.T.1 1.&amp;2. AJ'!E76=SOLL!$B$2,4, IF('SME.T.1 1.&amp;2. AJ'!F76=SOLL!$B$2,"-"))))),"-")</f>
        <v>3</v>
      </c>
    </row>
    <row r="77" spans="1:8" x14ac:dyDescent="0.25">
      <c r="A77" s="53"/>
      <c r="B77" s="182"/>
      <c r="C77" s="182"/>
      <c r="D77" s="182"/>
      <c r="E77" s="182"/>
      <c r="F77" s="182"/>
      <c r="G77" s="25"/>
      <c r="H77" s="31"/>
    </row>
    <row r="78" spans="1:8" ht="18" x14ac:dyDescent="0.25">
      <c r="A78" s="126" t="s">
        <v>84</v>
      </c>
      <c r="B78" s="182"/>
      <c r="C78" s="182"/>
      <c r="D78" s="182"/>
      <c r="E78" s="182"/>
      <c r="F78" s="182"/>
      <c r="G78" s="25"/>
      <c r="H78" s="31"/>
    </row>
    <row r="79" spans="1:8" s="327" customFormat="1" ht="18.75" hidden="1" outlineLevel="1" thickBot="1" x14ac:dyDescent="0.3">
      <c r="A79" s="264"/>
      <c r="B79" s="332" t="s">
        <v>138</v>
      </c>
      <c r="C79" s="332" t="s">
        <v>261</v>
      </c>
      <c r="D79" s="332" t="s">
        <v>139</v>
      </c>
      <c r="E79" s="500" t="s">
        <v>262</v>
      </c>
      <c r="F79" s="500"/>
      <c r="G79" s="500"/>
      <c r="H79" s="156"/>
    </row>
    <row r="80" spans="1:8" s="315" customFormat="1" ht="30" hidden="1" outlineLevel="1" thickBot="1" x14ac:dyDescent="0.3">
      <c r="A80" s="291" t="s">
        <v>308</v>
      </c>
      <c r="B80" s="334"/>
      <c r="C80" s="333"/>
      <c r="D80" s="333"/>
      <c r="E80" s="504"/>
      <c r="F80" s="504"/>
      <c r="G80" s="504"/>
      <c r="H80" s="156"/>
    </row>
    <row r="81" spans="1:8" s="315" customFormat="1" ht="18" hidden="1" outlineLevel="1" x14ac:dyDescent="0.25">
      <c r="A81" s="289" t="s">
        <v>311</v>
      </c>
      <c r="B81" s="334"/>
      <c r="C81" s="333"/>
      <c r="D81" s="333"/>
      <c r="E81" s="504"/>
      <c r="F81" s="504"/>
      <c r="G81" s="504"/>
      <c r="H81" s="156"/>
    </row>
    <row r="82" spans="1:8" s="315" customFormat="1" ht="29.25" hidden="1" outlineLevel="1" thickBot="1" x14ac:dyDescent="0.3">
      <c r="A82" s="300" t="s">
        <v>291</v>
      </c>
      <c r="B82" s="334"/>
      <c r="C82" s="333"/>
      <c r="D82" s="333"/>
      <c r="E82" s="504"/>
      <c r="F82" s="504"/>
      <c r="G82" s="504"/>
      <c r="H82" s="156"/>
    </row>
    <row r="83" spans="1:8" s="327" customFormat="1" collapsed="1" x14ac:dyDescent="0.25">
      <c r="A83" s="302"/>
      <c r="B83" s="243"/>
      <c r="C83" s="243"/>
      <c r="D83" s="243"/>
      <c r="E83" s="243"/>
      <c r="F83" s="243"/>
      <c r="H83" s="156"/>
    </row>
    <row r="84" spans="1:8" x14ac:dyDescent="0.25">
      <c r="A84" s="78" t="s">
        <v>85</v>
      </c>
      <c r="B84" s="182"/>
      <c r="C84" s="182"/>
      <c r="D84" s="182"/>
      <c r="E84" s="182"/>
      <c r="F84" s="182"/>
      <c r="G84" s="25"/>
      <c r="H84" s="31"/>
    </row>
    <row r="85" spans="1:8" x14ac:dyDescent="0.25">
      <c r="A85" s="124" t="s">
        <v>86</v>
      </c>
      <c r="B85" s="181"/>
      <c r="C85" s="181"/>
      <c r="D85" s="249"/>
      <c r="E85" s="181"/>
      <c r="F85" s="181"/>
      <c r="G85" s="25"/>
      <c r="H85" s="31">
        <f>IFERROR(SOLL!I52-IF('SME.T.1 1.&amp;2. AJ'!B85 = SOLL!$B$2,1, IF('SME.T.1 1.&amp;2. AJ'!C85=SOLL!$B$2,2,IF('SME.T.1 1.&amp;2. AJ'!D85=SOLL!$B$2,3,IF('SME.T.1 1.&amp;2. AJ'!E85=SOLL!$B$2,4, IF('SME.T.1 1.&amp;2. AJ'!F85=SOLL!$B$2,"-"))))),"-")</f>
        <v>3</v>
      </c>
    </row>
    <row r="86" spans="1:8" x14ac:dyDescent="0.25">
      <c r="A86" s="127" t="s">
        <v>14</v>
      </c>
      <c r="B86" s="181"/>
      <c r="C86" s="181"/>
      <c r="D86" s="249"/>
      <c r="E86" s="181"/>
      <c r="F86" s="181"/>
      <c r="G86" s="25"/>
      <c r="H86" s="31">
        <f>IFERROR(SOLL!I53-IF('SME.T.1 1.&amp;2. AJ'!B86 = SOLL!$B$2,1, IF('SME.T.1 1.&amp;2. AJ'!C86=SOLL!$B$2,2,IF('SME.T.1 1.&amp;2. AJ'!D86=SOLL!$B$2,3,IF('SME.T.1 1.&amp;2. AJ'!E86=SOLL!$B$2,4, IF('SME.T.1 1.&amp;2. AJ'!F86=SOLL!$B$2,"-"))))),"-")</f>
        <v>3</v>
      </c>
    </row>
    <row r="87" spans="1:8" x14ac:dyDescent="0.25">
      <c r="A87" s="127" t="s">
        <v>15</v>
      </c>
      <c r="B87" s="254"/>
      <c r="C87" s="254"/>
      <c r="D87" s="254"/>
      <c r="E87" s="254"/>
      <c r="F87" s="254"/>
      <c r="G87" s="25"/>
      <c r="H87" s="31" t="str">
        <f>IFERROR(SOLL!I54-IF('SME.T.1 1.&amp;2. AJ'!B87 = SOLL!$B$2,1, IF('SME.T.1 1.&amp;2. AJ'!C87=SOLL!$B$2,2,IF('SME.T.1 1.&amp;2. AJ'!D87=SOLL!$B$2,3,IF('SME.T.1 1.&amp;2. AJ'!E87=SOLL!$B$2,4, IF('SME.T.1 1.&amp;2. AJ'!F87=SOLL!$B$2,"-"))))),"-")</f>
        <v>-</v>
      </c>
    </row>
    <row r="88" spans="1:8" x14ac:dyDescent="0.25">
      <c r="A88" s="124" t="s">
        <v>16</v>
      </c>
      <c r="B88" s="254"/>
      <c r="C88" s="254"/>
      <c r="D88" s="254"/>
      <c r="E88" s="254"/>
      <c r="F88" s="254"/>
      <c r="G88" s="25"/>
      <c r="H88" s="31" t="str">
        <f>IFERROR(SOLL!I55-IF('SME.T.1 1.&amp;2. AJ'!B88 = SOLL!$B$2,1, IF('SME.T.1 1.&amp;2. AJ'!C88=SOLL!$B$2,2,IF('SME.T.1 1.&amp;2. AJ'!D88=SOLL!$B$2,3,IF('SME.T.1 1.&amp;2. AJ'!E88=SOLL!$B$2,4, IF('SME.T.1 1.&amp;2. AJ'!F88=SOLL!$B$2,"-"))))),"-")</f>
        <v>-</v>
      </c>
    </row>
    <row r="89" spans="1:8" x14ac:dyDescent="0.25">
      <c r="A89" s="124" t="s">
        <v>17</v>
      </c>
      <c r="B89" s="181"/>
      <c r="C89" s="181"/>
      <c r="D89" s="181"/>
      <c r="E89" s="249"/>
      <c r="F89" s="181"/>
      <c r="G89" s="25"/>
      <c r="H89" s="31">
        <f>IFERROR(SOLL!I56-IF('SME.T.1 1.&amp;2. AJ'!B89 = SOLL!$B$2,1, IF('SME.T.1 1.&amp;2. AJ'!C89=SOLL!$B$2,2,IF('SME.T.1 1.&amp;2. AJ'!D89=SOLL!$B$2,3,IF('SME.T.1 1.&amp;2. AJ'!E89=SOLL!$B$2,4, IF('SME.T.1 1.&amp;2. AJ'!F89=SOLL!$B$2,"-"))))),"-")</f>
        <v>4</v>
      </c>
    </row>
    <row r="90" spans="1:8" x14ac:dyDescent="0.25">
      <c r="A90" s="53"/>
      <c r="B90" s="182"/>
      <c r="C90" s="182"/>
      <c r="D90" s="182"/>
      <c r="E90" s="182"/>
      <c r="F90" s="182"/>
      <c r="G90" s="25"/>
      <c r="H90" s="31"/>
    </row>
    <row r="91" spans="1:8" ht="18" x14ac:dyDescent="0.25">
      <c r="A91" s="126" t="s">
        <v>87</v>
      </c>
      <c r="B91" s="182"/>
      <c r="C91" s="182"/>
      <c r="D91" s="182"/>
      <c r="E91" s="182"/>
      <c r="F91" s="182"/>
      <c r="G91" s="25"/>
      <c r="H91" s="31"/>
    </row>
    <row r="92" spans="1:8" x14ac:dyDescent="0.25">
      <c r="A92" s="78" t="s">
        <v>88</v>
      </c>
      <c r="B92" s="182"/>
      <c r="C92" s="182"/>
      <c r="D92" s="182"/>
      <c r="E92" s="182"/>
      <c r="F92" s="182"/>
      <c r="G92" s="25"/>
      <c r="H92" s="31"/>
    </row>
    <row r="93" spans="1:8" x14ac:dyDescent="0.25">
      <c r="A93" s="124" t="s">
        <v>39</v>
      </c>
      <c r="B93" s="181"/>
      <c r="C93" s="249"/>
      <c r="D93" s="181"/>
      <c r="E93" s="181"/>
      <c r="F93" s="181"/>
      <c r="G93" s="25"/>
      <c r="H93" s="31">
        <f>IFERROR(SOLL!I60-IF('SME.T.1 1.&amp;2. AJ'!B93 = SOLL!$B$2,1, IF('SME.T.1 1.&amp;2. AJ'!C93=SOLL!$B$2,2,IF('SME.T.1 1.&amp;2. AJ'!D93=SOLL!$B$2,3,IF('SME.T.1 1.&amp;2. AJ'!E93=SOLL!$B$2,4, IF('SME.T.1 1.&amp;2. AJ'!F93=SOLL!$B$2,"-"))))),"-")</f>
        <v>2</v>
      </c>
    </row>
    <row r="94" spans="1:8" x14ac:dyDescent="0.25">
      <c r="A94" s="124" t="s">
        <v>40</v>
      </c>
      <c r="B94" s="181"/>
      <c r="C94" s="249"/>
      <c r="D94" s="181"/>
      <c r="E94" s="181"/>
      <c r="F94" s="181"/>
      <c r="G94" s="25"/>
      <c r="H94" s="31">
        <f>IFERROR(SOLL!I61-IF('SME.T.1 1.&amp;2. AJ'!B94 = SOLL!$B$2,1, IF('SME.T.1 1.&amp;2. AJ'!C94=SOLL!$B$2,2,IF('SME.T.1 1.&amp;2. AJ'!D94=SOLL!$B$2,3,IF('SME.T.1 1.&amp;2. AJ'!E94=SOLL!$B$2,4, IF('SME.T.1 1.&amp;2. AJ'!F94=SOLL!$B$2,"-"))))),"-")</f>
        <v>2</v>
      </c>
    </row>
    <row r="95" spans="1:8" x14ac:dyDescent="0.25">
      <c r="A95" s="124" t="s">
        <v>41</v>
      </c>
      <c r="B95" s="254"/>
      <c r="C95" s="254"/>
      <c r="D95" s="254"/>
      <c r="E95" s="254"/>
      <c r="F95" s="254"/>
      <c r="G95" s="25"/>
      <c r="H95" s="31" t="str">
        <f>IFERROR(SOLL!I62-IF('SME.T.1 1.&amp;2. AJ'!B95 = SOLL!$B$2,1, IF('SME.T.1 1.&amp;2. AJ'!C95=SOLL!$B$2,2,IF('SME.T.1 1.&amp;2. AJ'!D95=SOLL!$B$2,3,IF('SME.T.1 1.&amp;2. AJ'!E95=SOLL!$B$2,4, IF('SME.T.1 1.&amp;2. AJ'!F95=SOLL!$B$2,"-"))))),"-")</f>
        <v>-</v>
      </c>
    </row>
    <row r="96" spans="1:8" x14ac:dyDescent="0.25">
      <c r="A96" s="124" t="s">
        <v>42</v>
      </c>
      <c r="B96" s="181"/>
      <c r="C96" s="181"/>
      <c r="D96" s="249"/>
      <c r="E96" s="181"/>
      <c r="F96" s="181"/>
      <c r="G96" s="25"/>
      <c r="H96" s="31">
        <f>IFERROR(SOLL!I63-IF('SME.T.1 1.&amp;2. AJ'!B96 = SOLL!$B$2,1, IF('SME.T.1 1.&amp;2. AJ'!C96=SOLL!$B$2,2,IF('SME.T.1 1.&amp;2. AJ'!D96=SOLL!$B$2,3,IF('SME.T.1 1.&amp;2. AJ'!E96=SOLL!$B$2,4, IF('SME.T.1 1.&amp;2. AJ'!F96=SOLL!$B$2,"-"))))),"-")</f>
        <v>3</v>
      </c>
    </row>
    <row r="97" spans="1:8" x14ac:dyDescent="0.25">
      <c r="A97" s="124" t="s">
        <v>89</v>
      </c>
      <c r="B97" s="181"/>
      <c r="C97" s="181"/>
      <c r="D97" s="249"/>
      <c r="E97" s="181"/>
      <c r="F97" s="181"/>
      <c r="G97" s="25"/>
      <c r="H97" s="31">
        <f>IFERROR(SOLL!I64-IF('SME.T.1 1.&amp;2. AJ'!B97 = SOLL!$B$2,1, IF('SME.T.1 1.&amp;2. AJ'!C97=SOLL!$B$2,2,IF('SME.T.1 1.&amp;2. AJ'!D97=SOLL!$B$2,3,IF('SME.T.1 1.&amp;2. AJ'!E97=SOLL!$B$2,4, IF('SME.T.1 1.&amp;2. AJ'!F97=SOLL!$B$2,"-"))))),"-")</f>
        <v>3</v>
      </c>
    </row>
    <row r="98" spans="1:8" x14ac:dyDescent="0.25">
      <c r="A98" s="53"/>
      <c r="B98" s="182"/>
      <c r="C98" s="182"/>
      <c r="D98" s="182"/>
      <c r="E98" s="182"/>
      <c r="F98" s="182"/>
      <c r="G98" s="25"/>
      <c r="H98" s="31"/>
    </row>
    <row r="99" spans="1:8" x14ac:dyDescent="0.25">
      <c r="A99" s="53"/>
      <c r="B99" s="182"/>
      <c r="C99" s="182"/>
      <c r="D99" s="182"/>
      <c r="E99" s="182"/>
      <c r="F99" s="182"/>
      <c r="G99" s="25"/>
      <c r="H99" s="31"/>
    </row>
    <row r="100" spans="1:8" ht="18" x14ac:dyDescent="0.25">
      <c r="A100" s="126" t="s">
        <v>90</v>
      </c>
      <c r="B100" s="182"/>
      <c r="C100" s="182"/>
      <c r="D100" s="182"/>
      <c r="E100" s="182"/>
      <c r="F100" s="182"/>
      <c r="G100" s="25"/>
      <c r="H100" s="31"/>
    </row>
    <row r="101" spans="1:8" x14ac:dyDescent="0.25">
      <c r="A101" s="78" t="s">
        <v>91</v>
      </c>
      <c r="B101" s="182"/>
      <c r="C101" s="182"/>
      <c r="D101" s="182"/>
      <c r="E101" s="182"/>
      <c r="F101" s="182"/>
      <c r="G101" s="25"/>
      <c r="H101" s="31"/>
    </row>
    <row r="102" spans="1:8" x14ac:dyDescent="0.25">
      <c r="A102" s="124" t="s">
        <v>36</v>
      </c>
      <c r="B102" s="181"/>
      <c r="C102" s="181"/>
      <c r="D102" s="249"/>
      <c r="E102" s="181"/>
      <c r="F102" s="181"/>
      <c r="G102" s="25"/>
      <c r="H102" s="31">
        <f>IFERROR(SOLL!I69-IF('SME.T.1 1.&amp;2. AJ'!B102 = SOLL!$B$2,1, IF('SME.T.1 1.&amp;2. AJ'!C102=SOLL!$B$2,2,IF('SME.T.1 1.&amp;2. AJ'!D102=SOLL!$B$2,3,IF('SME.T.1 1.&amp;2. AJ'!E102=SOLL!$B$2,4, IF('SME.T.1 1.&amp;2. AJ'!F102=SOLL!$B$2,"-"))))),"-")</f>
        <v>3</v>
      </c>
    </row>
    <row r="103" spans="1:8" x14ac:dyDescent="0.25">
      <c r="A103" s="124" t="s">
        <v>35</v>
      </c>
      <c r="B103" s="181"/>
      <c r="C103" s="181"/>
      <c r="D103" s="249"/>
      <c r="E103" s="181"/>
      <c r="F103" s="181"/>
      <c r="G103" s="25"/>
      <c r="H103" s="31">
        <f>IFERROR(SOLL!I70-IF('SME.T.1 1.&amp;2. AJ'!B103 = SOLL!$B$2,1, IF('SME.T.1 1.&amp;2. AJ'!C103=SOLL!$B$2,2,IF('SME.T.1 1.&amp;2. AJ'!D103=SOLL!$B$2,3,IF('SME.T.1 1.&amp;2. AJ'!E103=SOLL!$B$2,4, IF('SME.T.1 1.&amp;2. AJ'!F103=SOLL!$B$2,"-"))))),"-")</f>
        <v>3</v>
      </c>
    </row>
    <row r="104" spans="1:8" x14ac:dyDescent="0.25">
      <c r="A104" s="124" t="s">
        <v>37</v>
      </c>
      <c r="B104" s="181"/>
      <c r="C104" s="181"/>
      <c r="D104" s="249"/>
      <c r="E104" s="181"/>
      <c r="F104" s="181"/>
      <c r="G104" s="25"/>
      <c r="H104" s="31">
        <f>IFERROR(SOLL!I71-IF('SME.T.1 1.&amp;2. AJ'!B104 = SOLL!$B$2,1, IF('SME.T.1 1.&amp;2. AJ'!C104=SOLL!$B$2,2,IF('SME.T.1 1.&amp;2. AJ'!D104=SOLL!$B$2,3,IF('SME.T.1 1.&amp;2. AJ'!E104=SOLL!$B$2,4, IF('SME.T.1 1.&amp;2. AJ'!F104=SOLL!$B$2,"-"))))),"-")</f>
        <v>3</v>
      </c>
    </row>
    <row r="105" spans="1:8" x14ac:dyDescent="0.25">
      <c r="A105" s="124" t="s">
        <v>24</v>
      </c>
      <c r="B105" s="181"/>
      <c r="C105" s="249"/>
      <c r="D105" s="181"/>
      <c r="E105" s="181"/>
      <c r="F105" s="181"/>
      <c r="G105" s="25"/>
      <c r="H105" s="31">
        <f>IFERROR(SOLL!I72-IF('SME.T.1 1.&amp;2. AJ'!B105 = SOLL!$B$2,1, IF('SME.T.1 1.&amp;2. AJ'!C105=SOLL!$B$2,2,IF('SME.T.1 1.&amp;2. AJ'!D105=SOLL!$B$2,3,IF('SME.T.1 1.&amp;2. AJ'!E105=SOLL!$B$2,4, IF('SME.T.1 1.&amp;2. AJ'!F105=SOLL!$B$2,"-"))))),"-")</f>
        <v>2</v>
      </c>
    </row>
    <row r="106" spans="1:8" x14ac:dyDescent="0.25">
      <c r="A106" s="124" t="s">
        <v>23</v>
      </c>
      <c r="B106" s="254"/>
      <c r="C106" s="254"/>
      <c r="D106" s="254"/>
      <c r="E106" s="254"/>
      <c r="F106" s="254"/>
      <c r="G106" s="25"/>
      <c r="H106" s="31" t="str">
        <f>IFERROR(SOLL!I73-IF('SME.T.1 1.&amp;2. AJ'!B106 = SOLL!$B$2,1, IF('SME.T.1 1.&amp;2. AJ'!C106=SOLL!$B$2,2,IF('SME.T.1 1.&amp;2. AJ'!D106=SOLL!$B$2,3,IF('SME.T.1 1.&amp;2. AJ'!E106=SOLL!$B$2,4, IF('SME.T.1 1.&amp;2. AJ'!F106=SOLL!$B$2,"-"))))),"-")</f>
        <v>-</v>
      </c>
    </row>
    <row r="107" spans="1:8" x14ac:dyDescent="0.25">
      <c r="A107" s="53"/>
      <c r="B107" s="182"/>
      <c r="C107" s="182"/>
      <c r="D107" s="182"/>
      <c r="E107" s="182"/>
      <c r="F107" s="182"/>
      <c r="G107" s="25"/>
      <c r="H107" s="31"/>
    </row>
    <row r="108" spans="1:8" x14ac:dyDescent="0.25">
      <c r="A108" s="78" t="s">
        <v>30</v>
      </c>
      <c r="B108" s="182"/>
      <c r="C108" s="182"/>
      <c r="D108" s="182"/>
      <c r="E108" s="182"/>
      <c r="F108" s="182"/>
      <c r="G108" s="25"/>
      <c r="H108" s="31"/>
    </row>
    <row r="109" spans="1:8" x14ac:dyDescent="0.25">
      <c r="A109" s="124" t="s">
        <v>31</v>
      </c>
      <c r="B109" s="181"/>
      <c r="C109" s="249"/>
      <c r="D109" s="181"/>
      <c r="E109" s="181"/>
      <c r="F109" s="181"/>
      <c r="G109" s="25"/>
      <c r="H109" s="31">
        <f>IFERROR(SOLL!I76-IF('SME.T.1 1.&amp;2. AJ'!B109 = SOLL!$B$2,1, IF('SME.T.1 1.&amp;2. AJ'!C109=SOLL!$B$2,2,IF('SME.T.1 1.&amp;2. AJ'!D109=SOLL!$B$2,3,IF('SME.T.1 1.&amp;2. AJ'!E109=SOLL!$B$2,4, IF('SME.T.1 1.&amp;2. AJ'!F109=SOLL!$B$2,"-"))))),"-")</f>
        <v>2</v>
      </c>
    </row>
    <row r="110" spans="1:8" x14ac:dyDescent="0.25">
      <c r="A110" s="124" t="s">
        <v>32</v>
      </c>
      <c r="B110" s="181"/>
      <c r="C110" s="181"/>
      <c r="D110" s="249"/>
      <c r="E110" s="181"/>
      <c r="F110" s="181"/>
      <c r="G110" s="25"/>
      <c r="H110" s="31">
        <f>IFERROR(SOLL!I77-IF('SME.T.1 1.&amp;2. AJ'!B110 = SOLL!$B$2,1, IF('SME.T.1 1.&amp;2. AJ'!C110=SOLL!$B$2,2,IF('SME.T.1 1.&amp;2. AJ'!D110=SOLL!$B$2,3,IF('SME.T.1 1.&amp;2. AJ'!E110=SOLL!$B$2,4, IF('SME.T.1 1.&amp;2. AJ'!F110=SOLL!$B$2,"-"))))),"-")</f>
        <v>3</v>
      </c>
    </row>
    <row r="111" spans="1:8" x14ac:dyDescent="0.25">
      <c r="A111" s="124" t="s">
        <v>92</v>
      </c>
      <c r="B111" s="181"/>
      <c r="C111" s="181"/>
      <c r="D111" s="249"/>
      <c r="E111" s="181"/>
      <c r="F111" s="181"/>
      <c r="G111" s="25"/>
      <c r="H111" s="31">
        <f>IFERROR(SOLL!I78-IF('SME.T.1 1.&amp;2. AJ'!B111 = SOLL!$B$2,1, IF('SME.T.1 1.&amp;2. AJ'!C111=SOLL!$B$2,2,IF('SME.T.1 1.&amp;2. AJ'!D111=SOLL!$B$2,3,IF('SME.T.1 1.&amp;2. AJ'!E111=SOLL!$B$2,4, IF('SME.T.1 1.&amp;2. AJ'!F111=SOLL!$B$2,"-"))))),"-")</f>
        <v>3</v>
      </c>
    </row>
    <row r="112" spans="1:8" x14ac:dyDescent="0.25">
      <c r="A112" s="124" t="s">
        <v>33</v>
      </c>
      <c r="B112" s="254"/>
      <c r="C112" s="254"/>
      <c r="D112" s="254"/>
      <c r="E112" s="254"/>
      <c r="F112" s="254"/>
      <c r="G112" s="25"/>
      <c r="H112" s="31" t="str">
        <f>IFERROR(SOLL!I79-IF('SME.T.1 1.&amp;2. AJ'!B112 = SOLL!$B$2,1, IF('SME.T.1 1.&amp;2. AJ'!C112=SOLL!$B$2,2,IF('SME.T.1 1.&amp;2. AJ'!D112=SOLL!$B$2,3,IF('SME.T.1 1.&amp;2. AJ'!E112=SOLL!$B$2,4, IF('SME.T.1 1.&amp;2. AJ'!F112=SOLL!$B$2,"-"))))),"-")</f>
        <v>-</v>
      </c>
    </row>
    <row r="113" spans="1:8" x14ac:dyDescent="0.25">
      <c r="A113" s="124" t="s">
        <v>34</v>
      </c>
      <c r="B113" s="181"/>
      <c r="C113" s="249"/>
      <c r="D113" s="181"/>
      <c r="E113" s="181"/>
      <c r="F113" s="181"/>
      <c r="G113" s="25"/>
      <c r="H113" s="31">
        <f>IFERROR(SOLL!I80-IF('SME.T.1 1.&amp;2. AJ'!B113 = SOLL!$B$2,1, IF('SME.T.1 1.&amp;2. AJ'!C113=SOLL!$B$2,2,IF('SME.T.1 1.&amp;2. AJ'!D113=SOLL!$B$2,3,IF('SME.T.1 1.&amp;2. AJ'!E113=SOLL!$B$2,4, IF('SME.T.1 1.&amp;2. AJ'!F113=SOLL!$B$2,"-"))))),"-")</f>
        <v>2</v>
      </c>
    </row>
    <row r="114" spans="1:8" x14ac:dyDescent="0.25">
      <c r="A114" s="53"/>
      <c r="B114" s="182"/>
      <c r="C114" s="182"/>
      <c r="D114" s="182"/>
      <c r="E114" s="182"/>
      <c r="F114" s="182"/>
      <c r="G114" s="25"/>
      <c r="H114" s="31"/>
    </row>
    <row r="115" spans="1:8" x14ac:dyDescent="0.25">
      <c r="A115" s="78" t="s">
        <v>2</v>
      </c>
      <c r="B115" s="182"/>
      <c r="C115" s="182"/>
      <c r="D115" s="182"/>
      <c r="E115" s="182"/>
      <c r="F115" s="182"/>
      <c r="G115" s="25"/>
      <c r="H115" s="31"/>
    </row>
    <row r="116" spans="1:8" x14ac:dyDescent="0.25">
      <c r="A116" s="124" t="s">
        <v>25</v>
      </c>
      <c r="B116" s="249"/>
      <c r="C116" s="181"/>
      <c r="D116" s="181"/>
      <c r="E116" s="181"/>
      <c r="F116" s="181"/>
      <c r="G116" s="25"/>
      <c r="H116" s="31">
        <f>IFERROR(SOLL!I83-IF('SME.T.1 1.&amp;2. AJ'!B116 = SOLL!$B$2,1, IF('SME.T.1 1.&amp;2. AJ'!C116=SOLL!$B$2,2,IF('SME.T.1 1.&amp;2. AJ'!D116=SOLL!$B$2,3,IF('SME.T.1 1.&amp;2. AJ'!E116=SOLL!$B$2,4, IF('SME.T.1 1.&amp;2. AJ'!F116=SOLL!$B$2,"-"))))),"-")</f>
        <v>1</v>
      </c>
    </row>
    <row r="117" spans="1:8" x14ac:dyDescent="0.25">
      <c r="A117" s="124" t="s">
        <v>26</v>
      </c>
      <c r="B117" s="181"/>
      <c r="C117" s="181"/>
      <c r="D117" s="249"/>
      <c r="E117" s="181"/>
      <c r="F117" s="181"/>
      <c r="G117" s="25"/>
      <c r="H117" s="31">
        <f>IFERROR(SOLL!I84-IF('SME.T.1 1.&amp;2. AJ'!B117 = SOLL!$B$2,1, IF('SME.T.1 1.&amp;2. AJ'!C117=SOLL!$B$2,2,IF('SME.T.1 1.&amp;2. AJ'!D117=SOLL!$B$2,3,IF('SME.T.1 1.&amp;2. AJ'!E117=SOLL!$B$2,4, IF('SME.T.1 1.&amp;2. AJ'!F117=SOLL!$B$2,"-"))))),"-")</f>
        <v>3</v>
      </c>
    </row>
    <row r="118" spans="1:8" x14ac:dyDescent="0.25">
      <c r="A118" s="124" t="s">
        <v>27</v>
      </c>
      <c r="B118" s="181"/>
      <c r="C118" s="249"/>
      <c r="D118" s="181"/>
      <c r="E118" s="181"/>
      <c r="F118" s="181"/>
      <c r="G118" s="25"/>
      <c r="H118" s="31">
        <f>IFERROR(SOLL!I85-IF('SME.T.1 1.&amp;2. AJ'!B118 = SOLL!$B$2,1, IF('SME.T.1 1.&amp;2. AJ'!C118=SOLL!$B$2,2,IF('SME.T.1 1.&amp;2. AJ'!D118=SOLL!$B$2,3,IF('SME.T.1 1.&amp;2. AJ'!E118=SOLL!$B$2,4, IF('SME.T.1 1.&amp;2. AJ'!F118=SOLL!$B$2,"-"))))),"-")</f>
        <v>2</v>
      </c>
    </row>
    <row r="119" spans="1:8" x14ac:dyDescent="0.25">
      <c r="A119" s="124" t="s">
        <v>28</v>
      </c>
      <c r="B119" s="254"/>
      <c r="C119" s="254"/>
      <c r="D119" s="254"/>
      <c r="E119" s="254"/>
      <c r="F119" s="254"/>
      <c r="G119" s="25"/>
      <c r="H119" s="31" t="str">
        <f>IFERROR(SOLL!I86-IF('SME.T.1 1.&amp;2. AJ'!B119 = SOLL!$B$2,1, IF('SME.T.1 1.&amp;2. AJ'!C119=SOLL!$B$2,2,IF('SME.T.1 1.&amp;2. AJ'!D119=SOLL!$B$2,3,IF('SME.T.1 1.&amp;2. AJ'!E119=SOLL!$B$2,4, IF('SME.T.1 1.&amp;2. AJ'!F119=SOLL!$B$2,"-"))))),"-")</f>
        <v>-</v>
      </c>
    </row>
    <row r="120" spans="1:8" x14ac:dyDescent="0.25">
      <c r="A120" s="124" t="s">
        <v>29</v>
      </c>
      <c r="B120" s="254"/>
      <c r="C120" s="254"/>
      <c r="D120" s="254"/>
      <c r="E120" s="254"/>
      <c r="F120" s="254"/>
      <c r="G120" s="25"/>
      <c r="H120" s="31" t="str">
        <f>IFERROR(SOLL!I87-IF('SME.T.1 1.&amp;2. AJ'!B120 = SOLL!$B$2,1, IF('SME.T.1 1.&amp;2. AJ'!C120=SOLL!$B$2,2,IF('SME.T.1 1.&amp;2. AJ'!D120=SOLL!$B$2,3,IF('SME.T.1 1.&amp;2. AJ'!E120=SOLL!$B$2,4, IF('SME.T.1 1.&amp;2. AJ'!F120=SOLL!$B$2,"-"))))),"-")</f>
        <v>-</v>
      </c>
    </row>
    <row r="121" spans="1:8" x14ac:dyDescent="0.25">
      <c r="A121" s="53"/>
      <c r="B121" s="182"/>
      <c r="C121" s="182"/>
      <c r="D121" s="182"/>
      <c r="E121" s="182"/>
      <c r="F121" s="182"/>
      <c r="G121" s="25"/>
      <c r="H121" s="31"/>
    </row>
    <row r="122" spans="1:8" ht="18" x14ac:dyDescent="0.25">
      <c r="A122" s="126" t="s">
        <v>93</v>
      </c>
      <c r="B122" s="182"/>
      <c r="C122" s="182"/>
      <c r="D122" s="182"/>
      <c r="E122" s="182"/>
      <c r="F122" s="182"/>
      <c r="G122" s="25"/>
      <c r="H122" s="31"/>
    </row>
    <row r="123" spans="1:8" s="327" customFormat="1" ht="18.75" hidden="1" outlineLevel="1" thickBot="1" x14ac:dyDescent="0.3">
      <c r="A123" s="264"/>
      <c r="B123" s="332" t="s">
        <v>138</v>
      </c>
      <c r="C123" s="332" t="s">
        <v>261</v>
      </c>
      <c r="D123" s="332" t="s">
        <v>139</v>
      </c>
      <c r="E123" s="500" t="s">
        <v>262</v>
      </c>
      <c r="F123" s="500"/>
      <c r="G123" s="500"/>
      <c r="H123" s="156"/>
    </row>
    <row r="124" spans="1:8" s="315" customFormat="1" ht="18.75" hidden="1" outlineLevel="1" thickBot="1" x14ac:dyDescent="0.3">
      <c r="A124" s="291" t="s">
        <v>306</v>
      </c>
      <c r="B124" s="334"/>
      <c r="C124" s="333"/>
      <c r="D124" s="333"/>
      <c r="E124" s="504"/>
      <c r="F124" s="504"/>
      <c r="G124" s="504"/>
      <c r="H124" s="156"/>
    </row>
    <row r="125" spans="1:8" s="327" customFormat="1" collapsed="1" x14ac:dyDescent="0.25">
      <c r="A125" s="302"/>
      <c r="B125" s="243"/>
      <c r="C125" s="243"/>
      <c r="D125" s="243"/>
      <c r="E125" s="243"/>
      <c r="F125" s="243"/>
      <c r="H125" s="156"/>
    </row>
    <row r="126" spans="1:8" x14ac:dyDescent="0.25">
      <c r="A126" s="78" t="s">
        <v>94</v>
      </c>
      <c r="B126" s="182"/>
      <c r="C126" s="182"/>
      <c r="D126" s="182"/>
      <c r="E126" s="182"/>
      <c r="F126" s="182"/>
      <c r="G126" s="25"/>
      <c r="H126" s="31"/>
    </row>
    <row r="127" spans="1:8" x14ac:dyDescent="0.25">
      <c r="A127" s="124" t="s">
        <v>18</v>
      </c>
      <c r="B127" s="181"/>
      <c r="C127" s="249"/>
      <c r="D127" s="181"/>
      <c r="E127" s="181"/>
      <c r="F127" s="181"/>
      <c r="G127" s="25"/>
      <c r="H127" s="31">
        <f>IFERROR(SOLL!I91-IF('SME.T.1 1.&amp;2. AJ'!B127 = SOLL!$B$2,1, IF('SME.T.1 1.&amp;2. AJ'!C127=SOLL!$B$2,2,IF('SME.T.1 1.&amp;2. AJ'!D127=SOLL!$B$2,3,IF('SME.T.1 1.&amp;2. AJ'!E127=SOLL!$B$2,4, IF('SME.T.1 1.&amp;2. AJ'!F127=SOLL!$B$2,"-"))))),"-")</f>
        <v>2</v>
      </c>
    </row>
    <row r="128" spans="1:8" x14ac:dyDescent="0.25">
      <c r="A128" s="124" t="s">
        <v>19</v>
      </c>
      <c r="B128" s="254"/>
      <c r="C128" s="254"/>
      <c r="D128" s="254"/>
      <c r="E128" s="254"/>
      <c r="F128" s="254"/>
      <c r="G128" s="25"/>
      <c r="H128" s="31" t="str">
        <f>IFERROR(SOLL!I92-IF('SME.T.1 1.&amp;2. AJ'!B128 = SOLL!$B$2,1, IF('SME.T.1 1.&amp;2. AJ'!C128=SOLL!$B$2,2,IF('SME.T.1 1.&amp;2. AJ'!D128=SOLL!$B$2,3,IF('SME.T.1 1.&amp;2. AJ'!E128=SOLL!$B$2,4, IF('SME.T.1 1.&amp;2. AJ'!F128=SOLL!$B$2,"-"))))),"-")</f>
        <v>-</v>
      </c>
    </row>
    <row r="129" spans="1:8" x14ac:dyDescent="0.25">
      <c r="A129" s="124" t="s">
        <v>95</v>
      </c>
      <c r="B129" s="181"/>
      <c r="C129" s="249"/>
      <c r="D129" s="181"/>
      <c r="E129" s="181"/>
      <c r="F129" s="181"/>
      <c r="G129" s="25"/>
      <c r="H129" s="31">
        <f>IFERROR(SOLL!I93-IF('SME.T.1 1.&amp;2. AJ'!B129 = SOLL!$B$2,1, IF('SME.T.1 1.&amp;2. AJ'!C129=SOLL!$B$2,2,IF('SME.T.1 1.&amp;2. AJ'!D129=SOLL!$B$2,3,IF('SME.T.1 1.&amp;2. AJ'!E129=SOLL!$B$2,4, IF('SME.T.1 1.&amp;2. AJ'!F129=SOLL!$B$2,"-"))))),"-")</f>
        <v>2</v>
      </c>
    </row>
    <row r="130" spans="1:8" x14ac:dyDescent="0.25">
      <c r="A130" s="124" t="s">
        <v>20</v>
      </c>
      <c r="B130" s="254"/>
      <c r="C130" s="254"/>
      <c r="D130" s="254"/>
      <c r="E130" s="254"/>
      <c r="F130" s="254"/>
      <c r="G130" s="25"/>
      <c r="H130" s="31" t="str">
        <f>IFERROR(SOLL!I94-IF('SME.T.1 1.&amp;2. AJ'!B130 = SOLL!$B$2,1, IF('SME.T.1 1.&amp;2. AJ'!C130=SOLL!$B$2,2,IF('SME.T.1 1.&amp;2. AJ'!D130=SOLL!$B$2,3,IF('SME.T.1 1.&amp;2. AJ'!E130=SOLL!$B$2,4, IF('SME.T.1 1.&amp;2. AJ'!F130=SOLL!$B$2,"-"))))),"-")</f>
        <v>-</v>
      </c>
    </row>
    <row r="131" spans="1:8" x14ac:dyDescent="0.25">
      <c r="A131" s="124" t="s">
        <v>21</v>
      </c>
      <c r="B131" s="181"/>
      <c r="C131" s="181"/>
      <c r="D131" s="249"/>
      <c r="E131" s="181"/>
      <c r="F131" s="181"/>
      <c r="G131" s="25"/>
      <c r="H131" s="31">
        <f>IFERROR(SOLL!I95-IF('SME.T.1 1.&amp;2. AJ'!B131 = SOLL!$B$2,1, IF('SME.T.1 1.&amp;2. AJ'!C131=SOLL!$B$2,2,IF('SME.T.1 1.&amp;2. AJ'!D131=SOLL!$B$2,3,IF('SME.T.1 1.&amp;2. AJ'!E131=SOLL!$B$2,4, IF('SME.T.1 1.&amp;2. AJ'!F131=SOLL!$B$2,"-"))))),"-")</f>
        <v>3</v>
      </c>
    </row>
    <row r="132" spans="1:8" x14ac:dyDescent="0.25">
      <c r="A132" s="124" t="s">
        <v>22</v>
      </c>
      <c r="B132" s="254"/>
      <c r="C132" s="254"/>
      <c r="D132" s="254"/>
      <c r="E132" s="254"/>
      <c r="F132" s="254"/>
      <c r="G132" s="25"/>
      <c r="H132" s="31" t="str">
        <f>IFERROR(SOLL!I96-IF('SME.T.1 1.&amp;2. AJ'!B132 = SOLL!$B$2,1, IF('SME.T.1 1.&amp;2. AJ'!C132=SOLL!$B$2,2,IF('SME.T.1 1.&amp;2. AJ'!D132=SOLL!$B$2,3,IF('SME.T.1 1.&amp;2. AJ'!E132=SOLL!$B$2,4, IF('SME.T.1 1.&amp;2. AJ'!F132=SOLL!$B$2,"-"))))),"-")</f>
        <v>-</v>
      </c>
    </row>
    <row r="133" spans="1:8" x14ac:dyDescent="0.25">
      <c r="A133" s="53"/>
    </row>
    <row r="134" spans="1:8" x14ac:dyDescent="0.25">
      <c r="A134" s="53"/>
    </row>
  </sheetData>
  <mergeCells count="31">
    <mergeCell ref="E124:G124"/>
    <mergeCell ref="E80:G80"/>
    <mergeCell ref="E81:G81"/>
    <mergeCell ref="E82:G82"/>
    <mergeCell ref="E15:G15"/>
    <mergeCell ref="E16:G16"/>
    <mergeCell ref="E123:G123"/>
    <mergeCell ref="E79:G79"/>
    <mergeCell ref="E54:G54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53:G53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65" workbookViewId="0">
      <selection activeCell="A20" sqref="A20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193" t="s">
        <v>164</v>
      </c>
      <c r="B1" s="192"/>
      <c r="C1" s="25"/>
      <c r="D1" s="25"/>
      <c r="E1" s="25"/>
      <c r="F1" s="25"/>
      <c r="G1" s="25"/>
      <c r="H1" s="25"/>
    </row>
    <row r="2" spans="1:8" x14ac:dyDescent="0.25">
      <c r="A2" s="183" t="s">
        <v>67</v>
      </c>
      <c r="B2" s="52"/>
      <c r="C2" s="25"/>
      <c r="D2" s="25"/>
      <c r="E2" s="25"/>
      <c r="F2" s="25"/>
      <c r="G2" s="25"/>
      <c r="H2" s="25"/>
    </row>
    <row r="3" spans="1:8" x14ac:dyDescent="0.25">
      <c r="A3" s="55" t="s">
        <v>107</v>
      </c>
      <c r="B3" s="52"/>
      <c r="C3" s="25"/>
      <c r="D3" s="25"/>
      <c r="E3" s="25"/>
      <c r="F3" s="25"/>
      <c r="G3" s="25"/>
      <c r="H3" s="25"/>
    </row>
    <row r="4" spans="1:8" x14ac:dyDescent="0.25">
      <c r="A4" s="25"/>
      <c r="B4" s="57"/>
      <c r="C4" s="57"/>
      <c r="D4" s="57"/>
      <c r="E4" s="57"/>
      <c r="F4" s="25"/>
      <c r="G4" s="25"/>
      <c r="H4" s="25"/>
    </row>
    <row r="5" spans="1:8" ht="18" x14ac:dyDescent="0.25">
      <c r="A5" s="126" t="s">
        <v>72</v>
      </c>
      <c r="B5" s="26"/>
      <c r="C5" s="26"/>
      <c r="D5" s="26"/>
      <c r="E5" s="26"/>
      <c r="F5" s="26"/>
      <c r="G5" s="25"/>
      <c r="H5" s="25"/>
    </row>
    <row r="6" spans="1:8" x14ac:dyDescent="0.25">
      <c r="A6" s="78" t="s">
        <v>38</v>
      </c>
      <c r="B6" s="28" t="s">
        <v>5</v>
      </c>
      <c r="C6" s="28" t="s">
        <v>12</v>
      </c>
      <c r="D6" s="28" t="s">
        <v>6</v>
      </c>
      <c r="E6" s="29" t="s">
        <v>7</v>
      </c>
      <c r="F6" s="28" t="s">
        <v>8</v>
      </c>
      <c r="G6" s="25"/>
      <c r="H6" s="3" t="s">
        <v>66</v>
      </c>
    </row>
    <row r="7" spans="1:8" x14ac:dyDescent="0.25">
      <c r="A7" s="124" t="s">
        <v>43</v>
      </c>
      <c r="B7" s="190"/>
      <c r="C7" s="249"/>
      <c r="D7" s="190"/>
      <c r="E7" s="190"/>
      <c r="F7" s="190"/>
      <c r="G7" s="25"/>
      <c r="H7" s="31">
        <f>IFERROR(SOLL!H6-IF('SME.T.1 3.&amp;4. AJ'!B7 = SOLL!$B$2,1, IF('SME.T.1 3.&amp;4. AJ'!C7=SOLL!$B$2,2,IF('SME.T.1 3.&amp;4. AJ'!D7=SOLL!$B$2,3,IF('SME.T.1 3.&amp;4. AJ'!E7=SOLL!$B$2,4, IF('SME.T.1 3.&amp;4. AJ'!F7=SOLL!$B$2,"-"))))),"-")</f>
        <v>2</v>
      </c>
    </row>
    <row r="8" spans="1:8" x14ac:dyDescent="0.25">
      <c r="A8" s="124" t="s">
        <v>44</v>
      </c>
      <c r="B8" s="190"/>
      <c r="C8" s="249"/>
      <c r="D8" s="190"/>
      <c r="E8" s="190"/>
      <c r="F8" s="190"/>
      <c r="G8" s="25"/>
      <c r="H8" s="31">
        <f>IFERROR(SOLL!H7-IF('SME.T.1 3.&amp;4. AJ'!B8 = SOLL!$B$2,1, IF('SME.T.1 3.&amp;4. AJ'!C8=SOLL!$B$2,2,IF('SME.T.1 3.&amp;4. AJ'!D8=SOLL!$B$2,3,IF('SME.T.1 3.&amp;4. AJ'!E8=SOLL!$B$2,4, IF('SME.T.1 3.&amp;4. AJ'!F8=SOLL!$B$2,"-"))))),"-")</f>
        <v>2</v>
      </c>
    </row>
    <row r="9" spans="1:8" x14ac:dyDescent="0.25">
      <c r="A9" s="124" t="s">
        <v>73</v>
      </c>
      <c r="B9" s="254"/>
      <c r="C9" s="254"/>
      <c r="D9" s="254"/>
      <c r="E9" s="254"/>
      <c r="F9" s="254"/>
      <c r="G9" s="25"/>
      <c r="H9" s="31" t="str">
        <f>IFERROR(SOLL!H8-IF('SME.T.1 3.&amp;4. AJ'!B9 = SOLL!$B$2,1, IF('SME.T.1 3.&amp;4. AJ'!C9=SOLL!$B$2,2,IF('SME.T.1 3.&amp;4. AJ'!D9=SOLL!$B$2,3,IF('SME.T.1 3.&amp;4. AJ'!E9=SOLL!$B$2,4, IF('SME.T.1 3.&amp;4. AJ'!F9=SOLL!$B$2,"-"))))),"-")</f>
        <v>-</v>
      </c>
    </row>
    <row r="10" spans="1:8" x14ac:dyDescent="0.25">
      <c r="A10" s="124" t="s">
        <v>74</v>
      </c>
      <c r="B10" s="190"/>
      <c r="C10" s="249"/>
      <c r="D10" s="190"/>
      <c r="E10" s="190"/>
      <c r="F10" s="190"/>
      <c r="G10" s="25"/>
      <c r="H10" s="31">
        <f>IFERROR(SOLL!H9-IF('SME.T.1 3.&amp;4. AJ'!B10 = SOLL!$B$2,1, IF('SME.T.1 3.&amp;4. AJ'!C10=SOLL!$B$2,2,IF('SME.T.1 3.&amp;4. AJ'!D10=SOLL!$B$2,3,IF('SME.T.1 3.&amp;4. AJ'!E10=SOLL!$B$2,4, IF('SME.T.1 3.&amp;4. AJ'!F10=SOLL!$B$2,"-"))))),"-")</f>
        <v>2</v>
      </c>
    </row>
    <row r="11" spans="1:8" x14ac:dyDescent="0.25">
      <c r="A11" s="124" t="s">
        <v>45</v>
      </c>
      <c r="B11" s="254"/>
      <c r="C11" s="254"/>
      <c r="D11" s="254"/>
      <c r="E11" s="254"/>
      <c r="F11" s="254"/>
      <c r="G11" s="25"/>
      <c r="H11" s="31" t="str">
        <f>IFERROR(SOLL!H10-IF('SME.T.1 3.&amp;4. AJ'!B11 = SOLL!$B$2,1, IF('SME.T.1 3.&amp;4. AJ'!C11=SOLL!$B$2,2,IF('SME.T.1 3.&amp;4. AJ'!D11=SOLL!$B$2,3,IF('SME.T.1 3.&amp;4. AJ'!E11=SOLL!$B$2,4, IF('SME.T.1 3.&amp;4. AJ'!F11=SOLL!$B$2,"-"))))),"-")</f>
        <v>-</v>
      </c>
    </row>
    <row r="12" spans="1:8" x14ac:dyDescent="0.25">
      <c r="A12" s="124" t="s">
        <v>46</v>
      </c>
      <c r="B12" s="190"/>
      <c r="C12" s="249"/>
      <c r="D12" s="190"/>
      <c r="E12" s="190"/>
      <c r="F12" s="190"/>
      <c r="G12" s="25"/>
      <c r="H12" s="31">
        <f>IFERROR(SOLL!H11-IF('SME.T.1 3.&amp;4. AJ'!B12 = SOLL!$B$2,1, IF('SME.T.1 3.&amp;4. AJ'!C12=SOLL!$B$2,2,IF('SME.T.1 3.&amp;4. AJ'!D12=SOLL!$B$2,3,IF('SME.T.1 3.&amp;4. AJ'!E12=SOLL!$B$2,4, IF('SME.T.1 3.&amp;4. AJ'!F12=SOLL!$B$2,"-"))))),"-")</f>
        <v>2</v>
      </c>
    </row>
    <row r="13" spans="1:8" x14ac:dyDescent="0.25">
      <c r="A13" s="53"/>
      <c r="B13" s="191"/>
      <c r="C13" s="191"/>
      <c r="D13" s="191"/>
      <c r="E13" s="191"/>
      <c r="F13" s="191"/>
      <c r="G13" s="25"/>
      <c r="H13" s="31"/>
    </row>
    <row r="14" spans="1:8" ht="18" x14ac:dyDescent="0.25">
      <c r="A14" s="126" t="s">
        <v>75</v>
      </c>
      <c r="B14" s="191"/>
      <c r="C14" s="191"/>
      <c r="D14" s="191"/>
      <c r="E14" s="191"/>
      <c r="F14" s="191"/>
      <c r="G14" s="25"/>
      <c r="H14" s="31"/>
    </row>
    <row r="15" spans="1:8" s="331" customFormat="1" ht="18.75" hidden="1" outlineLevel="1" thickBot="1" x14ac:dyDescent="0.3">
      <c r="A15" s="264"/>
      <c r="B15" s="332" t="s">
        <v>138</v>
      </c>
      <c r="C15" s="332" t="s">
        <v>261</v>
      </c>
      <c r="D15" s="332" t="s">
        <v>139</v>
      </c>
      <c r="E15" s="500" t="s">
        <v>262</v>
      </c>
      <c r="F15" s="500"/>
      <c r="G15" s="500"/>
      <c r="H15" s="156"/>
    </row>
    <row r="16" spans="1:8" s="331" customFormat="1" ht="18.75" hidden="1" outlineLevel="1" thickBot="1" x14ac:dyDescent="0.3">
      <c r="A16" s="291" t="s">
        <v>309</v>
      </c>
      <c r="B16" s="334"/>
      <c r="C16" s="333"/>
      <c r="D16" s="333"/>
      <c r="E16" s="504"/>
      <c r="F16" s="504"/>
      <c r="G16" s="504"/>
      <c r="H16" s="156"/>
    </row>
    <row r="17" spans="1:8" s="331" customFormat="1" collapsed="1" x14ac:dyDescent="0.25">
      <c r="A17" s="302"/>
      <c r="B17" s="243"/>
      <c r="C17" s="243"/>
      <c r="D17" s="243"/>
      <c r="E17" s="243"/>
      <c r="F17" s="243"/>
      <c r="H17" s="156"/>
    </row>
    <row r="18" spans="1:8" x14ac:dyDescent="0.25">
      <c r="A18" s="78" t="s">
        <v>47</v>
      </c>
      <c r="B18" s="191"/>
      <c r="C18" s="191"/>
      <c r="D18" s="191"/>
      <c r="E18" s="191"/>
      <c r="F18" s="191"/>
      <c r="G18" s="25"/>
      <c r="H18" s="31"/>
    </row>
    <row r="19" spans="1:8" x14ac:dyDescent="0.25">
      <c r="A19" s="125" t="s">
        <v>48</v>
      </c>
      <c r="B19" s="190"/>
      <c r="C19" s="249"/>
      <c r="D19" s="190"/>
      <c r="E19" s="190"/>
      <c r="F19" s="190"/>
      <c r="G19" s="25"/>
      <c r="H19" s="31">
        <f>IFERROR(SOLL!H15-IF('SME.T.1 3.&amp;4. AJ'!B19 = SOLL!$B$2,1, IF('SME.T.1 3.&amp;4. AJ'!C19=SOLL!$B$2,2,IF('SME.T.1 3.&amp;4. AJ'!D19=SOLL!$B$2,3,IF('SME.T.1 3.&amp;4. AJ'!E19=SOLL!$B$2,4, IF('SME.T.1 3.&amp;4. AJ'!F19=SOLL!$B$2,"-"))))),"-")</f>
        <v>2</v>
      </c>
    </row>
    <row r="20" spans="1:8" x14ac:dyDescent="0.25">
      <c r="A20" s="125" t="s">
        <v>49</v>
      </c>
      <c r="B20" s="189"/>
      <c r="C20" s="250"/>
      <c r="D20" s="189"/>
      <c r="E20" s="189"/>
      <c r="F20" s="189"/>
      <c r="G20" s="25"/>
      <c r="H20" s="31">
        <f>IFERROR(SOLL!H16-IF('SME.T.1 3.&amp;4. AJ'!B20 = SOLL!$B$2,1, IF('SME.T.1 3.&amp;4. AJ'!C20=SOLL!$B$2,2,IF('SME.T.1 3.&amp;4. AJ'!D20=SOLL!$B$2,3,IF('SME.T.1 3.&amp;4. AJ'!E20=SOLL!$B$2,4, IF('SME.T.1 3.&amp;4. AJ'!F20=SOLL!$B$2,"-"))))),"-")</f>
        <v>2</v>
      </c>
    </row>
    <row r="21" spans="1:8" x14ac:dyDescent="0.25">
      <c r="A21" s="125" t="s">
        <v>50</v>
      </c>
      <c r="B21" s="190"/>
      <c r="C21" s="249"/>
      <c r="D21" s="190"/>
      <c r="E21" s="190"/>
      <c r="F21" s="190"/>
      <c r="G21" s="25"/>
      <c r="H21" s="31">
        <f>IFERROR(SOLL!H17-IF('SME.T.1 3.&amp;4. AJ'!B21 = SOLL!$B$2,1, IF('SME.T.1 3.&amp;4. AJ'!C21=SOLL!$B$2,2,IF('SME.T.1 3.&amp;4. AJ'!D21=SOLL!$B$2,3,IF('SME.T.1 3.&amp;4. AJ'!E21=SOLL!$B$2,4, IF('SME.T.1 3.&amp;4. AJ'!F21=SOLL!$B$2,"-"))))),"-")</f>
        <v>2</v>
      </c>
    </row>
    <row r="22" spans="1:8" x14ac:dyDescent="0.25">
      <c r="A22" s="125" t="s">
        <v>51</v>
      </c>
      <c r="B22" s="190"/>
      <c r="C22" s="250"/>
      <c r="D22" s="190"/>
      <c r="E22" s="190"/>
      <c r="F22" s="190"/>
      <c r="G22" s="25"/>
      <c r="H22" s="31">
        <f>IFERROR(SOLL!H18-IF('SME.T.1 3.&amp;4. AJ'!B22 = SOLL!$B$2,1, IF('SME.T.1 3.&amp;4. AJ'!C22=SOLL!$B$2,2,IF('SME.T.1 3.&amp;4. AJ'!D22=SOLL!$B$2,3,IF('SME.T.1 3.&amp;4. AJ'!E22=SOLL!$B$2,4, IF('SME.T.1 3.&amp;4. AJ'!F22=SOLL!$B$2,"-"))))),"-")</f>
        <v>2</v>
      </c>
    </row>
    <row r="23" spans="1:8" x14ac:dyDescent="0.25">
      <c r="A23" s="125" t="s">
        <v>52</v>
      </c>
      <c r="B23" s="254"/>
      <c r="C23" s="254"/>
      <c r="D23" s="254"/>
      <c r="E23" s="254"/>
      <c r="F23" s="254"/>
      <c r="G23" s="25"/>
      <c r="H23" s="31" t="str">
        <f>IFERROR(SOLL!H19-IF('SME.T.1 3.&amp;4. AJ'!B23 = SOLL!$B$2,1, IF('SME.T.1 3.&amp;4. AJ'!C23=SOLL!$B$2,2,IF('SME.T.1 3.&amp;4. AJ'!D23=SOLL!$B$2,3,IF('SME.T.1 3.&amp;4. AJ'!E23=SOLL!$B$2,4, IF('SME.T.1 3.&amp;4. AJ'!F23=SOLL!$B$2,"-"))))),"-")</f>
        <v>-</v>
      </c>
    </row>
    <row r="24" spans="1:8" x14ac:dyDescent="0.25">
      <c r="A24" s="53"/>
      <c r="B24" s="191"/>
      <c r="C24" s="191"/>
      <c r="D24" s="191"/>
      <c r="E24" s="191"/>
      <c r="F24" s="191"/>
      <c r="G24" s="25"/>
      <c r="H24" s="31"/>
    </row>
    <row r="25" spans="1:8" x14ac:dyDescent="0.25">
      <c r="A25" s="78" t="s">
        <v>53</v>
      </c>
      <c r="B25" s="191"/>
      <c r="C25" s="191"/>
      <c r="D25" s="191"/>
      <c r="E25" s="191"/>
      <c r="F25" s="191"/>
      <c r="G25" s="25"/>
      <c r="H25" s="31"/>
    </row>
    <row r="26" spans="1:8" x14ac:dyDescent="0.25">
      <c r="A26" s="124" t="s">
        <v>54</v>
      </c>
      <c r="B26" s="190"/>
      <c r="C26" s="249"/>
      <c r="D26" s="190"/>
      <c r="E26" s="190"/>
      <c r="F26" s="190"/>
      <c r="G26" s="25"/>
      <c r="H26" s="31">
        <f>IFERROR(SOLL!H22-IF('SME.T.1 3.&amp;4. AJ'!B26 = SOLL!$B$2,1, IF('SME.T.1 3.&amp;4. AJ'!C26=SOLL!$B$2,2,IF('SME.T.1 3.&amp;4. AJ'!D26=SOLL!$B$2,3,IF('SME.T.1 3.&amp;4. AJ'!E26=SOLL!$B$2,4, IF('SME.T.1 3.&amp;4. AJ'!F26=SOLL!$B$2,"-"))))),"-")</f>
        <v>2</v>
      </c>
    </row>
    <row r="27" spans="1:8" x14ac:dyDescent="0.25">
      <c r="A27" s="124" t="s">
        <v>55</v>
      </c>
      <c r="B27" s="254"/>
      <c r="C27" s="254"/>
      <c r="D27" s="254"/>
      <c r="E27" s="254"/>
      <c r="F27" s="254"/>
      <c r="G27" s="25"/>
      <c r="H27" s="31" t="str">
        <f>IFERROR(SOLL!H23-IF('SME.T.1 3.&amp;4. AJ'!B27 = SOLL!$B$2,1, IF('SME.T.1 3.&amp;4. AJ'!C27=SOLL!$B$2,2,IF('SME.T.1 3.&amp;4. AJ'!D27=SOLL!$B$2,3,IF('SME.T.1 3.&amp;4. AJ'!E27=SOLL!$B$2,4, IF('SME.T.1 3.&amp;4. AJ'!F27=SOLL!$B$2,"-"))))),"-")</f>
        <v>-</v>
      </c>
    </row>
    <row r="28" spans="1:8" x14ac:dyDescent="0.25">
      <c r="A28" s="124" t="s">
        <v>56</v>
      </c>
      <c r="B28" s="190"/>
      <c r="C28" s="249"/>
      <c r="D28" s="190"/>
      <c r="E28" s="190"/>
      <c r="F28" s="190"/>
      <c r="G28" s="25"/>
      <c r="H28" s="31">
        <f>IFERROR(SOLL!H24-IF('SME.T.1 3.&amp;4. AJ'!B28 = SOLL!$B$2,1, IF('SME.T.1 3.&amp;4. AJ'!C28=SOLL!$B$2,2,IF('SME.T.1 3.&amp;4. AJ'!D28=SOLL!$B$2,3,IF('SME.T.1 3.&amp;4. AJ'!E28=SOLL!$B$2,4, IF('SME.T.1 3.&amp;4. AJ'!F28=SOLL!$B$2,"-"))))),"-")</f>
        <v>2</v>
      </c>
    </row>
    <row r="29" spans="1:8" x14ac:dyDescent="0.25">
      <c r="A29" s="124" t="s">
        <v>76</v>
      </c>
      <c r="B29" s="190"/>
      <c r="C29" s="249"/>
      <c r="D29" s="190"/>
      <c r="E29" s="190"/>
      <c r="F29" s="190"/>
      <c r="G29" s="25"/>
      <c r="H29" s="31">
        <f>IFERROR(SOLL!H25-IF('SME.T.1 3.&amp;4. AJ'!B29 = SOLL!$B$2,1, IF('SME.T.1 3.&amp;4. AJ'!C29=SOLL!$B$2,2,IF('SME.T.1 3.&amp;4. AJ'!D29=SOLL!$B$2,3,IF('SME.T.1 3.&amp;4. AJ'!E29=SOLL!$B$2,4, IF('SME.T.1 3.&amp;4. AJ'!F29=SOLL!$B$2,"-"))))),"-")</f>
        <v>2</v>
      </c>
    </row>
    <row r="30" spans="1:8" x14ac:dyDescent="0.25">
      <c r="A30" s="124" t="s">
        <v>57</v>
      </c>
      <c r="B30" s="255"/>
      <c r="C30" s="255"/>
      <c r="D30" s="254"/>
      <c r="E30" s="254"/>
      <c r="F30" s="254"/>
      <c r="G30" s="25"/>
      <c r="H30" s="31" t="str">
        <f>IFERROR(SOLL!H26-IF('SME.T.1 3.&amp;4. AJ'!B30 = SOLL!$B$2,1, IF('SME.T.1 3.&amp;4. AJ'!C30=SOLL!$B$2,2,IF('SME.T.1 3.&amp;4. AJ'!D30=SOLL!$B$2,3,IF('SME.T.1 3.&amp;4. AJ'!E30=SOLL!$B$2,4, IF('SME.T.1 3.&amp;4. AJ'!F30=SOLL!$B$2,"-"))))),"-")</f>
        <v>-</v>
      </c>
    </row>
    <row r="31" spans="1:8" x14ac:dyDescent="0.25">
      <c r="A31" s="53"/>
      <c r="B31" s="191"/>
      <c r="C31" s="191"/>
      <c r="D31" s="191"/>
      <c r="E31" s="191"/>
      <c r="F31" s="191"/>
      <c r="G31" s="25"/>
      <c r="H31" s="31"/>
    </row>
    <row r="32" spans="1:8" ht="18" x14ac:dyDescent="0.25">
      <c r="A32" s="126" t="s">
        <v>77</v>
      </c>
      <c r="B32" s="191"/>
      <c r="C32" s="191"/>
      <c r="D32" s="191"/>
      <c r="E32" s="191"/>
      <c r="F32" s="191"/>
      <c r="G32" s="25"/>
      <c r="H32" s="31"/>
    </row>
    <row r="33" spans="1:8" x14ac:dyDescent="0.25">
      <c r="A33" s="78" t="s">
        <v>58</v>
      </c>
      <c r="B33" s="191"/>
      <c r="C33" s="191"/>
      <c r="D33" s="191"/>
      <c r="E33" s="191"/>
      <c r="F33" s="191"/>
      <c r="G33" s="25"/>
      <c r="H33" s="31"/>
    </row>
    <row r="34" spans="1:8" x14ac:dyDescent="0.25">
      <c r="A34" s="124" t="s">
        <v>59</v>
      </c>
      <c r="B34" s="190"/>
      <c r="C34" s="249"/>
      <c r="D34" s="190"/>
      <c r="E34" s="190"/>
      <c r="F34" s="190"/>
      <c r="G34" s="25"/>
      <c r="H34" s="31">
        <f>IFERROR(SOLL!H30-IF('SME.T.1 3.&amp;4. AJ'!B34 = SOLL!$B$2,1, IF('SME.T.1 3.&amp;4. AJ'!C34=SOLL!$B$2,2,IF('SME.T.1 3.&amp;4. AJ'!D34=SOLL!$B$2,3,IF('SME.T.1 3.&amp;4. AJ'!E34=SOLL!$B$2,4, IF('SME.T.1 3.&amp;4. AJ'!F34=SOLL!$B$2,"-"))))),"-")</f>
        <v>2</v>
      </c>
    </row>
    <row r="35" spans="1:8" x14ac:dyDescent="0.25">
      <c r="A35" s="124" t="s">
        <v>60</v>
      </c>
      <c r="B35" s="190"/>
      <c r="C35" s="249"/>
      <c r="D35" s="190"/>
      <c r="E35" s="190"/>
      <c r="F35" s="190"/>
      <c r="G35" s="25"/>
      <c r="H35" s="31">
        <f>IFERROR(SOLL!H31-IF('SME.T.1 3.&amp;4. AJ'!B35 = SOLL!$B$2,1, IF('SME.T.1 3.&amp;4. AJ'!C35=SOLL!$B$2,2,IF('SME.T.1 3.&amp;4. AJ'!D35=SOLL!$B$2,3,IF('SME.T.1 3.&amp;4. AJ'!E35=SOLL!$B$2,4, IF('SME.T.1 3.&amp;4. AJ'!F35=SOLL!$B$2,"-"))))),"-")</f>
        <v>2</v>
      </c>
    </row>
    <row r="36" spans="1:8" x14ac:dyDescent="0.25">
      <c r="A36" s="124" t="s">
        <v>61</v>
      </c>
      <c r="B36" s="190"/>
      <c r="C36" s="249"/>
      <c r="D36" s="190"/>
      <c r="E36" s="190"/>
      <c r="F36" s="190"/>
      <c r="G36" s="25"/>
      <c r="H36" s="31">
        <f>IFERROR(SOLL!H32-IF('SME.T.1 3.&amp;4. AJ'!B36 = SOLL!$B$2,1, IF('SME.T.1 3.&amp;4. AJ'!C36=SOLL!$B$2,2,IF('SME.T.1 3.&amp;4. AJ'!D36=SOLL!$B$2,3,IF('SME.T.1 3.&amp;4. AJ'!E36=SOLL!$B$2,4, IF('SME.T.1 3.&amp;4. AJ'!F36=SOLL!$B$2,"-"))))),"-")</f>
        <v>2</v>
      </c>
    </row>
    <row r="37" spans="1:8" x14ac:dyDescent="0.25">
      <c r="A37" s="124" t="s">
        <v>62</v>
      </c>
      <c r="B37" s="190"/>
      <c r="C37" s="249"/>
      <c r="D37" s="190"/>
      <c r="E37" s="190"/>
      <c r="F37" s="190"/>
      <c r="G37" s="25"/>
      <c r="H37" s="31">
        <f>IFERROR(SOLL!H33-IF('SME.T.1 3.&amp;4. AJ'!B37 = SOLL!$B$2,1, IF('SME.T.1 3.&amp;4. AJ'!C37=SOLL!$B$2,2,IF('SME.T.1 3.&amp;4. AJ'!D37=SOLL!$B$2,3,IF('SME.T.1 3.&amp;4. AJ'!E37=SOLL!$B$2,4, IF('SME.T.1 3.&amp;4. AJ'!F37=SOLL!$B$2,"-"))))),"-")</f>
        <v>2</v>
      </c>
    </row>
    <row r="38" spans="1:8" x14ac:dyDescent="0.25">
      <c r="A38" s="124" t="s">
        <v>63</v>
      </c>
      <c r="B38" s="190"/>
      <c r="C38" s="249"/>
      <c r="D38" s="190"/>
      <c r="E38" s="190"/>
      <c r="F38" s="190"/>
      <c r="G38" s="25"/>
      <c r="H38" s="31">
        <f>IFERROR(SOLL!H34-IF('SME.T.1 3.&amp;4. AJ'!B38 = SOLL!$B$2,1, IF('SME.T.1 3.&amp;4. AJ'!C38=SOLL!$B$2,2,IF('SME.T.1 3.&amp;4. AJ'!D38=SOLL!$B$2,3,IF('SME.T.1 3.&amp;4. AJ'!E38=SOLL!$B$2,4, IF('SME.T.1 3.&amp;4. AJ'!F38=SOLL!$B$2,"-"))))),"-")</f>
        <v>2</v>
      </c>
    </row>
    <row r="39" spans="1:8" x14ac:dyDescent="0.25">
      <c r="A39" s="53"/>
      <c r="B39" s="191"/>
      <c r="C39" s="191"/>
      <c r="D39" s="191"/>
      <c r="E39" s="191"/>
      <c r="F39" s="191"/>
      <c r="G39" s="25"/>
      <c r="H39" s="31"/>
    </row>
    <row r="40" spans="1:8" x14ac:dyDescent="0.25">
      <c r="A40" s="53"/>
      <c r="B40" s="191"/>
      <c r="C40" s="191"/>
      <c r="D40" s="191"/>
      <c r="E40" s="191"/>
      <c r="F40" s="191"/>
      <c r="G40" s="25"/>
      <c r="H40" s="31"/>
    </row>
    <row r="41" spans="1:8" ht="18" x14ac:dyDescent="0.25">
      <c r="A41" s="126" t="s">
        <v>64</v>
      </c>
      <c r="B41" s="191"/>
      <c r="C41" s="191"/>
      <c r="D41" s="191"/>
      <c r="E41" s="191"/>
      <c r="F41" s="191"/>
      <c r="G41" s="25"/>
      <c r="H41" s="31"/>
    </row>
    <row r="42" spans="1:8" s="331" customFormat="1" ht="18.75" hidden="1" outlineLevel="1" thickBot="1" x14ac:dyDescent="0.3">
      <c r="A42" s="264"/>
      <c r="B42" s="332" t="s">
        <v>138</v>
      </c>
      <c r="C42" s="332" t="s">
        <v>261</v>
      </c>
      <c r="D42" s="332" t="s">
        <v>139</v>
      </c>
      <c r="E42" s="500" t="s">
        <v>262</v>
      </c>
      <c r="F42" s="500"/>
      <c r="G42" s="500"/>
      <c r="H42" s="156"/>
    </row>
    <row r="43" spans="1:8" s="331" customFormat="1" ht="43.5" hidden="1" outlineLevel="1" x14ac:dyDescent="0.25">
      <c r="A43" s="326" t="s">
        <v>201</v>
      </c>
      <c r="B43" s="334"/>
      <c r="C43" s="333"/>
      <c r="D43" s="333"/>
      <c r="E43" s="504"/>
      <c r="F43" s="504"/>
      <c r="G43" s="504"/>
      <c r="H43" s="156"/>
    </row>
    <row r="44" spans="1:8" s="331" customFormat="1" ht="28.5" hidden="1" outlineLevel="1" x14ac:dyDescent="0.25">
      <c r="A44" s="294" t="s">
        <v>197</v>
      </c>
      <c r="B44" s="334"/>
      <c r="C44" s="333"/>
      <c r="D44" s="333"/>
      <c r="E44" s="504"/>
      <c r="F44" s="504"/>
      <c r="G44" s="504"/>
      <c r="H44" s="156"/>
    </row>
    <row r="45" spans="1:8" s="331" customFormat="1" ht="28.5" hidden="1" outlineLevel="1" x14ac:dyDescent="0.25">
      <c r="A45" s="293" t="s">
        <v>198</v>
      </c>
      <c r="B45" s="334"/>
      <c r="C45" s="333"/>
      <c r="D45" s="333"/>
      <c r="E45" s="504"/>
      <c r="F45" s="504"/>
      <c r="G45" s="504"/>
      <c r="H45" s="156"/>
    </row>
    <row r="46" spans="1:8" s="331" customFormat="1" ht="28.5" hidden="1" outlineLevel="1" x14ac:dyDescent="0.25">
      <c r="A46" s="293" t="s">
        <v>199</v>
      </c>
      <c r="B46" s="334"/>
      <c r="C46" s="333"/>
      <c r="D46" s="333"/>
      <c r="E46" s="504"/>
      <c r="F46" s="504"/>
      <c r="G46" s="504"/>
      <c r="H46" s="156"/>
    </row>
    <row r="47" spans="1:8" s="331" customFormat="1" ht="43.5" hidden="1" outlineLevel="1" thickBot="1" x14ac:dyDescent="0.3">
      <c r="A47" s="290" t="s">
        <v>200</v>
      </c>
      <c r="B47" s="334"/>
      <c r="C47" s="333"/>
      <c r="D47" s="333"/>
      <c r="E47" s="504"/>
      <c r="F47" s="504"/>
      <c r="G47" s="504"/>
      <c r="H47" s="156"/>
    </row>
    <row r="48" spans="1:8" s="331" customFormat="1" ht="30" hidden="1" outlineLevel="1" thickBot="1" x14ac:dyDescent="0.3">
      <c r="A48" s="291" t="s">
        <v>299</v>
      </c>
      <c r="B48" s="334"/>
      <c r="C48" s="333"/>
      <c r="D48" s="333"/>
      <c r="E48" s="504"/>
      <c r="F48" s="504"/>
      <c r="G48" s="504"/>
      <c r="H48" s="156"/>
    </row>
    <row r="49" spans="1:8" s="331" customFormat="1" ht="29.25" hidden="1" outlineLevel="1" x14ac:dyDescent="0.25">
      <c r="A49" s="289" t="s">
        <v>215</v>
      </c>
      <c r="B49" s="334"/>
      <c r="C49" s="333"/>
      <c r="D49" s="333"/>
      <c r="E49" s="504"/>
      <c r="F49" s="504"/>
      <c r="G49" s="504"/>
      <c r="H49" s="156"/>
    </row>
    <row r="50" spans="1:8" s="331" customFormat="1" ht="29.25" hidden="1" outlineLevel="1" thickBot="1" x14ac:dyDescent="0.3">
      <c r="A50" s="300" t="s">
        <v>212</v>
      </c>
      <c r="B50" s="334"/>
      <c r="C50" s="333"/>
      <c r="D50" s="333"/>
      <c r="E50" s="504"/>
      <c r="F50" s="504"/>
      <c r="G50" s="504"/>
      <c r="H50" s="156"/>
    </row>
    <row r="51" spans="1:8" s="331" customFormat="1" ht="18" hidden="1" outlineLevel="1" x14ac:dyDescent="0.25">
      <c r="A51" s="294" t="s">
        <v>300</v>
      </c>
      <c r="B51" s="334"/>
      <c r="C51" s="333"/>
      <c r="D51" s="333"/>
      <c r="E51" s="504"/>
      <c r="F51" s="504"/>
      <c r="G51" s="504"/>
      <c r="H51" s="156"/>
    </row>
    <row r="52" spans="1:8" s="331" customFormat="1" ht="29.25" hidden="1" outlineLevel="1" thickBot="1" x14ac:dyDescent="0.3">
      <c r="A52" s="293" t="s">
        <v>269</v>
      </c>
      <c r="B52" s="334"/>
      <c r="C52" s="333"/>
      <c r="D52" s="333"/>
      <c r="E52" s="504"/>
      <c r="F52" s="504"/>
      <c r="G52" s="504"/>
      <c r="H52" s="156"/>
    </row>
    <row r="53" spans="1:8" s="331" customFormat="1" ht="18" hidden="1" outlineLevel="1" x14ac:dyDescent="0.25">
      <c r="A53" s="296" t="s">
        <v>226</v>
      </c>
      <c r="B53" s="334"/>
      <c r="C53" s="333"/>
      <c r="D53" s="333"/>
      <c r="E53" s="504"/>
      <c r="F53" s="504"/>
      <c r="G53" s="504"/>
      <c r="H53" s="156"/>
    </row>
    <row r="54" spans="1:8" s="331" customFormat="1" ht="18" hidden="1" outlineLevel="1" x14ac:dyDescent="0.25">
      <c r="A54" s="297" t="s">
        <v>225</v>
      </c>
      <c r="B54" s="334"/>
      <c r="C54" s="333"/>
      <c r="D54" s="333"/>
      <c r="E54" s="504"/>
      <c r="F54" s="504"/>
      <c r="G54" s="504"/>
      <c r="H54" s="156"/>
    </row>
    <row r="55" spans="1:8" s="331" customFormat="1" ht="18" hidden="1" outlineLevel="1" x14ac:dyDescent="0.25">
      <c r="A55" s="313" t="s">
        <v>271</v>
      </c>
      <c r="B55" s="334"/>
      <c r="C55" s="333"/>
      <c r="D55" s="333"/>
      <c r="E55" s="504"/>
      <c r="F55" s="504"/>
      <c r="G55" s="504"/>
      <c r="H55" s="156"/>
    </row>
    <row r="56" spans="1:8" s="331" customFormat="1" ht="18" hidden="1" outlineLevel="1" x14ac:dyDescent="0.25">
      <c r="A56" s="298" t="s">
        <v>301</v>
      </c>
      <c r="B56" s="334"/>
      <c r="C56" s="333"/>
      <c r="D56" s="333"/>
      <c r="E56" s="504"/>
      <c r="F56" s="504"/>
      <c r="G56" s="504"/>
      <c r="H56" s="156"/>
    </row>
    <row r="57" spans="1:8" s="331" customFormat="1" ht="18" hidden="1" outlineLevel="1" x14ac:dyDescent="0.25">
      <c r="A57" s="298" t="s">
        <v>302</v>
      </c>
      <c r="B57" s="334"/>
      <c r="C57" s="333"/>
      <c r="D57" s="333"/>
      <c r="E57" s="504"/>
      <c r="F57" s="504"/>
      <c r="G57" s="504"/>
      <c r="H57" s="156"/>
    </row>
    <row r="58" spans="1:8" s="331" customFormat="1" ht="18" hidden="1" outlineLevel="1" x14ac:dyDescent="0.25">
      <c r="A58" s="298" t="s">
        <v>227</v>
      </c>
      <c r="B58" s="334"/>
      <c r="C58" s="333"/>
      <c r="D58" s="333"/>
      <c r="E58" s="504"/>
      <c r="F58" s="504"/>
      <c r="G58" s="504"/>
      <c r="H58" s="156"/>
    </row>
    <row r="59" spans="1:8" s="331" customFormat="1" ht="18" hidden="1" outlineLevel="1" x14ac:dyDescent="0.25">
      <c r="A59" s="328" t="s">
        <v>303</v>
      </c>
      <c r="B59" s="334"/>
      <c r="C59" s="333"/>
      <c r="D59" s="333"/>
      <c r="E59" s="504"/>
      <c r="F59" s="504"/>
      <c r="G59" s="504"/>
      <c r="H59" s="156"/>
    </row>
    <row r="60" spans="1:8" s="331" customFormat="1" ht="29.25" hidden="1" outlineLevel="1" thickBot="1" x14ac:dyDescent="0.3">
      <c r="A60" s="290" t="s">
        <v>304</v>
      </c>
      <c r="B60" s="334"/>
      <c r="C60" s="333"/>
      <c r="D60" s="333"/>
      <c r="E60" s="504"/>
      <c r="F60" s="504"/>
      <c r="G60" s="504"/>
      <c r="H60" s="156"/>
    </row>
    <row r="61" spans="1:8" s="331" customFormat="1" ht="18" hidden="1" outlineLevel="1" x14ac:dyDescent="0.25">
      <c r="A61" s="294" t="s">
        <v>305</v>
      </c>
      <c r="B61" s="334"/>
      <c r="C61" s="333"/>
      <c r="D61" s="333"/>
      <c r="E61" s="504"/>
      <c r="F61" s="504"/>
      <c r="G61" s="504"/>
      <c r="H61" s="156"/>
    </row>
    <row r="62" spans="1:8" s="331" customFormat="1" ht="29.25" hidden="1" outlineLevel="1" thickBot="1" x14ac:dyDescent="0.3">
      <c r="A62" s="320" t="s">
        <v>277</v>
      </c>
      <c r="B62" s="334"/>
      <c r="C62" s="333"/>
      <c r="D62" s="333"/>
      <c r="E62" s="504"/>
      <c r="F62" s="504"/>
      <c r="G62" s="504"/>
      <c r="H62" s="156"/>
    </row>
    <row r="63" spans="1:8" s="331" customFormat="1" ht="18" hidden="1" outlineLevel="1" x14ac:dyDescent="0.25">
      <c r="A63" s="289" t="s">
        <v>310</v>
      </c>
      <c r="B63" s="334"/>
      <c r="C63" s="333"/>
      <c r="D63" s="333"/>
      <c r="E63" s="504"/>
      <c r="F63" s="504"/>
      <c r="G63" s="504"/>
      <c r="H63" s="156"/>
    </row>
    <row r="64" spans="1:8" s="331" customFormat="1" ht="18.75" hidden="1" outlineLevel="1" thickBot="1" x14ac:dyDescent="0.3">
      <c r="A64" s="300" t="s">
        <v>307</v>
      </c>
      <c r="B64" s="334"/>
      <c r="C64" s="333"/>
      <c r="D64" s="333"/>
      <c r="E64" s="504"/>
      <c r="F64" s="504"/>
      <c r="G64" s="504"/>
      <c r="H64" s="156"/>
    </row>
    <row r="65" spans="1:8" s="315" customFormat="1" ht="18" collapsed="1" x14ac:dyDescent="0.25">
      <c r="A65" s="301"/>
      <c r="B65" s="243"/>
      <c r="C65" s="243"/>
      <c r="D65" s="243"/>
      <c r="E65" s="243"/>
      <c r="F65" s="243"/>
      <c r="H65" s="156"/>
    </row>
    <row r="66" spans="1:8" x14ac:dyDescent="0.25">
      <c r="A66" s="78" t="s">
        <v>78</v>
      </c>
      <c r="B66" s="191"/>
      <c r="C66" s="191"/>
      <c r="D66" s="191"/>
      <c r="E66" s="191"/>
      <c r="F66" s="191"/>
      <c r="G66" s="25"/>
      <c r="H66" s="31"/>
    </row>
    <row r="67" spans="1:8" x14ac:dyDescent="0.25">
      <c r="A67" s="125" t="s">
        <v>9</v>
      </c>
      <c r="B67" s="190"/>
      <c r="C67" s="249"/>
      <c r="D67" s="190"/>
      <c r="E67" s="190"/>
      <c r="F67" s="190"/>
      <c r="G67" s="19"/>
      <c r="H67" s="31">
        <f>IFERROR(SOLL!H39-IF('SME.T.1 3.&amp;4. AJ'!B67 = SOLL!$B$2,1, IF('SME.T.1 3.&amp;4. AJ'!C67=SOLL!$B$2,2,IF('SME.T.1 3.&amp;4. AJ'!D67=SOLL!$B$2,3,IF('SME.T.1 3.&amp;4. AJ'!E67=SOLL!$B$2,4, IF('SME.T.1 3.&amp;4. AJ'!F67=SOLL!$B$2,"-"))))),"-")</f>
        <v>2</v>
      </c>
    </row>
    <row r="68" spans="1:8" x14ac:dyDescent="0.25">
      <c r="A68" s="125" t="s">
        <v>10</v>
      </c>
      <c r="B68" s="190"/>
      <c r="C68" s="249"/>
      <c r="D68" s="190"/>
      <c r="E68" s="190"/>
      <c r="F68" s="190"/>
      <c r="G68" s="25"/>
      <c r="H68" s="31">
        <f>IFERROR(SOLL!H40-IF('SME.T.1 3.&amp;4. AJ'!B68 = SOLL!$B$2,1, IF('SME.T.1 3.&amp;4. AJ'!C68=SOLL!$B$2,2,IF('SME.T.1 3.&amp;4. AJ'!D68=SOLL!$B$2,3,IF('SME.T.1 3.&amp;4. AJ'!E68=SOLL!$B$2,4, IF('SME.T.1 3.&amp;4. AJ'!F68=SOLL!$B$2,"-"))))),"-")</f>
        <v>2</v>
      </c>
    </row>
    <row r="69" spans="1:8" x14ac:dyDescent="0.25">
      <c r="A69" s="125" t="s">
        <v>11</v>
      </c>
      <c r="B69" s="254"/>
      <c r="C69" s="254"/>
      <c r="D69" s="254"/>
      <c r="E69" s="254"/>
      <c r="F69" s="254"/>
      <c r="G69" s="25"/>
      <c r="H69" s="31" t="str">
        <f>IFERROR(SOLL!H41-IF('SME.T.1 3.&amp;4. AJ'!B69 = SOLL!$B$2,1, IF('SME.T.1 3.&amp;4. AJ'!C69=SOLL!$B$2,2,IF('SME.T.1 3.&amp;4. AJ'!D69=SOLL!$B$2,3,IF('SME.T.1 3.&amp;4. AJ'!E69=SOLL!$B$2,4, IF('SME.T.1 3.&amp;4. AJ'!F69=SOLL!$B$2,"-"))))),"-")</f>
        <v>-</v>
      </c>
    </row>
    <row r="70" spans="1:8" x14ac:dyDescent="0.25">
      <c r="A70" s="125" t="s">
        <v>79</v>
      </c>
      <c r="B70" s="190"/>
      <c r="C70" s="249"/>
      <c r="D70" s="190"/>
      <c r="E70" s="190"/>
      <c r="F70" s="190"/>
      <c r="G70" s="25"/>
      <c r="H70" s="31">
        <f>IFERROR(SOLL!H42-IF('SME.T.1 3.&amp;4. AJ'!B70 = SOLL!$B$2,1, IF('SME.T.1 3.&amp;4. AJ'!C70=SOLL!$B$2,2,IF('SME.T.1 3.&amp;4. AJ'!D70=SOLL!$B$2,3,IF('SME.T.1 3.&amp;4. AJ'!E70=SOLL!$B$2,4, IF('SME.T.1 3.&amp;4. AJ'!F70=SOLL!$B$2,"-"))))),"-")</f>
        <v>2</v>
      </c>
    </row>
    <row r="71" spans="1:8" x14ac:dyDescent="0.25">
      <c r="A71" s="53"/>
      <c r="B71" s="191"/>
      <c r="C71" s="191"/>
      <c r="D71" s="191"/>
      <c r="E71" s="191"/>
      <c r="F71" s="191"/>
      <c r="G71" s="25"/>
      <c r="H71" s="31"/>
    </row>
    <row r="72" spans="1:8" x14ac:dyDescent="0.25">
      <c r="A72" s="78" t="s">
        <v>80</v>
      </c>
      <c r="B72" s="191"/>
      <c r="C72" s="191"/>
      <c r="D72" s="191"/>
      <c r="E72" s="191"/>
      <c r="F72" s="191"/>
      <c r="G72" s="25"/>
      <c r="H72" s="31"/>
    </row>
    <row r="73" spans="1:8" x14ac:dyDescent="0.25">
      <c r="A73" s="125" t="s">
        <v>81</v>
      </c>
      <c r="B73" s="190"/>
      <c r="C73" s="249"/>
      <c r="D73" s="190"/>
      <c r="E73" s="190"/>
      <c r="F73" s="190"/>
      <c r="G73" s="25"/>
      <c r="H73" s="31">
        <f>IFERROR(SOLL!H45-IF('SME.T.1 3.&amp;4. AJ'!B73 = SOLL!$B$2,1, IF('SME.T.1 3.&amp;4. AJ'!C73=SOLL!$B$2,2,IF('SME.T.1 3.&amp;4. AJ'!D73=SOLL!$B$2,3,IF('SME.T.1 3.&amp;4. AJ'!E73=SOLL!$B$2,4, IF('SME.T.1 3.&amp;4. AJ'!F73=SOLL!$B$2,"-"))))),"-")</f>
        <v>2</v>
      </c>
    </row>
    <row r="74" spans="1:8" x14ac:dyDescent="0.25">
      <c r="A74" s="125" t="s">
        <v>82</v>
      </c>
      <c r="B74" s="190"/>
      <c r="C74" s="249"/>
      <c r="D74" s="190"/>
      <c r="E74" s="190"/>
      <c r="F74" s="190"/>
      <c r="G74" s="25"/>
      <c r="H74" s="31">
        <f>IFERROR(SOLL!H46-IF('SME.T.1 3.&amp;4. AJ'!B74 = SOLL!$B$2,1, IF('SME.T.1 3.&amp;4. AJ'!C74=SOLL!$B$2,2,IF('SME.T.1 3.&amp;4. AJ'!D74=SOLL!$B$2,3,IF('SME.T.1 3.&amp;4. AJ'!E74=SOLL!$B$2,4, IF('SME.T.1 3.&amp;4. AJ'!F74=SOLL!$B$2,"-"))))),"-")</f>
        <v>2</v>
      </c>
    </row>
    <row r="75" spans="1:8" x14ac:dyDescent="0.25">
      <c r="A75" s="125" t="s">
        <v>83</v>
      </c>
      <c r="B75" s="190"/>
      <c r="C75" s="249"/>
      <c r="D75" s="190"/>
      <c r="E75" s="190"/>
      <c r="F75" s="190"/>
      <c r="G75" s="25"/>
      <c r="H75" s="31">
        <f>IFERROR(SOLL!H47-IF('SME.T.1 3.&amp;4. AJ'!B75 = SOLL!$B$2,1, IF('SME.T.1 3.&amp;4. AJ'!C75=SOLL!$B$2,2,IF('SME.T.1 3.&amp;4. AJ'!D75=SOLL!$B$2,3,IF('SME.T.1 3.&amp;4. AJ'!E75=SOLL!$B$2,4, IF('SME.T.1 3.&amp;4. AJ'!F75=SOLL!$B$2,"-"))))),"-")</f>
        <v>2</v>
      </c>
    </row>
    <row r="76" spans="1:8" x14ac:dyDescent="0.25">
      <c r="A76" s="125" t="s">
        <v>13</v>
      </c>
      <c r="B76" s="190"/>
      <c r="C76" s="249"/>
      <c r="D76" s="190"/>
      <c r="E76" s="190"/>
      <c r="F76" s="190"/>
      <c r="G76" s="25"/>
      <c r="H76" s="31">
        <f>IFERROR(SOLL!H48-IF('SME.T.1 3.&amp;4. AJ'!B76 = SOLL!$B$2,1, IF('SME.T.1 3.&amp;4. AJ'!C76=SOLL!$B$2,2,IF('SME.T.1 3.&amp;4. AJ'!D76=SOLL!$B$2,3,IF('SME.T.1 3.&amp;4. AJ'!E76=SOLL!$B$2,4, IF('SME.T.1 3.&amp;4. AJ'!F76=SOLL!$B$2,"-"))))),"-")</f>
        <v>2</v>
      </c>
    </row>
    <row r="77" spans="1:8" x14ac:dyDescent="0.25">
      <c r="A77" s="53"/>
      <c r="B77" s="191"/>
      <c r="C77" s="191"/>
      <c r="D77" s="191"/>
      <c r="E77" s="191"/>
      <c r="F77" s="191"/>
      <c r="G77" s="25"/>
      <c r="H77" s="31"/>
    </row>
    <row r="78" spans="1:8" ht="18" x14ac:dyDescent="0.25">
      <c r="A78" s="126" t="s">
        <v>84</v>
      </c>
      <c r="B78" s="191"/>
      <c r="C78" s="191"/>
      <c r="D78" s="191"/>
      <c r="E78" s="191"/>
      <c r="F78" s="191"/>
      <c r="G78" s="25"/>
      <c r="H78" s="31"/>
    </row>
    <row r="79" spans="1:8" s="331" customFormat="1" ht="18.75" hidden="1" outlineLevel="1" thickBot="1" x14ac:dyDescent="0.3">
      <c r="A79" s="264"/>
      <c r="B79" s="332" t="s">
        <v>138</v>
      </c>
      <c r="C79" s="332" t="s">
        <v>261</v>
      </c>
      <c r="D79" s="332" t="s">
        <v>139</v>
      </c>
      <c r="E79" s="500" t="s">
        <v>262</v>
      </c>
      <c r="F79" s="500"/>
      <c r="G79" s="500"/>
      <c r="H79" s="156"/>
    </row>
    <row r="80" spans="1:8" s="331" customFormat="1" ht="30" hidden="1" outlineLevel="1" thickBot="1" x14ac:dyDescent="0.3">
      <c r="A80" s="291" t="s">
        <v>308</v>
      </c>
      <c r="B80" s="334"/>
      <c r="C80" s="333"/>
      <c r="D80" s="333"/>
      <c r="E80" s="504"/>
      <c r="F80" s="504"/>
      <c r="G80" s="504"/>
      <c r="H80" s="156"/>
    </row>
    <row r="81" spans="1:8" s="331" customFormat="1" ht="18" hidden="1" outlineLevel="1" x14ac:dyDescent="0.25">
      <c r="A81" s="289" t="s">
        <v>311</v>
      </c>
      <c r="B81" s="334"/>
      <c r="C81" s="333"/>
      <c r="D81" s="333"/>
      <c r="E81" s="504"/>
      <c r="F81" s="504"/>
      <c r="G81" s="504"/>
      <c r="H81" s="156"/>
    </row>
    <row r="82" spans="1:8" s="331" customFormat="1" ht="29.25" hidden="1" outlineLevel="1" thickBot="1" x14ac:dyDescent="0.3">
      <c r="A82" s="300" t="s">
        <v>291</v>
      </c>
      <c r="B82" s="334"/>
      <c r="C82" s="333"/>
      <c r="D82" s="333"/>
      <c r="E82" s="504"/>
      <c r="F82" s="504"/>
      <c r="G82" s="504"/>
      <c r="H82" s="156"/>
    </row>
    <row r="83" spans="1:8" s="331" customFormat="1" ht="18" collapsed="1" x14ac:dyDescent="0.25">
      <c r="A83" s="302"/>
      <c r="B83" s="329"/>
      <c r="C83" s="330"/>
      <c r="D83" s="330"/>
      <c r="E83" s="106"/>
      <c r="F83" s="106"/>
      <c r="G83" s="106"/>
      <c r="H83" s="156"/>
    </row>
    <row r="84" spans="1:8" x14ac:dyDescent="0.25">
      <c r="A84" s="78" t="s">
        <v>85</v>
      </c>
      <c r="B84" s="191"/>
      <c r="C84" s="191"/>
      <c r="D84" s="191"/>
      <c r="E84" s="191"/>
      <c r="F84" s="191"/>
      <c r="G84" s="25"/>
      <c r="H84" s="31"/>
    </row>
    <row r="85" spans="1:8" x14ac:dyDescent="0.25">
      <c r="A85" s="124" t="s">
        <v>86</v>
      </c>
      <c r="B85" s="190"/>
      <c r="C85" s="249"/>
      <c r="D85" s="190"/>
      <c r="E85" s="190"/>
      <c r="F85" s="190"/>
      <c r="G85" s="25"/>
      <c r="H85" s="31">
        <f>IFERROR(SOLL!H52-IF('SME.T.1 3.&amp;4. AJ'!B85 = SOLL!$B$2,1, IF('SME.T.1 3.&amp;4. AJ'!C85=SOLL!$B$2,2,IF('SME.T.1 3.&amp;4. AJ'!D85=SOLL!$B$2,3,IF('SME.T.1 3.&amp;4. AJ'!E85=SOLL!$B$2,4, IF('SME.T.1 3.&amp;4. AJ'!F85=SOLL!$B$2,"-"))))),"-")</f>
        <v>2</v>
      </c>
    </row>
    <row r="86" spans="1:8" x14ac:dyDescent="0.25">
      <c r="A86" s="127" t="s">
        <v>14</v>
      </c>
      <c r="B86" s="190"/>
      <c r="C86" s="249"/>
      <c r="D86" s="190"/>
      <c r="E86" s="190"/>
      <c r="F86" s="190"/>
      <c r="G86" s="25"/>
      <c r="H86" s="31">
        <f>IFERROR(SOLL!H53-IF('SME.T.1 3.&amp;4. AJ'!B86 = SOLL!$B$2,1, IF('SME.T.1 3.&amp;4. AJ'!C86=SOLL!$B$2,2,IF('SME.T.1 3.&amp;4. AJ'!D86=SOLL!$B$2,3,IF('SME.T.1 3.&amp;4. AJ'!E86=SOLL!$B$2,4, IF('SME.T.1 3.&amp;4. AJ'!F86=SOLL!$B$2,"-"))))),"-")</f>
        <v>2</v>
      </c>
    </row>
    <row r="87" spans="1:8" x14ac:dyDescent="0.25">
      <c r="A87" s="127" t="s">
        <v>15</v>
      </c>
      <c r="B87" s="254"/>
      <c r="C87" s="254"/>
      <c r="D87" s="254"/>
      <c r="E87" s="254"/>
      <c r="F87" s="254"/>
      <c r="G87" s="25"/>
      <c r="H87" s="31" t="str">
        <f>IFERROR(SOLL!H54-IF('SME.T.1 3.&amp;4. AJ'!B87 = SOLL!$B$2,1, IF('SME.T.1 3.&amp;4. AJ'!C87=SOLL!$B$2,2,IF('SME.T.1 3.&amp;4. AJ'!D87=SOLL!$B$2,3,IF('SME.T.1 3.&amp;4. AJ'!E87=SOLL!$B$2,4, IF('SME.T.1 3.&amp;4. AJ'!F87=SOLL!$B$2,"-"))))),"-")</f>
        <v>-</v>
      </c>
    </row>
    <row r="88" spans="1:8" x14ac:dyDescent="0.25">
      <c r="A88" s="124" t="s">
        <v>16</v>
      </c>
      <c r="B88" s="254"/>
      <c r="C88" s="254"/>
      <c r="D88" s="254"/>
      <c r="E88" s="254"/>
      <c r="F88" s="254"/>
      <c r="G88" s="25"/>
      <c r="H88" s="31" t="str">
        <f>IFERROR(SOLL!H55-IF('SME.T.1 3.&amp;4. AJ'!B88 = SOLL!$B$2,1, IF('SME.T.1 3.&amp;4. AJ'!C88=SOLL!$B$2,2,IF('SME.T.1 3.&amp;4. AJ'!D88=SOLL!$B$2,3,IF('SME.T.1 3.&amp;4. AJ'!E88=SOLL!$B$2,4, IF('SME.T.1 3.&amp;4. AJ'!F88=SOLL!$B$2,"-"))))),"-")</f>
        <v>-</v>
      </c>
    </row>
    <row r="89" spans="1:8" x14ac:dyDescent="0.25">
      <c r="A89" s="124" t="s">
        <v>17</v>
      </c>
      <c r="B89" s="190"/>
      <c r="C89" s="249"/>
      <c r="D89" s="190"/>
      <c r="E89" s="190"/>
      <c r="F89" s="190"/>
      <c r="G89" s="25"/>
      <c r="H89" s="31">
        <f>IFERROR(SOLL!H56-IF('SME.T.1 3.&amp;4. AJ'!B89 = SOLL!$B$2,1, IF('SME.T.1 3.&amp;4. AJ'!C89=SOLL!$B$2,2,IF('SME.T.1 3.&amp;4. AJ'!D89=SOLL!$B$2,3,IF('SME.T.1 3.&amp;4. AJ'!E89=SOLL!$B$2,4, IF('SME.T.1 3.&amp;4. AJ'!F89=SOLL!$B$2,"-"))))),"-")</f>
        <v>2</v>
      </c>
    </row>
    <row r="90" spans="1:8" x14ac:dyDescent="0.25">
      <c r="A90" s="53"/>
      <c r="B90" s="191"/>
      <c r="C90" s="191"/>
      <c r="D90" s="191"/>
      <c r="E90" s="191"/>
      <c r="F90" s="191"/>
      <c r="G90" s="25"/>
      <c r="H90" s="31"/>
    </row>
    <row r="91" spans="1:8" ht="18" x14ac:dyDescent="0.25">
      <c r="A91" s="126" t="s">
        <v>87</v>
      </c>
      <c r="B91" s="191"/>
      <c r="C91" s="191"/>
      <c r="D91" s="191"/>
      <c r="E91" s="191"/>
      <c r="F91" s="191"/>
      <c r="G91" s="25"/>
      <c r="H91" s="31"/>
    </row>
    <row r="92" spans="1:8" x14ac:dyDescent="0.25">
      <c r="A92" s="78" t="s">
        <v>88</v>
      </c>
      <c r="B92" s="191"/>
      <c r="C92" s="191"/>
      <c r="D92" s="191"/>
      <c r="E92" s="191"/>
      <c r="F92" s="191"/>
      <c r="G92" s="25"/>
      <c r="H92" s="31"/>
    </row>
    <row r="93" spans="1:8" x14ac:dyDescent="0.25">
      <c r="A93" s="124" t="s">
        <v>39</v>
      </c>
      <c r="B93" s="190"/>
      <c r="C93" s="249"/>
      <c r="D93" s="190"/>
      <c r="E93" s="190"/>
      <c r="F93" s="190"/>
      <c r="G93" s="25"/>
      <c r="H93" s="31">
        <f>IFERROR(SOLL!H60-IF('SME.T.1 3.&amp;4. AJ'!B93 = SOLL!$B$2,1, IF('SME.T.1 3.&amp;4. AJ'!C93=SOLL!$B$2,2,IF('SME.T.1 3.&amp;4. AJ'!D93=SOLL!$B$2,3,IF('SME.T.1 3.&amp;4. AJ'!E93=SOLL!$B$2,4, IF('SME.T.1 3.&amp;4. AJ'!F93=SOLL!$B$2,"-"))))),"-")</f>
        <v>2</v>
      </c>
    </row>
    <row r="94" spans="1:8" x14ac:dyDescent="0.25">
      <c r="A94" s="124" t="s">
        <v>40</v>
      </c>
      <c r="B94" s="190"/>
      <c r="C94" s="249"/>
      <c r="D94" s="190"/>
      <c r="E94" s="190"/>
      <c r="F94" s="190"/>
      <c r="G94" s="25"/>
      <c r="H94" s="31">
        <f>IFERROR(SOLL!H61-IF('SME.T.1 3.&amp;4. AJ'!B94 = SOLL!$B$2,1, IF('SME.T.1 3.&amp;4. AJ'!C94=SOLL!$B$2,2,IF('SME.T.1 3.&amp;4. AJ'!D94=SOLL!$B$2,3,IF('SME.T.1 3.&amp;4. AJ'!E94=SOLL!$B$2,4, IF('SME.T.1 3.&amp;4. AJ'!F94=SOLL!$B$2,"-"))))),"-")</f>
        <v>2</v>
      </c>
    </row>
    <row r="95" spans="1:8" x14ac:dyDescent="0.25">
      <c r="A95" s="124" t="s">
        <v>41</v>
      </c>
      <c r="B95" s="254"/>
      <c r="C95" s="254"/>
      <c r="D95" s="254"/>
      <c r="E95" s="254"/>
      <c r="F95" s="254"/>
      <c r="G95" s="25"/>
      <c r="H95" s="31" t="str">
        <f>IFERROR(SOLL!H62-IF('SME.T.1 3.&amp;4. AJ'!B95 = SOLL!$B$2,1, IF('SME.T.1 3.&amp;4. AJ'!C95=SOLL!$B$2,2,IF('SME.T.1 3.&amp;4. AJ'!D95=SOLL!$B$2,3,IF('SME.T.1 3.&amp;4. AJ'!E95=SOLL!$B$2,4, IF('SME.T.1 3.&amp;4. AJ'!F95=SOLL!$B$2,"-"))))),"-")</f>
        <v>-</v>
      </c>
    </row>
    <row r="96" spans="1:8" x14ac:dyDescent="0.25">
      <c r="A96" s="124" t="s">
        <v>42</v>
      </c>
      <c r="B96" s="190"/>
      <c r="C96" s="249"/>
      <c r="D96" s="190"/>
      <c r="E96" s="190"/>
      <c r="F96" s="190"/>
      <c r="G96" s="25"/>
      <c r="H96" s="31">
        <f>IFERROR(SOLL!H63-IF('SME.T.1 3.&amp;4. AJ'!B96 = SOLL!$B$2,1, IF('SME.T.1 3.&amp;4. AJ'!C96=SOLL!$B$2,2,IF('SME.T.1 3.&amp;4. AJ'!D96=SOLL!$B$2,3,IF('SME.T.1 3.&amp;4. AJ'!E96=SOLL!$B$2,4, IF('SME.T.1 3.&amp;4. AJ'!F96=SOLL!$B$2,"-"))))),"-")</f>
        <v>2</v>
      </c>
    </row>
    <row r="97" spans="1:8" x14ac:dyDescent="0.25">
      <c r="A97" s="124" t="s">
        <v>89</v>
      </c>
      <c r="B97" s="190"/>
      <c r="C97" s="249"/>
      <c r="D97" s="190"/>
      <c r="E97" s="190"/>
      <c r="F97" s="190"/>
      <c r="G97" s="25"/>
      <c r="H97" s="31">
        <f>IFERROR(SOLL!H64-IF('SME.T.1 3.&amp;4. AJ'!B97 = SOLL!$B$2,1, IF('SME.T.1 3.&amp;4. AJ'!C97=SOLL!$B$2,2,IF('SME.T.1 3.&amp;4. AJ'!D97=SOLL!$B$2,3,IF('SME.T.1 3.&amp;4. AJ'!E97=SOLL!$B$2,4, IF('SME.T.1 3.&amp;4. AJ'!F97=SOLL!$B$2,"-"))))),"-")</f>
        <v>2</v>
      </c>
    </row>
    <row r="98" spans="1:8" x14ac:dyDescent="0.25">
      <c r="A98" s="53"/>
      <c r="B98" s="191"/>
      <c r="C98" s="191"/>
      <c r="D98" s="191"/>
      <c r="E98" s="191"/>
      <c r="F98" s="191"/>
      <c r="G98" s="25"/>
      <c r="H98" s="31"/>
    </row>
    <row r="99" spans="1:8" x14ac:dyDescent="0.25">
      <c r="A99" s="53"/>
      <c r="B99" s="191"/>
      <c r="C99" s="191"/>
      <c r="D99" s="191"/>
      <c r="E99" s="191"/>
      <c r="F99" s="191"/>
      <c r="G99" s="25"/>
      <c r="H99" s="31"/>
    </row>
    <row r="100" spans="1:8" ht="18" x14ac:dyDescent="0.25">
      <c r="A100" s="126" t="s">
        <v>90</v>
      </c>
      <c r="B100" s="191"/>
      <c r="C100" s="191"/>
      <c r="D100" s="191"/>
      <c r="E100" s="191"/>
      <c r="F100" s="191"/>
      <c r="G100" s="25"/>
      <c r="H100" s="31"/>
    </row>
    <row r="101" spans="1:8" x14ac:dyDescent="0.25">
      <c r="A101" s="78" t="s">
        <v>91</v>
      </c>
      <c r="B101" s="191"/>
      <c r="C101" s="191"/>
      <c r="D101" s="191"/>
      <c r="E101" s="191"/>
      <c r="F101" s="191"/>
      <c r="G101" s="25"/>
      <c r="H101" s="31"/>
    </row>
    <row r="102" spans="1:8" x14ac:dyDescent="0.25">
      <c r="A102" s="124" t="s">
        <v>36</v>
      </c>
      <c r="B102" s="190"/>
      <c r="C102" s="249"/>
      <c r="D102" s="190"/>
      <c r="E102" s="190"/>
      <c r="F102" s="190"/>
      <c r="G102" s="25"/>
      <c r="H102" s="31">
        <f>IFERROR(SOLL!H69-IF('SME.T.1 3.&amp;4. AJ'!B102 = SOLL!$B$2,1, IF('SME.T.1 3.&amp;4. AJ'!C102=SOLL!$B$2,2,IF('SME.T.1 3.&amp;4. AJ'!D102=SOLL!$B$2,3,IF('SME.T.1 3.&amp;4. AJ'!E102=SOLL!$B$2,4, IF('SME.T.1 3.&amp;4. AJ'!F102=SOLL!$B$2,"-"))))),"-")</f>
        <v>2</v>
      </c>
    </row>
    <row r="103" spans="1:8" x14ac:dyDescent="0.25">
      <c r="A103" s="124" t="s">
        <v>35</v>
      </c>
      <c r="B103" s="190"/>
      <c r="C103" s="249"/>
      <c r="D103" s="190"/>
      <c r="E103" s="190"/>
      <c r="F103" s="190"/>
      <c r="G103" s="25"/>
      <c r="H103" s="31">
        <f>IFERROR(SOLL!H70-IF('SME.T.1 3.&amp;4. AJ'!B103 = SOLL!$B$2,1, IF('SME.T.1 3.&amp;4. AJ'!C103=SOLL!$B$2,2,IF('SME.T.1 3.&amp;4. AJ'!D103=SOLL!$B$2,3,IF('SME.T.1 3.&amp;4. AJ'!E103=SOLL!$B$2,4, IF('SME.T.1 3.&amp;4. AJ'!F103=SOLL!$B$2,"-"))))),"-")</f>
        <v>2</v>
      </c>
    </row>
    <row r="104" spans="1:8" x14ac:dyDescent="0.25">
      <c r="A104" s="124" t="s">
        <v>37</v>
      </c>
      <c r="B104" s="190"/>
      <c r="C104" s="249"/>
      <c r="D104" s="190"/>
      <c r="E104" s="190"/>
      <c r="F104" s="190"/>
      <c r="G104" s="25"/>
      <c r="H104" s="31">
        <f>IFERROR(SOLL!H71-IF('SME.T.1 3.&amp;4. AJ'!B104 = SOLL!$B$2,1, IF('SME.T.1 3.&amp;4. AJ'!C104=SOLL!$B$2,2,IF('SME.T.1 3.&amp;4. AJ'!D104=SOLL!$B$2,3,IF('SME.T.1 3.&amp;4. AJ'!E104=SOLL!$B$2,4, IF('SME.T.1 3.&amp;4. AJ'!F104=SOLL!$B$2,"-"))))),"-")</f>
        <v>2</v>
      </c>
    </row>
    <row r="105" spans="1:8" x14ac:dyDescent="0.25">
      <c r="A105" s="124" t="s">
        <v>24</v>
      </c>
      <c r="B105" s="190"/>
      <c r="C105" s="249"/>
      <c r="D105" s="190"/>
      <c r="E105" s="190"/>
      <c r="F105" s="190"/>
      <c r="G105" s="25"/>
      <c r="H105" s="31">
        <f>IFERROR(SOLL!H72-IF('SME.T.1 3.&amp;4. AJ'!B105 = SOLL!$B$2,1, IF('SME.T.1 3.&amp;4. AJ'!C105=SOLL!$B$2,2,IF('SME.T.1 3.&amp;4. AJ'!D105=SOLL!$B$2,3,IF('SME.T.1 3.&amp;4. AJ'!E105=SOLL!$B$2,4, IF('SME.T.1 3.&amp;4. AJ'!F105=SOLL!$B$2,"-"))))),"-")</f>
        <v>2</v>
      </c>
    </row>
    <row r="106" spans="1:8" x14ac:dyDescent="0.25">
      <c r="A106" s="124" t="s">
        <v>23</v>
      </c>
      <c r="B106" s="254"/>
      <c r="C106" s="254"/>
      <c r="D106" s="254"/>
      <c r="E106" s="254"/>
      <c r="F106" s="254"/>
      <c r="G106" s="25"/>
      <c r="H106" s="31" t="str">
        <f>IFERROR(SOLL!H73-IF('SME.T.1 3.&amp;4. AJ'!B106 = SOLL!$B$2,1, IF('SME.T.1 3.&amp;4. AJ'!C106=SOLL!$B$2,2,IF('SME.T.1 3.&amp;4. AJ'!D106=SOLL!$B$2,3,IF('SME.T.1 3.&amp;4. AJ'!E106=SOLL!$B$2,4, IF('SME.T.1 3.&amp;4. AJ'!F106=SOLL!$B$2,"-"))))),"-")</f>
        <v>-</v>
      </c>
    </row>
    <row r="107" spans="1:8" x14ac:dyDescent="0.25">
      <c r="A107" s="53"/>
      <c r="B107" s="191"/>
      <c r="C107" s="191"/>
      <c r="D107" s="191"/>
      <c r="E107" s="191"/>
      <c r="F107" s="191"/>
      <c r="G107" s="25"/>
      <c r="H107" s="31"/>
    </row>
    <row r="108" spans="1:8" x14ac:dyDescent="0.25">
      <c r="A108" s="78" t="s">
        <v>30</v>
      </c>
      <c r="B108" s="191"/>
      <c r="C108" s="191"/>
      <c r="D108" s="191"/>
      <c r="E108" s="191"/>
      <c r="F108" s="191"/>
      <c r="G108" s="25"/>
      <c r="H108" s="31"/>
    </row>
    <row r="109" spans="1:8" x14ac:dyDescent="0.25">
      <c r="A109" s="124" t="s">
        <v>31</v>
      </c>
      <c r="B109" s="190"/>
      <c r="C109" s="249"/>
      <c r="D109" s="190"/>
      <c r="E109" s="190"/>
      <c r="F109" s="190"/>
      <c r="G109" s="25"/>
      <c r="H109" s="31">
        <f>IFERROR(SOLL!H76-IF('SME.T.1 3.&amp;4. AJ'!B109 = SOLL!$B$2,1, IF('SME.T.1 3.&amp;4. AJ'!C109=SOLL!$B$2,2,IF('SME.T.1 3.&amp;4. AJ'!D109=SOLL!$B$2,3,IF('SME.T.1 3.&amp;4. AJ'!E109=SOLL!$B$2,4, IF('SME.T.1 3.&amp;4. AJ'!F109=SOLL!$B$2,"-"))))),"-")</f>
        <v>2</v>
      </c>
    </row>
    <row r="110" spans="1:8" x14ac:dyDescent="0.25">
      <c r="A110" s="124" t="s">
        <v>32</v>
      </c>
      <c r="B110" s="190"/>
      <c r="C110" s="249"/>
      <c r="D110" s="190"/>
      <c r="E110" s="190"/>
      <c r="F110" s="190"/>
      <c r="G110" s="25"/>
      <c r="H110" s="31">
        <f>IFERROR(SOLL!H77-IF('SME.T.1 3.&amp;4. AJ'!B110 = SOLL!$B$2,1, IF('SME.T.1 3.&amp;4. AJ'!C110=SOLL!$B$2,2,IF('SME.T.1 3.&amp;4. AJ'!D110=SOLL!$B$2,3,IF('SME.T.1 3.&amp;4. AJ'!E110=SOLL!$B$2,4, IF('SME.T.1 3.&amp;4. AJ'!F110=SOLL!$B$2,"-"))))),"-")</f>
        <v>2</v>
      </c>
    </row>
    <row r="111" spans="1:8" x14ac:dyDescent="0.25">
      <c r="A111" s="124" t="s">
        <v>92</v>
      </c>
      <c r="B111" s="190"/>
      <c r="C111" s="249"/>
      <c r="D111" s="190"/>
      <c r="E111" s="190"/>
      <c r="F111" s="190"/>
      <c r="G111" s="25"/>
      <c r="H111" s="31">
        <f>IFERROR(SOLL!H78-IF('SME.T.1 3.&amp;4. AJ'!B111 = SOLL!$B$2,1, IF('SME.T.1 3.&amp;4. AJ'!C111=SOLL!$B$2,2,IF('SME.T.1 3.&amp;4. AJ'!D111=SOLL!$B$2,3,IF('SME.T.1 3.&amp;4. AJ'!E111=SOLL!$B$2,4, IF('SME.T.1 3.&amp;4. AJ'!F111=SOLL!$B$2,"-"))))),"-")</f>
        <v>2</v>
      </c>
    </row>
    <row r="112" spans="1:8" x14ac:dyDescent="0.25">
      <c r="A112" s="124" t="s">
        <v>33</v>
      </c>
      <c r="B112" s="254"/>
      <c r="C112" s="254"/>
      <c r="D112" s="254"/>
      <c r="E112" s="254"/>
      <c r="F112" s="254"/>
      <c r="G112" s="25"/>
      <c r="H112" s="31" t="str">
        <f>IFERROR(SOLL!H79-IF('SME.T.1 3.&amp;4. AJ'!B112 = SOLL!$B$2,1, IF('SME.T.1 3.&amp;4. AJ'!C112=SOLL!$B$2,2,IF('SME.T.1 3.&amp;4. AJ'!D112=SOLL!$B$2,3,IF('SME.T.1 3.&amp;4. AJ'!E112=SOLL!$B$2,4, IF('SME.T.1 3.&amp;4. AJ'!F112=SOLL!$B$2,"-"))))),"-")</f>
        <v>-</v>
      </c>
    </row>
    <row r="113" spans="1:8" x14ac:dyDescent="0.25">
      <c r="A113" s="124" t="s">
        <v>34</v>
      </c>
      <c r="B113" s="190"/>
      <c r="C113" s="249"/>
      <c r="D113" s="190"/>
      <c r="E113" s="190"/>
      <c r="F113" s="190"/>
      <c r="G113" s="25"/>
      <c r="H113" s="31">
        <f>IFERROR(SOLL!H80-IF('SME.T.1 3.&amp;4. AJ'!B113 = SOLL!$B$2,1, IF('SME.T.1 3.&amp;4. AJ'!C113=SOLL!$B$2,2,IF('SME.T.1 3.&amp;4. AJ'!D113=SOLL!$B$2,3,IF('SME.T.1 3.&amp;4. AJ'!E113=SOLL!$B$2,4, IF('SME.T.1 3.&amp;4. AJ'!F113=SOLL!$B$2,"-"))))),"-")</f>
        <v>2</v>
      </c>
    </row>
    <row r="114" spans="1:8" x14ac:dyDescent="0.25">
      <c r="A114" s="53"/>
      <c r="B114" s="191"/>
      <c r="C114" s="191"/>
      <c r="D114" s="191"/>
      <c r="E114" s="191"/>
      <c r="F114" s="191"/>
      <c r="G114" s="25"/>
      <c r="H114" s="31"/>
    </row>
    <row r="115" spans="1:8" x14ac:dyDescent="0.25">
      <c r="A115" s="78" t="s">
        <v>2</v>
      </c>
      <c r="B115" s="191"/>
      <c r="C115" s="191"/>
      <c r="D115" s="191"/>
      <c r="E115" s="191"/>
      <c r="F115" s="191"/>
      <c r="G115" s="25"/>
      <c r="H115" s="31"/>
    </row>
    <row r="116" spans="1:8" x14ac:dyDescent="0.25">
      <c r="A116" s="124" t="s">
        <v>25</v>
      </c>
      <c r="B116" s="249"/>
      <c r="C116" s="190"/>
      <c r="D116" s="190"/>
      <c r="E116" s="190"/>
      <c r="F116" s="190"/>
      <c r="G116" s="25"/>
      <c r="H116" s="31">
        <f>IFERROR(SOLL!H83-IF('SME.T.1 3.&amp;4. AJ'!B116 = SOLL!$B$2,1, IF('SME.T.1 3.&amp;4. AJ'!C116=SOLL!$B$2,2,IF('SME.T.1 3.&amp;4. AJ'!D116=SOLL!$B$2,3,IF('SME.T.1 3.&amp;4. AJ'!E116=SOLL!$B$2,4, IF('SME.T.1 3.&amp;4. AJ'!F116=SOLL!$B$2,"-"))))),"-")</f>
        <v>1</v>
      </c>
    </row>
    <row r="117" spans="1:8" x14ac:dyDescent="0.25">
      <c r="A117" s="124" t="s">
        <v>26</v>
      </c>
      <c r="B117" s="190"/>
      <c r="C117" s="249"/>
      <c r="D117" s="190"/>
      <c r="E117" s="190"/>
      <c r="F117" s="190"/>
      <c r="G117" s="25"/>
      <c r="H117" s="31">
        <f>IFERROR(SOLL!H84-IF('SME.T.1 3.&amp;4. AJ'!B117 = SOLL!$B$2,1, IF('SME.T.1 3.&amp;4. AJ'!C117=SOLL!$B$2,2,IF('SME.T.1 3.&amp;4. AJ'!D117=SOLL!$B$2,3,IF('SME.T.1 3.&amp;4. AJ'!E117=SOLL!$B$2,4, IF('SME.T.1 3.&amp;4. AJ'!F117=SOLL!$B$2,"-"))))),"-")</f>
        <v>2</v>
      </c>
    </row>
    <row r="118" spans="1:8" x14ac:dyDescent="0.25">
      <c r="A118" s="124" t="s">
        <v>27</v>
      </c>
      <c r="B118" s="190"/>
      <c r="C118" s="249"/>
      <c r="D118" s="190"/>
      <c r="E118" s="190"/>
      <c r="F118" s="190"/>
      <c r="G118" s="25"/>
      <c r="H118" s="31">
        <f>IFERROR(SOLL!H85-IF('SME.T.1 3.&amp;4. AJ'!B118 = SOLL!$B$2,1, IF('SME.T.1 3.&amp;4. AJ'!C118=SOLL!$B$2,2,IF('SME.T.1 3.&amp;4. AJ'!D118=SOLL!$B$2,3,IF('SME.T.1 3.&amp;4. AJ'!E118=SOLL!$B$2,4, IF('SME.T.1 3.&amp;4. AJ'!F118=SOLL!$B$2,"-"))))),"-")</f>
        <v>2</v>
      </c>
    </row>
    <row r="119" spans="1:8" x14ac:dyDescent="0.25">
      <c r="A119" s="124" t="s">
        <v>28</v>
      </c>
      <c r="B119" s="254"/>
      <c r="C119" s="254"/>
      <c r="D119" s="254"/>
      <c r="E119" s="254"/>
      <c r="F119" s="254"/>
      <c r="G119" s="25"/>
      <c r="H119" s="31" t="str">
        <f>IFERROR(SOLL!H86-IF('SME.T.1 3.&amp;4. AJ'!B119 = SOLL!$B$2,1, IF('SME.T.1 3.&amp;4. AJ'!C119=SOLL!$B$2,2,IF('SME.T.1 3.&amp;4. AJ'!D119=SOLL!$B$2,3,IF('SME.T.1 3.&amp;4. AJ'!E119=SOLL!$B$2,4, IF('SME.T.1 3.&amp;4. AJ'!F119=SOLL!$B$2,"-"))))),"-")</f>
        <v>-</v>
      </c>
    </row>
    <row r="120" spans="1:8" x14ac:dyDescent="0.25">
      <c r="A120" s="124" t="s">
        <v>29</v>
      </c>
      <c r="B120" s="254"/>
      <c r="C120" s="254"/>
      <c r="D120" s="254"/>
      <c r="E120" s="254"/>
      <c r="F120" s="254"/>
      <c r="G120" s="25"/>
      <c r="H120" s="31" t="str">
        <f>IFERROR(SOLL!H87-IF('SME.T.1 3.&amp;4. AJ'!B120 = SOLL!$B$2,1, IF('SME.T.1 3.&amp;4. AJ'!C120=SOLL!$B$2,2,IF('SME.T.1 3.&amp;4. AJ'!D120=SOLL!$B$2,3,IF('SME.T.1 3.&amp;4. AJ'!E120=SOLL!$B$2,4, IF('SME.T.1 3.&amp;4. AJ'!F120=SOLL!$B$2,"-"))))),"-")</f>
        <v>-</v>
      </c>
    </row>
    <row r="121" spans="1:8" x14ac:dyDescent="0.25">
      <c r="A121" s="53"/>
      <c r="B121" s="191"/>
      <c r="C121" s="191"/>
      <c r="D121" s="191"/>
      <c r="E121" s="191"/>
      <c r="F121" s="191"/>
      <c r="G121" s="25"/>
      <c r="H121" s="31"/>
    </row>
    <row r="122" spans="1:8" ht="18" x14ac:dyDescent="0.25">
      <c r="A122" s="126" t="s">
        <v>93</v>
      </c>
      <c r="B122" s="191"/>
      <c r="C122" s="191"/>
      <c r="D122" s="191"/>
      <c r="E122" s="191"/>
      <c r="F122" s="191"/>
      <c r="G122" s="25"/>
      <c r="H122" s="31"/>
    </row>
    <row r="123" spans="1:8" s="331" customFormat="1" ht="18.75" hidden="1" outlineLevel="1" thickBot="1" x14ac:dyDescent="0.3">
      <c r="A123" s="264"/>
      <c r="B123" s="332" t="s">
        <v>138</v>
      </c>
      <c r="C123" s="332" t="s">
        <v>261</v>
      </c>
      <c r="D123" s="332" t="s">
        <v>139</v>
      </c>
      <c r="E123" s="500" t="s">
        <v>262</v>
      </c>
      <c r="F123" s="500"/>
      <c r="G123" s="500"/>
      <c r="H123" s="156"/>
    </row>
    <row r="124" spans="1:8" s="331" customFormat="1" ht="18.75" hidden="1" outlineLevel="1" thickBot="1" x14ac:dyDescent="0.3">
      <c r="A124" s="291" t="s">
        <v>306</v>
      </c>
      <c r="B124" s="334"/>
      <c r="C124" s="333"/>
      <c r="D124" s="333"/>
      <c r="E124" s="504"/>
      <c r="F124" s="504"/>
      <c r="G124" s="504"/>
      <c r="H124" s="156"/>
    </row>
    <row r="125" spans="1:8" s="331" customFormat="1" collapsed="1" x14ac:dyDescent="0.25">
      <c r="A125" s="302"/>
      <c r="B125" s="243"/>
      <c r="C125" s="243"/>
      <c r="D125" s="243"/>
      <c r="E125" s="243"/>
      <c r="F125" s="243"/>
      <c r="H125" s="156"/>
    </row>
    <row r="126" spans="1:8" x14ac:dyDescent="0.25">
      <c r="A126" s="78" t="s">
        <v>94</v>
      </c>
      <c r="B126" s="191"/>
      <c r="C126" s="191"/>
      <c r="D126" s="191"/>
      <c r="E126" s="191"/>
      <c r="F126" s="191"/>
      <c r="G126" s="25"/>
      <c r="H126" s="31"/>
    </row>
    <row r="127" spans="1:8" x14ac:dyDescent="0.25">
      <c r="A127" s="124" t="s">
        <v>18</v>
      </c>
      <c r="B127" s="190"/>
      <c r="C127" s="249"/>
      <c r="D127" s="190"/>
      <c r="E127" s="190"/>
      <c r="F127" s="190"/>
      <c r="G127" s="25"/>
      <c r="H127" s="31">
        <f>IFERROR(SOLL!H91-IF('SME.T.1 3.&amp;4. AJ'!B127 = SOLL!$B$2,1, IF('SME.T.1 3.&amp;4. AJ'!C127=SOLL!$B$2,2,IF('SME.T.1 3.&amp;4. AJ'!D127=SOLL!$B$2,3,IF('SME.T.1 3.&amp;4. AJ'!E127=SOLL!$B$2,4, IF('SME.T.1 3.&amp;4. AJ'!F127=SOLL!$B$2,"-"))))),"-")</f>
        <v>2</v>
      </c>
    </row>
    <row r="128" spans="1:8" x14ac:dyDescent="0.25">
      <c r="A128" s="124" t="s">
        <v>19</v>
      </c>
      <c r="B128" s="254"/>
      <c r="C128" s="254"/>
      <c r="D128" s="254"/>
      <c r="E128" s="254"/>
      <c r="F128" s="254"/>
      <c r="G128" s="25"/>
      <c r="H128" s="31" t="str">
        <f>IFERROR(SOLL!H92-IF('SME.T.1 3.&amp;4. AJ'!B128 = SOLL!$B$2,1, IF('SME.T.1 3.&amp;4. AJ'!C128=SOLL!$B$2,2,IF('SME.T.1 3.&amp;4. AJ'!D128=SOLL!$B$2,3,IF('SME.T.1 3.&amp;4. AJ'!E128=SOLL!$B$2,4, IF('SME.T.1 3.&amp;4. AJ'!F128=SOLL!$B$2,"-"))))),"-")</f>
        <v>-</v>
      </c>
    </row>
    <row r="129" spans="1:8" x14ac:dyDescent="0.25">
      <c r="A129" s="124" t="s">
        <v>95</v>
      </c>
      <c r="B129" s="190"/>
      <c r="C129" s="249"/>
      <c r="D129" s="190"/>
      <c r="E129" s="190"/>
      <c r="F129" s="190"/>
      <c r="G129" s="25"/>
      <c r="H129" s="31">
        <f>IFERROR(SOLL!H93-IF('SME.T.1 3.&amp;4. AJ'!B129 = SOLL!$B$2,1, IF('SME.T.1 3.&amp;4. AJ'!C129=SOLL!$B$2,2,IF('SME.T.1 3.&amp;4. AJ'!D129=SOLL!$B$2,3,IF('SME.T.1 3.&amp;4. AJ'!E129=SOLL!$B$2,4, IF('SME.T.1 3.&amp;4. AJ'!F129=SOLL!$B$2,"-"))))),"-")</f>
        <v>2</v>
      </c>
    </row>
    <row r="130" spans="1:8" x14ac:dyDescent="0.25">
      <c r="A130" s="124" t="s">
        <v>20</v>
      </c>
      <c r="B130" s="254"/>
      <c r="C130" s="254"/>
      <c r="D130" s="254"/>
      <c r="E130" s="254"/>
      <c r="F130" s="254"/>
      <c r="G130" s="25"/>
      <c r="H130" s="31" t="str">
        <f>IFERROR(SOLL!H94-IF('SME.T.1 3.&amp;4. AJ'!B130 = SOLL!$B$2,1, IF('SME.T.1 3.&amp;4. AJ'!C130=SOLL!$B$2,2,IF('SME.T.1 3.&amp;4. AJ'!D130=SOLL!$B$2,3,IF('SME.T.1 3.&amp;4. AJ'!E130=SOLL!$B$2,4, IF('SME.T.1 3.&amp;4. AJ'!F130=SOLL!$B$2,"-"))))),"-")</f>
        <v>-</v>
      </c>
    </row>
    <row r="131" spans="1:8" x14ac:dyDescent="0.25">
      <c r="A131" s="124" t="s">
        <v>21</v>
      </c>
      <c r="B131" s="190"/>
      <c r="C131" s="249"/>
      <c r="D131" s="190"/>
      <c r="E131" s="190"/>
      <c r="F131" s="190"/>
      <c r="G131" s="25"/>
      <c r="H131" s="31">
        <f>IFERROR(SOLL!H95-IF('SME.T.1 3.&amp;4. AJ'!B131 = SOLL!$B$2,1, IF('SME.T.1 3.&amp;4. AJ'!C131=SOLL!$B$2,2,IF('SME.T.1 3.&amp;4. AJ'!D131=SOLL!$B$2,3,IF('SME.T.1 3.&amp;4. AJ'!E131=SOLL!$B$2,4, IF('SME.T.1 3.&amp;4. AJ'!F131=SOLL!$B$2,"-"))))),"-")</f>
        <v>2</v>
      </c>
    </row>
    <row r="132" spans="1:8" x14ac:dyDescent="0.25">
      <c r="A132" s="124" t="s">
        <v>22</v>
      </c>
      <c r="B132" s="254"/>
      <c r="C132" s="254"/>
      <c r="D132" s="254"/>
      <c r="E132" s="254"/>
      <c r="F132" s="254"/>
      <c r="G132" s="25"/>
      <c r="H132" s="31" t="str">
        <f>IFERROR(SOLL!H96-IF('SME.T.1 3.&amp;4. AJ'!B132 = SOLL!$B$2,1, IF('SME.T.1 3.&amp;4. AJ'!C132=SOLL!$B$2,2,IF('SME.T.1 3.&amp;4. AJ'!D132=SOLL!$B$2,3,IF('SME.T.1 3.&amp;4. AJ'!E132=SOLL!$B$2,4, IF('SME.T.1 3.&amp;4. AJ'!F132=SOLL!$B$2,"-"))))),"-")</f>
        <v>-</v>
      </c>
    </row>
    <row r="133" spans="1:8" x14ac:dyDescent="0.25">
      <c r="A133" s="53"/>
    </row>
  </sheetData>
  <mergeCells count="31">
    <mergeCell ref="E124:G124"/>
    <mergeCell ref="E80:G80"/>
    <mergeCell ref="E81:G81"/>
    <mergeCell ref="E82:G82"/>
    <mergeCell ref="E15:G15"/>
    <mergeCell ref="E16:G16"/>
    <mergeCell ref="E123:G123"/>
    <mergeCell ref="E79:G79"/>
    <mergeCell ref="E54:G54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53:G53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opLeftCell="A77" workbookViewId="0">
      <selection activeCell="A20" sqref="A20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25" t="s">
        <v>106</v>
      </c>
      <c r="B1" s="25"/>
      <c r="C1" s="25"/>
      <c r="D1" s="25"/>
      <c r="E1" s="25"/>
      <c r="F1" s="25"/>
      <c r="G1" s="25"/>
      <c r="H1" s="25"/>
    </row>
    <row r="2" spans="1:8" x14ac:dyDescent="0.25">
      <c r="A2" s="55" t="s">
        <v>67</v>
      </c>
      <c r="B2" s="52"/>
      <c r="C2" s="25"/>
      <c r="D2" s="25"/>
      <c r="E2" s="25"/>
      <c r="F2" s="25"/>
      <c r="G2" s="25"/>
      <c r="H2" s="25"/>
    </row>
    <row r="3" spans="1:8" x14ac:dyDescent="0.25">
      <c r="A3" s="55" t="s">
        <v>107</v>
      </c>
      <c r="B3" s="52"/>
      <c r="C3" s="25"/>
      <c r="D3" s="25"/>
      <c r="E3" s="25"/>
      <c r="F3" s="25"/>
      <c r="G3" s="25"/>
      <c r="H3" s="25"/>
    </row>
    <row r="4" spans="1:8" x14ac:dyDescent="0.25">
      <c r="A4" s="25"/>
      <c r="B4" s="57"/>
      <c r="C4" s="57"/>
      <c r="D4" s="57"/>
      <c r="E4" s="57"/>
      <c r="F4" s="25"/>
      <c r="G4" s="25"/>
      <c r="H4" s="25"/>
    </row>
    <row r="5" spans="1:8" ht="18" x14ac:dyDescent="0.25">
      <c r="A5" s="26" t="s">
        <v>72</v>
      </c>
      <c r="B5" s="26"/>
      <c r="C5" s="26"/>
      <c r="D5" s="26"/>
      <c r="E5" s="26"/>
      <c r="F5" s="26"/>
      <c r="G5" s="25"/>
      <c r="H5" s="25"/>
    </row>
    <row r="6" spans="1:8" x14ac:dyDescent="0.25">
      <c r="A6" s="27" t="s">
        <v>38</v>
      </c>
      <c r="B6" s="28" t="s">
        <v>5</v>
      </c>
      <c r="C6" s="28" t="s">
        <v>12</v>
      </c>
      <c r="D6" s="28" t="s">
        <v>6</v>
      </c>
      <c r="E6" s="29" t="s">
        <v>7</v>
      </c>
      <c r="F6" s="28" t="s">
        <v>8</v>
      </c>
      <c r="G6" s="25"/>
      <c r="H6" s="3" t="s">
        <v>66</v>
      </c>
    </row>
    <row r="7" spans="1:8" x14ac:dyDescent="0.25">
      <c r="A7" s="124" t="s">
        <v>43</v>
      </c>
      <c r="B7" s="200"/>
      <c r="C7" s="200"/>
      <c r="D7" s="249"/>
      <c r="E7" s="200"/>
      <c r="F7" s="200"/>
      <c r="G7" s="25"/>
      <c r="H7" s="31">
        <f>IFERROR(SOLL!F6-IF('TEBa 1&amp;2'!B7 = SOLL!$B$2,1, IF('TEBa 1&amp;2'!C7=SOLL!$B$2,2,IF('TEBa 1&amp;2'!D7=SOLL!$B$2,3,IF('TEBa 1&amp;2'!E7=SOLL!$B$2,4, IF(F7=SOLL!$B$2,"-"))))),"-")</f>
        <v>3</v>
      </c>
    </row>
    <row r="8" spans="1:8" x14ac:dyDescent="0.25">
      <c r="A8" s="124" t="s">
        <v>44</v>
      </c>
      <c r="B8" s="200"/>
      <c r="C8" s="249"/>
      <c r="D8" s="200"/>
      <c r="E8" s="200"/>
      <c r="F8" s="200"/>
      <c r="G8" s="25"/>
      <c r="H8" s="31">
        <f>IFERROR(SOLL!F7-IF('TEBa 1&amp;2'!B8 = SOLL!$B$2,1, IF('TEBa 1&amp;2'!C8=SOLL!$B$2,2,IF('TEBa 1&amp;2'!D8=SOLL!$B$2,3,IF('TEBa 1&amp;2'!E8=SOLL!$B$2,4, IF(F8=SOLL!$B$2,"-"))))),"-")</f>
        <v>2</v>
      </c>
    </row>
    <row r="9" spans="1:8" x14ac:dyDescent="0.25">
      <c r="A9" s="124" t="s">
        <v>73</v>
      </c>
      <c r="B9" s="254"/>
      <c r="C9" s="254"/>
      <c r="D9" s="254"/>
      <c r="E9" s="254"/>
      <c r="F9" s="254"/>
      <c r="G9" s="25"/>
      <c r="H9" s="31" t="str">
        <f>IFERROR(SOLL!F8-IF('TEBa 1&amp;2'!B9 = SOLL!$B$2,1, IF('TEBa 1&amp;2'!C9=SOLL!$B$2,2,IF('TEBa 1&amp;2'!D9=SOLL!$B$2,3,IF('TEBa 1&amp;2'!E9=SOLL!$B$2,4, IF(F9=SOLL!$B$2,"-"))))),"-")</f>
        <v>-</v>
      </c>
    </row>
    <row r="10" spans="1:8" x14ac:dyDescent="0.25">
      <c r="A10" s="124" t="s">
        <v>74</v>
      </c>
      <c r="B10" s="200"/>
      <c r="C10" s="200"/>
      <c r="D10" s="249"/>
      <c r="E10" s="200"/>
      <c r="F10" s="200"/>
      <c r="G10" s="25"/>
      <c r="H10" s="31">
        <f>IFERROR(SOLL!F9-IF('TEBa 1&amp;2'!B10 = SOLL!$B$2,1, IF('TEBa 1&amp;2'!C10=SOLL!$B$2,2,IF('TEBa 1&amp;2'!D10=SOLL!$B$2,3,IF('TEBa 1&amp;2'!E10=SOLL!$B$2,4, IF(F10=SOLL!$B$2,"-"))))),"-")</f>
        <v>3</v>
      </c>
    </row>
    <row r="11" spans="1:8" x14ac:dyDescent="0.25">
      <c r="A11" s="124" t="s">
        <v>45</v>
      </c>
      <c r="B11" s="200"/>
      <c r="C11" s="200"/>
      <c r="D11" s="249"/>
      <c r="E11" s="200"/>
      <c r="F11" s="200"/>
      <c r="G11" s="25"/>
      <c r="H11" s="31">
        <f>IFERROR(SOLL!F10-IF('TEBa 1&amp;2'!B11 = SOLL!$B$2,1, IF('TEBa 1&amp;2'!C11=SOLL!$B$2,2,IF('TEBa 1&amp;2'!D11=SOLL!$B$2,3,IF('TEBa 1&amp;2'!E11=SOLL!$B$2,4, IF(F11=SOLL!$B$2,"-"))))),"-")</f>
        <v>3</v>
      </c>
    </row>
    <row r="12" spans="1:8" x14ac:dyDescent="0.25">
      <c r="A12" s="124" t="s">
        <v>46</v>
      </c>
      <c r="B12" s="200"/>
      <c r="C12" s="249"/>
      <c r="D12" s="200"/>
      <c r="E12" s="200"/>
      <c r="F12" s="200"/>
      <c r="G12" s="25"/>
      <c r="H12" s="31">
        <f>IFERROR(SOLL!F11-IF('TEBa 1&amp;2'!B12 = SOLL!$B$2,1, IF('TEBa 1&amp;2'!C12=SOLL!$B$2,2,IF('TEBa 1&amp;2'!D12=SOLL!$B$2,3,IF('TEBa 1&amp;2'!E12=SOLL!$B$2,4, IF(F12=SOLL!$B$2,"-"))))),"-")</f>
        <v>2</v>
      </c>
    </row>
    <row r="13" spans="1:8" x14ac:dyDescent="0.25">
      <c r="A13" s="53"/>
      <c r="B13" s="204"/>
      <c r="C13" s="204"/>
      <c r="D13" s="204"/>
      <c r="E13" s="204"/>
      <c r="F13" s="204"/>
      <c r="G13" s="25"/>
      <c r="H13" s="31"/>
    </row>
    <row r="14" spans="1:8" ht="18" x14ac:dyDescent="0.25">
      <c r="A14" s="126" t="s">
        <v>75</v>
      </c>
      <c r="B14" s="204"/>
      <c r="C14" s="204"/>
      <c r="D14" s="204"/>
      <c r="E14" s="204"/>
      <c r="F14" s="204"/>
      <c r="G14" s="25"/>
      <c r="H14" s="31"/>
    </row>
    <row r="15" spans="1:8" x14ac:dyDescent="0.25">
      <c r="A15" s="78" t="s">
        <v>47</v>
      </c>
      <c r="B15" s="204"/>
      <c r="C15" s="204"/>
      <c r="D15" s="204"/>
      <c r="E15" s="204"/>
      <c r="F15" s="204"/>
      <c r="G15" s="25"/>
      <c r="H15" s="31"/>
    </row>
    <row r="16" spans="1:8" x14ac:dyDescent="0.25">
      <c r="A16" s="125" t="s">
        <v>48</v>
      </c>
      <c r="B16" s="200"/>
      <c r="C16" s="249"/>
      <c r="D16" s="200"/>
      <c r="E16" s="200"/>
      <c r="F16" s="200"/>
      <c r="G16" s="25"/>
      <c r="H16" s="31">
        <f>IFERROR(SOLL!F15-IF('TEBa 1&amp;2'!B16 = SOLL!$B$2,1, IF('TEBa 1&amp;2'!C16=SOLL!$B$2,2,IF('TEBa 1&amp;2'!D16=SOLL!$B$2,3,IF('TEBa 1&amp;2'!E16=SOLL!$B$2,4, IF(F16=SOLL!$B$2,"-"))))),"-")</f>
        <v>2</v>
      </c>
    </row>
    <row r="17" spans="1:8" x14ac:dyDescent="0.25">
      <c r="A17" s="125" t="s">
        <v>49</v>
      </c>
      <c r="B17" s="199"/>
      <c r="C17" s="250"/>
      <c r="D17" s="199"/>
      <c r="E17" s="199"/>
      <c r="F17" s="199"/>
      <c r="G17" s="25"/>
      <c r="H17" s="31">
        <f>IFERROR(SOLL!F16-IF('TEBa 1&amp;2'!B17 = SOLL!$B$2,1, IF('TEBa 1&amp;2'!C17=SOLL!$B$2,2,IF('TEBa 1&amp;2'!D17=SOLL!$B$2,3,IF('TEBa 1&amp;2'!E17=SOLL!$B$2,4, IF(F17=SOLL!$B$2,"-"))))),"-")</f>
        <v>2</v>
      </c>
    </row>
    <row r="18" spans="1:8" x14ac:dyDescent="0.25">
      <c r="A18" s="125" t="s">
        <v>50</v>
      </c>
      <c r="B18" s="249"/>
      <c r="C18" s="200"/>
      <c r="D18" s="200"/>
      <c r="E18" s="200"/>
      <c r="F18" s="200"/>
      <c r="G18" s="25"/>
      <c r="H18" s="31">
        <f>IFERROR(SOLL!F17-IF('TEBa 1&amp;2'!B18 = SOLL!$B$2,1, IF('TEBa 1&amp;2'!C18=SOLL!$B$2,2,IF('TEBa 1&amp;2'!D18=SOLL!$B$2,3,IF('TEBa 1&amp;2'!E18=SOLL!$B$2,4, IF(F18=SOLL!$B$2,"-"))))),"-")</f>
        <v>1</v>
      </c>
    </row>
    <row r="19" spans="1:8" x14ac:dyDescent="0.25">
      <c r="A19" s="125" t="s">
        <v>51</v>
      </c>
      <c r="B19" s="200"/>
      <c r="C19" s="250"/>
      <c r="D19" s="200"/>
      <c r="E19" s="200"/>
      <c r="F19" s="200"/>
      <c r="G19" s="25"/>
      <c r="H19" s="31">
        <f>IFERROR(SOLL!F18-IF('TEBa 1&amp;2'!B19 = SOLL!$B$2,1, IF('TEBa 1&amp;2'!C19=SOLL!$B$2,2,IF('TEBa 1&amp;2'!D19=SOLL!$B$2,3,IF('TEBa 1&amp;2'!E19=SOLL!$B$2,4, IF(F19=SOLL!$B$2,"-"))))),"-")</f>
        <v>2</v>
      </c>
    </row>
    <row r="20" spans="1:8" x14ac:dyDescent="0.25">
      <c r="A20" s="125" t="s">
        <v>52</v>
      </c>
      <c r="B20" s="200"/>
      <c r="C20" s="200"/>
      <c r="D20" s="200"/>
      <c r="E20" s="200"/>
      <c r="F20" s="200"/>
      <c r="G20" s="25"/>
      <c r="H20" s="31">
        <f>IFERROR(SOLL!F19-IF('TEBa 1&amp;2'!B20 = SOLL!$B$2,1, IF('TEBa 1&amp;2'!C20=SOLL!$B$2,2,IF('TEBa 1&amp;2'!D20=SOLL!$B$2,3,IF('TEBa 1&amp;2'!E20=SOLL!$B$2,4, IF(F20=SOLL!$B$2,"-"))))),"-")</f>
        <v>2</v>
      </c>
    </row>
    <row r="21" spans="1:8" x14ac:dyDescent="0.25">
      <c r="A21" s="53"/>
      <c r="B21" s="204"/>
      <c r="C21" s="204"/>
      <c r="D21" s="204"/>
      <c r="E21" s="204"/>
      <c r="F21" s="204"/>
      <c r="G21" s="25"/>
      <c r="H21" s="31"/>
    </row>
    <row r="22" spans="1:8" x14ac:dyDescent="0.25">
      <c r="A22" s="78" t="s">
        <v>53</v>
      </c>
      <c r="B22" s="204"/>
      <c r="C22" s="204"/>
      <c r="D22" s="204"/>
      <c r="E22" s="204"/>
      <c r="F22" s="204"/>
      <c r="G22" s="25"/>
      <c r="H22" s="31"/>
    </row>
    <row r="23" spans="1:8" x14ac:dyDescent="0.25">
      <c r="A23" s="124" t="s">
        <v>54</v>
      </c>
      <c r="B23" s="200"/>
      <c r="C23" s="200"/>
      <c r="D23" s="249"/>
      <c r="E23" s="200"/>
      <c r="F23" s="200"/>
      <c r="G23" s="25"/>
      <c r="H23" s="31">
        <f>IFERROR(SOLL!F22-IF('TEBa 1&amp;2'!B23 = SOLL!$B$2,1, IF('TEBa 1&amp;2'!C23=SOLL!$B$2,2,IF('TEBa 1&amp;2'!D23=SOLL!$B$2,3,IF('TEBa 1&amp;2'!E23=SOLL!$B$2,4, IF(F23=SOLL!$B$2,"-"))))),"-")</f>
        <v>3</v>
      </c>
    </row>
    <row r="24" spans="1:8" x14ac:dyDescent="0.25">
      <c r="A24" s="124" t="s">
        <v>55</v>
      </c>
      <c r="B24" s="200"/>
      <c r="C24" s="200"/>
      <c r="D24" s="249"/>
      <c r="E24" s="200"/>
      <c r="F24" s="200"/>
      <c r="G24" s="25"/>
      <c r="H24" s="31">
        <f>IFERROR(SOLL!F23-IF('TEBa 1&amp;2'!B24 = SOLL!$B$2,1, IF('TEBa 1&amp;2'!C24=SOLL!$B$2,2,IF('TEBa 1&amp;2'!D24=SOLL!$B$2,3,IF('TEBa 1&amp;2'!E24=SOLL!$B$2,4, IF(F24=SOLL!$B$2,"-"))))),"-")</f>
        <v>3</v>
      </c>
    </row>
    <row r="25" spans="1:8" x14ac:dyDescent="0.25">
      <c r="A25" s="124" t="s">
        <v>56</v>
      </c>
      <c r="B25" s="200"/>
      <c r="C25" s="249"/>
      <c r="D25" s="200"/>
      <c r="E25" s="200"/>
      <c r="F25" s="200"/>
      <c r="G25" s="25"/>
      <c r="H25" s="31">
        <f>IFERROR(SOLL!F24-IF('TEBa 1&amp;2'!B25 = SOLL!$B$2,1, IF('TEBa 1&amp;2'!C25=SOLL!$B$2,2,IF('TEBa 1&amp;2'!D25=SOLL!$B$2,3,IF('TEBa 1&amp;2'!E25=SOLL!$B$2,4, IF(F25=SOLL!$B$2,"-"))))),"-")</f>
        <v>2</v>
      </c>
    </row>
    <row r="26" spans="1:8" x14ac:dyDescent="0.25">
      <c r="A26" s="124" t="s">
        <v>76</v>
      </c>
      <c r="B26" s="200"/>
      <c r="C26" s="249"/>
      <c r="D26" s="200"/>
      <c r="E26" s="200"/>
      <c r="F26" s="200"/>
      <c r="G26" s="25"/>
      <c r="H26" s="31">
        <f>IFERROR(SOLL!F25-IF('TEBa 1&amp;2'!B26 = SOLL!$B$2,1, IF('TEBa 1&amp;2'!C26=SOLL!$B$2,2,IF('TEBa 1&amp;2'!D26=SOLL!$B$2,3,IF('TEBa 1&amp;2'!E26=SOLL!$B$2,4, IF(F26=SOLL!$B$2,"-"))))),"-")</f>
        <v>2</v>
      </c>
    </row>
    <row r="27" spans="1:8" x14ac:dyDescent="0.25">
      <c r="A27" s="124" t="s">
        <v>57</v>
      </c>
      <c r="B27" s="255"/>
      <c r="C27" s="255"/>
      <c r="D27" s="254"/>
      <c r="E27" s="254"/>
      <c r="F27" s="254"/>
      <c r="G27" s="25"/>
      <c r="H27" s="31" t="str">
        <f>IFERROR(SOLL!F26-IF('TEBa 1&amp;2'!B27 = SOLL!$B$2,1, IF('TEBa 1&amp;2'!C27=SOLL!$B$2,2,IF('TEBa 1&amp;2'!D27=SOLL!$B$2,3,IF('TEBa 1&amp;2'!E27=SOLL!$B$2,4, IF(F27=SOLL!$B$2,"-"))))),"-")</f>
        <v>-</v>
      </c>
    </row>
    <row r="28" spans="1:8" x14ac:dyDescent="0.25">
      <c r="A28" s="53"/>
      <c r="B28" s="204"/>
      <c r="C28" s="204"/>
      <c r="D28" s="204"/>
      <c r="E28" s="204"/>
      <c r="F28" s="204"/>
      <c r="G28" s="25"/>
      <c r="H28" s="31"/>
    </row>
    <row r="29" spans="1:8" ht="18" x14ac:dyDescent="0.25">
      <c r="A29" s="126" t="s">
        <v>77</v>
      </c>
      <c r="B29" s="204"/>
      <c r="C29" s="204"/>
      <c r="D29" s="204"/>
      <c r="E29" s="204"/>
      <c r="F29" s="204"/>
      <c r="G29" s="25"/>
      <c r="H29" s="31"/>
    </row>
    <row r="30" spans="1:8" x14ac:dyDescent="0.25">
      <c r="A30" s="78" t="s">
        <v>58</v>
      </c>
      <c r="B30" s="204"/>
      <c r="C30" s="204"/>
      <c r="D30" s="204"/>
      <c r="E30" s="204"/>
      <c r="F30" s="204"/>
      <c r="G30" s="25"/>
      <c r="H30" s="31"/>
    </row>
    <row r="31" spans="1:8" x14ac:dyDescent="0.25">
      <c r="A31" s="124" t="s">
        <v>59</v>
      </c>
      <c r="B31" s="200"/>
      <c r="C31" s="200"/>
      <c r="D31" s="249"/>
      <c r="E31" s="200"/>
      <c r="F31" s="200"/>
      <c r="G31" s="25"/>
      <c r="H31" s="31">
        <f>IFERROR(SOLL!F30-IF('TEBa 1&amp;2'!B31 = SOLL!$B$2,1, IF('TEBa 1&amp;2'!C31=SOLL!$B$2,2,IF('TEBa 1&amp;2'!D31=SOLL!$B$2,3,IF('TEBa 1&amp;2'!E31=SOLL!$B$2,4, IF(F31=SOLL!$B$2,"-"))))),"-")</f>
        <v>3</v>
      </c>
    </row>
    <row r="32" spans="1:8" x14ac:dyDescent="0.25">
      <c r="A32" s="124" t="s">
        <v>60</v>
      </c>
      <c r="B32" s="200"/>
      <c r="C32" s="249"/>
      <c r="D32" s="200"/>
      <c r="E32" s="200"/>
      <c r="F32" s="200"/>
      <c r="G32" s="25"/>
      <c r="H32" s="31">
        <f>IFERROR(SOLL!F31-IF('TEBa 1&amp;2'!B32 = SOLL!$B$2,1, IF('TEBa 1&amp;2'!C32=SOLL!$B$2,2,IF('TEBa 1&amp;2'!D32=SOLL!$B$2,3,IF('TEBa 1&amp;2'!E32=SOLL!$B$2,4, IF(F32=SOLL!$B$2,"-"))))),"-")</f>
        <v>2</v>
      </c>
    </row>
    <row r="33" spans="1:8" x14ac:dyDescent="0.25">
      <c r="A33" s="124" t="s">
        <v>61</v>
      </c>
      <c r="B33" s="200"/>
      <c r="C33" s="200"/>
      <c r="D33" s="249"/>
      <c r="E33" s="200"/>
      <c r="F33" s="200"/>
      <c r="G33" s="25"/>
      <c r="H33" s="31">
        <f>IFERROR(SOLL!F32-IF('TEBa 1&amp;2'!B33 = SOLL!$B$2,1, IF('TEBa 1&amp;2'!C33=SOLL!$B$2,2,IF('TEBa 1&amp;2'!D33=SOLL!$B$2,3,IF('TEBa 1&amp;2'!E33=SOLL!$B$2,4, IF(F33=SOLL!$B$2,"-"))))),"-")</f>
        <v>3</v>
      </c>
    </row>
    <row r="34" spans="1:8" x14ac:dyDescent="0.25">
      <c r="A34" s="124" t="s">
        <v>62</v>
      </c>
      <c r="B34" s="200"/>
      <c r="C34" s="249"/>
      <c r="D34" s="200"/>
      <c r="E34" s="200"/>
      <c r="F34" s="200"/>
      <c r="G34" s="25"/>
      <c r="H34" s="31">
        <f>IFERROR(SOLL!F33-IF('TEBa 1&amp;2'!B34 = SOLL!$B$2,1, IF('TEBa 1&amp;2'!C34=SOLL!$B$2,2,IF('TEBa 1&amp;2'!D34=SOLL!$B$2,3,IF('TEBa 1&amp;2'!E34=SOLL!$B$2,4, IF(F34=SOLL!$B$2,"-"))))),"-")</f>
        <v>2</v>
      </c>
    </row>
    <row r="35" spans="1:8" x14ac:dyDescent="0.25">
      <c r="A35" s="124" t="s">
        <v>63</v>
      </c>
      <c r="B35" s="200"/>
      <c r="C35" s="249"/>
      <c r="D35" s="200"/>
      <c r="E35" s="200"/>
      <c r="F35" s="200"/>
      <c r="G35" s="25"/>
      <c r="H35" s="31">
        <f>IFERROR(SOLL!F34-IF('TEBa 1&amp;2'!B35 = SOLL!$B$2,1, IF('TEBa 1&amp;2'!C35=SOLL!$B$2,2,IF('TEBa 1&amp;2'!D35=SOLL!$B$2,3,IF('TEBa 1&amp;2'!E35=SOLL!$B$2,4, IF(F35=SOLL!$B$2,"-"))))),"-")</f>
        <v>2</v>
      </c>
    </row>
    <row r="36" spans="1:8" x14ac:dyDescent="0.25">
      <c r="A36" s="53"/>
      <c r="B36" s="204"/>
      <c r="C36" s="204"/>
      <c r="D36" s="204"/>
      <c r="E36" s="204"/>
      <c r="F36" s="204"/>
      <c r="G36" s="25"/>
      <c r="H36" s="31"/>
    </row>
    <row r="37" spans="1:8" x14ac:dyDescent="0.25">
      <c r="A37" s="53"/>
      <c r="B37" s="204"/>
      <c r="C37" s="204"/>
      <c r="D37" s="204"/>
      <c r="E37" s="204"/>
      <c r="F37" s="204"/>
      <c r="G37" s="25"/>
      <c r="H37" s="31"/>
    </row>
    <row r="38" spans="1:8" ht="18" x14ac:dyDescent="0.25">
      <c r="A38" s="126" t="s">
        <v>64</v>
      </c>
      <c r="B38" s="204"/>
      <c r="C38" s="204"/>
      <c r="D38" s="204"/>
      <c r="E38" s="204"/>
      <c r="F38" s="204"/>
      <c r="G38" s="25"/>
      <c r="H38" s="31"/>
    </row>
    <row r="39" spans="1:8" s="338" customFormat="1" ht="18.75" hidden="1" outlineLevel="1" thickBot="1" x14ac:dyDescent="0.3">
      <c r="A39" s="264"/>
      <c r="B39" s="339" t="s">
        <v>138</v>
      </c>
      <c r="C39" s="339" t="s">
        <v>261</v>
      </c>
      <c r="D39" s="339" t="s">
        <v>139</v>
      </c>
      <c r="E39" s="500" t="s">
        <v>262</v>
      </c>
      <c r="F39" s="500"/>
      <c r="G39" s="500"/>
      <c r="H39" s="156"/>
    </row>
    <row r="40" spans="1:8" s="338" customFormat="1" ht="18" hidden="1" outlineLevel="1" x14ac:dyDescent="0.25">
      <c r="A40" s="342" t="s">
        <v>312</v>
      </c>
      <c r="B40" s="341"/>
      <c r="C40" s="340"/>
      <c r="D40" s="340"/>
      <c r="E40" s="504"/>
      <c r="F40" s="504"/>
      <c r="G40" s="504"/>
      <c r="H40" s="156"/>
    </row>
    <row r="41" spans="1:8" s="338" customFormat="1" ht="18.75" hidden="1" outlineLevel="1" thickBot="1" x14ac:dyDescent="0.3">
      <c r="A41" s="337" t="s">
        <v>303</v>
      </c>
      <c r="B41" s="341"/>
      <c r="C41" s="340"/>
      <c r="D41" s="340"/>
      <c r="E41" s="504"/>
      <c r="F41" s="504"/>
      <c r="G41" s="504"/>
      <c r="H41" s="156"/>
    </row>
    <row r="42" spans="1:8" s="338" customFormat="1" ht="29.25" hidden="1" outlineLevel="1" x14ac:dyDescent="0.25">
      <c r="A42" s="289" t="s">
        <v>242</v>
      </c>
      <c r="B42" s="341"/>
      <c r="C42" s="340"/>
      <c r="D42" s="340"/>
      <c r="E42" s="504"/>
      <c r="F42" s="504"/>
      <c r="G42" s="504"/>
      <c r="H42" s="156"/>
    </row>
    <row r="43" spans="1:8" s="338" customFormat="1" ht="28.5" hidden="1" outlineLevel="1" x14ac:dyDescent="0.25">
      <c r="A43" s="294" t="s">
        <v>315</v>
      </c>
      <c r="B43" s="341"/>
      <c r="C43" s="340"/>
      <c r="D43" s="340"/>
      <c r="E43" s="504"/>
      <c r="F43" s="504"/>
      <c r="G43" s="504"/>
      <c r="H43" s="156"/>
    </row>
    <row r="44" spans="1:8" s="338" customFormat="1" ht="18.75" hidden="1" outlineLevel="1" thickBot="1" x14ac:dyDescent="0.3">
      <c r="A44" s="300" t="s">
        <v>316</v>
      </c>
      <c r="B44" s="341"/>
      <c r="C44" s="340"/>
      <c r="D44" s="340"/>
      <c r="E44" s="504"/>
      <c r="F44" s="504"/>
      <c r="G44" s="504"/>
      <c r="H44" s="156"/>
    </row>
    <row r="45" spans="1:8" s="338" customFormat="1" ht="30" hidden="1" outlineLevel="1" thickBot="1" x14ac:dyDescent="0.3">
      <c r="A45" s="291" t="s">
        <v>317</v>
      </c>
      <c r="B45" s="341"/>
      <c r="C45" s="340"/>
      <c r="D45" s="340"/>
      <c r="E45" s="504"/>
      <c r="F45" s="504"/>
      <c r="G45" s="504"/>
      <c r="H45" s="156"/>
    </row>
    <row r="46" spans="1:8" s="338" customFormat="1" ht="18" collapsed="1" x14ac:dyDescent="0.25">
      <c r="A46" s="301"/>
      <c r="B46" s="243"/>
      <c r="C46" s="243"/>
      <c r="D46" s="243"/>
      <c r="E46" s="243"/>
      <c r="F46" s="243"/>
      <c r="H46" s="156"/>
    </row>
    <row r="47" spans="1:8" x14ac:dyDescent="0.25">
      <c r="A47" s="78" t="s">
        <v>78</v>
      </c>
      <c r="B47" s="204"/>
      <c r="C47" s="204"/>
      <c r="D47" s="204"/>
      <c r="E47" s="204"/>
      <c r="F47" s="204"/>
      <c r="G47" s="25"/>
      <c r="H47" s="31"/>
    </row>
    <row r="48" spans="1:8" x14ac:dyDescent="0.25">
      <c r="A48" s="125" t="s">
        <v>9</v>
      </c>
      <c r="B48" s="200"/>
      <c r="C48" s="200"/>
      <c r="D48" s="249"/>
      <c r="E48" s="200"/>
      <c r="F48" s="200"/>
      <c r="G48" s="19"/>
      <c r="H48" s="31">
        <f>IFERROR(SOLL!F39-IF('TEBa 1&amp;2'!B48 = SOLL!$B$2,1, IF('TEBa 1&amp;2'!C48=SOLL!$B$2,2,IF('TEBa 1&amp;2'!D48=SOLL!$B$2,3,IF('TEBa 1&amp;2'!E48=SOLL!$B$2,4, IF(F48=SOLL!$B$2,"-"))))),"-")</f>
        <v>3</v>
      </c>
    </row>
    <row r="49" spans="1:8" x14ac:dyDescent="0.25">
      <c r="A49" s="125" t="s">
        <v>10</v>
      </c>
      <c r="B49" s="200"/>
      <c r="C49" s="249"/>
      <c r="D49" s="200"/>
      <c r="E49" s="200"/>
      <c r="F49" s="200"/>
      <c r="G49" s="25"/>
      <c r="H49" s="31">
        <f>IFERROR(SOLL!F40-IF('TEBa 1&amp;2'!B49 = SOLL!$B$2,1, IF('TEBa 1&amp;2'!C49=SOLL!$B$2,2,IF('TEBa 1&amp;2'!D49=SOLL!$B$2,3,IF('TEBa 1&amp;2'!E49=SOLL!$B$2,4, IF(F49=SOLL!$B$2,"-"))))),"-")</f>
        <v>2</v>
      </c>
    </row>
    <row r="50" spans="1:8" x14ac:dyDescent="0.25">
      <c r="A50" s="125" t="s">
        <v>11</v>
      </c>
      <c r="B50" s="200"/>
      <c r="C50" s="200"/>
      <c r="D50" s="249"/>
      <c r="E50" s="200"/>
      <c r="F50" s="200"/>
      <c r="G50" s="25"/>
      <c r="H50" s="31">
        <f>IFERROR(SOLL!F41-IF('TEBa 1&amp;2'!B50 = SOLL!$B$2,1, IF('TEBa 1&amp;2'!C50=SOLL!$B$2,2,IF('TEBa 1&amp;2'!D50=SOLL!$B$2,3,IF('TEBa 1&amp;2'!E50=SOLL!$B$2,4, IF(F50=SOLL!$B$2,"-"))))),"-")</f>
        <v>3</v>
      </c>
    </row>
    <row r="51" spans="1:8" x14ac:dyDescent="0.25">
      <c r="A51" s="125" t="s">
        <v>79</v>
      </c>
      <c r="B51" s="200"/>
      <c r="C51" s="249"/>
      <c r="D51" s="200"/>
      <c r="E51" s="200"/>
      <c r="F51" s="200"/>
      <c r="G51" s="25"/>
      <c r="H51" s="31">
        <f>IFERROR(SOLL!F42-IF('TEBa 1&amp;2'!B51 = SOLL!$B$2,1, IF('TEBa 1&amp;2'!C51=SOLL!$B$2,2,IF('TEBa 1&amp;2'!D51=SOLL!$B$2,3,IF('TEBa 1&amp;2'!E51=SOLL!$B$2,4, IF(F51=SOLL!$B$2,"-"))))),"-")</f>
        <v>2</v>
      </c>
    </row>
    <row r="52" spans="1:8" x14ac:dyDescent="0.25">
      <c r="A52" s="53"/>
      <c r="B52" s="204"/>
      <c r="C52" s="204"/>
      <c r="D52" s="204"/>
      <c r="E52" s="204"/>
      <c r="F52" s="204"/>
      <c r="G52" s="25"/>
      <c r="H52" s="31"/>
    </row>
    <row r="53" spans="1:8" x14ac:dyDescent="0.25">
      <c r="A53" s="78" t="s">
        <v>80</v>
      </c>
      <c r="B53" s="204"/>
      <c r="C53" s="204"/>
      <c r="D53" s="204"/>
      <c r="E53" s="204"/>
      <c r="F53" s="204"/>
      <c r="G53" s="25"/>
      <c r="H53" s="31"/>
    </row>
    <row r="54" spans="1:8" x14ac:dyDescent="0.25">
      <c r="A54" s="125" t="s">
        <v>81</v>
      </c>
      <c r="B54" s="200"/>
      <c r="C54" s="200"/>
      <c r="D54" s="249"/>
      <c r="E54" s="200"/>
      <c r="F54" s="200"/>
      <c r="G54" s="25"/>
      <c r="H54" s="31">
        <f>IFERROR(SOLL!F45-IF('TEBa 1&amp;2'!B54 = SOLL!$B$2,1, IF('TEBa 1&amp;2'!C54=SOLL!$B$2,2,IF('TEBa 1&amp;2'!D54=SOLL!$B$2,3,IF('TEBa 1&amp;2'!E54=SOLL!$B$2,4, IF(F54=SOLL!$B$2,"-"))))),"-")</f>
        <v>3</v>
      </c>
    </row>
    <row r="55" spans="1:8" x14ac:dyDescent="0.25">
      <c r="A55" s="125" t="s">
        <v>82</v>
      </c>
      <c r="B55" s="200"/>
      <c r="C55" s="200"/>
      <c r="D55" s="249"/>
      <c r="E55" s="200"/>
      <c r="F55" s="200"/>
      <c r="G55" s="25"/>
      <c r="H55" s="31">
        <f>IFERROR(SOLL!F46-IF('TEBa 1&amp;2'!B55 = SOLL!$B$2,1, IF('TEBa 1&amp;2'!C55=SOLL!$B$2,2,IF('TEBa 1&amp;2'!D55=SOLL!$B$2,3,IF('TEBa 1&amp;2'!E55=SOLL!$B$2,4, IF(F55=SOLL!$B$2,"-"))))),"-")</f>
        <v>3</v>
      </c>
    </row>
    <row r="56" spans="1:8" x14ac:dyDescent="0.25">
      <c r="A56" s="125" t="s">
        <v>83</v>
      </c>
      <c r="B56" s="200"/>
      <c r="C56" s="200"/>
      <c r="D56" s="249"/>
      <c r="E56" s="200"/>
      <c r="F56" s="200"/>
      <c r="G56" s="25"/>
      <c r="H56" s="31">
        <f>IFERROR(SOLL!F47-IF('TEBa 1&amp;2'!B56 = SOLL!$B$2,1, IF('TEBa 1&amp;2'!C56=SOLL!$B$2,2,IF('TEBa 1&amp;2'!D56=SOLL!$B$2,3,IF('TEBa 1&amp;2'!E56=SOLL!$B$2,4, IF(F56=SOLL!$B$2,"-"))))),"-")</f>
        <v>3</v>
      </c>
    </row>
    <row r="57" spans="1:8" x14ac:dyDescent="0.25">
      <c r="A57" s="125" t="s">
        <v>13</v>
      </c>
      <c r="B57" s="200"/>
      <c r="C57" s="200"/>
      <c r="D57" s="249"/>
      <c r="E57" s="200"/>
      <c r="F57" s="200"/>
      <c r="G57" s="25"/>
      <c r="H57" s="31">
        <f>IFERROR(SOLL!F48-IF('TEBa 1&amp;2'!B57 = SOLL!$B$2,1, IF('TEBa 1&amp;2'!C57=SOLL!$B$2,2,IF('TEBa 1&amp;2'!D57=SOLL!$B$2,3,IF('TEBa 1&amp;2'!E57=SOLL!$B$2,4, IF(F57=SOLL!$B$2,"-"))))),"-")</f>
        <v>3</v>
      </c>
    </row>
    <row r="58" spans="1:8" x14ac:dyDescent="0.25">
      <c r="A58" s="53"/>
      <c r="B58" s="204"/>
      <c r="C58" s="204"/>
      <c r="D58" s="204"/>
      <c r="E58" s="204"/>
      <c r="F58" s="204"/>
      <c r="G58" s="25"/>
      <c r="H58" s="31"/>
    </row>
    <row r="59" spans="1:8" ht="18" x14ac:dyDescent="0.25">
      <c r="A59" s="126" t="s">
        <v>84</v>
      </c>
      <c r="B59" s="204"/>
      <c r="C59" s="204"/>
      <c r="D59" s="204"/>
      <c r="E59" s="204"/>
      <c r="F59" s="204"/>
      <c r="G59" s="25"/>
      <c r="H59" s="31"/>
    </row>
    <row r="60" spans="1:8" s="338" customFormat="1" ht="18.75" hidden="1" outlineLevel="1" thickBot="1" x14ac:dyDescent="0.3">
      <c r="A60" s="264"/>
      <c r="B60" s="339" t="s">
        <v>138</v>
      </c>
      <c r="C60" s="339" t="s">
        <v>261</v>
      </c>
      <c r="D60" s="339" t="s">
        <v>139</v>
      </c>
      <c r="E60" s="500" t="s">
        <v>262</v>
      </c>
      <c r="F60" s="500"/>
      <c r="G60" s="500"/>
      <c r="H60" s="156"/>
    </row>
    <row r="61" spans="1:8" s="338" customFormat="1" ht="18.75" hidden="1" outlineLevel="1" thickBot="1" x14ac:dyDescent="0.3">
      <c r="A61" s="291" t="s">
        <v>314</v>
      </c>
      <c r="B61" s="341"/>
      <c r="C61" s="340"/>
      <c r="D61" s="340"/>
      <c r="E61" s="504"/>
      <c r="F61" s="504"/>
      <c r="G61" s="504"/>
      <c r="H61" s="156"/>
    </row>
    <row r="62" spans="1:8" s="338" customFormat="1" collapsed="1" x14ac:dyDescent="0.25">
      <c r="A62" s="302"/>
      <c r="B62" s="243"/>
      <c r="C62" s="243"/>
      <c r="D62" s="243"/>
      <c r="E62" s="243"/>
      <c r="F62" s="243"/>
      <c r="H62" s="156"/>
    </row>
    <row r="63" spans="1:8" x14ac:dyDescent="0.25">
      <c r="A63" s="78" t="s">
        <v>85</v>
      </c>
      <c r="B63" s="204"/>
      <c r="C63" s="204"/>
      <c r="D63" s="204"/>
      <c r="E63" s="204"/>
      <c r="F63" s="204"/>
      <c r="G63" s="25"/>
      <c r="H63" s="31"/>
    </row>
    <row r="64" spans="1:8" x14ac:dyDescent="0.25">
      <c r="A64" s="124" t="s">
        <v>86</v>
      </c>
      <c r="B64" s="200"/>
      <c r="C64" s="249"/>
      <c r="D64" s="200"/>
      <c r="E64" s="200"/>
      <c r="F64" s="200"/>
      <c r="G64" s="25"/>
      <c r="H64" s="31">
        <f>IFERROR(SOLL!F52-IF('TEBa 1&amp;2'!B64 = SOLL!$B$2,1, IF('TEBa 1&amp;2'!C64=SOLL!$B$2,2,IF('TEBa 1&amp;2'!D64=SOLL!$B$2,3,IF('TEBa 1&amp;2'!E64=SOLL!$B$2,4, IF(F64=SOLL!$B$2,"-"))))),"-")</f>
        <v>2</v>
      </c>
    </row>
    <row r="65" spans="1:8" x14ac:dyDescent="0.25">
      <c r="A65" s="127" t="s">
        <v>14</v>
      </c>
      <c r="B65" s="200"/>
      <c r="C65" s="249"/>
      <c r="D65" s="200"/>
      <c r="E65" s="200"/>
      <c r="F65" s="200"/>
      <c r="G65" s="25"/>
      <c r="H65" s="31">
        <f>IFERROR(SOLL!F53-IF('TEBa 1&amp;2'!B65 = SOLL!$B$2,1, IF('TEBa 1&amp;2'!C65=SOLL!$B$2,2,IF('TEBa 1&amp;2'!D65=SOLL!$B$2,3,IF('TEBa 1&amp;2'!E65=SOLL!$B$2,4, IF(F65=SOLL!$B$2,"-"))))),"-")</f>
        <v>2</v>
      </c>
    </row>
    <row r="66" spans="1:8" x14ac:dyDescent="0.25">
      <c r="A66" s="127" t="s">
        <v>15</v>
      </c>
      <c r="B66" s="200"/>
      <c r="C66" s="249"/>
      <c r="D66" s="200"/>
      <c r="E66" s="200"/>
      <c r="F66" s="200"/>
      <c r="G66" s="25"/>
      <c r="H66" s="31">
        <f>IFERROR(SOLL!F54-IF('TEBa 1&amp;2'!B66 = SOLL!$B$2,1, IF('TEBa 1&amp;2'!C66=SOLL!$B$2,2,IF('TEBa 1&amp;2'!D66=SOLL!$B$2,3,IF('TEBa 1&amp;2'!E66=SOLL!$B$2,4, IF(F66=SOLL!$B$2,"-"))))),"-")</f>
        <v>2</v>
      </c>
    </row>
    <row r="67" spans="1:8" x14ac:dyDescent="0.25">
      <c r="A67" s="124" t="s">
        <v>16</v>
      </c>
      <c r="B67" s="254"/>
      <c r="C67" s="254"/>
      <c r="D67" s="254"/>
      <c r="E67" s="254"/>
      <c r="F67" s="254"/>
      <c r="G67" s="25"/>
      <c r="H67" s="31" t="str">
        <f>IFERROR(SOLL!F55-IF('TEBa 1&amp;2'!B67 = SOLL!$B$2,1, IF('TEBa 1&amp;2'!C67=SOLL!$B$2,2,IF('TEBa 1&amp;2'!D67=SOLL!$B$2,3,IF('TEBa 1&amp;2'!E67=SOLL!$B$2,4, IF(F67=SOLL!$B$2,"-"))))),"-")</f>
        <v>-</v>
      </c>
    </row>
    <row r="68" spans="1:8" x14ac:dyDescent="0.25">
      <c r="A68" s="124" t="s">
        <v>17</v>
      </c>
      <c r="B68" s="200"/>
      <c r="C68" s="249"/>
      <c r="D68" s="200"/>
      <c r="E68" s="200"/>
      <c r="F68" s="200"/>
      <c r="G68" s="25"/>
      <c r="H68" s="31">
        <f>IFERROR(SOLL!F56-IF('TEBa 1&amp;2'!B68 = SOLL!$B$2,1, IF('TEBa 1&amp;2'!C68=SOLL!$B$2,2,IF('TEBa 1&amp;2'!D68=SOLL!$B$2,3,IF('TEBa 1&amp;2'!E68=SOLL!$B$2,4, IF(F68=SOLL!$B$2,"-"))))),"-")</f>
        <v>2</v>
      </c>
    </row>
    <row r="69" spans="1:8" x14ac:dyDescent="0.25">
      <c r="A69" s="53"/>
      <c r="B69" s="204"/>
      <c r="C69" s="204"/>
      <c r="D69" s="204"/>
      <c r="E69" s="204"/>
      <c r="F69" s="204"/>
      <c r="G69" s="25"/>
      <c r="H69" s="31"/>
    </row>
    <row r="70" spans="1:8" ht="18" x14ac:dyDescent="0.25">
      <c r="A70" s="126" t="s">
        <v>87</v>
      </c>
      <c r="B70" s="204"/>
      <c r="C70" s="204"/>
      <c r="D70" s="204"/>
      <c r="E70" s="204"/>
      <c r="F70" s="204"/>
      <c r="G70" s="25"/>
      <c r="H70" s="31"/>
    </row>
    <row r="71" spans="1:8" s="338" customFormat="1" ht="18.75" hidden="1" outlineLevel="1" thickBot="1" x14ac:dyDescent="0.3">
      <c r="A71" s="264"/>
      <c r="B71" s="339" t="s">
        <v>138</v>
      </c>
      <c r="C71" s="339" t="s">
        <v>261</v>
      </c>
      <c r="D71" s="339" t="s">
        <v>139</v>
      </c>
      <c r="E71" s="500" t="s">
        <v>262</v>
      </c>
      <c r="F71" s="500"/>
      <c r="G71" s="500"/>
      <c r="H71" s="156"/>
    </row>
    <row r="72" spans="1:8" s="338" customFormat="1" ht="30" hidden="1" outlineLevel="1" thickBot="1" x14ac:dyDescent="0.3">
      <c r="A72" s="291" t="s">
        <v>313</v>
      </c>
      <c r="B72" s="341"/>
      <c r="C72" s="340"/>
      <c r="D72" s="340"/>
      <c r="E72" s="504"/>
      <c r="F72" s="504"/>
      <c r="G72" s="504"/>
      <c r="H72" s="156"/>
    </row>
    <row r="73" spans="1:8" s="338" customFormat="1" collapsed="1" x14ac:dyDescent="0.25">
      <c r="A73" s="302"/>
      <c r="B73" s="243"/>
      <c r="C73" s="243"/>
      <c r="D73" s="243"/>
      <c r="E73" s="243"/>
      <c r="F73" s="243"/>
      <c r="H73" s="156"/>
    </row>
    <row r="74" spans="1:8" x14ac:dyDescent="0.25">
      <c r="A74" s="78" t="s">
        <v>88</v>
      </c>
      <c r="B74" s="204"/>
      <c r="C74" s="204"/>
      <c r="D74" s="204"/>
      <c r="E74" s="204"/>
      <c r="F74" s="204"/>
      <c r="G74" s="25"/>
      <c r="H74" s="31"/>
    </row>
    <row r="75" spans="1:8" x14ac:dyDescent="0.25">
      <c r="A75" s="124" t="s">
        <v>39</v>
      </c>
      <c r="B75" s="254"/>
      <c r="C75" s="254"/>
      <c r="D75" s="254"/>
      <c r="E75" s="254"/>
      <c r="F75" s="254"/>
      <c r="G75" s="25"/>
      <c r="H75" s="31" t="str">
        <f>IFERROR(SOLL!F60-IF('TEBa 1&amp;2'!B75 = SOLL!$B$2,1, IF('TEBa 1&amp;2'!C75=SOLL!$B$2,2,IF('TEBa 1&amp;2'!D75=SOLL!$B$2,3,IF('TEBa 1&amp;2'!E75=SOLL!$B$2,4, IF(F75=SOLL!$B$2,"-"))))),"-")</f>
        <v>-</v>
      </c>
    </row>
    <row r="76" spans="1:8" x14ac:dyDescent="0.25">
      <c r="A76" s="124" t="s">
        <v>40</v>
      </c>
      <c r="B76" s="200"/>
      <c r="C76" s="249"/>
      <c r="D76" s="200"/>
      <c r="E76" s="200"/>
      <c r="F76" s="200"/>
      <c r="G76" s="25"/>
      <c r="H76" s="31">
        <f>IFERROR(SOLL!F61-IF('TEBa 1&amp;2'!B76 = SOLL!$B$2,1, IF('TEBa 1&amp;2'!C76=SOLL!$B$2,2,IF('TEBa 1&amp;2'!D76=SOLL!$B$2,3,IF('TEBa 1&amp;2'!E76=SOLL!$B$2,4, IF(F76=SOLL!$B$2,"-"))))),"-")</f>
        <v>2</v>
      </c>
    </row>
    <row r="77" spans="1:8" x14ac:dyDescent="0.25">
      <c r="A77" s="124" t="s">
        <v>41</v>
      </c>
      <c r="B77" s="254"/>
      <c r="C77" s="254"/>
      <c r="D77" s="254"/>
      <c r="E77" s="254"/>
      <c r="F77" s="254"/>
      <c r="G77" s="25"/>
      <c r="H77" s="31" t="str">
        <f>IFERROR(SOLL!F62-IF('TEBa 1&amp;2'!B77 = SOLL!$B$2,1, IF('TEBa 1&amp;2'!C77=SOLL!$B$2,2,IF('TEBa 1&amp;2'!D77=SOLL!$B$2,3,IF('TEBa 1&amp;2'!E77=SOLL!$B$2,4, IF(F77=SOLL!$B$2,"-"))))),"-")</f>
        <v>-</v>
      </c>
    </row>
    <row r="78" spans="1:8" x14ac:dyDescent="0.25">
      <c r="A78" s="124" t="s">
        <v>42</v>
      </c>
      <c r="B78" s="200"/>
      <c r="C78" s="249"/>
      <c r="D78" s="200"/>
      <c r="E78" s="200"/>
      <c r="F78" s="200"/>
      <c r="G78" s="25"/>
      <c r="H78" s="31">
        <f>IFERROR(SOLL!F63-IF('TEBa 1&amp;2'!B78 = SOLL!$B$2,1, IF('TEBa 1&amp;2'!C78=SOLL!$B$2,2,IF('TEBa 1&amp;2'!D78=SOLL!$B$2,3,IF('TEBa 1&amp;2'!E78=SOLL!$B$2,4, IF(F78=SOLL!$B$2,"-"))))),"-")</f>
        <v>2</v>
      </c>
    </row>
    <row r="79" spans="1:8" x14ac:dyDescent="0.25">
      <c r="A79" s="124" t="s">
        <v>89</v>
      </c>
      <c r="B79" s="200"/>
      <c r="C79" s="249"/>
      <c r="D79" s="200"/>
      <c r="E79" s="200"/>
      <c r="F79" s="200"/>
      <c r="G79" s="25"/>
      <c r="H79" s="31">
        <f>IFERROR(SOLL!F64-IF('TEBa 1&amp;2'!B79 = SOLL!$B$2,1, IF('TEBa 1&amp;2'!C79=SOLL!$B$2,2,IF('TEBa 1&amp;2'!D79=SOLL!$B$2,3,IF('TEBa 1&amp;2'!E79=SOLL!$B$2,4, IF(F79=SOLL!$B$2,"-"))))),"-")</f>
        <v>2</v>
      </c>
    </row>
    <row r="80" spans="1:8" x14ac:dyDescent="0.25">
      <c r="A80" s="53"/>
      <c r="B80" s="204"/>
      <c r="C80" s="204"/>
      <c r="D80" s="204"/>
      <c r="E80" s="204"/>
      <c r="F80" s="204"/>
      <c r="G80" s="25"/>
      <c r="H80" s="31"/>
    </row>
    <row r="81" spans="1:8" x14ac:dyDescent="0.25">
      <c r="A81" s="53"/>
      <c r="B81" s="204"/>
      <c r="C81" s="204"/>
      <c r="D81" s="204"/>
      <c r="E81" s="204"/>
      <c r="F81" s="204"/>
      <c r="G81" s="25"/>
      <c r="H81" s="31"/>
    </row>
    <row r="82" spans="1:8" ht="18" x14ac:dyDescent="0.25">
      <c r="A82" s="126" t="s">
        <v>90</v>
      </c>
      <c r="B82" s="204"/>
      <c r="C82" s="204"/>
      <c r="D82" s="204"/>
      <c r="E82" s="204"/>
      <c r="F82" s="204"/>
      <c r="G82" s="25"/>
      <c r="H82" s="31"/>
    </row>
    <row r="83" spans="1:8" x14ac:dyDescent="0.25">
      <c r="A83" s="78" t="s">
        <v>91</v>
      </c>
      <c r="B83" s="204"/>
      <c r="C83" s="204"/>
      <c r="D83" s="204"/>
      <c r="E83" s="204"/>
      <c r="F83" s="204"/>
      <c r="G83" s="25"/>
      <c r="H83" s="31"/>
    </row>
    <row r="84" spans="1:8" x14ac:dyDescent="0.25">
      <c r="A84" s="124" t="s">
        <v>36</v>
      </c>
      <c r="B84" s="200"/>
      <c r="C84" s="249"/>
      <c r="D84" s="200"/>
      <c r="E84" s="200"/>
      <c r="F84" s="200"/>
      <c r="G84" s="25"/>
      <c r="H84" s="31">
        <f>IFERROR(SOLL!F69-IF('TEBa 1&amp;2'!B84 = SOLL!$B$2,1, IF('TEBa 1&amp;2'!C84=SOLL!$B$2,2,IF('TEBa 1&amp;2'!D84=SOLL!$B$2,3,IF('TEBa 1&amp;2'!E84=SOLL!$B$2,4, IF(F84=SOLL!$B$2,"-"))))),"-")</f>
        <v>2</v>
      </c>
    </row>
    <row r="85" spans="1:8" x14ac:dyDescent="0.25">
      <c r="A85" s="124" t="s">
        <v>35</v>
      </c>
      <c r="B85" s="200"/>
      <c r="C85" s="200"/>
      <c r="D85" s="249"/>
      <c r="E85" s="200"/>
      <c r="F85" s="200"/>
      <c r="G85" s="25"/>
      <c r="H85" s="31">
        <f>IFERROR(SOLL!F70-IF('TEBa 1&amp;2'!B85 = SOLL!$B$2,1, IF('TEBa 1&amp;2'!C85=SOLL!$B$2,2,IF('TEBa 1&amp;2'!D85=SOLL!$B$2,3,IF('TEBa 1&amp;2'!E85=SOLL!$B$2,4, IF(F85=SOLL!$B$2,"-"))))),"-")</f>
        <v>3</v>
      </c>
    </row>
    <row r="86" spans="1:8" x14ac:dyDescent="0.25">
      <c r="A86" s="124" t="s">
        <v>37</v>
      </c>
      <c r="B86" s="254"/>
      <c r="C86" s="254"/>
      <c r="D86" s="254"/>
      <c r="E86" s="254"/>
      <c r="F86" s="254"/>
      <c r="G86" s="25"/>
      <c r="H86" s="31" t="str">
        <f>IFERROR(SOLL!F71-IF('TEBa 1&amp;2'!B86 = SOLL!$B$2,1, IF('TEBa 1&amp;2'!C86=SOLL!$B$2,2,IF('TEBa 1&amp;2'!D86=SOLL!$B$2,3,IF('TEBa 1&amp;2'!E86=SOLL!$B$2,4, IF(F86=SOLL!$B$2,"-"))))),"-")</f>
        <v>-</v>
      </c>
    </row>
    <row r="87" spans="1:8" x14ac:dyDescent="0.25">
      <c r="A87" s="124" t="s">
        <v>24</v>
      </c>
      <c r="B87" s="200"/>
      <c r="C87" s="200"/>
      <c r="D87" s="249"/>
      <c r="E87" s="200"/>
      <c r="F87" s="200"/>
      <c r="G87" s="25"/>
      <c r="H87" s="31">
        <f>IFERROR(SOLL!F72-IF('TEBa 1&amp;2'!B87 = SOLL!$B$2,1, IF('TEBa 1&amp;2'!C87=SOLL!$B$2,2,IF('TEBa 1&amp;2'!D87=SOLL!$B$2,3,IF('TEBa 1&amp;2'!E87=SOLL!$B$2,4, IF(F87=SOLL!$B$2,"-"))))),"-")</f>
        <v>3</v>
      </c>
    </row>
    <row r="88" spans="1:8" x14ac:dyDescent="0.25">
      <c r="A88" s="124" t="s">
        <v>23</v>
      </c>
      <c r="B88" s="254"/>
      <c r="C88" s="254"/>
      <c r="D88" s="254"/>
      <c r="E88" s="254"/>
      <c r="F88" s="254"/>
      <c r="G88" s="25"/>
      <c r="H88" s="31" t="str">
        <f>IFERROR(SOLL!F73-IF('TEBa 1&amp;2'!B88 = SOLL!$B$2,1, IF('TEBa 1&amp;2'!C88=SOLL!$B$2,2,IF('TEBa 1&amp;2'!D88=SOLL!$B$2,3,IF('TEBa 1&amp;2'!E88=SOLL!$B$2,4, IF(F88=SOLL!$B$2,"-"))))),"-")</f>
        <v>-</v>
      </c>
    </row>
    <row r="89" spans="1:8" x14ac:dyDescent="0.25">
      <c r="A89" s="53"/>
      <c r="B89" s="204"/>
      <c r="C89" s="204"/>
      <c r="D89" s="204"/>
      <c r="E89" s="204"/>
      <c r="F89" s="204"/>
      <c r="G89" s="25"/>
      <c r="H89" s="31"/>
    </row>
    <row r="90" spans="1:8" x14ac:dyDescent="0.25">
      <c r="A90" s="78" t="s">
        <v>30</v>
      </c>
      <c r="B90" s="204"/>
      <c r="C90" s="204"/>
      <c r="D90" s="204"/>
      <c r="E90" s="204"/>
      <c r="F90" s="204"/>
      <c r="G90" s="25"/>
      <c r="H90" s="31"/>
    </row>
    <row r="91" spans="1:8" x14ac:dyDescent="0.25">
      <c r="A91" s="124" t="s">
        <v>31</v>
      </c>
      <c r="B91" s="200"/>
      <c r="C91" s="249"/>
      <c r="D91" s="200"/>
      <c r="E91" s="200"/>
      <c r="F91" s="200"/>
      <c r="G91" s="25"/>
      <c r="H91" s="31">
        <f>IFERROR(SOLL!F76-IF('TEBa 1&amp;2'!B91 = SOLL!$B$2,1, IF('TEBa 1&amp;2'!C91=SOLL!$B$2,2,IF('TEBa 1&amp;2'!D91=SOLL!$B$2,3,IF('TEBa 1&amp;2'!E91=SOLL!$B$2,4, IF(F91=SOLL!$B$2,"-"))))),"-")</f>
        <v>2</v>
      </c>
    </row>
    <row r="92" spans="1:8" x14ac:dyDescent="0.25">
      <c r="A92" s="124" t="s">
        <v>32</v>
      </c>
      <c r="B92" s="200"/>
      <c r="C92" s="200"/>
      <c r="D92" s="249"/>
      <c r="E92" s="200"/>
      <c r="F92" s="200"/>
      <c r="G92" s="25"/>
      <c r="H92" s="31">
        <f>IFERROR(SOLL!F77-IF('TEBa 1&amp;2'!B92 = SOLL!$B$2,1, IF('TEBa 1&amp;2'!C92=SOLL!$B$2,2,IF('TEBa 1&amp;2'!D92=SOLL!$B$2,3,IF('TEBa 1&amp;2'!E92=SOLL!$B$2,4, IF(F92=SOLL!$B$2,"-"))))),"-")</f>
        <v>3</v>
      </c>
    </row>
    <row r="93" spans="1:8" x14ac:dyDescent="0.25">
      <c r="A93" s="124" t="s">
        <v>92</v>
      </c>
      <c r="B93" s="200"/>
      <c r="C93" s="249"/>
      <c r="D93" s="200"/>
      <c r="E93" s="200"/>
      <c r="F93" s="200"/>
      <c r="G93" s="25"/>
      <c r="H93" s="31">
        <f>IFERROR(SOLL!F78-IF('TEBa 1&amp;2'!B93 = SOLL!$B$2,1, IF('TEBa 1&amp;2'!C93=SOLL!$B$2,2,IF('TEBa 1&amp;2'!D93=SOLL!$B$2,3,IF('TEBa 1&amp;2'!E93=SOLL!$B$2,4, IF(F93=SOLL!$B$2,"-"))))),"-")</f>
        <v>2</v>
      </c>
    </row>
    <row r="94" spans="1:8" x14ac:dyDescent="0.25">
      <c r="A94" s="124" t="s">
        <v>33</v>
      </c>
      <c r="B94" s="254"/>
      <c r="C94" s="254"/>
      <c r="D94" s="254"/>
      <c r="E94" s="254"/>
      <c r="F94" s="254"/>
      <c r="G94" s="25"/>
      <c r="H94" s="31" t="str">
        <f>IFERROR(SOLL!F79-IF('TEBa 1&amp;2'!B94 = SOLL!$B$2,1, IF('TEBa 1&amp;2'!C94=SOLL!$B$2,2,IF('TEBa 1&amp;2'!D94=SOLL!$B$2,3,IF('TEBa 1&amp;2'!E94=SOLL!$B$2,4, IF(F94=SOLL!$B$2,"-"))))),"-")</f>
        <v>-</v>
      </c>
    </row>
    <row r="95" spans="1:8" x14ac:dyDescent="0.25">
      <c r="A95" s="124" t="s">
        <v>34</v>
      </c>
      <c r="B95" s="200"/>
      <c r="C95" s="200"/>
      <c r="D95" s="249"/>
      <c r="E95" s="200"/>
      <c r="F95" s="200"/>
      <c r="G95" s="25"/>
      <c r="H95" s="31">
        <f>IFERROR(SOLL!F80-IF('TEBa 1&amp;2'!B95 = SOLL!$B$2,1, IF('TEBa 1&amp;2'!C95=SOLL!$B$2,2,IF('TEBa 1&amp;2'!D95=SOLL!$B$2,3,IF('TEBa 1&amp;2'!E95=SOLL!$B$2,4, IF(F95=SOLL!$B$2,"-"))))),"-")</f>
        <v>3</v>
      </c>
    </row>
    <row r="96" spans="1:8" x14ac:dyDescent="0.25">
      <c r="A96" s="53"/>
      <c r="B96" s="204"/>
      <c r="C96" s="204"/>
      <c r="D96" s="204"/>
      <c r="E96" s="204"/>
      <c r="F96" s="204"/>
      <c r="G96" s="25"/>
      <c r="H96" s="31"/>
    </row>
    <row r="97" spans="1:8" x14ac:dyDescent="0.25">
      <c r="A97" s="78" t="s">
        <v>2</v>
      </c>
      <c r="B97" s="204"/>
      <c r="C97" s="204"/>
      <c r="D97" s="204"/>
      <c r="E97" s="204"/>
      <c r="F97" s="204"/>
      <c r="G97" s="25"/>
      <c r="H97" s="31"/>
    </row>
    <row r="98" spans="1:8" x14ac:dyDescent="0.25">
      <c r="A98" s="124" t="s">
        <v>25</v>
      </c>
      <c r="B98" s="200"/>
      <c r="C98" s="249"/>
      <c r="D98" s="200"/>
      <c r="E98" s="200"/>
      <c r="F98" s="200"/>
      <c r="G98" s="25"/>
      <c r="H98" s="31">
        <f>IFERROR(SOLL!F83-IF('TEBa 1&amp;2'!B98 = SOLL!$B$2,1, IF('TEBa 1&amp;2'!C98=SOLL!$B$2,2,IF('TEBa 1&amp;2'!D98=SOLL!$B$2,3,IF('TEBa 1&amp;2'!E98=SOLL!$B$2,4, IF(F98=SOLL!$B$2,"-"))))),"-")</f>
        <v>2</v>
      </c>
    </row>
    <row r="99" spans="1:8" x14ac:dyDescent="0.25">
      <c r="A99" s="124" t="s">
        <v>26</v>
      </c>
      <c r="B99" s="200"/>
      <c r="C99" s="200"/>
      <c r="D99" s="249"/>
      <c r="E99" s="200"/>
      <c r="F99" s="200"/>
      <c r="G99" s="25"/>
      <c r="H99" s="31">
        <f>IFERROR(SOLL!F84-IF('TEBa 1&amp;2'!B99 = SOLL!$B$2,1, IF('TEBa 1&amp;2'!C99=SOLL!$B$2,2,IF('TEBa 1&amp;2'!D99=SOLL!$B$2,3,IF('TEBa 1&amp;2'!E99=SOLL!$B$2,4, IF(F99=SOLL!$B$2,"-"))))),"-")</f>
        <v>3</v>
      </c>
    </row>
    <row r="100" spans="1:8" x14ac:dyDescent="0.25">
      <c r="A100" s="124" t="s">
        <v>27</v>
      </c>
      <c r="B100" s="254"/>
      <c r="C100" s="254"/>
      <c r="D100" s="254"/>
      <c r="E100" s="254"/>
      <c r="F100" s="254"/>
      <c r="G100" s="25"/>
      <c r="H100" s="31" t="str">
        <f>IFERROR(SOLL!F85-IF('TEBa 1&amp;2'!B100 = SOLL!$B$2,1, IF('TEBa 1&amp;2'!C100=SOLL!$B$2,2,IF('TEBa 1&amp;2'!D100=SOLL!$B$2,3,IF('TEBa 1&amp;2'!E100=SOLL!$B$2,4, IF(F100=SOLL!$B$2,"-"))))),"-")</f>
        <v>-</v>
      </c>
    </row>
    <row r="101" spans="1:8" x14ac:dyDescent="0.25">
      <c r="A101" s="124" t="s">
        <v>28</v>
      </c>
      <c r="B101" s="200"/>
      <c r="C101" s="200"/>
      <c r="D101" s="249"/>
      <c r="E101" s="200"/>
      <c r="F101" s="200"/>
      <c r="G101" s="25"/>
      <c r="H101" s="31">
        <f>IFERROR(SOLL!F86-IF('TEBa 1&amp;2'!B101 = SOLL!$B$2,1, IF('TEBa 1&amp;2'!C101=SOLL!$B$2,2,IF('TEBa 1&amp;2'!D101=SOLL!$B$2,3,IF('TEBa 1&amp;2'!E101=SOLL!$B$2,4, IF(F101=SOLL!$B$2,"-"))))),"-")</f>
        <v>3</v>
      </c>
    </row>
    <row r="102" spans="1:8" x14ac:dyDescent="0.25">
      <c r="A102" s="124" t="s">
        <v>29</v>
      </c>
      <c r="B102" s="200"/>
      <c r="C102" s="200"/>
      <c r="D102" s="249"/>
      <c r="E102" s="200"/>
      <c r="F102" s="200"/>
      <c r="G102" s="25"/>
      <c r="H102" s="31">
        <f>IFERROR(SOLL!F87-IF('TEBa 1&amp;2'!B102 = SOLL!$B$2,1, IF('TEBa 1&amp;2'!C102=SOLL!$B$2,2,IF('TEBa 1&amp;2'!D102=SOLL!$B$2,3,IF('TEBa 1&amp;2'!E102=SOLL!$B$2,4, IF(F102=SOLL!$B$2,"-"))))),"-")</f>
        <v>3</v>
      </c>
    </row>
    <row r="103" spans="1:8" x14ac:dyDescent="0.25">
      <c r="A103" s="53"/>
      <c r="B103" s="204"/>
      <c r="C103" s="204"/>
      <c r="D103" s="204"/>
      <c r="E103" s="204"/>
      <c r="F103" s="204"/>
      <c r="G103" s="25"/>
      <c r="H103" s="31"/>
    </row>
    <row r="104" spans="1:8" ht="18" x14ac:dyDescent="0.25">
      <c r="A104" s="126" t="s">
        <v>93</v>
      </c>
      <c r="B104" s="204"/>
      <c r="C104" s="204"/>
      <c r="D104" s="204"/>
      <c r="E104" s="204"/>
      <c r="F104" s="204"/>
      <c r="G104" s="25"/>
      <c r="H104" s="31"/>
    </row>
    <row r="105" spans="1:8" x14ac:dyDescent="0.25">
      <c r="A105" s="78" t="s">
        <v>94</v>
      </c>
      <c r="B105" s="204"/>
      <c r="C105" s="204"/>
      <c r="D105" s="204"/>
      <c r="E105" s="204"/>
      <c r="F105" s="204"/>
      <c r="G105" s="25"/>
      <c r="H105" s="31"/>
    </row>
    <row r="106" spans="1:8" x14ac:dyDescent="0.25">
      <c r="A106" s="124" t="s">
        <v>18</v>
      </c>
      <c r="B106" s="200"/>
      <c r="C106" s="249"/>
      <c r="D106" s="200"/>
      <c r="E106" s="200"/>
      <c r="F106" s="200"/>
      <c r="G106" s="25"/>
      <c r="H106" s="31">
        <f>IFERROR(SOLL!F91-IF('TEBa 1&amp;2'!B106 = SOLL!$B$2,1, IF('TEBa 1&amp;2'!C106=SOLL!$B$2,2,IF('TEBa 1&amp;2'!D106=SOLL!$B$2,3,IF('TEBa 1&amp;2'!E106=SOLL!$B$2,4, IF(F106=SOLL!$B$2,"-"))))),"-")</f>
        <v>2</v>
      </c>
    </row>
    <row r="107" spans="1:8" x14ac:dyDescent="0.25">
      <c r="A107" s="124" t="s">
        <v>19</v>
      </c>
      <c r="B107" s="200"/>
      <c r="C107" s="200"/>
      <c r="D107" s="249"/>
      <c r="E107" s="200"/>
      <c r="F107" s="200"/>
      <c r="G107" s="25"/>
      <c r="H107" s="31">
        <f>IFERROR(SOLL!F92-IF('TEBa 1&amp;2'!B107 = SOLL!$B$2,1, IF('TEBa 1&amp;2'!C107=SOLL!$B$2,2,IF('TEBa 1&amp;2'!D107=SOLL!$B$2,3,IF('TEBa 1&amp;2'!E107=SOLL!$B$2,4, IF(F107=SOLL!$B$2,"-"))))),"-")</f>
        <v>3</v>
      </c>
    </row>
    <row r="108" spans="1:8" x14ac:dyDescent="0.25">
      <c r="A108" s="124" t="s">
        <v>95</v>
      </c>
      <c r="B108" s="200"/>
      <c r="C108" s="200"/>
      <c r="D108" s="249"/>
      <c r="E108" s="200"/>
      <c r="F108" s="200"/>
      <c r="G108" s="25"/>
      <c r="H108" s="31">
        <f>IFERROR(SOLL!F93-IF('TEBa 1&amp;2'!B108 = SOLL!$B$2,1, IF('TEBa 1&amp;2'!C108=SOLL!$B$2,2,IF('TEBa 1&amp;2'!D108=SOLL!$B$2,3,IF('TEBa 1&amp;2'!E108=SOLL!$B$2,4, IF(F108=SOLL!$B$2,"-"))))),"-")</f>
        <v>3</v>
      </c>
    </row>
    <row r="109" spans="1:8" x14ac:dyDescent="0.25">
      <c r="A109" s="124" t="s">
        <v>20</v>
      </c>
      <c r="B109" s="254"/>
      <c r="C109" s="254"/>
      <c r="D109" s="254"/>
      <c r="E109" s="254"/>
      <c r="F109" s="254"/>
      <c r="G109" s="25"/>
      <c r="H109" s="31" t="str">
        <f>IFERROR(SOLL!F94-IF('TEBa 1&amp;2'!B109 = SOLL!$B$2,1, IF('TEBa 1&amp;2'!C109=SOLL!$B$2,2,IF('TEBa 1&amp;2'!D109=SOLL!$B$2,3,IF('TEBa 1&amp;2'!E109=SOLL!$B$2,4, IF(F109=SOLL!$B$2,"-"))))),"-")</f>
        <v>-</v>
      </c>
    </row>
    <row r="110" spans="1:8" x14ac:dyDescent="0.25">
      <c r="A110" s="124" t="s">
        <v>21</v>
      </c>
      <c r="B110" s="200"/>
      <c r="C110" s="200"/>
      <c r="D110" s="249"/>
      <c r="E110" s="200"/>
      <c r="F110" s="200"/>
      <c r="G110" s="25"/>
      <c r="H110" s="31">
        <f>IFERROR(SOLL!F95-IF('TEBa 1&amp;2'!B110 = SOLL!$B$2,1, IF('TEBa 1&amp;2'!C110=SOLL!$B$2,2,IF('TEBa 1&amp;2'!D110=SOLL!$B$2,3,IF('TEBa 1&amp;2'!E110=SOLL!$B$2,4, IF(F110=SOLL!$B$2,"-"))))),"-")</f>
        <v>3</v>
      </c>
    </row>
    <row r="111" spans="1:8" x14ac:dyDescent="0.25">
      <c r="A111" s="124" t="s">
        <v>22</v>
      </c>
      <c r="B111" s="254"/>
      <c r="C111" s="254"/>
      <c r="D111" s="254"/>
      <c r="E111" s="254"/>
      <c r="F111" s="254"/>
      <c r="G111" s="25"/>
      <c r="H111" s="31" t="str">
        <f>IFERROR(SOLL!F96-IF('TEBa 1&amp;2'!B111 = SOLL!$B$2,1, IF('TEBa 1&amp;2'!C111=SOLL!$B$2,2,IF('TEBa 1&amp;2'!D111=SOLL!$B$2,3,IF('TEBa 1&amp;2'!E111=SOLL!$B$2,4, IF(F111=SOLL!$B$2,"-"))))),"-")</f>
        <v>-</v>
      </c>
    </row>
    <row r="112" spans="1:8" x14ac:dyDescent="0.25">
      <c r="A112" s="53"/>
      <c r="B112" s="204"/>
      <c r="C112" s="204"/>
      <c r="D112" s="204"/>
      <c r="E112" s="204"/>
      <c r="F112" s="204"/>
    </row>
    <row r="113" spans="1:6" x14ac:dyDescent="0.25">
      <c r="A113" s="53"/>
      <c r="B113" s="204"/>
      <c r="C113" s="204"/>
      <c r="D113" s="204"/>
      <c r="E113" s="204"/>
      <c r="F113" s="204"/>
    </row>
    <row r="114" spans="1:6" x14ac:dyDescent="0.25">
      <c r="A114" s="53"/>
      <c r="B114" s="204"/>
      <c r="C114" s="204"/>
      <c r="D114" s="204"/>
      <c r="E114" s="204"/>
      <c r="F114" s="204"/>
    </row>
    <row r="115" spans="1:6" x14ac:dyDescent="0.25">
      <c r="A115" s="53"/>
      <c r="B115" s="204"/>
      <c r="C115" s="204"/>
      <c r="D115" s="204"/>
      <c r="E115" s="204"/>
      <c r="F115" s="204"/>
    </row>
    <row r="116" spans="1:6" x14ac:dyDescent="0.25">
      <c r="A116" s="53"/>
      <c r="B116" s="204"/>
      <c r="C116" s="204"/>
      <c r="D116" s="204"/>
      <c r="E116" s="204"/>
      <c r="F116" s="204"/>
    </row>
    <row r="117" spans="1:6" x14ac:dyDescent="0.25">
      <c r="A117" s="53"/>
      <c r="B117" s="204"/>
      <c r="C117" s="204"/>
      <c r="D117" s="204"/>
      <c r="E117" s="204"/>
      <c r="F117" s="204"/>
    </row>
    <row r="118" spans="1:6" x14ac:dyDescent="0.25">
      <c r="A118" s="53"/>
      <c r="B118" s="204"/>
      <c r="C118" s="204"/>
      <c r="D118" s="204"/>
      <c r="E118" s="204"/>
      <c r="F118" s="204"/>
    </row>
    <row r="119" spans="1:6" x14ac:dyDescent="0.25">
      <c r="A119" s="53"/>
      <c r="B119" s="204"/>
      <c r="C119" s="204"/>
      <c r="D119" s="204"/>
      <c r="E119" s="204"/>
      <c r="F119" s="204"/>
    </row>
    <row r="120" spans="1:6" x14ac:dyDescent="0.25">
      <c r="A120" s="53"/>
      <c r="B120" s="204"/>
      <c r="C120" s="204"/>
      <c r="D120" s="204"/>
      <c r="E120" s="204"/>
      <c r="F120" s="204"/>
    </row>
    <row r="121" spans="1:6" x14ac:dyDescent="0.25">
      <c r="A121" s="53"/>
      <c r="B121" s="204"/>
      <c r="C121" s="204"/>
      <c r="D121" s="204"/>
      <c r="E121" s="204"/>
      <c r="F121" s="204"/>
    </row>
    <row r="122" spans="1:6" x14ac:dyDescent="0.25">
      <c r="B122" s="204"/>
      <c r="C122" s="204"/>
      <c r="D122" s="204"/>
      <c r="E122" s="204"/>
      <c r="F122" s="204"/>
    </row>
    <row r="123" spans="1:6" x14ac:dyDescent="0.25">
      <c r="B123" s="204"/>
      <c r="C123" s="204"/>
      <c r="D123" s="204"/>
      <c r="E123" s="204"/>
      <c r="F123" s="204"/>
    </row>
    <row r="124" spans="1:6" x14ac:dyDescent="0.25">
      <c r="B124" s="204"/>
      <c r="C124" s="204"/>
      <c r="D124" s="204"/>
      <c r="E124" s="204"/>
      <c r="F124" s="204"/>
    </row>
    <row r="125" spans="1:6" x14ac:dyDescent="0.25">
      <c r="B125" s="204"/>
      <c r="C125" s="204"/>
      <c r="D125" s="204"/>
      <c r="E125" s="204"/>
      <c r="F125" s="204"/>
    </row>
    <row r="126" spans="1:6" x14ac:dyDescent="0.25">
      <c r="B126" s="204"/>
      <c r="C126" s="204"/>
      <c r="D126" s="204"/>
      <c r="E126" s="204"/>
      <c r="F126" s="204"/>
    </row>
    <row r="127" spans="1:6" x14ac:dyDescent="0.25">
      <c r="B127" s="204"/>
      <c r="C127" s="204"/>
      <c r="D127" s="204"/>
      <c r="E127" s="204"/>
      <c r="F127" s="204"/>
    </row>
    <row r="128" spans="1:6" x14ac:dyDescent="0.25">
      <c r="B128" s="204"/>
      <c r="C128" s="204"/>
      <c r="D128" s="204"/>
      <c r="E128" s="204"/>
      <c r="F128" s="204"/>
    </row>
    <row r="129" spans="2:6" x14ac:dyDescent="0.25">
      <c r="B129" s="204"/>
      <c r="C129" s="204"/>
      <c r="D129" s="204"/>
      <c r="E129" s="204"/>
      <c r="F129" s="204"/>
    </row>
    <row r="130" spans="2:6" x14ac:dyDescent="0.25">
      <c r="B130" s="53"/>
      <c r="C130" s="53"/>
      <c r="D130" s="53"/>
    </row>
    <row r="131" spans="2:6" x14ac:dyDescent="0.25">
      <c r="B131" s="53"/>
      <c r="C131" s="53"/>
      <c r="D131" s="53"/>
    </row>
    <row r="132" spans="2:6" x14ac:dyDescent="0.25">
      <c r="B132" s="53"/>
      <c r="C132" s="53"/>
      <c r="D132" s="53"/>
    </row>
    <row r="133" spans="2:6" x14ac:dyDescent="0.25">
      <c r="B133" s="53"/>
      <c r="C133" s="53"/>
      <c r="D133" s="53"/>
    </row>
    <row r="134" spans="2:6" x14ac:dyDescent="0.25">
      <c r="B134" s="53"/>
      <c r="C134" s="53"/>
      <c r="D134" s="53"/>
    </row>
    <row r="135" spans="2:6" x14ac:dyDescent="0.25">
      <c r="B135" s="53"/>
      <c r="C135" s="53"/>
      <c r="D135" s="53"/>
    </row>
    <row r="136" spans="2:6" x14ac:dyDescent="0.25">
      <c r="B136" s="53"/>
      <c r="C136" s="53"/>
      <c r="D136" s="53"/>
    </row>
    <row r="137" spans="2:6" x14ac:dyDescent="0.25">
      <c r="B137" s="53"/>
      <c r="C137" s="53"/>
      <c r="D137" s="53"/>
    </row>
    <row r="138" spans="2:6" x14ac:dyDescent="0.25">
      <c r="B138" s="53"/>
      <c r="C138" s="53"/>
      <c r="D138" s="53"/>
    </row>
    <row r="139" spans="2:6" x14ac:dyDescent="0.25">
      <c r="B139" s="53"/>
      <c r="C139" s="53"/>
      <c r="D139" s="53"/>
    </row>
    <row r="140" spans="2:6" x14ac:dyDescent="0.25">
      <c r="B140" s="53"/>
      <c r="C140" s="53"/>
      <c r="D140" s="53"/>
    </row>
    <row r="141" spans="2:6" x14ac:dyDescent="0.25">
      <c r="B141" s="53"/>
      <c r="C141" s="53"/>
      <c r="D141" s="53"/>
    </row>
    <row r="142" spans="2:6" x14ac:dyDescent="0.25">
      <c r="B142" s="53"/>
      <c r="C142" s="53"/>
      <c r="D142" s="53"/>
    </row>
    <row r="143" spans="2:6" x14ac:dyDescent="0.25">
      <c r="B143" s="53"/>
      <c r="C143" s="53"/>
      <c r="D143" s="53"/>
    </row>
    <row r="144" spans="2:6" x14ac:dyDescent="0.25">
      <c r="B144" s="53"/>
      <c r="C144" s="53"/>
      <c r="D144" s="53"/>
    </row>
    <row r="145" spans="2:4" x14ac:dyDescent="0.25">
      <c r="B145" s="53"/>
      <c r="C145" s="53"/>
      <c r="D145" s="53"/>
    </row>
    <row r="146" spans="2:4" x14ac:dyDescent="0.25">
      <c r="B146" s="53"/>
      <c r="C146" s="53"/>
      <c r="D146" s="53"/>
    </row>
    <row r="147" spans="2:4" x14ac:dyDescent="0.25">
      <c r="B147" s="53"/>
      <c r="C147" s="53"/>
      <c r="D147" s="53"/>
    </row>
  </sheetData>
  <mergeCells count="11">
    <mergeCell ref="E44:G44"/>
    <mergeCell ref="E39:G39"/>
    <mergeCell ref="E40:G40"/>
    <mergeCell ref="E41:G41"/>
    <mergeCell ref="E42:G42"/>
    <mergeCell ref="E43:G43"/>
    <mergeCell ref="E45:G45"/>
    <mergeCell ref="E71:G71"/>
    <mergeCell ref="E72:G72"/>
    <mergeCell ref="E60:G60"/>
    <mergeCell ref="E61:G61"/>
  </mergeCells>
  <dataValidations count="1">
    <dataValidation type="whole" operator="lessThanOrEqual" allowBlank="1" showInputMessage="1" showErrorMessage="1" sqref="B3">
      <formula1>2</formula1>
    </dataValidation>
  </dataValidation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opLeftCell="A88" workbookViewId="0">
      <selection activeCell="A53" sqref="A53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5" max="5" width="12" bestFit="1" customWidth="1"/>
    <col min="8" max="8" width="15.5703125" bestFit="1" customWidth="1"/>
  </cols>
  <sheetData>
    <row r="1" spans="1:8" x14ac:dyDescent="0.25">
      <c r="A1" s="25" t="s">
        <v>108</v>
      </c>
      <c r="B1" s="25"/>
      <c r="C1" s="25"/>
      <c r="D1" s="25"/>
      <c r="E1" s="25"/>
      <c r="F1" s="25"/>
      <c r="G1" s="25"/>
      <c r="H1" s="25"/>
    </row>
    <row r="2" spans="1:8" x14ac:dyDescent="0.25">
      <c r="A2" s="55" t="s">
        <v>67</v>
      </c>
      <c r="B2" s="52"/>
      <c r="C2" s="25"/>
      <c r="D2" s="25"/>
      <c r="E2" s="25"/>
      <c r="F2" s="25"/>
      <c r="G2" s="25"/>
      <c r="H2" s="25"/>
    </row>
    <row r="3" spans="1:8" x14ac:dyDescent="0.25">
      <c r="A3" s="55" t="s">
        <v>107</v>
      </c>
      <c r="B3" s="52"/>
      <c r="C3" s="25"/>
      <c r="D3" s="25"/>
      <c r="E3" s="25"/>
      <c r="F3" s="25"/>
      <c r="G3" s="25"/>
      <c r="H3" s="25"/>
    </row>
    <row r="4" spans="1:8" x14ac:dyDescent="0.25">
      <c r="A4" s="25"/>
      <c r="B4" s="57"/>
      <c r="C4" s="57"/>
      <c r="D4" s="57"/>
      <c r="E4" s="57"/>
      <c r="F4" s="25"/>
      <c r="G4" s="25"/>
      <c r="H4" s="25"/>
    </row>
    <row r="5" spans="1:8" ht="18" x14ac:dyDescent="0.25">
      <c r="A5" s="26" t="s">
        <v>72</v>
      </c>
      <c r="B5" s="26"/>
      <c r="C5" s="26"/>
      <c r="D5" s="26"/>
      <c r="E5" s="26"/>
      <c r="F5" s="26"/>
      <c r="G5" s="25"/>
      <c r="H5" s="25"/>
    </row>
    <row r="6" spans="1:8" x14ac:dyDescent="0.25">
      <c r="A6" s="27" t="s">
        <v>38</v>
      </c>
      <c r="B6" s="28" t="s">
        <v>5</v>
      </c>
      <c r="C6" s="28" t="s">
        <v>12</v>
      </c>
      <c r="D6" s="28" t="s">
        <v>6</v>
      </c>
      <c r="E6" s="29" t="s">
        <v>7</v>
      </c>
      <c r="F6" s="28" t="s">
        <v>8</v>
      </c>
      <c r="G6" s="25"/>
      <c r="H6" s="3" t="s">
        <v>66</v>
      </c>
    </row>
    <row r="7" spans="1:8" x14ac:dyDescent="0.25">
      <c r="A7" s="124" t="s">
        <v>43</v>
      </c>
      <c r="B7" s="215"/>
      <c r="C7" s="249"/>
      <c r="D7" s="215"/>
      <c r="E7" s="215"/>
      <c r="F7" s="215"/>
      <c r="G7" s="25"/>
      <c r="H7" s="31">
        <f>IFERROR(SOLL!G6-IF('TEBa 3&amp;4'!B7 = SOLL!$B$2,1, IF('TEBa 3&amp;4'!C7=SOLL!$B$2,2,IF('TEBa 3&amp;4'!D7=SOLL!$B$2,3,IF('TEBa 3&amp;4'!E7=SOLL!$B$2,4, IF('TEBa 3&amp;4'!F7=SOLL!$B$2,"-"))))),"-")</f>
        <v>2</v>
      </c>
    </row>
    <row r="8" spans="1:8" x14ac:dyDescent="0.25">
      <c r="A8" s="124" t="s">
        <v>44</v>
      </c>
      <c r="B8" s="215"/>
      <c r="C8" s="249"/>
      <c r="D8" s="215"/>
      <c r="E8" s="215"/>
      <c r="F8" s="215"/>
      <c r="G8" s="25"/>
      <c r="H8" s="31">
        <f>IFERROR(SOLL!G7-IF('TEBa 3&amp;4'!B8 = SOLL!$B$2,1, IF('TEBa 3&amp;4'!C8=SOLL!$B$2,2,IF('TEBa 3&amp;4'!D8=SOLL!$B$2,3,IF('TEBa 3&amp;4'!E8=SOLL!$B$2,4, IF('TEBa 3&amp;4'!F8=SOLL!$B$2,"-"))))),"-")</f>
        <v>2</v>
      </c>
    </row>
    <row r="9" spans="1:8" x14ac:dyDescent="0.25">
      <c r="A9" s="124" t="s">
        <v>73</v>
      </c>
      <c r="B9" s="254"/>
      <c r="C9" s="254"/>
      <c r="D9" s="254"/>
      <c r="E9" s="254"/>
      <c r="F9" s="254"/>
      <c r="G9" s="25"/>
      <c r="H9" s="31" t="str">
        <f>IFERROR(SOLL!G8-IF('TEBa 3&amp;4'!B9 = SOLL!$B$2,1, IF('TEBa 3&amp;4'!C9=SOLL!$B$2,2,IF('TEBa 3&amp;4'!D9=SOLL!$B$2,3,IF('TEBa 3&amp;4'!E9=SOLL!$B$2,4, IF('TEBa 3&amp;4'!F9=SOLL!$B$2,"-"))))),"-")</f>
        <v>-</v>
      </c>
    </row>
    <row r="10" spans="1:8" x14ac:dyDescent="0.25">
      <c r="A10" s="124" t="s">
        <v>74</v>
      </c>
      <c r="B10" s="215"/>
      <c r="C10" s="249"/>
      <c r="D10" s="215"/>
      <c r="E10" s="215"/>
      <c r="F10" s="215"/>
      <c r="G10" s="25"/>
      <c r="H10" s="31">
        <f>IFERROR(SOLL!G9-IF('TEBa 3&amp;4'!B10 = SOLL!$B$2,1, IF('TEBa 3&amp;4'!C10=SOLL!$B$2,2,IF('TEBa 3&amp;4'!D10=SOLL!$B$2,3,IF('TEBa 3&amp;4'!E10=SOLL!$B$2,4, IF('TEBa 3&amp;4'!F10=SOLL!$B$2,"-"))))),"-")</f>
        <v>2</v>
      </c>
    </row>
    <row r="11" spans="1:8" x14ac:dyDescent="0.25">
      <c r="A11" s="124" t="s">
        <v>45</v>
      </c>
      <c r="B11" s="215"/>
      <c r="C11" s="249"/>
      <c r="D11" s="215"/>
      <c r="E11" s="215"/>
      <c r="F11" s="215"/>
      <c r="G11" s="25"/>
      <c r="H11" s="31">
        <f>IFERROR(SOLL!G10-IF('TEBa 3&amp;4'!B11 = SOLL!$B$2,1, IF('TEBa 3&amp;4'!C11=SOLL!$B$2,2,IF('TEBa 3&amp;4'!D11=SOLL!$B$2,3,IF('TEBa 3&amp;4'!E11=SOLL!$B$2,4, IF('TEBa 3&amp;4'!F11=SOLL!$B$2,"-"))))),"-")</f>
        <v>2</v>
      </c>
    </row>
    <row r="12" spans="1:8" x14ac:dyDescent="0.25">
      <c r="A12" s="124" t="s">
        <v>46</v>
      </c>
      <c r="B12" s="215"/>
      <c r="C12" s="249"/>
      <c r="D12" s="215"/>
      <c r="E12" s="215"/>
      <c r="F12" s="215"/>
      <c r="G12" s="25"/>
      <c r="H12" s="31">
        <f>IFERROR(SOLL!G11-IF('TEBa 3&amp;4'!B12 = SOLL!$B$2,1, IF('TEBa 3&amp;4'!C12=SOLL!$B$2,2,IF('TEBa 3&amp;4'!D12=SOLL!$B$2,3,IF('TEBa 3&amp;4'!E12=SOLL!$B$2,4, IF('TEBa 3&amp;4'!F12=SOLL!$B$2,"-"))))),"-")</f>
        <v>2</v>
      </c>
    </row>
    <row r="13" spans="1:8" x14ac:dyDescent="0.25">
      <c r="A13" s="53"/>
      <c r="B13" s="219"/>
      <c r="C13" s="219"/>
      <c r="D13" s="219"/>
      <c r="E13" s="219"/>
      <c r="F13" s="219"/>
      <c r="G13" s="25"/>
      <c r="H13" s="31"/>
    </row>
    <row r="14" spans="1:8" ht="18" x14ac:dyDescent="0.25">
      <c r="A14" s="126" t="s">
        <v>75</v>
      </c>
      <c r="B14" s="219"/>
      <c r="C14" s="219"/>
      <c r="D14" s="219"/>
      <c r="E14" s="219"/>
      <c r="F14" s="219"/>
      <c r="G14" s="25"/>
      <c r="H14" s="31"/>
    </row>
    <row r="15" spans="1:8" x14ac:dyDescent="0.25">
      <c r="A15" s="78" t="s">
        <v>47</v>
      </c>
      <c r="B15" s="219"/>
      <c r="C15" s="219"/>
      <c r="D15" s="219"/>
      <c r="E15" s="219"/>
      <c r="F15" s="219"/>
      <c r="G15" s="25"/>
      <c r="H15" s="31"/>
    </row>
    <row r="16" spans="1:8" x14ac:dyDescent="0.25">
      <c r="A16" s="125" t="s">
        <v>48</v>
      </c>
      <c r="B16" s="215"/>
      <c r="C16" s="249"/>
      <c r="D16" s="215"/>
      <c r="E16" s="215"/>
      <c r="F16" s="215"/>
      <c r="G16" s="25"/>
      <c r="H16" s="31">
        <f>IFERROR(SOLL!G15-IF('TEBa 3&amp;4'!B16 = SOLL!$B$2,1, IF('TEBa 3&amp;4'!C16=SOLL!$B$2,2,IF('TEBa 3&amp;4'!D16=SOLL!$B$2,3,IF('TEBa 3&amp;4'!E16=SOLL!$B$2,4, IF('TEBa 3&amp;4'!F16=SOLL!$B$2,"-"))))),"-")</f>
        <v>2</v>
      </c>
    </row>
    <row r="17" spans="1:8" x14ac:dyDescent="0.25">
      <c r="A17" s="125" t="s">
        <v>49</v>
      </c>
      <c r="B17" s="215"/>
      <c r="C17" s="249"/>
      <c r="D17" s="215"/>
      <c r="E17" s="214"/>
      <c r="F17" s="214"/>
      <c r="G17" s="25"/>
      <c r="H17" s="31">
        <f>IFERROR(SOLL!G16-IF('TEBa 3&amp;4'!B17 = SOLL!$B$2,1, IF('TEBa 3&amp;4'!C17=SOLL!$B$2,2,IF('TEBa 3&amp;4'!D17=SOLL!$B$2,3,IF('TEBa 3&amp;4'!E17=SOLL!$B$2,4, IF('TEBa 3&amp;4'!F17=SOLL!$B$2,"-"))))),"-")</f>
        <v>2</v>
      </c>
    </row>
    <row r="18" spans="1:8" x14ac:dyDescent="0.25">
      <c r="A18" s="125" t="s">
        <v>50</v>
      </c>
      <c r="B18" s="215"/>
      <c r="C18" s="249"/>
      <c r="D18" s="215"/>
      <c r="E18" s="215"/>
      <c r="F18" s="215"/>
      <c r="G18" s="25"/>
      <c r="H18" s="31">
        <f>IFERROR(SOLL!G17-IF('TEBa 3&amp;4'!B18 = SOLL!$B$2,1, IF('TEBa 3&amp;4'!C18=SOLL!$B$2,2,IF('TEBa 3&amp;4'!D18=SOLL!$B$2,3,IF('TEBa 3&amp;4'!E18=SOLL!$B$2,4, IF('TEBa 3&amp;4'!F18=SOLL!$B$2,"-"))))),"-")</f>
        <v>2</v>
      </c>
    </row>
    <row r="19" spans="1:8" x14ac:dyDescent="0.25">
      <c r="A19" s="125" t="s">
        <v>51</v>
      </c>
      <c r="B19" s="215"/>
      <c r="C19" s="249"/>
      <c r="D19" s="215"/>
      <c r="E19" s="215"/>
      <c r="F19" s="215"/>
      <c r="G19" s="25"/>
      <c r="H19" s="31">
        <f>IFERROR(SOLL!G18-IF('TEBa 3&amp;4'!B19 = SOLL!$B$2,1, IF('TEBa 3&amp;4'!C19=SOLL!$B$2,2,IF('TEBa 3&amp;4'!D19=SOLL!$B$2,3,IF('TEBa 3&amp;4'!E19=SOLL!$B$2,4, IF('TEBa 3&amp;4'!F19=SOLL!$B$2,"-"))))),"-")</f>
        <v>2</v>
      </c>
    </row>
    <row r="20" spans="1:8" x14ac:dyDescent="0.25">
      <c r="A20" s="125" t="s">
        <v>52</v>
      </c>
      <c r="B20" s="215"/>
      <c r="C20" s="249"/>
      <c r="D20" s="215"/>
      <c r="E20" s="215"/>
      <c r="F20" s="215"/>
      <c r="G20" s="25"/>
      <c r="H20" s="31">
        <f>IFERROR(SOLL!G19-IF('TEBa 3&amp;4'!B20 = SOLL!$B$2,1, IF('TEBa 3&amp;4'!C20=SOLL!$B$2,2,IF('TEBa 3&amp;4'!D20=SOLL!$B$2,3,IF('TEBa 3&amp;4'!E20=SOLL!$B$2,4, IF('TEBa 3&amp;4'!F20=SOLL!$B$2,"-"))))),"-")</f>
        <v>2</v>
      </c>
    </row>
    <row r="21" spans="1:8" x14ac:dyDescent="0.25">
      <c r="A21" s="53"/>
      <c r="B21" s="219"/>
      <c r="C21" s="219"/>
      <c r="D21" s="219"/>
      <c r="E21" s="219"/>
      <c r="F21" s="219"/>
      <c r="G21" s="25"/>
      <c r="H21" s="31"/>
    </row>
    <row r="22" spans="1:8" x14ac:dyDescent="0.25">
      <c r="A22" s="78" t="s">
        <v>53</v>
      </c>
      <c r="B22" s="219"/>
      <c r="C22" s="219"/>
      <c r="D22" s="219"/>
      <c r="E22" s="219"/>
      <c r="F22" s="219"/>
      <c r="G22" s="25"/>
      <c r="H22" s="31"/>
    </row>
    <row r="23" spans="1:8" x14ac:dyDescent="0.25">
      <c r="A23" s="124" t="s">
        <v>54</v>
      </c>
      <c r="B23" s="215"/>
      <c r="C23" s="249"/>
      <c r="D23" s="215"/>
      <c r="E23" s="215"/>
      <c r="F23" s="215"/>
      <c r="G23" s="25"/>
      <c r="H23" s="31">
        <f>IFERROR(SOLL!G22-IF('TEBa 3&amp;4'!B23 = SOLL!$B$2,1, IF('TEBa 3&amp;4'!C23=SOLL!$B$2,2,IF('TEBa 3&amp;4'!D23=SOLL!$B$2,3,IF('TEBa 3&amp;4'!E23=SOLL!$B$2,4, IF('TEBa 3&amp;4'!F23=SOLL!$B$2,"-"))))),"-")</f>
        <v>2</v>
      </c>
    </row>
    <row r="24" spans="1:8" x14ac:dyDescent="0.25">
      <c r="A24" s="124" t="s">
        <v>55</v>
      </c>
      <c r="B24" s="215"/>
      <c r="C24" s="249"/>
      <c r="D24" s="215"/>
      <c r="E24" s="215"/>
      <c r="F24" s="215"/>
      <c r="G24" s="25"/>
      <c r="H24" s="31">
        <f>IFERROR(SOLL!G23-IF('TEBa 3&amp;4'!B24 = SOLL!$B$2,1, IF('TEBa 3&amp;4'!C24=SOLL!$B$2,2,IF('TEBa 3&amp;4'!D24=SOLL!$B$2,3,IF('TEBa 3&amp;4'!E24=SOLL!$B$2,4, IF('TEBa 3&amp;4'!F24=SOLL!$B$2,"-"))))),"-")</f>
        <v>2</v>
      </c>
    </row>
    <row r="25" spans="1:8" x14ac:dyDescent="0.25">
      <c r="A25" s="124" t="s">
        <v>56</v>
      </c>
      <c r="B25" s="215"/>
      <c r="C25" s="249"/>
      <c r="D25" s="215"/>
      <c r="E25" s="215"/>
      <c r="F25" s="215"/>
      <c r="G25" s="25"/>
      <c r="H25" s="31">
        <f>IFERROR(SOLL!G24-IF('TEBa 3&amp;4'!B25 = SOLL!$B$2,1, IF('TEBa 3&amp;4'!C25=SOLL!$B$2,2,IF('TEBa 3&amp;4'!D25=SOLL!$B$2,3,IF('TEBa 3&amp;4'!E25=SOLL!$B$2,4, IF('TEBa 3&amp;4'!F25=SOLL!$B$2,"-"))))),"-")</f>
        <v>2</v>
      </c>
    </row>
    <row r="26" spans="1:8" x14ac:dyDescent="0.25">
      <c r="A26" s="124" t="s">
        <v>76</v>
      </c>
      <c r="B26" s="215"/>
      <c r="C26" s="249"/>
      <c r="D26" s="215"/>
      <c r="E26" s="215"/>
      <c r="F26" s="215"/>
      <c r="G26" s="25"/>
      <c r="H26" s="31">
        <f>IFERROR(SOLL!G25-IF('TEBa 3&amp;4'!B26 = SOLL!$B$2,1, IF('TEBa 3&amp;4'!C26=SOLL!$B$2,2,IF('TEBa 3&amp;4'!D26=SOLL!$B$2,3,IF('TEBa 3&amp;4'!E26=SOLL!$B$2,4, IF('TEBa 3&amp;4'!F26=SOLL!$B$2,"-"))))),"-")</f>
        <v>2</v>
      </c>
    </row>
    <row r="27" spans="1:8" x14ac:dyDescent="0.25">
      <c r="A27" s="124" t="s">
        <v>57</v>
      </c>
      <c r="B27" s="255"/>
      <c r="C27" s="255"/>
      <c r="D27" s="254"/>
      <c r="E27" s="254"/>
      <c r="F27" s="254"/>
      <c r="G27" s="25"/>
      <c r="H27" s="31" t="str">
        <f>IFERROR(SOLL!G26-IF('TEBa 3&amp;4'!B27 = SOLL!$B$2,1, IF('TEBa 3&amp;4'!C27=SOLL!$B$2,2,IF('TEBa 3&amp;4'!D27=SOLL!$B$2,3,IF('TEBa 3&amp;4'!E27=SOLL!$B$2,4, IF('TEBa 3&amp;4'!F27=SOLL!$B$2,"-"))))),"-")</f>
        <v>-</v>
      </c>
    </row>
    <row r="28" spans="1:8" x14ac:dyDescent="0.25">
      <c r="A28" s="53"/>
      <c r="B28" s="219"/>
      <c r="C28" s="219"/>
      <c r="D28" s="219"/>
      <c r="E28" s="219"/>
      <c r="F28" s="219"/>
      <c r="G28" s="25"/>
      <c r="H28" s="31"/>
    </row>
    <row r="29" spans="1:8" ht="18" x14ac:dyDescent="0.25">
      <c r="A29" s="126" t="s">
        <v>77</v>
      </c>
      <c r="B29" s="219"/>
      <c r="C29" s="219"/>
      <c r="D29" s="219"/>
      <c r="E29" s="219"/>
      <c r="F29" s="219"/>
      <c r="G29" s="25"/>
      <c r="H29" s="31"/>
    </row>
    <row r="30" spans="1:8" x14ac:dyDescent="0.25">
      <c r="A30" s="78" t="s">
        <v>58</v>
      </c>
      <c r="B30" s="219"/>
      <c r="C30" s="219"/>
      <c r="D30" s="219"/>
      <c r="E30" s="219"/>
      <c r="F30" s="219"/>
      <c r="G30" s="25"/>
      <c r="H30" s="31"/>
    </row>
    <row r="31" spans="1:8" x14ac:dyDescent="0.25">
      <c r="A31" s="124" t="s">
        <v>59</v>
      </c>
      <c r="B31" s="215"/>
      <c r="C31" s="249"/>
      <c r="D31" s="215"/>
      <c r="E31" s="215"/>
      <c r="F31" s="215"/>
      <c r="G31" s="25"/>
      <c r="H31" s="31">
        <f>IFERROR(SOLL!G30-IF('TEBa 3&amp;4'!B31 = SOLL!$B$2,1, IF('TEBa 3&amp;4'!C31=SOLL!$B$2,2,IF('TEBa 3&amp;4'!D31=SOLL!$B$2,3,IF('TEBa 3&amp;4'!E31=SOLL!$B$2,4, IF('TEBa 3&amp;4'!F31=SOLL!$B$2,"-"))))),"-")</f>
        <v>2</v>
      </c>
    </row>
    <row r="32" spans="1:8" x14ac:dyDescent="0.25">
      <c r="A32" s="124" t="s">
        <v>60</v>
      </c>
      <c r="B32" s="215"/>
      <c r="C32" s="249"/>
      <c r="D32" s="215"/>
      <c r="E32" s="215"/>
      <c r="F32" s="215"/>
      <c r="G32" s="25"/>
      <c r="H32" s="31">
        <f>IFERROR(SOLL!G31-IF('TEBa 3&amp;4'!B32 = SOLL!$B$2,1, IF('TEBa 3&amp;4'!C32=SOLL!$B$2,2,IF('TEBa 3&amp;4'!D32=SOLL!$B$2,3,IF('TEBa 3&amp;4'!E32=SOLL!$B$2,4, IF('TEBa 3&amp;4'!F32=SOLL!$B$2,"-"))))),"-")</f>
        <v>2</v>
      </c>
    </row>
    <row r="33" spans="1:8" x14ac:dyDescent="0.25">
      <c r="A33" s="124" t="s">
        <v>61</v>
      </c>
      <c r="B33" s="215"/>
      <c r="C33" s="249"/>
      <c r="D33" s="215"/>
      <c r="E33" s="215"/>
      <c r="F33" s="215"/>
      <c r="G33" s="25"/>
      <c r="H33" s="31">
        <f>IFERROR(SOLL!G32-IF('TEBa 3&amp;4'!B33 = SOLL!$B$2,1, IF('TEBa 3&amp;4'!C33=SOLL!$B$2,2,IF('TEBa 3&amp;4'!D33=SOLL!$B$2,3,IF('TEBa 3&amp;4'!E33=SOLL!$B$2,4, IF('TEBa 3&amp;4'!F33=SOLL!$B$2,"-"))))),"-")</f>
        <v>2</v>
      </c>
    </row>
    <row r="34" spans="1:8" x14ac:dyDescent="0.25">
      <c r="A34" s="124" t="s">
        <v>62</v>
      </c>
      <c r="B34" s="215"/>
      <c r="C34" s="249"/>
      <c r="D34" s="215"/>
      <c r="E34" s="215"/>
      <c r="F34" s="215"/>
      <c r="G34" s="25"/>
      <c r="H34" s="31">
        <f>IFERROR(SOLL!G33-IF('TEBa 3&amp;4'!B34 = SOLL!$B$2,1, IF('TEBa 3&amp;4'!C34=SOLL!$B$2,2,IF('TEBa 3&amp;4'!D34=SOLL!$B$2,3,IF('TEBa 3&amp;4'!E34=SOLL!$B$2,4, IF('TEBa 3&amp;4'!F34=SOLL!$B$2,"-"))))),"-")</f>
        <v>2</v>
      </c>
    </row>
    <row r="35" spans="1:8" x14ac:dyDescent="0.25">
      <c r="A35" s="124" t="s">
        <v>63</v>
      </c>
      <c r="B35" s="215"/>
      <c r="C35" s="249"/>
      <c r="D35" s="215"/>
      <c r="E35" s="215"/>
      <c r="F35" s="215"/>
      <c r="G35" s="25"/>
      <c r="H35" s="31">
        <f>IFERROR(SOLL!G34-IF('TEBa 3&amp;4'!B35 = SOLL!$B$2,1, IF('TEBa 3&amp;4'!C35=SOLL!$B$2,2,IF('TEBa 3&amp;4'!D35=SOLL!$B$2,3,IF('TEBa 3&amp;4'!E35=SOLL!$B$2,4, IF('TEBa 3&amp;4'!F35=SOLL!$B$2,"-"))))),"-")</f>
        <v>2</v>
      </c>
    </row>
    <row r="36" spans="1:8" x14ac:dyDescent="0.25">
      <c r="A36" s="53"/>
      <c r="B36" s="219"/>
      <c r="C36" s="219"/>
      <c r="D36" s="219"/>
      <c r="E36" s="219"/>
      <c r="F36" s="219"/>
      <c r="G36" s="25"/>
      <c r="H36" s="31"/>
    </row>
    <row r="37" spans="1:8" x14ac:dyDescent="0.25">
      <c r="A37" s="53"/>
      <c r="B37" s="219"/>
      <c r="C37" s="219"/>
      <c r="D37" s="219"/>
      <c r="E37" s="219"/>
      <c r="F37" s="219"/>
      <c r="G37" s="25"/>
      <c r="H37" s="31"/>
    </row>
    <row r="38" spans="1:8" ht="18" x14ac:dyDescent="0.25">
      <c r="A38" s="126" t="s">
        <v>64</v>
      </c>
      <c r="B38" s="219"/>
      <c r="C38" s="219"/>
      <c r="D38" s="219"/>
      <c r="E38" s="219"/>
      <c r="F38" s="219"/>
      <c r="G38" s="25"/>
      <c r="H38" s="31"/>
    </row>
    <row r="39" spans="1:8" s="336" customFormat="1" ht="18.75" hidden="1" outlineLevel="1" thickBot="1" x14ac:dyDescent="0.3">
      <c r="A39" s="264"/>
      <c r="B39" s="339" t="s">
        <v>138</v>
      </c>
      <c r="C39" s="339" t="s">
        <v>261</v>
      </c>
      <c r="D39" s="339" t="s">
        <v>139</v>
      </c>
      <c r="E39" s="500" t="s">
        <v>262</v>
      </c>
      <c r="F39" s="500"/>
      <c r="G39" s="500"/>
      <c r="H39" s="156"/>
    </row>
    <row r="40" spans="1:8" s="315" customFormat="1" ht="18" hidden="1" outlineLevel="1" x14ac:dyDescent="0.25">
      <c r="A40" s="342" t="s">
        <v>312</v>
      </c>
      <c r="B40" s="341"/>
      <c r="C40" s="340"/>
      <c r="D40" s="340"/>
      <c r="E40" s="504"/>
      <c r="F40" s="504"/>
      <c r="G40" s="504"/>
      <c r="H40" s="156"/>
    </row>
    <row r="41" spans="1:8" s="315" customFormat="1" ht="18.75" hidden="1" outlineLevel="1" thickBot="1" x14ac:dyDescent="0.3">
      <c r="A41" s="337" t="s">
        <v>303</v>
      </c>
      <c r="B41" s="341"/>
      <c r="C41" s="340"/>
      <c r="D41" s="340"/>
      <c r="E41" s="504"/>
      <c r="F41" s="504"/>
      <c r="G41" s="504"/>
      <c r="H41" s="156"/>
    </row>
    <row r="42" spans="1:8" s="315" customFormat="1" ht="29.25" hidden="1" outlineLevel="1" x14ac:dyDescent="0.25">
      <c r="A42" s="289" t="s">
        <v>242</v>
      </c>
      <c r="B42" s="341"/>
      <c r="C42" s="340"/>
      <c r="D42" s="340"/>
      <c r="E42" s="504"/>
      <c r="F42" s="504"/>
      <c r="G42" s="504"/>
      <c r="H42" s="156"/>
    </row>
    <row r="43" spans="1:8" s="315" customFormat="1" ht="28.5" hidden="1" outlineLevel="1" x14ac:dyDescent="0.25">
      <c r="A43" s="294" t="s">
        <v>315</v>
      </c>
      <c r="B43" s="341"/>
      <c r="C43" s="340"/>
      <c r="D43" s="340"/>
      <c r="E43" s="504"/>
      <c r="F43" s="504"/>
      <c r="G43" s="504"/>
      <c r="H43" s="156"/>
    </row>
    <row r="44" spans="1:8" s="315" customFormat="1" ht="18.75" hidden="1" outlineLevel="1" thickBot="1" x14ac:dyDescent="0.3">
      <c r="A44" s="300" t="s">
        <v>316</v>
      </c>
      <c r="B44" s="341"/>
      <c r="C44" s="340"/>
      <c r="D44" s="340"/>
      <c r="E44" s="504"/>
      <c r="F44" s="504"/>
      <c r="G44" s="504"/>
      <c r="H44" s="156"/>
    </row>
    <row r="45" spans="1:8" s="315" customFormat="1" ht="30" hidden="1" outlineLevel="1" thickBot="1" x14ac:dyDescent="0.3">
      <c r="A45" s="291" t="s">
        <v>317</v>
      </c>
      <c r="B45" s="341"/>
      <c r="C45" s="340"/>
      <c r="D45" s="340"/>
      <c r="E45" s="504"/>
      <c r="F45" s="504"/>
      <c r="G45" s="504"/>
      <c r="H45" s="156"/>
    </row>
    <row r="46" spans="1:8" s="315" customFormat="1" ht="18" collapsed="1" x14ac:dyDescent="0.25">
      <c r="A46" s="301"/>
      <c r="B46" s="243"/>
      <c r="C46" s="243"/>
      <c r="D46" s="243"/>
      <c r="E46" s="243"/>
      <c r="F46" s="243"/>
      <c r="H46" s="156"/>
    </row>
    <row r="47" spans="1:8" x14ac:dyDescent="0.25">
      <c r="A47" s="78" t="s">
        <v>78</v>
      </c>
      <c r="B47" s="219"/>
      <c r="C47" s="219"/>
      <c r="D47" s="219"/>
      <c r="E47" s="219"/>
      <c r="F47" s="219"/>
      <c r="G47" s="25"/>
      <c r="H47" s="31"/>
    </row>
    <row r="48" spans="1:8" x14ac:dyDescent="0.25">
      <c r="A48" s="125" t="s">
        <v>9</v>
      </c>
      <c r="B48" s="215"/>
      <c r="C48" s="249"/>
      <c r="D48" s="215"/>
      <c r="E48" s="215"/>
      <c r="F48" s="215"/>
      <c r="G48" s="19"/>
      <c r="H48" s="31">
        <f>IFERROR(SOLL!G39-IF('TEBa 3&amp;4'!B48 = SOLL!$B$2,1, IF('TEBa 3&amp;4'!C48=SOLL!$B$2,2,IF('TEBa 3&amp;4'!D48=SOLL!$B$2,3,IF('TEBa 3&amp;4'!E48=SOLL!$B$2,4, IF('TEBa 3&amp;4'!F48=SOLL!$B$2,"-"))))),"-")</f>
        <v>2</v>
      </c>
    </row>
    <row r="49" spans="1:8" x14ac:dyDescent="0.25">
      <c r="A49" s="125" t="s">
        <v>10</v>
      </c>
      <c r="B49" s="215"/>
      <c r="C49" s="249"/>
      <c r="D49" s="215"/>
      <c r="E49" s="215"/>
      <c r="F49" s="215"/>
      <c r="G49" s="25"/>
      <c r="H49" s="31">
        <f>IFERROR(SOLL!G40-IF('TEBa 3&amp;4'!B49 = SOLL!$B$2,1, IF('TEBa 3&amp;4'!C49=SOLL!$B$2,2,IF('TEBa 3&amp;4'!D49=SOLL!$B$2,3,IF('TEBa 3&amp;4'!E49=SOLL!$B$2,4, IF('TEBa 3&amp;4'!F49=SOLL!$B$2,"-"))))),"-")</f>
        <v>2</v>
      </c>
    </row>
    <row r="50" spans="1:8" x14ac:dyDescent="0.25">
      <c r="A50" s="125" t="s">
        <v>11</v>
      </c>
      <c r="B50" s="215"/>
      <c r="C50" s="249"/>
      <c r="D50" s="215"/>
      <c r="E50" s="215"/>
      <c r="F50" s="215"/>
      <c r="G50" s="25"/>
      <c r="H50" s="31">
        <f>IFERROR(SOLL!G41-IF('TEBa 3&amp;4'!B50 = SOLL!$B$2,1, IF('TEBa 3&amp;4'!C50=SOLL!$B$2,2,IF('TEBa 3&amp;4'!D50=SOLL!$B$2,3,IF('TEBa 3&amp;4'!E50=SOLL!$B$2,4, IF('TEBa 3&amp;4'!F50=SOLL!$B$2,"-"))))),"-")</f>
        <v>2</v>
      </c>
    </row>
    <row r="51" spans="1:8" x14ac:dyDescent="0.25">
      <c r="A51" s="125" t="s">
        <v>79</v>
      </c>
      <c r="B51" s="215"/>
      <c r="C51" s="249"/>
      <c r="D51" s="215"/>
      <c r="E51" s="215"/>
      <c r="F51" s="215"/>
      <c r="G51" s="25"/>
      <c r="H51" s="31">
        <f>IFERROR(SOLL!G42-IF('TEBa 3&amp;4'!B51 = SOLL!$B$2,1, IF('TEBa 3&amp;4'!C51=SOLL!$B$2,2,IF('TEBa 3&amp;4'!D51=SOLL!$B$2,3,IF('TEBa 3&amp;4'!E51=SOLL!$B$2,4, IF('TEBa 3&amp;4'!F51=SOLL!$B$2,"-"))))),"-")</f>
        <v>2</v>
      </c>
    </row>
    <row r="52" spans="1:8" x14ac:dyDescent="0.25">
      <c r="A52" s="53"/>
      <c r="B52" s="219"/>
      <c r="C52" s="219"/>
      <c r="D52" s="219"/>
      <c r="E52" s="219"/>
      <c r="F52" s="219"/>
      <c r="G52" s="25"/>
      <c r="H52" s="31"/>
    </row>
    <row r="53" spans="1:8" x14ac:dyDescent="0.25">
      <c r="A53" s="78" t="s">
        <v>80</v>
      </c>
      <c r="B53" s="219"/>
      <c r="C53" s="219"/>
      <c r="D53" s="219"/>
      <c r="E53" s="219"/>
      <c r="F53" s="219"/>
      <c r="G53" s="25"/>
      <c r="H53" s="31"/>
    </row>
    <row r="54" spans="1:8" x14ac:dyDescent="0.25">
      <c r="A54" s="125" t="s">
        <v>81</v>
      </c>
      <c r="B54" s="215"/>
      <c r="C54" s="249"/>
      <c r="D54" s="215"/>
      <c r="E54" s="215"/>
      <c r="F54" s="215"/>
      <c r="G54" s="25"/>
      <c r="H54" s="31">
        <f>IFERROR(SOLL!G45-IF('TEBa 3&amp;4'!B54 = SOLL!$B$2,1, IF('TEBa 3&amp;4'!C54=SOLL!$B$2,2,IF('TEBa 3&amp;4'!D54=SOLL!$B$2,3,IF('TEBa 3&amp;4'!E54=SOLL!$B$2,4, IF('TEBa 3&amp;4'!F54=SOLL!$B$2,"-"))))),"-")</f>
        <v>2</v>
      </c>
    </row>
    <row r="55" spans="1:8" x14ac:dyDescent="0.25">
      <c r="A55" s="125" t="s">
        <v>82</v>
      </c>
      <c r="B55" s="215"/>
      <c r="C55" s="249"/>
      <c r="D55" s="215"/>
      <c r="E55" s="215"/>
      <c r="F55" s="215"/>
      <c r="G55" s="25"/>
      <c r="H55" s="31">
        <f>IFERROR(SOLL!G46-IF('TEBa 3&amp;4'!B55 = SOLL!$B$2,1, IF('TEBa 3&amp;4'!C55=SOLL!$B$2,2,IF('TEBa 3&amp;4'!D55=SOLL!$B$2,3,IF('TEBa 3&amp;4'!E55=SOLL!$B$2,4, IF('TEBa 3&amp;4'!F55=SOLL!$B$2,"-"))))),"-")</f>
        <v>2</v>
      </c>
    </row>
    <row r="56" spans="1:8" x14ac:dyDescent="0.25">
      <c r="A56" s="125" t="s">
        <v>83</v>
      </c>
      <c r="B56" s="215"/>
      <c r="C56" s="249"/>
      <c r="D56" s="215"/>
      <c r="E56" s="215"/>
      <c r="F56" s="215"/>
      <c r="G56" s="25"/>
      <c r="H56" s="31">
        <f>IFERROR(SOLL!G47-IF('TEBa 3&amp;4'!B56 = SOLL!$B$2,1, IF('TEBa 3&amp;4'!C56=SOLL!$B$2,2,IF('TEBa 3&amp;4'!D56=SOLL!$B$2,3,IF('TEBa 3&amp;4'!E56=SOLL!$B$2,4, IF('TEBa 3&amp;4'!F56=SOLL!$B$2,"-"))))),"-")</f>
        <v>2</v>
      </c>
    </row>
    <row r="57" spans="1:8" x14ac:dyDescent="0.25">
      <c r="A57" s="125" t="s">
        <v>13</v>
      </c>
      <c r="B57" s="215"/>
      <c r="C57" s="249"/>
      <c r="D57" s="215"/>
      <c r="E57" s="215"/>
      <c r="F57" s="215"/>
      <c r="G57" s="25"/>
      <c r="H57" s="31">
        <f>IFERROR(SOLL!G48-IF('TEBa 3&amp;4'!B57 = SOLL!$B$2,1, IF('TEBa 3&amp;4'!C57=SOLL!$B$2,2,IF('TEBa 3&amp;4'!D57=SOLL!$B$2,3,IF('TEBa 3&amp;4'!E57=SOLL!$B$2,4, IF('TEBa 3&amp;4'!F57=SOLL!$B$2,"-"))))),"-")</f>
        <v>2</v>
      </c>
    </row>
    <row r="58" spans="1:8" x14ac:dyDescent="0.25">
      <c r="A58" s="53"/>
      <c r="B58" s="219"/>
      <c r="C58" s="219"/>
      <c r="D58" s="219"/>
      <c r="E58" s="219"/>
      <c r="F58" s="219"/>
      <c r="G58" s="25"/>
      <c r="H58" s="31"/>
    </row>
    <row r="59" spans="1:8" ht="18" x14ac:dyDescent="0.25">
      <c r="A59" s="126" t="s">
        <v>84</v>
      </c>
      <c r="B59" s="219"/>
      <c r="C59" s="219"/>
      <c r="D59" s="219"/>
      <c r="E59" s="219"/>
      <c r="F59" s="219"/>
      <c r="G59" s="25"/>
      <c r="H59" s="31"/>
    </row>
    <row r="60" spans="1:8" s="336" customFormat="1" ht="18.75" hidden="1" outlineLevel="1" thickBot="1" x14ac:dyDescent="0.3">
      <c r="A60" s="264"/>
      <c r="B60" s="339" t="s">
        <v>138</v>
      </c>
      <c r="C60" s="339" t="s">
        <v>261</v>
      </c>
      <c r="D60" s="339" t="s">
        <v>139</v>
      </c>
      <c r="E60" s="500" t="s">
        <v>262</v>
      </c>
      <c r="F60" s="500"/>
      <c r="G60" s="500"/>
      <c r="H60" s="156"/>
    </row>
    <row r="61" spans="1:8" s="315" customFormat="1" ht="18.75" hidden="1" outlineLevel="1" thickBot="1" x14ac:dyDescent="0.3">
      <c r="A61" s="291" t="s">
        <v>314</v>
      </c>
      <c r="B61" s="341"/>
      <c r="C61" s="340"/>
      <c r="D61" s="340"/>
      <c r="E61" s="504"/>
      <c r="F61" s="504"/>
      <c r="G61" s="504"/>
      <c r="H61" s="156"/>
    </row>
    <row r="62" spans="1:8" s="336" customFormat="1" collapsed="1" x14ac:dyDescent="0.25">
      <c r="A62" s="302"/>
      <c r="B62" s="243"/>
      <c r="C62" s="243"/>
      <c r="D62" s="243"/>
      <c r="E62" s="243"/>
      <c r="F62" s="243"/>
      <c r="H62" s="156"/>
    </row>
    <row r="63" spans="1:8" x14ac:dyDescent="0.25">
      <c r="A63" s="78" t="s">
        <v>85</v>
      </c>
      <c r="B63" s="219"/>
      <c r="C63" s="219"/>
      <c r="D63" s="219"/>
      <c r="E63" s="219"/>
      <c r="F63" s="219"/>
      <c r="G63" s="25"/>
      <c r="H63" s="31"/>
    </row>
    <row r="64" spans="1:8" x14ac:dyDescent="0.25">
      <c r="A64" s="124" t="s">
        <v>86</v>
      </c>
      <c r="B64" s="215"/>
      <c r="C64" s="249"/>
      <c r="D64" s="215"/>
      <c r="E64" s="215"/>
      <c r="F64" s="215"/>
      <c r="G64" s="25"/>
      <c r="H64" s="31">
        <f>IFERROR(SOLL!G52-IF('TEBa 3&amp;4'!B64 = SOLL!$B$2,1, IF('TEBa 3&amp;4'!C64=SOLL!$B$2,2,IF('TEBa 3&amp;4'!D64=SOLL!$B$2,3,IF('TEBa 3&amp;4'!E64=SOLL!$B$2,4, IF('TEBa 3&amp;4'!F64=SOLL!$B$2,"-"))))),"-")</f>
        <v>2</v>
      </c>
    </row>
    <row r="65" spans="1:8" x14ac:dyDescent="0.25">
      <c r="A65" s="127" t="s">
        <v>14</v>
      </c>
      <c r="B65" s="215"/>
      <c r="C65" s="249"/>
      <c r="D65" s="215"/>
      <c r="E65" s="215"/>
      <c r="F65" s="215"/>
      <c r="G65" s="25"/>
      <c r="H65" s="31">
        <f>IFERROR(SOLL!G53-IF('TEBa 3&amp;4'!B65 = SOLL!$B$2,1, IF('TEBa 3&amp;4'!C65=SOLL!$B$2,2,IF('TEBa 3&amp;4'!D65=SOLL!$B$2,3,IF('TEBa 3&amp;4'!E65=SOLL!$B$2,4, IF('TEBa 3&amp;4'!F65=SOLL!$B$2,"-"))))),"-")</f>
        <v>2</v>
      </c>
    </row>
    <row r="66" spans="1:8" x14ac:dyDescent="0.25">
      <c r="A66" s="127" t="s">
        <v>15</v>
      </c>
      <c r="B66" s="215"/>
      <c r="C66" s="249"/>
      <c r="D66" s="215"/>
      <c r="E66" s="215"/>
      <c r="F66" s="215"/>
      <c r="G66" s="25"/>
      <c r="H66" s="31">
        <f>IFERROR(SOLL!G54-IF('TEBa 3&amp;4'!B66 = SOLL!$B$2,1, IF('TEBa 3&amp;4'!C66=SOLL!$B$2,2,IF('TEBa 3&amp;4'!D66=SOLL!$B$2,3,IF('TEBa 3&amp;4'!E66=SOLL!$B$2,4, IF('TEBa 3&amp;4'!F66=SOLL!$B$2,"-"))))),"-")</f>
        <v>2</v>
      </c>
    </row>
    <row r="67" spans="1:8" x14ac:dyDescent="0.25">
      <c r="A67" s="124" t="s">
        <v>16</v>
      </c>
      <c r="B67" s="254"/>
      <c r="C67" s="254"/>
      <c r="D67" s="254"/>
      <c r="E67" s="254"/>
      <c r="F67" s="254"/>
      <c r="G67" s="25"/>
      <c r="H67" s="31" t="str">
        <f>IFERROR(SOLL!G55-IF('TEBa 3&amp;4'!B67 = SOLL!$B$2,1, IF('TEBa 3&amp;4'!C67=SOLL!$B$2,2,IF('TEBa 3&amp;4'!D67=SOLL!$B$2,3,IF('TEBa 3&amp;4'!E67=SOLL!$B$2,4, IF('TEBa 3&amp;4'!F67=SOLL!$B$2,"-"))))),"-")</f>
        <v>-</v>
      </c>
    </row>
    <row r="68" spans="1:8" x14ac:dyDescent="0.25">
      <c r="A68" s="124" t="s">
        <v>17</v>
      </c>
      <c r="B68" s="215"/>
      <c r="C68" s="249"/>
      <c r="D68" s="215"/>
      <c r="E68" s="215"/>
      <c r="F68" s="215"/>
      <c r="G68" s="25"/>
      <c r="H68" s="31">
        <f>IFERROR(SOLL!G56-IF('TEBa 3&amp;4'!B68 = SOLL!$B$2,1, IF('TEBa 3&amp;4'!C68=SOLL!$B$2,2,IF('TEBa 3&amp;4'!D68=SOLL!$B$2,3,IF('TEBa 3&amp;4'!E68=SOLL!$B$2,4, IF('TEBa 3&amp;4'!F68=SOLL!$B$2,"-"))))),"-")</f>
        <v>2</v>
      </c>
    </row>
    <row r="69" spans="1:8" x14ac:dyDescent="0.25">
      <c r="A69" s="53"/>
      <c r="B69" s="219"/>
      <c r="C69" s="219"/>
      <c r="D69" s="219"/>
      <c r="E69" s="219"/>
      <c r="F69" s="219"/>
      <c r="G69" s="25"/>
      <c r="H69" s="31"/>
    </row>
    <row r="70" spans="1:8" ht="18" x14ac:dyDescent="0.25">
      <c r="A70" s="126" t="s">
        <v>87</v>
      </c>
      <c r="B70" s="219"/>
      <c r="C70" s="219"/>
      <c r="D70" s="219"/>
      <c r="E70" s="219"/>
      <c r="F70" s="219"/>
      <c r="G70" s="25"/>
      <c r="H70" s="31"/>
    </row>
    <row r="71" spans="1:8" s="336" customFormat="1" ht="18.75" hidden="1" outlineLevel="1" thickBot="1" x14ac:dyDescent="0.3">
      <c r="A71" s="264"/>
      <c r="B71" s="339" t="s">
        <v>138</v>
      </c>
      <c r="C71" s="339" t="s">
        <v>261</v>
      </c>
      <c r="D71" s="339" t="s">
        <v>139</v>
      </c>
      <c r="E71" s="500" t="s">
        <v>262</v>
      </c>
      <c r="F71" s="500"/>
      <c r="G71" s="500"/>
      <c r="H71" s="156"/>
    </row>
    <row r="72" spans="1:8" s="315" customFormat="1" ht="30" hidden="1" outlineLevel="1" thickBot="1" x14ac:dyDescent="0.3">
      <c r="A72" s="291" t="s">
        <v>313</v>
      </c>
      <c r="B72" s="341"/>
      <c r="C72" s="340"/>
      <c r="D72" s="340"/>
      <c r="E72" s="504"/>
      <c r="F72" s="504"/>
      <c r="G72" s="504"/>
      <c r="H72" s="156"/>
    </row>
    <row r="73" spans="1:8" s="336" customFormat="1" collapsed="1" x14ac:dyDescent="0.25">
      <c r="A73" s="302"/>
      <c r="B73" s="243"/>
      <c r="C73" s="243"/>
      <c r="D73" s="243"/>
      <c r="E73" s="243"/>
      <c r="F73" s="243"/>
      <c r="H73" s="156"/>
    </row>
    <row r="74" spans="1:8" x14ac:dyDescent="0.25">
      <c r="A74" s="78" t="s">
        <v>88</v>
      </c>
      <c r="B74" s="219"/>
      <c r="C74" s="219"/>
      <c r="D74" s="219"/>
      <c r="E74" s="219"/>
      <c r="F74" s="219"/>
      <c r="G74" s="25"/>
      <c r="H74" s="31"/>
    </row>
    <row r="75" spans="1:8" x14ac:dyDescent="0.25">
      <c r="A75" s="124" t="s">
        <v>39</v>
      </c>
      <c r="B75" s="254"/>
      <c r="C75" s="254"/>
      <c r="D75" s="254"/>
      <c r="E75" s="254"/>
      <c r="F75" s="254"/>
      <c r="G75" s="25"/>
      <c r="H75" s="31" t="str">
        <f>IFERROR(SOLL!G60-IF('TEBa 3&amp;4'!B75 = SOLL!$B$2,1, IF('TEBa 3&amp;4'!C75=SOLL!$B$2,2,IF('TEBa 3&amp;4'!D75=SOLL!$B$2,3,IF('TEBa 3&amp;4'!E75=SOLL!$B$2,4, IF('TEBa 3&amp;4'!F75=SOLL!$B$2,"-"))))),"-")</f>
        <v>-</v>
      </c>
    </row>
    <row r="76" spans="1:8" x14ac:dyDescent="0.25">
      <c r="A76" s="124" t="s">
        <v>40</v>
      </c>
      <c r="B76" s="215"/>
      <c r="C76" s="249"/>
      <c r="D76" s="215"/>
      <c r="E76" s="215"/>
      <c r="F76" s="215"/>
      <c r="G76" s="25"/>
      <c r="H76" s="31">
        <f>IFERROR(SOLL!G61-IF('TEBa 3&amp;4'!B76 = SOLL!$B$2,1, IF('TEBa 3&amp;4'!C76=SOLL!$B$2,2,IF('TEBa 3&amp;4'!D76=SOLL!$B$2,3,IF('TEBa 3&amp;4'!E76=SOLL!$B$2,4, IF('TEBa 3&amp;4'!F76=SOLL!$B$2,"-"))))),"-")</f>
        <v>2</v>
      </c>
    </row>
    <row r="77" spans="1:8" x14ac:dyDescent="0.25">
      <c r="A77" s="124" t="s">
        <v>41</v>
      </c>
      <c r="B77" s="254"/>
      <c r="C77" s="254"/>
      <c r="D77" s="254"/>
      <c r="E77" s="254"/>
      <c r="F77" s="254"/>
      <c r="G77" s="25"/>
      <c r="H77" s="31" t="str">
        <f>IFERROR(SOLL!G62-IF('TEBa 3&amp;4'!B77 = SOLL!$B$2,1, IF('TEBa 3&amp;4'!C77=SOLL!$B$2,2,IF('TEBa 3&amp;4'!D77=SOLL!$B$2,3,IF('TEBa 3&amp;4'!E77=SOLL!$B$2,4, IF('TEBa 3&amp;4'!F77=SOLL!$B$2,"-"))))),"-")</f>
        <v>-</v>
      </c>
    </row>
    <row r="78" spans="1:8" x14ac:dyDescent="0.25">
      <c r="A78" s="124" t="s">
        <v>42</v>
      </c>
      <c r="B78" s="215"/>
      <c r="C78" s="249"/>
      <c r="D78" s="215"/>
      <c r="E78" s="215"/>
      <c r="F78" s="215"/>
      <c r="G78" s="25"/>
      <c r="H78" s="31">
        <f>IFERROR(SOLL!G63-IF('TEBa 3&amp;4'!B78 = SOLL!$B$2,1, IF('TEBa 3&amp;4'!C78=SOLL!$B$2,2,IF('TEBa 3&amp;4'!D78=SOLL!$B$2,3,IF('TEBa 3&amp;4'!E78=SOLL!$B$2,4, IF('TEBa 3&amp;4'!F78=SOLL!$B$2,"-"))))),"-")</f>
        <v>2</v>
      </c>
    </row>
    <row r="79" spans="1:8" x14ac:dyDescent="0.25">
      <c r="A79" s="124" t="s">
        <v>89</v>
      </c>
      <c r="B79" s="215"/>
      <c r="C79" s="249"/>
      <c r="D79" s="215"/>
      <c r="E79" s="215"/>
      <c r="F79" s="215"/>
      <c r="G79" s="25"/>
      <c r="H79" s="31">
        <f>IFERROR(SOLL!G64-IF('TEBa 3&amp;4'!B79 = SOLL!$B$2,1, IF('TEBa 3&amp;4'!C79=SOLL!$B$2,2,IF('TEBa 3&amp;4'!D79=SOLL!$B$2,3,IF('TEBa 3&amp;4'!E79=SOLL!$B$2,4, IF('TEBa 3&amp;4'!F79=SOLL!$B$2,"-"))))),"-")</f>
        <v>2</v>
      </c>
    </row>
    <row r="80" spans="1:8" x14ac:dyDescent="0.25">
      <c r="A80" s="53"/>
      <c r="B80" s="219"/>
      <c r="C80" s="219"/>
      <c r="D80" s="219"/>
      <c r="E80" s="219"/>
      <c r="F80" s="219"/>
      <c r="G80" s="25"/>
      <c r="H80" s="31"/>
    </row>
    <row r="81" spans="1:8" x14ac:dyDescent="0.25">
      <c r="A81" s="53"/>
      <c r="B81" s="219"/>
      <c r="C81" s="219"/>
      <c r="D81" s="219"/>
      <c r="E81" s="219"/>
      <c r="F81" s="219"/>
      <c r="G81" s="25"/>
      <c r="H81" s="31"/>
    </row>
    <row r="82" spans="1:8" ht="18" x14ac:dyDescent="0.25">
      <c r="A82" s="126" t="s">
        <v>90</v>
      </c>
      <c r="B82" s="219"/>
      <c r="C82" s="219"/>
      <c r="D82" s="219"/>
      <c r="E82" s="219"/>
      <c r="F82" s="219"/>
      <c r="G82" s="25"/>
      <c r="H82" s="31"/>
    </row>
    <row r="83" spans="1:8" x14ac:dyDescent="0.25">
      <c r="A83" s="78" t="s">
        <v>91</v>
      </c>
      <c r="B83" s="219"/>
      <c r="C83" s="219"/>
      <c r="D83" s="219"/>
      <c r="E83" s="219"/>
      <c r="F83" s="219"/>
      <c r="G83" s="25"/>
      <c r="H83" s="31"/>
    </row>
    <row r="84" spans="1:8" x14ac:dyDescent="0.25">
      <c r="A84" s="124" t="s">
        <v>36</v>
      </c>
      <c r="B84" s="215"/>
      <c r="C84" s="249"/>
      <c r="D84" s="215"/>
      <c r="E84" s="215"/>
      <c r="F84" s="215"/>
      <c r="G84" s="25"/>
      <c r="H84" s="31">
        <f>IFERROR(SOLL!G69-IF('TEBa 3&amp;4'!B84 = SOLL!$B$2,1, IF('TEBa 3&amp;4'!C84=SOLL!$B$2,2,IF('TEBa 3&amp;4'!D84=SOLL!$B$2,3,IF('TEBa 3&amp;4'!E84=SOLL!$B$2,4, IF('TEBa 3&amp;4'!F84=SOLL!$B$2,"-"))))),"-")</f>
        <v>2</v>
      </c>
    </row>
    <row r="85" spans="1:8" x14ac:dyDescent="0.25">
      <c r="A85" s="124" t="s">
        <v>35</v>
      </c>
      <c r="B85" s="215"/>
      <c r="C85" s="249"/>
      <c r="D85" s="215"/>
      <c r="E85" s="215"/>
      <c r="F85" s="215"/>
      <c r="G85" s="25"/>
      <c r="H85" s="31">
        <f>IFERROR(SOLL!G70-IF('TEBa 3&amp;4'!B85 = SOLL!$B$2,1, IF('TEBa 3&amp;4'!C85=SOLL!$B$2,2,IF('TEBa 3&amp;4'!D85=SOLL!$B$2,3,IF('TEBa 3&amp;4'!E85=SOLL!$B$2,4, IF('TEBa 3&amp;4'!F85=SOLL!$B$2,"-"))))),"-")</f>
        <v>2</v>
      </c>
    </row>
    <row r="86" spans="1:8" x14ac:dyDescent="0.25">
      <c r="A86" s="124" t="s">
        <v>37</v>
      </c>
      <c r="B86" s="254"/>
      <c r="C86" s="254"/>
      <c r="D86" s="254"/>
      <c r="E86" s="254"/>
      <c r="F86" s="254"/>
      <c r="G86" s="25"/>
      <c r="H86" s="31" t="str">
        <f>IFERROR(SOLL!G71-IF('TEBa 3&amp;4'!B86 = SOLL!$B$2,1, IF('TEBa 3&amp;4'!C86=SOLL!$B$2,2,IF('TEBa 3&amp;4'!D86=SOLL!$B$2,3,IF('TEBa 3&amp;4'!E86=SOLL!$B$2,4, IF('TEBa 3&amp;4'!F86=SOLL!$B$2,"-"))))),"-")</f>
        <v>-</v>
      </c>
    </row>
    <row r="87" spans="1:8" x14ac:dyDescent="0.25">
      <c r="A87" s="124" t="s">
        <v>24</v>
      </c>
      <c r="B87" s="215"/>
      <c r="C87" s="249"/>
      <c r="D87" s="215"/>
      <c r="E87" s="215"/>
      <c r="F87" s="215"/>
      <c r="G87" s="25"/>
      <c r="H87" s="31">
        <f>IFERROR(SOLL!G72-IF('TEBa 3&amp;4'!B87 = SOLL!$B$2,1, IF('TEBa 3&amp;4'!C87=SOLL!$B$2,2,IF('TEBa 3&amp;4'!D87=SOLL!$B$2,3,IF('TEBa 3&amp;4'!E87=SOLL!$B$2,4, IF('TEBa 3&amp;4'!F87=SOLL!$B$2,"-"))))),"-")</f>
        <v>2</v>
      </c>
    </row>
    <row r="88" spans="1:8" x14ac:dyDescent="0.25">
      <c r="A88" s="124" t="s">
        <v>23</v>
      </c>
      <c r="B88" s="254"/>
      <c r="C88" s="254"/>
      <c r="D88" s="254"/>
      <c r="E88" s="254"/>
      <c r="F88" s="254"/>
      <c r="G88" s="25"/>
      <c r="H88" s="31" t="str">
        <f>IFERROR(SOLL!G73-IF('TEBa 3&amp;4'!B88 = SOLL!$B$2,1, IF('TEBa 3&amp;4'!C88=SOLL!$B$2,2,IF('TEBa 3&amp;4'!D88=SOLL!$B$2,3,IF('TEBa 3&amp;4'!E88=SOLL!$B$2,4, IF('TEBa 3&amp;4'!F88=SOLL!$B$2,"-"))))),"-")</f>
        <v>-</v>
      </c>
    </row>
    <row r="89" spans="1:8" x14ac:dyDescent="0.25">
      <c r="A89" s="53"/>
      <c r="B89" s="219"/>
      <c r="C89" s="219"/>
      <c r="D89" s="219"/>
      <c r="E89" s="219"/>
      <c r="F89" s="219"/>
      <c r="G89" s="25"/>
      <c r="H89" s="31"/>
    </row>
    <row r="90" spans="1:8" x14ac:dyDescent="0.25">
      <c r="A90" s="78" t="s">
        <v>30</v>
      </c>
      <c r="B90" s="219"/>
      <c r="C90" s="219"/>
      <c r="D90" s="219"/>
      <c r="E90" s="219"/>
      <c r="F90" s="219"/>
      <c r="G90" s="25"/>
      <c r="H90" s="31"/>
    </row>
    <row r="91" spans="1:8" x14ac:dyDescent="0.25">
      <c r="A91" s="124" t="s">
        <v>31</v>
      </c>
      <c r="B91" s="215"/>
      <c r="C91" s="249"/>
      <c r="D91" s="215"/>
      <c r="E91" s="215"/>
      <c r="F91" s="215"/>
      <c r="G91" s="25"/>
      <c r="H91" s="31">
        <f>IFERROR(SOLL!G76-IF('TEBa 3&amp;4'!B91 = SOLL!$B$2,1, IF('TEBa 3&amp;4'!C91=SOLL!$B$2,2,IF('TEBa 3&amp;4'!D91=SOLL!$B$2,3,IF('TEBa 3&amp;4'!E91=SOLL!$B$2,4, IF('TEBa 3&amp;4'!F91=SOLL!$B$2,"-"))))),"-")</f>
        <v>2</v>
      </c>
    </row>
    <row r="92" spans="1:8" x14ac:dyDescent="0.25">
      <c r="A92" s="124" t="s">
        <v>32</v>
      </c>
      <c r="B92" s="215"/>
      <c r="C92" s="249"/>
      <c r="D92" s="215"/>
      <c r="E92" s="215"/>
      <c r="F92" s="215"/>
      <c r="G92" s="25"/>
      <c r="H92" s="31">
        <f>IFERROR(SOLL!G77-IF('TEBa 3&amp;4'!B92 = SOLL!$B$2,1, IF('TEBa 3&amp;4'!C92=SOLL!$B$2,2,IF('TEBa 3&amp;4'!D92=SOLL!$B$2,3,IF('TEBa 3&amp;4'!E92=SOLL!$B$2,4, IF('TEBa 3&amp;4'!F92=SOLL!$B$2,"-"))))),"-")</f>
        <v>2</v>
      </c>
    </row>
    <row r="93" spans="1:8" x14ac:dyDescent="0.25">
      <c r="A93" s="124" t="s">
        <v>92</v>
      </c>
      <c r="B93" s="215"/>
      <c r="C93" s="249"/>
      <c r="D93" s="215"/>
      <c r="E93" s="215"/>
      <c r="F93" s="215"/>
      <c r="G93" s="25"/>
      <c r="H93" s="31">
        <f>IFERROR(SOLL!G78-IF('TEBa 3&amp;4'!B93 = SOLL!$B$2,1, IF('TEBa 3&amp;4'!C93=SOLL!$B$2,2,IF('TEBa 3&amp;4'!D93=SOLL!$B$2,3,IF('TEBa 3&amp;4'!E93=SOLL!$B$2,4, IF('TEBa 3&amp;4'!F93=SOLL!$B$2,"-"))))),"-")</f>
        <v>2</v>
      </c>
    </row>
    <row r="94" spans="1:8" x14ac:dyDescent="0.25">
      <c r="A94" s="124" t="s">
        <v>33</v>
      </c>
      <c r="B94" s="254"/>
      <c r="C94" s="254"/>
      <c r="D94" s="254"/>
      <c r="E94" s="254"/>
      <c r="F94" s="254"/>
      <c r="G94" s="25"/>
      <c r="H94" s="31" t="str">
        <f>IFERROR(SOLL!G79-IF('TEBa 3&amp;4'!B94 = SOLL!$B$2,1, IF('TEBa 3&amp;4'!C94=SOLL!$B$2,2,IF('TEBa 3&amp;4'!D94=SOLL!$B$2,3,IF('TEBa 3&amp;4'!E94=SOLL!$B$2,4, IF('TEBa 3&amp;4'!F94=SOLL!$B$2,"-"))))),"-")</f>
        <v>-</v>
      </c>
    </row>
    <row r="95" spans="1:8" x14ac:dyDescent="0.25">
      <c r="A95" s="124" t="s">
        <v>34</v>
      </c>
      <c r="B95" s="215"/>
      <c r="C95" s="249"/>
      <c r="D95" s="215"/>
      <c r="E95" s="215"/>
      <c r="F95" s="215"/>
      <c r="G95" s="25"/>
      <c r="H95" s="31">
        <f>IFERROR(SOLL!G80-IF('TEBa 3&amp;4'!B95 = SOLL!$B$2,1, IF('TEBa 3&amp;4'!C95=SOLL!$B$2,2,IF('TEBa 3&amp;4'!D95=SOLL!$B$2,3,IF('TEBa 3&amp;4'!E95=SOLL!$B$2,4, IF('TEBa 3&amp;4'!F95=SOLL!$B$2,"-"))))),"-")</f>
        <v>2</v>
      </c>
    </row>
    <row r="96" spans="1:8" x14ac:dyDescent="0.25">
      <c r="A96" s="53"/>
      <c r="B96" s="219"/>
      <c r="C96" s="219"/>
      <c r="D96" s="219"/>
      <c r="E96" s="219"/>
      <c r="F96" s="219"/>
      <c r="G96" s="25"/>
      <c r="H96" s="31"/>
    </row>
    <row r="97" spans="1:8" x14ac:dyDescent="0.25">
      <c r="A97" s="78" t="s">
        <v>2</v>
      </c>
      <c r="B97" s="219"/>
      <c r="C97" s="219"/>
      <c r="D97" s="219"/>
      <c r="E97" s="219"/>
      <c r="F97" s="219"/>
      <c r="G97" s="25"/>
      <c r="H97" s="31"/>
    </row>
    <row r="98" spans="1:8" x14ac:dyDescent="0.25">
      <c r="A98" s="124" t="s">
        <v>25</v>
      </c>
      <c r="B98" s="249"/>
      <c r="C98" s="215"/>
      <c r="D98" s="215"/>
      <c r="E98" s="215"/>
      <c r="F98" s="215"/>
      <c r="G98" s="25"/>
      <c r="H98" s="31">
        <f>IFERROR(SOLL!G83-IF('TEBa 3&amp;4'!B98 = SOLL!$B$2,1, IF('TEBa 3&amp;4'!C98=SOLL!$B$2,2,IF('TEBa 3&amp;4'!D98=SOLL!$B$2,3,IF('TEBa 3&amp;4'!E98=SOLL!$B$2,4, IF('TEBa 3&amp;4'!F98=SOLL!$B$2,"-"))))),"-")</f>
        <v>1</v>
      </c>
    </row>
    <row r="99" spans="1:8" x14ac:dyDescent="0.25">
      <c r="A99" s="124" t="s">
        <v>26</v>
      </c>
      <c r="B99" s="215"/>
      <c r="C99" s="249"/>
      <c r="D99" s="215"/>
      <c r="E99" s="215"/>
      <c r="F99" s="215"/>
      <c r="G99" s="25"/>
      <c r="H99" s="31">
        <f>IFERROR(SOLL!G84-IF('TEBa 3&amp;4'!B99 = SOLL!$B$2,1, IF('TEBa 3&amp;4'!C99=SOLL!$B$2,2,IF('TEBa 3&amp;4'!D99=SOLL!$B$2,3,IF('TEBa 3&amp;4'!E99=SOLL!$B$2,4, IF('TEBa 3&amp;4'!F99=SOLL!$B$2,"-"))))),"-")</f>
        <v>2</v>
      </c>
    </row>
    <row r="100" spans="1:8" x14ac:dyDescent="0.25">
      <c r="A100" s="124" t="s">
        <v>27</v>
      </c>
      <c r="B100" s="254"/>
      <c r="C100" s="254"/>
      <c r="D100" s="254"/>
      <c r="E100" s="254"/>
      <c r="F100" s="254"/>
      <c r="G100" s="25"/>
      <c r="H100" s="31" t="str">
        <f>IFERROR(SOLL!G85-IF('TEBa 3&amp;4'!B100 = SOLL!$B$2,1, IF('TEBa 3&amp;4'!C100=SOLL!$B$2,2,IF('TEBa 3&amp;4'!D100=SOLL!$B$2,3,IF('TEBa 3&amp;4'!E100=SOLL!$B$2,4, IF('TEBa 3&amp;4'!F100=SOLL!$B$2,"-"))))),"-")</f>
        <v>-</v>
      </c>
    </row>
    <row r="101" spans="1:8" x14ac:dyDescent="0.25">
      <c r="A101" s="124" t="s">
        <v>28</v>
      </c>
      <c r="B101" s="215"/>
      <c r="C101" s="249"/>
      <c r="D101" s="215"/>
      <c r="E101" s="215"/>
      <c r="F101" s="215"/>
      <c r="G101" s="25"/>
      <c r="H101" s="31">
        <f>IFERROR(SOLL!G86-IF('TEBa 3&amp;4'!B101 = SOLL!$B$2,1, IF('TEBa 3&amp;4'!C101=SOLL!$B$2,2,IF('TEBa 3&amp;4'!D101=SOLL!$B$2,3,IF('TEBa 3&amp;4'!E101=SOLL!$B$2,4, IF('TEBa 3&amp;4'!F101=SOLL!$B$2,"-"))))),"-")</f>
        <v>2</v>
      </c>
    </row>
    <row r="102" spans="1:8" x14ac:dyDescent="0.25">
      <c r="A102" s="124" t="s">
        <v>29</v>
      </c>
      <c r="B102" s="215"/>
      <c r="C102" s="249"/>
      <c r="D102" s="215"/>
      <c r="E102" s="215"/>
      <c r="F102" s="215"/>
      <c r="G102" s="25"/>
      <c r="H102" s="31">
        <f>IFERROR(SOLL!G87-IF('TEBa 3&amp;4'!B102 = SOLL!$B$2,1, IF('TEBa 3&amp;4'!C102=SOLL!$B$2,2,IF('TEBa 3&amp;4'!D102=SOLL!$B$2,3,IF('TEBa 3&amp;4'!E102=SOLL!$B$2,4, IF('TEBa 3&amp;4'!F102=SOLL!$B$2,"-"))))),"-")</f>
        <v>2</v>
      </c>
    </row>
    <row r="103" spans="1:8" x14ac:dyDescent="0.25">
      <c r="A103" s="53"/>
      <c r="B103" s="219"/>
      <c r="C103" s="219"/>
      <c r="D103" s="219"/>
      <c r="E103" s="219"/>
      <c r="F103" s="219"/>
      <c r="G103" s="25"/>
      <c r="H103" s="31"/>
    </row>
    <row r="104" spans="1:8" ht="18" x14ac:dyDescent="0.25">
      <c r="A104" s="126" t="s">
        <v>93</v>
      </c>
      <c r="B104" s="219"/>
      <c r="C104" s="219"/>
      <c r="D104" s="219"/>
      <c r="E104" s="219"/>
      <c r="F104" s="219"/>
      <c r="G104" s="25"/>
      <c r="H104" s="31"/>
    </row>
    <row r="105" spans="1:8" x14ac:dyDescent="0.25">
      <c r="A105" s="78" t="s">
        <v>94</v>
      </c>
      <c r="B105" s="219"/>
      <c r="C105" s="219"/>
      <c r="D105" s="219"/>
      <c r="E105" s="219"/>
      <c r="F105" s="219"/>
      <c r="G105" s="25"/>
      <c r="H105" s="31"/>
    </row>
    <row r="106" spans="1:8" x14ac:dyDescent="0.25">
      <c r="A106" s="124" t="s">
        <v>18</v>
      </c>
      <c r="B106" s="215"/>
      <c r="C106" s="249"/>
      <c r="D106" s="215"/>
      <c r="E106" s="215"/>
      <c r="F106" s="215"/>
      <c r="G106" s="25"/>
      <c r="H106" s="31">
        <f>IFERROR(SOLL!G91-IF('TEBa 3&amp;4'!B106 = SOLL!$B$2,1, IF('TEBa 3&amp;4'!C106=SOLL!$B$2,2,IF('TEBa 3&amp;4'!D106=SOLL!$B$2,3,IF('TEBa 3&amp;4'!E106=SOLL!$B$2,4, IF('TEBa 3&amp;4'!F106=SOLL!$B$2,"-"))))),"-")</f>
        <v>2</v>
      </c>
    </row>
    <row r="107" spans="1:8" x14ac:dyDescent="0.25">
      <c r="A107" s="124" t="s">
        <v>19</v>
      </c>
      <c r="B107" s="215"/>
      <c r="C107" s="249"/>
      <c r="D107" s="215"/>
      <c r="E107" s="215"/>
      <c r="F107" s="215"/>
      <c r="G107" s="25"/>
      <c r="H107" s="31">
        <f>IFERROR(SOLL!G92-IF('TEBa 3&amp;4'!B107 = SOLL!$B$2,1, IF('TEBa 3&amp;4'!C107=SOLL!$B$2,2,IF('TEBa 3&amp;4'!D107=SOLL!$B$2,3,IF('TEBa 3&amp;4'!E107=SOLL!$B$2,4, IF('TEBa 3&amp;4'!F107=SOLL!$B$2,"-"))))),"-")</f>
        <v>2</v>
      </c>
    </row>
    <row r="108" spans="1:8" x14ac:dyDescent="0.25">
      <c r="A108" s="124" t="s">
        <v>95</v>
      </c>
      <c r="B108" s="215"/>
      <c r="C108" s="249"/>
      <c r="D108" s="215"/>
      <c r="E108" s="215"/>
      <c r="F108" s="215"/>
      <c r="G108" s="25"/>
      <c r="H108" s="31">
        <f>IFERROR(SOLL!G93-IF('TEBa 3&amp;4'!B108 = SOLL!$B$2,1, IF('TEBa 3&amp;4'!C108=SOLL!$B$2,2,IF('TEBa 3&amp;4'!D108=SOLL!$B$2,3,IF('TEBa 3&amp;4'!E108=SOLL!$B$2,4, IF('TEBa 3&amp;4'!F108=SOLL!$B$2,"-"))))),"-")</f>
        <v>2</v>
      </c>
    </row>
    <row r="109" spans="1:8" x14ac:dyDescent="0.25">
      <c r="A109" s="124" t="s">
        <v>20</v>
      </c>
      <c r="B109" s="254"/>
      <c r="C109" s="254"/>
      <c r="D109" s="254"/>
      <c r="E109" s="254"/>
      <c r="F109" s="254"/>
      <c r="G109" s="25"/>
      <c r="H109" s="31" t="str">
        <f>IFERROR(SOLL!G94-IF('TEBa 3&amp;4'!B109 = SOLL!$B$2,1, IF('TEBa 3&amp;4'!C109=SOLL!$B$2,2,IF('TEBa 3&amp;4'!D109=SOLL!$B$2,3,IF('TEBa 3&amp;4'!E109=SOLL!$B$2,4, IF('TEBa 3&amp;4'!F109=SOLL!$B$2,"-"))))),"-")</f>
        <v>-</v>
      </c>
    </row>
    <row r="110" spans="1:8" x14ac:dyDescent="0.25">
      <c r="A110" s="124" t="s">
        <v>21</v>
      </c>
      <c r="B110" s="215"/>
      <c r="C110" s="249"/>
      <c r="D110" s="215"/>
      <c r="E110" s="215"/>
      <c r="F110" s="215"/>
      <c r="G110" s="25"/>
      <c r="H110" s="31">
        <f>IFERROR(SOLL!G95-IF('TEBa 3&amp;4'!B110 = SOLL!$B$2,1, IF('TEBa 3&amp;4'!C110=SOLL!$B$2,2,IF('TEBa 3&amp;4'!D110=SOLL!$B$2,3,IF('TEBa 3&amp;4'!E110=SOLL!$B$2,4, IF('TEBa 3&amp;4'!F110=SOLL!$B$2,"-"))))),"-")</f>
        <v>2</v>
      </c>
    </row>
    <row r="111" spans="1:8" x14ac:dyDescent="0.25">
      <c r="A111" s="124" t="s">
        <v>22</v>
      </c>
      <c r="B111" s="254"/>
      <c r="C111" s="254"/>
      <c r="D111" s="254"/>
      <c r="E111" s="254"/>
      <c r="F111" s="254"/>
      <c r="G111" s="25"/>
      <c r="H111" s="31" t="str">
        <f>IFERROR(SOLL!G96-IF('TEBa 3&amp;4'!B111 = SOLL!$B$2,1, IF('TEBa 3&amp;4'!C111=SOLL!$B$2,2,IF('TEBa 3&amp;4'!D111=SOLL!$B$2,3,IF('TEBa 3&amp;4'!E111=SOLL!$B$2,4, IF('TEBa 3&amp;4'!F111=SOLL!$B$2,"-"))))),"-")</f>
        <v>-</v>
      </c>
    </row>
    <row r="112" spans="1:8" x14ac:dyDescent="0.25">
      <c r="A112" s="53"/>
      <c r="B112" s="219"/>
      <c r="C112" s="219"/>
      <c r="D112" s="219"/>
      <c r="E112" s="219"/>
      <c r="F112" s="219"/>
    </row>
    <row r="113" spans="1:6" x14ac:dyDescent="0.25">
      <c r="A113" s="53"/>
      <c r="B113" s="219"/>
      <c r="C113" s="219"/>
      <c r="D113" s="219"/>
      <c r="E113" s="219"/>
      <c r="F113" s="219"/>
    </row>
  </sheetData>
  <mergeCells count="11">
    <mergeCell ref="E44:G44"/>
    <mergeCell ref="E39:G39"/>
    <mergeCell ref="E40:G40"/>
    <mergeCell ref="E41:G41"/>
    <mergeCell ref="E42:G42"/>
    <mergeCell ref="E43:G43"/>
    <mergeCell ref="E45:G45"/>
    <mergeCell ref="E60:G60"/>
    <mergeCell ref="E61:G61"/>
    <mergeCell ref="E71:G71"/>
    <mergeCell ref="E72:G72"/>
  </mergeCells>
  <dataValidations count="1">
    <dataValidation type="whole" operator="greaterThanOrEqual" allowBlank="1" showInputMessage="1" showErrorMessage="1" sqref="B3">
      <formula1>3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35</vt:i4>
      </vt:variant>
    </vt:vector>
  </HeadingPairs>
  <TitlesOfParts>
    <vt:vector size="35" baseType="lpstr">
      <vt:lpstr>Deckblatt</vt:lpstr>
      <vt:lpstr>Hinweise</vt:lpstr>
      <vt:lpstr>Grundausbildung</vt:lpstr>
      <vt:lpstr>KSGs</vt:lpstr>
      <vt:lpstr>KVE 3. AJ</vt:lpstr>
      <vt:lpstr>SME.T.1 1.&amp;2. AJ</vt:lpstr>
      <vt:lpstr>SME.T.1 3.&amp;4. AJ</vt:lpstr>
      <vt:lpstr>TEBa 1&amp;2</vt:lpstr>
      <vt:lpstr>TEBa 3&amp;4</vt:lpstr>
      <vt:lpstr>TNBa</vt:lpstr>
      <vt:lpstr>TNBLf</vt:lpstr>
      <vt:lpstr>TNBn 1.&amp;2. AJ</vt:lpstr>
      <vt:lpstr>TNBn 3.&amp;4. AJ</vt:lpstr>
      <vt:lpstr>TNPa</vt:lpstr>
      <vt:lpstr>Unterstützung</vt:lpstr>
      <vt:lpstr>SOLL</vt:lpstr>
      <vt:lpstr>1. Ausbildungsjahr</vt:lpstr>
      <vt:lpstr>Hilfsblatt 1. AJ</vt:lpstr>
      <vt:lpstr>Grafik 1. AJ</vt:lpstr>
      <vt:lpstr>2. Ausbildungsjahr</vt:lpstr>
      <vt:lpstr>Hilfsblatt 2. AJ</vt:lpstr>
      <vt:lpstr>Grafik 2. AJ</vt:lpstr>
      <vt:lpstr>3. Ausbildungsjahr</vt:lpstr>
      <vt:lpstr>Hilfsblatt 3. AJ</vt:lpstr>
      <vt:lpstr>Grafik 3. AJ</vt:lpstr>
      <vt:lpstr>4. Ausbildungsjahr</vt:lpstr>
      <vt:lpstr>Hilfsblatt 4. AJ</vt:lpstr>
      <vt:lpstr>Grafik 4. AJ</vt:lpstr>
      <vt:lpstr>Hilfsblatt Grafik</vt:lpstr>
      <vt:lpstr>Rahmenplan Gesamt</vt:lpstr>
      <vt:lpstr>Rahmenplan Hilfsblatt</vt:lpstr>
      <vt:lpstr>Grafik Final</vt:lpstr>
      <vt:lpstr>Gesamtbogen</vt:lpstr>
      <vt:lpstr>Zielbogen</vt:lpstr>
      <vt:lpstr>Zeugnisse und Beurteilungen</vt:lpstr>
    </vt:vector>
  </TitlesOfParts>
  <Company>Soluvia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Blenckner, Katharina, P-PC, SWK</dc:creator>
  <cp:lastModifiedBy>Blenckner, Katharina, P-PC, SWK</cp:lastModifiedBy>
  <cp:lastPrinted>2018-03-27T09:10:12Z</cp:lastPrinted>
  <dcterms:created xsi:type="dcterms:W3CDTF">2018-03-20T09:52:15Z</dcterms:created>
  <dcterms:modified xsi:type="dcterms:W3CDTF">2018-07-26T08:28:27Z</dcterms:modified>
</cp:coreProperties>
</file>